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85251FA3-47D0-48EA-ADCE-0204F5519DE9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58" l="1"/>
  <c r="C8" i="10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Q3" i="64" s="1"/>
  <c r="AG3" i="64" s="1"/>
  <c r="AP3" i="64" s="1"/>
  <c r="C6" i="64"/>
  <c r="C5" i="64"/>
  <c r="B5" i="64"/>
  <c r="W4" i="64"/>
  <c r="M4" i="64" a="1"/>
  <c r="AT3" i="64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Q19" i="34"/>
  <c r="R19" i="34"/>
  <c r="O20" i="34"/>
  <c r="O21" i="34"/>
  <c r="P21" i="34" s="1"/>
  <c r="Q21" i="34"/>
  <c r="V21" i="34"/>
  <c r="O22" i="34"/>
  <c r="Q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U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7" i="53" l="1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P7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AO3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AI3" i="21"/>
  <c r="AO3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6" l="1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23" i="2"/>
  <c r="J23" i="2" s="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F4" i="90" l="1"/>
  <c r="AF4" i="76"/>
  <c r="AO4" i="76" s="1"/>
  <c r="AE4" i="91"/>
  <c r="AG4" i="76"/>
  <c r="AG4" i="89"/>
  <c r="AG4" i="34"/>
  <c r="AP4" i="34" s="1"/>
  <c r="AG4" i="64"/>
  <c r="AE4" i="29"/>
  <c r="W5" i="64"/>
  <c r="W5" i="34"/>
  <c r="AF4" i="34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P4" i="102" s="1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Y5" i="62"/>
  <c r="AR3" i="61"/>
  <c r="Y5" i="61"/>
  <c r="AN4" i="60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104" l="1"/>
  <c r="AP4" i="25"/>
  <c r="AI4" i="78"/>
  <c r="AR4" i="78" s="1"/>
  <c r="AI4" i="34"/>
  <c r="AI4" i="33"/>
  <c r="AI4" i="89"/>
  <c r="AI4" i="88"/>
  <c r="AI4" i="96"/>
  <c r="AI4" i="90"/>
  <c r="AR4" i="90" s="1"/>
  <c r="AI4" i="60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4" i="64"/>
  <c r="AR4" i="60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98" i="102"/>
  <c r="I98" i="102" s="1"/>
  <c r="J98" i="102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U97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17" l="1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22" i="27"/>
  <c r="U68" i="15"/>
  <c r="U88" i="41"/>
  <c r="U97" i="50"/>
  <c r="U78" i="45"/>
  <c r="U22" i="70"/>
  <c r="U68" i="86"/>
  <c r="U88" i="91"/>
  <c r="U96" i="94"/>
  <c r="U78" i="104"/>
  <c r="U22" i="22"/>
  <c r="U22" i="36"/>
  <c r="U78" i="13"/>
  <c r="U68" i="32"/>
  <c r="U88" i="55"/>
  <c r="U97" i="48"/>
  <c r="U22" i="65"/>
  <c r="U22" i="77"/>
  <c r="U78" i="84"/>
  <c r="U68" i="89"/>
  <c r="U88" i="95"/>
  <c r="U97" i="98"/>
  <c r="U22" i="23"/>
  <c r="U68" i="46"/>
  <c r="U88" i="49"/>
  <c r="U97" i="42"/>
  <c r="U22" i="66"/>
  <c r="U22" i="78"/>
  <c r="U78" i="88"/>
  <c r="U68" i="93"/>
  <c r="U88" i="99"/>
  <c r="U97" i="102"/>
  <c r="U22" i="37"/>
  <c r="U78" i="20"/>
  <c r="U22" i="14"/>
  <c r="U22" i="30"/>
  <c r="U97" i="10"/>
  <c r="U78" i="44"/>
  <c r="U68" i="53"/>
  <c r="U88" i="43"/>
  <c r="U22" i="61"/>
  <c r="U22" i="73"/>
  <c r="U97" i="82"/>
  <c r="U78" i="92"/>
  <c r="U68" i="97"/>
  <c r="U88" i="103"/>
  <c r="U21" i="73" l="1"/>
  <c r="U21" i="37"/>
  <c r="U67" i="93"/>
  <c r="U21" i="66"/>
  <c r="U67" i="46"/>
  <c r="U87" i="95"/>
  <c r="U21" i="77"/>
  <c r="U87" i="55"/>
  <c r="U21" i="36"/>
  <c r="U95" i="94"/>
  <c r="U21" i="70"/>
  <c r="U87" i="41"/>
  <c r="U67" i="105"/>
  <c r="U87" i="87"/>
  <c r="U67" i="47"/>
  <c r="U87" i="16"/>
  <c r="U67" i="101"/>
  <c r="U87" i="83"/>
  <c r="U67" i="52"/>
  <c r="U87" i="11"/>
  <c r="U96" i="42"/>
  <c r="U21" i="65"/>
  <c r="U67" i="32"/>
  <c r="U21" i="22"/>
  <c r="U87" i="91"/>
  <c r="U77" i="45"/>
  <c r="U67" i="15"/>
  <c r="U77" i="100"/>
  <c r="U21" i="81"/>
  <c r="U77" i="51"/>
  <c r="U21" i="40"/>
  <c r="U77" i="96"/>
  <c r="U21" i="74"/>
  <c r="U77" i="54"/>
  <c r="U21" i="31"/>
  <c r="U67" i="53"/>
  <c r="U21" i="61"/>
  <c r="U21" i="14"/>
  <c r="U96" i="102"/>
  <c r="U21" i="23"/>
  <c r="U67" i="97"/>
  <c r="U21" i="30"/>
  <c r="U77" i="92"/>
  <c r="U77" i="44"/>
  <c r="U77" i="88"/>
  <c r="U67" i="89"/>
  <c r="U87" i="103"/>
  <c r="U96" i="82"/>
  <c r="U87" i="43"/>
  <c r="U96" i="10"/>
  <c r="U77" i="20"/>
  <c r="U87" i="99"/>
  <c r="U21" i="78"/>
  <c r="U87" i="49"/>
  <c r="U96" i="98"/>
  <c r="U77" i="84"/>
  <c r="U76" i="84" s="1"/>
  <c r="U96" i="48"/>
  <c r="U77" i="13"/>
  <c r="U77" i="104"/>
  <c r="U67" i="86"/>
  <c r="U96" i="50"/>
  <c r="U21" i="27"/>
  <c r="U96" i="90"/>
  <c r="U21" i="69"/>
  <c r="U96" i="35"/>
  <c r="U21" i="26"/>
  <c r="U95" i="85"/>
  <c r="U21" i="62"/>
  <c r="U96" i="18"/>
  <c r="U21" i="17"/>
  <c r="U95" i="90" l="1"/>
  <c r="U86" i="49"/>
  <c r="U76" i="20"/>
  <c r="U95" i="82"/>
  <c r="U76" i="88"/>
  <c r="U20" i="30"/>
  <c r="U95" i="102"/>
  <c r="U66" i="53"/>
  <c r="U20" i="74"/>
  <c r="U76" i="51"/>
  <c r="U66" i="15"/>
  <c r="U20" i="22"/>
  <c r="U95" i="42"/>
  <c r="U86" i="83"/>
  <c r="U66" i="47"/>
  <c r="U86" i="41"/>
  <c r="U20" i="36"/>
  <c r="U86" i="95"/>
  <c r="U85" i="95" s="1"/>
  <c r="U84" i="95" s="1"/>
  <c r="U66" i="93"/>
  <c r="U76" i="44"/>
  <c r="U20" i="31"/>
  <c r="U76" i="96"/>
  <c r="U75" i="96" s="1"/>
  <c r="U20" i="81"/>
  <c r="U76" i="45"/>
  <c r="U66" i="32"/>
  <c r="U86" i="11"/>
  <c r="U66" i="101"/>
  <c r="U86" i="87"/>
  <c r="U20" i="70"/>
  <c r="U86" i="55"/>
  <c r="U66" i="46"/>
  <c r="U20" i="37"/>
  <c r="U20" i="26"/>
  <c r="U95" i="48"/>
  <c r="U95" i="35"/>
  <c r="U76" i="104"/>
  <c r="U75" i="104" s="1"/>
  <c r="U20" i="78"/>
  <c r="U86" i="103"/>
  <c r="U66" i="97"/>
  <c r="U95" i="18"/>
  <c r="U66" i="86"/>
  <c r="U20" i="62"/>
  <c r="U20" i="27"/>
  <c r="U75" i="84"/>
  <c r="U74" i="84" s="1"/>
  <c r="U95" i="10"/>
  <c r="U20" i="14"/>
  <c r="U20" i="17"/>
  <c r="U94" i="85"/>
  <c r="U20" i="69"/>
  <c r="U95" i="50"/>
  <c r="U76" i="13"/>
  <c r="U95" i="98"/>
  <c r="U86" i="99"/>
  <c r="U86" i="43"/>
  <c r="U66" i="89"/>
  <c r="U76" i="92"/>
  <c r="U20" i="23"/>
  <c r="U20" i="61"/>
  <c r="U76" i="54"/>
  <c r="U20" i="40"/>
  <c r="U76" i="100"/>
  <c r="U86" i="91"/>
  <c r="U20" i="65"/>
  <c r="U66" i="52"/>
  <c r="U86" i="16"/>
  <c r="U66" i="105"/>
  <c r="U94" i="94"/>
  <c r="U20" i="77"/>
  <c r="U20" i="66"/>
  <c r="U20" i="73"/>
  <c r="U19" i="40" l="1"/>
  <c r="U75" i="13"/>
  <c r="U93" i="85"/>
  <c r="U94" i="10"/>
  <c r="U19" i="62"/>
  <c r="U65" i="97"/>
  <c r="U74" i="104"/>
  <c r="U19" i="26"/>
  <c r="U85" i="55"/>
  <c r="U65" i="101"/>
  <c r="U75" i="45"/>
  <c r="U19" i="31"/>
  <c r="U18" i="31" s="1"/>
  <c r="U83" i="95"/>
  <c r="U65" i="47"/>
  <c r="U19" i="22"/>
  <c r="U19" i="74"/>
  <c r="U19" i="30"/>
  <c r="U75" i="20"/>
  <c r="U73" i="84"/>
  <c r="U94" i="35"/>
  <c r="U19" i="37"/>
  <c r="U19" i="70"/>
  <c r="U85" i="11"/>
  <c r="U19" i="81"/>
  <c r="U75" i="44"/>
  <c r="U19" i="36"/>
  <c r="U85" i="83"/>
  <c r="U65" i="15"/>
  <c r="U65" i="53"/>
  <c r="U75" i="88"/>
  <c r="U85" i="49"/>
  <c r="U65" i="105"/>
  <c r="U85" i="43"/>
  <c r="U19" i="77"/>
  <c r="U85" i="91"/>
  <c r="U75" i="92"/>
  <c r="U85" i="99"/>
  <c r="U19" i="17"/>
  <c r="U65" i="86"/>
  <c r="U19" i="66"/>
  <c r="U19" i="65"/>
  <c r="U19" i="23"/>
  <c r="U85" i="16"/>
  <c r="U75" i="54"/>
  <c r="U74" i="54" s="1"/>
  <c r="U94" i="50"/>
  <c r="U85" i="103"/>
  <c r="U19" i="73"/>
  <c r="U93" i="94"/>
  <c r="U65" i="52"/>
  <c r="U75" i="100"/>
  <c r="U19" i="61"/>
  <c r="U65" i="89"/>
  <c r="U94" i="98"/>
  <c r="U19" i="69"/>
  <c r="U19" i="14"/>
  <c r="U19" i="27"/>
  <c r="U94" i="18"/>
  <c r="U19" i="78"/>
  <c r="U94" i="48"/>
  <c r="U65" i="46"/>
  <c r="U85" i="87"/>
  <c r="U65" i="32"/>
  <c r="U74" i="96"/>
  <c r="U65" i="93"/>
  <c r="U64" i="93" s="1"/>
  <c r="U85" i="41"/>
  <c r="U94" i="42"/>
  <c r="U93" i="42" s="1"/>
  <c r="U75" i="51"/>
  <c r="U94" i="102"/>
  <c r="U94" i="82"/>
  <c r="U94" i="90"/>
  <c r="U93" i="18" l="1"/>
  <c r="U92" i="94"/>
  <c r="U93" i="50"/>
  <c r="U92" i="50" s="1"/>
  <c r="U18" i="23"/>
  <c r="U64" i="86"/>
  <c r="U74" i="92"/>
  <c r="U84" i="43"/>
  <c r="U74" i="88"/>
  <c r="U84" i="83"/>
  <c r="U83" i="83" s="1"/>
  <c r="U18" i="81"/>
  <c r="U18" i="37"/>
  <c r="U74" i="20"/>
  <c r="U73" i="20" s="1"/>
  <c r="U18" i="22"/>
  <c r="U17" i="31"/>
  <c r="U84" i="55"/>
  <c r="U64" i="97"/>
  <c r="U92" i="85"/>
  <c r="U18" i="65"/>
  <c r="U64" i="105"/>
  <c r="U64" i="53"/>
  <c r="U18" i="36"/>
  <c r="U84" i="11"/>
  <c r="U93" i="35"/>
  <c r="U18" i="30"/>
  <c r="U64" i="47"/>
  <c r="U74" i="45"/>
  <c r="U18" i="26"/>
  <c r="U18" i="62"/>
  <c r="U74" i="13"/>
  <c r="U93" i="82"/>
  <c r="U73" i="96"/>
  <c r="U64" i="46"/>
  <c r="U18" i="69"/>
  <c r="U17" i="69" s="1"/>
  <c r="U84" i="41"/>
  <c r="U64" i="32"/>
  <c r="U93" i="98"/>
  <c r="U73" i="54"/>
  <c r="U18" i="17"/>
  <c r="U92" i="42"/>
  <c r="U18" i="61"/>
  <c r="U93" i="102"/>
  <c r="U93" i="48"/>
  <c r="U18" i="27"/>
  <c r="U74" i="100"/>
  <c r="U18" i="73"/>
  <c r="U84" i="91"/>
  <c r="U93" i="90"/>
  <c r="U74" i="51"/>
  <c r="U63" i="93"/>
  <c r="U84" i="87"/>
  <c r="U18" i="78"/>
  <c r="U18" i="14"/>
  <c r="U64" i="89"/>
  <c r="U63" i="89" s="1"/>
  <c r="U64" i="52"/>
  <c r="U84" i="103"/>
  <c r="U84" i="16"/>
  <c r="U18" i="66"/>
  <c r="U84" i="99"/>
  <c r="U18" i="77"/>
  <c r="U84" i="49"/>
  <c r="U64" i="15"/>
  <c r="U74" i="44"/>
  <c r="U18" i="70"/>
  <c r="U72" i="84"/>
  <c r="U18" i="74"/>
  <c r="U82" i="95"/>
  <c r="U64" i="101"/>
  <c r="U73" i="104"/>
  <c r="U93" i="10"/>
  <c r="U18" i="40"/>
  <c r="U17" i="66" l="1"/>
  <c r="U73" i="51"/>
  <c r="U17" i="73"/>
  <c r="U92" i="48"/>
  <c r="U91" i="42"/>
  <c r="U92" i="98"/>
  <c r="U16" i="69"/>
  <c r="U92" i="82"/>
  <c r="U17" i="26"/>
  <c r="U17" i="30"/>
  <c r="U17" i="36"/>
  <c r="U17" i="65"/>
  <c r="U83" i="55"/>
  <c r="U72" i="20"/>
  <c r="U82" i="83"/>
  <c r="U73" i="92"/>
  <c r="U91" i="50"/>
  <c r="U73" i="100"/>
  <c r="U63" i="46"/>
  <c r="U73" i="13"/>
  <c r="U73" i="45"/>
  <c r="U92" i="35"/>
  <c r="U63" i="53"/>
  <c r="U91" i="85"/>
  <c r="U16" i="31"/>
  <c r="U17" i="37"/>
  <c r="U73" i="88"/>
  <c r="U63" i="86"/>
  <c r="U62" i="86" s="1"/>
  <c r="U91" i="94"/>
  <c r="U92" i="10"/>
  <c r="U17" i="70"/>
  <c r="U63" i="52"/>
  <c r="U17" i="74"/>
  <c r="U17" i="77"/>
  <c r="U62" i="89"/>
  <c r="U92" i="90"/>
  <c r="U92" i="102"/>
  <c r="U17" i="17"/>
  <c r="U81" i="95"/>
  <c r="U83" i="49"/>
  <c r="U17" i="78"/>
  <c r="U16" i="78" s="1"/>
  <c r="U72" i="104"/>
  <c r="U73" i="44"/>
  <c r="U83" i="16"/>
  <c r="U83" i="87"/>
  <c r="U63" i="32"/>
  <c r="U17" i="40"/>
  <c r="U63" i="101"/>
  <c r="U71" i="84"/>
  <c r="U63" i="15"/>
  <c r="U83" i="99"/>
  <c r="U83" i="103"/>
  <c r="U17" i="14"/>
  <c r="U62" i="93"/>
  <c r="U83" i="91"/>
  <c r="U17" i="27"/>
  <c r="U17" i="61"/>
  <c r="U72" i="54"/>
  <c r="U83" i="41"/>
  <c r="U72" i="96"/>
  <c r="U17" i="62"/>
  <c r="U63" i="47"/>
  <c r="U83" i="11"/>
  <c r="U63" i="105"/>
  <c r="U63" i="97"/>
  <c r="U17" i="22"/>
  <c r="U17" i="81"/>
  <c r="U83" i="43"/>
  <c r="U17" i="23"/>
  <c r="U92" i="18"/>
  <c r="U71" i="96" l="1"/>
  <c r="U82" i="99"/>
  <c r="U62" i="101"/>
  <c r="U82" i="87"/>
  <c r="U71" i="104"/>
  <c r="U80" i="95"/>
  <c r="U91" i="90"/>
  <c r="U16" i="74"/>
  <c r="U91" i="10"/>
  <c r="U72" i="88"/>
  <c r="U90" i="85"/>
  <c r="U72" i="45"/>
  <c r="U72" i="100"/>
  <c r="U81" i="83"/>
  <c r="U16" i="65"/>
  <c r="U16" i="26"/>
  <c r="U91" i="98"/>
  <c r="U16" i="73"/>
  <c r="U62" i="97"/>
  <c r="U16" i="17"/>
  <c r="U90" i="94"/>
  <c r="U16" i="37"/>
  <c r="U62" i="53"/>
  <c r="U72" i="13"/>
  <c r="U90" i="50"/>
  <c r="U71" i="20"/>
  <c r="U16" i="36"/>
  <c r="U91" i="82"/>
  <c r="U90" i="42"/>
  <c r="U72" i="51"/>
  <c r="U71" i="51" s="1"/>
  <c r="U16" i="23"/>
  <c r="U82" i="11"/>
  <c r="U16" i="61"/>
  <c r="U82" i="43"/>
  <c r="U82" i="41"/>
  <c r="U16" i="14"/>
  <c r="U16" i="40"/>
  <c r="U15" i="78"/>
  <c r="U61" i="89"/>
  <c r="U16" i="22"/>
  <c r="U61" i="93"/>
  <c r="U62" i="47"/>
  <c r="U16" i="27"/>
  <c r="U15" i="27" s="1"/>
  <c r="U62" i="15"/>
  <c r="U82" i="16"/>
  <c r="U62" i="52"/>
  <c r="U91" i="18"/>
  <c r="U90" i="18" s="1"/>
  <c r="U16" i="81"/>
  <c r="U62" i="105"/>
  <c r="U16" i="62"/>
  <c r="U71" i="54"/>
  <c r="U82" i="91"/>
  <c r="U82" i="103"/>
  <c r="U70" i="84"/>
  <c r="U62" i="32"/>
  <c r="U72" i="44"/>
  <c r="U82" i="49"/>
  <c r="U91" i="102"/>
  <c r="U16" i="77"/>
  <c r="U16" i="70"/>
  <c r="U61" i="86"/>
  <c r="U15" i="31"/>
  <c r="U91" i="35"/>
  <c r="U62" i="46"/>
  <c r="U72" i="92"/>
  <c r="U82" i="55"/>
  <c r="U16" i="30"/>
  <c r="U15" i="69"/>
  <c r="U91" i="48"/>
  <c r="U16" i="66"/>
  <c r="U81" i="49" l="1"/>
  <c r="U70" i="54"/>
  <c r="U15" i="81"/>
  <c r="U81" i="16"/>
  <c r="U61" i="47"/>
  <c r="U60" i="89"/>
  <c r="U15" i="14"/>
  <c r="U14" i="14" s="1"/>
  <c r="U15" i="61"/>
  <c r="U70" i="51"/>
  <c r="U15" i="36"/>
  <c r="U71" i="13"/>
  <c r="U89" i="94"/>
  <c r="U15" i="73"/>
  <c r="U15" i="65"/>
  <c r="U71" i="45"/>
  <c r="U90" i="10"/>
  <c r="U79" i="95"/>
  <c r="U61" i="101"/>
  <c r="U89" i="18"/>
  <c r="U14" i="78"/>
  <c r="U81" i="41"/>
  <c r="U81" i="11"/>
  <c r="U89" i="42"/>
  <c r="U70" i="20"/>
  <c r="U61" i="53"/>
  <c r="U15" i="17"/>
  <c r="U90" i="98"/>
  <c r="U80" i="83"/>
  <c r="U89" i="85"/>
  <c r="U15" i="74"/>
  <c r="U70" i="104"/>
  <c r="U81" i="99"/>
  <c r="U90" i="48"/>
  <c r="U90" i="35"/>
  <c r="U69" i="84"/>
  <c r="U71" i="92"/>
  <c r="U15" i="77"/>
  <c r="U81" i="103"/>
  <c r="U60" i="93"/>
  <c r="U81" i="55"/>
  <c r="U15" i="70"/>
  <c r="U14" i="69"/>
  <c r="U14" i="31"/>
  <c r="U71" i="44"/>
  <c r="U15" i="62"/>
  <c r="U61" i="15"/>
  <c r="U60" i="15" s="1"/>
  <c r="U15" i="66"/>
  <c r="U15" i="30"/>
  <c r="U61" i="46"/>
  <c r="U60" i="86"/>
  <c r="U90" i="102"/>
  <c r="U61" i="32"/>
  <c r="U81" i="91"/>
  <c r="U61" i="105"/>
  <c r="U61" i="52"/>
  <c r="U14" i="27"/>
  <c r="U15" i="22"/>
  <c r="U15" i="40"/>
  <c r="U81" i="43"/>
  <c r="U15" i="23"/>
  <c r="U90" i="82"/>
  <c r="U89" i="50"/>
  <c r="U15" i="37"/>
  <c r="U61" i="97"/>
  <c r="U15" i="26"/>
  <c r="U71" i="100"/>
  <c r="U71" i="88"/>
  <c r="U90" i="90"/>
  <c r="U81" i="87"/>
  <c r="U70" i="96"/>
  <c r="U14" i="37" l="1"/>
  <c r="U89" i="102"/>
  <c r="U14" i="30"/>
  <c r="U14" i="62"/>
  <c r="U13" i="69"/>
  <c r="U59" i="93"/>
  <c r="U70" i="92"/>
  <c r="U89" i="48"/>
  <c r="U14" i="74"/>
  <c r="U89" i="98"/>
  <c r="U69" i="20"/>
  <c r="U68" i="20" s="1"/>
  <c r="U80" i="41"/>
  <c r="U60" i="101"/>
  <c r="U70" i="45"/>
  <c r="U88" i="94"/>
  <c r="U69" i="51"/>
  <c r="U59" i="89"/>
  <c r="U14" i="81"/>
  <c r="U88" i="50"/>
  <c r="U14" i="70"/>
  <c r="U80" i="99"/>
  <c r="U79" i="99" s="1"/>
  <c r="U88" i="85"/>
  <c r="U14" i="17"/>
  <c r="U88" i="42"/>
  <c r="U13" i="78"/>
  <c r="U78" i="95"/>
  <c r="U14" i="65"/>
  <c r="U70" i="13"/>
  <c r="U14" i="61"/>
  <c r="U60" i="47"/>
  <c r="U69" i="54"/>
  <c r="U70" i="100"/>
  <c r="U14" i="22"/>
  <c r="U13" i="22" s="1"/>
  <c r="U14" i="26"/>
  <c r="U80" i="43"/>
  <c r="U80" i="91"/>
  <c r="U70" i="44"/>
  <c r="U68" i="84"/>
  <c r="U80" i="87"/>
  <c r="U14" i="23"/>
  <c r="U60" i="105"/>
  <c r="U89" i="90"/>
  <c r="U13" i="27"/>
  <c r="U59" i="86"/>
  <c r="U14" i="66"/>
  <c r="U80" i="103"/>
  <c r="U69" i="96"/>
  <c r="U70" i="88"/>
  <c r="U60" i="97"/>
  <c r="U89" i="82"/>
  <c r="U14" i="40"/>
  <c r="U60" i="52"/>
  <c r="U60" i="32"/>
  <c r="U60" i="46"/>
  <c r="U59" i="15"/>
  <c r="U13" i="31"/>
  <c r="U80" i="55"/>
  <c r="U14" i="77"/>
  <c r="U89" i="35"/>
  <c r="U69" i="104"/>
  <c r="U79" i="83"/>
  <c r="U60" i="53"/>
  <c r="U80" i="11"/>
  <c r="U88" i="18"/>
  <c r="U89" i="10"/>
  <c r="U14" i="73"/>
  <c r="U14" i="36"/>
  <c r="U13" i="14"/>
  <c r="U80" i="16"/>
  <c r="U80" i="49"/>
  <c r="U68" i="104" l="1"/>
  <c r="U13" i="40"/>
  <c r="U69" i="88"/>
  <c r="U13" i="66"/>
  <c r="U88" i="90"/>
  <c r="U79" i="87"/>
  <c r="U79" i="91"/>
  <c r="U78" i="91" s="1"/>
  <c r="U12" i="22"/>
  <c r="U59" i="47"/>
  <c r="U13" i="65"/>
  <c r="U87" i="42"/>
  <c r="U78" i="99"/>
  <c r="U13" i="81"/>
  <c r="U87" i="94"/>
  <c r="U79" i="41"/>
  <c r="U13" i="74"/>
  <c r="U58" i="93"/>
  <c r="U13" i="30"/>
  <c r="U58" i="86"/>
  <c r="U79" i="43"/>
  <c r="U69" i="100"/>
  <c r="U13" i="61"/>
  <c r="U77" i="95"/>
  <c r="U13" i="17"/>
  <c r="U13" i="70"/>
  <c r="U58" i="89"/>
  <c r="U69" i="45"/>
  <c r="U67" i="20"/>
  <c r="U88" i="48"/>
  <c r="U12" i="69"/>
  <c r="U88" i="102"/>
  <c r="U13" i="73"/>
  <c r="U59" i="46"/>
  <c r="U12" i="14"/>
  <c r="U59" i="53"/>
  <c r="U12" i="31"/>
  <c r="U88" i="82"/>
  <c r="U68" i="96"/>
  <c r="U59" i="105"/>
  <c r="U79" i="16"/>
  <c r="U79" i="11"/>
  <c r="U79" i="55"/>
  <c r="U88" i="10"/>
  <c r="U88" i="35"/>
  <c r="U59" i="32"/>
  <c r="U67" i="84"/>
  <c r="U79" i="49"/>
  <c r="U13" i="36"/>
  <c r="U87" i="18"/>
  <c r="U78" i="83"/>
  <c r="U13" i="77"/>
  <c r="U58" i="15"/>
  <c r="U59" i="52"/>
  <c r="U59" i="97"/>
  <c r="U79" i="103"/>
  <c r="U78" i="103" s="1"/>
  <c r="U12" i="27"/>
  <c r="U13" i="23"/>
  <c r="U69" i="44"/>
  <c r="U13" i="26"/>
  <c r="U68" i="54"/>
  <c r="U69" i="13"/>
  <c r="U12" i="78"/>
  <c r="U87" i="85"/>
  <c r="U87" i="50"/>
  <c r="U68" i="51"/>
  <c r="U59" i="101"/>
  <c r="U88" i="98"/>
  <c r="U69" i="92"/>
  <c r="U13" i="62"/>
  <c r="U13" i="37"/>
  <c r="U67" i="54" l="1"/>
  <c r="U12" i="77"/>
  <c r="U12" i="36"/>
  <c r="U58" i="32"/>
  <c r="U78" i="55"/>
  <c r="U58" i="105"/>
  <c r="U11" i="31"/>
  <c r="U58" i="46"/>
  <c r="U11" i="69"/>
  <c r="U68" i="45"/>
  <c r="U12" i="17"/>
  <c r="U68" i="100"/>
  <c r="U12" i="30"/>
  <c r="U78" i="41"/>
  <c r="U77" i="99"/>
  <c r="U58" i="47"/>
  <c r="U78" i="87"/>
  <c r="U68" i="88"/>
  <c r="U77" i="83"/>
  <c r="U58" i="53"/>
  <c r="U87" i="48"/>
  <c r="U57" i="89"/>
  <c r="U76" i="95"/>
  <c r="U78" i="43"/>
  <c r="U57" i="93"/>
  <c r="U86" i="94"/>
  <c r="U86" i="42"/>
  <c r="U11" i="22"/>
  <c r="U87" i="90"/>
  <c r="U12" i="40"/>
  <c r="U58" i="101"/>
  <c r="U58" i="97"/>
  <c r="U67" i="51"/>
  <c r="U66" i="51" s="1"/>
  <c r="U12" i="26"/>
  <c r="U58" i="52"/>
  <c r="U87" i="35"/>
  <c r="U78" i="11"/>
  <c r="U12" i="73"/>
  <c r="U12" i="62"/>
  <c r="U86" i="85"/>
  <c r="U12" i="23"/>
  <c r="U68" i="92"/>
  <c r="U11" i="78"/>
  <c r="U11" i="27"/>
  <c r="U78" i="49"/>
  <c r="U67" i="96"/>
  <c r="U12" i="37"/>
  <c r="U87" i="98"/>
  <c r="U86" i="50"/>
  <c r="U68" i="13"/>
  <c r="U68" i="44"/>
  <c r="U77" i="103"/>
  <c r="U57" i="15"/>
  <c r="U56" i="15" s="1"/>
  <c r="U86" i="18"/>
  <c r="U66" i="84"/>
  <c r="U87" i="10"/>
  <c r="U78" i="16"/>
  <c r="U87" i="82"/>
  <c r="U11" i="14"/>
  <c r="U87" i="102"/>
  <c r="U66" i="20"/>
  <c r="U12" i="70"/>
  <c r="U12" i="61"/>
  <c r="U57" i="86"/>
  <c r="U12" i="74"/>
  <c r="U12" i="81"/>
  <c r="U12" i="65"/>
  <c r="U77" i="91"/>
  <c r="U12" i="66"/>
  <c r="U67" i="104"/>
  <c r="U11" i="66" l="1"/>
  <c r="U85" i="18"/>
  <c r="U67" i="44"/>
  <c r="U86" i="98"/>
  <c r="U77" i="49"/>
  <c r="U67" i="92"/>
  <c r="U11" i="62"/>
  <c r="U86" i="35"/>
  <c r="U65" i="51"/>
  <c r="U11" i="40"/>
  <c r="U85" i="42"/>
  <c r="U77" i="43"/>
  <c r="U86" i="48"/>
  <c r="U67" i="88"/>
  <c r="U76" i="99"/>
  <c r="U67" i="100"/>
  <c r="U10" i="69"/>
  <c r="U57" i="105"/>
  <c r="U11" i="36"/>
  <c r="U55" i="15"/>
  <c r="U11" i="73"/>
  <c r="U86" i="90"/>
  <c r="U85" i="94"/>
  <c r="U75" i="95"/>
  <c r="U57" i="53"/>
  <c r="U77" i="87"/>
  <c r="U77" i="41"/>
  <c r="U11" i="17"/>
  <c r="U57" i="46"/>
  <c r="U77" i="55"/>
  <c r="U11" i="77"/>
  <c r="U11" i="81"/>
  <c r="U86" i="102"/>
  <c r="U11" i="74"/>
  <c r="U10" i="14"/>
  <c r="U86" i="10"/>
  <c r="U67" i="13"/>
  <c r="U10" i="27"/>
  <c r="U11" i="23"/>
  <c r="U57" i="52"/>
  <c r="U11" i="61"/>
  <c r="U77" i="16"/>
  <c r="U76" i="91"/>
  <c r="U11" i="70"/>
  <c r="U11" i="37"/>
  <c r="U57" i="97"/>
  <c r="U66" i="104"/>
  <c r="U11" i="65"/>
  <c r="U56" i="86"/>
  <c r="U65" i="20"/>
  <c r="U86" i="82"/>
  <c r="U65" i="84"/>
  <c r="U76" i="103"/>
  <c r="U85" i="50"/>
  <c r="U66" i="96"/>
  <c r="U10" i="78"/>
  <c r="U85" i="85"/>
  <c r="U77" i="11"/>
  <c r="U11" i="26"/>
  <c r="U57" i="101"/>
  <c r="U10" i="22"/>
  <c r="U56" i="93"/>
  <c r="U56" i="89"/>
  <c r="U76" i="83"/>
  <c r="U57" i="47"/>
  <c r="U11" i="30"/>
  <c r="U67" i="45"/>
  <c r="U10" i="31"/>
  <c r="U57" i="32"/>
  <c r="U66" i="54"/>
  <c r="U56" i="101" l="1"/>
  <c r="U85" i="82"/>
  <c r="U10" i="65"/>
  <c r="U10" i="37"/>
  <c r="U76" i="16"/>
  <c r="U10" i="23"/>
  <c r="U85" i="10"/>
  <c r="U85" i="102"/>
  <c r="U76" i="55"/>
  <c r="U76" i="41"/>
  <c r="U74" i="95"/>
  <c r="U10" i="73"/>
  <c r="U56" i="105"/>
  <c r="U75" i="99"/>
  <c r="U76" i="43"/>
  <c r="U64" i="51"/>
  <c r="U66" i="92"/>
  <c r="U65" i="92" s="1"/>
  <c r="U66" i="44"/>
  <c r="U56" i="47"/>
  <c r="U10" i="70"/>
  <c r="U9" i="14"/>
  <c r="U10" i="81"/>
  <c r="U56" i="46"/>
  <c r="U76" i="87"/>
  <c r="U84" i="94"/>
  <c r="U54" i="15"/>
  <c r="U9" i="69"/>
  <c r="U66" i="88"/>
  <c r="U84" i="42"/>
  <c r="U85" i="35"/>
  <c r="U76" i="49"/>
  <c r="U84" i="18"/>
  <c r="U56" i="32"/>
  <c r="U55" i="89"/>
  <c r="U84" i="85"/>
  <c r="U9" i="31"/>
  <c r="U10" i="26"/>
  <c r="U9" i="78"/>
  <c r="U64" i="20"/>
  <c r="U65" i="104"/>
  <c r="U10" i="61"/>
  <c r="U10" i="30"/>
  <c r="U84" i="50"/>
  <c r="U55" i="93"/>
  <c r="U75" i="103"/>
  <c r="U9" i="27"/>
  <c r="U65" i="54"/>
  <c r="U66" i="45"/>
  <c r="U75" i="83"/>
  <c r="U9" i="22"/>
  <c r="U76" i="11"/>
  <c r="U65" i="96"/>
  <c r="U64" i="84"/>
  <c r="U55" i="86"/>
  <c r="U56" i="97"/>
  <c r="U75" i="91"/>
  <c r="U56" i="52"/>
  <c r="U66" i="13"/>
  <c r="U10" i="74"/>
  <c r="U10" i="77"/>
  <c r="U10" i="17"/>
  <c r="U56" i="53"/>
  <c r="U85" i="90"/>
  <c r="U10" i="36"/>
  <c r="U66" i="100"/>
  <c r="U85" i="48"/>
  <c r="U10" i="40"/>
  <c r="U10" i="62"/>
  <c r="U85" i="98"/>
  <c r="U84" i="98" s="1"/>
  <c r="U10" i="66"/>
  <c r="U55" i="52" l="1"/>
  <c r="U65" i="45"/>
  <c r="U74" i="103"/>
  <c r="U9" i="30"/>
  <c r="U63" i="20"/>
  <c r="U8" i="31"/>
  <c r="U55" i="32"/>
  <c r="U84" i="35"/>
  <c r="U8" i="69"/>
  <c r="U75" i="87"/>
  <c r="U8" i="14"/>
  <c r="U65" i="44"/>
  <c r="U75" i="43"/>
  <c r="U9" i="73"/>
  <c r="U75" i="55"/>
  <c r="U74" i="55" s="1"/>
  <c r="U9" i="23"/>
  <c r="U9" i="65"/>
  <c r="U55" i="53"/>
  <c r="U8" i="78"/>
  <c r="U83" i="42"/>
  <c r="U53" i="15"/>
  <c r="U55" i="46"/>
  <c r="U9" i="70"/>
  <c r="U64" i="92"/>
  <c r="U74" i="99"/>
  <c r="U73" i="95"/>
  <c r="U84" i="102"/>
  <c r="U75" i="16"/>
  <c r="U84" i="82"/>
  <c r="U84" i="48"/>
  <c r="U9" i="77"/>
  <c r="U54" i="86"/>
  <c r="U9" i="62"/>
  <c r="U9" i="74"/>
  <c r="U63" i="84"/>
  <c r="U64" i="54"/>
  <c r="U9" i="61"/>
  <c r="U83" i="85"/>
  <c r="U83" i="98"/>
  <c r="U84" i="90"/>
  <c r="U75" i="11"/>
  <c r="U74" i="11" s="1"/>
  <c r="U73" i="11" s="1"/>
  <c r="U65" i="100"/>
  <c r="U74" i="91"/>
  <c r="U8" i="22"/>
  <c r="U54" i="93"/>
  <c r="U83" i="18"/>
  <c r="U9" i="66"/>
  <c r="U9" i="40"/>
  <c r="U9" i="36"/>
  <c r="U9" i="17"/>
  <c r="U65" i="13"/>
  <c r="U55" i="97"/>
  <c r="U64" i="96"/>
  <c r="U74" i="83"/>
  <c r="U8" i="27"/>
  <c r="U83" i="50"/>
  <c r="U64" i="104"/>
  <c r="U9" i="26"/>
  <c r="U54" i="89"/>
  <c r="U53" i="89" s="1"/>
  <c r="U75" i="49"/>
  <c r="U65" i="88"/>
  <c r="U83" i="94"/>
  <c r="U9" i="81"/>
  <c r="U55" i="47"/>
  <c r="U63" i="51"/>
  <c r="U55" i="105"/>
  <c r="U75" i="41"/>
  <c r="U84" i="10"/>
  <c r="U9" i="37"/>
  <c r="U55" i="101"/>
  <c r="U8" i="37" l="1"/>
  <c r="U54" i="105"/>
  <c r="U8" i="81"/>
  <c r="U74" i="49"/>
  <c r="U63" i="104"/>
  <c r="U73" i="83"/>
  <c r="U64" i="13"/>
  <c r="U8" i="40"/>
  <c r="U53" i="93"/>
  <c r="U64" i="100"/>
  <c r="U82" i="98"/>
  <c r="U63" i="54"/>
  <c r="U8" i="62"/>
  <c r="U83" i="48"/>
  <c r="U83" i="102"/>
  <c r="U63" i="92"/>
  <c r="U52" i="15"/>
  <c r="U54" i="53"/>
  <c r="U73" i="55"/>
  <c r="U64" i="44"/>
  <c r="U7" i="69"/>
  <c r="U7" i="31"/>
  <c r="U73" i="103"/>
  <c r="U83" i="10"/>
  <c r="U62" i="51"/>
  <c r="U82" i="94"/>
  <c r="U52" i="89"/>
  <c r="U82" i="50"/>
  <c r="U63" i="96"/>
  <c r="U8" i="17"/>
  <c r="U8" i="66"/>
  <c r="U7" i="22"/>
  <c r="U72" i="11"/>
  <c r="U82" i="85"/>
  <c r="U62" i="84"/>
  <c r="U53" i="86"/>
  <c r="U83" i="82"/>
  <c r="U72" i="95"/>
  <c r="U8" i="70"/>
  <c r="U82" i="42"/>
  <c r="U8" i="65"/>
  <c r="U8" i="73"/>
  <c r="U7" i="14"/>
  <c r="U83" i="35"/>
  <c r="U62" i="20"/>
  <c r="U64" i="45"/>
  <c r="U54" i="101"/>
  <c r="U74" i="41"/>
  <c r="U54" i="47"/>
  <c r="U53" i="47" s="1"/>
  <c r="U64" i="88"/>
  <c r="U8" i="26"/>
  <c r="U7" i="27"/>
  <c r="U54" i="97"/>
  <c r="U8" i="36"/>
  <c r="U82" i="18"/>
  <c r="U73" i="91"/>
  <c r="U83" i="90"/>
  <c r="U8" i="61"/>
  <c r="U8" i="74"/>
  <c r="U8" i="77"/>
  <c r="U74" i="16"/>
  <c r="U73" i="99"/>
  <c r="U54" i="46"/>
  <c r="U7" i="78"/>
  <c r="U8" i="23"/>
  <c r="U74" i="43"/>
  <c r="U74" i="87"/>
  <c r="U54" i="32"/>
  <c r="U8" i="30"/>
  <c r="U54" i="52"/>
  <c r="U53" i="52" s="1"/>
  <c r="U71" i="11" l="1"/>
  <c r="U53" i="53"/>
  <c r="U82" i="102"/>
  <c r="U62" i="54"/>
  <c r="U52" i="93"/>
  <c r="U72" i="83"/>
  <c r="U7" i="81"/>
  <c r="U73" i="43"/>
  <c r="U82" i="90"/>
  <c r="U73" i="41"/>
  <c r="U7" i="73"/>
  <c r="U51" i="89"/>
  <c r="U7" i="30"/>
  <c r="U7" i="77"/>
  <c r="U7" i="36"/>
  <c r="U61" i="20"/>
  <c r="U52" i="86"/>
  <c r="U82" i="10"/>
  <c r="U7" i="23"/>
  <c r="U7" i="74"/>
  <c r="U53" i="97"/>
  <c r="U63" i="88"/>
  <c r="U53" i="101"/>
  <c r="U82" i="35"/>
  <c r="U7" i="65"/>
  <c r="U71" i="95"/>
  <c r="U61" i="84"/>
  <c r="U6" i="22"/>
  <c r="U62" i="96"/>
  <c r="U81" i="94"/>
  <c r="U72" i="103"/>
  <c r="U63" i="44"/>
  <c r="U51" i="15"/>
  <c r="U82" i="48"/>
  <c r="U81" i="98"/>
  <c r="U7" i="40"/>
  <c r="U62" i="104"/>
  <c r="U53" i="105"/>
  <c r="U53" i="46"/>
  <c r="U7" i="26"/>
  <c r="U7" i="70"/>
  <c r="U6" i="69"/>
  <c r="U7" i="17"/>
  <c r="U53" i="32"/>
  <c r="U72" i="99"/>
  <c r="U72" i="91"/>
  <c r="U52" i="52"/>
  <c r="U73" i="87"/>
  <c r="U6" i="78"/>
  <c r="U73" i="16"/>
  <c r="U7" i="61"/>
  <c r="U81" i="18"/>
  <c r="U6" i="27"/>
  <c r="U52" i="47"/>
  <c r="U63" i="45"/>
  <c r="U6" i="14"/>
  <c r="U81" i="42"/>
  <c r="U82" i="82"/>
  <c r="U81" i="85"/>
  <c r="U7" i="66"/>
  <c r="U81" i="50"/>
  <c r="U61" i="51"/>
  <c r="U6" i="31"/>
  <c r="U72" i="55"/>
  <c r="U62" i="92"/>
  <c r="U7" i="62"/>
  <c r="U63" i="100"/>
  <c r="U63" i="13"/>
  <c r="U73" i="49"/>
  <c r="U7" i="37"/>
  <c r="U6" i="62" l="1"/>
  <c r="U6" i="66"/>
  <c r="U80" i="42"/>
  <c r="U51" i="47"/>
  <c r="U6" i="61"/>
  <c r="U72" i="87"/>
  <c r="U71" i="99"/>
  <c r="U5" i="69"/>
  <c r="X5" i="69" s="1"/>
  <c r="U52" i="46"/>
  <c r="U6" i="40"/>
  <c r="U50" i="15"/>
  <c r="U80" i="94"/>
  <c r="U60" i="84"/>
  <c r="U81" i="35"/>
  <c r="U52" i="97"/>
  <c r="U81" i="10"/>
  <c r="U6" i="36"/>
  <c r="U50" i="89"/>
  <c r="U81" i="90"/>
  <c r="U71" i="83"/>
  <c r="U81" i="102"/>
  <c r="U5" i="14"/>
  <c r="X5" i="14" s="1"/>
  <c r="U72" i="16"/>
  <c r="U51" i="52"/>
  <c r="U52" i="32"/>
  <c r="U6" i="70"/>
  <c r="U52" i="105"/>
  <c r="U80" i="98"/>
  <c r="U62" i="44"/>
  <c r="U61" i="96"/>
  <c r="U70" i="95"/>
  <c r="U52" i="101"/>
  <c r="U6" i="74"/>
  <c r="U51" i="86"/>
  <c r="U6" i="77"/>
  <c r="U6" i="73"/>
  <c r="U72" i="43"/>
  <c r="U51" i="93"/>
  <c r="U52" i="53"/>
  <c r="U5" i="31"/>
  <c r="X5" i="31" s="1"/>
  <c r="U62" i="13"/>
  <c r="U80" i="85"/>
  <c r="U72" i="49"/>
  <c r="U61" i="92"/>
  <c r="U60" i="51"/>
  <c r="U5" i="27"/>
  <c r="X5" i="27" s="1"/>
  <c r="U6" i="37"/>
  <c r="U62" i="100"/>
  <c r="U71" i="55"/>
  <c r="U80" i="50"/>
  <c r="U81" i="82"/>
  <c r="U62" i="45"/>
  <c r="U80" i="18"/>
  <c r="U5" i="78"/>
  <c r="X5" i="78" s="1"/>
  <c r="U71" i="91"/>
  <c r="U6" i="17"/>
  <c r="U6" i="26"/>
  <c r="U61" i="104"/>
  <c r="U81" i="48"/>
  <c r="U71" i="103"/>
  <c r="U5" i="22"/>
  <c r="X5" i="22" s="1"/>
  <c r="U6" i="65"/>
  <c r="U62" i="88"/>
  <c r="U6" i="23"/>
  <c r="U60" i="20"/>
  <c r="U6" i="30"/>
  <c r="U72" i="41"/>
  <c r="U6" i="81"/>
  <c r="U61" i="54"/>
  <c r="U70" i="11"/>
  <c r="U61" i="88" l="1"/>
  <c r="AH5" i="78"/>
  <c r="AQ5" i="78" s="1"/>
  <c r="Z5" i="78"/>
  <c r="U80" i="82"/>
  <c r="U61" i="100"/>
  <c r="U59" i="51"/>
  <c r="U79" i="85"/>
  <c r="U51" i="53"/>
  <c r="U5" i="73"/>
  <c r="X5" i="73" s="1"/>
  <c r="U5" i="74"/>
  <c r="X5" i="74" s="1"/>
  <c r="U60" i="96"/>
  <c r="U51" i="105"/>
  <c r="U50" i="52"/>
  <c r="U80" i="102"/>
  <c r="U49" i="89"/>
  <c r="U51" i="97"/>
  <c r="U79" i="94"/>
  <c r="U51" i="46"/>
  <c r="U71" i="87"/>
  <c r="U79" i="42"/>
  <c r="U59" i="20"/>
  <c r="U5" i="37"/>
  <c r="X5" i="37" s="1"/>
  <c r="U61" i="13"/>
  <c r="U50" i="93"/>
  <c r="U5" i="77"/>
  <c r="X5" i="77" s="1"/>
  <c r="U51" i="101"/>
  <c r="U61" i="44"/>
  <c r="U5" i="70"/>
  <c r="X5" i="70" s="1"/>
  <c r="U71" i="16"/>
  <c r="U70" i="83"/>
  <c r="U5" i="36"/>
  <c r="X5" i="36" s="1"/>
  <c r="U80" i="35"/>
  <c r="U49" i="15"/>
  <c r="U23" i="68"/>
  <c r="AH5" i="69"/>
  <c r="AQ5" i="69" s="1"/>
  <c r="Z5" i="69"/>
  <c r="U5" i="61"/>
  <c r="X5" i="61" s="1"/>
  <c r="U5" i="66"/>
  <c r="X5" i="66" s="1"/>
  <c r="U5" i="30"/>
  <c r="X5" i="30" s="1"/>
  <c r="U5" i="26"/>
  <c r="X5" i="26" s="1"/>
  <c r="U5" i="81"/>
  <c r="X5" i="81" s="1"/>
  <c r="U80" i="48"/>
  <c r="U79" i="18"/>
  <c r="U79" i="50"/>
  <c r="U60" i="92"/>
  <c r="U60" i="54"/>
  <c r="U70" i="103"/>
  <c r="U5" i="65"/>
  <c r="X5" i="65" s="1"/>
  <c r="U5" i="17"/>
  <c r="X5" i="17" s="1"/>
  <c r="U69" i="11"/>
  <c r="U71" i="41"/>
  <c r="U5" i="23"/>
  <c r="X5" i="23" s="1"/>
  <c r="U23" i="21"/>
  <c r="Z5" i="22"/>
  <c r="AH5" i="22"/>
  <c r="AQ5" i="22" s="1"/>
  <c r="U60" i="104"/>
  <c r="U70" i="91"/>
  <c r="U61" i="45"/>
  <c r="U70" i="55"/>
  <c r="AH5" i="27"/>
  <c r="AQ5" i="27" s="1"/>
  <c r="Z5" i="27"/>
  <c r="U71" i="49"/>
  <c r="AH5" i="31"/>
  <c r="AQ5" i="31" s="1"/>
  <c r="Z5" i="31"/>
  <c r="U71" i="43"/>
  <c r="U70" i="43" s="1"/>
  <c r="U50" i="86"/>
  <c r="U69" i="95"/>
  <c r="U79" i="98"/>
  <c r="U51" i="32"/>
  <c r="U23" i="12"/>
  <c r="U22" i="12" s="1"/>
  <c r="Z5" i="14"/>
  <c r="AH5" i="14"/>
  <c r="AQ5" i="14" s="1"/>
  <c r="U80" i="90"/>
  <c r="U80" i="10"/>
  <c r="U59" i="84"/>
  <c r="U5" i="40"/>
  <c r="X5" i="40" s="1"/>
  <c r="U70" i="99"/>
  <c r="U50" i="47"/>
  <c r="U5" i="62"/>
  <c r="X5" i="62" s="1"/>
  <c r="U79" i="10" l="1"/>
  <c r="Z5" i="23"/>
  <c r="AH5" i="23"/>
  <c r="AQ5" i="23" s="1"/>
  <c r="AH5" i="17"/>
  <c r="AQ5" i="17" s="1"/>
  <c r="Z5" i="17"/>
  <c r="U59" i="54"/>
  <c r="U78" i="18"/>
  <c r="U23" i="25"/>
  <c r="AH5" i="26"/>
  <c r="AQ5" i="26" s="1"/>
  <c r="Z5" i="26"/>
  <c r="U23" i="60"/>
  <c r="AH5" i="61"/>
  <c r="AQ5" i="61" s="1"/>
  <c r="Z5" i="61"/>
  <c r="U60" i="45"/>
  <c r="U48" i="15"/>
  <c r="U69" i="83"/>
  <c r="U60" i="44"/>
  <c r="U49" i="93"/>
  <c r="U58" i="20"/>
  <c r="U50" i="46"/>
  <c r="U48" i="89"/>
  <c r="U50" i="105"/>
  <c r="U23" i="72"/>
  <c r="Z5" i="73"/>
  <c r="AH5" i="73"/>
  <c r="AQ5" i="73" s="1"/>
  <c r="U58" i="51"/>
  <c r="U69" i="99"/>
  <c r="W6" i="14"/>
  <c r="AG5" i="14"/>
  <c r="AP5" i="14" s="1"/>
  <c r="AF5" i="14"/>
  <c r="AO5" i="14" s="1"/>
  <c r="AE5" i="14"/>
  <c r="AH5" i="62"/>
  <c r="AQ5" i="62" s="1"/>
  <c r="Z5" i="62"/>
  <c r="AE5" i="27"/>
  <c r="W6" i="27"/>
  <c r="AF5" i="27"/>
  <c r="AO5" i="27" s="1"/>
  <c r="AG5" i="27"/>
  <c r="AP5" i="27" s="1"/>
  <c r="U70" i="41"/>
  <c r="U23" i="64"/>
  <c r="AH5" i="65"/>
  <c r="AQ5" i="65" s="1"/>
  <c r="Z5" i="65"/>
  <c r="U59" i="92"/>
  <c r="U79" i="48"/>
  <c r="U23" i="29"/>
  <c r="AH5" i="30"/>
  <c r="AQ5" i="30" s="1"/>
  <c r="Z5" i="30"/>
  <c r="AG5" i="78"/>
  <c r="AP5" i="78" s="1"/>
  <c r="AF5" i="78"/>
  <c r="AO5" i="78" s="1"/>
  <c r="AE5" i="78"/>
  <c r="W6" i="78"/>
  <c r="U21" i="12"/>
  <c r="U69" i="91"/>
  <c r="AG5" i="69"/>
  <c r="AP5" i="69" s="1"/>
  <c r="W6" i="69"/>
  <c r="AF5" i="69"/>
  <c r="AO5" i="69" s="1"/>
  <c r="AE5" i="69"/>
  <c r="U79" i="35"/>
  <c r="U70" i="16"/>
  <c r="U69" i="16" s="1"/>
  <c r="U50" i="101"/>
  <c r="U60" i="13"/>
  <c r="U78" i="42"/>
  <c r="U78" i="94"/>
  <c r="U79" i="102"/>
  <c r="U59" i="96"/>
  <c r="U50" i="53"/>
  <c r="U60" i="100"/>
  <c r="U68" i="95"/>
  <c r="U23" i="39"/>
  <c r="Z5" i="40"/>
  <c r="AH5" i="40"/>
  <c r="AQ5" i="40" s="1"/>
  <c r="W6" i="31"/>
  <c r="AF5" i="31"/>
  <c r="AO5" i="31" s="1"/>
  <c r="AE5" i="31"/>
  <c r="AG5" i="31"/>
  <c r="AP5" i="31" s="1"/>
  <c r="U50" i="32"/>
  <c r="U49" i="86"/>
  <c r="U22" i="21"/>
  <c r="U68" i="11"/>
  <c r="U69" i="103"/>
  <c r="U78" i="50"/>
  <c r="U23" i="80"/>
  <c r="AH5" i="81"/>
  <c r="AQ5" i="81" s="1"/>
  <c r="Z5" i="81"/>
  <c r="Z5" i="66"/>
  <c r="AH5" i="66"/>
  <c r="AQ5" i="66" s="1"/>
  <c r="U79" i="90"/>
  <c r="AF5" i="22"/>
  <c r="AO5" i="22" s="1"/>
  <c r="AE5" i="22"/>
  <c r="AG5" i="22"/>
  <c r="AP5" i="22" s="1"/>
  <c r="W6" i="22"/>
  <c r="U49" i="47"/>
  <c r="U58" i="84"/>
  <c r="U78" i="98"/>
  <c r="U69" i="43"/>
  <c r="U70" i="49"/>
  <c r="U69" i="55"/>
  <c r="U59" i="104"/>
  <c r="U22" i="68"/>
  <c r="U23" i="34"/>
  <c r="AH5" i="36"/>
  <c r="AQ5" i="36" s="1"/>
  <c r="Z5" i="36"/>
  <c r="AH5" i="70"/>
  <c r="AQ5" i="70" s="1"/>
  <c r="Z5" i="70"/>
  <c r="U23" i="76"/>
  <c r="AH5" i="77"/>
  <c r="AQ5" i="77" s="1"/>
  <c r="Z5" i="77"/>
  <c r="AH5" i="37"/>
  <c r="AQ5" i="37" s="1"/>
  <c r="Z5" i="37"/>
  <c r="U70" i="87"/>
  <c r="U69" i="87" s="1"/>
  <c r="U50" i="97"/>
  <c r="U49" i="52"/>
  <c r="Z5" i="74"/>
  <c r="AH5" i="74"/>
  <c r="AQ5" i="74" s="1"/>
  <c r="U78" i="85"/>
  <c r="U79" i="82"/>
  <c r="U60" i="88"/>
  <c r="AF5" i="36" l="1"/>
  <c r="AO5" i="36" s="1"/>
  <c r="AG5" i="36"/>
  <c r="AP5" i="36" s="1"/>
  <c r="AE5" i="36"/>
  <c r="W6" i="36"/>
  <c r="U58" i="104"/>
  <c r="U57" i="104" s="1"/>
  <c r="U68" i="43"/>
  <c r="U48" i="47"/>
  <c r="U78" i="90"/>
  <c r="U22" i="39"/>
  <c r="U49" i="53"/>
  <c r="U77" i="94"/>
  <c r="U49" i="101"/>
  <c r="U20" i="12"/>
  <c r="U22" i="64"/>
  <c r="AI5" i="27"/>
  <c r="AN5" i="27"/>
  <c r="U57" i="51"/>
  <c r="Y6" i="22"/>
  <c r="Z6" i="22"/>
  <c r="X6" i="22"/>
  <c r="AF5" i="81"/>
  <c r="AO5" i="81" s="1"/>
  <c r="AE5" i="81"/>
  <c r="AG5" i="81"/>
  <c r="AP5" i="81" s="1"/>
  <c r="W6" i="81"/>
  <c r="U68" i="103"/>
  <c r="U48" i="86"/>
  <c r="Y6" i="31"/>
  <c r="X6" i="31"/>
  <c r="Y6" i="69"/>
  <c r="X6" i="69"/>
  <c r="Y6" i="78"/>
  <c r="X6" i="78"/>
  <c r="AE5" i="30"/>
  <c r="AF5" i="30"/>
  <c r="AO5" i="30" s="1"/>
  <c r="W6" i="30"/>
  <c r="AG5" i="30"/>
  <c r="AP5" i="30" s="1"/>
  <c r="U58" i="92"/>
  <c r="U49" i="105"/>
  <c r="U57" i="20"/>
  <c r="U68" i="83"/>
  <c r="AE5" i="26"/>
  <c r="AF5" i="26"/>
  <c r="AO5" i="26" s="1"/>
  <c r="AG5" i="26"/>
  <c r="AP5" i="26" s="1"/>
  <c r="W6" i="26"/>
  <c r="U58" i="54"/>
  <c r="U78" i="82"/>
  <c r="W6" i="70"/>
  <c r="AG5" i="70"/>
  <c r="AP5" i="70" s="1"/>
  <c r="AF5" i="70"/>
  <c r="AO5" i="70" s="1"/>
  <c r="AE5" i="70"/>
  <c r="U67" i="95"/>
  <c r="U66" i="95" s="1"/>
  <c r="U58" i="96"/>
  <c r="U77" i="42"/>
  <c r="U68" i="16"/>
  <c r="AN5" i="78"/>
  <c r="AI5" i="78"/>
  <c r="U69" i="41"/>
  <c r="Y6" i="14"/>
  <c r="X6" i="14"/>
  <c r="W6" i="61"/>
  <c r="AG5" i="61"/>
  <c r="AP5" i="61" s="1"/>
  <c r="AE5" i="61"/>
  <c r="AF5" i="61"/>
  <c r="AO5" i="61" s="1"/>
  <c r="AF5" i="74"/>
  <c r="AO5" i="74" s="1"/>
  <c r="AE5" i="74"/>
  <c r="W6" i="74"/>
  <c r="AG5" i="74"/>
  <c r="AP5" i="74" s="1"/>
  <c r="AI5" i="22"/>
  <c r="AN5" i="22"/>
  <c r="U22" i="80"/>
  <c r="U67" i="11"/>
  <c r="U49" i="32"/>
  <c r="U22" i="29"/>
  <c r="AF5" i="62"/>
  <c r="AO5" i="62" s="1"/>
  <c r="AE5" i="62"/>
  <c r="AG5" i="62"/>
  <c r="AP5" i="62" s="1"/>
  <c r="W6" i="62"/>
  <c r="U47" i="89"/>
  <c r="U48" i="93"/>
  <c r="U47" i="15"/>
  <c r="U22" i="25"/>
  <c r="AF5" i="23"/>
  <c r="AO5" i="23" s="1"/>
  <c r="AG5" i="23"/>
  <c r="AP5" i="23" s="1"/>
  <c r="W6" i="23"/>
  <c r="AE5" i="23"/>
  <c r="U49" i="97"/>
  <c r="U68" i="87"/>
  <c r="U22" i="34"/>
  <c r="U68" i="55"/>
  <c r="U77" i="98"/>
  <c r="W6" i="77"/>
  <c r="AG5" i="77"/>
  <c r="AP5" i="77" s="1"/>
  <c r="AF5" i="77"/>
  <c r="AO5" i="77" s="1"/>
  <c r="AE5" i="77"/>
  <c r="U77" i="85"/>
  <c r="U48" i="52"/>
  <c r="U21" i="68"/>
  <c r="U69" i="49"/>
  <c r="U57" i="84"/>
  <c r="AF5" i="66"/>
  <c r="AO5" i="66" s="1"/>
  <c r="AE5" i="66"/>
  <c r="W6" i="66"/>
  <c r="AG5" i="66"/>
  <c r="AP5" i="66" s="1"/>
  <c r="U59" i="100"/>
  <c r="U78" i="102"/>
  <c r="U77" i="102" s="1"/>
  <c r="U59" i="13"/>
  <c r="U78" i="35"/>
  <c r="U68" i="91"/>
  <c r="AE5" i="65"/>
  <c r="W6" i="65"/>
  <c r="AG5" i="65"/>
  <c r="AP5" i="65" s="1"/>
  <c r="AF5" i="65"/>
  <c r="AO5" i="65" s="1"/>
  <c r="U68" i="99"/>
  <c r="AE5" i="73"/>
  <c r="W6" i="73"/>
  <c r="AG5" i="73"/>
  <c r="AP5" i="73" s="1"/>
  <c r="AF5" i="73"/>
  <c r="AO5" i="73" s="1"/>
  <c r="U22" i="60"/>
  <c r="AG5" i="17"/>
  <c r="AP5" i="17" s="1"/>
  <c r="AF5" i="17"/>
  <c r="AO5" i="17" s="1"/>
  <c r="AE5" i="17"/>
  <c r="W6" i="17"/>
  <c r="U59" i="88"/>
  <c r="AE5" i="37"/>
  <c r="AF5" i="37"/>
  <c r="AO5" i="37" s="1"/>
  <c r="AG5" i="37"/>
  <c r="AP5" i="37" s="1"/>
  <c r="W6" i="37"/>
  <c r="U22" i="76"/>
  <c r="U77" i="50"/>
  <c r="U21" i="21"/>
  <c r="AI5" i="31"/>
  <c r="AN5" i="31"/>
  <c r="AG5" i="40"/>
  <c r="AP5" i="40" s="1"/>
  <c r="AE5" i="40"/>
  <c r="AF5" i="40"/>
  <c r="AO5" i="40" s="1"/>
  <c r="W6" i="40"/>
  <c r="AN5" i="69"/>
  <c r="AI5" i="69"/>
  <c r="U78" i="48"/>
  <c r="Y6" i="27"/>
  <c r="X6" i="27"/>
  <c r="AI5" i="14"/>
  <c r="AN5" i="14"/>
  <c r="U22" i="72"/>
  <c r="U49" i="46"/>
  <c r="U59" i="44"/>
  <c r="U59" i="45"/>
  <c r="U77" i="18"/>
  <c r="U78" i="10"/>
  <c r="U20" i="21" l="1"/>
  <c r="U77" i="35"/>
  <c r="U58" i="100"/>
  <c r="U56" i="84"/>
  <c r="U47" i="52"/>
  <c r="Y6" i="77"/>
  <c r="Z6" i="77"/>
  <c r="X6" i="77"/>
  <c r="U21" i="34"/>
  <c r="Y6" i="23"/>
  <c r="X6" i="23"/>
  <c r="U46" i="15"/>
  <c r="U48" i="32"/>
  <c r="AR5" i="22"/>
  <c r="AN5" i="61"/>
  <c r="AI5" i="61"/>
  <c r="AN5" i="70"/>
  <c r="AI5" i="70"/>
  <c r="AH6" i="78"/>
  <c r="AQ6" i="78" s="1"/>
  <c r="AH6" i="31"/>
  <c r="AQ6" i="31" s="1"/>
  <c r="U67" i="103"/>
  <c r="AE6" i="22"/>
  <c r="W7" i="22"/>
  <c r="AF6" i="22"/>
  <c r="AO6" i="22" s="1"/>
  <c r="AG6" i="22"/>
  <c r="AP6" i="22" s="1"/>
  <c r="Y6" i="73"/>
  <c r="Z6" i="73"/>
  <c r="X6" i="73"/>
  <c r="Y6" i="65"/>
  <c r="X6" i="65"/>
  <c r="AN5" i="62"/>
  <c r="AI5" i="62"/>
  <c r="U68" i="41"/>
  <c r="U76" i="42"/>
  <c r="U57" i="54"/>
  <c r="U67" i="83"/>
  <c r="U57" i="92"/>
  <c r="Z6" i="78"/>
  <c r="Z6" i="31"/>
  <c r="Y6" i="81"/>
  <c r="X6" i="81"/>
  <c r="U21" i="64"/>
  <c r="U76" i="94"/>
  <c r="U77" i="90"/>
  <c r="U56" i="104"/>
  <c r="U76" i="50"/>
  <c r="AN5" i="73"/>
  <c r="AI5" i="73"/>
  <c r="AI5" i="65"/>
  <c r="AN5" i="65"/>
  <c r="U58" i="13"/>
  <c r="Y6" i="66"/>
  <c r="Z6" i="66"/>
  <c r="X6" i="66"/>
  <c r="U68" i="49"/>
  <c r="U76" i="85"/>
  <c r="U76" i="98"/>
  <c r="U67" i="87"/>
  <c r="U47" i="93"/>
  <c r="U66" i="11"/>
  <c r="Y6" i="74"/>
  <c r="Z6" i="74"/>
  <c r="X6" i="74"/>
  <c r="Y6" i="61"/>
  <c r="Z6" i="61"/>
  <c r="X6" i="61"/>
  <c r="AR5" i="78"/>
  <c r="Y6" i="26"/>
  <c r="X6" i="26"/>
  <c r="Y6" i="36"/>
  <c r="X6" i="36"/>
  <c r="AN5" i="77"/>
  <c r="AI5" i="77"/>
  <c r="AI5" i="74"/>
  <c r="AN5" i="74"/>
  <c r="AH6" i="14"/>
  <c r="AQ6" i="14" s="1"/>
  <c r="U57" i="96"/>
  <c r="Y6" i="70"/>
  <c r="X6" i="70"/>
  <c r="U56" i="20"/>
  <c r="Y6" i="30"/>
  <c r="X6" i="30"/>
  <c r="AH6" i="69"/>
  <c r="AQ6" i="69" s="1"/>
  <c r="AN5" i="81"/>
  <c r="AI5" i="81"/>
  <c r="U56" i="51"/>
  <c r="U19" i="12"/>
  <c r="U48" i="53"/>
  <c r="U47" i="47"/>
  <c r="AI5" i="36"/>
  <c r="AN5" i="36"/>
  <c r="AI5" i="17"/>
  <c r="AN5" i="17"/>
  <c r="U21" i="72"/>
  <c r="AN5" i="40"/>
  <c r="AI5" i="40"/>
  <c r="U77" i="48"/>
  <c r="U58" i="44"/>
  <c r="AR5" i="69"/>
  <c r="AR5" i="31"/>
  <c r="U21" i="76"/>
  <c r="U58" i="88"/>
  <c r="U21" i="60"/>
  <c r="U67" i="99"/>
  <c r="U67" i="91"/>
  <c r="U76" i="102"/>
  <c r="U20" i="68"/>
  <c r="U67" i="55"/>
  <c r="U48" i="97"/>
  <c r="U21" i="25"/>
  <c r="U46" i="89"/>
  <c r="U21" i="29"/>
  <c r="U21" i="80"/>
  <c r="Z6" i="14"/>
  <c r="Z6" i="69"/>
  <c r="U47" i="86"/>
  <c r="U58" i="45"/>
  <c r="AN5" i="37"/>
  <c r="AI5" i="37"/>
  <c r="U77" i="10"/>
  <c r="AR5" i="14"/>
  <c r="AN5" i="66"/>
  <c r="AI5" i="66"/>
  <c r="AH6" i="27"/>
  <c r="AQ6" i="27" s="1"/>
  <c r="U76" i="18"/>
  <c r="U48" i="46"/>
  <c r="Z6" i="27"/>
  <c r="Y6" i="40"/>
  <c r="Z6" i="40"/>
  <c r="X6" i="40"/>
  <c r="Y6" i="37"/>
  <c r="X6" i="37"/>
  <c r="Y6" i="17"/>
  <c r="Z6" i="17"/>
  <c r="X6" i="17"/>
  <c r="AI5" i="23"/>
  <c r="AN5" i="23"/>
  <c r="Y6" i="62"/>
  <c r="X6" i="62"/>
  <c r="Z6" i="62" s="1"/>
  <c r="U67" i="16"/>
  <c r="U65" i="95"/>
  <c r="U77" i="82"/>
  <c r="AI5" i="26"/>
  <c r="AN5" i="26"/>
  <c r="U48" i="105"/>
  <c r="AI5" i="30"/>
  <c r="AN5" i="30"/>
  <c r="AH6" i="22"/>
  <c r="AQ6" i="22" s="1"/>
  <c r="AR5" i="27"/>
  <c r="U48" i="101"/>
  <c r="U21" i="39"/>
  <c r="U67" i="43"/>
  <c r="AF6" i="62" l="1"/>
  <c r="AO6" i="62" s="1"/>
  <c r="AG6" i="62"/>
  <c r="AP6" i="62" s="1"/>
  <c r="AE6" i="62"/>
  <c r="W7" i="62"/>
  <c r="AE6" i="40"/>
  <c r="AF6" i="40"/>
  <c r="AO6" i="40" s="1"/>
  <c r="AG6" i="40"/>
  <c r="AP6" i="40" s="1"/>
  <c r="W7" i="40"/>
  <c r="AH6" i="70"/>
  <c r="AQ6" i="70" s="1"/>
  <c r="AH6" i="36"/>
  <c r="AQ6" i="36" s="1"/>
  <c r="AF6" i="74"/>
  <c r="AO6" i="74" s="1"/>
  <c r="AE6" i="74"/>
  <c r="W7" i="74"/>
  <c r="AG6" i="74"/>
  <c r="AP6" i="74" s="1"/>
  <c r="U57" i="13"/>
  <c r="U75" i="50"/>
  <c r="U75" i="94"/>
  <c r="AF6" i="31"/>
  <c r="AO6" i="31" s="1"/>
  <c r="AE6" i="31"/>
  <c r="W7" i="31"/>
  <c r="AG6" i="31"/>
  <c r="AP6" i="31" s="1"/>
  <c r="AR5" i="62"/>
  <c r="AE6" i="73"/>
  <c r="AG6" i="73"/>
  <c r="AP6" i="73" s="1"/>
  <c r="AF6" i="73"/>
  <c r="AO6" i="73" s="1"/>
  <c r="W7" i="73"/>
  <c r="AH6" i="23"/>
  <c r="AQ6" i="23" s="1"/>
  <c r="AG6" i="77"/>
  <c r="AP6" i="77" s="1"/>
  <c r="AE6" i="77"/>
  <c r="W7" i="77"/>
  <c r="AF6" i="77"/>
  <c r="AO6" i="77" s="1"/>
  <c r="U47" i="101"/>
  <c r="U57" i="45"/>
  <c r="U20" i="80"/>
  <c r="U20" i="25"/>
  <c r="U19" i="68"/>
  <c r="U66" i="99"/>
  <c r="U20" i="76"/>
  <c r="U57" i="44"/>
  <c r="U56" i="44" s="1"/>
  <c r="U55" i="44" s="1"/>
  <c r="U20" i="72"/>
  <c r="U46" i="47"/>
  <c r="U55" i="51"/>
  <c r="AH6" i="30"/>
  <c r="AQ6" i="30" s="1"/>
  <c r="Z6" i="70"/>
  <c r="Z6" i="36"/>
  <c r="U66" i="87"/>
  <c r="U67" i="49"/>
  <c r="AE6" i="78"/>
  <c r="AG6" i="78"/>
  <c r="AP6" i="78" s="1"/>
  <c r="AF6" i="78"/>
  <c r="AO6" i="78" s="1"/>
  <c r="W7" i="78"/>
  <c r="U56" i="54"/>
  <c r="U66" i="103"/>
  <c r="Z6" i="23"/>
  <c r="U57" i="100"/>
  <c r="U75" i="18"/>
  <c r="AR5" i="81"/>
  <c r="Z6" i="30"/>
  <c r="AH6" i="61"/>
  <c r="AQ6" i="61" s="1"/>
  <c r="AH6" i="66"/>
  <c r="AQ6" i="66" s="1"/>
  <c r="AR5" i="65"/>
  <c r="U55" i="104"/>
  <c r="U20" i="64"/>
  <c r="AH6" i="65"/>
  <c r="AQ6" i="65" s="1"/>
  <c r="AR5" i="70"/>
  <c r="W7" i="17"/>
  <c r="AE6" i="17"/>
  <c r="AF6" i="17"/>
  <c r="AO6" i="17" s="1"/>
  <c r="AG6" i="17"/>
  <c r="AP6" i="17" s="1"/>
  <c r="U76" i="10"/>
  <c r="U47" i="97"/>
  <c r="U20" i="60"/>
  <c r="U76" i="48"/>
  <c r="AR5" i="17"/>
  <c r="U47" i="53"/>
  <c r="AR5" i="74"/>
  <c r="AH6" i="26"/>
  <c r="AQ6" i="26" s="1"/>
  <c r="AF6" i="61"/>
  <c r="AO6" i="61" s="1"/>
  <c r="AE6" i="61"/>
  <c r="W7" i="61"/>
  <c r="AG6" i="61"/>
  <c r="AP6" i="61" s="1"/>
  <c r="U65" i="11"/>
  <c r="U75" i="98"/>
  <c r="AF6" i="66"/>
  <c r="AO6" i="66" s="1"/>
  <c r="AE6" i="66"/>
  <c r="W7" i="66"/>
  <c r="AG6" i="66"/>
  <c r="AP6" i="66" s="1"/>
  <c r="AR5" i="73"/>
  <c r="AH6" i="81"/>
  <c r="AQ6" i="81" s="1"/>
  <c r="U56" i="92"/>
  <c r="U75" i="42"/>
  <c r="Z6" i="65"/>
  <c r="U47" i="32"/>
  <c r="U46" i="52"/>
  <c r="U76" i="35"/>
  <c r="U75" i="35" s="1"/>
  <c r="AR5" i="30"/>
  <c r="U66" i="43"/>
  <c r="U65" i="43" s="1"/>
  <c r="AH6" i="37"/>
  <c r="AQ6" i="37" s="1"/>
  <c r="U47" i="105"/>
  <c r="U46" i="86"/>
  <c r="U75" i="102"/>
  <c r="U20" i="39"/>
  <c r="AR5" i="23"/>
  <c r="U47" i="46"/>
  <c r="AR5" i="66"/>
  <c r="AR5" i="37"/>
  <c r="AF6" i="69"/>
  <c r="AO6" i="69" s="1"/>
  <c r="AE6" i="69"/>
  <c r="W7" i="69"/>
  <c r="AG6" i="69"/>
  <c r="AP6" i="69" s="1"/>
  <c r="AR5" i="40"/>
  <c r="U56" i="96"/>
  <c r="AR5" i="77"/>
  <c r="Z6" i="26"/>
  <c r="U76" i="90"/>
  <c r="Z6" i="81"/>
  <c r="Y7" i="22"/>
  <c r="Z7" i="22" s="1"/>
  <c r="X7" i="22"/>
  <c r="AR5" i="61"/>
  <c r="U20" i="34"/>
  <c r="AH6" i="62"/>
  <c r="AQ6" i="62" s="1"/>
  <c r="U76" i="82"/>
  <c r="AG6" i="27"/>
  <c r="AP6" i="27" s="1"/>
  <c r="AE6" i="27"/>
  <c r="AF6" i="27"/>
  <c r="AO6" i="27" s="1"/>
  <c r="W7" i="27"/>
  <c r="U64" i="95"/>
  <c r="Z6" i="37"/>
  <c r="U20" i="29"/>
  <c r="AR5" i="26"/>
  <c r="U66" i="16"/>
  <c r="AH6" i="17"/>
  <c r="AQ6" i="17" s="1"/>
  <c r="AH6" i="40"/>
  <c r="AQ6" i="40" s="1"/>
  <c r="AE6" i="14"/>
  <c r="AF6" i="14"/>
  <c r="AO6" i="14" s="1"/>
  <c r="W7" i="14"/>
  <c r="AG6" i="14"/>
  <c r="AP6" i="14" s="1"/>
  <c r="U45" i="89"/>
  <c r="U66" i="55"/>
  <c r="U66" i="91"/>
  <c r="U57" i="88"/>
  <c r="AR5" i="36"/>
  <c r="U18" i="12"/>
  <c r="U55" i="20"/>
  <c r="AH6" i="74"/>
  <c r="AQ6" i="74" s="1"/>
  <c r="U46" i="93"/>
  <c r="U75" i="85"/>
  <c r="U66" i="83"/>
  <c r="U67" i="41"/>
  <c r="AH6" i="73"/>
  <c r="AQ6" i="73" s="1"/>
  <c r="AI6" i="22"/>
  <c r="AN6" i="22"/>
  <c r="U45" i="15"/>
  <c r="AH6" i="77"/>
  <c r="AQ6" i="77" s="1"/>
  <c r="U55" i="84"/>
  <c r="U19" i="21"/>
  <c r="AE7" i="22" l="1"/>
  <c r="AF7" i="22"/>
  <c r="AO7" i="22" s="1"/>
  <c r="W8" i="22"/>
  <c r="AG7" i="22"/>
  <c r="AP7" i="22" s="1"/>
  <c r="AE6" i="37"/>
  <c r="AG6" i="37"/>
  <c r="AP6" i="37" s="1"/>
  <c r="AF6" i="37"/>
  <c r="AO6" i="37" s="1"/>
  <c r="W7" i="37"/>
  <c r="Y7" i="69"/>
  <c r="X7" i="69"/>
  <c r="U19" i="39"/>
  <c r="U46" i="105"/>
  <c r="U45" i="105" s="1"/>
  <c r="U55" i="92"/>
  <c r="U46" i="53"/>
  <c r="U19" i="60"/>
  <c r="U74" i="18"/>
  <c r="U45" i="47"/>
  <c r="U19" i="76"/>
  <c r="U19" i="25"/>
  <c r="U46" i="101"/>
  <c r="U18" i="21"/>
  <c r="U44" i="15"/>
  <c r="U54" i="20"/>
  <c r="U56" i="88"/>
  <c r="U44" i="89"/>
  <c r="U65" i="16"/>
  <c r="U19" i="34"/>
  <c r="W7" i="81"/>
  <c r="AF6" i="81"/>
  <c r="AO6" i="81" s="1"/>
  <c r="AE6" i="81"/>
  <c r="AG6" i="81"/>
  <c r="AP6" i="81" s="1"/>
  <c r="AN6" i="69"/>
  <c r="AI6" i="69"/>
  <c r="U46" i="32"/>
  <c r="U45" i="32" s="1"/>
  <c r="Y7" i="66"/>
  <c r="X7" i="66"/>
  <c r="U64" i="11"/>
  <c r="AN6" i="17"/>
  <c r="AI6" i="17"/>
  <c r="U55" i="54"/>
  <c r="U66" i="49"/>
  <c r="U74" i="94"/>
  <c r="Y7" i="74"/>
  <c r="X7" i="74"/>
  <c r="AI6" i="40"/>
  <c r="AN6" i="40"/>
  <c r="U66" i="41"/>
  <c r="U45" i="93"/>
  <c r="U44" i="93" s="1"/>
  <c r="U63" i="95"/>
  <c r="U75" i="82"/>
  <c r="U55" i="96"/>
  <c r="U46" i="46"/>
  <c r="U74" i="102"/>
  <c r="AE6" i="65"/>
  <c r="W7" i="65"/>
  <c r="AG6" i="65"/>
  <c r="AP6" i="65" s="1"/>
  <c r="AF6" i="65"/>
  <c r="AO6" i="65" s="1"/>
  <c r="AN6" i="66"/>
  <c r="AI6" i="66"/>
  <c r="U46" i="97"/>
  <c r="Y7" i="17"/>
  <c r="X7" i="17"/>
  <c r="W7" i="30"/>
  <c r="AE6" i="30"/>
  <c r="AF6" i="30"/>
  <c r="AO6" i="30" s="1"/>
  <c r="AG6" i="30"/>
  <c r="AP6" i="30" s="1"/>
  <c r="U56" i="100"/>
  <c r="Y7" i="78"/>
  <c r="X7" i="78"/>
  <c r="U19" i="72"/>
  <c r="U65" i="99"/>
  <c r="U19" i="80"/>
  <c r="Y7" i="77"/>
  <c r="X7" i="77"/>
  <c r="Y7" i="73"/>
  <c r="X7" i="73"/>
  <c r="AN6" i="74"/>
  <c r="AI6" i="74"/>
  <c r="Y7" i="62"/>
  <c r="X7" i="62"/>
  <c r="U65" i="91"/>
  <c r="Y7" i="27"/>
  <c r="Z7" i="27"/>
  <c r="X7" i="27"/>
  <c r="U75" i="90"/>
  <c r="U74" i="35"/>
  <c r="Y7" i="61"/>
  <c r="X7" i="61"/>
  <c r="U19" i="64"/>
  <c r="AG6" i="23"/>
  <c r="AP6" i="23" s="1"/>
  <c r="W7" i="23"/>
  <c r="AF6" i="23"/>
  <c r="AO6" i="23" s="1"/>
  <c r="AE6" i="23"/>
  <c r="U65" i="87"/>
  <c r="AN6" i="77"/>
  <c r="AI6" i="77"/>
  <c r="Y7" i="31"/>
  <c r="X7" i="31"/>
  <c r="U74" i="50"/>
  <c r="AI6" i="62"/>
  <c r="AN6" i="62"/>
  <c r="U74" i="85"/>
  <c r="U54" i="84"/>
  <c r="AR6" i="22"/>
  <c r="U17" i="12"/>
  <c r="Y7" i="14"/>
  <c r="X7" i="14"/>
  <c r="U65" i="83"/>
  <c r="AH7" i="22"/>
  <c r="AQ7" i="22" s="1"/>
  <c r="AE6" i="26"/>
  <c r="W7" i="26"/>
  <c r="AF6" i="26"/>
  <c r="AO6" i="26" s="1"/>
  <c r="AG6" i="26"/>
  <c r="AP6" i="26" s="1"/>
  <c r="U45" i="86"/>
  <c r="U74" i="42"/>
  <c r="AN6" i="61"/>
  <c r="AI6" i="61"/>
  <c r="U75" i="48"/>
  <c r="U75" i="10"/>
  <c r="AG6" i="36"/>
  <c r="AP6" i="36" s="1"/>
  <c r="W7" i="36"/>
  <c r="AE6" i="36"/>
  <c r="AF6" i="36"/>
  <c r="AO6" i="36" s="1"/>
  <c r="U54" i="51"/>
  <c r="U54" i="44"/>
  <c r="U53" i="44" s="1"/>
  <c r="U52" i="44" s="1"/>
  <c r="U18" i="68"/>
  <c r="U56" i="45"/>
  <c r="AN6" i="31"/>
  <c r="AI6" i="31"/>
  <c r="Y7" i="40"/>
  <c r="Z7" i="40"/>
  <c r="X7" i="40"/>
  <c r="U65" i="55"/>
  <c r="AI6" i="14"/>
  <c r="AN6" i="14"/>
  <c r="U19" i="29"/>
  <c r="AI6" i="27"/>
  <c r="AN6" i="27"/>
  <c r="U64" i="43"/>
  <c r="U45" i="52"/>
  <c r="U74" i="98"/>
  <c r="U54" i="104"/>
  <c r="U65" i="103"/>
  <c r="AN6" i="78"/>
  <c r="AI6" i="78"/>
  <c r="AE6" i="70"/>
  <c r="W7" i="70"/>
  <c r="AG6" i="70"/>
  <c r="AP6" i="70" s="1"/>
  <c r="AF6" i="70"/>
  <c r="AO6" i="70" s="1"/>
  <c r="AN6" i="73"/>
  <c r="AI6" i="73"/>
  <c r="U56" i="13"/>
  <c r="U73" i="98" l="1"/>
  <c r="U64" i="55"/>
  <c r="Y7" i="26"/>
  <c r="Z7" i="26"/>
  <c r="X7" i="26"/>
  <c r="U64" i="83"/>
  <c r="AF7" i="27"/>
  <c r="AO7" i="27" s="1"/>
  <c r="AG7" i="27"/>
  <c r="AP7" i="27" s="1"/>
  <c r="W8" i="27"/>
  <c r="AE7" i="27"/>
  <c r="AH7" i="77"/>
  <c r="AQ7" i="77" s="1"/>
  <c r="U64" i="99"/>
  <c r="AH7" i="17"/>
  <c r="AQ7" i="17" s="1"/>
  <c r="U73" i="102"/>
  <c r="U74" i="82"/>
  <c r="U65" i="41"/>
  <c r="AR6" i="17"/>
  <c r="AN6" i="81"/>
  <c r="AI6" i="81"/>
  <c r="U64" i="16"/>
  <c r="U63" i="16" s="1"/>
  <c r="U53" i="20"/>
  <c r="U45" i="101"/>
  <c r="U44" i="47"/>
  <c r="U45" i="53"/>
  <c r="U18" i="39"/>
  <c r="AH7" i="40"/>
  <c r="AQ7" i="40" s="1"/>
  <c r="U55" i="45"/>
  <c r="U54" i="45" s="1"/>
  <c r="U53" i="51"/>
  <c r="U74" i="10"/>
  <c r="U73" i="42"/>
  <c r="AN6" i="26"/>
  <c r="AI6" i="26"/>
  <c r="AH7" i="14"/>
  <c r="AQ7" i="14" s="1"/>
  <c r="AR6" i="62"/>
  <c r="AR6" i="77"/>
  <c r="Y7" i="23"/>
  <c r="Z7" i="23"/>
  <c r="X7" i="23"/>
  <c r="AR6" i="74"/>
  <c r="Z7" i="77"/>
  <c r="U55" i="100"/>
  <c r="Z7" i="17"/>
  <c r="U73" i="94"/>
  <c r="AH7" i="69"/>
  <c r="AQ7" i="69" s="1"/>
  <c r="AN6" i="37"/>
  <c r="AI6" i="37"/>
  <c r="U44" i="52"/>
  <c r="Z7" i="14"/>
  <c r="U73" i="35"/>
  <c r="U18" i="72"/>
  <c r="U45" i="46"/>
  <c r="U62" i="95"/>
  <c r="U61" i="95" s="1"/>
  <c r="AR6" i="40"/>
  <c r="U44" i="32"/>
  <c r="Y7" i="81"/>
  <c r="Z7" i="81" s="1"/>
  <c r="X7" i="81"/>
  <c r="U43" i="89"/>
  <c r="U43" i="15"/>
  <c r="U18" i="25"/>
  <c r="U73" i="18"/>
  <c r="U54" i="92"/>
  <c r="Z7" i="69"/>
  <c r="U17" i="68"/>
  <c r="U44" i="86"/>
  <c r="U53" i="84"/>
  <c r="U64" i="91"/>
  <c r="AH7" i="73"/>
  <c r="AQ7" i="73" s="1"/>
  <c r="AH7" i="78"/>
  <c r="AQ7" i="78" s="1"/>
  <c r="Y7" i="65"/>
  <c r="X7" i="65"/>
  <c r="AH7" i="74"/>
  <c r="AQ7" i="74" s="1"/>
  <c r="U65" i="49"/>
  <c r="U63" i="11"/>
  <c r="AR6" i="69"/>
  <c r="Y8" i="22"/>
  <c r="X8" i="22"/>
  <c r="AG7" i="40"/>
  <c r="AP7" i="40" s="1"/>
  <c r="W8" i="40"/>
  <c r="AE7" i="40"/>
  <c r="AF7" i="40"/>
  <c r="AO7" i="40" s="1"/>
  <c r="U55" i="13"/>
  <c r="U63" i="43"/>
  <c r="AR6" i="31"/>
  <c r="Y7" i="36"/>
  <c r="Z7" i="36"/>
  <c r="X7" i="36"/>
  <c r="AR6" i="61"/>
  <c r="AH7" i="31"/>
  <c r="AQ7" i="31" s="1"/>
  <c r="U64" i="87"/>
  <c r="U18" i="64"/>
  <c r="U74" i="90"/>
  <c r="AH7" i="62"/>
  <c r="AQ7" i="62" s="1"/>
  <c r="Z7" i="73"/>
  <c r="U18" i="80"/>
  <c r="Z7" i="78"/>
  <c r="AN6" i="30"/>
  <c r="AI6" i="30"/>
  <c r="U45" i="97"/>
  <c r="AI6" i="65"/>
  <c r="AN6" i="65"/>
  <c r="U54" i="96"/>
  <c r="U43" i="93"/>
  <c r="Z7" i="74"/>
  <c r="AH7" i="66"/>
  <c r="AQ7" i="66" s="1"/>
  <c r="U18" i="34"/>
  <c r="U55" i="88"/>
  <c r="U17" i="21"/>
  <c r="U18" i="76"/>
  <c r="U18" i="60"/>
  <c r="U44" i="105"/>
  <c r="Y7" i="37"/>
  <c r="X7" i="37"/>
  <c r="AR6" i="27"/>
  <c r="U64" i="103"/>
  <c r="U18" i="29"/>
  <c r="Y7" i="70"/>
  <c r="X7" i="70"/>
  <c r="AN6" i="36"/>
  <c r="AI6" i="36"/>
  <c r="U74" i="48"/>
  <c r="U73" i="50"/>
  <c r="AN6" i="70"/>
  <c r="AI6" i="70"/>
  <c r="U53" i="104"/>
  <c r="AR6" i="14"/>
  <c r="AR6" i="73"/>
  <c r="AR6" i="78"/>
  <c r="U51" i="44"/>
  <c r="U16" i="12"/>
  <c r="U73" i="85"/>
  <c r="Z7" i="31"/>
  <c r="AI6" i="23"/>
  <c r="AN6" i="23"/>
  <c r="Z7" i="61"/>
  <c r="AH7" i="61"/>
  <c r="AQ7" i="61" s="1"/>
  <c r="AH7" i="27"/>
  <c r="AQ7" i="27" s="1"/>
  <c r="Z7" i="62"/>
  <c r="Y7" i="30"/>
  <c r="Z7" i="30" s="1"/>
  <c r="X7" i="30"/>
  <c r="AR6" i="66"/>
  <c r="U54" i="54"/>
  <c r="Z7" i="66"/>
  <c r="AN7" i="22"/>
  <c r="AI7" i="22"/>
  <c r="AG7" i="30" l="1"/>
  <c r="AP7" i="30" s="1"/>
  <c r="W8" i="30"/>
  <c r="AF7" i="30"/>
  <c r="AO7" i="30" s="1"/>
  <c r="AE7" i="30"/>
  <c r="W8" i="81"/>
  <c r="AG7" i="81"/>
  <c r="AP7" i="81" s="1"/>
  <c r="AF7" i="81"/>
  <c r="AO7" i="81" s="1"/>
  <c r="AE7" i="81"/>
  <c r="U52" i="104"/>
  <c r="AE7" i="61"/>
  <c r="W8" i="61"/>
  <c r="AG7" i="61"/>
  <c r="AP7" i="61" s="1"/>
  <c r="AF7" i="61"/>
  <c r="AO7" i="61" s="1"/>
  <c r="AR6" i="36"/>
  <c r="U17" i="34"/>
  <c r="AF7" i="78"/>
  <c r="AO7" i="78" s="1"/>
  <c r="AG7" i="78"/>
  <c r="AP7" i="78" s="1"/>
  <c r="W8" i="78"/>
  <c r="AE7" i="78"/>
  <c r="U63" i="87"/>
  <c r="AH7" i="36"/>
  <c r="AQ7" i="36" s="1"/>
  <c r="U62" i="43"/>
  <c r="AE7" i="69"/>
  <c r="W8" i="69"/>
  <c r="AG7" i="69"/>
  <c r="AP7" i="69" s="1"/>
  <c r="AF7" i="69"/>
  <c r="AO7" i="69" s="1"/>
  <c r="U17" i="25"/>
  <c r="W8" i="17"/>
  <c r="AG7" i="17"/>
  <c r="AP7" i="17" s="1"/>
  <c r="AF7" i="17"/>
  <c r="AO7" i="17" s="1"/>
  <c r="AE7" i="17"/>
  <c r="AH7" i="23"/>
  <c r="AQ7" i="23" s="1"/>
  <c r="U17" i="39"/>
  <c r="U16" i="39" s="1"/>
  <c r="U44" i="101"/>
  <c r="U73" i="82"/>
  <c r="Y8" i="27"/>
  <c r="X8" i="27"/>
  <c r="AE7" i="26"/>
  <c r="AF7" i="26"/>
  <c r="AO7" i="26" s="1"/>
  <c r="AG7" i="26"/>
  <c r="AP7" i="26" s="1"/>
  <c r="W8" i="26"/>
  <c r="U53" i="54"/>
  <c r="U73" i="48"/>
  <c r="AH7" i="37"/>
  <c r="AQ7" i="37" s="1"/>
  <c r="U17" i="60"/>
  <c r="U16" i="60" s="1"/>
  <c r="U54" i="88"/>
  <c r="AF7" i="74"/>
  <c r="AO7" i="74" s="1"/>
  <c r="W8" i="74"/>
  <c r="AE7" i="74"/>
  <c r="AG7" i="74"/>
  <c r="AP7" i="74" s="1"/>
  <c r="AR6" i="65"/>
  <c r="W8" i="36"/>
  <c r="AG7" i="36"/>
  <c r="AP7" i="36" s="1"/>
  <c r="AE7" i="36"/>
  <c r="AF7" i="36"/>
  <c r="AO7" i="36" s="1"/>
  <c r="AH8" i="22"/>
  <c r="AQ8" i="22" s="1"/>
  <c r="U62" i="11"/>
  <c r="AH7" i="65"/>
  <c r="AQ7" i="65" s="1"/>
  <c r="U52" i="84"/>
  <c r="U60" i="95"/>
  <c r="U72" i="35"/>
  <c r="AG7" i="23"/>
  <c r="AP7" i="23" s="1"/>
  <c r="W8" i="23"/>
  <c r="AE7" i="23"/>
  <c r="AF7" i="23"/>
  <c r="AO7" i="23" s="1"/>
  <c r="U72" i="42"/>
  <c r="U53" i="45"/>
  <c r="U63" i="99"/>
  <c r="AR6" i="70"/>
  <c r="Z7" i="37"/>
  <c r="U17" i="80"/>
  <c r="U73" i="90"/>
  <c r="U54" i="13"/>
  <c r="Z8" i="22"/>
  <c r="Z7" i="65"/>
  <c r="U53" i="92"/>
  <c r="U42" i="15"/>
  <c r="AE7" i="14"/>
  <c r="W8" i="14"/>
  <c r="AF7" i="14"/>
  <c r="AO7" i="14" s="1"/>
  <c r="AG7" i="14"/>
  <c r="AP7" i="14" s="1"/>
  <c r="U54" i="100"/>
  <c r="U44" i="53"/>
  <c r="U52" i="20"/>
  <c r="U72" i="102"/>
  <c r="U42" i="93"/>
  <c r="AG7" i="73"/>
  <c r="AP7" i="73" s="1"/>
  <c r="AE7" i="73"/>
  <c r="AF7" i="73"/>
  <c r="AO7" i="73" s="1"/>
  <c r="W8" i="73"/>
  <c r="U64" i="49"/>
  <c r="U43" i="86"/>
  <c r="U43" i="32"/>
  <c r="U44" i="46"/>
  <c r="AF7" i="77"/>
  <c r="AO7" i="77" s="1"/>
  <c r="AG7" i="77"/>
  <c r="AP7" i="77" s="1"/>
  <c r="AE7" i="77"/>
  <c r="W8" i="77"/>
  <c r="U73" i="10"/>
  <c r="U63" i="55"/>
  <c r="U72" i="85"/>
  <c r="U44" i="97"/>
  <c r="U43" i="97" s="1"/>
  <c r="AH7" i="30"/>
  <c r="AQ7" i="30" s="1"/>
  <c r="AR6" i="23"/>
  <c r="AH7" i="70"/>
  <c r="AQ7" i="70" s="1"/>
  <c r="U63" i="103"/>
  <c r="AR6" i="30"/>
  <c r="U17" i="64"/>
  <c r="AN7" i="40"/>
  <c r="AI7" i="40"/>
  <c r="U72" i="18"/>
  <c r="U42" i="89"/>
  <c r="U43" i="52"/>
  <c r="AR6" i="26"/>
  <c r="U43" i="47"/>
  <c r="U62" i="16"/>
  <c r="U64" i="41"/>
  <c r="U63" i="83"/>
  <c r="AE7" i="62"/>
  <c r="AG7" i="62"/>
  <c r="AP7" i="62" s="1"/>
  <c r="W8" i="62"/>
  <c r="AF7" i="62"/>
  <c r="AO7" i="62" s="1"/>
  <c r="U17" i="29"/>
  <c r="AR7" i="22"/>
  <c r="U15" i="12"/>
  <c r="U17" i="76"/>
  <c r="W8" i="66"/>
  <c r="AG7" i="66"/>
  <c r="AP7" i="66" s="1"/>
  <c r="AF7" i="66"/>
  <c r="AO7" i="66" s="1"/>
  <c r="AE7" i="66"/>
  <c r="AG7" i="31"/>
  <c r="AP7" i="31" s="1"/>
  <c r="AF7" i="31"/>
  <c r="AO7" i="31" s="1"/>
  <c r="W8" i="31"/>
  <c r="AE7" i="31"/>
  <c r="U50" i="44"/>
  <c r="U72" i="50"/>
  <c r="Z7" i="70"/>
  <c r="U43" i="105"/>
  <c r="U16" i="21"/>
  <c r="U53" i="96"/>
  <c r="Y8" i="40"/>
  <c r="Z8" i="40"/>
  <c r="X8" i="40"/>
  <c r="U63" i="91"/>
  <c r="U16" i="68"/>
  <c r="AH7" i="81"/>
  <c r="AQ7" i="81" s="1"/>
  <c r="U17" i="72"/>
  <c r="AR6" i="37"/>
  <c r="U72" i="94"/>
  <c r="U52" i="51"/>
  <c r="AR6" i="81"/>
  <c r="AI7" i="27"/>
  <c r="AN7" i="27"/>
  <c r="AH7" i="26"/>
  <c r="AQ7" i="26" s="1"/>
  <c r="U72" i="98"/>
  <c r="U63" i="41" l="1"/>
  <c r="U42" i="97"/>
  <c r="U72" i="10"/>
  <c r="U63" i="49"/>
  <c r="U43" i="53"/>
  <c r="AN7" i="14"/>
  <c r="AI7" i="14"/>
  <c r="U16" i="80"/>
  <c r="U61" i="11"/>
  <c r="Y8" i="31"/>
  <c r="Z8" i="31"/>
  <c r="X8" i="31"/>
  <c r="Y8" i="66"/>
  <c r="X8" i="66"/>
  <c r="AN7" i="62"/>
  <c r="AI7" i="62"/>
  <c r="U61" i="16"/>
  <c r="U60" i="16" s="1"/>
  <c r="U42" i="52"/>
  <c r="U62" i="103"/>
  <c r="U71" i="85"/>
  <c r="AN7" i="77"/>
  <c r="AI7" i="77"/>
  <c r="U42" i="32"/>
  <c r="U71" i="102"/>
  <c r="U53" i="100"/>
  <c r="U41" i="15"/>
  <c r="U40" i="15" s="1"/>
  <c r="U53" i="13"/>
  <c r="Y8" i="17"/>
  <c r="Z8" i="17"/>
  <c r="X8" i="17"/>
  <c r="AN7" i="69"/>
  <c r="AI7" i="69"/>
  <c r="Y8" i="61"/>
  <c r="X8" i="61"/>
  <c r="U49" i="44"/>
  <c r="Y8" i="62"/>
  <c r="X8" i="62"/>
  <c r="AE7" i="70"/>
  <c r="W8" i="70"/>
  <c r="AF7" i="70"/>
  <c r="AO7" i="70" s="1"/>
  <c r="AG7" i="70"/>
  <c r="AP7" i="70" s="1"/>
  <c r="U51" i="51"/>
  <c r="U16" i="72"/>
  <c r="U52" i="96"/>
  <c r="AN7" i="73"/>
  <c r="AI7" i="73"/>
  <c r="U71" i="42"/>
  <c r="U71" i="35"/>
  <c r="U53" i="88"/>
  <c r="U72" i="82"/>
  <c r="U62" i="87"/>
  <c r="U16" i="34"/>
  <c r="AI7" i="61"/>
  <c r="AN7" i="61"/>
  <c r="Y8" i="81"/>
  <c r="X8" i="81"/>
  <c r="U71" i="98"/>
  <c r="W9" i="40"/>
  <c r="AE8" i="40"/>
  <c r="AF8" i="40"/>
  <c r="AO8" i="40" s="1"/>
  <c r="AG8" i="40"/>
  <c r="AP8" i="40" s="1"/>
  <c r="U14" i="12"/>
  <c r="U71" i="18"/>
  <c r="Y8" i="23"/>
  <c r="X8" i="23"/>
  <c r="U15" i="68"/>
  <c r="U62" i="91"/>
  <c r="U71" i="50"/>
  <c r="U16" i="76"/>
  <c r="U16" i="29"/>
  <c r="U62" i="83"/>
  <c r="U42" i="47"/>
  <c r="U41" i="89"/>
  <c r="U16" i="64"/>
  <c r="U15" i="64" s="1"/>
  <c r="U62" i="55"/>
  <c r="U42" i="86"/>
  <c r="U51" i="20"/>
  <c r="U52" i="92"/>
  <c r="U72" i="90"/>
  <c r="U72" i="48"/>
  <c r="AI7" i="26"/>
  <c r="AN7" i="26"/>
  <c r="U16" i="25"/>
  <c r="U15" i="25" s="1"/>
  <c r="U61" i="43"/>
  <c r="AN7" i="78"/>
  <c r="AI7" i="78"/>
  <c r="AI7" i="30"/>
  <c r="AN7" i="30"/>
  <c r="AR7" i="27"/>
  <c r="U71" i="94"/>
  <c r="AH8" i="40"/>
  <c r="AQ8" i="40" s="1"/>
  <c r="U15" i="21"/>
  <c r="AN7" i="66"/>
  <c r="AI7" i="66"/>
  <c r="Y8" i="14"/>
  <c r="Z8" i="14" s="1"/>
  <c r="X8" i="14"/>
  <c r="AE7" i="65"/>
  <c r="W8" i="65"/>
  <c r="AF7" i="65"/>
  <c r="AO7" i="65" s="1"/>
  <c r="AG7" i="65"/>
  <c r="AP7" i="65" s="1"/>
  <c r="U62" i="99"/>
  <c r="AI7" i="23"/>
  <c r="AN7" i="23"/>
  <c r="U59" i="95"/>
  <c r="AI7" i="36"/>
  <c r="AN7" i="36"/>
  <c r="AI7" i="74"/>
  <c r="AN7" i="74"/>
  <c r="U15" i="60"/>
  <c r="AH8" i="27"/>
  <c r="AQ8" i="27" s="1"/>
  <c r="U43" i="101"/>
  <c r="AI7" i="17"/>
  <c r="AN7" i="17"/>
  <c r="Y8" i="78"/>
  <c r="Z8" i="78"/>
  <c r="X8" i="78"/>
  <c r="U51" i="104"/>
  <c r="Y8" i="74"/>
  <c r="X8" i="74"/>
  <c r="U52" i="54"/>
  <c r="Z8" i="27"/>
  <c r="AI7" i="81"/>
  <c r="AN7" i="81"/>
  <c r="Y8" i="30"/>
  <c r="X8" i="30"/>
  <c r="U43" i="46"/>
  <c r="U41" i="93"/>
  <c r="AG8" i="22"/>
  <c r="AP8" i="22" s="1"/>
  <c r="W9" i="22"/>
  <c r="AE8" i="22"/>
  <c r="AF8" i="22"/>
  <c r="AO8" i="22" s="1"/>
  <c r="U42" i="105"/>
  <c r="AI7" i="31"/>
  <c r="AN7" i="31"/>
  <c r="AR7" i="40"/>
  <c r="Y8" i="77"/>
  <c r="Z8" i="77"/>
  <c r="X8" i="77"/>
  <c r="Y8" i="73"/>
  <c r="Z8" i="73"/>
  <c r="X8" i="73"/>
  <c r="W8" i="37"/>
  <c r="AG7" i="37"/>
  <c r="AP7" i="37" s="1"/>
  <c r="AF7" i="37"/>
  <c r="AO7" i="37" s="1"/>
  <c r="AE7" i="37"/>
  <c r="U52" i="45"/>
  <c r="U51" i="84"/>
  <c r="Y8" i="36"/>
  <c r="X8" i="36"/>
  <c r="Z8" i="36" s="1"/>
  <c r="Y8" i="26"/>
  <c r="X8" i="26"/>
  <c r="Z8" i="26" s="1"/>
  <c r="U15" i="39"/>
  <c r="Y8" i="69"/>
  <c r="X8" i="69"/>
  <c r="AG8" i="14" l="1"/>
  <c r="AP8" i="14" s="1"/>
  <c r="AF8" i="14"/>
  <c r="AO8" i="14" s="1"/>
  <c r="W9" i="14"/>
  <c r="AE8" i="14"/>
  <c r="AF8" i="36"/>
  <c r="AO8" i="36" s="1"/>
  <c r="W9" i="36"/>
  <c r="AE8" i="36"/>
  <c r="AG8" i="36"/>
  <c r="AP8" i="36" s="1"/>
  <c r="W9" i="26"/>
  <c r="AE8" i="26"/>
  <c r="AG8" i="26"/>
  <c r="AP8" i="26" s="1"/>
  <c r="AF8" i="26"/>
  <c r="AO8" i="26" s="1"/>
  <c r="AN7" i="37"/>
  <c r="AI7" i="37"/>
  <c r="U51" i="96"/>
  <c r="AG8" i="31"/>
  <c r="AP8" i="31" s="1"/>
  <c r="W9" i="31"/>
  <c r="AE8" i="31"/>
  <c r="AF8" i="31"/>
  <c r="AO8" i="31" s="1"/>
  <c r="AR7" i="14"/>
  <c r="U51" i="45"/>
  <c r="AH8" i="30"/>
  <c r="AQ8" i="30" s="1"/>
  <c r="U58" i="95"/>
  <c r="AR7" i="66"/>
  <c r="AR7" i="30"/>
  <c r="U71" i="90"/>
  <c r="U41" i="86"/>
  <c r="U15" i="29"/>
  <c r="U14" i="29" s="1"/>
  <c r="U61" i="91"/>
  <c r="AN8" i="40"/>
  <c r="AI8" i="40"/>
  <c r="U61" i="87"/>
  <c r="AR7" i="62"/>
  <c r="U14" i="39"/>
  <c r="AH8" i="77"/>
  <c r="AQ8" i="77" s="1"/>
  <c r="AR7" i="31"/>
  <c r="Z8" i="30"/>
  <c r="U51" i="54"/>
  <c r="AH8" i="78"/>
  <c r="AQ8" i="78" s="1"/>
  <c r="U42" i="101"/>
  <c r="Y8" i="65"/>
  <c r="Z8" i="65" s="1"/>
  <c r="X8" i="65"/>
  <c r="AR7" i="78"/>
  <c r="U70" i="18"/>
  <c r="Y9" i="40"/>
  <c r="X9" i="40"/>
  <c r="Y8" i="70"/>
  <c r="X8" i="70"/>
  <c r="U48" i="44"/>
  <c r="AH8" i="17"/>
  <c r="AQ8" i="17" s="1"/>
  <c r="U39" i="15"/>
  <c r="U41" i="32"/>
  <c r="U61" i="103"/>
  <c r="U71" i="10"/>
  <c r="AG8" i="73"/>
  <c r="AP8" i="73" s="1"/>
  <c r="W9" i="73"/>
  <c r="AE8" i="73"/>
  <c r="AF8" i="73"/>
  <c r="AO8" i="73" s="1"/>
  <c r="Y9" i="22"/>
  <c r="X9" i="22"/>
  <c r="U50" i="104"/>
  <c r="U14" i="25"/>
  <c r="U40" i="89"/>
  <c r="U39" i="89" s="1"/>
  <c r="AG8" i="77"/>
  <c r="AP8" i="77" s="1"/>
  <c r="AE8" i="77"/>
  <c r="W9" i="77"/>
  <c r="AF8" i="77"/>
  <c r="AO8" i="77" s="1"/>
  <c r="AH8" i="74"/>
  <c r="AQ8" i="74" s="1"/>
  <c r="AG8" i="78"/>
  <c r="AP8" i="78" s="1"/>
  <c r="AF8" i="78"/>
  <c r="AO8" i="78" s="1"/>
  <c r="AE8" i="78"/>
  <c r="W9" i="78"/>
  <c r="AR7" i="74"/>
  <c r="AR7" i="23"/>
  <c r="AI7" i="65"/>
  <c r="AN7" i="65"/>
  <c r="U70" i="94"/>
  <c r="AR7" i="26"/>
  <c r="U51" i="92"/>
  <c r="U50" i="92" s="1"/>
  <c r="U61" i="55"/>
  <c r="U41" i="47"/>
  <c r="U15" i="76"/>
  <c r="U14" i="68"/>
  <c r="AR7" i="61"/>
  <c r="U71" i="82"/>
  <c r="U70" i="42"/>
  <c r="U15" i="72"/>
  <c r="AN7" i="70"/>
  <c r="AI7" i="70"/>
  <c r="AH8" i="61"/>
  <c r="AQ8" i="61" s="1"/>
  <c r="W9" i="17"/>
  <c r="AE8" i="17"/>
  <c r="AG8" i="17"/>
  <c r="AP8" i="17" s="1"/>
  <c r="AF8" i="17"/>
  <c r="AO8" i="17" s="1"/>
  <c r="AR7" i="77"/>
  <c r="AH8" i="66"/>
  <c r="AQ8" i="66" s="1"/>
  <c r="U14" i="60"/>
  <c r="U70" i="35"/>
  <c r="AH8" i="69"/>
  <c r="AQ8" i="69" s="1"/>
  <c r="U50" i="84"/>
  <c r="Y8" i="37"/>
  <c r="X8" i="37"/>
  <c r="U41" i="105"/>
  <c r="U40" i="93"/>
  <c r="Z8" i="74"/>
  <c r="AH8" i="14"/>
  <c r="AQ8" i="14" s="1"/>
  <c r="U14" i="21"/>
  <c r="AH8" i="23"/>
  <c r="AQ8" i="23" s="1"/>
  <c r="U13" i="12"/>
  <c r="U70" i="98"/>
  <c r="AR7" i="73"/>
  <c r="AH8" i="62"/>
  <c r="AQ8" i="62" s="1"/>
  <c r="Z8" i="61"/>
  <c r="U52" i="100"/>
  <c r="U41" i="52"/>
  <c r="Z8" i="66"/>
  <c r="U60" i="11"/>
  <c r="U42" i="53"/>
  <c r="U41" i="97"/>
  <c r="AH8" i="26"/>
  <c r="AQ8" i="26" s="1"/>
  <c r="Z8" i="69"/>
  <c r="AH8" i="73"/>
  <c r="AQ8" i="73" s="1"/>
  <c r="AR7" i="81"/>
  <c r="AR7" i="36"/>
  <c r="U61" i="99"/>
  <c r="U60" i="43"/>
  <c r="U71" i="48"/>
  <c r="U50" i="20"/>
  <c r="U14" i="64"/>
  <c r="U61" i="83"/>
  <c r="U70" i="50"/>
  <c r="Z8" i="23"/>
  <c r="AH8" i="81"/>
  <c r="AQ8" i="81" s="1"/>
  <c r="U15" i="34"/>
  <c r="U52" i="88"/>
  <c r="U50" i="51"/>
  <c r="Z8" i="62"/>
  <c r="AH8" i="36"/>
  <c r="AQ8" i="36" s="1"/>
  <c r="AI8" i="22"/>
  <c r="AN8" i="22"/>
  <c r="U42" i="46"/>
  <c r="AE8" i="27"/>
  <c r="AG8" i="27"/>
  <c r="AP8" i="27" s="1"/>
  <c r="W9" i="27"/>
  <c r="AF8" i="27"/>
  <c r="AO8" i="27" s="1"/>
  <c r="AR7" i="17"/>
  <c r="Z8" i="81"/>
  <c r="AR7" i="69"/>
  <c r="U52" i="13"/>
  <c r="U70" i="102"/>
  <c r="U69" i="102" s="1"/>
  <c r="U70" i="85"/>
  <c r="U59" i="16"/>
  <c r="AH8" i="31"/>
  <c r="AQ8" i="31" s="1"/>
  <c r="U15" i="80"/>
  <c r="U14" i="80" s="1"/>
  <c r="U62" i="49"/>
  <c r="U62" i="41"/>
  <c r="AF8" i="65" l="1"/>
  <c r="AO8" i="65" s="1"/>
  <c r="W9" i="65"/>
  <c r="AE8" i="65"/>
  <c r="AG8" i="65"/>
  <c r="AP8" i="65" s="1"/>
  <c r="U49" i="51"/>
  <c r="U70" i="48"/>
  <c r="W9" i="69"/>
  <c r="AG8" i="69"/>
  <c r="AP8" i="69" s="1"/>
  <c r="AF8" i="69"/>
  <c r="AO8" i="69" s="1"/>
  <c r="AE8" i="69"/>
  <c r="U40" i="52"/>
  <c r="U12" i="12"/>
  <c r="U49" i="84"/>
  <c r="U49" i="104"/>
  <c r="Y9" i="73"/>
  <c r="Z9" i="73"/>
  <c r="X9" i="73"/>
  <c r="AH9" i="40"/>
  <c r="AQ9" i="40" s="1"/>
  <c r="U13" i="39"/>
  <c r="U40" i="86"/>
  <c r="Y9" i="31"/>
  <c r="Z9" i="31"/>
  <c r="X9" i="31"/>
  <c r="Y9" i="36"/>
  <c r="X9" i="36"/>
  <c r="U41" i="53"/>
  <c r="U40" i="105"/>
  <c r="U13" i="60"/>
  <c r="U69" i="42"/>
  <c r="U13" i="68"/>
  <c r="U60" i="55"/>
  <c r="U69" i="94"/>
  <c r="AH9" i="22"/>
  <c r="AQ9" i="22" s="1"/>
  <c r="U40" i="32"/>
  <c r="Z9" i="40"/>
  <c r="AH8" i="65"/>
  <c r="AQ8" i="65" s="1"/>
  <c r="U50" i="45"/>
  <c r="AN8" i="27"/>
  <c r="AI8" i="27"/>
  <c r="U13" i="64"/>
  <c r="U59" i="43"/>
  <c r="U51" i="100"/>
  <c r="AH8" i="37"/>
  <c r="AQ8" i="37" s="1"/>
  <c r="AR7" i="70"/>
  <c r="Y9" i="78"/>
  <c r="X9" i="78"/>
  <c r="U38" i="89"/>
  <c r="U37" i="89" s="1"/>
  <c r="Z9" i="22"/>
  <c r="U47" i="44"/>
  <c r="U60" i="91"/>
  <c r="U70" i="90"/>
  <c r="U57" i="95"/>
  <c r="AN8" i="26"/>
  <c r="AI8" i="26"/>
  <c r="AI8" i="14"/>
  <c r="AN8" i="14"/>
  <c r="U13" i="80"/>
  <c r="U60" i="83"/>
  <c r="U59" i="11"/>
  <c r="AE8" i="61"/>
  <c r="AF8" i="61"/>
  <c r="AO8" i="61" s="1"/>
  <c r="AG8" i="61"/>
  <c r="AP8" i="61" s="1"/>
  <c r="W9" i="61"/>
  <c r="AG8" i="74"/>
  <c r="AP8" i="74" s="1"/>
  <c r="W9" i="74"/>
  <c r="AE8" i="74"/>
  <c r="AF8" i="74"/>
  <c r="AO8" i="74" s="1"/>
  <c r="Z8" i="37"/>
  <c r="AI8" i="17"/>
  <c r="AN8" i="17"/>
  <c r="U70" i="82"/>
  <c r="U14" i="76"/>
  <c r="U49" i="92"/>
  <c r="AR7" i="65"/>
  <c r="AN8" i="78"/>
  <c r="AI8" i="78"/>
  <c r="U70" i="10"/>
  <c r="U38" i="15"/>
  <c r="AH8" i="70"/>
  <c r="AQ8" i="70" s="1"/>
  <c r="U50" i="96"/>
  <c r="Y9" i="26"/>
  <c r="X9" i="26"/>
  <c r="Y9" i="14"/>
  <c r="X9" i="14"/>
  <c r="Y9" i="27"/>
  <c r="X9" i="27"/>
  <c r="Z9" i="27" s="1"/>
  <c r="AR8" i="22"/>
  <c r="U69" i="85"/>
  <c r="U61" i="41"/>
  <c r="U51" i="88"/>
  <c r="U61" i="49"/>
  <c r="U41" i="46"/>
  <c r="AF8" i="62"/>
  <c r="AO8" i="62" s="1"/>
  <c r="AE8" i="62"/>
  <c r="W9" i="62"/>
  <c r="AG8" i="62"/>
  <c r="AP8" i="62" s="1"/>
  <c r="U14" i="34"/>
  <c r="U69" i="50"/>
  <c r="U49" i="20"/>
  <c r="U60" i="99"/>
  <c r="W9" i="66"/>
  <c r="AG8" i="66"/>
  <c r="AP8" i="66" s="1"/>
  <c r="AF8" i="66"/>
  <c r="AO8" i="66" s="1"/>
  <c r="AE8" i="66"/>
  <c r="U69" i="98"/>
  <c r="Y9" i="17"/>
  <c r="X9" i="17"/>
  <c r="Y9" i="77"/>
  <c r="X9" i="77"/>
  <c r="Z9" i="77" s="1"/>
  <c r="U13" i="25"/>
  <c r="Z8" i="70"/>
  <c r="U69" i="18"/>
  <c r="U68" i="18" s="1"/>
  <c r="U50" i="54"/>
  <c r="U60" i="87"/>
  <c r="U13" i="29"/>
  <c r="AR7" i="37"/>
  <c r="W9" i="81"/>
  <c r="AE8" i="81"/>
  <c r="AF8" i="81"/>
  <c r="AO8" i="81" s="1"/>
  <c r="AG8" i="81"/>
  <c r="AP8" i="81" s="1"/>
  <c r="W9" i="23"/>
  <c r="AE8" i="23"/>
  <c r="AF8" i="23"/>
  <c r="AO8" i="23" s="1"/>
  <c r="AG8" i="23"/>
  <c r="AP8" i="23" s="1"/>
  <c r="U68" i="102"/>
  <c r="U58" i="16"/>
  <c r="U51" i="13"/>
  <c r="U50" i="13" s="1"/>
  <c r="U40" i="97"/>
  <c r="U39" i="97" s="1"/>
  <c r="U13" i="21"/>
  <c r="U39" i="93"/>
  <c r="U69" i="35"/>
  <c r="U14" i="72"/>
  <c r="U40" i="47"/>
  <c r="AI8" i="77"/>
  <c r="AN8" i="77"/>
  <c r="AI8" i="73"/>
  <c r="AN8" i="73"/>
  <c r="U60" i="103"/>
  <c r="U41" i="101"/>
  <c r="U40" i="101" s="1"/>
  <c r="AF8" i="30"/>
  <c r="AO8" i="30" s="1"/>
  <c r="W9" i="30"/>
  <c r="AG8" i="30"/>
  <c r="AP8" i="30" s="1"/>
  <c r="AE8" i="30"/>
  <c r="AR8" i="40"/>
  <c r="AN8" i="31"/>
  <c r="AI8" i="31"/>
  <c r="AN8" i="36"/>
  <c r="AI8" i="36"/>
  <c r="W10" i="27" l="1"/>
  <c r="AF9" i="27"/>
  <c r="AO9" i="27" s="1"/>
  <c r="AG9" i="27"/>
  <c r="AP9" i="27" s="1"/>
  <c r="AE9" i="27"/>
  <c r="AG9" i="77"/>
  <c r="AP9" i="77" s="1"/>
  <c r="AE9" i="77"/>
  <c r="W10" i="77"/>
  <c r="AF9" i="77"/>
  <c r="AO9" i="77" s="1"/>
  <c r="AR8" i="73"/>
  <c r="U49" i="54"/>
  <c r="AH9" i="78"/>
  <c r="AQ9" i="78" s="1"/>
  <c r="AR8" i="31"/>
  <c r="Y9" i="30"/>
  <c r="X9" i="30"/>
  <c r="AI8" i="23"/>
  <c r="AN8" i="23"/>
  <c r="U12" i="25"/>
  <c r="Y9" i="66"/>
  <c r="X9" i="66"/>
  <c r="U68" i="50"/>
  <c r="U50" i="88"/>
  <c r="U69" i="10"/>
  <c r="U48" i="92"/>
  <c r="AR8" i="17"/>
  <c r="Y9" i="61"/>
  <c r="Z9" i="61"/>
  <c r="X9" i="61"/>
  <c r="AR8" i="26"/>
  <c r="U36" i="89"/>
  <c r="U58" i="43"/>
  <c r="U49" i="45"/>
  <c r="U39" i="32"/>
  <c r="AH9" i="36"/>
  <c r="AQ9" i="36" s="1"/>
  <c r="AI8" i="69"/>
  <c r="AN8" i="69"/>
  <c r="U59" i="55"/>
  <c r="U12" i="60"/>
  <c r="Z9" i="36"/>
  <c r="U39" i="86"/>
  <c r="AH9" i="73"/>
  <c r="AQ9" i="73" s="1"/>
  <c r="U48" i="84"/>
  <c r="U48" i="51"/>
  <c r="Y9" i="23"/>
  <c r="Z9" i="23"/>
  <c r="X9" i="23"/>
  <c r="AH9" i="26"/>
  <c r="AQ9" i="26" s="1"/>
  <c r="AG8" i="37"/>
  <c r="AP8" i="37" s="1"/>
  <c r="AE8" i="37"/>
  <c r="AF8" i="37"/>
  <c r="AO8" i="37" s="1"/>
  <c r="W9" i="37"/>
  <c r="U59" i="83"/>
  <c r="U68" i="98"/>
  <c r="U59" i="99"/>
  <c r="U13" i="34"/>
  <c r="U40" i="46"/>
  <c r="U60" i="41"/>
  <c r="Z9" i="26"/>
  <c r="U13" i="76"/>
  <c r="Z9" i="78"/>
  <c r="U12" i="64"/>
  <c r="W10" i="73"/>
  <c r="AE9" i="73"/>
  <c r="AF9" i="73"/>
  <c r="AO9" i="73" s="1"/>
  <c r="AG9" i="73"/>
  <c r="AP9" i="73" s="1"/>
  <c r="U57" i="16"/>
  <c r="AH9" i="27"/>
  <c r="AQ9" i="27" s="1"/>
  <c r="U39" i="101"/>
  <c r="AR8" i="77"/>
  <c r="U68" i="35"/>
  <c r="U38" i="97"/>
  <c r="U67" i="102"/>
  <c r="U12" i="29"/>
  <c r="U67" i="18"/>
  <c r="AI8" i="66"/>
  <c r="AN8" i="66"/>
  <c r="AN8" i="74"/>
  <c r="AI8" i="74"/>
  <c r="AN8" i="61"/>
  <c r="AI8" i="61"/>
  <c r="U12" i="80"/>
  <c r="U56" i="95"/>
  <c r="U46" i="44"/>
  <c r="AR8" i="27"/>
  <c r="U12" i="68"/>
  <c r="U39" i="105"/>
  <c r="AH9" i="31"/>
  <c r="AQ9" i="31" s="1"/>
  <c r="U12" i="39"/>
  <c r="U11" i="12"/>
  <c r="Y9" i="69"/>
  <c r="X9" i="69"/>
  <c r="AN8" i="65"/>
  <c r="AI8" i="65"/>
  <c r="U13" i="72"/>
  <c r="AR8" i="78"/>
  <c r="AR8" i="36"/>
  <c r="AH9" i="17"/>
  <c r="AQ9" i="17" s="1"/>
  <c r="Y9" i="65"/>
  <c r="Z9" i="65" s="1"/>
  <c r="X9" i="65"/>
  <c r="U12" i="21"/>
  <c r="AH9" i="77"/>
  <c r="AQ9" i="77" s="1"/>
  <c r="U59" i="91"/>
  <c r="AN8" i="30"/>
  <c r="AI8" i="30"/>
  <c r="AN8" i="81"/>
  <c r="AI8" i="81"/>
  <c r="W9" i="70"/>
  <c r="AG8" i="70"/>
  <c r="AP8" i="70" s="1"/>
  <c r="AF8" i="70"/>
  <c r="AO8" i="70" s="1"/>
  <c r="AE8" i="70"/>
  <c r="U48" i="20"/>
  <c r="Y9" i="62"/>
  <c r="X9" i="62"/>
  <c r="U60" i="49"/>
  <c r="U68" i="85"/>
  <c r="AH9" i="14"/>
  <c r="AQ9" i="14" s="1"/>
  <c r="U37" i="15"/>
  <c r="U69" i="82"/>
  <c r="Y9" i="74"/>
  <c r="X9" i="74"/>
  <c r="W10" i="22"/>
  <c r="AE9" i="22"/>
  <c r="AF9" i="22"/>
  <c r="AO9" i="22" s="1"/>
  <c r="AG9" i="22"/>
  <c r="AP9" i="22" s="1"/>
  <c r="U50" i="100"/>
  <c r="W10" i="40"/>
  <c r="AF9" i="40"/>
  <c r="AO9" i="40" s="1"/>
  <c r="AE9" i="40"/>
  <c r="AG9" i="40"/>
  <c r="AP9" i="40" s="1"/>
  <c r="AF9" i="31"/>
  <c r="AO9" i="31" s="1"/>
  <c r="AG9" i="31"/>
  <c r="AP9" i="31" s="1"/>
  <c r="W10" i="31"/>
  <c r="AE9" i="31"/>
  <c r="U59" i="103"/>
  <c r="U39" i="47"/>
  <c r="U38" i="93"/>
  <c r="U49" i="13"/>
  <c r="Y9" i="81"/>
  <c r="X9" i="81"/>
  <c r="Z9" i="81" s="1"/>
  <c r="U59" i="87"/>
  <c r="Z9" i="17"/>
  <c r="AN8" i="62"/>
  <c r="AI8" i="62"/>
  <c r="Z9" i="14"/>
  <c r="U49" i="96"/>
  <c r="U58" i="11"/>
  <c r="AR8" i="14"/>
  <c r="U69" i="90"/>
  <c r="U68" i="94"/>
  <c r="U68" i="42"/>
  <c r="U40" i="53"/>
  <c r="U48" i="104"/>
  <c r="U39" i="52"/>
  <c r="U69" i="48"/>
  <c r="AG9" i="81" l="1"/>
  <c r="AP9" i="81" s="1"/>
  <c r="AF9" i="81"/>
  <c r="AO9" i="81" s="1"/>
  <c r="AE9" i="81"/>
  <c r="W10" i="81"/>
  <c r="AG9" i="65"/>
  <c r="AP9" i="65" s="1"/>
  <c r="AE9" i="65"/>
  <c r="W10" i="65"/>
  <c r="AF9" i="65"/>
  <c r="AO9" i="65" s="1"/>
  <c r="U37" i="93"/>
  <c r="Y10" i="22"/>
  <c r="Z10" i="22" s="1"/>
  <c r="X10" i="22"/>
  <c r="AR8" i="62"/>
  <c r="U68" i="48"/>
  <c r="U39" i="53"/>
  <c r="U68" i="90"/>
  <c r="U48" i="96"/>
  <c r="U58" i="87"/>
  <c r="AI9" i="31"/>
  <c r="AN9" i="31"/>
  <c r="AN9" i="22"/>
  <c r="AI9" i="22"/>
  <c r="U68" i="82"/>
  <c r="Y9" i="70"/>
  <c r="X9" i="70"/>
  <c r="U58" i="91"/>
  <c r="AH9" i="65"/>
  <c r="AQ9" i="65" s="1"/>
  <c r="AR8" i="65"/>
  <c r="U10" i="12"/>
  <c r="AR8" i="61"/>
  <c r="U56" i="16"/>
  <c r="U11" i="64"/>
  <c r="U59" i="41"/>
  <c r="U58" i="99"/>
  <c r="AH9" i="23"/>
  <c r="AQ9" i="23" s="1"/>
  <c r="U47" i="84"/>
  <c r="AF9" i="36"/>
  <c r="AO9" i="36" s="1"/>
  <c r="W10" i="36"/>
  <c r="AE9" i="36"/>
  <c r="AG9" i="36"/>
  <c r="AP9" i="36" s="1"/>
  <c r="AR8" i="69"/>
  <c r="U49" i="88"/>
  <c r="AI9" i="77"/>
  <c r="AN9" i="77"/>
  <c r="Y10" i="40"/>
  <c r="Z10" i="40" s="1"/>
  <c r="X10" i="40"/>
  <c r="U67" i="85"/>
  <c r="AR8" i="81"/>
  <c r="U38" i="105"/>
  <c r="U45" i="44"/>
  <c r="U66" i="18"/>
  <c r="U37" i="97"/>
  <c r="U38" i="101"/>
  <c r="AG9" i="78"/>
  <c r="AP9" i="78" s="1"/>
  <c r="AE9" i="78"/>
  <c r="W10" i="78"/>
  <c r="AF9" i="78"/>
  <c r="AO9" i="78" s="1"/>
  <c r="AN8" i="37"/>
  <c r="AI8" i="37"/>
  <c r="AG9" i="23"/>
  <c r="AP9" i="23" s="1"/>
  <c r="W10" i="23"/>
  <c r="AE9" i="23"/>
  <c r="AF9" i="23"/>
  <c r="AO9" i="23" s="1"/>
  <c r="U48" i="45"/>
  <c r="U11" i="25"/>
  <c r="U48" i="54"/>
  <c r="AH9" i="74"/>
  <c r="AQ9" i="74" s="1"/>
  <c r="U47" i="20"/>
  <c r="AH9" i="69"/>
  <c r="AQ9" i="69" s="1"/>
  <c r="U11" i="39"/>
  <c r="AR8" i="74"/>
  <c r="U39" i="46"/>
  <c r="U67" i="98"/>
  <c r="U11" i="60"/>
  <c r="AH9" i="61"/>
  <c r="AQ9" i="61" s="1"/>
  <c r="U47" i="92"/>
  <c r="U67" i="50"/>
  <c r="AI9" i="27"/>
  <c r="AN9" i="27"/>
  <c r="U49" i="100"/>
  <c r="AR8" i="30"/>
  <c r="Z9" i="69"/>
  <c r="U11" i="68"/>
  <c r="U11" i="29"/>
  <c r="U67" i="35"/>
  <c r="AN9" i="73"/>
  <c r="AI9" i="73"/>
  <c r="U12" i="76"/>
  <c r="U57" i="43"/>
  <c r="AF9" i="61"/>
  <c r="AO9" i="61" s="1"/>
  <c r="AE9" i="61"/>
  <c r="AG9" i="61"/>
  <c r="AP9" i="61" s="1"/>
  <c r="W10" i="61"/>
  <c r="AH9" i="66"/>
  <c r="AQ9" i="66" s="1"/>
  <c r="AR8" i="23"/>
  <c r="AH9" i="81"/>
  <c r="AQ9" i="81" s="1"/>
  <c r="U38" i="52"/>
  <c r="U36" i="15"/>
  <c r="U38" i="47"/>
  <c r="Z9" i="74"/>
  <c r="U47" i="104"/>
  <c r="AE9" i="17"/>
  <c r="W10" i="17"/>
  <c r="AG9" i="17"/>
  <c r="AP9" i="17" s="1"/>
  <c r="AF9" i="17"/>
  <c r="AO9" i="17" s="1"/>
  <c r="AH9" i="62"/>
  <c r="AQ9" i="62" s="1"/>
  <c r="Y10" i="73"/>
  <c r="X10" i="73"/>
  <c r="AG9" i="26"/>
  <c r="AP9" i="26" s="1"/>
  <c r="W10" i="26"/>
  <c r="AE9" i="26"/>
  <c r="AF9" i="26"/>
  <c r="AO9" i="26" s="1"/>
  <c r="U12" i="34"/>
  <c r="U58" i="83"/>
  <c r="U47" i="51"/>
  <c r="U58" i="55"/>
  <c r="U68" i="10"/>
  <c r="Z9" i="66"/>
  <c r="AH9" i="30"/>
  <c r="AQ9" i="30" s="1"/>
  <c r="AF9" i="14"/>
  <c r="AO9" i="14" s="1"/>
  <c r="AE9" i="14"/>
  <c r="W10" i="14"/>
  <c r="AG9" i="14"/>
  <c r="AP9" i="14" s="1"/>
  <c r="Y10" i="31"/>
  <c r="Z10" i="31"/>
  <c r="X10" i="31"/>
  <c r="U67" i="42"/>
  <c r="U59" i="49"/>
  <c r="AN8" i="70"/>
  <c r="AI8" i="70"/>
  <c r="U55" i="95"/>
  <c r="U67" i="94"/>
  <c r="U57" i="11"/>
  <c r="U48" i="13"/>
  <c r="U58" i="103"/>
  <c r="AN9" i="40"/>
  <c r="AI9" i="40"/>
  <c r="Z9" i="62"/>
  <c r="U11" i="21"/>
  <c r="U12" i="72"/>
  <c r="U11" i="80"/>
  <c r="AR8" i="66"/>
  <c r="U66" i="102"/>
  <c r="Y9" i="37"/>
  <c r="X9" i="37"/>
  <c r="U38" i="86"/>
  <c r="U38" i="32"/>
  <c r="U35" i="89"/>
  <c r="Z9" i="30"/>
  <c r="Y10" i="77"/>
  <c r="Z10" i="77"/>
  <c r="X10" i="77"/>
  <c r="Y10" i="27"/>
  <c r="X10" i="27"/>
  <c r="W11" i="22" l="1"/>
  <c r="AE10" i="22"/>
  <c r="AF10" i="22"/>
  <c r="AO10" i="22" s="1"/>
  <c r="AG10" i="22"/>
  <c r="AP10" i="22" s="1"/>
  <c r="W11" i="40"/>
  <c r="AE10" i="40"/>
  <c r="AF10" i="40"/>
  <c r="AO10" i="40" s="1"/>
  <c r="AG10" i="40"/>
  <c r="AP10" i="40" s="1"/>
  <c r="U57" i="103"/>
  <c r="U66" i="94"/>
  <c r="U58" i="49"/>
  <c r="Y10" i="17"/>
  <c r="X10" i="17"/>
  <c r="U37" i="47"/>
  <c r="U56" i="43"/>
  <c r="U66" i="35"/>
  <c r="U38" i="46"/>
  <c r="U47" i="45"/>
  <c r="U37" i="101"/>
  <c r="U44" i="44"/>
  <c r="U66" i="85"/>
  <c r="Y10" i="36"/>
  <c r="X10" i="36"/>
  <c r="U10" i="64"/>
  <c r="U9" i="12"/>
  <c r="U67" i="82"/>
  <c r="U57" i="87"/>
  <c r="U38" i="53"/>
  <c r="AI9" i="65"/>
  <c r="AN9" i="65"/>
  <c r="AE10" i="77"/>
  <c r="AF10" i="77"/>
  <c r="AO10" i="77" s="1"/>
  <c r="W11" i="77"/>
  <c r="AG10" i="77"/>
  <c r="AP10" i="77" s="1"/>
  <c r="AH10" i="27"/>
  <c r="AQ10" i="27" s="1"/>
  <c r="AH9" i="37"/>
  <c r="AQ9" i="37" s="1"/>
  <c r="Y10" i="14"/>
  <c r="X10" i="14"/>
  <c r="W10" i="66"/>
  <c r="AG9" i="66"/>
  <c r="AP9" i="66" s="1"/>
  <c r="AE9" i="66"/>
  <c r="AF9" i="66"/>
  <c r="AO9" i="66" s="1"/>
  <c r="U46" i="51"/>
  <c r="AI9" i="26"/>
  <c r="AN9" i="26"/>
  <c r="AI9" i="17"/>
  <c r="AN9" i="17"/>
  <c r="Y10" i="61"/>
  <c r="X10" i="61"/>
  <c r="U66" i="50"/>
  <c r="AH10" i="40"/>
  <c r="AQ10" i="40" s="1"/>
  <c r="U48" i="88"/>
  <c r="U47" i="88" s="1"/>
  <c r="U57" i="91"/>
  <c r="AR9" i="22"/>
  <c r="AE9" i="30"/>
  <c r="AF9" i="30"/>
  <c r="AO9" i="30" s="1"/>
  <c r="W10" i="30"/>
  <c r="AG9" i="30"/>
  <c r="AP9" i="30" s="1"/>
  <c r="Z10" i="27"/>
  <c r="U10" i="21"/>
  <c r="U34" i="89"/>
  <c r="Z9" i="37"/>
  <c r="AF9" i="62"/>
  <c r="AO9" i="62" s="1"/>
  <c r="AE9" i="62"/>
  <c r="AG9" i="62"/>
  <c r="AP9" i="62" s="1"/>
  <c r="W10" i="62"/>
  <c r="U47" i="13"/>
  <c r="U46" i="13" s="1"/>
  <c r="U54" i="95"/>
  <c r="U66" i="42"/>
  <c r="AN9" i="14"/>
  <c r="AI9" i="14"/>
  <c r="Y10" i="26"/>
  <c r="X10" i="26"/>
  <c r="U35" i="15"/>
  <c r="U11" i="76"/>
  <c r="U10" i="29"/>
  <c r="U10" i="60"/>
  <c r="U47" i="54"/>
  <c r="AN9" i="23"/>
  <c r="AI9" i="23"/>
  <c r="Y10" i="78"/>
  <c r="X10" i="78"/>
  <c r="U36" i="97"/>
  <c r="U37" i="105"/>
  <c r="U57" i="99"/>
  <c r="U55" i="16"/>
  <c r="AH9" i="70"/>
  <c r="AQ9" i="70" s="1"/>
  <c r="U47" i="96"/>
  <c r="U67" i="48"/>
  <c r="Y10" i="81"/>
  <c r="Z10" i="81" s="1"/>
  <c r="X10" i="81"/>
  <c r="U37" i="86"/>
  <c r="U36" i="86" s="1"/>
  <c r="AH10" i="77"/>
  <c r="AQ10" i="77" s="1"/>
  <c r="U10" i="80"/>
  <c r="AR9" i="40"/>
  <c r="AR8" i="70"/>
  <c r="AH10" i="31"/>
  <c r="AQ10" i="31" s="1"/>
  <c r="U67" i="10"/>
  <c r="U57" i="83"/>
  <c r="U46" i="104"/>
  <c r="AN9" i="61"/>
  <c r="AI9" i="61"/>
  <c r="AR9" i="73"/>
  <c r="U48" i="100"/>
  <c r="U46" i="92"/>
  <c r="U46" i="20"/>
  <c r="Y10" i="23"/>
  <c r="X10" i="23"/>
  <c r="AN9" i="78"/>
  <c r="AI9" i="78"/>
  <c r="U46" i="84"/>
  <c r="Z9" i="70"/>
  <c r="U36" i="93"/>
  <c r="AN9" i="81"/>
  <c r="AI9" i="81"/>
  <c r="U37" i="32"/>
  <c r="U56" i="11"/>
  <c r="AE10" i="31"/>
  <c r="W11" i="31"/>
  <c r="AG10" i="31"/>
  <c r="AP10" i="31" s="1"/>
  <c r="AF10" i="31"/>
  <c r="AO10" i="31" s="1"/>
  <c r="AH10" i="73"/>
  <c r="AQ10" i="73" s="1"/>
  <c r="AF9" i="74"/>
  <c r="AO9" i="74" s="1"/>
  <c r="AE9" i="74"/>
  <c r="W10" i="74"/>
  <c r="AG9" i="74"/>
  <c r="AP9" i="74" s="1"/>
  <c r="U37" i="52"/>
  <c r="U10" i="68"/>
  <c r="U66" i="98"/>
  <c r="U10" i="39"/>
  <c r="U10" i="25"/>
  <c r="U65" i="18"/>
  <c r="U64" i="18" s="1"/>
  <c r="U58" i="41"/>
  <c r="U57" i="41" s="1"/>
  <c r="AR9" i="31"/>
  <c r="U67" i="90"/>
  <c r="U65" i="102"/>
  <c r="U11" i="72"/>
  <c r="U57" i="55"/>
  <c r="U11" i="34"/>
  <c r="Z10" i="73"/>
  <c r="AG9" i="69"/>
  <c r="AP9" i="69" s="1"/>
  <c r="AF9" i="69"/>
  <c r="AO9" i="69" s="1"/>
  <c r="AE9" i="69"/>
  <c r="W10" i="69"/>
  <c r="AR9" i="27"/>
  <c r="AR8" i="37"/>
  <c r="AR9" i="77"/>
  <c r="AN9" i="36"/>
  <c r="AI9" i="36"/>
  <c r="AH10" i="22"/>
  <c r="AQ10" i="22" s="1"/>
  <c r="Y10" i="65"/>
  <c r="X10" i="65"/>
  <c r="AF10" i="81" l="1"/>
  <c r="AO10" i="81" s="1"/>
  <c r="AG10" i="81"/>
  <c r="AP10" i="81" s="1"/>
  <c r="AE10" i="81"/>
  <c r="W11" i="81"/>
  <c r="Y11" i="31"/>
  <c r="Z11" i="31"/>
  <c r="X11" i="31"/>
  <c r="AR9" i="81"/>
  <c r="U45" i="84"/>
  <c r="U9" i="60"/>
  <c r="U34" i="15"/>
  <c r="Y10" i="62"/>
  <c r="X10" i="62"/>
  <c r="U33" i="89"/>
  <c r="U32" i="89" s="1"/>
  <c r="U31" i="89" s="1"/>
  <c r="AH10" i="61"/>
  <c r="AQ10" i="61" s="1"/>
  <c r="AR9" i="26"/>
  <c r="Y10" i="66"/>
  <c r="X10" i="66"/>
  <c r="AN10" i="77"/>
  <c r="AI10" i="77"/>
  <c r="U56" i="87"/>
  <c r="U9" i="64"/>
  <c r="U43" i="44"/>
  <c r="U37" i="46"/>
  <c r="U36" i="47"/>
  <c r="AN10" i="40"/>
  <c r="AI10" i="40"/>
  <c r="U10" i="72"/>
  <c r="U9" i="25"/>
  <c r="U9" i="68"/>
  <c r="AN10" i="31"/>
  <c r="AI10" i="31"/>
  <c r="AR9" i="78"/>
  <c r="U45" i="20"/>
  <c r="U56" i="83"/>
  <c r="U36" i="105"/>
  <c r="AR9" i="23"/>
  <c r="AH10" i="26"/>
  <c r="AQ10" i="26" s="1"/>
  <c r="U65" i="42"/>
  <c r="AI9" i="30"/>
  <c r="AN9" i="30"/>
  <c r="U46" i="88"/>
  <c r="Z10" i="61"/>
  <c r="AH10" i="14"/>
  <c r="AQ10" i="14" s="1"/>
  <c r="Z10" i="36"/>
  <c r="AH10" i="36"/>
  <c r="AQ10" i="36" s="1"/>
  <c r="AH10" i="17"/>
  <c r="AQ10" i="17" s="1"/>
  <c r="U65" i="94"/>
  <c r="Y11" i="40"/>
  <c r="Z11" i="40" s="1"/>
  <c r="X11" i="40"/>
  <c r="AR9" i="61"/>
  <c r="U66" i="48"/>
  <c r="U9" i="29"/>
  <c r="Z10" i="26"/>
  <c r="AN9" i="62"/>
  <c r="AI9" i="62"/>
  <c r="U9" i="21"/>
  <c r="U45" i="51"/>
  <c r="Z10" i="14"/>
  <c r="AR9" i="65"/>
  <c r="U66" i="82"/>
  <c r="U65" i="82" s="1"/>
  <c r="U36" i="101"/>
  <c r="U65" i="35"/>
  <c r="Z10" i="17"/>
  <c r="U35" i="93"/>
  <c r="U45" i="92"/>
  <c r="U66" i="10"/>
  <c r="U35" i="86"/>
  <c r="U54" i="16"/>
  <c r="U35" i="97"/>
  <c r="U53" i="95"/>
  <c r="AF10" i="27"/>
  <c r="AO10" i="27" s="1"/>
  <c r="AE10" i="27"/>
  <c r="W11" i="27"/>
  <c r="AG10" i="27"/>
  <c r="AP10" i="27" s="1"/>
  <c r="U56" i="103"/>
  <c r="W11" i="73"/>
  <c r="AG10" i="73"/>
  <c r="AP10" i="73" s="1"/>
  <c r="AF10" i="73"/>
  <c r="AO10" i="73" s="1"/>
  <c r="AE10" i="73"/>
  <c r="AH10" i="65"/>
  <c r="AQ10" i="65" s="1"/>
  <c r="U10" i="34"/>
  <c r="U56" i="41"/>
  <c r="U36" i="52"/>
  <c r="U55" i="11"/>
  <c r="AH10" i="23"/>
  <c r="AQ10" i="23" s="1"/>
  <c r="AN9" i="69"/>
  <c r="AI9" i="69"/>
  <c r="AF9" i="70"/>
  <c r="AO9" i="70" s="1"/>
  <c r="W10" i="70"/>
  <c r="AE9" i="70"/>
  <c r="AG9" i="70"/>
  <c r="AP9" i="70" s="1"/>
  <c r="Z10" i="23"/>
  <c r="AH10" i="81"/>
  <c r="AQ10" i="81" s="1"/>
  <c r="U46" i="96"/>
  <c r="AH10" i="78"/>
  <c r="AQ10" i="78" s="1"/>
  <c r="U46" i="54"/>
  <c r="U10" i="76"/>
  <c r="AR9" i="14"/>
  <c r="AG9" i="37"/>
  <c r="AP9" i="37" s="1"/>
  <c r="W10" i="37"/>
  <c r="AF9" i="37"/>
  <c r="AO9" i="37" s="1"/>
  <c r="AE9" i="37"/>
  <c r="AR9" i="17"/>
  <c r="AN9" i="66"/>
  <c r="AI9" i="66"/>
  <c r="Y11" i="77"/>
  <c r="Z11" i="77" s="1"/>
  <c r="X11" i="77"/>
  <c r="U37" i="53"/>
  <c r="U8" i="12"/>
  <c r="U65" i="85"/>
  <c r="U46" i="45"/>
  <c r="U55" i="43"/>
  <c r="AN10" i="22"/>
  <c r="AI10" i="22"/>
  <c r="AN9" i="74"/>
  <c r="AI9" i="74"/>
  <c r="AR9" i="36"/>
  <c r="Z10" i="65"/>
  <c r="Y10" i="69"/>
  <c r="X10" i="69"/>
  <c r="U64" i="102"/>
  <c r="U9" i="39"/>
  <c r="U56" i="55"/>
  <c r="U66" i="90"/>
  <c r="U63" i="18"/>
  <c r="U65" i="98"/>
  <c r="Y10" i="74"/>
  <c r="Z10" i="74"/>
  <c r="X10" i="74"/>
  <c r="U36" i="32"/>
  <c r="U47" i="100"/>
  <c r="U45" i="104"/>
  <c r="U9" i="80"/>
  <c r="U56" i="99"/>
  <c r="Z10" i="78"/>
  <c r="U45" i="13"/>
  <c r="Y10" i="30"/>
  <c r="X10" i="30"/>
  <c r="U56" i="91"/>
  <c r="U65" i="50"/>
  <c r="U57" i="49"/>
  <c r="Y11" i="22"/>
  <c r="Z11" i="22"/>
  <c r="X11" i="22"/>
  <c r="AF11" i="77" l="1"/>
  <c r="AO11" i="77" s="1"/>
  <c r="W12" i="77"/>
  <c r="AG11" i="77"/>
  <c r="AP11" i="77" s="1"/>
  <c r="AE11" i="77"/>
  <c r="W12" i="40"/>
  <c r="AE11" i="40"/>
  <c r="AG11" i="40"/>
  <c r="AP11" i="40" s="1"/>
  <c r="AF11" i="40"/>
  <c r="AO11" i="40" s="1"/>
  <c r="U44" i="13"/>
  <c r="AH10" i="74"/>
  <c r="AQ10" i="74" s="1"/>
  <c r="U62" i="18"/>
  <c r="U8" i="39"/>
  <c r="AG10" i="65"/>
  <c r="AP10" i="65" s="1"/>
  <c r="AF10" i="65"/>
  <c r="AO10" i="65" s="1"/>
  <c r="AE10" i="65"/>
  <c r="W11" i="65"/>
  <c r="U64" i="85"/>
  <c r="AN9" i="37"/>
  <c r="AI9" i="37"/>
  <c r="AI9" i="70"/>
  <c r="AN9" i="70"/>
  <c r="U55" i="41"/>
  <c r="Y11" i="27"/>
  <c r="X11" i="27"/>
  <c r="U34" i="97"/>
  <c r="U65" i="10"/>
  <c r="U8" i="21"/>
  <c r="U45" i="88"/>
  <c r="U55" i="83"/>
  <c r="U9" i="72"/>
  <c r="U36" i="46"/>
  <c r="U55" i="87"/>
  <c r="AH10" i="62"/>
  <c r="AQ10" i="62" s="1"/>
  <c r="U8" i="60"/>
  <c r="AE11" i="31"/>
  <c r="AF11" i="31"/>
  <c r="AO11" i="31" s="1"/>
  <c r="AG11" i="31"/>
  <c r="AP11" i="31" s="1"/>
  <c r="W12" i="31"/>
  <c r="W11" i="74"/>
  <c r="AF10" i="74"/>
  <c r="AO10" i="74" s="1"/>
  <c r="AG10" i="74"/>
  <c r="AP10" i="74" s="1"/>
  <c r="AE10" i="74"/>
  <c r="U9" i="76"/>
  <c r="U45" i="96"/>
  <c r="Y10" i="70"/>
  <c r="X10" i="70"/>
  <c r="AI10" i="27"/>
  <c r="AN10" i="27"/>
  <c r="U64" i="35"/>
  <c r="AR9" i="62"/>
  <c r="U65" i="48"/>
  <c r="W11" i="36"/>
  <c r="AE10" i="36"/>
  <c r="AF10" i="36"/>
  <c r="AO10" i="36" s="1"/>
  <c r="AG10" i="36"/>
  <c r="AP10" i="36" s="1"/>
  <c r="AR10" i="40"/>
  <c r="AR10" i="77"/>
  <c r="Z10" i="62"/>
  <c r="U63" i="102"/>
  <c r="U54" i="43"/>
  <c r="U7" i="12"/>
  <c r="AR9" i="66"/>
  <c r="Y10" i="37"/>
  <c r="X10" i="37"/>
  <c r="U54" i="11"/>
  <c r="U9" i="34"/>
  <c r="Y11" i="73"/>
  <c r="X11" i="73"/>
  <c r="U53" i="16"/>
  <c r="U44" i="92"/>
  <c r="W11" i="14"/>
  <c r="AE10" i="14"/>
  <c r="AG10" i="14"/>
  <c r="AP10" i="14" s="1"/>
  <c r="AF10" i="14"/>
  <c r="AO10" i="14" s="1"/>
  <c r="U64" i="94"/>
  <c r="AR9" i="30"/>
  <c r="U44" i="20"/>
  <c r="U8" i="68"/>
  <c r="U42" i="44"/>
  <c r="U44" i="84"/>
  <c r="Y11" i="81"/>
  <c r="X11" i="81"/>
  <c r="AH10" i="69"/>
  <c r="AQ10" i="69" s="1"/>
  <c r="U45" i="54"/>
  <c r="AR9" i="69"/>
  <c r="U35" i="101"/>
  <c r="AF10" i="26"/>
  <c r="AO10" i="26" s="1"/>
  <c r="W11" i="26"/>
  <c r="AG10" i="26"/>
  <c r="AP10" i="26" s="1"/>
  <c r="AE10" i="26"/>
  <c r="AH10" i="66"/>
  <c r="AQ10" i="66" s="1"/>
  <c r="AI10" i="81"/>
  <c r="AN10" i="81"/>
  <c r="W12" i="22"/>
  <c r="AF11" i="22"/>
  <c r="AO11" i="22" s="1"/>
  <c r="AG11" i="22"/>
  <c r="AP11" i="22" s="1"/>
  <c r="AE11" i="22"/>
  <c r="U55" i="91"/>
  <c r="U44" i="104"/>
  <c r="AH10" i="30"/>
  <c r="AQ10" i="30" s="1"/>
  <c r="Z10" i="30"/>
  <c r="U55" i="99"/>
  <c r="U46" i="100"/>
  <c r="U45" i="100" s="1"/>
  <c r="AR9" i="74"/>
  <c r="U64" i="98"/>
  <c r="U55" i="55"/>
  <c r="Z10" i="69"/>
  <c r="U45" i="45"/>
  <c r="U36" i="53"/>
  <c r="AG10" i="23"/>
  <c r="AP10" i="23" s="1"/>
  <c r="AE10" i="23"/>
  <c r="W11" i="23"/>
  <c r="AF10" i="23"/>
  <c r="AO10" i="23" s="1"/>
  <c r="U35" i="52"/>
  <c r="U55" i="103"/>
  <c r="U52" i="95"/>
  <c r="U51" i="95" s="1"/>
  <c r="U34" i="86"/>
  <c r="U34" i="93"/>
  <c r="U44" i="51"/>
  <c r="AH11" i="40"/>
  <c r="AQ11" i="40" s="1"/>
  <c r="AE10" i="61"/>
  <c r="W11" i="61"/>
  <c r="AG10" i="61"/>
  <c r="AP10" i="61" s="1"/>
  <c r="AF10" i="61"/>
  <c r="AO10" i="61" s="1"/>
  <c r="U64" i="42"/>
  <c r="U35" i="105"/>
  <c r="U8" i="25"/>
  <c r="U35" i="47"/>
  <c r="U8" i="64"/>
  <c r="Z10" i="66"/>
  <c r="U33" i="15"/>
  <c r="AG10" i="78"/>
  <c r="AP10" i="78" s="1"/>
  <c r="AE10" i="78"/>
  <c r="AF10" i="78"/>
  <c r="AO10" i="78" s="1"/>
  <c r="W11" i="78"/>
  <c r="U65" i="90"/>
  <c r="U56" i="49"/>
  <c r="AH11" i="22"/>
  <c r="AQ11" i="22" s="1"/>
  <c r="U64" i="50"/>
  <c r="U8" i="80"/>
  <c r="U35" i="32"/>
  <c r="AR10" i="22"/>
  <c r="AH11" i="77"/>
  <c r="AQ11" i="77" s="1"/>
  <c r="AI10" i="73"/>
  <c r="AN10" i="73"/>
  <c r="W11" i="17"/>
  <c r="AE10" i="17"/>
  <c r="AF10" i="17"/>
  <c r="AO10" i="17" s="1"/>
  <c r="AG10" i="17"/>
  <c r="AP10" i="17" s="1"/>
  <c r="U64" i="82"/>
  <c r="U8" i="29"/>
  <c r="AR10" i="31"/>
  <c r="U30" i="89"/>
  <c r="AH11" i="31"/>
  <c r="AQ11" i="31" s="1"/>
  <c r="U7" i="25" l="1"/>
  <c r="Y11" i="23"/>
  <c r="X11" i="23"/>
  <c r="U44" i="45"/>
  <c r="AE10" i="30"/>
  <c r="AG10" i="30"/>
  <c r="AP10" i="30" s="1"/>
  <c r="W11" i="30"/>
  <c r="AF10" i="30"/>
  <c r="AO10" i="30" s="1"/>
  <c r="U54" i="91"/>
  <c r="AR10" i="81"/>
  <c r="U44" i="54"/>
  <c r="U8" i="34"/>
  <c r="U64" i="48"/>
  <c r="U63" i="48" s="1"/>
  <c r="AR10" i="27"/>
  <c r="Y12" i="31"/>
  <c r="X12" i="31"/>
  <c r="Z11" i="27"/>
  <c r="AH11" i="27"/>
  <c r="AQ11" i="27" s="1"/>
  <c r="AR9" i="37"/>
  <c r="AN11" i="40"/>
  <c r="AI11" i="40"/>
  <c r="Y11" i="78"/>
  <c r="X11" i="78"/>
  <c r="Y11" i="61"/>
  <c r="X11" i="61"/>
  <c r="AF10" i="69"/>
  <c r="AO10" i="69" s="1"/>
  <c r="AE10" i="69"/>
  <c r="W11" i="69"/>
  <c r="AG10" i="69"/>
  <c r="AP10" i="69" s="1"/>
  <c r="AN11" i="22"/>
  <c r="AI11" i="22"/>
  <c r="U43" i="84"/>
  <c r="U43" i="20"/>
  <c r="U52" i="16"/>
  <c r="U62" i="102"/>
  <c r="AH10" i="70"/>
  <c r="AQ10" i="70" s="1"/>
  <c r="U8" i="76"/>
  <c r="U8" i="72"/>
  <c r="U7" i="21"/>
  <c r="Y12" i="40"/>
  <c r="X12" i="40"/>
  <c r="U50" i="95"/>
  <c r="U29" i="89"/>
  <c r="AR10" i="73"/>
  <c r="AN10" i="78"/>
  <c r="AI10" i="78"/>
  <c r="U54" i="103"/>
  <c r="U34" i="101"/>
  <c r="AI10" i="14"/>
  <c r="AN10" i="14"/>
  <c r="AH11" i="73"/>
  <c r="AQ11" i="73" s="1"/>
  <c r="U53" i="11"/>
  <c r="AF10" i="62"/>
  <c r="AO10" i="62" s="1"/>
  <c r="AE10" i="62"/>
  <c r="AG10" i="62"/>
  <c r="AP10" i="62" s="1"/>
  <c r="W11" i="62"/>
  <c r="Z10" i="70"/>
  <c r="AI10" i="74"/>
  <c r="AN10" i="74"/>
  <c r="AN11" i="77"/>
  <c r="AI11" i="77"/>
  <c r="W11" i="66"/>
  <c r="AG10" i="66"/>
  <c r="AP10" i="66" s="1"/>
  <c r="AF10" i="66"/>
  <c r="AO10" i="66" s="1"/>
  <c r="AE10" i="66"/>
  <c r="U34" i="32"/>
  <c r="AI10" i="26"/>
  <c r="AN10" i="26"/>
  <c r="AH11" i="81"/>
  <c r="AQ11" i="81" s="1"/>
  <c r="U41" i="44"/>
  <c r="Y11" i="14"/>
  <c r="X11" i="14"/>
  <c r="Z11" i="73"/>
  <c r="AH10" i="37"/>
  <c r="AQ10" i="37" s="1"/>
  <c r="U6" i="12"/>
  <c r="AI10" i="36"/>
  <c r="AN10" i="36"/>
  <c r="AI11" i="31"/>
  <c r="AN11" i="31"/>
  <c r="U54" i="87"/>
  <c r="U54" i="83"/>
  <c r="U64" i="10"/>
  <c r="U54" i="41"/>
  <c r="U63" i="85"/>
  <c r="U7" i="39"/>
  <c r="U43" i="13"/>
  <c r="U43" i="51"/>
  <c r="AN10" i="23"/>
  <c r="AI10" i="23"/>
  <c r="U34" i="105"/>
  <c r="AN10" i="61"/>
  <c r="AI10" i="61"/>
  <c r="U7" i="80"/>
  <c r="U44" i="100"/>
  <c r="AI10" i="17"/>
  <c r="AN10" i="17"/>
  <c r="U34" i="47"/>
  <c r="U33" i="47" s="1"/>
  <c r="U32" i="47" s="1"/>
  <c r="U31" i="47" s="1"/>
  <c r="U63" i="42"/>
  <c r="U33" i="86"/>
  <c r="U34" i="52"/>
  <c r="U35" i="53"/>
  <c r="U43" i="104"/>
  <c r="Y12" i="22"/>
  <c r="Z12" i="22" s="1"/>
  <c r="X12" i="22"/>
  <c r="Z11" i="81"/>
  <c r="Z10" i="37"/>
  <c r="Y11" i="36"/>
  <c r="Z11" i="36"/>
  <c r="X11" i="36"/>
  <c r="U63" i="35"/>
  <c r="Y11" i="65"/>
  <c r="X11" i="65"/>
  <c r="Y12" i="77"/>
  <c r="X12" i="77"/>
  <c r="U63" i="82"/>
  <c r="U7" i="64"/>
  <c r="U33" i="93"/>
  <c r="U55" i="49"/>
  <c r="U54" i="55"/>
  <c r="U7" i="29"/>
  <c r="Y11" i="17"/>
  <c r="X11" i="17"/>
  <c r="Z11" i="17" s="1"/>
  <c r="U63" i="50"/>
  <c r="U64" i="90"/>
  <c r="U32" i="15"/>
  <c r="U63" i="98"/>
  <c r="U54" i="99"/>
  <c r="Y11" i="26"/>
  <c r="Z11" i="26"/>
  <c r="X11" i="26"/>
  <c r="U7" i="68"/>
  <c r="U63" i="94"/>
  <c r="U43" i="92"/>
  <c r="U53" i="43"/>
  <c r="U44" i="96"/>
  <c r="Y11" i="74"/>
  <c r="Z11" i="74" s="1"/>
  <c r="X11" i="74"/>
  <c r="U7" i="60"/>
  <c r="U35" i="46"/>
  <c r="U44" i="88"/>
  <c r="U33" i="97"/>
  <c r="AR9" i="70"/>
  <c r="AI10" i="65"/>
  <c r="AN10" i="65"/>
  <c r="U61" i="18"/>
  <c r="AG11" i="17" l="1"/>
  <c r="AP11" i="17" s="1"/>
  <c r="AF11" i="17"/>
  <c r="AO11" i="17" s="1"/>
  <c r="AE11" i="17"/>
  <c r="W12" i="17"/>
  <c r="AE11" i="74"/>
  <c r="AG11" i="74"/>
  <c r="AP11" i="74" s="1"/>
  <c r="W12" i="74"/>
  <c r="AF11" i="74"/>
  <c r="AO11" i="74" s="1"/>
  <c r="AE12" i="22"/>
  <c r="AF12" i="22"/>
  <c r="AO12" i="22" s="1"/>
  <c r="AG12" i="22"/>
  <c r="AP12" i="22" s="1"/>
  <c r="W13" i="22"/>
  <c r="AG11" i="26"/>
  <c r="AP11" i="26" s="1"/>
  <c r="AF11" i="26"/>
  <c r="AO11" i="26" s="1"/>
  <c r="W12" i="26"/>
  <c r="AE11" i="26"/>
  <c r="U53" i="55"/>
  <c r="U6" i="64"/>
  <c r="AH11" i="65"/>
  <c r="AQ11" i="65" s="1"/>
  <c r="AE11" i="36"/>
  <c r="AG11" i="36"/>
  <c r="AP11" i="36" s="1"/>
  <c r="W12" i="36"/>
  <c r="AF11" i="36"/>
  <c r="AO11" i="36" s="1"/>
  <c r="U33" i="52"/>
  <c r="U30" i="47"/>
  <c r="U6" i="80"/>
  <c r="U6" i="39"/>
  <c r="U63" i="10"/>
  <c r="U62" i="10" s="1"/>
  <c r="AR11" i="31"/>
  <c r="U40" i="44"/>
  <c r="U33" i="32"/>
  <c r="AI10" i="62"/>
  <c r="AN10" i="62"/>
  <c r="AR10" i="78"/>
  <c r="U6" i="21"/>
  <c r="U42" i="20"/>
  <c r="Y11" i="69"/>
  <c r="Z11" i="69"/>
  <c r="X11" i="69"/>
  <c r="AH11" i="78"/>
  <c r="AQ11" i="78" s="1"/>
  <c r="U7" i="34"/>
  <c r="U53" i="91"/>
  <c r="U43" i="45"/>
  <c r="U31" i="15"/>
  <c r="Z11" i="65"/>
  <c r="AR10" i="61"/>
  <c r="AF11" i="73"/>
  <c r="AO11" i="73" s="1"/>
  <c r="AG11" i="73"/>
  <c r="AP11" i="73" s="1"/>
  <c r="AE11" i="73"/>
  <c r="W12" i="73"/>
  <c r="AN10" i="66"/>
  <c r="AI10" i="66"/>
  <c r="AR10" i="14"/>
  <c r="U49" i="95"/>
  <c r="AI10" i="69"/>
  <c r="AN10" i="69"/>
  <c r="Z11" i="78"/>
  <c r="AH11" i="23"/>
  <c r="AQ11" i="23" s="1"/>
  <c r="U62" i="82"/>
  <c r="AF10" i="37"/>
  <c r="AO10" i="37" s="1"/>
  <c r="AG10" i="37"/>
  <c r="AP10" i="37" s="1"/>
  <c r="W11" i="37"/>
  <c r="AE10" i="37"/>
  <c r="U42" i="104"/>
  <c r="U32" i="86"/>
  <c r="AR10" i="17"/>
  <c r="U42" i="51"/>
  <c r="U62" i="85"/>
  <c r="U53" i="83"/>
  <c r="AR10" i="36"/>
  <c r="AH11" i="14"/>
  <c r="AQ11" i="14" s="1"/>
  <c r="AR10" i="74"/>
  <c r="AH12" i="40"/>
  <c r="AQ12" i="40" s="1"/>
  <c r="U7" i="72"/>
  <c r="U61" i="102"/>
  <c r="U42" i="84"/>
  <c r="U43" i="54"/>
  <c r="Y11" i="30"/>
  <c r="Z11" i="30"/>
  <c r="X11" i="30"/>
  <c r="Z11" i="23"/>
  <c r="U6" i="60"/>
  <c r="AH12" i="77"/>
  <c r="AQ12" i="77" s="1"/>
  <c r="Z11" i="14"/>
  <c r="AG10" i="70"/>
  <c r="AP10" i="70" s="1"/>
  <c r="AF10" i="70"/>
  <c r="AO10" i="70" s="1"/>
  <c r="W11" i="70"/>
  <c r="AE10" i="70"/>
  <c r="U52" i="11"/>
  <c r="U33" i="101"/>
  <c r="Z12" i="40"/>
  <c r="AR11" i="22"/>
  <c r="AH11" i="61"/>
  <c r="AQ11" i="61" s="1"/>
  <c r="AR11" i="40"/>
  <c r="W12" i="27"/>
  <c r="AE11" i="27"/>
  <c r="AF11" i="27"/>
  <c r="AO11" i="27" s="1"/>
  <c r="AG11" i="27"/>
  <c r="AP11" i="27" s="1"/>
  <c r="U42" i="92"/>
  <c r="U62" i="94"/>
  <c r="U54" i="49"/>
  <c r="U32" i="97"/>
  <c r="U53" i="99"/>
  <c r="AG11" i="81"/>
  <c r="AP11" i="81" s="1"/>
  <c r="AF11" i="81"/>
  <c r="AO11" i="81" s="1"/>
  <c r="AE11" i="81"/>
  <c r="W12" i="81"/>
  <c r="AH11" i="74"/>
  <c r="AQ11" i="74" s="1"/>
  <c r="U52" i="43"/>
  <c r="U6" i="68"/>
  <c r="U6" i="29"/>
  <c r="U32" i="93"/>
  <c r="Z12" i="77"/>
  <c r="U62" i="35"/>
  <c r="AH12" i="22"/>
  <c r="AQ12" i="22" s="1"/>
  <c r="U34" i="53"/>
  <c r="U62" i="42"/>
  <c r="U43" i="100"/>
  <c r="U33" i="105"/>
  <c r="U42" i="13"/>
  <c r="U53" i="41"/>
  <c r="U53" i="87"/>
  <c r="U5" i="12"/>
  <c r="X5" i="12" s="1"/>
  <c r="AR10" i="26"/>
  <c r="Y11" i="66"/>
  <c r="Z11" i="66"/>
  <c r="X11" i="66"/>
  <c r="Y11" i="62"/>
  <c r="X11" i="62"/>
  <c r="U7" i="76"/>
  <c r="U51" i="16"/>
  <c r="Z11" i="61"/>
  <c r="AH12" i="31"/>
  <c r="AQ12" i="31" s="1"/>
  <c r="U62" i="48"/>
  <c r="U61" i="48" s="1"/>
  <c r="AN10" i="30"/>
  <c r="AI10" i="30"/>
  <c r="AH11" i="17"/>
  <c r="AQ11" i="17" s="1"/>
  <c r="U34" i="46"/>
  <c r="U43" i="96"/>
  <c r="U60" i="18"/>
  <c r="U63" i="90"/>
  <c r="AR10" i="65"/>
  <c r="U43" i="88"/>
  <c r="AH11" i="26"/>
  <c r="AQ11" i="26" s="1"/>
  <c r="U62" i="98"/>
  <c r="U62" i="50"/>
  <c r="AH11" i="36"/>
  <c r="AQ11" i="36" s="1"/>
  <c r="AR10" i="23"/>
  <c r="AR11" i="77"/>
  <c r="U53" i="103"/>
  <c r="U28" i="89"/>
  <c r="Z12" i="31"/>
  <c r="U6" i="25"/>
  <c r="U62" i="90" l="1"/>
  <c r="U33" i="46"/>
  <c r="U60" i="48"/>
  <c r="W12" i="66"/>
  <c r="AG11" i="66"/>
  <c r="AP11" i="66" s="1"/>
  <c r="AF11" i="66"/>
  <c r="AO11" i="66" s="1"/>
  <c r="AE11" i="66"/>
  <c r="AF12" i="77"/>
  <c r="AO12" i="77" s="1"/>
  <c r="AE12" i="77"/>
  <c r="AG12" i="77"/>
  <c r="AP12" i="77" s="1"/>
  <c r="W13" i="77"/>
  <c r="U5" i="68"/>
  <c r="X5" i="68" s="1"/>
  <c r="AN11" i="81"/>
  <c r="AI11" i="81"/>
  <c r="U31" i="97"/>
  <c r="U30" i="97" s="1"/>
  <c r="U29" i="97" s="1"/>
  <c r="U41" i="92"/>
  <c r="U5" i="60"/>
  <c r="X5" i="60" s="1"/>
  <c r="U42" i="54"/>
  <c r="U6" i="72"/>
  <c r="U61" i="85"/>
  <c r="U31" i="86"/>
  <c r="AR10" i="66"/>
  <c r="U42" i="45"/>
  <c r="Y13" i="22"/>
  <c r="Z13" i="22"/>
  <c r="X13" i="22"/>
  <c r="U6" i="76"/>
  <c r="U52" i="87"/>
  <c r="U32" i="105"/>
  <c r="U33" i="53"/>
  <c r="U32" i="53" s="1"/>
  <c r="U32" i="101"/>
  <c r="AG11" i="23"/>
  <c r="AP11" i="23" s="1"/>
  <c r="AE11" i="23"/>
  <c r="W12" i="23"/>
  <c r="AF11" i="23"/>
  <c r="AO11" i="23" s="1"/>
  <c r="AR10" i="69"/>
  <c r="AH11" i="69"/>
  <c r="AQ11" i="69" s="1"/>
  <c r="U5" i="21"/>
  <c r="X5" i="21" s="1"/>
  <c r="U32" i="32"/>
  <c r="U61" i="10"/>
  <c r="U29" i="47"/>
  <c r="AN11" i="36"/>
  <c r="AI11" i="36"/>
  <c r="U52" i="55"/>
  <c r="AI11" i="74"/>
  <c r="AN11" i="74"/>
  <c r="U52" i="103"/>
  <c r="U59" i="18"/>
  <c r="AH11" i="62"/>
  <c r="AQ11" i="62" s="1"/>
  <c r="U31" i="93"/>
  <c r="U51" i="43"/>
  <c r="U53" i="49"/>
  <c r="AE11" i="14"/>
  <c r="W12" i="14"/>
  <c r="AF11" i="14"/>
  <c r="AO11" i="14" s="1"/>
  <c r="AG11" i="14"/>
  <c r="AP11" i="14" s="1"/>
  <c r="AH11" i="30"/>
  <c r="AQ11" i="30" s="1"/>
  <c r="U41" i="84"/>
  <c r="U41" i="51"/>
  <c r="U41" i="104"/>
  <c r="U61" i="82"/>
  <c r="Y12" i="73"/>
  <c r="X12" i="73"/>
  <c r="AE11" i="65"/>
  <c r="W12" i="65"/>
  <c r="AF11" i="65"/>
  <c r="AO11" i="65" s="1"/>
  <c r="AG11" i="65"/>
  <c r="AP11" i="65" s="1"/>
  <c r="U52" i="91"/>
  <c r="W12" i="69"/>
  <c r="AG11" i="69"/>
  <c r="AP11" i="69" s="1"/>
  <c r="AF11" i="69"/>
  <c r="AO11" i="69" s="1"/>
  <c r="AE11" i="69"/>
  <c r="AI11" i="26"/>
  <c r="AN11" i="26"/>
  <c r="Y12" i="17"/>
  <c r="Z12" i="17" s="1"/>
  <c r="X12" i="17"/>
  <c r="U5" i="25"/>
  <c r="X5" i="25" s="1"/>
  <c r="U52" i="41"/>
  <c r="AI10" i="37"/>
  <c r="AN10" i="37"/>
  <c r="U48" i="95"/>
  <c r="AN11" i="73"/>
  <c r="AI11" i="73"/>
  <c r="U39" i="44"/>
  <c r="U5" i="39"/>
  <c r="X5" i="39" s="1"/>
  <c r="U32" i="52"/>
  <c r="Y12" i="26"/>
  <c r="X12" i="26"/>
  <c r="AI12" i="22"/>
  <c r="AN12" i="22"/>
  <c r="AI11" i="17"/>
  <c r="AN11" i="17"/>
  <c r="U42" i="88"/>
  <c r="AE11" i="61"/>
  <c r="W12" i="61"/>
  <c r="AG11" i="61"/>
  <c r="AP11" i="61" s="1"/>
  <c r="AF11" i="61"/>
  <c r="AO11" i="61" s="1"/>
  <c r="Z11" i="62"/>
  <c r="U42" i="100"/>
  <c r="AI11" i="27"/>
  <c r="AN11" i="27"/>
  <c r="U51" i="11"/>
  <c r="AE11" i="30"/>
  <c r="AF11" i="30"/>
  <c r="AO11" i="30" s="1"/>
  <c r="AG11" i="30"/>
  <c r="AP11" i="30" s="1"/>
  <c r="W12" i="30"/>
  <c r="U27" i="89"/>
  <c r="U61" i="98"/>
  <c r="U42" i="96"/>
  <c r="U5" i="29"/>
  <c r="X5" i="29" s="1"/>
  <c r="U52" i="99"/>
  <c r="U61" i="94"/>
  <c r="Y12" i="27"/>
  <c r="X12" i="27"/>
  <c r="AI10" i="70"/>
  <c r="AN10" i="70"/>
  <c r="U60" i="102"/>
  <c r="U52" i="83"/>
  <c r="Y11" i="37"/>
  <c r="X11" i="37"/>
  <c r="U30" i="15"/>
  <c r="U6" i="34"/>
  <c r="AG12" i="31"/>
  <c r="AP12" i="31" s="1"/>
  <c r="AE12" i="31"/>
  <c r="AF12" i="31"/>
  <c r="AO12" i="31" s="1"/>
  <c r="W13" i="31"/>
  <c r="U61" i="50"/>
  <c r="AR10" i="30"/>
  <c r="U50" i="16"/>
  <c r="AH11" i="66"/>
  <c r="AQ11" i="66" s="1"/>
  <c r="U23" i="2"/>
  <c r="Z5" i="12"/>
  <c r="AH5" i="12"/>
  <c r="AQ5" i="12" s="1"/>
  <c r="U41" i="13"/>
  <c r="U61" i="42"/>
  <c r="U60" i="42" s="1"/>
  <c r="U61" i="35"/>
  <c r="Y12" i="81"/>
  <c r="X12" i="81"/>
  <c r="AG12" i="40"/>
  <c r="AP12" i="40" s="1"/>
  <c r="W13" i="40"/>
  <c r="AE12" i="40"/>
  <c r="AF12" i="40"/>
  <c r="AO12" i="40" s="1"/>
  <c r="Y11" i="70"/>
  <c r="Z11" i="70" s="1"/>
  <c r="X11" i="70"/>
  <c r="W12" i="78"/>
  <c r="AG11" i="78"/>
  <c r="AP11" i="78" s="1"/>
  <c r="AF11" i="78"/>
  <c r="AO11" i="78" s="1"/>
  <c r="AE11" i="78"/>
  <c r="U41" i="20"/>
  <c r="AR10" i="62"/>
  <c r="U5" i="80"/>
  <c r="X5" i="80" s="1"/>
  <c r="Y12" i="36"/>
  <c r="Z12" i="36" s="1"/>
  <c r="X12" i="36"/>
  <c r="U5" i="64"/>
  <c r="X5" i="64" s="1"/>
  <c r="Y12" i="74"/>
  <c r="Z12" i="74"/>
  <c r="X12" i="74"/>
  <c r="AE11" i="70" l="1"/>
  <c r="W12" i="70"/>
  <c r="AG11" i="70"/>
  <c r="AP11" i="70" s="1"/>
  <c r="AF11" i="70"/>
  <c r="AO11" i="70" s="1"/>
  <c r="AE12" i="17"/>
  <c r="AF12" i="17"/>
  <c r="AO12" i="17" s="1"/>
  <c r="AG12" i="17"/>
  <c r="AP12" i="17" s="1"/>
  <c r="W13" i="17"/>
  <c r="AF12" i="36"/>
  <c r="AO12" i="36" s="1"/>
  <c r="AG12" i="36"/>
  <c r="AP12" i="36" s="1"/>
  <c r="W13" i="36"/>
  <c r="AE12" i="36"/>
  <c r="U5" i="34"/>
  <c r="X5" i="34" s="1"/>
  <c r="U60" i="98"/>
  <c r="U47" i="95"/>
  <c r="U23" i="24"/>
  <c r="Z5" i="25"/>
  <c r="AH5" i="25"/>
  <c r="AQ5" i="25" s="1"/>
  <c r="AI11" i="69"/>
  <c r="AN11" i="69"/>
  <c r="U40" i="51"/>
  <c r="U58" i="18"/>
  <c r="U60" i="10"/>
  <c r="U59" i="10" s="1"/>
  <c r="Y13" i="77"/>
  <c r="X13" i="77"/>
  <c r="AH12" i="74"/>
  <c r="AQ12" i="74" s="1"/>
  <c r="AH11" i="70"/>
  <c r="AQ11" i="70" s="1"/>
  <c r="U49" i="16"/>
  <c r="U29" i="15"/>
  <c r="U23" i="28"/>
  <c r="AH5" i="29"/>
  <c r="AQ5" i="29" s="1"/>
  <c r="Z5" i="29"/>
  <c r="U26" i="89"/>
  <c r="U50" i="11"/>
  <c r="U38" i="44"/>
  <c r="AR10" i="37"/>
  <c r="Y12" i="65"/>
  <c r="X12" i="65"/>
  <c r="U60" i="82"/>
  <c r="U40" i="84"/>
  <c r="AI11" i="14"/>
  <c r="AN11" i="14"/>
  <c r="U30" i="93"/>
  <c r="U51" i="103"/>
  <c r="U31" i="32"/>
  <c r="U31" i="101"/>
  <c r="U51" i="87"/>
  <c r="AR11" i="81"/>
  <c r="AN12" i="77"/>
  <c r="AI12" i="77"/>
  <c r="U23" i="63"/>
  <c r="AH5" i="64"/>
  <c r="AQ5" i="64" s="1"/>
  <c r="Z5" i="64"/>
  <c r="U51" i="99"/>
  <c r="U23" i="38"/>
  <c r="AH5" i="39"/>
  <c r="AQ5" i="39" s="1"/>
  <c r="Z5" i="39"/>
  <c r="U50" i="43"/>
  <c r="U49" i="43" s="1"/>
  <c r="AF12" i="74"/>
  <c r="AO12" i="74" s="1"/>
  <c r="AG12" i="74"/>
  <c r="AP12" i="74" s="1"/>
  <c r="W13" i="74"/>
  <c r="AE12" i="74"/>
  <c r="U40" i="20"/>
  <c r="AH12" i="81"/>
  <c r="AQ12" i="81" s="1"/>
  <c r="U59" i="42"/>
  <c r="AE5" i="12"/>
  <c r="W6" i="12"/>
  <c r="AF5" i="12"/>
  <c r="AO5" i="12" s="1"/>
  <c r="AG5" i="12"/>
  <c r="AP5" i="12" s="1"/>
  <c r="AI12" i="31"/>
  <c r="AN12" i="31"/>
  <c r="AH11" i="37"/>
  <c r="AQ11" i="37" s="1"/>
  <c r="U59" i="102"/>
  <c r="Y12" i="30"/>
  <c r="Z12" i="30"/>
  <c r="X12" i="30"/>
  <c r="AR11" i="17"/>
  <c r="AR11" i="73"/>
  <c r="Y12" i="69"/>
  <c r="Z12" i="69" s="1"/>
  <c r="X12" i="69"/>
  <c r="AN11" i="65"/>
  <c r="AI11" i="65"/>
  <c r="U41" i="45"/>
  <c r="U60" i="85"/>
  <c r="U23" i="59"/>
  <c r="Z5" i="60"/>
  <c r="AH5" i="60"/>
  <c r="AQ5" i="60" s="1"/>
  <c r="U59" i="48"/>
  <c r="AH12" i="27"/>
  <c r="AQ12" i="27" s="1"/>
  <c r="U41" i="100"/>
  <c r="U51" i="55"/>
  <c r="AN11" i="78"/>
  <c r="AI11" i="78"/>
  <c r="Z12" i="81"/>
  <c r="U22" i="2"/>
  <c r="Z11" i="37"/>
  <c r="U60" i="94"/>
  <c r="U41" i="96"/>
  <c r="AR11" i="27"/>
  <c r="Y12" i="61"/>
  <c r="X12" i="61"/>
  <c r="U31" i="52"/>
  <c r="U51" i="41"/>
  <c r="AH12" i="73"/>
  <c r="AQ12" i="73" s="1"/>
  <c r="U40" i="104"/>
  <c r="U52" i="49"/>
  <c r="AR11" i="74"/>
  <c r="U28" i="47"/>
  <c r="U23" i="19"/>
  <c r="AH5" i="21"/>
  <c r="AQ5" i="21" s="1"/>
  <c r="Z5" i="21"/>
  <c r="Y12" i="23"/>
  <c r="X12" i="23"/>
  <c r="U31" i="53"/>
  <c r="U5" i="76"/>
  <c r="X5" i="76" s="1"/>
  <c r="AN11" i="66"/>
  <c r="AI11" i="66"/>
  <c r="AN12" i="40"/>
  <c r="AI12" i="40"/>
  <c r="U60" i="50"/>
  <c r="AN11" i="30"/>
  <c r="AI11" i="30"/>
  <c r="AH12" i="26"/>
  <c r="AQ12" i="26" s="1"/>
  <c r="U23" i="79"/>
  <c r="AH5" i="80"/>
  <c r="AQ5" i="80" s="1"/>
  <c r="Z5" i="80"/>
  <c r="U40" i="13"/>
  <c r="AR10" i="70"/>
  <c r="AI11" i="61"/>
  <c r="AN11" i="61"/>
  <c r="AR12" i="22"/>
  <c r="AR11" i="26"/>
  <c r="U51" i="91"/>
  <c r="U50" i="91" s="1"/>
  <c r="Z12" i="73"/>
  <c r="AN11" i="23"/>
  <c r="AI11" i="23"/>
  <c r="AH13" i="22"/>
  <c r="AQ13" i="22" s="1"/>
  <c r="U5" i="72"/>
  <c r="X5" i="72" s="1"/>
  <c r="U40" i="92"/>
  <c r="U23" i="67"/>
  <c r="Z5" i="68"/>
  <c r="AH5" i="68"/>
  <c r="AQ5" i="68" s="1"/>
  <c r="U32" i="46"/>
  <c r="U31" i="105"/>
  <c r="AG13" i="22"/>
  <c r="AP13" i="22" s="1"/>
  <c r="AE13" i="22"/>
  <c r="W14" i="22"/>
  <c r="AF13" i="22"/>
  <c r="AO13" i="22" s="1"/>
  <c r="AH12" i="36"/>
  <c r="AQ12" i="36" s="1"/>
  <c r="Y12" i="78"/>
  <c r="Z12" i="78"/>
  <c r="X12" i="78"/>
  <c r="Y13" i="40"/>
  <c r="X13" i="40"/>
  <c r="Z13" i="40" s="1"/>
  <c r="U60" i="35"/>
  <c r="Y13" i="31"/>
  <c r="X13" i="31"/>
  <c r="Z13" i="31" s="1"/>
  <c r="U51" i="83"/>
  <c r="Z12" i="27"/>
  <c r="AF11" i="62"/>
  <c r="AO11" i="62" s="1"/>
  <c r="W12" i="62"/>
  <c r="AG11" i="62"/>
  <c r="AP11" i="62" s="1"/>
  <c r="AE11" i="62"/>
  <c r="U41" i="88"/>
  <c r="Z12" i="26"/>
  <c r="AH12" i="17"/>
  <c r="AQ12" i="17" s="1"/>
  <c r="Y12" i="14"/>
  <c r="X12" i="14"/>
  <c r="AR11" i="36"/>
  <c r="U30" i="86"/>
  <c r="U41" i="54"/>
  <c r="U28" i="97"/>
  <c r="U27" i="97" s="1"/>
  <c r="Y12" i="66"/>
  <c r="X12" i="66"/>
  <c r="U61" i="90"/>
  <c r="AE13" i="40" l="1"/>
  <c r="W14" i="40"/>
  <c r="AG13" i="40"/>
  <c r="AP13" i="40" s="1"/>
  <c r="AF13" i="40"/>
  <c r="AO13" i="40" s="1"/>
  <c r="AE13" i="31"/>
  <c r="AF13" i="31"/>
  <c r="AO13" i="31" s="1"/>
  <c r="AG13" i="31"/>
  <c r="AP13" i="31" s="1"/>
  <c r="W14" i="31"/>
  <c r="AE12" i="69"/>
  <c r="W13" i="69"/>
  <c r="AG12" i="69"/>
  <c r="AP12" i="69" s="1"/>
  <c r="AF12" i="69"/>
  <c r="AO12" i="69" s="1"/>
  <c r="AH12" i="14"/>
  <c r="AQ12" i="14" s="1"/>
  <c r="U40" i="88"/>
  <c r="W13" i="73"/>
  <c r="AG12" i="73"/>
  <c r="AP12" i="73" s="1"/>
  <c r="AF12" i="73"/>
  <c r="AO12" i="73" s="1"/>
  <c r="AE12" i="73"/>
  <c r="AH12" i="61"/>
  <c r="AQ12" i="61" s="1"/>
  <c r="U40" i="96"/>
  <c r="AG12" i="81"/>
  <c r="AP12" i="81" s="1"/>
  <c r="W13" i="81"/>
  <c r="AF12" i="81"/>
  <c r="AO12" i="81" s="1"/>
  <c r="AE12" i="81"/>
  <c r="U40" i="100"/>
  <c r="AE12" i="30"/>
  <c r="AF12" i="30"/>
  <c r="AO12" i="30" s="1"/>
  <c r="AG12" i="30"/>
  <c r="AP12" i="30" s="1"/>
  <c r="W13" i="30"/>
  <c r="AN12" i="74"/>
  <c r="AI12" i="74"/>
  <c r="U50" i="99"/>
  <c r="AR12" i="77"/>
  <c r="U25" i="89"/>
  <c r="U58" i="10"/>
  <c r="AR11" i="69"/>
  <c r="AI12" i="36"/>
  <c r="AN12" i="36"/>
  <c r="U60" i="90"/>
  <c r="AG5" i="21"/>
  <c r="AP5" i="21" s="1"/>
  <c r="W6" i="21"/>
  <c r="AF5" i="21"/>
  <c r="AO5" i="21" s="1"/>
  <c r="AE5" i="21"/>
  <c r="Z12" i="61"/>
  <c r="AR11" i="78"/>
  <c r="U40" i="45"/>
  <c r="AR12" i="31"/>
  <c r="U58" i="42"/>
  <c r="Y13" i="74"/>
  <c r="X13" i="74"/>
  <c r="U30" i="101"/>
  <c r="U29" i="93"/>
  <c r="U59" i="82"/>
  <c r="U28" i="15"/>
  <c r="U46" i="95"/>
  <c r="Y13" i="36"/>
  <c r="Z13" i="36"/>
  <c r="X13" i="36"/>
  <c r="AN12" i="17"/>
  <c r="AI12" i="17"/>
  <c r="AE12" i="27"/>
  <c r="AG12" i="27"/>
  <c r="AP12" i="27" s="1"/>
  <c r="AF12" i="27"/>
  <c r="AO12" i="27" s="1"/>
  <c r="W13" i="27"/>
  <c r="AN13" i="22"/>
  <c r="AI13" i="22"/>
  <c r="U40" i="54"/>
  <c r="U23" i="71"/>
  <c r="AH5" i="72"/>
  <c r="AQ5" i="72" s="1"/>
  <c r="Z5" i="72"/>
  <c r="U30" i="105"/>
  <c r="U49" i="91"/>
  <c r="AR11" i="30"/>
  <c r="AR11" i="66"/>
  <c r="AH12" i="23"/>
  <c r="AQ12" i="23" s="1"/>
  <c r="U59" i="94"/>
  <c r="AE5" i="60"/>
  <c r="W6" i="60"/>
  <c r="AG5" i="60"/>
  <c r="AP5" i="60" s="1"/>
  <c r="AF5" i="60"/>
  <c r="AO5" i="60" s="1"/>
  <c r="AR11" i="65"/>
  <c r="W6" i="39"/>
  <c r="AE5" i="39"/>
  <c r="AG5" i="39"/>
  <c r="AP5" i="39" s="1"/>
  <c r="AF5" i="39"/>
  <c r="AO5" i="39" s="1"/>
  <c r="AH12" i="65"/>
  <c r="AQ12" i="65" s="1"/>
  <c r="U37" i="44"/>
  <c r="AH13" i="77"/>
  <c r="AQ13" i="77" s="1"/>
  <c r="U57" i="18"/>
  <c r="U39" i="13"/>
  <c r="AR12" i="40"/>
  <c r="AN11" i="62"/>
  <c r="AI11" i="62"/>
  <c r="AH13" i="40"/>
  <c r="AQ13" i="40" s="1"/>
  <c r="AE5" i="68"/>
  <c r="W6" i="68"/>
  <c r="AF5" i="68"/>
  <c r="AO5" i="68" s="1"/>
  <c r="AG5" i="68"/>
  <c r="AP5" i="68" s="1"/>
  <c r="AR11" i="61"/>
  <c r="Y12" i="62"/>
  <c r="X12" i="62"/>
  <c r="U22" i="67"/>
  <c r="AF5" i="80"/>
  <c r="AO5" i="80" s="1"/>
  <c r="AE5" i="80"/>
  <c r="W6" i="80"/>
  <c r="AG5" i="80"/>
  <c r="AP5" i="80" s="1"/>
  <c r="Z12" i="23"/>
  <c r="U22" i="19"/>
  <c r="U51" i="49"/>
  <c r="U50" i="41"/>
  <c r="AF11" i="37"/>
  <c r="AO11" i="37" s="1"/>
  <c r="AG11" i="37"/>
  <c r="AP11" i="37" s="1"/>
  <c r="AE11" i="37"/>
  <c r="W12" i="37"/>
  <c r="U22" i="59"/>
  <c r="U58" i="102"/>
  <c r="W6" i="64"/>
  <c r="AG5" i="64"/>
  <c r="AP5" i="64" s="1"/>
  <c r="AF5" i="64"/>
  <c r="AO5" i="64" s="1"/>
  <c r="AE5" i="64"/>
  <c r="U30" i="32"/>
  <c r="AR11" i="14"/>
  <c r="Z12" i="65"/>
  <c r="AF5" i="29"/>
  <c r="AO5" i="29" s="1"/>
  <c r="W6" i="29"/>
  <c r="AG5" i="29"/>
  <c r="AP5" i="29" s="1"/>
  <c r="AE5" i="29"/>
  <c r="U48" i="16"/>
  <c r="Z13" i="77"/>
  <c r="U59" i="98"/>
  <c r="AE12" i="78"/>
  <c r="W13" i="78"/>
  <c r="AG12" i="78"/>
  <c r="AP12" i="78" s="1"/>
  <c r="AF12" i="78"/>
  <c r="AO12" i="78" s="1"/>
  <c r="AH12" i="66"/>
  <c r="AQ12" i="66" s="1"/>
  <c r="Z12" i="14"/>
  <c r="U59" i="35"/>
  <c r="Z12" i="66"/>
  <c r="U50" i="83"/>
  <c r="U30" i="53"/>
  <c r="U29" i="86"/>
  <c r="AH13" i="31"/>
  <c r="AQ13" i="31" s="1"/>
  <c r="U26" i="97"/>
  <c r="U25" i="97" s="1"/>
  <c r="AG12" i="26"/>
  <c r="AP12" i="26" s="1"/>
  <c r="W13" i="26"/>
  <c r="AE12" i="26"/>
  <c r="AF12" i="26"/>
  <c r="AO12" i="26" s="1"/>
  <c r="AH12" i="78"/>
  <c r="AQ12" i="78" s="1"/>
  <c r="X14" i="22"/>
  <c r="Z14" i="22" s="1"/>
  <c r="Y14" i="22"/>
  <c r="U31" i="46"/>
  <c r="AR11" i="23"/>
  <c r="U50" i="55"/>
  <c r="U58" i="48"/>
  <c r="AH12" i="69"/>
  <c r="AQ12" i="69" s="1"/>
  <c r="Y6" i="12"/>
  <c r="X6" i="12"/>
  <c r="Z6" i="12" s="1"/>
  <c r="U22" i="38"/>
  <c r="U49" i="11"/>
  <c r="U39" i="51"/>
  <c r="AE5" i="25"/>
  <c r="AF5" i="25"/>
  <c r="AO5" i="25" s="1"/>
  <c r="AG5" i="25"/>
  <c r="AP5" i="25" s="1"/>
  <c r="W6" i="25"/>
  <c r="Y13" i="17"/>
  <c r="Z13" i="17"/>
  <c r="X13" i="17"/>
  <c r="Y12" i="70"/>
  <c r="X12" i="70"/>
  <c r="U39" i="92"/>
  <c r="U22" i="79"/>
  <c r="U59" i="50"/>
  <c r="U23" i="75"/>
  <c r="AH5" i="76"/>
  <c r="AQ5" i="76" s="1"/>
  <c r="Z5" i="76"/>
  <c r="U27" i="47"/>
  <c r="U39" i="104"/>
  <c r="U30" i="52"/>
  <c r="U21" i="2"/>
  <c r="U59" i="85"/>
  <c r="AH12" i="30"/>
  <c r="AQ12" i="30" s="1"/>
  <c r="AI5" i="12"/>
  <c r="AN5" i="12"/>
  <c r="U39" i="20"/>
  <c r="U48" i="43"/>
  <c r="U22" i="63"/>
  <c r="U50" i="87"/>
  <c r="U50" i="103"/>
  <c r="U39" i="84"/>
  <c r="U22" i="28"/>
  <c r="U22" i="24"/>
  <c r="U23" i="33"/>
  <c r="Z5" i="34"/>
  <c r="AH5" i="34"/>
  <c r="AQ5" i="34" s="1"/>
  <c r="AN11" i="70"/>
  <c r="AI11" i="70"/>
  <c r="AE14" i="22" l="1"/>
  <c r="AF14" i="22"/>
  <c r="AO14" i="22" s="1"/>
  <c r="W15" i="22"/>
  <c r="AG14" i="22"/>
  <c r="AP14" i="22" s="1"/>
  <c r="AE6" i="12"/>
  <c r="AG6" i="12"/>
  <c r="AP6" i="12" s="1"/>
  <c r="AF6" i="12"/>
  <c r="AO6" i="12" s="1"/>
  <c r="W7" i="12"/>
  <c r="U38" i="104"/>
  <c r="U30" i="46"/>
  <c r="U29" i="46" s="1"/>
  <c r="AI5" i="39"/>
  <c r="AN5" i="39"/>
  <c r="Y6" i="60"/>
  <c r="X6" i="60"/>
  <c r="U22" i="71"/>
  <c r="AE13" i="36"/>
  <c r="AF13" i="36"/>
  <c r="AO13" i="36" s="1"/>
  <c r="AG13" i="36"/>
  <c r="AP13" i="36" s="1"/>
  <c r="W14" i="36"/>
  <c r="AH13" i="74"/>
  <c r="AQ13" i="74" s="1"/>
  <c r="AI5" i="21"/>
  <c r="AN5" i="21"/>
  <c r="AR12" i="74"/>
  <c r="U49" i="87"/>
  <c r="U22" i="75"/>
  <c r="U38" i="92"/>
  <c r="U38" i="51"/>
  <c r="AI12" i="26"/>
  <c r="AN12" i="26"/>
  <c r="U49" i="83"/>
  <c r="U58" i="98"/>
  <c r="Y6" i="29"/>
  <c r="X6" i="29"/>
  <c r="U29" i="32"/>
  <c r="U57" i="102"/>
  <c r="U21" i="19"/>
  <c r="U38" i="13"/>
  <c r="U37" i="13" s="1"/>
  <c r="U36" i="44"/>
  <c r="Y6" i="39"/>
  <c r="X6" i="39"/>
  <c r="AN5" i="60"/>
  <c r="AI5" i="60"/>
  <c r="U29" i="105"/>
  <c r="U58" i="82"/>
  <c r="Z13" i="74"/>
  <c r="AR12" i="36"/>
  <c r="U24" i="89"/>
  <c r="U39" i="100"/>
  <c r="U39" i="96"/>
  <c r="Y13" i="73"/>
  <c r="X13" i="73"/>
  <c r="AI13" i="31"/>
  <c r="AN13" i="31"/>
  <c r="U58" i="85"/>
  <c r="U21" i="63"/>
  <c r="U26" i="47"/>
  <c r="AH12" i="70"/>
  <c r="AQ12" i="70" s="1"/>
  <c r="Y6" i="25"/>
  <c r="X6" i="25"/>
  <c r="U49" i="55"/>
  <c r="U48" i="55" s="1"/>
  <c r="Y13" i="26"/>
  <c r="X13" i="26"/>
  <c r="AG12" i="66"/>
  <c r="AP12" i="66" s="1"/>
  <c r="AF12" i="66"/>
  <c r="AO12" i="66" s="1"/>
  <c r="AE12" i="66"/>
  <c r="W13" i="66"/>
  <c r="AG13" i="77"/>
  <c r="AP13" i="77" s="1"/>
  <c r="AE13" i="77"/>
  <c r="W14" i="77"/>
  <c r="AF13" i="77"/>
  <c r="AO13" i="77" s="1"/>
  <c r="AN5" i="64"/>
  <c r="AI5" i="64"/>
  <c r="AF12" i="23"/>
  <c r="AO12" i="23" s="1"/>
  <c r="AE12" i="23"/>
  <c r="W13" i="23"/>
  <c r="AG12" i="23"/>
  <c r="AP12" i="23" s="1"/>
  <c r="U21" i="67"/>
  <c r="AR11" i="62"/>
  <c r="U39" i="54"/>
  <c r="AI12" i="27"/>
  <c r="AN12" i="27"/>
  <c r="U39" i="45"/>
  <c r="Y6" i="21"/>
  <c r="Z6" i="21" s="1"/>
  <c r="X6" i="21"/>
  <c r="Y13" i="30"/>
  <c r="X13" i="30"/>
  <c r="AN12" i="81"/>
  <c r="AI12" i="81"/>
  <c r="Y13" i="69"/>
  <c r="X13" i="69"/>
  <c r="U21" i="28"/>
  <c r="AF13" i="17"/>
  <c r="AO13" i="17" s="1"/>
  <c r="AE13" i="17"/>
  <c r="W14" i="17"/>
  <c r="AG13" i="17"/>
  <c r="AP13" i="17" s="1"/>
  <c r="U58" i="50"/>
  <c r="U48" i="11"/>
  <c r="U28" i="86"/>
  <c r="AE12" i="65"/>
  <c r="AF12" i="65"/>
  <c r="AO12" i="65" s="1"/>
  <c r="W13" i="65"/>
  <c r="AG12" i="65"/>
  <c r="AP12" i="65" s="1"/>
  <c r="U21" i="59"/>
  <c r="U49" i="41"/>
  <c r="AH12" i="62"/>
  <c r="AQ12" i="62" s="1"/>
  <c r="U56" i="18"/>
  <c r="U58" i="94"/>
  <c r="AR13" i="22"/>
  <c r="AR12" i="17"/>
  <c r="U45" i="95"/>
  <c r="U28" i="93"/>
  <c r="U39" i="88"/>
  <c r="AN12" i="69"/>
  <c r="AI12" i="69"/>
  <c r="U57" i="48"/>
  <c r="AR11" i="70"/>
  <c r="U38" i="84"/>
  <c r="U20" i="2"/>
  <c r="U19" i="2" s="1"/>
  <c r="Z12" i="70"/>
  <c r="U49" i="103"/>
  <c r="U29" i="52"/>
  <c r="U58" i="35"/>
  <c r="Y13" i="78"/>
  <c r="X13" i="78"/>
  <c r="U47" i="16"/>
  <c r="Y12" i="37"/>
  <c r="X12" i="37"/>
  <c r="Y6" i="80"/>
  <c r="X6" i="80"/>
  <c r="Z12" i="62"/>
  <c r="Y6" i="68"/>
  <c r="X6" i="68"/>
  <c r="AG5" i="72"/>
  <c r="AP5" i="72" s="1"/>
  <c r="AF5" i="72"/>
  <c r="AO5" i="72" s="1"/>
  <c r="AE5" i="72"/>
  <c r="W6" i="72"/>
  <c r="U57" i="42"/>
  <c r="Y13" i="81"/>
  <c r="X13" i="81"/>
  <c r="AN12" i="73"/>
  <c r="AI12" i="73"/>
  <c r="Y14" i="31"/>
  <c r="X14" i="31"/>
  <c r="Y14" i="40"/>
  <c r="X14" i="40"/>
  <c r="U38" i="20"/>
  <c r="AH6" i="12"/>
  <c r="AQ6" i="12" s="1"/>
  <c r="AF5" i="34"/>
  <c r="AO5" i="34" s="1"/>
  <c r="AG5" i="34"/>
  <c r="AP5" i="34" s="1"/>
  <c r="W6" i="34"/>
  <c r="AE5" i="34"/>
  <c r="U22" i="33"/>
  <c r="AR5" i="12"/>
  <c r="AH14" i="22"/>
  <c r="AQ14" i="22" s="1"/>
  <c r="U21" i="24"/>
  <c r="U47" i="43"/>
  <c r="W6" i="76"/>
  <c r="AG5" i="76"/>
  <c r="AP5" i="76" s="1"/>
  <c r="AF5" i="76"/>
  <c r="AO5" i="76" s="1"/>
  <c r="AE5" i="76"/>
  <c r="U21" i="79"/>
  <c r="AH13" i="17"/>
  <c r="AQ13" i="17" s="1"/>
  <c r="AI5" i="25"/>
  <c r="AN5" i="25"/>
  <c r="U21" i="38"/>
  <c r="U24" i="97"/>
  <c r="U29" i="53"/>
  <c r="W13" i="14"/>
  <c r="AF12" i="14"/>
  <c r="AO12" i="14" s="1"/>
  <c r="AG12" i="14"/>
  <c r="AP12" i="14" s="1"/>
  <c r="AE12" i="14"/>
  <c r="AN12" i="78"/>
  <c r="AI12" i="78"/>
  <c r="AI5" i="29"/>
  <c r="AN5" i="29"/>
  <c r="Y6" i="64"/>
  <c r="X6" i="64"/>
  <c r="Z6" i="64" s="1"/>
  <c r="AN11" i="37"/>
  <c r="AI11" i="37"/>
  <c r="U50" i="49"/>
  <c r="AN5" i="80"/>
  <c r="AI5" i="80"/>
  <c r="AN5" i="68"/>
  <c r="AI5" i="68"/>
  <c r="U48" i="91"/>
  <c r="Y13" i="27"/>
  <c r="X13" i="27"/>
  <c r="AH13" i="36"/>
  <c r="AQ13" i="36" s="1"/>
  <c r="U27" i="15"/>
  <c r="U29" i="101"/>
  <c r="W13" i="61"/>
  <c r="AE12" i="61"/>
  <c r="AG12" i="61"/>
  <c r="AP12" i="61" s="1"/>
  <c r="AF12" i="61"/>
  <c r="AO12" i="61" s="1"/>
  <c r="U59" i="90"/>
  <c r="U57" i="10"/>
  <c r="U49" i="99"/>
  <c r="AI12" i="30"/>
  <c r="AN12" i="30"/>
  <c r="AN13" i="40"/>
  <c r="AI13" i="40"/>
  <c r="W7" i="21" l="1"/>
  <c r="AE6" i="21"/>
  <c r="AF6" i="21"/>
  <c r="AO6" i="21" s="1"/>
  <c r="AG6" i="21"/>
  <c r="AP6" i="21" s="1"/>
  <c r="AE6" i="64"/>
  <c r="AF6" i="64"/>
  <c r="AO6" i="64" s="1"/>
  <c r="AG6" i="64"/>
  <c r="AP6" i="64" s="1"/>
  <c r="W7" i="64"/>
  <c r="U47" i="91"/>
  <c r="U37" i="20"/>
  <c r="AH6" i="68"/>
  <c r="AQ6" i="68" s="1"/>
  <c r="AH13" i="78"/>
  <c r="AQ13" i="78" s="1"/>
  <c r="U28" i="52"/>
  <c r="AR12" i="69"/>
  <c r="U38" i="54"/>
  <c r="Y13" i="23"/>
  <c r="X13" i="23"/>
  <c r="Y14" i="77"/>
  <c r="X14" i="77"/>
  <c r="AH6" i="25"/>
  <c r="AQ6" i="25" s="1"/>
  <c r="U25" i="47"/>
  <c r="AR13" i="31"/>
  <c r="AF13" i="74"/>
  <c r="AO13" i="74" s="1"/>
  <c r="AG13" i="74"/>
  <c r="AP13" i="74" s="1"/>
  <c r="AE13" i="74"/>
  <c r="W14" i="74"/>
  <c r="U57" i="98"/>
  <c r="U56" i="98" s="1"/>
  <c r="U37" i="51"/>
  <c r="U48" i="87"/>
  <c r="U21" i="71"/>
  <c r="AI12" i="61"/>
  <c r="AN12" i="61"/>
  <c r="AR5" i="68"/>
  <c r="AR11" i="37"/>
  <c r="AR5" i="29"/>
  <c r="Y13" i="14"/>
  <c r="X13" i="14"/>
  <c r="U20" i="38"/>
  <c r="U20" i="79"/>
  <c r="U46" i="43"/>
  <c r="AH14" i="40"/>
  <c r="AQ14" i="40" s="1"/>
  <c r="AR12" i="73"/>
  <c r="U56" i="42"/>
  <c r="Z6" i="68"/>
  <c r="AH12" i="37"/>
  <c r="AQ12" i="37" s="1"/>
  <c r="Z13" i="78"/>
  <c r="U37" i="84"/>
  <c r="U44" i="95"/>
  <c r="U57" i="94"/>
  <c r="U48" i="41"/>
  <c r="AN12" i="65"/>
  <c r="AI12" i="65"/>
  <c r="U57" i="50"/>
  <c r="U20" i="28"/>
  <c r="AH13" i="30"/>
  <c r="AQ13" i="30" s="1"/>
  <c r="AN12" i="23"/>
  <c r="AI12" i="23"/>
  <c r="AI13" i="77"/>
  <c r="AN13" i="77"/>
  <c r="AH13" i="26"/>
  <c r="AQ13" i="26" s="1"/>
  <c r="Z6" i="25"/>
  <c r="AH13" i="73"/>
  <c r="AQ13" i="73" s="1"/>
  <c r="U38" i="100"/>
  <c r="AH6" i="39"/>
  <c r="AQ6" i="39" s="1"/>
  <c r="U36" i="13"/>
  <c r="U28" i="32"/>
  <c r="Y14" i="36"/>
  <c r="X14" i="36"/>
  <c r="AH6" i="60"/>
  <c r="AQ6" i="60" s="1"/>
  <c r="U28" i="46"/>
  <c r="AN6" i="12"/>
  <c r="AI6" i="12"/>
  <c r="AR13" i="40"/>
  <c r="U49" i="49"/>
  <c r="AH13" i="27"/>
  <c r="AQ13" i="27" s="1"/>
  <c r="AN5" i="76"/>
  <c r="AI5" i="76"/>
  <c r="Z14" i="40"/>
  <c r="Y6" i="72"/>
  <c r="X6" i="72"/>
  <c r="Z12" i="37"/>
  <c r="U48" i="103"/>
  <c r="AH13" i="69"/>
  <c r="AQ13" i="69" s="1"/>
  <c r="Z13" i="30"/>
  <c r="U38" i="45"/>
  <c r="Z13" i="26"/>
  <c r="U20" i="63"/>
  <c r="Z13" i="73"/>
  <c r="U57" i="82"/>
  <c r="Z6" i="39"/>
  <c r="AH6" i="29"/>
  <c r="AQ6" i="29" s="1"/>
  <c r="U48" i="83"/>
  <c r="U47" i="83" s="1"/>
  <c r="U37" i="92"/>
  <c r="Z6" i="60"/>
  <c r="U28" i="53"/>
  <c r="AH13" i="81"/>
  <c r="AQ13" i="81" s="1"/>
  <c r="AN5" i="72"/>
  <c r="AI5" i="72"/>
  <c r="AE12" i="62"/>
  <c r="AG12" i="62"/>
  <c r="AP12" i="62" s="1"/>
  <c r="AF12" i="62"/>
  <c r="AO12" i="62" s="1"/>
  <c r="W13" i="62"/>
  <c r="AE12" i="70"/>
  <c r="AF12" i="70"/>
  <c r="AO12" i="70" s="1"/>
  <c r="W13" i="70"/>
  <c r="AG12" i="70"/>
  <c r="AP12" i="70" s="1"/>
  <c r="U38" i="88"/>
  <c r="U55" i="18"/>
  <c r="U20" i="59"/>
  <c r="U27" i="86"/>
  <c r="Y14" i="17"/>
  <c r="X14" i="17"/>
  <c r="Z13" i="69"/>
  <c r="AR5" i="64"/>
  <c r="Y13" i="66"/>
  <c r="Z13" i="66"/>
  <c r="X13" i="66"/>
  <c r="U23" i="89"/>
  <c r="U20" i="19"/>
  <c r="Z6" i="29"/>
  <c r="U37" i="104"/>
  <c r="Y15" i="22"/>
  <c r="Z15" i="22" s="1"/>
  <c r="X15" i="22"/>
  <c r="Y13" i="61"/>
  <c r="X13" i="61"/>
  <c r="U28" i="101"/>
  <c r="AR5" i="80"/>
  <c r="U20" i="24"/>
  <c r="AI5" i="34"/>
  <c r="AN5" i="34"/>
  <c r="AH14" i="31"/>
  <c r="AQ14" i="31" s="1"/>
  <c r="Z13" i="81"/>
  <c r="AH6" i="80"/>
  <c r="AQ6" i="80" s="1"/>
  <c r="U57" i="35"/>
  <c r="AI13" i="17"/>
  <c r="AN13" i="17"/>
  <c r="AH6" i="21"/>
  <c r="AQ6" i="21" s="1"/>
  <c r="AR12" i="27"/>
  <c r="U20" i="67"/>
  <c r="AN12" i="66"/>
  <c r="AI12" i="66"/>
  <c r="U57" i="85"/>
  <c r="U28" i="105"/>
  <c r="AR12" i="26"/>
  <c r="U21" i="75"/>
  <c r="AR5" i="21"/>
  <c r="AI13" i="36"/>
  <c r="AN13" i="36"/>
  <c r="Y7" i="12"/>
  <c r="X7" i="12"/>
  <c r="U56" i="10"/>
  <c r="AR12" i="78"/>
  <c r="AR12" i="30"/>
  <c r="U58" i="90"/>
  <c r="Z13" i="27"/>
  <c r="AH6" i="64"/>
  <c r="AQ6" i="64" s="1"/>
  <c r="AR5" i="25"/>
  <c r="U21" i="33"/>
  <c r="AI12" i="14"/>
  <c r="AN12" i="14"/>
  <c r="U48" i="99"/>
  <c r="U26" i="15"/>
  <c r="U23" i="97"/>
  <c r="U22" i="97" s="1"/>
  <c r="Y6" i="76"/>
  <c r="Z6" i="76"/>
  <c r="X6" i="76"/>
  <c r="Y6" i="34"/>
  <c r="X6" i="34"/>
  <c r="Z14" i="31"/>
  <c r="Z6" i="80"/>
  <c r="U46" i="16"/>
  <c r="U18" i="2"/>
  <c r="U56" i="48"/>
  <c r="U27" i="93"/>
  <c r="Y13" i="65"/>
  <c r="X13" i="65"/>
  <c r="Z13" i="65" s="1"/>
  <c r="U47" i="11"/>
  <c r="AR12" i="81"/>
  <c r="U47" i="55"/>
  <c r="U38" i="96"/>
  <c r="AR5" i="60"/>
  <c r="U35" i="44"/>
  <c r="U56" i="102"/>
  <c r="AR5" i="39"/>
  <c r="AN14" i="22"/>
  <c r="AI14" i="22"/>
  <c r="W16" i="22" l="1"/>
  <c r="AE15" i="22"/>
  <c r="AF15" i="22"/>
  <c r="AO15" i="22" s="1"/>
  <c r="AG15" i="22"/>
  <c r="AP15" i="22" s="1"/>
  <c r="AG13" i="65"/>
  <c r="AP13" i="65" s="1"/>
  <c r="AF13" i="65"/>
  <c r="AO13" i="65" s="1"/>
  <c r="AE13" i="65"/>
  <c r="W14" i="65"/>
  <c r="AF6" i="76"/>
  <c r="AO6" i="76" s="1"/>
  <c r="W7" i="76"/>
  <c r="AE6" i="76"/>
  <c r="AG6" i="76"/>
  <c r="AP6" i="76" s="1"/>
  <c r="AR5" i="34"/>
  <c r="U27" i="101"/>
  <c r="U26" i="86"/>
  <c r="U37" i="88"/>
  <c r="U47" i="103"/>
  <c r="AR5" i="76"/>
  <c r="AR12" i="65"/>
  <c r="AR12" i="61"/>
  <c r="U36" i="51"/>
  <c r="U27" i="52"/>
  <c r="U26" i="52" s="1"/>
  <c r="U37" i="96"/>
  <c r="U47" i="99"/>
  <c r="U57" i="90"/>
  <c r="U55" i="10"/>
  <c r="U54" i="10" s="1"/>
  <c r="U27" i="105"/>
  <c r="U19" i="67"/>
  <c r="AH13" i="61"/>
  <c r="AQ13" i="61" s="1"/>
  <c r="U22" i="89"/>
  <c r="AF13" i="69"/>
  <c r="AO13" i="69" s="1"/>
  <c r="AG13" i="69"/>
  <c r="AP13" i="69" s="1"/>
  <c r="W14" i="69"/>
  <c r="AE13" i="69"/>
  <c r="U46" i="83"/>
  <c r="U56" i="82"/>
  <c r="U37" i="45"/>
  <c r="AG12" i="37"/>
  <c r="AP12" i="37" s="1"/>
  <c r="W13" i="37"/>
  <c r="AE12" i="37"/>
  <c r="AF12" i="37"/>
  <c r="AO12" i="37" s="1"/>
  <c r="U27" i="32"/>
  <c r="U43" i="95"/>
  <c r="AF6" i="68"/>
  <c r="AO6" i="68" s="1"/>
  <c r="AE6" i="68"/>
  <c r="W7" i="68"/>
  <c r="AG6" i="68"/>
  <c r="AP6" i="68" s="1"/>
  <c r="U19" i="38"/>
  <c r="U36" i="20"/>
  <c r="AN6" i="64"/>
  <c r="AI6" i="64"/>
  <c r="U55" i="102"/>
  <c r="Z7" i="12"/>
  <c r="AH7" i="12"/>
  <c r="AQ7" i="12" s="1"/>
  <c r="AR13" i="17"/>
  <c r="AG13" i="81"/>
  <c r="AP13" i="81" s="1"/>
  <c r="W14" i="81"/>
  <c r="AF13" i="81"/>
  <c r="AO13" i="81" s="1"/>
  <c r="AE13" i="81"/>
  <c r="U19" i="24"/>
  <c r="Z13" i="61"/>
  <c r="U36" i="104"/>
  <c r="AH13" i="66"/>
  <c r="AQ13" i="66" s="1"/>
  <c r="AH14" i="17"/>
  <c r="AQ14" i="17" s="1"/>
  <c r="U19" i="59"/>
  <c r="U18" i="59" s="1"/>
  <c r="Y13" i="70"/>
  <c r="Z13" i="70"/>
  <c r="X13" i="70"/>
  <c r="AN12" i="62"/>
  <c r="AI12" i="62"/>
  <c r="U27" i="53"/>
  <c r="AG13" i="73"/>
  <c r="AP13" i="73" s="1"/>
  <c r="AE13" i="73"/>
  <c r="AF13" i="73"/>
  <c r="AO13" i="73" s="1"/>
  <c r="W14" i="73"/>
  <c r="AE13" i="30"/>
  <c r="AF13" i="30"/>
  <c r="AO13" i="30" s="1"/>
  <c r="AG13" i="30"/>
  <c r="AP13" i="30" s="1"/>
  <c r="W14" i="30"/>
  <c r="AH6" i="72"/>
  <c r="AQ6" i="72" s="1"/>
  <c r="AR6" i="12"/>
  <c r="U37" i="100"/>
  <c r="AH13" i="14"/>
  <c r="AQ13" i="14" s="1"/>
  <c r="U20" i="71"/>
  <c r="U55" i="98"/>
  <c r="Z14" i="77"/>
  <c r="AH14" i="77"/>
  <c r="AQ14" i="77" s="1"/>
  <c r="U37" i="54"/>
  <c r="U46" i="11"/>
  <c r="U56" i="85"/>
  <c r="AG6" i="29"/>
  <c r="AP6" i="29" s="1"/>
  <c r="AF6" i="29"/>
  <c r="AO6" i="29" s="1"/>
  <c r="W7" i="29"/>
  <c r="AE6" i="29"/>
  <c r="Z14" i="17"/>
  <c r="AG6" i="60"/>
  <c r="AP6" i="60" s="1"/>
  <c r="AF6" i="60"/>
  <c r="AO6" i="60" s="1"/>
  <c r="W7" i="60"/>
  <c r="AE6" i="60"/>
  <c r="Z6" i="72"/>
  <c r="AH14" i="36"/>
  <c r="AQ14" i="36" s="1"/>
  <c r="U35" i="13"/>
  <c r="AR13" i="77"/>
  <c r="U19" i="28"/>
  <c r="U47" i="41"/>
  <c r="U36" i="84"/>
  <c r="U55" i="42"/>
  <c r="U45" i="43"/>
  <c r="Z13" i="14"/>
  <c r="Y14" i="74"/>
  <c r="Z14" i="74"/>
  <c r="X14" i="74"/>
  <c r="U46" i="91"/>
  <c r="AF14" i="31"/>
  <c r="AO14" i="31" s="1"/>
  <c r="W15" i="31"/>
  <c r="AE14" i="31"/>
  <c r="AG14" i="31"/>
  <c r="AP14" i="31" s="1"/>
  <c r="U34" i="44"/>
  <c r="AH6" i="34"/>
  <c r="AQ6" i="34" s="1"/>
  <c r="U21" i="97"/>
  <c r="AF13" i="66"/>
  <c r="AO13" i="66" s="1"/>
  <c r="AE13" i="66"/>
  <c r="AG13" i="66"/>
  <c r="AP13" i="66" s="1"/>
  <c r="W14" i="66"/>
  <c r="AR5" i="72"/>
  <c r="AR12" i="66"/>
  <c r="U56" i="35"/>
  <c r="AH15" i="22"/>
  <c r="AQ15" i="22" s="1"/>
  <c r="U54" i="18"/>
  <c r="AN12" i="70"/>
  <c r="AI12" i="70"/>
  <c r="U19" i="63"/>
  <c r="Z14" i="36"/>
  <c r="AR12" i="23"/>
  <c r="W14" i="78"/>
  <c r="AG13" i="78"/>
  <c r="AP13" i="78" s="1"/>
  <c r="AF13" i="78"/>
  <c r="AO13" i="78" s="1"/>
  <c r="AE13" i="78"/>
  <c r="U47" i="87"/>
  <c r="AN13" i="74"/>
  <c r="AI13" i="74"/>
  <c r="U24" i="47"/>
  <c r="U23" i="47" s="1"/>
  <c r="AH13" i="23"/>
  <c r="AQ13" i="23" s="1"/>
  <c r="Y7" i="64"/>
  <c r="X7" i="64"/>
  <c r="AN6" i="21"/>
  <c r="AI6" i="21"/>
  <c r="W7" i="80"/>
  <c r="AE6" i="80"/>
  <c r="AG6" i="80"/>
  <c r="AP6" i="80" s="1"/>
  <c r="AF6" i="80"/>
  <c r="AO6" i="80" s="1"/>
  <c r="AR14" i="22"/>
  <c r="AH13" i="65"/>
  <c r="AQ13" i="65" s="1"/>
  <c r="U55" i="48"/>
  <c r="U46" i="55"/>
  <c r="U17" i="2"/>
  <c r="Z6" i="34"/>
  <c r="AR12" i="14"/>
  <c r="U20" i="75"/>
  <c r="U26" i="93"/>
  <c r="U45" i="16"/>
  <c r="AH6" i="76"/>
  <c r="AQ6" i="76" s="1"/>
  <c r="U25" i="15"/>
  <c r="U20" i="33"/>
  <c r="W14" i="27"/>
  <c r="AF13" i="27"/>
  <c r="AO13" i="27" s="1"/>
  <c r="AE13" i="27"/>
  <c r="AG13" i="27"/>
  <c r="AP13" i="27" s="1"/>
  <c r="AR13" i="36"/>
  <c r="U19" i="19"/>
  <c r="Y13" i="62"/>
  <c r="Z13" i="62"/>
  <c r="X13" i="62"/>
  <c r="U36" i="92"/>
  <c r="AE6" i="39"/>
  <c r="AF6" i="39"/>
  <c r="AO6" i="39" s="1"/>
  <c r="AG6" i="39"/>
  <c r="AP6" i="39" s="1"/>
  <c r="W7" i="39"/>
  <c r="W14" i="26"/>
  <c r="AF13" i="26"/>
  <c r="AO13" i="26" s="1"/>
  <c r="AG13" i="26"/>
  <c r="AP13" i="26" s="1"/>
  <c r="AE13" i="26"/>
  <c r="W15" i="40"/>
  <c r="AE14" i="40"/>
  <c r="AG14" i="40"/>
  <c r="AP14" i="40" s="1"/>
  <c r="AF14" i="40"/>
  <c r="AO14" i="40" s="1"/>
  <c r="U48" i="49"/>
  <c r="U27" i="46"/>
  <c r="AE6" i="25"/>
  <c r="AF6" i="25"/>
  <c r="AO6" i="25" s="1"/>
  <c r="AG6" i="25"/>
  <c r="AP6" i="25" s="1"/>
  <c r="W7" i="25"/>
  <c r="U56" i="50"/>
  <c r="U56" i="94"/>
  <c r="U19" i="79"/>
  <c r="Z13" i="23"/>
  <c r="Y7" i="21"/>
  <c r="X7" i="21"/>
  <c r="W14" i="62" l="1"/>
  <c r="AF13" i="62"/>
  <c r="AO13" i="62" s="1"/>
  <c r="AG13" i="62"/>
  <c r="AP13" i="62" s="1"/>
  <c r="AE13" i="62"/>
  <c r="AI13" i="27"/>
  <c r="AN13" i="27"/>
  <c r="U47" i="49"/>
  <c r="AR12" i="70"/>
  <c r="AN14" i="40"/>
  <c r="AI14" i="40"/>
  <c r="Y7" i="39"/>
  <c r="X7" i="39"/>
  <c r="AH13" i="62"/>
  <c r="AQ13" i="62" s="1"/>
  <c r="U19" i="33"/>
  <c r="U45" i="55"/>
  <c r="AN13" i="78"/>
  <c r="AI13" i="78"/>
  <c r="AE14" i="36"/>
  <c r="AF14" i="36"/>
  <c r="AO14" i="36" s="1"/>
  <c r="W15" i="36"/>
  <c r="AG14" i="36"/>
  <c r="AP14" i="36" s="1"/>
  <c r="U53" i="18"/>
  <c r="Y7" i="60"/>
  <c r="X7" i="60"/>
  <c r="U54" i="98"/>
  <c r="U36" i="100"/>
  <c r="Y14" i="30"/>
  <c r="X14" i="30"/>
  <c r="AN13" i="73"/>
  <c r="AI13" i="73"/>
  <c r="AH13" i="70"/>
  <c r="AQ13" i="70" s="1"/>
  <c r="Y13" i="37"/>
  <c r="Z13" i="37"/>
  <c r="X13" i="37"/>
  <c r="U55" i="50"/>
  <c r="U44" i="16"/>
  <c r="AH7" i="64"/>
  <c r="AQ7" i="64" s="1"/>
  <c r="U22" i="47"/>
  <c r="U33" i="44"/>
  <c r="U45" i="91"/>
  <c r="U44" i="43"/>
  <c r="U46" i="41"/>
  <c r="U34" i="13"/>
  <c r="U36" i="54"/>
  <c r="AE13" i="70"/>
  <c r="W14" i="70"/>
  <c r="AG13" i="70"/>
  <c r="AP13" i="70" s="1"/>
  <c r="AF13" i="70"/>
  <c r="AO13" i="70" s="1"/>
  <c r="U18" i="24"/>
  <c r="U54" i="102"/>
  <c r="U18" i="38"/>
  <c r="U42" i="95"/>
  <c r="U45" i="83"/>
  <c r="U21" i="89"/>
  <c r="U26" i="105"/>
  <c r="U46" i="99"/>
  <c r="U35" i="51"/>
  <c r="U25" i="86"/>
  <c r="AN6" i="76"/>
  <c r="AI6" i="76"/>
  <c r="U24" i="15"/>
  <c r="W7" i="34"/>
  <c r="AF6" i="34"/>
  <c r="AO6" i="34" s="1"/>
  <c r="AE6" i="34"/>
  <c r="AG6" i="34"/>
  <c r="AP6" i="34" s="1"/>
  <c r="U54" i="48"/>
  <c r="Z7" i="64"/>
  <c r="AR13" i="74"/>
  <c r="U18" i="63"/>
  <c r="U20" i="97"/>
  <c r="AH14" i="74"/>
  <c r="AQ14" i="74" s="1"/>
  <c r="U19" i="71"/>
  <c r="AI13" i="81"/>
  <c r="AN13" i="81"/>
  <c r="AR6" i="64"/>
  <c r="AI13" i="69"/>
  <c r="AN13" i="69"/>
  <c r="Y7" i="76"/>
  <c r="Z7" i="76"/>
  <c r="X7" i="76"/>
  <c r="AN14" i="31"/>
  <c r="AI14" i="31"/>
  <c r="AR14" i="31" s="1"/>
  <c r="AF14" i="74"/>
  <c r="AO14" i="74" s="1"/>
  <c r="AE14" i="74"/>
  <c r="W15" i="74"/>
  <c r="AG14" i="74"/>
  <c r="AP14" i="74" s="1"/>
  <c r="U54" i="42"/>
  <c r="U53" i="42" s="1"/>
  <c r="U18" i="28"/>
  <c r="W15" i="17"/>
  <c r="AE14" i="17"/>
  <c r="AF14" i="17"/>
  <c r="AO14" i="17" s="1"/>
  <c r="AG14" i="17"/>
  <c r="AP14" i="17" s="1"/>
  <c r="U55" i="85"/>
  <c r="AI13" i="30"/>
  <c r="AN13" i="30"/>
  <c r="U26" i="53"/>
  <c r="Y7" i="68"/>
  <c r="X7" i="68"/>
  <c r="U26" i="32"/>
  <c r="U36" i="45"/>
  <c r="Y14" i="69"/>
  <c r="X14" i="69"/>
  <c r="U53" i="10"/>
  <c r="U36" i="96"/>
  <c r="U46" i="103"/>
  <c r="U26" i="101"/>
  <c r="U26" i="46"/>
  <c r="Y15" i="40"/>
  <c r="Z15" i="40"/>
  <c r="X15" i="40"/>
  <c r="U18" i="79"/>
  <c r="AI6" i="39"/>
  <c r="AN6" i="39"/>
  <c r="U25" i="93"/>
  <c r="AI6" i="80"/>
  <c r="AN6" i="80"/>
  <c r="Y14" i="78"/>
  <c r="X14" i="78"/>
  <c r="U18" i="19"/>
  <c r="U16" i="2"/>
  <c r="Y7" i="80"/>
  <c r="Z7" i="80"/>
  <c r="X7" i="80"/>
  <c r="U55" i="35"/>
  <c r="Y15" i="31"/>
  <c r="X15" i="31"/>
  <c r="AG6" i="72"/>
  <c r="AP6" i="72" s="1"/>
  <c r="AF6" i="72"/>
  <c r="AO6" i="72" s="1"/>
  <c r="AE6" i="72"/>
  <c r="W7" i="72"/>
  <c r="AN6" i="29"/>
  <c r="AI6" i="29"/>
  <c r="AG14" i="77"/>
  <c r="AP14" i="77" s="1"/>
  <c r="AF14" i="77"/>
  <c r="AO14" i="77" s="1"/>
  <c r="AE14" i="77"/>
  <c r="W15" i="77"/>
  <c r="Y14" i="73"/>
  <c r="Z14" i="73"/>
  <c r="X14" i="73"/>
  <c r="AR12" i="62"/>
  <c r="U17" i="59"/>
  <c r="U35" i="104"/>
  <c r="Y14" i="81"/>
  <c r="X14" i="81"/>
  <c r="AI6" i="68"/>
  <c r="AN6" i="68"/>
  <c r="Y14" i="65"/>
  <c r="X14" i="65"/>
  <c r="AI15" i="22"/>
  <c r="AN15" i="22"/>
  <c r="W14" i="23"/>
  <c r="AE13" i="23"/>
  <c r="AF13" i="23"/>
  <c r="AO13" i="23" s="1"/>
  <c r="AG13" i="23"/>
  <c r="AP13" i="23" s="1"/>
  <c r="Y7" i="25"/>
  <c r="X7" i="25"/>
  <c r="AI13" i="26"/>
  <c r="AN13" i="26"/>
  <c r="Y14" i="66"/>
  <c r="X14" i="66"/>
  <c r="AH7" i="21"/>
  <c r="AQ7" i="21" s="1"/>
  <c r="Y14" i="27"/>
  <c r="X14" i="27"/>
  <c r="Z7" i="21"/>
  <c r="U55" i="94"/>
  <c r="AN6" i="25"/>
  <c r="AI6" i="25"/>
  <c r="Y14" i="26"/>
  <c r="Z14" i="26"/>
  <c r="X14" i="26"/>
  <c r="U35" i="92"/>
  <c r="U19" i="75"/>
  <c r="AR6" i="21"/>
  <c r="U46" i="87"/>
  <c r="AN13" i="66"/>
  <c r="AI13" i="66"/>
  <c r="W14" i="14"/>
  <c r="AG13" i="14"/>
  <c r="AP13" i="14" s="1"/>
  <c r="AF13" i="14"/>
  <c r="AO13" i="14" s="1"/>
  <c r="AE13" i="14"/>
  <c r="U35" i="84"/>
  <c r="AN6" i="60"/>
  <c r="AI6" i="60"/>
  <c r="Y7" i="29"/>
  <c r="X7" i="29"/>
  <c r="U45" i="11"/>
  <c r="W14" i="61"/>
  <c r="AG13" i="61"/>
  <c r="AP13" i="61" s="1"/>
  <c r="AF13" i="61"/>
  <c r="AO13" i="61" s="1"/>
  <c r="AE13" i="61"/>
  <c r="W8" i="12"/>
  <c r="AG7" i="12"/>
  <c r="AP7" i="12" s="1"/>
  <c r="AF7" i="12"/>
  <c r="AO7" i="12" s="1"/>
  <c r="AE7" i="12"/>
  <c r="U35" i="20"/>
  <c r="AI12" i="37"/>
  <c r="AN12" i="37"/>
  <c r="U55" i="82"/>
  <c r="U18" i="67"/>
  <c r="U56" i="90"/>
  <c r="U25" i="52"/>
  <c r="U36" i="88"/>
  <c r="AN13" i="65"/>
  <c r="AI13" i="65"/>
  <c r="Y16" i="22"/>
  <c r="X16" i="22"/>
  <c r="AE7" i="21" l="1"/>
  <c r="AG7" i="21"/>
  <c r="AP7" i="21" s="1"/>
  <c r="AF7" i="21"/>
  <c r="AO7" i="21" s="1"/>
  <c r="W8" i="21"/>
  <c r="AH7" i="25"/>
  <c r="AQ7" i="25" s="1"/>
  <c r="Y14" i="23"/>
  <c r="X14" i="23"/>
  <c r="U34" i="104"/>
  <c r="AG14" i="73"/>
  <c r="AP14" i="73" s="1"/>
  <c r="AF14" i="73"/>
  <c r="AO14" i="73" s="1"/>
  <c r="W15" i="73"/>
  <c r="AE14" i="73"/>
  <c r="AR6" i="29"/>
  <c r="AH15" i="31"/>
  <c r="AQ15" i="31" s="1"/>
  <c r="AF7" i="80"/>
  <c r="AO7" i="80" s="1"/>
  <c r="AE7" i="80"/>
  <c r="W8" i="80"/>
  <c r="AG7" i="80"/>
  <c r="AP7" i="80" s="1"/>
  <c r="AH14" i="78"/>
  <c r="AQ14" i="78" s="1"/>
  <c r="U24" i="93"/>
  <c r="AG15" i="40"/>
  <c r="AP15" i="40" s="1"/>
  <c r="AE15" i="40"/>
  <c r="AF15" i="40"/>
  <c r="AO15" i="40" s="1"/>
  <c r="W16" i="40"/>
  <c r="Z14" i="69"/>
  <c r="AH14" i="69"/>
  <c r="AQ14" i="69" s="1"/>
  <c r="AH7" i="68"/>
  <c r="AQ7" i="68" s="1"/>
  <c r="AR13" i="30"/>
  <c r="Y15" i="17"/>
  <c r="Z15" i="17"/>
  <c r="X15" i="17"/>
  <c r="Y15" i="74"/>
  <c r="X15" i="74"/>
  <c r="AF7" i="76"/>
  <c r="AO7" i="76" s="1"/>
  <c r="AG7" i="76"/>
  <c r="AP7" i="76" s="1"/>
  <c r="AE7" i="76"/>
  <c r="W8" i="76"/>
  <c r="W8" i="64"/>
  <c r="AE7" i="64"/>
  <c r="AG7" i="64"/>
  <c r="AP7" i="64" s="1"/>
  <c r="AF7" i="64"/>
  <c r="AO7" i="64" s="1"/>
  <c r="Y7" i="34"/>
  <c r="X7" i="34"/>
  <c r="U24" i="86"/>
  <c r="U25" i="105"/>
  <c r="U41" i="95"/>
  <c r="U17" i="24"/>
  <c r="U35" i="54"/>
  <c r="U43" i="43"/>
  <c r="U21" i="47"/>
  <c r="AN14" i="36"/>
  <c r="AI14" i="36"/>
  <c r="U18" i="33"/>
  <c r="AR14" i="40"/>
  <c r="AR12" i="37"/>
  <c r="AR13" i="66"/>
  <c r="AH14" i="27"/>
  <c r="AQ14" i="27" s="1"/>
  <c r="AH14" i="66"/>
  <c r="AQ14" i="66" s="1"/>
  <c r="Z7" i="25"/>
  <c r="AR6" i="68"/>
  <c r="Z15" i="31"/>
  <c r="Z14" i="78"/>
  <c r="U45" i="103"/>
  <c r="Z7" i="68"/>
  <c r="AI14" i="74"/>
  <c r="AN14" i="74"/>
  <c r="AR13" i="81"/>
  <c r="U19" i="97"/>
  <c r="U54" i="50"/>
  <c r="AR13" i="73"/>
  <c r="U35" i="100"/>
  <c r="AR13" i="78"/>
  <c r="AR13" i="27"/>
  <c r="U34" i="84"/>
  <c r="AR6" i="25"/>
  <c r="Z14" i="27"/>
  <c r="Z14" i="66"/>
  <c r="AR15" i="22"/>
  <c r="AH14" i="81"/>
  <c r="AQ14" i="81" s="1"/>
  <c r="U16" i="59"/>
  <c r="Y15" i="77"/>
  <c r="X15" i="77"/>
  <c r="Y7" i="72"/>
  <c r="Z7" i="72"/>
  <c r="X7" i="72"/>
  <c r="AR6" i="39"/>
  <c r="U54" i="85"/>
  <c r="U17" i="28"/>
  <c r="U53" i="48"/>
  <c r="U23" i="15"/>
  <c r="U34" i="51"/>
  <c r="U20" i="89"/>
  <c r="U17" i="38"/>
  <c r="U33" i="13"/>
  <c r="U44" i="91"/>
  <c r="AH13" i="37"/>
  <c r="AQ13" i="37" s="1"/>
  <c r="U52" i="18"/>
  <c r="U51" i="18" s="1"/>
  <c r="U50" i="18" s="1"/>
  <c r="AN13" i="62"/>
  <c r="AI13" i="62"/>
  <c r="AH14" i="65"/>
  <c r="AQ14" i="65" s="1"/>
  <c r="AN14" i="77"/>
  <c r="AI14" i="77"/>
  <c r="AN6" i="72"/>
  <c r="AI6" i="72"/>
  <c r="U15" i="2"/>
  <c r="U25" i="46"/>
  <c r="U35" i="96"/>
  <c r="U35" i="45"/>
  <c r="AR13" i="69"/>
  <c r="U18" i="71"/>
  <c r="U17" i="63"/>
  <c r="AR6" i="76"/>
  <c r="Y14" i="70"/>
  <c r="X14" i="70"/>
  <c r="W14" i="37"/>
  <c r="AF13" i="37"/>
  <c r="AO13" i="37" s="1"/>
  <c r="AE13" i="37"/>
  <c r="AG13" i="37"/>
  <c r="AP13" i="37" s="1"/>
  <c r="AH14" i="30"/>
  <c r="AQ14" i="30" s="1"/>
  <c r="U53" i="98"/>
  <c r="AH7" i="39"/>
  <c r="AQ7" i="39" s="1"/>
  <c r="AR13" i="65"/>
  <c r="Y14" i="14"/>
  <c r="Z14" i="14" s="1"/>
  <c r="X14" i="14"/>
  <c r="U55" i="90"/>
  <c r="Y8" i="12"/>
  <c r="Z8" i="12"/>
  <c r="X8" i="12"/>
  <c r="AH7" i="29"/>
  <c r="AQ7" i="29" s="1"/>
  <c r="U35" i="88"/>
  <c r="U17" i="67"/>
  <c r="AN13" i="14"/>
  <c r="AI13" i="14"/>
  <c r="AI7" i="12"/>
  <c r="AN7" i="12"/>
  <c r="U45" i="87"/>
  <c r="U34" i="92"/>
  <c r="Z14" i="65"/>
  <c r="U54" i="35"/>
  <c r="AR6" i="80"/>
  <c r="U17" i="79"/>
  <c r="U25" i="53"/>
  <c r="U52" i="42"/>
  <c r="AN6" i="34"/>
  <c r="AI6" i="34"/>
  <c r="U45" i="99"/>
  <c r="U44" i="83"/>
  <c r="U53" i="102"/>
  <c r="AN13" i="70"/>
  <c r="AI13" i="70"/>
  <c r="U45" i="41"/>
  <c r="U32" i="44"/>
  <c r="Z14" i="30"/>
  <c r="AH7" i="60"/>
  <c r="AQ7" i="60" s="1"/>
  <c r="Y15" i="36"/>
  <c r="X15" i="36"/>
  <c r="U44" i="55"/>
  <c r="Z7" i="39"/>
  <c r="AG14" i="26"/>
  <c r="AP14" i="26" s="1"/>
  <c r="AF14" i="26"/>
  <c r="AO14" i="26" s="1"/>
  <c r="W15" i="26"/>
  <c r="AE14" i="26"/>
  <c r="U44" i="11"/>
  <c r="AN13" i="61"/>
  <c r="AI13" i="61"/>
  <c r="U18" i="75"/>
  <c r="AH16" i="22"/>
  <c r="AQ16" i="22" s="1"/>
  <c r="U34" i="20"/>
  <c r="Z7" i="29"/>
  <c r="Z14" i="81"/>
  <c r="Z16" i="22"/>
  <c r="U24" i="52"/>
  <c r="U54" i="82"/>
  <c r="Y14" i="61"/>
  <c r="X14" i="61"/>
  <c r="Z14" i="61" s="1"/>
  <c r="AR6" i="60"/>
  <c r="AH14" i="26"/>
  <c r="AQ14" i="26" s="1"/>
  <c r="U54" i="94"/>
  <c r="AR13" i="26"/>
  <c r="AN13" i="23"/>
  <c r="AI13" i="23"/>
  <c r="AH14" i="73"/>
  <c r="AQ14" i="73" s="1"/>
  <c r="AH7" i="80"/>
  <c r="AQ7" i="80" s="1"/>
  <c r="U17" i="19"/>
  <c r="AH15" i="40"/>
  <c r="AQ15" i="40" s="1"/>
  <c r="U25" i="101"/>
  <c r="U52" i="10"/>
  <c r="U25" i="32"/>
  <c r="AN14" i="17"/>
  <c r="AI14" i="17"/>
  <c r="AH7" i="76"/>
  <c r="AQ7" i="76" s="1"/>
  <c r="U43" i="16"/>
  <c r="Z7" i="60"/>
  <c r="U46" i="49"/>
  <c r="Y14" i="62"/>
  <c r="X14" i="62"/>
  <c r="Z14" i="62" s="1"/>
  <c r="AE14" i="62" l="1"/>
  <c r="AG14" i="62"/>
  <c r="AP14" i="62" s="1"/>
  <c r="W15" i="62"/>
  <c r="AF14" i="62"/>
  <c r="AO14" i="62" s="1"/>
  <c r="AG14" i="14"/>
  <c r="AP14" i="14" s="1"/>
  <c r="AE14" i="14"/>
  <c r="W15" i="14"/>
  <c r="AF14" i="14"/>
  <c r="AO14" i="14" s="1"/>
  <c r="AG14" i="61"/>
  <c r="AP14" i="61" s="1"/>
  <c r="AF14" i="61"/>
  <c r="AO14" i="61" s="1"/>
  <c r="W15" i="61"/>
  <c r="AE14" i="61"/>
  <c r="W8" i="29"/>
  <c r="AE7" i="29"/>
  <c r="AF7" i="29"/>
  <c r="AO7" i="29" s="1"/>
  <c r="AG7" i="29"/>
  <c r="AP7" i="29" s="1"/>
  <c r="U17" i="75"/>
  <c r="Y15" i="26"/>
  <c r="X15" i="26"/>
  <c r="AH15" i="36"/>
  <c r="AQ15" i="36" s="1"/>
  <c r="AE14" i="30"/>
  <c r="AG14" i="30"/>
  <c r="AP14" i="30" s="1"/>
  <c r="W15" i="30"/>
  <c r="AF14" i="30"/>
  <c r="AO14" i="30" s="1"/>
  <c r="U44" i="99"/>
  <c r="U24" i="53"/>
  <c r="U23" i="53" s="1"/>
  <c r="U22" i="53" s="1"/>
  <c r="U53" i="35"/>
  <c r="W9" i="12"/>
  <c r="AG8" i="12"/>
  <c r="AP8" i="12" s="1"/>
  <c r="AE8" i="12"/>
  <c r="AF8" i="12"/>
  <c r="AO8" i="12" s="1"/>
  <c r="U24" i="46"/>
  <c r="U49" i="18"/>
  <c r="U32" i="13"/>
  <c r="U33" i="51"/>
  <c r="U16" i="28"/>
  <c r="AF7" i="72"/>
  <c r="AO7" i="72" s="1"/>
  <c r="AE7" i="72"/>
  <c r="W8" i="72"/>
  <c r="AG7" i="72"/>
  <c r="AP7" i="72" s="1"/>
  <c r="U15" i="59"/>
  <c r="W15" i="27"/>
  <c r="AE14" i="27"/>
  <c r="AG14" i="27"/>
  <c r="AP14" i="27" s="1"/>
  <c r="AF14" i="27"/>
  <c r="AO14" i="27" s="1"/>
  <c r="AE14" i="78"/>
  <c r="W15" i="78"/>
  <c r="AG14" i="78"/>
  <c r="AP14" i="78" s="1"/>
  <c r="AF14" i="78"/>
  <c r="AO14" i="78" s="1"/>
  <c r="U34" i="54"/>
  <c r="U24" i="105"/>
  <c r="AG15" i="17"/>
  <c r="AP15" i="17" s="1"/>
  <c r="AF15" i="17"/>
  <c r="AO15" i="17" s="1"/>
  <c r="AE15" i="17"/>
  <c r="W16" i="17"/>
  <c r="AN15" i="40"/>
  <c r="AI15" i="40"/>
  <c r="AF7" i="60"/>
  <c r="AO7" i="60" s="1"/>
  <c r="AG7" i="60"/>
  <c r="AP7" i="60" s="1"/>
  <c r="W8" i="60"/>
  <c r="AE7" i="60"/>
  <c r="U53" i="82"/>
  <c r="AR13" i="61"/>
  <c r="Z15" i="36"/>
  <c r="AR6" i="34"/>
  <c r="AF14" i="65"/>
  <c r="AO14" i="65" s="1"/>
  <c r="AE14" i="65"/>
  <c r="W15" i="65"/>
  <c r="AG14" i="65"/>
  <c r="AP14" i="65" s="1"/>
  <c r="AR7" i="12"/>
  <c r="U34" i="88"/>
  <c r="U52" i="98"/>
  <c r="U51" i="98" s="1"/>
  <c r="Y14" i="37"/>
  <c r="X14" i="37"/>
  <c r="AF15" i="31"/>
  <c r="AO15" i="31" s="1"/>
  <c r="AE15" i="31"/>
  <c r="W16" i="31"/>
  <c r="AG15" i="31"/>
  <c r="AP15" i="31" s="1"/>
  <c r="Y8" i="80"/>
  <c r="X8" i="80"/>
  <c r="U33" i="104"/>
  <c r="U42" i="16"/>
  <c r="U33" i="20"/>
  <c r="U31" i="44"/>
  <c r="U52" i="102"/>
  <c r="U16" i="79"/>
  <c r="AR13" i="14"/>
  <c r="AH14" i="70"/>
  <c r="AQ14" i="70" s="1"/>
  <c r="U16" i="63"/>
  <c r="U34" i="45"/>
  <c r="U14" i="2"/>
  <c r="U16" i="38"/>
  <c r="U22" i="15"/>
  <c r="U53" i="85"/>
  <c r="AH15" i="77"/>
  <c r="AQ15" i="77" s="1"/>
  <c r="U53" i="50"/>
  <c r="AR14" i="74"/>
  <c r="U20" i="47"/>
  <c r="U16" i="24"/>
  <c r="U23" i="86"/>
  <c r="AN7" i="64"/>
  <c r="AI7" i="64"/>
  <c r="AH15" i="74"/>
  <c r="AQ15" i="74" s="1"/>
  <c r="AI7" i="80"/>
  <c r="AN7" i="80"/>
  <c r="AI14" i="73"/>
  <c r="AN14" i="73"/>
  <c r="AH14" i="23"/>
  <c r="AQ14" i="23" s="1"/>
  <c r="Y8" i="21"/>
  <c r="X8" i="21"/>
  <c r="AE7" i="39"/>
  <c r="W8" i="39"/>
  <c r="AG7" i="39"/>
  <c r="AP7" i="39" s="1"/>
  <c r="AF7" i="39"/>
  <c r="AO7" i="39" s="1"/>
  <c r="U54" i="90"/>
  <c r="Z14" i="70"/>
  <c r="AR6" i="72"/>
  <c r="AR13" i="62"/>
  <c r="Z15" i="77"/>
  <c r="W8" i="68"/>
  <c r="AG7" i="68"/>
  <c r="AP7" i="68" s="1"/>
  <c r="AF7" i="68"/>
  <c r="AO7" i="68" s="1"/>
  <c r="AE7" i="68"/>
  <c r="AH7" i="34"/>
  <c r="AQ7" i="34" s="1"/>
  <c r="Y8" i="64"/>
  <c r="X8" i="64"/>
  <c r="Z15" i="74"/>
  <c r="W15" i="69"/>
  <c r="AG14" i="69"/>
  <c r="AP14" i="69" s="1"/>
  <c r="AF14" i="69"/>
  <c r="AO14" i="69" s="1"/>
  <c r="AE14" i="69"/>
  <c r="U23" i="93"/>
  <c r="U22" i="93" s="1"/>
  <c r="Y15" i="73"/>
  <c r="Z15" i="73"/>
  <c r="X15" i="73"/>
  <c r="Z14" i="23"/>
  <c r="U23" i="52"/>
  <c r="U33" i="92"/>
  <c r="U53" i="94"/>
  <c r="U52" i="94" s="1"/>
  <c r="AG16" i="22"/>
  <c r="AP16" i="22" s="1"/>
  <c r="AE16" i="22"/>
  <c r="W17" i="22"/>
  <c r="AF16" i="22"/>
  <c r="AO16" i="22" s="1"/>
  <c r="U43" i="11"/>
  <c r="U44" i="41"/>
  <c r="U43" i="83"/>
  <c r="U51" i="42"/>
  <c r="AH14" i="14"/>
  <c r="AQ14" i="14" s="1"/>
  <c r="U17" i="71"/>
  <c r="U34" i="96"/>
  <c r="U43" i="91"/>
  <c r="U19" i="89"/>
  <c r="U52" i="48"/>
  <c r="U33" i="84"/>
  <c r="U34" i="100"/>
  <c r="U18" i="97"/>
  <c r="AE7" i="25"/>
  <c r="AF7" i="25"/>
  <c r="AO7" i="25" s="1"/>
  <c r="AG7" i="25"/>
  <c r="AP7" i="25" s="1"/>
  <c r="W8" i="25"/>
  <c r="U17" i="33"/>
  <c r="U42" i="43"/>
  <c r="U40" i="95"/>
  <c r="Z7" i="34"/>
  <c r="Y8" i="76"/>
  <c r="X8" i="76"/>
  <c r="Y16" i="40"/>
  <c r="Z16" i="40"/>
  <c r="X16" i="40"/>
  <c r="AR14" i="17"/>
  <c r="AH14" i="62"/>
  <c r="AQ14" i="62" s="1"/>
  <c r="U24" i="101"/>
  <c r="U24" i="32"/>
  <c r="AH14" i="61"/>
  <c r="AQ14" i="61" s="1"/>
  <c r="U45" i="49"/>
  <c r="U51" i="10"/>
  <c r="U16" i="19"/>
  <c r="AR13" i="23"/>
  <c r="W15" i="81"/>
  <c r="AG14" i="81"/>
  <c r="AP14" i="81" s="1"/>
  <c r="AF14" i="81"/>
  <c r="AO14" i="81" s="1"/>
  <c r="AE14" i="81"/>
  <c r="AI14" i="26"/>
  <c r="AN14" i="26"/>
  <c r="U43" i="55"/>
  <c r="AR13" i="70"/>
  <c r="U44" i="87"/>
  <c r="U16" i="67"/>
  <c r="AH8" i="12"/>
  <c r="AQ8" i="12" s="1"/>
  <c r="AI13" i="37"/>
  <c r="AN13" i="37"/>
  <c r="AR14" i="77"/>
  <c r="AH7" i="72"/>
  <c r="AQ7" i="72" s="1"/>
  <c r="AF14" i="66"/>
  <c r="AO14" i="66" s="1"/>
  <c r="AE14" i="66"/>
  <c r="W15" i="66"/>
  <c r="AG14" i="66"/>
  <c r="AP14" i="66" s="1"/>
  <c r="U44" i="103"/>
  <c r="AR14" i="36"/>
  <c r="AN7" i="76"/>
  <c r="AI7" i="76"/>
  <c r="AH15" i="17"/>
  <c r="AQ15" i="17" s="1"/>
  <c r="AN7" i="21"/>
  <c r="AI7" i="21"/>
  <c r="U44" i="49" l="1"/>
  <c r="AF15" i="73"/>
  <c r="AO15" i="73" s="1"/>
  <c r="AE15" i="73"/>
  <c r="W16" i="73"/>
  <c r="AG15" i="73"/>
  <c r="AP15" i="73" s="1"/>
  <c r="Y8" i="68"/>
  <c r="X8" i="68"/>
  <c r="W15" i="70"/>
  <c r="AF14" i="70"/>
  <c r="AO14" i="70" s="1"/>
  <c r="AE14" i="70"/>
  <c r="AG14" i="70"/>
  <c r="AP14" i="70" s="1"/>
  <c r="AN7" i="39"/>
  <c r="AI7" i="39"/>
  <c r="AR7" i="64"/>
  <c r="AH8" i="80"/>
  <c r="AQ8" i="80" s="1"/>
  <c r="AN14" i="65"/>
  <c r="AI14" i="65"/>
  <c r="Y15" i="27"/>
  <c r="Z15" i="27"/>
  <c r="X15" i="27"/>
  <c r="U31" i="13"/>
  <c r="AI8" i="12"/>
  <c r="AN8" i="12"/>
  <c r="U21" i="53"/>
  <c r="AN14" i="30"/>
  <c r="AI14" i="30"/>
  <c r="AI14" i="61"/>
  <c r="AN14" i="61"/>
  <c r="AN14" i="14"/>
  <c r="AI14" i="14"/>
  <c r="AR7" i="76"/>
  <c r="AI14" i="81"/>
  <c r="AN14" i="81"/>
  <c r="U39" i="95"/>
  <c r="U33" i="100"/>
  <c r="U18" i="89"/>
  <c r="U16" i="71"/>
  <c r="U42" i="83"/>
  <c r="Y17" i="22"/>
  <c r="X17" i="22"/>
  <c r="U32" i="92"/>
  <c r="Y15" i="69"/>
  <c r="Z15" i="69" s="1"/>
  <c r="X15" i="69"/>
  <c r="AF15" i="77"/>
  <c r="AO15" i="77" s="1"/>
  <c r="AG15" i="77"/>
  <c r="AP15" i="77" s="1"/>
  <c r="AE15" i="77"/>
  <c r="W16" i="77"/>
  <c r="AH8" i="21"/>
  <c r="AQ8" i="21" s="1"/>
  <c r="AR14" i="73"/>
  <c r="U19" i="47"/>
  <c r="U15" i="38"/>
  <c r="U15" i="63"/>
  <c r="U15" i="79"/>
  <c r="U32" i="20"/>
  <c r="Z8" i="80"/>
  <c r="AH14" i="37"/>
  <c r="AQ14" i="37" s="1"/>
  <c r="U33" i="88"/>
  <c r="AR15" i="40"/>
  <c r="Y15" i="78"/>
  <c r="Z15" i="78"/>
  <c r="X15" i="78"/>
  <c r="U16" i="75"/>
  <c r="Y15" i="61"/>
  <c r="X15" i="61"/>
  <c r="U23" i="101"/>
  <c r="Y15" i="66"/>
  <c r="X15" i="66"/>
  <c r="U15" i="19"/>
  <c r="AN16" i="22"/>
  <c r="AI16" i="22"/>
  <c r="W16" i="74"/>
  <c r="AF15" i="74"/>
  <c r="AO15" i="74" s="1"/>
  <c r="AG15" i="74"/>
  <c r="AP15" i="74" s="1"/>
  <c r="AE15" i="74"/>
  <c r="U53" i="90"/>
  <c r="Z8" i="21"/>
  <c r="Z14" i="37"/>
  <c r="U52" i="82"/>
  <c r="U23" i="105"/>
  <c r="AN14" i="78"/>
  <c r="AI14" i="78"/>
  <c r="U14" i="59"/>
  <c r="U15" i="28"/>
  <c r="U48" i="18"/>
  <c r="Y9" i="12"/>
  <c r="X9" i="12"/>
  <c r="U43" i="99"/>
  <c r="AR14" i="26"/>
  <c r="Y8" i="25"/>
  <c r="X8" i="25"/>
  <c r="U32" i="84"/>
  <c r="U21" i="93"/>
  <c r="AH8" i="64"/>
  <c r="AQ8" i="64" s="1"/>
  <c r="AN7" i="68"/>
  <c r="AI7" i="68"/>
  <c r="AR7" i="80"/>
  <c r="U22" i="86"/>
  <c r="U52" i="85"/>
  <c r="U13" i="2"/>
  <c r="U51" i="102"/>
  <c r="U41" i="16"/>
  <c r="AN7" i="60"/>
  <c r="AI7" i="60"/>
  <c r="Y16" i="17"/>
  <c r="Z16" i="17" s="1"/>
  <c r="X16" i="17"/>
  <c r="AH15" i="26"/>
  <c r="AQ15" i="26" s="1"/>
  <c r="Y15" i="62"/>
  <c r="Z15" i="62"/>
  <c r="X15" i="62"/>
  <c r="U43" i="87"/>
  <c r="W17" i="40"/>
  <c r="AE16" i="40"/>
  <c r="AF16" i="40"/>
  <c r="AO16" i="40" s="1"/>
  <c r="AG16" i="40"/>
  <c r="AP16" i="40" s="1"/>
  <c r="U41" i="43"/>
  <c r="AN7" i="25"/>
  <c r="AI7" i="25"/>
  <c r="U42" i="91"/>
  <c r="U43" i="41"/>
  <c r="U22" i="52"/>
  <c r="U15" i="67"/>
  <c r="U14" i="67" s="1"/>
  <c r="U42" i="55"/>
  <c r="Y15" i="81"/>
  <c r="X15" i="81"/>
  <c r="U50" i="10"/>
  <c r="U23" i="32"/>
  <c r="AE14" i="23"/>
  <c r="AF14" i="23"/>
  <c r="AO14" i="23" s="1"/>
  <c r="W15" i="23"/>
  <c r="AG14" i="23"/>
  <c r="AP14" i="23" s="1"/>
  <c r="AI14" i="69"/>
  <c r="AN14" i="69"/>
  <c r="Z8" i="64"/>
  <c r="Y16" i="31"/>
  <c r="X16" i="31"/>
  <c r="AG15" i="36"/>
  <c r="AP15" i="36" s="1"/>
  <c r="AF15" i="36"/>
  <c r="AO15" i="36" s="1"/>
  <c r="AE15" i="36"/>
  <c r="W16" i="36"/>
  <c r="Y8" i="60"/>
  <c r="Z8" i="60" s="1"/>
  <c r="X8" i="60"/>
  <c r="AI15" i="17"/>
  <c r="AN15" i="17"/>
  <c r="U33" i="54"/>
  <c r="Y8" i="72"/>
  <c r="X8" i="72"/>
  <c r="U32" i="51"/>
  <c r="U23" i="46"/>
  <c r="U52" i="35"/>
  <c r="Y15" i="30"/>
  <c r="X15" i="30"/>
  <c r="Z15" i="30" s="1"/>
  <c r="Z15" i="26"/>
  <c r="AN7" i="29"/>
  <c r="AI7" i="29"/>
  <c r="U43" i="103"/>
  <c r="AH8" i="76"/>
  <c r="AQ8" i="76" s="1"/>
  <c r="AR7" i="21"/>
  <c r="AN14" i="66"/>
  <c r="AI14" i="66"/>
  <c r="Z8" i="76"/>
  <c r="AR13" i="37"/>
  <c r="AH16" i="40"/>
  <c r="AQ16" i="40" s="1"/>
  <c r="AE7" i="34"/>
  <c r="AF7" i="34"/>
  <c r="AO7" i="34" s="1"/>
  <c r="AG7" i="34"/>
  <c r="AP7" i="34" s="1"/>
  <c r="W8" i="34"/>
  <c r="U16" i="33"/>
  <c r="U17" i="97"/>
  <c r="U51" i="48"/>
  <c r="U33" i="96"/>
  <c r="U50" i="42"/>
  <c r="U42" i="11"/>
  <c r="U51" i="94"/>
  <c r="AH15" i="73"/>
  <c r="AQ15" i="73" s="1"/>
  <c r="Y8" i="39"/>
  <c r="X8" i="39"/>
  <c r="U15" i="24"/>
  <c r="U14" i="24" s="1"/>
  <c r="U52" i="50"/>
  <c r="U21" i="15"/>
  <c r="U33" i="45"/>
  <c r="U30" i="44"/>
  <c r="U32" i="104"/>
  <c r="U31" i="104" s="1"/>
  <c r="U30" i="104" s="1"/>
  <c r="AN15" i="31"/>
  <c r="AI15" i="31"/>
  <c r="U50" i="98"/>
  <c r="Y15" i="65"/>
  <c r="X15" i="65"/>
  <c r="Z15" i="65" s="1"/>
  <c r="AN14" i="27"/>
  <c r="AI14" i="27"/>
  <c r="AR14" i="27" s="1"/>
  <c r="AN7" i="72"/>
  <c r="AI7" i="72"/>
  <c r="Y8" i="29"/>
  <c r="X8" i="29"/>
  <c r="Z8" i="29" s="1"/>
  <c r="X15" i="14"/>
  <c r="Y15" i="14"/>
  <c r="AN14" i="62"/>
  <c r="AI14" i="62"/>
  <c r="AF15" i="69" l="1"/>
  <c r="AO15" i="69" s="1"/>
  <c r="AE15" i="69"/>
  <c r="W16" i="69"/>
  <c r="AG15" i="69"/>
  <c r="AP15" i="69" s="1"/>
  <c r="AF8" i="60"/>
  <c r="AO8" i="60" s="1"/>
  <c r="W9" i="60"/>
  <c r="AE8" i="60"/>
  <c r="AG8" i="60"/>
  <c r="AP8" i="60" s="1"/>
  <c r="AG16" i="17"/>
  <c r="AP16" i="17" s="1"/>
  <c r="AE16" i="17"/>
  <c r="AF16" i="17"/>
  <c r="AO16" i="17" s="1"/>
  <c r="W17" i="17"/>
  <c r="AG8" i="29"/>
  <c r="AP8" i="29" s="1"/>
  <c r="W9" i="29"/>
  <c r="AE8" i="29"/>
  <c r="AF8" i="29"/>
  <c r="AO8" i="29" s="1"/>
  <c r="AF15" i="65"/>
  <c r="AO15" i="65" s="1"/>
  <c r="AG15" i="65"/>
  <c r="AP15" i="65" s="1"/>
  <c r="AE15" i="65"/>
  <c r="W16" i="65"/>
  <c r="AG15" i="30"/>
  <c r="AP15" i="30" s="1"/>
  <c r="AF15" i="30"/>
  <c r="AO15" i="30" s="1"/>
  <c r="AE15" i="30"/>
  <c r="W16" i="30"/>
  <c r="U16" i="97"/>
  <c r="U22" i="46"/>
  <c r="AH15" i="81"/>
  <c r="AQ15" i="81" s="1"/>
  <c r="U13" i="67"/>
  <c r="U41" i="91"/>
  <c r="AG15" i="62"/>
  <c r="AP15" i="62" s="1"/>
  <c r="AF15" i="62"/>
  <c r="AO15" i="62" s="1"/>
  <c r="AE15" i="62"/>
  <c r="W16" i="62"/>
  <c r="U50" i="102"/>
  <c r="U49" i="102" s="1"/>
  <c r="U21" i="86"/>
  <c r="AH8" i="25"/>
  <c r="AQ8" i="25" s="1"/>
  <c r="U42" i="99"/>
  <c r="AR16" i="22"/>
  <c r="AH17" i="22"/>
  <c r="AQ17" i="22" s="1"/>
  <c r="U15" i="71"/>
  <c r="U38" i="95"/>
  <c r="U20" i="53"/>
  <c r="AF15" i="27"/>
  <c r="AO15" i="27" s="1"/>
  <c r="AG15" i="27"/>
  <c r="AP15" i="27" s="1"/>
  <c r="W16" i="27"/>
  <c r="AE15" i="27"/>
  <c r="AN14" i="70"/>
  <c r="AI14" i="70"/>
  <c r="AR14" i="70" s="1"/>
  <c r="AR15" i="31"/>
  <c r="AN7" i="34"/>
  <c r="AI7" i="34"/>
  <c r="U32" i="45"/>
  <c r="U32" i="54"/>
  <c r="Y16" i="36"/>
  <c r="X16" i="36"/>
  <c r="AF8" i="64"/>
  <c r="AO8" i="64" s="1"/>
  <c r="W9" i="64"/>
  <c r="AG8" i="64"/>
  <c r="AP8" i="64" s="1"/>
  <c r="AE8" i="64"/>
  <c r="AN14" i="23"/>
  <c r="AI14" i="23"/>
  <c r="AR14" i="23" s="1"/>
  <c r="Z15" i="81"/>
  <c r="AR7" i="25"/>
  <c r="AN16" i="40"/>
  <c r="AI16" i="40"/>
  <c r="AR7" i="60"/>
  <c r="Z8" i="25"/>
  <c r="AH9" i="12"/>
  <c r="AQ9" i="12" s="1"/>
  <c r="U14" i="28"/>
  <c r="U22" i="105"/>
  <c r="U52" i="90"/>
  <c r="U15" i="75"/>
  <c r="U31" i="20"/>
  <c r="U14" i="38"/>
  <c r="AH15" i="69"/>
  <c r="AQ15" i="69" s="1"/>
  <c r="Z17" i="22"/>
  <c r="Y16" i="73"/>
  <c r="Z16" i="73"/>
  <c r="X16" i="73"/>
  <c r="AH8" i="29"/>
  <c r="AQ8" i="29" s="1"/>
  <c r="U50" i="94"/>
  <c r="U42" i="103"/>
  <c r="U31" i="51"/>
  <c r="AN15" i="36"/>
  <c r="AI15" i="36"/>
  <c r="U21" i="52"/>
  <c r="Y17" i="40"/>
  <c r="X17" i="40"/>
  <c r="U12" i="2"/>
  <c r="Z9" i="12"/>
  <c r="AI15" i="74"/>
  <c r="AN15" i="74"/>
  <c r="U22" i="101"/>
  <c r="AH15" i="78"/>
  <c r="AQ15" i="78" s="1"/>
  <c r="U32" i="88"/>
  <c r="U17" i="89"/>
  <c r="AR14" i="81"/>
  <c r="AR14" i="61"/>
  <c r="AR8" i="12"/>
  <c r="AR14" i="65"/>
  <c r="Y15" i="70"/>
  <c r="X15" i="70"/>
  <c r="AN15" i="73"/>
  <c r="AI15" i="73"/>
  <c r="U49" i="42"/>
  <c r="AR14" i="66"/>
  <c r="U29" i="104"/>
  <c r="AR7" i="29"/>
  <c r="U22" i="32"/>
  <c r="AR7" i="68"/>
  <c r="U20" i="93"/>
  <c r="U13" i="59"/>
  <c r="U51" i="82"/>
  <c r="U14" i="19"/>
  <c r="AH15" i="61"/>
  <c r="AQ15" i="61" s="1"/>
  <c r="AF15" i="78"/>
  <c r="AO15" i="78" s="1"/>
  <c r="AG15" i="78"/>
  <c r="AP15" i="78" s="1"/>
  <c r="AE15" i="78"/>
  <c r="W16" i="78"/>
  <c r="U14" i="79"/>
  <c r="U18" i="47"/>
  <c r="Y16" i="77"/>
  <c r="X16" i="77"/>
  <c r="AR14" i="30"/>
  <c r="AR7" i="39"/>
  <c r="AH8" i="68"/>
  <c r="AQ8" i="68" s="1"/>
  <c r="AR14" i="62"/>
  <c r="AH8" i="39"/>
  <c r="AQ8" i="39" s="1"/>
  <c r="U15" i="33"/>
  <c r="AR7" i="72"/>
  <c r="U20" i="15"/>
  <c r="Z8" i="39"/>
  <c r="Y8" i="34"/>
  <c r="X8" i="34"/>
  <c r="AH8" i="72"/>
  <c r="AQ8" i="72" s="1"/>
  <c r="AR15" i="17"/>
  <c r="AR14" i="69"/>
  <c r="Z15" i="14"/>
  <c r="U41" i="11"/>
  <c r="U50" i="48"/>
  <c r="U51" i="35"/>
  <c r="Z8" i="72"/>
  <c r="AH8" i="60"/>
  <c r="AQ8" i="60" s="1"/>
  <c r="U41" i="55"/>
  <c r="U42" i="41"/>
  <c r="U40" i="43"/>
  <c r="U42" i="87"/>
  <c r="AH16" i="17"/>
  <c r="AQ16" i="17" s="1"/>
  <c r="U40" i="16"/>
  <c r="U51" i="85"/>
  <c r="AR14" i="78"/>
  <c r="W15" i="37"/>
  <c r="AG14" i="37"/>
  <c r="AP14" i="37" s="1"/>
  <c r="AE14" i="37"/>
  <c r="AF14" i="37"/>
  <c r="AO14" i="37" s="1"/>
  <c r="AH15" i="66"/>
  <c r="AQ15" i="66" s="1"/>
  <c r="Z15" i="61"/>
  <c r="AI15" i="77"/>
  <c r="AN15" i="77"/>
  <c r="U41" i="83"/>
  <c r="U32" i="100"/>
  <c r="U30" i="13"/>
  <c r="Z8" i="68"/>
  <c r="AH15" i="30"/>
  <c r="AQ15" i="30" s="1"/>
  <c r="AH15" i="65"/>
  <c r="AQ15" i="65" s="1"/>
  <c r="U13" i="24"/>
  <c r="U32" i="96"/>
  <c r="AH15" i="14"/>
  <c r="AQ15" i="14" s="1"/>
  <c r="U49" i="98"/>
  <c r="U29" i="44"/>
  <c r="U51" i="50"/>
  <c r="W9" i="76"/>
  <c r="AE8" i="76"/>
  <c r="AF8" i="76"/>
  <c r="AO8" i="76" s="1"/>
  <c r="AG8" i="76"/>
  <c r="AP8" i="76" s="1"/>
  <c r="W16" i="26"/>
  <c r="AF15" i="26"/>
  <c r="AO15" i="26" s="1"/>
  <c r="AE15" i="26"/>
  <c r="AG15" i="26"/>
  <c r="AP15" i="26" s="1"/>
  <c r="Z16" i="31"/>
  <c r="AH16" i="31"/>
  <c r="AQ16" i="31" s="1"/>
  <c r="Y15" i="23"/>
  <c r="X15" i="23"/>
  <c r="U49" i="10"/>
  <c r="AH15" i="62"/>
  <c r="AQ15" i="62" s="1"/>
  <c r="U31" i="84"/>
  <c r="U47" i="18"/>
  <c r="AF8" i="21"/>
  <c r="AO8" i="21" s="1"/>
  <c r="W9" i="21"/>
  <c r="AG8" i="21"/>
  <c r="AP8" i="21" s="1"/>
  <c r="AE8" i="21"/>
  <c r="Y16" i="74"/>
  <c r="X16" i="74"/>
  <c r="Z16" i="74" s="1"/>
  <c r="Z15" i="66"/>
  <c r="AF8" i="80"/>
  <c r="AO8" i="80" s="1"/>
  <c r="AE8" i="80"/>
  <c r="W9" i="80"/>
  <c r="AG8" i="80"/>
  <c r="AP8" i="80" s="1"/>
  <c r="U14" i="63"/>
  <c r="U31" i="92"/>
  <c r="AR14" i="14"/>
  <c r="AH15" i="27"/>
  <c r="AQ15" i="27" s="1"/>
  <c r="U43" i="49"/>
  <c r="W17" i="74" l="1"/>
  <c r="AF16" i="74"/>
  <c r="AO16" i="74" s="1"/>
  <c r="AG16" i="74"/>
  <c r="AP16" i="74" s="1"/>
  <c r="AE16" i="74"/>
  <c r="U13" i="63"/>
  <c r="U50" i="50"/>
  <c r="W16" i="61"/>
  <c r="AF15" i="61"/>
  <c r="AO15" i="61" s="1"/>
  <c r="AE15" i="61"/>
  <c r="AG15" i="61"/>
  <c r="AP15" i="61" s="1"/>
  <c r="U39" i="43"/>
  <c r="U50" i="82"/>
  <c r="AR15" i="36"/>
  <c r="U37" i="95"/>
  <c r="Y16" i="30"/>
  <c r="Z16" i="30"/>
  <c r="X16" i="30"/>
  <c r="AF8" i="39"/>
  <c r="AO8" i="39" s="1"/>
  <c r="W9" i="39"/>
  <c r="AG8" i="39"/>
  <c r="AP8" i="39" s="1"/>
  <c r="AE8" i="39"/>
  <c r="U14" i="33"/>
  <c r="AH15" i="70"/>
  <c r="AQ15" i="70" s="1"/>
  <c r="U16" i="89"/>
  <c r="U21" i="101"/>
  <c r="AH17" i="40"/>
  <c r="AQ17" i="40" s="1"/>
  <c r="U49" i="94"/>
  <c r="U20" i="86"/>
  <c r="AN15" i="30"/>
  <c r="AI15" i="30"/>
  <c r="U11" i="2"/>
  <c r="U51" i="90"/>
  <c r="Y17" i="17"/>
  <c r="X17" i="17"/>
  <c r="Y9" i="80"/>
  <c r="X9" i="80"/>
  <c r="U46" i="18"/>
  <c r="U48" i="10"/>
  <c r="AE16" i="31"/>
  <c r="AF16" i="31"/>
  <c r="AO16" i="31" s="1"/>
  <c r="W17" i="31"/>
  <c r="AG16" i="31"/>
  <c r="AP16" i="31" s="1"/>
  <c r="U28" i="44"/>
  <c r="U31" i="96"/>
  <c r="U41" i="41"/>
  <c r="W9" i="72"/>
  <c r="AG8" i="72"/>
  <c r="AP8" i="72" s="1"/>
  <c r="AF8" i="72"/>
  <c r="AO8" i="72" s="1"/>
  <c r="AE8" i="72"/>
  <c r="U40" i="11"/>
  <c r="AH16" i="77"/>
  <c r="AQ16" i="77" s="1"/>
  <c r="U13" i="79"/>
  <c r="U12" i="59"/>
  <c r="U21" i="32"/>
  <c r="Z15" i="70"/>
  <c r="Z17" i="40"/>
  <c r="AE17" i="22"/>
  <c r="AF17" i="22"/>
  <c r="AO17" i="22" s="1"/>
  <c r="W18" i="22"/>
  <c r="AG17" i="22"/>
  <c r="AP17" i="22" s="1"/>
  <c r="U30" i="20"/>
  <c r="U21" i="105"/>
  <c r="AG8" i="25"/>
  <c r="AP8" i="25" s="1"/>
  <c r="W9" i="25"/>
  <c r="AE8" i="25"/>
  <c r="AF8" i="25"/>
  <c r="AO8" i="25" s="1"/>
  <c r="Y9" i="64"/>
  <c r="X9" i="64"/>
  <c r="U31" i="54"/>
  <c r="U14" i="71"/>
  <c r="U41" i="99"/>
  <c r="AN16" i="17"/>
  <c r="AI16" i="17"/>
  <c r="Y15" i="37"/>
  <c r="Z15" i="37"/>
  <c r="X15" i="37"/>
  <c r="U49" i="48"/>
  <c r="U28" i="104"/>
  <c r="AE16" i="73"/>
  <c r="W17" i="73"/>
  <c r="AF16" i="73"/>
  <c r="AO16" i="73" s="1"/>
  <c r="AG16" i="73"/>
  <c r="AP16" i="73" s="1"/>
  <c r="U13" i="38"/>
  <c r="Y9" i="60"/>
  <c r="X9" i="60"/>
  <c r="AN8" i="80"/>
  <c r="AI8" i="80"/>
  <c r="AN8" i="21"/>
  <c r="AI8" i="21"/>
  <c r="AH15" i="23"/>
  <c r="AQ15" i="23" s="1"/>
  <c r="AN8" i="76"/>
  <c r="AI8" i="76"/>
  <c r="AF8" i="68"/>
  <c r="AO8" i="68" s="1"/>
  <c r="AE8" i="68"/>
  <c r="W9" i="68"/>
  <c r="AG8" i="68"/>
  <c r="AP8" i="68" s="1"/>
  <c r="U40" i="83"/>
  <c r="AG15" i="14"/>
  <c r="AP15" i="14" s="1"/>
  <c r="W16" i="14"/>
  <c r="AE15" i="14"/>
  <c r="AF15" i="14"/>
  <c r="AO15" i="14" s="1"/>
  <c r="U19" i="15"/>
  <c r="Z16" i="77"/>
  <c r="Y16" i="78"/>
  <c r="X16" i="78"/>
  <c r="U31" i="88"/>
  <c r="AR15" i="74"/>
  <c r="U30" i="51"/>
  <c r="AF15" i="81"/>
  <c r="AO15" i="81" s="1"/>
  <c r="AE15" i="81"/>
  <c r="W16" i="81"/>
  <c r="AG15" i="81"/>
  <c r="AP15" i="81" s="1"/>
  <c r="U48" i="102"/>
  <c r="U40" i="91"/>
  <c r="U21" i="46"/>
  <c r="AN8" i="29"/>
  <c r="AI8" i="29"/>
  <c r="Y16" i="69"/>
  <c r="X16" i="69"/>
  <c r="AH16" i="74"/>
  <c r="AQ16" i="74" s="1"/>
  <c r="Y16" i="26"/>
  <c r="X16" i="26"/>
  <c r="U39" i="16"/>
  <c r="U17" i="47"/>
  <c r="AN8" i="64"/>
  <c r="AI8" i="64"/>
  <c r="X16" i="27"/>
  <c r="Y16" i="27"/>
  <c r="U31" i="100"/>
  <c r="U42" i="49"/>
  <c r="U30" i="92"/>
  <c r="U30" i="84"/>
  <c r="Z15" i="23"/>
  <c r="AN15" i="26"/>
  <c r="AI15" i="26"/>
  <c r="Y9" i="76"/>
  <c r="X9" i="76"/>
  <c r="U48" i="98"/>
  <c r="U12" i="24"/>
  <c r="AN14" i="37"/>
  <c r="AI14" i="37"/>
  <c r="U50" i="85"/>
  <c r="U41" i="87"/>
  <c r="U40" i="55"/>
  <c r="U50" i="35"/>
  <c r="U49" i="35" s="1"/>
  <c r="AN15" i="78"/>
  <c r="AI15" i="78"/>
  <c r="U13" i="19"/>
  <c r="U19" i="93"/>
  <c r="U48" i="42"/>
  <c r="AF9" i="12"/>
  <c r="AO9" i="12" s="1"/>
  <c r="AG9" i="12"/>
  <c r="AP9" i="12" s="1"/>
  <c r="W10" i="12"/>
  <c r="AE9" i="12"/>
  <c r="U14" i="75"/>
  <c r="U13" i="28"/>
  <c r="AH16" i="36"/>
  <c r="AQ16" i="36" s="1"/>
  <c r="U31" i="45"/>
  <c r="U19" i="53"/>
  <c r="Y16" i="62"/>
  <c r="X16" i="62"/>
  <c r="Z16" i="62" s="1"/>
  <c r="Y16" i="65"/>
  <c r="X16" i="65"/>
  <c r="Y9" i="29"/>
  <c r="X9" i="29"/>
  <c r="Z9" i="29" s="1"/>
  <c r="AN15" i="69"/>
  <c r="AI15" i="69"/>
  <c r="W16" i="66"/>
  <c r="AG15" i="66"/>
  <c r="AP15" i="66" s="1"/>
  <c r="AF15" i="66"/>
  <c r="AO15" i="66" s="1"/>
  <c r="AE15" i="66"/>
  <c r="Y9" i="21"/>
  <c r="X9" i="21"/>
  <c r="U29" i="13"/>
  <c r="AR15" i="77"/>
  <c r="Z8" i="34"/>
  <c r="AH8" i="34"/>
  <c r="AQ8" i="34" s="1"/>
  <c r="AR15" i="73"/>
  <c r="U20" i="52"/>
  <c r="U41" i="103"/>
  <c r="AH16" i="73"/>
  <c r="AQ16" i="73" s="1"/>
  <c r="AR16" i="40"/>
  <c r="Z16" i="36"/>
  <c r="AR7" i="34"/>
  <c r="AN15" i="27"/>
  <c r="AI15" i="27"/>
  <c r="AN15" i="62"/>
  <c r="AI15" i="62"/>
  <c r="U12" i="67"/>
  <c r="U15" i="97"/>
  <c r="AI15" i="65"/>
  <c r="AN15" i="65"/>
  <c r="AI8" i="60"/>
  <c r="AN8" i="60"/>
  <c r="W10" i="29" l="1"/>
  <c r="AG9" i="29"/>
  <c r="AP9" i="29" s="1"/>
  <c r="AE9" i="29"/>
  <c r="AF9" i="29"/>
  <c r="AO9" i="29" s="1"/>
  <c r="AE16" i="62"/>
  <c r="W17" i="62"/>
  <c r="AG16" i="62"/>
  <c r="AP16" i="62" s="1"/>
  <c r="AF16" i="62"/>
  <c r="AO16" i="62" s="1"/>
  <c r="U30" i="45"/>
  <c r="U13" i="75"/>
  <c r="U47" i="42"/>
  <c r="U40" i="87"/>
  <c r="U11" i="24"/>
  <c r="AR15" i="26"/>
  <c r="U29" i="92"/>
  <c r="Y16" i="14"/>
  <c r="Z16" i="14"/>
  <c r="X16" i="14"/>
  <c r="AN8" i="68"/>
  <c r="AI8" i="68"/>
  <c r="AR8" i="21"/>
  <c r="AN16" i="73"/>
  <c r="AI16" i="73"/>
  <c r="AG15" i="37"/>
  <c r="AP15" i="37" s="1"/>
  <c r="AE15" i="37"/>
  <c r="W16" i="37"/>
  <c r="AF15" i="37"/>
  <c r="AO15" i="37" s="1"/>
  <c r="U20" i="105"/>
  <c r="AN17" i="22"/>
  <c r="AI17" i="22"/>
  <c r="U11" i="59"/>
  <c r="U39" i="11"/>
  <c r="U40" i="41"/>
  <c r="Y17" i="31"/>
  <c r="X17" i="31"/>
  <c r="U45" i="18"/>
  <c r="AN15" i="66"/>
  <c r="AI15" i="66"/>
  <c r="AI9" i="12"/>
  <c r="AN9" i="12"/>
  <c r="AH16" i="27"/>
  <c r="AQ16" i="27" s="1"/>
  <c r="U38" i="16"/>
  <c r="AH16" i="69"/>
  <c r="AQ16" i="69" s="1"/>
  <c r="U20" i="46"/>
  <c r="Y16" i="81"/>
  <c r="X16" i="81"/>
  <c r="AF16" i="77"/>
  <c r="AO16" i="77" s="1"/>
  <c r="AG16" i="77"/>
  <c r="AP16" i="77" s="1"/>
  <c r="AE16" i="77"/>
  <c r="W17" i="77"/>
  <c r="U13" i="71"/>
  <c r="AE17" i="40"/>
  <c r="AF17" i="40"/>
  <c r="AO17" i="40" s="1"/>
  <c r="AG17" i="40"/>
  <c r="AP17" i="40" s="1"/>
  <c r="W18" i="40"/>
  <c r="AN8" i="72"/>
  <c r="AI8" i="72"/>
  <c r="AH9" i="80"/>
  <c r="AQ9" i="80" s="1"/>
  <c r="AH16" i="30"/>
  <c r="AQ16" i="30" s="1"/>
  <c r="AN15" i="61"/>
  <c r="AI15" i="61"/>
  <c r="U12" i="63"/>
  <c r="Y10" i="12"/>
  <c r="Z10" i="12"/>
  <c r="X10" i="12"/>
  <c r="U18" i="93"/>
  <c r="U48" i="35"/>
  <c r="U49" i="85"/>
  <c r="U47" i="98"/>
  <c r="AG15" i="23"/>
  <c r="AP15" i="23" s="1"/>
  <c r="AE15" i="23"/>
  <c r="AF15" i="23"/>
  <c r="AO15" i="23" s="1"/>
  <c r="W16" i="23"/>
  <c r="U41" i="49"/>
  <c r="AR8" i="64"/>
  <c r="AH16" i="26"/>
  <c r="AQ16" i="26" s="1"/>
  <c r="Z16" i="69"/>
  <c r="AN15" i="81"/>
  <c r="AI15" i="81"/>
  <c r="AR8" i="76"/>
  <c r="AR8" i="80"/>
  <c r="U12" i="38"/>
  <c r="U27" i="104"/>
  <c r="AR16" i="17"/>
  <c r="AI8" i="25"/>
  <c r="AN8" i="25"/>
  <c r="U29" i="20"/>
  <c r="AF15" i="70"/>
  <c r="AO15" i="70" s="1"/>
  <c r="W16" i="70"/>
  <c r="AG15" i="70"/>
  <c r="AP15" i="70" s="1"/>
  <c r="AE15" i="70"/>
  <c r="U12" i="79"/>
  <c r="U30" i="96"/>
  <c r="AN16" i="31"/>
  <c r="AI16" i="31"/>
  <c r="AR16" i="31" s="1"/>
  <c r="Z9" i="80"/>
  <c r="U50" i="90"/>
  <c r="U19" i="86"/>
  <c r="U20" i="101"/>
  <c r="U13" i="33"/>
  <c r="W17" i="30"/>
  <c r="AE16" i="30"/>
  <c r="AF16" i="30"/>
  <c r="AO16" i="30" s="1"/>
  <c r="AG16" i="30"/>
  <c r="AP16" i="30" s="1"/>
  <c r="AN16" i="74"/>
  <c r="AI16" i="74"/>
  <c r="AH9" i="29"/>
  <c r="AQ9" i="29" s="1"/>
  <c r="AR14" i="37"/>
  <c r="AH9" i="76"/>
  <c r="AQ9" i="76" s="1"/>
  <c r="Z16" i="26"/>
  <c r="U39" i="91"/>
  <c r="U30" i="88"/>
  <c r="U18" i="15"/>
  <c r="U39" i="83"/>
  <c r="U30" i="54"/>
  <c r="Y9" i="25"/>
  <c r="Z9" i="25"/>
  <c r="X9" i="25"/>
  <c r="AN8" i="39"/>
  <c r="AI8" i="39"/>
  <c r="U49" i="82"/>
  <c r="Y16" i="61"/>
  <c r="X16" i="61"/>
  <c r="AR15" i="62"/>
  <c r="U40" i="103"/>
  <c r="U28" i="13"/>
  <c r="AR15" i="65"/>
  <c r="Y16" i="66"/>
  <c r="Z16" i="66"/>
  <c r="X16" i="66"/>
  <c r="W9" i="34"/>
  <c r="AG8" i="34"/>
  <c r="AP8" i="34" s="1"/>
  <c r="AE8" i="34"/>
  <c r="AF8" i="34"/>
  <c r="AO8" i="34" s="1"/>
  <c r="AR15" i="69"/>
  <c r="U18" i="53"/>
  <c r="U12" i="28"/>
  <c r="U12" i="19"/>
  <c r="U39" i="55"/>
  <c r="Z9" i="76"/>
  <c r="U29" i="84"/>
  <c r="U28" i="84" s="1"/>
  <c r="U30" i="100"/>
  <c r="AR8" i="29"/>
  <c r="AH16" i="78"/>
  <c r="AQ16" i="78" s="1"/>
  <c r="AH9" i="60"/>
  <c r="AQ9" i="60" s="1"/>
  <c r="U48" i="48"/>
  <c r="AH9" i="64"/>
  <c r="AQ9" i="64" s="1"/>
  <c r="Y18" i="22"/>
  <c r="Z18" i="22"/>
  <c r="X18" i="22"/>
  <c r="U20" i="32"/>
  <c r="Y9" i="72"/>
  <c r="X9" i="72"/>
  <c r="U27" i="44"/>
  <c r="U47" i="10"/>
  <c r="AH17" i="17"/>
  <c r="AQ17" i="17" s="1"/>
  <c r="U10" i="2"/>
  <c r="U48" i="94"/>
  <c r="U15" i="89"/>
  <c r="AH16" i="62"/>
  <c r="AQ16" i="62" s="1"/>
  <c r="AR8" i="60"/>
  <c r="U11" i="67"/>
  <c r="AF16" i="36"/>
  <c r="AO16" i="36" s="1"/>
  <c r="AE16" i="36"/>
  <c r="AG16" i="36"/>
  <c r="AP16" i="36" s="1"/>
  <c r="W17" i="36"/>
  <c r="AH9" i="21"/>
  <c r="AQ9" i="21" s="1"/>
  <c r="AH16" i="65"/>
  <c r="AQ16" i="65" s="1"/>
  <c r="AR15" i="27"/>
  <c r="U19" i="52"/>
  <c r="Z9" i="21"/>
  <c r="Z16" i="65"/>
  <c r="U14" i="97"/>
  <c r="AR15" i="78"/>
  <c r="Z16" i="27"/>
  <c r="U16" i="47"/>
  <c r="U47" i="102"/>
  <c r="U29" i="51"/>
  <c r="Z16" i="78"/>
  <c r="AN15" i="14"/>
  <c r="AI15" i="14"/>
  <c r="Y9" i="68"/>
  <c r="X9" i="68"/>
  <c r="Z9" i="60"/>
  <c r="Y17" i="73"/>
  <c r="X17" i="73"/>
  <c r="Z17" i="73" s="1"/>
  <c r="AH15" i="37"/>
  <c r="AQ15" i="37" s="1"/>
  <c r="U40" i="99"/>
  <c r="Z9" i="64"/>
  <c r="Z17" i="17"/>
  <c r="AR15" i="30"/>
  <c r="Y9" i="39"/>
  <c r="X9" i="39"/>
  <c r="U36" i="95"/>
  <c r="U35" i="95" s="1"/>
  <c r="U38" i="43"/>
  <c r="U49" i="50"/>
  <c r="Y17" i="74"/>
  <c r="X17" i="74"/>
  <c r="W18" i="73" l="1"/>
  <c r="AF17" i="73"/>
  <c r="AO17" i="73" s="1"/>
  <c r="AG17" i="73"/>
  <c r="AP17" i="73" s="1"/>
  <c r="AE17" i="73"/>
  <c r="AE17" i="17"/>
  <c r="AF17" i="17"/>
  <c r="AO17" i="17" s="1"/>
  <c r="AG17" i="17"/>
  <c r="AP17" i="17" s="1"/>
  <c r="W18" i="17"/>
  <c r="U18" i="52"/>
  <c r="AH9" i="72"/>
  <c r="AQ9" i="72" s="1"/>
  <c r="W19" i="22"/>
  <c r="AF18" i="22"/>
  <c r="AO18" i="22" s="1"/>
  <c r="AE18" i="22"/>
  <c r="AG18" i="22"/>
  <c r="AP18" i="22" s="1"/>
  <c r="U47" i="48"/>
  <c r="W10" i="76"/>
  <c r="AG9" i="76"/>
  <c r="AP9" i="76" s="1"/>
  <c r="AF9" i="76"/>
  <c r="AO9" i="76" s="1"/>
  <c r="AE9" i="76"/>
  <c r="U11" i="28"/>
  <c r="AN8" i="34"/>
  <c r="AI8" i="34"/>
  <c r="U48" i="82"/>
  <c r="Y17" i="30"/>
  <c r="Z17" i="30" s="1"/>
  <c r="X17" i="30"/>
  <c r="U18" i="86"/>
  <c r="Y16" i="70"/>
  <c r="Z16" i="70"/>
  <c r="X16" i="70"/>
  <c r="W17" i="69"/>
  <c r="AF16" i="69"/>
  <c r="AO16" i="69" s="1"/>
  <c r="AG16" i="69"/>
  <c r="AP16" i="69" s="1"/>
  <c r="AE16" i="69"/>
  <c r="U40" i="49"/>
  <c r="U46" i="98"/>
  <c r="U17" i="93"/>
  <c r="AR15" i="61"/>
  <c r="AN17" i="40"/>
  <c r="AI17" i="40"/>
  <c r="AH17" i="31"/>
  <c r="AQ17" i="31" s="1"/>
  <c r="U38" i="11"/>
  <c r="U37" i="11" s="1"/>
  <c r="U19" i="105"/>
  <c r="AE16" i="14"/>
  <c r="W17" i="14"/>
  <c r="AF16" i="14"/>
  <c r="AO16" i="14" s="1"/>
  <c r="AG16" i="14"/>
  <c r="AP16" i="14" s="1"/>
  <c r="Y17" i="62"/>
  <c r="X17" i="62"/>
  <c r="AH9" i="39"/>
  <c r="AQ9" i="39" s="1"/>
  <c r="W10" i="64"/>
  <c r="AG9" i="64"/>
  <c r="AP9" i="64" s="1"/>
  <c r="AF9" i="64"/>
  <c r="AO9" i="64" s="1"/>
  <c r="AE9" i="64"/>
  <c r="AR15" i="14"/>
  <c r="U46" i="102"/>
  <c r="U10" i="67"/>
  <c r="U14" i="89"/>
  <c r="Z9" i="72"/>
  <c r="AR8" i="39"/>
  <c r="U29" i="54"/>
  <c r="U29" i="88"/>
  <c r="AR16" i="74"/>
  <c r="U29" i="96"/>
  <c r="Y16" i="23"/>
  <c r="X16" i="23"/>
  <c r="AH10" i="12"/>
  <c r="AQ10" i="12" s="1"/>
  <c r="AR8" i="72"/>
  <c r="AH16" i="81"/>
  <c r="AQ16" i="81" s="1"/>
  <c r="AR9" i="12"/>
  <c r="Z17" i="31"/>
  <c r="U10" i="24"/>
  <c r="U12" i="75"/>
  <c r="AN16" i="62"/>
  <c r="AI16" i="62"/>
  <c r="U48" i="50"/>
  <c r="U13" i="97"/>
  <c r="Y17" i="36"/>
  <c r="Z17" i="36"/>
  <c r="X17" i="36"/>
  <c r="U38" i="55"/>
  <c r="U17" i="53"/>
  <c r="Y9" i="34"/>
  <c r="Z9" i="34" s="1"/>
  <c r="X9" i="34"/>
  <c r="AH16" i="61"/>
  <c r="AQ16" i="61" s="1"/>
  <c r="U12" i="33"/>
  <c r="U49" i="90"/>
  <c r="U48" i="85"/>
  <c r="AF10" i="12"/>
  <c r="AO10" i="12" s="1"/>
  <c r="AG10" i="12"/>
  <c r="AP10" i="12" s="1"/>
  <c r="W11" i="12"/>
  <c r="AE10" i="12"/>
  <c r="U12" i="71"/>
  <c r="Z16" i="81"/>
  <c r="AR15" i="66"/>
  <c r="U10" i="59"/>
  <c r="Y16" i="37"/>
  <c r="X16" i="37"/>
  <c r="U39" i="99"/>
  <c r="AG16" i="78"/>
  <c r="AP16" i="78" s="1"/>
  <c r="AF16" i="78"/>
  <c r="AO16" i="78" s="1"/>
  <c r="AE16" i="78"/>
  <c r="W17" i="78"/>
  <c r="U15" i="47"/>
  <c r="AF16" i="65"/>
  <c r="AO16" i="65" s="1"/>
  <c r="AG16" i="65"/>
  <c r="AP16" i="65" s="1"/>
  <c r="AE16" i="65"/>
  <c r="W17" i="65"/>
  <c r="U47" i="94"/>
  <c r="U46" i="10"/>
  <c r="U29" i="100"/>
  <c r="AH16" i="66"/>
  <c r="AQ16" i="66" s="1"/>
  <c r="U27" i="13"/>
  <c r="Z16" i="61"/>
  <c r="AH9" i="25"/>
  <c r="AQ9" i="25" s="1"/>
  <c r="U38" i="83"/>
  <c r="U38" i="91"/>
  <c r="AG9" i="80"/>
  <c r="AP9" i="80" s="1"/>
  <c r="AF9" i="80"/>
  <c r="AO9" i="80" s="1"/>
  <c r="AE9" i="80"/>
  <c r="W10" i="80"/>
  <c r="U11" i="79"/>
  <c r="U28" i="20"/>
  <c r="U26" i="104"/>
  <c r="AN15" i="23"/>
  <c r="AI15" i="23"/>
  <c r="Y18" i="40"/>
  <c r="X18" i="40"/>
  <c r="Y17" i="77"/>
  <c r="X17" i="77"/>
  <c r="U37" i="16"/>
  <c r="AR17" i="22"/>
  <c r="AN15" i="37"/>
  <c r="AI15" i="37"/>
  <c r="AR8" i="68"/>
  <c r="U28" i="92"/>
  <c r="U39" i="87"/>
  <c r="U29" i="45"/>
  <c r="AN9" i="29"/>
  <c r="AI9" i="29"/>
  <c r="U34" i="95"/>
  <c r="Z9" i="39"/>
  <c r="AH17" i="74"/>
  <c r="AQ17" i="74" s="1"/>
  <c r="AG16" i="27"/>
  <c r="AP16" i="27" s="1"/>
  <c r="AE16" i="27"/>
  <c r="AF16" i="27"/>
  <c r="AO16" i="27" s="1"/>
  <c r="W17" i="27"/>
  <c r="U19" i="32"/>
  <c r="U11" i="19"/>
  <c r="AF16" i="66"/>
  <c r="AO16" i="66" s="1"/>
  <c r="AE16" i="66"/>
  <c r="W17" i="66"/>
  <c r="AG16" i="66"/>
  <c r="AP16" i="66" s="1"/>
  <c r="AG9" i="25"/>
  <c r="AP9" i="25" s="1"/>
  <c r="W10" i="25"/>
  <c r="AE9" i="25"/>
  <c r="AF9" i="25"/>
  <c r="AO9" i="25" s="1"/>
  <c r="AG16" i="26"/>
  <c r="AP16" i="26" s="1"/>
  <c r="AF16" i="26"/>
  <c r="AO16" i="26" s="1"/>
  <c r="AE16" i="26"/>
  <c r="W17" i="26"/>
  <c r="U19" i="101"/>
  <c r="AN15" i="70"/>
  <c r="AI15" i="70"/>
  <c r="AR15" i="70" s="1"/>
  <c r="AR15" i="81"/>
  <c r="U47" i="35"/>
  <c r="AI16" i="77"/>
  <c r="AN16" i="77"/>
  <c r="U39" i="41"/>
  <c r="AH17" i="73"/>
  <c r="AQ17" i="73" s="1"/>
  <c r="W10" i="60"/>
  <c r="AG9" i="60"/>
  <c r="AP9" i="60" s="1"/>
  <c r="AE9" i="60"/>
  <c r="AF9" i="60"/>
  <c r="AO9" i="60" s="1"/>
  <c r="U37" i="43"/>
  <c r="AH9" i="68"/>
  <c r="AQ9" i="68" s="1"/>
  <c r="W10" i="21"/>
  <c r="AF9" i="21"/>
  <c r="AO9" i="21" s="1"/>
  <c r="AE9" i="21"/>
  <c r="AG9" i="21"/>
  <c r="AP9" i="21" s="1"/>
  <c r="AN16" i="36"/>
  <c r="AI16" i="36"/>
  <c r="Z17" i="74"/>
  <c r="Z9" i="68"/>
  <c r="U28" i="51"/>
  <c r="U9" i="2"/>
  <c r="U26" i="44"/>
  <c r="AH18" i="22"/>
  <c r="AQ18" i="22" s="1"/>
  <c r="U27" i="84"/>
  <c r="U39" i="103"/>
  <c r="U17" i="15"/>
  <c r="AI16" i="30"/>
  <c r="AN16" i="30"/>
  <c r="AR8" i="25"/>
  <c r="U11" i="38"/>
  <c r="U11" i="63"/>
  <c r="U19" i="46"/>
  <c r="U44" i="18"/>
  <c r="AR16" i="73"/>
  <c r="AH16" i="14"/>
  <c r="AQ16" i="14" s="1"/>
  <c r="U46" i="42"/>
  <c r="Y10" i="29"/>
  <c r="X10" i="29"/>
  <c r="AF17" i="30" l="1"/>
  <c r="AO17" i="30" s="1"/>
  <c r="W18" i="30"/>
  <c r="AE17" i="30"/>
  <c r="AG17" i="30"/>
  <c r="AP17" i="30" s="1"/>
  <c r="AG9" i="34"/>
  <c r="AP9" i="34" s="1"/>
  <c r="AE9" i="34"/>
  <c r="AF9" i="34"/>
  <c r="AO9" i="34" s="1"/>
  <c r="W10" i="34"/>
  <c r="U36" i="43"/>
  <c r="U18" i="101"/>
  <c r="AN9" i="25"/>
  <c r="AI9" i="25"/>
  <c r="AR15" i="37"/>
  <c r="AH17" i="77"/>
  <c r="AQ17" i="77" s="1"/>
  <c r="AR15" i="23"/>
  <c r="Y17" i="65"/>
  <c r="X17" i="65"/>
  <c r="X17" i="78"/>
  <c r="Y17" i="78"/>
  <c r="AH16" i="37"/>
  <c r="AQ16" i="37" s="1"/>
  <c r="W18" i="36"/>
  <c r="AE17" i="36"/>
  <c r="AF17" i="36"/>
  <c r="AO17" i="36" s="1"/>
  <c r="AG17" i="36"/>
  <c r="AP17" i="36" s="1"/>
  <c r="AR16" i="62"/>
  <c r="W18" i="31"/>
  <c r="AG17" i="31"/>
  <c r="AP17" i="31" s="1"/>
  <c r="AF17" i="31"/>
  <c r="AO17" i="31" s="1"/>
  <c r="AE17" i="31"/>
  <c r="U13" i="89"/>
  <c r="U36" i="11"/>
  <c r="U39" i="49"/>
  <c r="AE16" i="70"/>
  <c r="W17" i="70"/>
  <c r="AG16" i="70"/>
  <c r="AP16" i="70" s="1"/>
  <c r="AF16" i="70"/>
  <c r="AO16" i="70" s="1"/>
  <c r="U10" i="28"/>
  <c r="U46" i="48"/>
  <c r="U45" i="48" s="1"/>
  <c r="AF9" i="68"/>
  <c r="AO9" i="68" s="1"/>
  <c r="W10" i="68"/>
  <c r="AG9" i="68"/>
  <c r="AP9" i="68" s="1"/>
  <c r="AE9" i="68"/>
  <c r="U38" i="103"/>
  <c r="U25" i="44"/>
  <c r="AF17" i="74"/>
  <c r="AO17" i="74" s="1"/>
  <c r="AE17" i="74"/>
  <c r="W18" i="74"/>
  <c r="AG17" i="74"/>
  <c r="AP17" i="74" s="1"/>
  <c r="Y10" i="21"/>
  <c r="Z10" i="21"/>
  <c r="X10" i="21"/>
  <c r="Y17" i="26"/>
  <c r="X17" i="26"/>
  <c r="Y10" i="25"/>
  <c r="Z10" i="25"/>
  <c r="X10" i="25"/>
  <c r="AI16" i="27"/>
  <c r="AN16" i="27"/>
  <c r="U33" i="95"/>
  <c r="U38" i="87"/>
  <c r="Z17" i="77"/>
  <c r="U10" i="79"/>
  <c r="U37" i="91"/>
  <c r="W17" i="61"/>
  <c r="AF16" i="61"/>
  <c r="AO16" i="61" s="1"/>
  <c r="AG16" i="61"/>
  <c r="AP16" i="61" s="1"/>
  <c r="AE16" i="61"/>
  <c r="U28" i="100"/>
  <c r="AI16" i="65"/>
  <c r="AN16" i="65"/>
  <c r="AN16" i="78"/>
  <c r="AI16" i="78"/>
  <c r="Z16" i="37"/>
  <c r="W17" i="81"/>
  <c r="AG16" i="81"/>
  <c r="AP16" i="81" s="1"/>
  <c r="AF16" i="81"/>
  <c r="AO16" i="81" s="1"/>
  <c r="AE16" i="81"/>
  <c r="U11" i="33"/>
  <c r="U28" i="96"/>
  <c r="U28" i="54"/>
  <c r="AN9" i="64"/>
  <c r="AI9" i="64"/>
  <c r="Y17" i="14"/>
  <c r="X17" i="14"/>
  <c r="AN16" i="69"/>
  <c r="AI16" i="69"/>
  <c r="AN9" i="76"/>
  <c r="AI9" i="76"/>
  <c r="AN17" i="17"/>
  <c r="AI17" i="17"/>
  <c r="AN9" i="60"/>
  <c r="AI9" i="60"/>
  <c r="U38" i="41"/>
  <c r="AN16" i="26"/>
  <c r="AI16" i="26"/>
  <c r="U10" i="19"/>
  <c r="AR9" i="29"/>
  <c r="Y10" i="80"/>
  <c r="X10" i="80"/>
  <c r="U16" i="53"/>
  <c r="U9" i="67"/>
  <c r="AH17" i="62"/>
  <c r="AQ17" i="62" s="1"/>
  <c r="AI16" i="14"/>
  <c r="AN16" i="14"/>
  <c r="U16" i="93"/>
  <c r="U47" i="82"/>
  <c r="AI18" i="22"/>
  <c r="AN18" i="22"/>
  <c r="AI17" i="73"/>
  <c r="AN17" i="73"/>
  <c r="U26" i="84"/>
  <c r="U27" i="92"/>
  <c r="AH18" i="40"/>
  <c r="AQ18" i="40" s="1"/>
  <c r="U25" i="104"/>
  <c r="U24" i="104" s="1"/>
  <c r="AN9" i="80"/>
  <c r="AI9" i="80"/>
  <c r="U37" i="83"/>
  <c r="U26" i="13"/>
  <c r="U45" i="10"/>
  <c r="U11" i="71"/>
  <c r="U47" i="85"/>
  <c r="U12" i="97"/>
  <c r="U11" i="75"/>
  <c r="AH16" i="23"/>
  <c r="AQ16" i="23" s="1"/>
  <c r="Z17" i="62"/>
  <c r="AR17" i="40"/>
  <c r="U17" i="86"/>
  <c r="AR8" i="34"/>
  <c r="U17" i="52"/>
  <c r="AH10" i="29"/>
  <c r="AQ10" i="29" s="1"/>
  <c r="U18" i="46"/>
  <c r="AR16" i="36"/>
  <c r="AR16" i="30"/>
  <c r="U8" i="2"/>
  <c r="Y10" i="60"/>
  <c r="Z10" i="60"/>
  <c r="X10" i="60"/>
  <c r="AR16" i="77"/>
  <c r="Y17" i="66"/>
  <c r="X17" i="66"/>
  <c r="U18" i="32"/>
  <c r="Z18" i="40"/>
  <c r="U9" i="59"/>
  <c r="AI10" i="12"/>
  <c r="AN10" i="12"/>
  <c r="AH9" i="34"/>
  <c r="AQ9" i="34" s="1"/>
  <c r="U37" i="55"/>
  <c r="Z16" i="23"/>
  <c r="W10" i="72"/>
  <c r="AG9" i="72"/>
  <c r="AP9" i="72" s="1"/>
  <c r="AF9" i="72"/>
  <c r="AO9" i="72" s="1"/>
  <c r="AE9" i="72"/>
  <c r="U45" i="102"/>
  <c r="Y10" i="64"/>
  <c r="X10" i="64"/>
  <c r="U18" i="105"/>
  <c r="U45" i="98"/>
  <c r="Y17" i="69"/>
  <c r="Z17" i="69"/>
  <c r="X17" i="69"/>
  <c r="AH17" i="30"/>
  <c r="AQ17" i="30" s="1"/>
  <c r="Y10" i="76"/>
  <c r="X10" i="76"/>
  <c r="Z10" i="76" s="1"/>
  <c r="Y19" i="22"/>
  <c r="Z19" i="22"/>
  <c r="X19" i="22"/>
  <c r="Y18" i="17"/>
  <c r="X18" i="17"/>
  <c r="U46" i="35"/>
  <c r="Z10" i="29"/>
  <c r="U10" i="63"/>
  <c r="U45" i="42"/>
  <c r="U43" i="18"/>
  <c r="U10" i="38"/>
  <c r="U16" i="15"/>
  <c r="U27" i="51"/>
  <c r="AI9" i="21"/>
  <c r="AN9" i="21"/>
  <c r="AN16" i="66"/>
  <c r="AI16" i="66"/>
  <c r="Y17" i="27"/>
  <c r="Z17" i="27" s="1"/>
  <c r="X17" i="27"/>
  <c r="AE9" i="39"/>
  <c r="W10" i="39"/>
  <c r="AF9" i="39"/>
  <c r="AO9" i="39" s="1"/>
  <c r="AG9" i="39"/>
  <c r="AP9" i="39" s="1"/>
  <c r="U28" i="45"/>
  <c r="U36" i="16"/>
  <c r="U27" i="20"/>
  <c r="U46" i="94"/>
  <c r="U14" i="47"/>
  <c r="U38" i="99"/>
  <c r="Y11" i="12"/>
  <c r="X11" i="12"/>
  <c r="U48" i="90"/>
  <c r="AH17" i="36"/>
  <c r="AQ17" i="36" s="1"/>
  <c r="U47" i="50"/>
  <c r="U9" i="24"/>
  <c r="U28" i="88"/>
  <c r="AH16" i="70"/>
  <c r="AQ16" i="70" s="1"/>
  <c r="Y18" i="73"/>
  <c r="X18" i="73"/>
  <c r="AE17" i="27" l="1"/>
  <c r="AF17" i="27"/>
  <c r="AO17" i="27" s="1"/>
  <c r="AG17" i="27"/>
  <c r="AP17" i="27" s="1"/>
  <c r="W18" i="27"/>
  <c r="W11" i="76"/>
  <c r="AG10" i="76"/>
  <c r="AP10" i="76" s="1"/>
  <c r="AF10" i="76"/>
  <c r="AO10" i="76" s="1"/>
  <c r="AE10" i="76"/>
  <c r="AH18" i="73"/>
  <c r="AQ18" i="73" s="1"/>
  <c r="U26" i="51"/>
  <c r="U42" i="18"/>
  <c r="U41" i="18" s="1"/>
  <c r="AG19" i="22"/>
  <c r="AP19" i="22" s="1"/>
  <c r="AF19" i="22"/>
  <c r="AO19" i="22" s="1"/>
  <c r="AE19" i="22"/>
  <c r="W20" i="22"/>
  <c r="U44" i="102"/>
  <c r="AR10" i="12"/>
  <c r="AH17" i="66"/>
  <c r="AQ17" i="66" s="1"/>
  <c r="W11" i="60"/>
  <c r="AE10" i="60"/>
  <c r="AF10" i="60"/>
  <c r="AO10" i="60" s="1"/>
  <c r="AG10" i="60"/>
  <c r="AP10" i="60" s="1"/>
  <c r="U10" i="75"/>
  <c r="U10" i="71"/>
  <c r="U9" i="71" s="1"/>
  <c r="U36" i="83"/>
  <c r="AR17" i="73"/>
  <c r="U15" i="93"/>
  <c r="U8" i="67"/>
  <c r="AR9" i="76"/>
  <c r="U27" i="96"/>
  <c r="Y17" i="81"/>
  <c r="Z17" i="81"/>
  <c r="X17" i="81"/>
  <c r="U37" i="87"/>
  <c r="AE10" i="25"/>
  <c r="AF10" i="25"/>
  <c r="AO10" i="25" s="1"/>
  <c r="W11" i="25"/>
  <c r="AG10" i="25"/>
  <c r="AP10" i="25" s="1"/>
  <c r="AE10" i="21"/>
  <c r="AG10" i="21"/>
  <c r="AP10" i="21" s="1"/>
  <c r="W11" i="21"/>
  <c r="AF10" i="21"/>
  <c r="AO10" i="21" s="1"/>
  <c r="Y10" i="68"/>
  <c r="X10" i="68"/>
  <c r="AI17" i="36"/>
  <c r="AN17" i="36"/>
  <c r="AH17" i="78"/>
  <c r="AQ17" i="78" s="1"/>
  <c r="AN9" i="34"/>
  <c r="AI9" i="34"/>
  <c r="U37" i="99"/>
  <c r="U26" i="20"/>
  <c r="AR16" i="66"/>
  <c r="U45" i="35"/>
  <c r="AH17" i="69"/>
  <c r="AQ17" i="69" s="1"/>
  <c r="U17" i="105"/>
  <c r="AN9" i="72"/>
  <c r="AI9" i="72"/>
  <c r="U36" i="55"/>
  <c r="Z17" i="66"/>
  <c r="U16" i="52"/>
  <c r="AR9" i="80"/>
  <c r="U37" i="41"/>
  <c r="AR9" i="64"/>
  <c r="AE16" i="37"/>
  <c r="AG16" i="37"/>
  <c r="AP16" i="37" s="1"/>
  <c r="W17" i="37"/>
  <c r="AF16" i="37"/>
  <c r="AO16" i="37" s="1"/>
  <c r="U27" i="100"/>
  <c r="U36" i="91"/>
  <c r="U24" i="44"/>
  <c r="U35" i="11"/>
  <c r="Y18" i="31"/>
  <c r="X18" i="31"/>
  <c r="Y18" i="36"/>
  <c r="Z18" i="36"/>
  <c r="X18" i="36"/>
  <c r="AH17" i="65"/>
  <c r="AQ17" i="65" s="1"/>
  <c r="U17" i="101"/>
  <c r="AH18" i="17"/>
  <c r="AQ18" i="17" s="1"/>
  <c r="AH10" i="64"/>
  <c r="AQ10" i="64" s="1"/>
  <c r="U8" i="59"/>
  <c r="W18" i="62"/>
  <c r="AF17" i="62"/>
  <c r="AO17" i="62" s="1"/>
  <c r="AE17" i="62"/>
  <c r="AG17" i="62"/>
  <c r="AP17" i="62" s="1"/>
  <c r="U11" i="97"/>
  <c r="U44" i="10"/>
  <c r="U26" i="92"/>
  <c r="U25" i="92" s="1"/>
  <c r="AR18" i="22"/>
  <c r="AR16" i="14"/>
  <c r="U15" i="53"/>
  <c r="AR9" i="60"/>
  <c r="AR16" i="69"/>
  <c r="U10" i="33"/>
  <c r="AR16" i="78"/>
  <c r="AN16" i="61"/>
  <c r="AI16" i="61"/>
  <c r="U32" i="95"/>
  <c r="AH17" i="26"/>
  <c r="AQ17" i="26" s="1"/>
  <c r="Y17" i="70"/>
  <c r="Z17" i="70" s="1"/>
  <c r="X17" i="70"/>
  <c r="Z17" i="65"/>
  <c r="U8" i="24"/>
  <c r="U17" i="46"/>
  <c r="AH10" i="80"/>
  <c r="AQ10" i="80" s="1"/>
  <c r="U9" i="19"/>
  <c r="AN16" i="81"/>
  <c r="AI16" i="81"/>
  <c r="U9" i="79"/>
  <c r="Z17" i="26"/>
  <c r="Y18" i="74"/>
  <c r="Z18" i="74"/>
  <c r="X18" i="74"/>
  <c r="U37" i="103"/>
  <c r="U44" i="48"/>
  <c r="AN16" i="70"/>
  <c r="AI16" i="70"/>
  <c r="U12" i="89"/>
  <c r="U35" i="43"/>
  <c r="AI17" i="30"/>
  <c r="AN17" i="30"/>
  <c r="U27" i="88"/>
  <c r="Y10" i="39"/>
  <c r="X10" i="39"/>
  <c r="U15" i="15"/>
  <c r="AF17" i="69"/>
  <c r="AO17" i="69" s="1"/>
  <c r="AG17" i="69"/>
  <c r="AP17" i="69" s="1"/>
  <c r="W18" i="69"/>
  <c r="AE17" i="69"/>
  <c r="AH11" i="12"/>
  <c r="AQ11" i="12" s="1"/>
  <c r="U35" i="16"/>
  <c r="AN9" i="39"/>
  <c r="AI9" i="39"/>
  <c r="Z18" i="17"/>
  <c r="Z10" i="64"/>
  <c r="AE18" i="40"/>
  <c r="AF18" i="40"/>
  <c r="AO18" i="40" s="1"/>
  <c r="W19" i="40"/>
  <c r="AG18" i="40"/>
  <c r="AP18" i="40" s="1"/>
  <c r="U7" i="2"/>
  <c r="U46" i="50"/>
  <c r="Z11" i="12"/>
  <c r="AH17" i="27"/>
  <c r="AQ17" i="27" s="1"/>
  <c r="AR9" i="21"/>
  <c r="U9" i="38"/>
  <c r="U9" i="63"/>
  <c r="Y10" i="72"/>
  <c r="X10" i="72"/>
  <c r="U46" i="85"/>
  <c r="U25" i="13"/>
  <c r="U23" i="104"/>
  <c r="U25" i="84"/>
  <c r="U46" i="82"/>
  <c r="Z10" i="80"/>
  <c r="AR16" i="26"/>
  <c r="AR17" i="17"/>
  <c r="AH17" i="14"/>
  <c r="AQ17" i="14" s="1"/>
  <c r="U27" i="54"/>
  <c r="AG17" i="77"/>
  <c r="AP17" i="77" s="1"/>
  <c r="AE17" i="77"/>
  <c r="W18" i="77"/>
  <c r="AF17" i="77"/>
  <c r="AO17" i="77" s="1"/>
  <c r="AR16" i="27"/>
  <c r="AI17" i="74"/>
  <c r="AN17" i="74"/>
  <c r="AN9" i="68"/>
  <c r="AI9" i="68"/>
  <c r="AI17" i="31"/>
  <c r="AN17" i="31"/>
  <c r="Z17" i="78"/>
  <c r="AR9" i="25"/>
  <c r="Y10" i="34"/>
  <c r="X10" i="34"/>
  <c r="Y18" i="30"/>
  <c r="X18" i="30"/>
  <c r="Z18" i="73"/>
  <c r="U47" i="90"/>
  <c r="U44" i="42"/>
  <c r="AH10" i="76"/>
  <c r="AQ10" i="76" s="1"/>
  <c r="U13" i="47"/>
  <c r="U45" i="94"/>
  <c r="U27" i="45"/>
  <c r="AF10" i="29"/>
  <c r="AO10" i="29" s="1"/>
  <c r="AG10" i="29"/>
  <c r="AP10" i="29" s="1"/>
  <c r="W11" i="29"/>
  <c r="AE10" i="29"/>
  <c r="AH19" i="22"/>
  <c r="AQ19" i="22" s="1"/>
  <c r="U44" i="98"/>
  <c r="AG16" i="23"/>
  <c r="AP16" i="23" s="1"/>
  <c r="AE16" i="23"/>
  <c r="W17" i="23"/>
  <c r="AF16" i="23"/>
  <c r="AO16" i="23" s="1"/>
  <c r="U17" i="32"/>
  <c r="AH10" i="60"/>
  <c r="AQ10" i="60" s="1"/>
  <c r="U16" i="86"/>
  <c r="Z17" i="14"/>
  <c r="AR16" i="65"/>
  <c r="Y17" i="61"/>
  <c r="X17" i="61"/>
  <c r="Z17" i="61" s="1"/>
  <c r="AH10" i="25"/>
  <c r="AQ10" i="25" s="1"/>
  <c r="AH10" i="21"/>
  <c r="AQ10" i="21" s="1"/>
  <c r="U9" i="28"/>
  <c r="U38" i="49"/>
  <c r="AF17" i="70" l="1"/>
  <c r="AO17" i="70" s="1"/>
  <c r="AE17" i="70"/>
  <c r="W18" i="70"/>
  <c r="AG17" i="70"/>
  <c r="AP17" i="70" s="1"/>
  <c r="W18" i="61"/>
  <c r="AG17" i="61"/>
  <c r="AP17" i="61" s="1"/>
  <c r="AF17" i="61"/>
  <c r="AO17" i="61" s="1"/>
  <c r="AE17" i="61"/>
  <c r="Y11" i="29"/>
  <c r="X11" i="29"/>
  <c r="U44" i="94"/>
  <c r="U43" i="42"/>
  <c r="AG17" i="78"/>
  <c r="AP17" i="78" s="1"/>
  <c r="AF17" i="78"/>
  <c r="AO17" i="78" s="1"/>
  <c r="AE17" i="78"/>
  <c r="W18" i="78"/>
  <c r="AR17" i="74"/>
  <c r="U8" i="63"/>
  <c r="AR9" i="39"/>
  <c r="AN17" i="69"/>
  <c r="AI17" i="69"/>
  <c r="AH10" i="39"/>
  <c r="AQ10" i="39" s="1"/>
  <c r="AR17" i="30"/>
  <c r="AF18" i="74"/>
  <c r="AO18" i="74" s="1"/>
  <c r="W19" i="74"/>
  <c r="AG18" i="74"/>
  <c r="AP18" i="74" s="1"/>
  <c r="AE18" i="74"/>
  <c r="U16" i="46"/>
  <c r="U43" i="10"/>
  <c r="Y18" i="62"/>
  <c r="X18" i="62"/>
  <c r="AE18" i="36"/>
  <c r="W19" i="36"/>
  <c r="AG18" i="36"/>
  <c r="AP18" i="36" s="1"/>
  <c r="AF18" i="36"/>
  <c r="AO18" i="36" s="1"/>
  <c r="U34" i="11"/>
  <c r="U33" i="11" s="1"/>
  <c r="U32" i="11" s="1"/>
  <c r="U26" i="100"/>
  <c r="U15" i="52"/>
  <c r="AR9" i="34"/>
  <c r="AH10" i="68"/>
  <c r="AQ10" i="68" s="1"/>
  <c r="AN10" i="21"/>
  <c r="AI10" i="21"/>
  <c r="U36" i="87"/>
  <c r="Y20" i="22"/>
  <c r="X20" i="22"/>
  <c r="AH10" i="34"/>
  <c r="AQ10" i="34" s="1"/>
  <c r="U24" i="84"/>
  <c r="U45" i="85"/>
  <c r="AF11" i="12"/>
  <c r="AO11" i="12" s="1"/>
  <c r="W12" i="12"/>
  <c r="AG11" i="12"/>
  <c r="AP11" i="12" s="1"/>
  <c r="AE11" i="12"/>
  <c r="Y19" i="40"/>
  <c r="X19" i="40"/>
  <c r="X18" i="69"/>
  <c r="Y18" i="69"/>
  <c r="Z10" i="39"/>
  <c r="W18" i="66"/>
  <c r="AG17" i="66"/>
  <c r="AP17" i="66" s="1"/>
  <c r="AF17" i="66"/>
  <c r="AO17" i="66" s="1"/>
  <c r="AE17" i="66"/>
  <c r="U16" i="105"/>
  <c r="Z10" i="68"/>
  <c r="AH17" i="81"/>
  <c r="AQ17" i="81" s="1"/>
  <c r="U9" i="75"/>
  <c r="U8" i="75" s="1"/>
  <c r="AN19" i="22"/>
  <c r="AI19" i="22"/>
  <c r="U25" i="51"/>
  <c r="Y11" i="76"/>
  <c r="X11" i="76"/>
  <c r="U37" i="49"/>
  <c r="U43" i="98"/>
  <c r="U42" i="98" s="1"/>
  <c r="U46" i="90"/>
  <c r="Z10" i="34"/>
  <c r="AR17" i="31"/>
  <c r="U26" i="54"/>
  <c r="AH10" i="72"/>
  <c r="AQ10" i="72" s="1"/>
  <c r="U8" i="38"/>
  <c r="U34" i="43"/>
  <c r="U43" i="48"/>
  <c r="W18" i="26"/>
  <c r="AG17" i="26"/>
  <c r="AP17" i="26" s="1"/>
  <c r="AF17" i="26"/>
  <c r="AO17" i="26" s="1"/>
  <c r="AE17" i="26"/>
  <c r="U8" i="19"/>
  <c r="U7" i="24"/>
  <c r="U10" i="97"/>
  <c r="U7" i="59"/>
  <c r="U16" i="101"/>
  <c r="AH18" i="31"/>
  <c r="AQ18" i="31" s="1"/>
  <c r="U23" i="44"/>
  <c r="Y17" i="37"/>
  <c r="X17" i="37"/>
  <c r="U36" i="41"/>
  <c r="Y11" i="25"/>
  <c r="X11" i="25"/>
  <c r="AG17" i="81"/>
  <c r="AP17" i="81" s="1"/>
  <c r="W18" i="81"/>
  <c r="AF17" i="81"/>
  <c r="AO17" i="81" s="1"/>
  <c r="AE17" i="81"/>
  <c r="Y18" i="27"/>
  <c r="X18" i="27"/>
  <c r="Z10" i="72"/>
  <c r="U45" i="50"/>
  <c r="AF17" i="65"/>
  <c r="AO17" i="65" s="1"/>
  <c r="AE17" i="65"/>
  <c r="AG17" i="65"/>
  <c r="AP17" i="65" s="1"/>
  <c r="W18" i="65"/>
  <c r="Z18" i="31"/>
  <c r="U35" i="55"/>
  <c r="U25" i="20"/>
  <c r="U7" i="67"/>
  <c r="U35" i="83"/>
  <c r="AF17" i="14"/>
  <c r="AO17" i="14" s="1"/>
  <c r="AE17" i="14"/>
  <c r="AG17" i="14"/>
  <c r="AP17" i="14" s="1"/>
  <c r="W18" i="14"/>
  <c r="U22" i="104"/>
  <c r="AN18" i="40"/>
  <c r="AI18" i="40"/>
  <c r="U8" i="28"/>
  <c r="U15" i="86"/>
  <c r="Y17" i="23"/>
  <c r="Z17" i="23"/>
  <c r="X17" i="23"/>
  <c r="U26" i="45"/>
  <c r="AH18" i="30"/>
  <c r="AQ18" i="30" s="1"/>
  <c r="Y18" i="77"/>
  <c r="X18" i="77"/>
  <c r="AG10" i="64"/>
  <c r="AP10" i="64" s="1"/>
  <c r="AF10" i="64"/>
  <c r="AO10" i="64" s="1"/>
  <c r="AE10" i="64"/>
  <c r="W11" i="64"/>
  <c r="U26" i="88"/>
  <c r="U11" i="89"/>
  <c r="U36" i="103"/>
  <c r="U8" i="79"/>
  <c r="AH17" i="70"/>
  <c r="AQ17" i="70" s="1"/>
  <c r="U31" i="95"/>
  <c r="U9" i="33"/>
  <c r="U14" i="53"/>
  <c r="U24" i="92"/>
  <c r="AN17" i="62"/>
  <c r="AI17" i="62"/>
  <c r="U35" i="91"/>
  <c r="U34" i="91" s="1"/>
  <c r="AN16" i="37"/>
  <c r="AI16" i="37"/>
  <c r="AR9" i="72"/>
  <c r="Y11" i="21"/>
  <c r="X11" i="21"/>
  <c r="AN10" i="25"/>
  <c r="AI10" i="25"/>
  <c r="AN10" i="60"/>
  <c r="AI10" i="60"/>
  <c r="AI10" i="76"/>
  <c r="AN10" i="76"/>
  <c r="U16" i="32"/>
  <c r="U12" i="47"/>
  <c r="AH17" i="61"/>
  <c r="AQ17" i="61" s="1"/>
  <c r="W19" i="73"/>
  <c r="AF18" i="73"/>
  <c r="AO18" i="73" s="1"/>
  <c r="AG18" i="73"/>
  <c r="AP18" i="73" s="1"/>
  <c r="AE18" i="73"/>
  <c r="AR9" i="68"/>
  <c r="AF10" i="80"/>
  <c r="AO10" i="80" s="1"/>
  <c r="AG10" i="80"/>
  <c r="AP10" i="80" s="1"/>
  <c r="AE10" i="80"/>
  <c r="W11" i="80"/>
  <c r="U34" i="16"/>
  <c r="AN16" i="23"/>
  <c r="AI16" i="23"/>
  <c r="AI10" i="29"/>
  <c r="AN10" i="29"/>
  <c r="Z18" i="30"/>
  <c r="AN17" i="77"/>
  <c r="AI17" i="77"/>
  <c r="U45" i="82"/>
  <c r="U24" i="13"/>
  <c r="U6" i="2"/>
  <c r="AF18" i="17"/>
  <c r="AO18" i="17" s="1"/>
  <c r="AE18" i="17"/>
  <c r="AG18" i="17"/>
  <c r="AP18" i="17" s="1"/>
  <c r="W19" i="17"/>
  <c r="U14" i="15"/>
  <c r="AR16" i="70"/>
  <c r="AH18" i="74"/>
  <c r="AQ18" i="74" s="1"/>
  <c r="AR16" i="81"/>
  <c r="AR16" i="61"/>
  <c r="AH18" i="36"/>
  <c r="AQ18" i="36" s="1"/>
  <c r="U44" i="35"/>
  <c r="U36" i="99"/>
  <c r="AR17" i="36"/>
  <c r="U26" i="96"/>
  <c r="U14" i="93"/>
  <c r="U8" i="71"/>
  <c r="Y11" i="60"/>
  <c r="Z11" i="60"/>
  <c r="X11" i="60"/>
  <c r="U43" i="102"/>
  <c r="U40" i="18"/>
  <c r="AN17" i="27"/>
  <c r="AI17" i="27"/>
  <c r="AR17" i="77" l="1"/>
  <c r="Y19" i="73"/>
  <c r="X19" i="73"/>
  <c r="U15" i="32"/>
  <c r="AR16" i="37"/>
  <c r="Y11" i="64"/>
  <c r="X11" i="64"/>
  <c r="AG17" i="23"/>
  <c r="AP17" i="23" s="1"/>
  <c r="AF17" i="23"/>
  <c r="AO17" i="23" s="1"/>
  <c r="W18" i="23"/>
  <c r="AE17" i="23"/>
  <c r="AR18" i="40"/>
  <c r="AN17" i="14"/>
  <c r="AI17" i="14"/>
  <c r="AH18" i="27"/>
  <c r="AQ18" i="27" s="1"/>
  <c r="AH17" i="37"/>
  <c r="AQ17" i="37" s="1"/>
  <c r="U9" i="97"/>
  <c r="U33" i="43"/>
  <c r="U25" i="54"/>
  <c r="U7" i="75"/>
  <c r="AN17" i="66"/>
  <c r="AI17" i="66"/>
  <c r="AR17" i="66" s="1"/>
  <c r="U23" i="84"/>
  <c r="AH18" i="62"/>
  <c r="AQ18" i="62" s="1"/>
  <c r="U15" i="46"/>
  <c r="U14" i="46" s="1"/>
  <c r="AN17" i="78"/>
  <c r="AI17" i="78"/>
  <c r="U43" i="94"/>
  <c r="U25" i="96"/>
  <c r="U43" i="35"/>
  <c r="U13" i="15"/>
  <c r="U5" i="2"/>
  <c r="X5" i="2" s="1"/>
  <c r="AH11" i="21"/>
  <c r="AQ11" i="21" s="1"/>
  <c r="U23" i="92"/>
  <c r="U30" i="95"/>
  <c r="U35" i="103"/>
  <c r="AI10" i="64"/>
  <c r="AN10" i="64"/>
  <c r="U24" i="20"/>
  <c r="AI17" i="65"/>
  <c r="AN17" i="65"/>
  <c r="Z18" i="27"/>
  <c r="AH11" i="25"/>
  <c r="AQ11" i="25" s="1"/>
  <c r="Z17" i="37"/>
  <c r="U41" i="98"/>
  <c r="AH18" i="69"/>
  <c r="AQ18" i="69" s="1"/>
  <c r="Y12" i="12"/>
  <c r="X12" i="12"/>
  <c r="U35" i="87"/>
  <c r="U31" i="11"/>
  <c r="Z18" i="62"/>
  <c r="AN18" i="74"/>
  <c r="AI18" i="74"/>
  <c r="AR18" i="74" s="1"/>
  <c r="AH11" i="29"/>
  <c r="AQ11" i="29" s="1"/>
  <c r="Y18" i="61"/>
  <c r="X18" i="61"/>
  <c r="AE11" i="60"/>
  <c r="W12" i="60"/>
  <c r="AG11" i="60"/>
  <c r="AP11" i="60" s="1"/>
  <c r="AF11" i="60"/>
  <c r="AO11" i="60" s="1"/>
  <c r="AF18" i="30"/>
  <c r="AO18" i="30" s="1"/>
  <c r="AG18" i="30"/>
  <c r="AP18" i="30" s="1"/>
  <c r="W19" i="30"/>
  <c r="AE18" i="30"/>
  <c r="U33" i="16"/>
  <c r="AR10" i="76"/>
  <c r="Z11" i="21"/>
  <c r="Z11" i="25"/>
  <c r="U15" i="101"/>
  <c r="U6" i="24"/>
  <c r="Y18" i="26"/>
  <c r="X18" i="26"/>
  <c r="U7" i="38"/>
  <c r="U24" i="51"/>
  <c r="AH19" i="40"/>
  <c r="AQ19" i="40" s="1"/>
  <c r="AR10" i="21"/>
  <c r="U7" i="63"/>
  <c r="Z11" i="29"/>
  <c r="U7" i="71"/>
  <c r="AR10" i="60"/>
  <c r="U33" i="91"/>
  <c r="U13" i="53"/>
  <c r="U10" i="89"/>
  <c r="U14" i="86"/>
  <c r="U21" i="104"/>
  <c r="U34" i="83"/>
  <c r="U34" i="55"/>
  <c r="AN17" i="81"/>
  <c r="AI17" i="81"/>
  <c r="W11" i="34"/>
  <c r="AG10" i="34"/>
  <c r="AP10" i="34" s="1"/>
  <c r="AE10" i="34"/>
  <c r="AF10" i="34"/>
  <c r="AO10" i="34" s="1"/>
  <c r="U36" i="49"/>
  <c r="AR19" i="22"/>
  <c r="AG10" i="68"/>
  <c r="AP10" i="68" s="1"/>
  <c r="W11" i="68"/>
  <c r="AF10" i="68"/>
  <c r="AO10" i="68" s="1"/>
  <c r="AE10" i="68"/>
  <c r="Y18" i="66"/>
  <c r="X18" i="66"/>
  <c r="Z19" i="40"/>
  <c r="AH20" i="22"/>
  <c r="AQ20" i="22" s="1"/>
  <c r="U14" i="52"/>
  <c r="Y19" i="74"/>
  <c r="X19" i="74"/>
  <c r="AR17" i="69"/>
  <c r="Y18" i="70"/>
  <c r="Z18" i="70"/>
  <c r="X18" i="70"/>
  <c r="Y19" i="17"/>
  <c r="Z19" i="17"/>
  <c r="X19" i="17"/>
  <c r="AN18" i="73"/>
  <c r="AI18" i="73"/>
  <c r="U42" i="102"/>
  <c r="AN18" i="17"/>
  <c r="AI18" i="17"/>
  <c r="AR10" i="29"/>
  <c r="AI10" i="80"/>
  <c r="AN10" i="80"/>
  <c r="U11" i="47"/>
  <c r="AR17" i="62"/>
  <c r="AH18" i="77"/>
  <c r="AQ18" i="77" s="1"/>
  <c r="U25" i="45"/>
  <c r="Y18" i="14"/>
  <c r="Z18" i="14"/>
  <c r="X18" i="14"/>
  <c r="AF18" i="31"/>
  <c r="AO18" i="31" s="1"/>
  <c r="W19" i="31"/>
  <c r="AE18" i="31"/>
  <c r="AG18" i="31"/>
  <c r="AP18" i="31" s="1"/>
  <c r="U44" i="50"/>
  <c r="U22" i="44"/>
  <c r="U6" i="59"/>
  <c r="U7" i="19"/>
  <c r="U42" i="48"/>
  <c r="AH11" i="76"/>
  <c r="AQ11" i="76" s="1"/>
  <c r="AE10" i="39"/>
  <c r="AF10" i="39"/>
  <c r="AO10" i="39" s="1"/>
  <c r="W11" i="39"/>
  <c r="AG10" i="39"/>
  <c r="AP10" i="39" s="1"/>
  <c r="U44" i="85"/>
  <c r="Z20" i="22"/>
  <c r="Y19" i="36"/>
  <c r="X19" i="36"/>
  <c r="U42" i="10"/>
  <c r="U42" i="42"/>
  <c r="AN17" i="61"/>
  <c r="AI17" i="61"/>
  <c r="AN17" i="70"/>
  <c r="AI17" i="70"/>
  <c r="U39" i="18"/>
  <c r="U23" i="13"/>
  <c r="Y11" i="80"/>
  <c r="X11" i="80"/>
  <c r="AR17" i="27"/>
  <c r="AH11" i="60"/>
  <c r="AQ11" i="60" s="1"/>
  <c r="U13" i="93"/>
  <c r="U35" i="99"/>
  <c r="U44" i="82"/>
  <c r="U43" i="82" s="1"/>
  <c r="AR16" i="23"/>
  <c r="AR10" i="25"/>
  <c r="U8" i="33"/>
  <c r="U7" i="79"/>
  <c r="U25" i="88"/>
  <c r="Z18" i="77"/>
  <c r="AH17" i="23"/>
  <c r="AQ17" i="23" s="1"/>
  <c r="U7" i="28"/>
  <c r="U6" i="67"/>
  <c r="Y18" i="65"/>
  <c r="X18" i="65"/>
  <c r="AG10" i="72"/>
  <c r="AP10" i="72" s="1"/>
  <c r="AF10" i="72"/>
  <c r="AO10" i="72" s="1"/>
  <c r="AE10" i="72"/>
  <c r="W11" i="72"/>
  <c r="Y18" i="81"/>
  <c r="X18" i="81"/>
  <c r="U35" i="41"/>
  <c r="AN17" i="26"/>
  <c r="AI17" i="26"/>
  <c r="U45" i="90"/>
  <c r="Z11" i="76"/>
  <c r="U15" i="105"/>
  <c r="Z18" i="69"/>
  <c r="AI11" i="12"/>
  <c r="AN11" i="12"/>
  <c r="U25" i="100"/>
  <c r="AN18" i="36"/>
  <c r="AI18" i="36"/>
  <c r="Y18" i="78"/>
  <c r="Z18" i="78"/>
  <c r="X18" i="78"/>
  <c r="AG20" i="22" l="1"/>
  <c r="AP20" i="22" s="1"/>
  <c r="AF20" i="22"/>
  <c r="AO20" i="22" s="1"/>
  <c r="AE20" i="22"/>
  <c r="W21" i="22"/>
  <c r="AI10" i="39"/>
  <c r="AN10" i="39"/>
  <c r="U6" i="19"/>
  <c r="U43" i="50"/>
  <c r="AE18" i="14"/>
  <c r="W19" i="14"/>
  <c r="AF18" i="14"/>
  <c r="AO18" i="14" s="1"/>
  <c r="AG18" i="14"/>
  <c r="AP18" i="14" s="1"/>
  <c r="AR18" i="73"/>
  <c r="AF18" i="70"/>
  <c r="AO18" i="70" s="1"/>
  <c r="AE18" i="70"/>
  <c r="W19" i="70"/>
  <c r="AG18" i="70"/>
  <c r="AP18" i="70" s="1"/>
  <c r="AH18" i="66"/>
  <c r="AQ18" i="66" s="1"/>
  <c r="AN10" i="34"/>
  <c r="AI10" i="34"/>
  <c r="U33" i="55"/>
  <c r="U13" i="86"/>
  <c r="U32" i="91"/>
  <c r="W12" i="21"/>
  <c r="AG11" i="21"/>
  <c r="AP11" i="21" s="1"/>
  <c r="AE11" i="21"/>
  <c r="AF11" i="21"/>
  <c r="AO11" i="21" s="1"/>
  <c r="Y19" i="30"/>
  <c r="Z19" i="30"/>
  <c r="X19" i="30"/>
  <c r="AI11" i="60"/>
  <c r="AN11" i="60"/>
  <c r="U34" i="87"/>
  <c r="AR17" i="78"/>
  <c r="AH11" i="64"/>
  <c r="AQ11" i="64" s="1"/>
  <c r="U14" i="32"/>
  <c r="U6" i="28"/>
  <c r="AH11" i="80"/>
  <c r="AQ11" i="80" s="1"/>
  <c r="U38" i="18"/>
  <c r="U41" i="42"/>
  <c r="Z18" i="66"/>
  <c r="U6" i="63"/>
  <c r="U23" i="51"/>
  <c r="AH18" i="61"/>
  <c r="AQ18" i="61" s="1"/>
  <c r="AH12" i="12"/>
  <c r="AQ12" i="12" s="1"/>
  <c r="U40" i="98"/>
  <c r="AR17" i="65"/>
  <c r="U34" i="103"/>
  <c r="U42" i="35"/>
  <c r="U22" i="84"/>
  <c r="U24" i="54"/>
  <c r="Z11" i="64"/>
  <c r="AH19" i="73"/>
  <c r="AQ19" i="73" s="1"/>
  <c r="U34" i="99"/>
  <c r="AR17" i="26"/>
  <c r="U6" i="79"/>
  <c r="Z11" i="80"/>
  <c r="AR17" i="70"/>
  <c r="U43" i="85"/>
  <c r="U5" i="59"/>
  <c r="X5" i="59" s="1"/>
  <c r="AN18" i="31"/>
  <c r="AI18" i="31"/>
  <c r="AR18" i="17"/>
  <c r="AH19" i="17"/>
  <c r="AQ19" i="17" s="1"/>
  <c r="U13" i="52"/>
  <c r="Y11" i="34"/>
  <c r="Z11" i="34"/>
  <c r="X11" i="34"/>
  <c r="U33" i="83"/>
  <c r="U9" i="89"/>
  <c r="U8" i="89" s="1"/>
  <c r="U5" i="24"/>
  <c r="X5" i="24" s="1"/>
  <c r="Z18" i="61"/>
  <c r="W19" i="62"/>
  <c r="AE18" i="62"/>
  <c r="AG18" i="62"/>
  <c r="AP18" i="62" s="1"/>
  <c r="AF18" i="62"/>
  <c r="AO18" i="62" s="1"/>
  <c r="Z12" i="12"/>
  <c r="AE17" i="37"/>
  <c r="W18" i="37"/>
  <c r="AF17" i="37"/>
  <c r="AO17" i="37" s="1"/>
  <c r="AG17" i="37"/>
  <c r="AP17" i="37" s="1"/>
  <c r="AN17" i="23"/>
  <c r="AI17" i="23"/>
  <c r="Z19" i="73"/>
  <c r="AH18" i="81"/>
  <c r="AQ18" i="81" s="1"/>
  <c r="U10" i="47"/>
  <c r="AF19" i="17"/>
  <c r="AO19" i="17" s="1"/>
  <c r="AE19" i="17"/>
  <c r="W20" i="17"/>
  <c r="AG19" i="17"/>
  <c r="AP19" i="17" s="1"/>
  <c r="AN10" i="68"/>
  <c r="AI10" i="68"/>
  <c r="AR17" i="81"/>
  <c r="U6" i="38"/>
  <c r="U23" i="20"/>
  <c r="U29" i="95"/>
  <c r="U23" i="9"/>
  <c r="Z5" i="2"/>
  <c r="AH5" i="2"/>
  <c r="AQ5" i="2" s="1"/>
  <c r="U24" i="96"/>
  <c r="U13" i="46"/>
  <c r="U32" i="43"/>
  <c r="Y18" i="23"/>
  <c r="X18" i="23"/>
  <c r="W19" i="78"/>
  <c r="AE18" i="78"/>
  <c r="AF18" i="78"/>
  <c r="AO18" i="78" s="1"/>
  <c r="AG18" i="78"/>
  <c r="AP18" i="78" s="1"/>
  <c r="U44" i="90"/>
  <c r="AH18" i="65"/>
  <c r="AQ18" i="65" s="1"/>
  <c r="W19" i="69"/>
  <c r="AG18" i="69"/>
  <c r="AP18" i="69" s="1"/>
  <c r="AE18" i="69"/>
  <c r="AF18" i="69"/>
  <c r="AO18" i="69" s="1"/>
  <c r="Z18" i="65"/>
  <c r="U12" i="93"/>
  <c r="U41" i="10"/>
  <c r="X19" i="31"/>
  <c r="Y19" i="31"/>
  <c r="Z19" i="31" s="1"/>
  <c r="U7" i="33"/>
  <c r="AR17" i="61"/>
  <c r="Z19" i="36"/>
  <c r="AH19" i="36"/>
  <c r="AQ19" i="36" s="1"/>
  <c r="Y11" i="39"/>
  <c r="X11" i="39"/>
  <c r="U41" i="48"/>
  <c r="U21" i="44"/>
  <c r="AH19" i="74"/>
  <c r="AQ19" i="74" s="1"/>
  <c r="U35" i="49"/>
  <c r="U20" i="104"/>
  <c r="U12" i="53"/>
  <c r="U6" i="71"/>
  <c r="AH18" i="26"/>
  <c r="AQ18" i="26" s="1"/>
  <c r="U14" i="101"/>
  <c r="U32" i="16"/>
  <c r="U30" i="11"/>
  <c r="AR17" i="14"/>
  <c r="U24" i="88"/>
  <c r="AR11" i="12"/>
  <c r="Z18" i="81"/>
  <c r="AR18" i="36"/>
  <c r="Y11" i="72"/>
  <c r="Z11" i="72" s="1"/>
  <c r="X11" i="72"/>
  <c r="U24" i="45"/>
  <c r="U14" i="105"/>
  <c r="AN10" i="72"/>
  <c r="AI10" i="72"/>
  <c r="AG18" i="77"/>
  <c r="AP18" i="77" s="1"/>
  <c r="AF18" i="77"/>
  <c r="AO18" i="77" s="1"/>
  <c r="AE18" i="77"/>
  <c r="W19" i="77"/>
  <c r="U42" i="82"/>
  <c r="AH18" i="78"/>
  <c r="AQ18" i="78" s="1"/>
  <c r="U24" i="100"/>
  <c r="AG11" i="76"/>
  <c r="AP11" i="76" s="1"/>
  <c r="W12" i="76"/>
  <c r="AF11" i="76"/>
  <c r="AO11" i="76" s="1"/>
  <c r="AE11" i="76"/>
  <c r="U34" i="41"/>
  <c r="U5" i="67"/>
  <c r="X5" i="67" s="1"/>
  <c r="U22" i="13"/>
  <c r="AH18" i="14"/>
  <c r="AQ18" i="14" s="1"/>
  <c r="AR10" i="80"/>
  <c r="U41" i="102"/>
  <c r="AH18" i="70"/>
  <c r="AQ18" i="70" s="1"/>
  <c r="Z19" i="74"/>
  <c r="AE19" i="40"/>
  <c r="AF19" i="40"/>
  <c r="AO19" i="40" s="1"/>
  <c r="AG19" i="40"/>
  <c r="AP19" i="40" s="1"/>
  <c r="W20" i="40"/>
  <c r="Y11" i="68"/>
  <c r="Z11" i="68" s="1"/>
  <c r="X11" i="68"/>
  <c r="AG11" i="29"/>
  <c r="AP11" i="29" s="1"/>
  <c r="AE11" i="29"/>
  <c r="W12" i="29"/>
  <c r="AF11" i="29"/>
  <c r="AO11" i="29" s="1"/>
  <c r="Z18" i="26"/>
  <c r="AE11" i="25"/>
  <c r="AF11" i="25"/>
  <c r="AO11" i="25" s="1"/>
  <c r="AG11" i="25"/>
  <c r="AP11" i="25" s="1"/>
  <c r="W12" i="25"/>
  <c r="AI18" i="30"/>
  <c r="AN18" i="30"/>
  <c r="Y12" i="60"/>
  <c r="X12" i="60"/>
  <c r="W19" i="27"/>
  <c r="AE18" i="27"/>
  <c r="AF18" i="27"/>
  <c r="AO18" i="27" s="1"/>
  <c r="AG18" i="27"/>
  <c r="AP18" i="27" s="1"/>
  <c r="AR10" i="64"/>
  <c r="U22" i="92"/>
  <c r="U12" i="15"/>
  <c r="U42" i="94"/>
  <c r="U6" i="75"/>
  <c r="U8" i="97"/>
  <c r="AF11" i="72" l="1"/>
  <c r="AO11" i="72" s="1"/>
  <c r="W12" i="72"/>
  <c r="AG11" i="72"/>
  <c r="AP11" i="72" s="1"/>
  <c r="AE11" i="72"/>
  <c r="AE19" i="31"/>
  <c r="AF19" i="31"/>
  <c r="AO19" i="31" s="1"/>
  <c r="W20" i="31"/>
  <c r="AG19" i="31"/>
  <c r="AP19" i="31" s="1"/>
  <c r="AG11" i="68"/>
  <c r="AP11" i="68" s="1"/>
  <c r="AF11" i="68"/>
  <c r="AO11" i="68" s="1"/>
  <c r="AE11" i="68"/>
  <c r="W12" i="68"/>
  <c r="AR18" i="30"/>
  <c r="U11" i="93"/>
  <c r="U10" i="93" s="1"/>
  <c r="AN18" i="78"/>
  <c r="AI18" i="78"/>
  <c r="U31" i="43"/>
  <c r="AR10" i="68"/>
  <c r="AH5" i="24"/>
  <c r="AQ5" i="24" s="1"/>
  <c r="Z5" i="24"/>
  <c r="AF11" i="34"/>
  <c r="AO11" i="34" s="1"/>
  <c r="AE11" i="34"/>
  <c r="AG11" i="34"/>
  <c r="AP11" i="34" s="1"/>
  <c r="W12" i="34"/>
  <c r="U5" i="79"/>
  <c r="X5" i="79" s="1"/>
  <c r="U40" i="42"/>
  <c r="U5" i="28"/>
  <c r="X5" i="28" s="1"/>
  <c r="AF19" i="30"/>
  <c r="AO19" i="30" s="1"/>
  <c r="AG19" i="30"/>
  <c r="AP19" i="30" s="1"/>
  <c r="W20" i="30"/>
  <c r="AE19" i="30"/>
  <c r="AR10" i="34"/>
  <c r="AN18" i="70"/>
  <c r="AI18" i="70"/>
  <c r="Y19" i="14"/>
  <c r="X19" i="14"/>
  <c r="U21" i="92"/>
  <c r="U33" i="41"/>
  <c r="U23" i="100"/>
  <c r="AN18" i="77"/>
  <c r="AI18" i="77"/>
  <c r="U13" i="105"/>
  <c r="U23" i="88"/>
  <c r="U31" i="16"/>
  <c r="U5" i="71"/>
  <c r="X5" i="71" s="1"/>
  <c r="U34" i="49"/>
  <c r="U40" i="48"/>
  <c r="W20" i="36"/>
  <c r="AG19" i="36"/>
  <c r="AP19" i="36" s="1"/>
  <c r="AE19" i="36"/>
  <c r="AF19" i="36"/>
  <c r="AO19" i="36" s="1"/>
  <c r="AG18" i="65"/>
  <c r="AP18" i="65" s="1"/>
  <c r="AF18" i="65"/>
  <c r="AO18" i="65" s="1"/>
  <c r="W19" i="65"/>
  <c r="AE18" i="65"/>
  <c r="Y19" i="78"/>
  <c r="X19" i="78"/>
  <c r="U22" i="20"/>
  <c r="U9" i="47"/>
  <c r="U42" i="85"/>
  <c r="AE11" i="64"/>
  <c r="W12" i="64"/>
  <c r="AF11" i="64"/>
  <c r="AO11" i="64" s="1"/>
  <c r="AG11" i="64"/>
  <c r="AP11" i="64" s="1"/>
  <c r="U41" i="35"/>
  <c r="U40" i="35" s="1"/>
  <c r="U39" i="98"/>
  <c r="U22" i="51"/>
  <c r="U31" i="91"/>
  <c r="AI18" i="14"/>
  <c r="AN18" i="14"/>
  <c r="AR10" i="39"/>
  <c r="AH11" i="39"/>
  <c r="AQ11" i="39" s="1"/>
  <c r="AH19" i="31"/>
  <c r="AQ19" i="31" s="1"/>
  <c r="AH18" i="23"/>
  <c r="AQ18" i="23" s="1"/>
  <c r="U12" i="46"/>
  <c r="AG5" i="2"/>
  <c r="AP5" i="2" s="1"/>
  <c r="AF5" i="2"/>
  <c r="AO5" i="2" s="1"/>
  <c r="W6" i="2"/>
  <c r="AE5" i="2"/>
  <c r="AI18" i="62"/>
  <c r="AN18" i="62"/>
  <c r="U7" i="89"/>
  <c r="AR18" i="31"/>
  <c r="U37" i="18"/>
  <c r="U13" i="32"/>
  <c r="U33" i="87"/>
  <c r="Y21" i="22"/>
  <c r="Z21" i="22"/>
  <c r="X21" i="22"/>
  <c r="U23" i="45"/>
  <c r="U13" i="101"/>
  <c r="Z11" i="39"/>
  <c r="AN18" i="69"/>
  <c r="AI18" i="69"/>
  <c r="U43" i="90"/>
  <c r="Z18" i="23"/>
  <c r="U22" i="9"/>
  <c r="U5" i="38"/>
  <c r="X5" i="38" s="1"/>
  <c r="Y20" i="17"/>
  <c r="X20" i="17"/>
  <c r="Y18" i="37"/>
  <c r="X18" i="37"/>
  <c r="Y19" i="62"/>
  <c r="X19" i="62"/>
  <c r="U12" i="52"/>
  <c r="U23" i="54"/>
  <c r="U33" i="103"/>
  <c r="U5" i="63"/>
  <c r="X5" i="63" s="1"/>
  <c r="AI11" i="21"/>
  <c r="AN11" i="21"/>
  <c r="U12" i="86"/>
  <c r="U42" i="50"/>
  <c r="AN20" i="22"/>
  <c r="AI20" i="22"/>
  <c r="AI18" i="27"/>
  <c r="AN18" i="27"/>
  <c r="Y19" i="77"/>
  <c r="X19" i="77"/>
  <c r="U5" i="75"/>
  <c r="X5" i="75" s="1"/>
  <c r="Y12" i="25"/>
  <c r="Z12" i="25" s="1"/>
  <c r="X12" i="25"/>
  <c r="Y20" i="40"/>
  <c r="Z20" i="40"/>
  <c r="X20" i="40"/>
  <c r="AI11" i="29"/>
  <c r="AN11" i="29"/>
  <c r="AN11" i="76"/>
  <c r="AI11" i="76"/>
  <c r="U40" i="102"/>
  <c r="W19" i="81"/>
  <c r="AG18" i="81"/>
  <c r="AP18" i="81" s="1"/>
  <c r="AF18" i="81"/>
  <c r="AO18" i="81" s="1"/>
  <c r="AE18" i="81"/>
  <c r="U11" i="53"/>
  <c r="AN11" i="25"/>
  <c r="AI11" i="25"/>
  <c r="AH11" i="68"/>
  <c r="AQ11" i="68" s="1"/>
  <c r="AN19" i="40"/>
  <c r="AI19" i="40"/>
  <c r="Y12" i="76"/>
  <c r="Z12" i="76" s="1"/>
  <c r="X12" i="76"/>
  <c r="AR10" i="72"/>
  <c r="AH11" i="72"/>
  <c r="AQ11" i="72" s="1"/>
  <c r="U40" i="10"/>
  <c r="U23" i="96"/>
  <c r="AI19" i="17"/>
  <c r="AN19" i="17"/>
  <c r="AE19" i="73"/>
  <c r="AF19" i="73"/>
  <c r="AO19" i="73" s="1"/>
  <c r="W20" i="73"/>
  <c r="AG19" i="73"/>
  <c r="AP19" i="73" s="1"/>
  <c r="AN17" i="37"/>
  <c r="AI17" i="37"/>
  <c r="AF18" i="61"/>
  <c r="AO18" i="61" s="1"/>
  <c r="AE18" i="61"/>
  <c r="W19" i="61"/>
  <c r="AG18" i="61"/>
  <c r="AP18" i="61" s="1"/>
  <c r="U32" i="83"/>
  <c r="AF11" i="80"/>
  <c r="AO11" i="80" s="1"/>
  <c r="AE11" i="80"/>
  <c r="W12" i="80"/>
  <c r="AG11" i="80"/>
  <c r="AP11" i="80" s="1"/>
  <c r="U33" i="99"/>
  <c r="AE18" i="66"/>
  <c r="W19" i="66"/>
  <c r="AG18" i="66"/>
  <c r="AP18" i="66" s="1"/>
  <c r="AF18" i="66"/>
  <c r="AO18" i="66" s="1"/>
  <c r="AR11" i="60"/>
  <c r="Y19" i="27"/>
  <c r="X19" i="27"/>
  <c r="Y12" i="29"/>
  <c r="X12" i="29"/>
  <c r="AH12" i="60"/>
  <c r="AQ12" i="60" s="1"/>
  <c r="U41" i="94"/>
  <c r="Z12" i="60"/>
  <c r="U21" i="13"/>
  <c r="U7" i="97"/>
  <c r="U11" i="15"/>
  <c r="AE18" i="26"/>
  <c r="W19" i="26"/>
  <c r="AF18" i="26"/>
  <c r="AO18" i="26" s="1"/>
  <c r="AG18" i="26"/>
  <c r="AP18" i="26" s="1"/>
  <c r="AF19" i="74"/>
  <c r="AO19" i="74" s="1"/>
  <c r="AE19" i="74"/>
  <c r="W20" i="74"/>
  <c r="AG19" i="74"/>
  <c r="AP19" i="74" s="1"/>
  <c r="Z5" i="67"/>
  <c r="AH5" i="67"/>
  <c r="AQ5" i="67" s="1"/>
  <c r="U41" i="82"/>
  <c r="U29" i="11"/>
  <c r="U19" i="104"/>
  <c r="U20" i="44"/>
  <c r="U6" i="33"/>
  <c r="Y19" i="69"/>
  <c r="X19" i="69"/>
  <c r="Z19" i="69" s="1"/>
  <c r="U28" i="95"/>
  <c r="AR17" i="23"/>
  <c r="AF12" i="12"/>
  <c r="AO12" i="12" s="1"/>
  <c r="AG12" i="12"/>
  <c r="AP12" i="12" s="1"/>
  <c r="W13" i="12"/>
  <c r="AE12" i="12"/>
  <c r="AH11" i="34"/>
  <c r="AQ11" i="34" s="1"/>
  <c r="U23" i="58"/>
  <c r="AH5" i="59"/>
  <c r="AQ5" i="59" s="1"/>
  <c r="Z5" i="59"/>
  <c r="U21" i="84"/>
  <c r="AH19" i="30"/>
  <c r="AQ19" i="30" s="1"/>
  <c r="Y12" i="21"/>
  <c r="X12" i="21"/>
  <c r="U32" i="55"/>
  <c r="Y19" i="70"/>
  <c r="X19" i="70"/>
  <c r="U5" i="19"/>
  <c r="X5" i="19" s="1"/>
  <c r="AG12" i="25" l="1"/>
  <c r="AP12" i="25" s="1"/>
  <c r="AE12" i="25"/>
  <c r="AF12" i="25"/>
  <c r="AO12" i="25" s="1"/>
  <c r="W13" i="25"/>
  <c r="AF19" i="69"/>
  <c r="AO19" i="69" s="1"/>
  <c r="AE19" i="69"/>
  <c r="W20" i="69"/>
  <c r="AG19" i="69"/>
  <c r="AP19" i="69" s="1"/>
  <c r="W13" i="76"/>
  <c r="AG12" i="76"/>
  <c r="AP12" i="76" s="1"/>
  <c r="AF12" i="76"/>
  <c r="AO12" i="76" s="1"/>
  <c r="AE12" i="76"/>
  <c r="U40" i="82"/>
  <c r="Y20" i="74"/>
  <c r="Z20" i="74"/>
  <c r="X20" i="74"/>
  <c r="AI18" i="26"/>
  <c r="AN18" i="26"/>
  <c r="U20" i="13"/>
  <c r="AH12" i="29"/>
  <c r="AQ12" i="29" s="1"/>
  <c r="AR17" i="37"/>
  <c r="Y19" i="81"/>
  <c r="X19" i="81"/>
  <c r="AR11" i="29"/>
  <c r="AH19" i="62"/>
  <c r="AQ19" i="62" s="1"/>
  <c r="AH20" i="17"/>
  <c r="AQ20" i="17" s="1"/>
  <c r="U21" i="9"/>
  <c r="AF11" i="39"/>
  <c r="AO11" i="39" s="1"/>
  <c r="W12" i="39"/>
  <c r="AG11" i="39"/>
  <c r="AP11" i="39" s="1"/>
  <c r="AE11" i="39"/>
  <c r="W22" i="22"/>
  <c r="AE21" i="22"/>
  <c r="AF21" i="22"/>
  <c r="AO21" i="22" s="1"/>
  <c r="AG21" i="22"/>
  <c r="AP21" i="22" s="1"/>
  <c r="AH19" i="78"/>
  <c r="AQ19" i="78" s="1"/>
  <c r="U39" i="48"/>
  <c r="U30" i="16"/>
  <c r="U20" i="92"/>
  <c r="Y12" i="34"/>
  <c r="Z12" i="34"/>
  <c r="X12" i="34"/>
  <c r="AF5" i="24"/>
  <c r="AO5" i="24" s="1"/>
  <c r="AG5" i="24"/>
  <c r="AP5" i="24" s="1"/>
  <c r="AE5" i="24"/>
  <c r="W6" i="24"/>
  <c r="AR18" i="78"/>
  <c r="Y12" i="68"/>
  <c r="X12" i="68"/>
  <c r="AI19" i="74"/>
  <c r="AN19" i="74"/>
  <c r="AE12" i="60"/>
  <c r="AG12" i="60"/>
  <c r="AP12" i="60" s="1"/>
  <c r="AF12" i="60"/>
  <c r="AO12" i="60" s="1"/>
  <c r="W13" i="60"/>
  <c r="Z12" i="29"/>
  <c r="U32" i="99"/>
  <c r="U31" i="83"/>
  <c r="AR19" i="17"/>
  <c r="AR19" i="40"/>
  <c r="AH20" i="40"/>
  <c r="AQ20" i="40" s="1"/>
  <c r="AR18" i="27"/>
  <c r="U11" i="86"/>
  <c r="U32" i="103"/>
  <c r="Z19" i="62"/>
  <c r="Z20" i="17"/>
  <c r="W19" i="23"/>
  <c r="AE18" i="23"/>
  <c r="AG18" i="23"/>
  <c r="AP18" i="23" s="1"/>
  <c r="AF18" i="23"/>
  <c r="AO18" i="23" s="1"/>
  <c r="U36" i="18"/>
  <c r="AR18" i="62"/>
  <c r="U11" i="46"/>
  <c r="U30" i="91"/>
  <c r="U39" i="35"/>
  <c r="U41" i="85"/>
  <c r="Z19" i="78"/>
  <c r="AH19" i="14"/>
  <c r="AQ19" i="14" s="1"/>
  <c r="Z5" i="28"/>
  <c r="AH5" i="28"/>
  <c r="AQ5" i="28" s="1"/>
  <c r="AN11" i="68"/>
  <c r="AI11" i="68"/>
  <c r="AN19" i="31"/>
  <c r="AI19" i="31"/>
  <c r="AR19" i="31" s="1"/>
  <c r="AH12" i="21"/>
  <c r="AQ12" i="21" s="1"/>
  <c r="U20" i="84"/>
  <c r="U18" i="104"/>
  <c r="U10" i="15"/>
  <c r="U10" i="53"/>
  <c r="U39" i="102"/>
  <c r="AE20" i="40"/>
  <c r="AF20" i="40"/>
  <c r="AO20" i="40" s="1"/>
  <c r="AG20" i="40"/>
  <c r="AP20" i="40" s="1"/>
  <c r="W21" i="40"/>
  <c r="Z5" i="75"/>
  <c r="AH5" i="75"/>
  <c r="AQ5" i="75" s="1"/>
  <c r="AR20" i="22"/>
  <c r="U12" i="101"/>
  <c r="AI5" i="2"/>
  <c r="AN5" i="2"/>
  <c r="AI19" i="36"/>
  <c r="AN19" i="36"/>
  <c r="U33" i="49"/>
  <c r="U32" i="49" s="1"/>
  <c r="U22" i="88"/>
  <c r="U22" i="100"/>
  <c r="Z19" i="14"/>
  <c r="AI19" i="30"/>
  <c r="AN19" i="30"/>
  <c r="AN11" i="34"/>
  <c r="AI11" i="34"/>
  <c r="AN11" i="72"/>
  <c r="AI11" i="72"/>
  <c r="U31" i="55"/>
  <c r="AH5" i="19"/>
  <c r="AQ5" i="19" s="1"/>
  <c r="Z5" i="19"/>
  <c r="Y19" i="61"/>
  <c r="X19" i="61"/>
  <c r="Y20" i="73"/>
  <c r="Z20" i="73"/>
  <c r="X20" i="73"/>
  <c r="U22" i="96"/>
  <c r="AN18" i="81"/>
  <c r="AI18" i="81"/>
  <c r="AR11" i="76"/>
  <c r="AH19" i="77"/>
  <c r="AQ19" i="77" s="1"/>
  <c r="AR11" i="21"/>
  <c r="U22" i="54"/>
  <c r="AH18" i="37"/>
  <c r="AQ18" i="37" s="1"/>
  <c r="U42" i="90"/>
  <c r="U32" i="87"/>
  <c r="Y6" i="2"/>
  <c r="X6" i="2"/>
  <c r="U21" i="51"/>
  <c r="U8" i="47"/>
  <c r="AN18" i="65"/>
  <c r="AI18" i="65"/>
  <c r="Y20" i="30"/>
  <c r="Z20" i="30"/>
  <c r="X20" i="30"/>
  <c r="U39" i="42"/>
  <c r="U9" i="93"/>
  <c r="U19" i="44"/>
  <c r="U18" i="44" s="1"/>
  <c r="U22" i="58"/>
  <c r="AH19" i="70"/>
  <c r="AQ19" i="70" s="1"/>
  <c r="Z12" i="21"/>
  <c r="AH19" i="27"/>
  <c r="AQ19" i="27" s="1"/>
  <c r="Z19" i="70"/>
  <c r="AN12" i="12"/>
  <c r="AI12" i="12"/>
  <c r="U5" i="33"/>
  <c r="X5" i="33" s="1"/>
  <c r="U28" i="11"/>
  <c r="AG5" i="67"/>
  <c r="AP5" i="67" s="1"/>
  <c r="AF5" i="67"/>
  <c r="AO5" i="67" s="1"/>
  <c r="AE5" i="67"/>
  <c r="W6" i="67"/>
  <c r="U6" i="97"/>
  <c r="Z19" i="27"/>
  <c r="Y19" i="66"/>
  <c r="Z19" i="66"/>
  <c r="X19" i="66"/>
  <c r="AI11" i="80"/>
  <c r="AN11" i="80"/>
  <c r="AN18" i="61"/>
  <c r="AI18" i="61"/>
  <c r="AH12" i="76"/>
  <c r="AQ12" i="76" s="1"/>
  <c r="AH12" i="25"/>
  <c r="AQ12" i="25" s="1"/>
  <c r="Z19" i="77"/>
  <c r="Z18" i="37"/>
  <c r="AH5" i="38"/>
  <c r="AQ5" i="38" s="1"/>
  <c r="Z5" i="38"/>
  <c r="AR18" i="69"/>
  <c r="U22" i="45"/>
  <c r="Y12" i="64"/>
  <c r="X12" i="64"/>
  <c r="Y19" i="65"/>
  <c r="Z19" i="65"/>
  <c r="X19" i="65"/>
  <c r="Y20" i="36"/>
  <c r="X20" i="36"/>
  <c r="AH5" i="71"/>
  <c r="AQ5" i="71" s="1"/>
  <c r="Z5" i="71"/>
  <c r="U12" i="105"/>
  <c r="U11" i="105" s="1"/>
  <c r="U32" i="41"/>
  <c r="AR18" i="70"/>
  <c r="Y12" i="72"/>
  <c r="Z12" i="72"/>
  <c r="X12" i="72"/>
  <c r="AH19" i="69"/>
  <c r="AQ19" i="69" s="1"/>
  <c r="U40" i="94"/>
  <c r="Y12" i="80"/>
  <c r="X12" i="80"/>
  <c r="Z12" i="80" s="1"/>
  <c r="W6" i="59"/>
  <c r="AG5" i="59"/>
  <c r="AP5" i="59" s="1"/>
  <c r="AF5" i="59"/>
  <c r="AO5" i="59" s="1"/>
  <c r="AE5" i="59"/>
  <c r="Y13" i="12"/>
  <c r="Z13" i="12"/>
  <c r="X13" i="12"/>
  <c r="U27" i="95"/>
  <c r="Y19" i="26"/>
  <c r="X19" i="26"/>
  <c r="AN18" i="66"/>
  <c r="AI18" i="66"/>
  <c r="AN19" i="73"/>
  <c r="AI19" i="73"/>
  <c r="U39" i="10"/>
  <c r="AR11" i="25"/>
  <c r="U41" i="50"/>
  <c r="AH5" i="63"/>
  <c r="AQ5" i="63" s="1"/>
  <c r="Z5" i="63"/>
  <c r="U11" i="52"/>
  <c r="U10" i="52" s="1"/>
  <c r="AH21" i="22"/>
  <c r="AQ21" i="22" s="1"/>
  <c r="U12" i="32"/>
  <c r="U6" i="89"/>
  <c r="AR18" i="14"/>
  <c r="U38" i="98"/>
  <c r="AI11" i="64"/>
  <c r="AN11" i="64"/>
  <c r="U21" i="20"/>
  <c r="AR18" i="77"/>
  <c r="AH5" i="79"/>
  <c r="AQ5" i="79" s="1"/>
  <c r="Z5" i="79"/>
  <c r="U30" i="43"/>
  <c r="Y20" i="31"/>
  <c r="Z20" i="31"/>
  <c r="X20" i="31"/>
  <c r="AF12" i="80" l="1"/>
  <c r="AO12" i="80" s="1"/>
  <c r="AG12" i="80"/>
  <c r="AP12" i="80" s="1"/>
  <c r="AE12" i="80"/>
  <c r="W13" i="80"/>
  <c r="AH19" i="26"/>
  <c r="AQ19" i="26" s="1"/>
  <c r="AF5" i="71"/>
  <c r="AO5" i="71" s="1"/>
  <c r="AE5" i="71"/>
  <c r="W6" i="71"/>
  <c r="AG5" i="71"/>
  <c r="AP5" i="71" s="1"/>
  <c r="U21" i="45"/>
  <c r="AE19" i="66"/>
  <c r="AG19" i="66"/>
  <c r="AP19" i="66" s="1"/>
  <c r="AF19" i="66"/>
  <c r="AO19" i="66" s="1"/>
  <c r="W20" i="66"/>
  <c r="W13" i="21"/>
  <c r="AG12" i="21"/>
  <c r="AP12" i="21" s="1"/>
  <c r="AE12" i="21"/>
  <c r="AF12" i="21"/>
  <c r="AO12" i="21" s="1"/>
  <c r="Y21" i="40"/>
  <c r="Z21" i="40"/>
  <c r="X21" i="40"/>
  <c r="U38" i="35"/>
  <c r="Y19" i="23"/>
  <c r="X19" i="23"/>
  <c r="U31" i="99"/>
  <c r="AG12" i="34"/>
  <c r="AP12" i="34" s="1"/>
  <c r="AE12" i="34"/>
  <c r="AF12" i="34"/>
  <c r="AO12" i="34" s="1"/>
  <c r="W13" i="34"/>
  <c r="AN21" i="22"/>
  <c r="AI21" i="22"/>
  <c r="AR18" i="26"/>
  <c r="AN12" i="76"/>
  <c r="AI12" i="76"/>
  <c r="AN19" i="69"/>
  <c r="AI19" i="69"/>
  <c r="AH20" i="31"/>
  <c r="AQ20" i="31" s="1"/>
  <c r="U20" i="20"/>
  <c r="U38" i="10"/>
  <c r="Z19" i="26"/>
  <c r="AH12" i="72"/>
  <c r="AQ12" i="72" s="1"/>
  <c r="U31" i="41"/>
  <c r="AE18" i="37"/>
  <c r="W19" i="37"/>
  <c r="AF18" i="37"/>
  <c r="AO18" i="37" s="1"/>
  <c r="AG18" i="37"/>
  <c r="AP18" i="37" s="1"/>
  <c r="AR18" i="61"/>
  <c r="AR12" i="12"/>
  <c r="U20" i="51"/>
  <c r="AR18" i="81"/>
  <c r="AF5" i="19"/>
  <c r="AO5" i="19" s="1"/>
  <c r="AE5" i="19"/>
  <c r="AG5" i="19"/>
  <c r="AP5" i="19" s="1"/>
  <c r="W6" i="19"/>
  <c r="AR11" i="34"/>
  <c r="U21" i="100"/>
  <c r="AR19" i="36"/>
  <c r="U9" i="53"/>
  <c r="U19" i="84"/>
  <c r="AF20" i="17"/>
  <c r="AO20" i="17" s="1"/>
  <c r="W21" i="17"/>
  <c r="AE20" i="17"/>
  <c r="AG20" i="17"/>
  <c r="AP20" i="17" s="1"/>
  <c r="AF12" i="29"/>
  <c r="AO12" i="29" s="1"/>
  <c r="AG12" i="29"/>
  <c r="AP12" i="29" s="1"/>
  <c r="W13" i="29"/>
  <c r="AE12" i="29"/>
  <c r="AR19" i="74"/>
  <c r="Y6" i="24"/>
  <c r="X6" i="24"/>
  <c r="U38" i="48"/>
  <c r="Y22" i="22"/>
  <c r="Z22" i="22"/>
  <c r="X22" i="22"/>
  <c r="U20" i="9"/>
  <c r="U19" i="9" s="1"/>
  <c r="AH20" i="74"/>
  <c r="AQ20" i="74" s="1"/>
  <c r="AG5" i="63"/>
  <c r="AP5" i="63" s="1"/>
  <c r="AF5" i="63"/>
  <c r="AO5" i="63" s="1"/>
  <c r="AE5" i="63"/>
  <c r="W6" i="63"/>
  <c r="AH12" i="80"/>
  <c r="AQ12" i="80" s="1"/>
  <c r="AN5" i="67"/>
  <c r="AI5" i="67"/>
  <c r="U17" i="44"/>
  <c r="AF20" i="73"/>
  <c r="AO20" i="73" s="1"/>
  <c r="W21" i="73"/>
  <c r="AE20" i="73"/>
  <c r="AG20" i="73"/>
  <c r="AP20" i="73" s="1"/>
  <c r="AR11" i="68"/>
  <c r="W6" i="79"/>
  <c r="AF5" i="79"/>
  <c r="AO5" i="79" s="1"/>
  <c r="AG5" i="79"/>
  <c r="AP5" i="79" s="1"/>
  <c r="AE5" i="79"/>
  <c r="AR19" i="73"/>
  <c r="AI5" i="59"/>
  <c r="AN5" i="59"/>
  <c r="AE12" i="72"/>
  <c r="W13" i="72"/>
  <c r="AG12" i="72"/>
  <c r="AP12" i="72" s="1"/>
  <c r="AF12" i="72"/>
  <c r="AO12" i="72" s="1"/>
  <c r="AH20" i="36"/>
  <c r="AQ20" i="36" s="1"/>
  <c r="AH12" i="64"/>
  <c r="AQ12" i="64" s="1"/>
  <c r="AF19" i="77"/>
  <c r="AO19" i="77" s="1"/>
  <c r="AG19" i="77"/>
  <c r="AP19" i="77" s="1"/>
  <c r="W20" i="77"/>
  <c r="AE19" i="77"/>
  <c r="W20" i="27"/>
  <c r="AE19" i="27"/>
  <c r="AF19" i="27"/>
  <c r="AO19" i="27" s="1"/>
  <c r="AG19" i="27"/>
  <c r="AP19" i="27" s="1"/>
  <c r="U8" i="93"/>
  <c r="AR18" i="65"/>
  <c r="AH6" i="2"/>
  <c r="AQ6" i="2" s="1"/>
  <c r="U41" i="90"/>
  <c r="AH19" i="61"/>
  <c r="AQ19" i="61" s="1"/>
  <c r="AG19" i="78"/>
  <c r="AP19" i="78" s="1"/>
  <c r="W20" i="78"/>
  <c r="AF19" i="78"/>
  <c r="AO19" i="78" s="1"/>
  <c r="AE19" i="78"/>
  <c r="U29" i="91"/>
  <c r="U35" i="18"/>
  <c r="U34" i="18" s="1"/>
  <c r="AG19" i="62"/>
  <c r="AP19" i="62" s="1"/>
  <c r="AF19" i="62"/>
  <c r="AO19" i="62" s="1"/>
  <c r="AE19" i="62"/>
  <c r="W20" i="62"/>
  <c r="Y13" i="60"/>
  <c r="Z13" i="60" s="1"/>
  <c r="X13" i="60"/>
  <c r="AH12" i="68"/>
  <c r="AQ12" i="68" s="1"/>
  <c r="AI5" i="24"/>
  <c r="AN5" i="24"/>
  <c r="AI11" i="39"/>
  <c r="AN11" i="39"/>
  <c r="AH19" i="81"/>
  <c r="AQ19" i="81" s="1"/>
  <c r="AG20" i="74"/>
  <c r="AP20" i="74" s="1"/>
  <c r="AE20" i="74"/>
  <c r="AF20" i="74"/>
  <c r="AO20" i="74" s="1"/>
  <c r="W21" i="74"/>
  <c r="Y13" i="25"/>
  <c r="X13" i="25"/>
  <c r="AF13" i="12"/>
  <c r="AO13" i="12" s="1"/>
  <c r="AE13" i="12"/>
  <c r="AG13" i="12"/>
  <c r="AP13" i="12" s="1"/>
  <c r="W14" i="12"/>
  <c r="U10" i="86"/>
  <c r="U5" i="89"/>
  <c r="X5" i="89" s="1"/>
  <c r="U9" i="52"/>
  <c r="U40" i="50"/>
  <c r="U10" i="105"/>
  <c r="Z20" i="36"/>
  <c r="Z12" i="64"/>
  <c r="W20" i="70"/>
  <c r="AF19" i="70"/>
  <c r="AO19" i="70" s="1"/>
  <c r="AE19" i="70"/>
  <c r="AG19" i="70"/>
  <c r="AP19" i="70" s="1"/>
  <c r="Z6" i="2"/>
  <c r="Z19" i="61"/>
  <c r="U21" i="88"/>
  <c r="AR5" i="2"/>
  <c r="AI20" i="40"/>
  <c r="AN20" i="40"/>
  <c r="U9" i="15"/>
  <c r="Z12" i="68"/>
  <c r="U19" i="92"/>
  <c r="Z19" i="81"/>
  <c r="Y13" i="76"/>
  <c r="X13" i="76"/>
  <c r="U21" i="54"/>
  <c r="U26" i="95"/>
  <c r="U39" i="94"/>
  <c r="AR11" i="80"/>
  <c r="U5" i="97"/>
  <c r="X5" i="97" s="1"/>
  <c r="U27" i="11"/>
  <c r="U21" i="58"/>
  <c r="U38" i="42"/>
  <c r="U21" i="96"/>
  <c r="U30" i="55"/>
  <c r="AR19" i="30"/>
  <c r="U40" i="85"/>
  <c r="U10" i="46"/>
  <c r="U31" i="103"/>
  <c r="U30" i="83"/>
  <c r="Y12" i="39"/>
  <c r="X12" i="39"/>
  <c r="U19" i="13"/>
  <c r="AN12" i="25"/>
  <c r="AI12" i="25"/>
  <c r="AG19" i="65"/>
  <c r="AP19" i="65" s="1"/>
  <c r="AF19" i="65"/>
  <c r="AO19" i="65" s="1"/>
  <c r="AE19" i="65"/>
  <c r="W20" i="65"/>
  <c r="AH5" i="33"/>
  <c r="AQ5" i="33" s="1"/>
  <c r="Z5" i="33"/>
  <c r="W21" i="30"/>
  <c r="AE20" i="30"/>
  <c r="AF20" i="30"/>
  <c r="AO20" i="30" s="1"/>
  <c r="AG20" i="30"/>
  <c r="AP20" i="30" s="1"/>
  <c r="U31" i="87"/>
  <c r="W21" i="31"/>
  <c r="AE20" i="31"/>
  <c r="AF20" i="31"/>
  <c r="AO20" i="31" s="1"/>
  <c r="AG20" i="31"/>
  <c r="AP20" i="31" s="1"/>
  <c r="AR11" i="64"/>
  <c r="AR18" i="66"/>
  <c r="U29" i="43"/>
  <c r="U37" i="98"/>
  <c r="U11" i="32"/>
  <c r="AH13" i="12"/>
  <c r="AQ13" i="12" s="1"/>
  <c r="Y6" i="59"/>
  <c r="X6" i="59"/>
  <c r="AH19" i="65"/>
  <c r="AQ19" i="65" s="1"/>
  <c r="AE5" i="38"/>
  <c r="AF5" i="38"/>
  <c r="AO5" i="38" s="1"/>
  <c r="AG5" i="38"/>
  <c r="AP5" i="38" s="1"/>
  <c r="W6" i="38"/>
  <c r="AH19" i="66"/>
  <c r="AQ19" i="66" s="1"/>
  <c r="Y6" i="67"/>
  <c r="X6" i="67"/>
  <c r="AH20" i="30"/>
  <c r="AQ20" i="30" s="1"/>
  <c r="U7" i="47"/>
  <c r="AH20" i="73"/>
  <c r="AQ20" i="73" s="1"/>
  <c r="AR11" i="72"/>
  <c r="AF19" i="14"/>
  <c r="AO19" i="14" s="1"/>
  <c r="AE19" i="14"/>
  <c r="AG19" i="14"/>
  <c r="AP19" i="14" s="1"/>
  <c r="W20" i="14"/>
  <c r="U31" i="49"/>
  <c r="U11" i="101"/>
  <c r="AG5" i="75"/>
  <c r="AP5" i="75" s="1"/>
  <c r="AF5" i="75"/>
  <c r="AO5" i="75" s="1"/>
  <c r="AE5" i="75"/>
  <c r="W6" i="75"/>
  <c r="U38" i="102"/>
  <c r="U17" i="104"/>
  <c r="W6" i="28"/>
  <c r="AE5" i="28"/>
  <c r="AG5" i="28"/>
  <c r="AP5" i="28" s="1"/>
  <c r="AF5" i="28"/>
  <c r="AO5" i="28" s="1"/>
  <c r="AN18" i="23"/>
  <c r="AI18" i="23"/>
  <c r="AN12" i="60"/>
  <c r="AI12" i="60"/>
  <c r="AH12" i="34"/>
  <c r="AQ12" i="34" s="1"/>
  <c r="U29" i="16"/>
  <c r="U28" i="16" s="1"/>
  <c r="U39" i="82"/>
  <c r="Y20" i="69"/>
  <c r="X20" i="69"/>
  <c r="Z20" i="69" s="1"/>
  <c r="AF20" i="69" l="1"/>
  <c r="AO20" i="69" s="1"/>
  <c r="AE20" i="69"/>
  <c r="W21" i="69"/>
  <c r="AG20" i="69"/>
  <c r="AP20" i="69" s="1"/>
  <c r="AG13" i="60"/>
  <c r="AP13" i="60" s="1"/>
  <c r="AF13" i="60"/>
  <c r="AO13" i="60" s="1"/>
  <c r="AE13" i="60"/>
  <c r="W14" i="60"/>
  <c r="Y6" i="28"/>
  <c r="X6" i="28"/>
  <c r="U30" i="87"/>
  <c r="AR12" i="25"/>
  <c r="AR12" i="60"/>
  <c r="AN5" i="28"/>
  <c r="AI5" i="28"/>
  <c r="Y6" i="75"/>
  <c r="X6" i="75"/>
  <c r="U10" i="32"/>
  <c r="Y21" i="31"/>
  <c r="X21" i="31"/>
  <c r="Y21" i="30"/>
  <c r="X21" i="30"/>
  <c r="AI19" i="65"/>
  <c r="AN19" i="65"/>
  <c r="U18" i="13"/>
  <c r="U8" i="15"/>
  <c r="U20" i="88"/>
  <c r="Y20" i="70"/>
  <c r="X20" i="70"/>
  <c r="U39" i="50"/>
  <c r="U9" i="86"/>
  <c r="AN19" i="78"/>
  <c r="AI19" i="78"/>
  <c r="AR19" i="78" s="1"/>
  <c r="Y20" i="27"/>
  <c r="X20" i="27"/>
  <c r="AN12" i="72"/>
  <c r="AI12" i="72"/>
  <c r="AN20" i="73"/>
  <c r="AI20" i="73"/>
  <c r="AE22" i="22"/>
  <c r="AF22" i="22"/>
  <c r="AO22" i="22" s="1"/>
  <c r="AG22" i="22"/>
  <c r="AP22" i="22" s="1"/>
  <c r="W23" i="22"/>
  <c r="U18" i="84"/>
  <c r="U20" i="100"/>
  <c r="AN18" i="37"/>
  <c r="AI18" i="37"/>
  <c r="AR19" i="69"/>
  <c r="AR21" i="22"/>
  <c r="U37" i="35"/>
  <c r="U38" i="82"/>
  <c r="AH12" i="39"/>
  <c r="AQ12" i="39" s="1"/>
  <c r="U30" i="103"/>
  <c r="U37" i="42"/>
  <c r="AH5" i="97"/>
  <c r="AQ5" i="97" s="1"/>
  <c r="Z5" i="97"/>
  <c r="U25" i="95"/>
  <c r="W20" i="81"/>
  <c r="AG19" i="81"/>
  <c r="AP19" i="81" s="1"/>
  <c r="AF19" i="81"/>
  <c r="AO19" i="81" s="1"/>
  <c r="AE19" i="81"/>
  <c r="AF19" i="61"/>
  <c r="AO19" i="61" s="1"/>
  <c r="AE19" i="61"/>
  <c r="AG19" i="61"/>
  <c r="AP19" i="61" s="1"/>
  <c r="W20" i="61"/>
  <c r="AE12" i="64"/>
  <c r="W13" i="64"/>
  <c r="AF12" i="64"/>
  <c r="AO12" i="64" s="1"/>
  <c r="AG12" i="64"/>
  <c r="AP12" i="64" s="1"/>
  <c r="Y14" i="12"/>
  <c r="X14" i="12"/>
  <c r="Y21" i="74"/>
  <c r="Z21" i="74" s="1"/>
  <c r="X21" i="74"/>
  <c r="AH13" i="60"/>
  <c r="AQ13" i="60" s="1"/>
  <c r="U40" i="90"/>
  <c r="AN19" i="77"/>
  <c r="AI19" i="77"/>
  <c r="Y21" i="73"/>
  <c r="Z21" i="73"/>
  <c r="X21" i="73"/>
  <c r="U37" i="10"/>
  <c r="U30" i="99"/>
  <c r="AH21" i="40"/>
  <c r="AQ21" i="40" s="1"/>
  <c r="Y13" i="21"/>
  <c r="Z13" i="21" s="1"/>
  <c r="X13" i="21"/>
  <c r="U20" i="45"/>
  <c r="AR18" i="23"/>
  <c r="Z12" i="39"/>
  <c r="AR20" i="40"/>
  <c r="AF6" i="2"/>
  <c r="AO6" i="2" s="1"/>
  <c r="W7" i="2"/>
  <c r="AE6" i="2"/>
  <c r="AG6" i="2"/>
  <c r="AP6" i="2" s="1"/>
  <c r="AF20" i="36"/>
  <c r="AO20" i="36" s="1"/>
  <c r="AE20" i="36"/>
  <c r="AG20" i="36"/>
  <c r="AP20" i="36" s="1"/>
  <c r="W21" i="36"/>
  <c r="U8" i="52"/>
  <c r="AR11" i="39"/>
  <c r="Y20" i="78"/>
  <c r="X20" i="78"/>
  <c r="U7" i="93"/>
  <c r="Y20" i="77"/>
  <c r="Z20" i="77"/>
  <c r="X20" i="77"/>
  <c r="AR5" i="59"/>
  <c r="Y6" i="79"/>
  <c r="X6" i="79"/>
  <c r="AI20" i="17"/>
  <c r="AR20" i="17" s="1"/>
  <c r="AN20" i="17"/>
  <c r="U8" i="53"/>
  <c r="U30" i="41"/>
  <c r="AR12" i="76"/>
  <c r="Y13" i="34"/>
  <c r="X13" i="34"/>
  <c r="AH19" i="23"/>
  <c r="AQ19" i="23" s="1"/>
  <c r="AE21" i="40"/>
  <c r="AF21" i="40"/>
  <c r="AO21" i="40" s="1"/>
  <c r="AG21" i="40"/>
  <c r="AP21" i="40" s="1"/>
  <c r="W22" i="40"/>
  <c r="Y20" i="66"/>
  <c r="Z20" i="66" s="1"/>
  <c r="X20" i="66"/>
  <c r="Y13" i="80"/>
  <c r="X13" i="80"/>
  <c r="AG5" i="33"/>
  <c r="AP5" i="33" s="1"/>
  <c r="W6" i="33"/>
  <c r="AF5" i="33"/>
  <c r="AO5" i="33" s="1"/>
  <c r="AE5" i="33"/>
  <c r="U9" i="46"/>
  <c r="U29" i="55"/>
  <c r="U20" i="58"/>
  <c r="U20" i="54"/>
  <c r="U18" i="92"/>
  <c r="AN13" i="12"/>
  <c r="AI13" i="12"/>
  <c r="AN20" i="74"/>
  <c r="AI20" i="74"/>
  <c r="U33" i="18"/>
  <c r="Y6" i="63"/>
  <c r="Z6" i="63" s="1"/>
  <c r="X6" i="63"/>
  <c r="U37" i="48"/>
  <c r="AN12" i="29"/>
  <c r="AI12" i="29"/>
  <c r="Y21" i="17"/>
  <c r="X21" i="17"/>
  <c r="Y6" i="19"/>
  <c r="X6" i="19"/>
  <c r="U19" i="20"/>
  <c r="U18" i="20" s="1"/>
  <c r="Z19" i="23"/>
  <c r="Y6" i="71"/>
  <c r="X6" i="71"/>
  <c r="AI12" i="80"/>
  <c r="AN12" i="80"/>
  <c r="U30" i="49"/>
  <c r="U29" i="49" s="1"/>
  <c r="Z6" i="59"/>
  <c r="AH6" i="59"/>
  <c r="AQ6" i="59" s="1"/>
  <c r="Y20" i="14"/>
  <c r="X20" i="14"/>
  <c r="AH6" i="67"/>
  <c r="AQ6" i="67" s="1"/>
  <c r="U36" i="98"/>
  <c r="AH20" i="69"/>
  <c r="AQ20" i="69" s="1"/>
  <c r="AN19" i="14"/>
  <c r="AI19" i="14"/>
  <c r="AI5" i="38"/>
  <c r="AN5" i="38"/>
  <c r="U28" i="43"/>
  <c r="AH13" i="76"/>
  <c r="AQ13" i="76" s="1"/>
  <c r="W13" i="68"/>
  <c r="AF12" i="68"/>
  <c r="AO12" i="68" s="1"/>
  <c r="AE12" i="68"/>
  <c r="AG12" i="68"/>
  <c r="AP12" i="68" s="1"/>
  <c r="AN19" i="70"/>
  <c r="AI19" i="70"/>
  <c r="U9" i="105"/>
  <c r="U8" i="105" s="1"/>
  <c r="AH5" i="89"/>
  <c r="AQ5" i="89" s="1"/>
  <c r="Z5" i="89"/>
  <c r="AR5" i="24"/>
  <c r="Y20" i="62"/>
  <c r="Z20" i="62" s="1"/>
  <c r="X20" i="62"/>
  <c r="U16" i="44"/>
  <c r="AN5" i="63"/>
  <c r="AI5" i="63"/>
  <c r="U18" i="9"/>
  <c r="AH6" i="24"/>
  <c r="AQ6" i="24" s="1"/>
  <c r="Y13" i="29"/>
  <c r="Z13" i="29" s="1"/>
  <c r="X13" i="29"/>
  <c r="U19" i="51"/>
  <c r="AN12" i="34"/>
  <c r="AI12" i="34"/>
  <c r="AN5" i="71"/>
  <c r="AI5" i="71"/>
  <c r="AN5" i="75"/>
  <c r="AI5" i="75"/>
  <c r="Y6" i="38"/>
  <c r="Z6" i="38"/>
  <c r="X6" i="38"/>
  <c r="U27" i="16"/>
  <c r="U16" i="104"/>
  <c r="U15" i="104" s="1"/>
  <c r="Z6" i="67"/>
  <c r="U37" i="102"/>
  <c r="U36" i="102" s="1"/>
  <c r="U10" i="101"/>
  <c r="U9" i="101" s="1"/>
  <c r="U6" i="47"/>
  <c r="AI20" i="31"/>
  <c r="AN20" i="31"/>
  <c r="AN20" i="30"/>
  <c r="AI20" i="30"/>
  <c r="Y20" i="65"/>
  <c r="Z20" i="65"/>
  <c r="X20" i="65"/>
  <c r="U29" i="83"/>
  <c r="U39" i="85"/>
  <c r="U20" i="96"/>
  <c r="U26" i="11"/>
  <c r="U38" i="94"/>
  <c r="Z13" i="76"/>
  <c r="Z13" i="25"/>
  <c r="AH13" i="25"/>
  <c r="AQ13" i="25" s="1"/>
  <c r="AN19" i="62"/>
  <c r="AI19" i="62"/>
  <c r="U28" i="91"/>
  <c r="U27" i="91" s="1"/>
  <c r="AN19" i="27"/>
  <c r="AI19" i="27"/>
  <c r="Y13" i="72"/>
  <c r="X13" i="72"/>
  <c r="AN5" i="79"/>
  <c r="AI5" i="79"/>
  <c r="AR5" i="67"/>
  <c r="AH22" i="22"/>
  <c r="AQ22" i="22" s="1"/>
  <c r="Z6" i="24"/>
  <c r="AI5" i="19"/>
  <c r="AN5" i="19"/>
  <c r="Y19" i="37"/>
  <c r="X19" i="37"/>
  <c r="Z19" i="37" s="1"/>
  <c r="AF19" i="26"/>
  <c r="AO19" i="26" s="1"/>
  <c r="AG19" i="26"/>
  <c r="AP19" i="26" s="1"/>
  <c r="W20" i="26"/>
  <c r="AE19" i="26"/>
  <c r="AI12" i="21"/>
  <c r="AN12" i="21"/>
  <c r="AN19" i="66"/>
  <c r="AI19" i="66"/>
  <c r="AG13" i="21" l="1"/>
  <c r="AP13" i="21" s="1"/>
  <c r="AF13" i="21"/>
  <c r="AO13" i="21" s="1"/>
  <c r="W14" i="21"/>
  <c r="AE13" i="21"/>
  <c r="W22" i="74"/>
  <c r="AF21" i="74"/>
  <c r="AO21" i="74" s="1"/>
  <c r="AE21" i="74"/>
  <c r="AG21" i="74"/>
  <c r="AP21" i="74" s="1"/>
  <c r="W20" i="37"/>
  <c r="AF19" i="37"/>
  <c r="AO19" i="37" s="1"/>
  <c r="AG19" i="37"/>
  <c r="AP19" i="37" s="1"/>
  <c r="AE19" i="37"/>
  <c r="AF13" i="29"/>
  <c r="AO13" i="29" s="1"/>
  <c r="AG13" i="29"/>
  <c r="AP13" i="29" s="1"/>
  <c r="W14" i="29"/>
  <c r="AE13" i="29"/>
  <c r="AE20" i="62"/>
  <c r="W21" i="62"/>
  <c r="AF20" i="62"/>
  <c r="AO20" i="62" s="1"/>
  <c r="AG20" i="62"/>
  <c r="AP20" i="62" s="1"/>
  <c r="W7" i="63"/>
  <c r="AF6" i="63"/>
  <c r="AO6" i="63" s="1"/>
  <c r="AG6" i="63"/>
  <c r="AP6" i="63" s="1"/>
  <c r="AE6" i="63"/>
  <c r="AG20" i="66"/>
  <c r="AP20" i="66" s="1"/>
  <c r="AF20" i="66"/>
  <c r="AO20" i="66" s="1"/>
  <c r="AE20" i="66"/>
  <c r="W21" i="66"/>
  <c r="AE20" i="65"/>
  <c r="W21" i="65"/>
  <c r="AG20" i="65"/>
  <c r="AP20" i="65" s="1"/>
  <c r="AF20" i="65"/>
  <c r="AO20" i="65" s="1"/>
  <c r="AR19" i="62"/>
  <c r="AN19" i="26"/>
  <c r="AI19" i="26"/>
  <c r="AF6" i="24"/>
  <c r="AO6" i="24" s="1"/>
  <c r="AE6" i="24"/>
  <c r="AG6" i="24"/>
  <c r="AP6" i="24" s="1"/>
  <c r="W7" i="24"/>
  <c r="W14" i="25"/>
  <c r="AF13" i="25"/>
  <c r="AO13" i="25" s="1"/>
  <c r="AG13" i="25"/>
  <c r="AP13" i="25" s="1"/>
  <c r="AE13" i="25"/>
  <c r="AH20" i="65"/>
  <c r="AQ20" i="65" s="1"/>
  <c r="AR20" i="31"/>
  <c r="U35" i="102"/>
  <c r="AH6" i="38"/>
  <c r="AQ6" i="38" s="1"/>
  <c r="U17" i="9"/>
  <c r="AR12" i="80"/>
  <c r="U17" i="20"/>
  <c r="AR13" i="12"/>
  <c r="AI5" i="33"/>
  <c r="AN5" i="33"/>
  <c r="U7" i="53"/>
  <c r="U6" i="93"/>
  <c r="AF12" i="39"/>
  <c r="AO12" i="39" s="1"/>
  <c r="W13" i="39"/>
  <c r="AG12" i="39"/>
  <c r="AP12" i="39" s="1"/>
  <c r="AE12" i="39"/>
  <c r="U24" i="95"/>
  <c r="AR20" i="73"/>
  <c r="U38" i="50"/>
  <c r="AH21" i="30"/>
  <c r="AQ21" i="30" s="1"/>
  <c r="U29" i="87"/>
  <c r="W14" i="76"/>
  <c r="AG13" i="76"/>
  <c r="AP13" i="76" s="1"/>
  <c r="AE13" i="76"/>
  <c r="AF13" i="76"/>
  <c r="AO13" i="76" s="1"/>
  <c r="AE6" i="67"/>
  <c r="W7" i="67"/>
  <c r="AG6" i="67"/>
  <c r="AP6" i="67" s="1"/>
  <c r="AF6" i="67"/>
  <c r="AO6" i="67" s="1"/>
  <c r="AE6" i="38"/>
  <c r="AF6" i="38"/>
  <c r="AO6" i="38" s="1"/>
  <c r="AG6" i="38"/>
  <c r="AP6" i="38" s="1"/>
  <c r="W7" i="38"/>
  <c r="AR12" i="34"/>
  <c r="AR5" i="63"/>
  <c r="W6" i="89"/>
  <c r="AG5" i="89"/>
  <c r="AP5" i="89" s="1"/>
  <c r="AF5" i="89"/>
  <c r="AO5" i="89" s="1"/>
  <c r="AE5" i="89"/>
  <c r="AH6" i="71"/>
  <c r="AQ6" i="71" s="1"/>
  <c r="AH6" i="19"/>
  <c r="AQ6" i="19" s="1"/>
  <c r="AR12" i="29"/>
  <c r="U19" i="58"/>
  <c r="AH20" i="66"/>
  <c r="AQ20" i="66" s="1"/>
  <c r="AI21" i="40"/>
  <c r="AN21" i="40"/>
  <c r="AH20" i="78"/>
  <c r="AQ20" i="78" s="1"/>
  <c r="U7" i="52"/>
  <c r="AN6" i="2"/>
  <c r="AI6" i="2"/>
  <c r="U36" i="10"/>
  <c r="Y13" i="64"/>
  <c r="Z13" i="64"/>
  <c r="X13" i="64"/>
  <c r="AN19" i="81"/>
  <c r="AI19" i="81"/>
  <c r="U36" i="42"/>
  <c r="U37" i="82"/>
  <c r="U17" i="84"/>
  <c r="AH20" i="70"/>
  <c r="AQ20" i="70" s="1"/>
  <c r="U7" i="15"/>
  <c r="Z21" i="30"/>
  <c r="U9" i="32"/>
  <c r="AH6" i="28"/>
  <c r="AQ6" i="28" s="1"/>
  <c r="AI12" i="68"/>
  <c r="AN12" i="68"/>
  <c r="U27" i="43"/>
  <c r="AH20" i="14"/>
  <c r="AQ20" i="14" s="1"/>
  <c r="W7" i="59"/>
  <c r="AG6" i="59"/>
  <c r="AP6" i="59" s="1"/>
  <c r="AF6" i="59"/>
  <c r="AO6" i="59" s="1"/>
  <c r="AE6" i="59"/>
  <c r="Z6" i="71"/>
  <c r="Z6" i="19"/>
  <c r="Y6" i="33"/>
  <c r="X6" i="33"/>
  <c r="AH20" i="77"/>
  <c r="AQ20" i="77" s="1"/>
  <c r="Z20" i="78"/>
  <c r="Y21" i="36"/>
  <c r="X21" i="36"/>
  <c r="Y7" i="2"/>
  <c r="Z7" i="2"/>
  <c r="X7" i="2"/>
  <c r="AH21" i="73"/>
  <c r="AQ21" i="73" s="1"/>
  <c r="U39" i="90"/>
  <c r="AH14" i="12"/>
  <c r="AQ14" i="12" s="1"/>
  <c r="AN12" i="64"/>
  <c r="AI12" i="64"/>
  <c r="AR18" i="37"/>
  <c r="Y23" i="22"/>
  <c r="Z23" i="22" s="1"/>
  <c r="X23" i="22"/>
  <c r="AR12" i="72"/>
  <c r="Z20" i="70"/>
  <c r="AH6" i="75"/>
  <c r="AQ6" i="75" s="1"/>
  <c r="Z6" i="28"/>
  <c r="U37" i="94"/>
  <c r="Z20" i="14"/>
  <c r="U32" i="18"/>
  <c r="U17" i="92"/>
  <c r="U28" i="55"/>
  <c r="AH6" i="79"/>
  <c r="AQ6" i="79" s="1"/>
  <c r="W21" i="77"/>
  <c r="AF20" i="77"/>
  <c r="AO20" i="77" s="1"/>
  <c r="AG20" i="77"/>
  <c r="AP20" i="77" s="1"/>
  <c r="AE20" i="77"/>
  <c r="AF21" i="73"/>
  <c r="AO21" i="73" s="1"/>
  <c r="W22" i="73"/>
  <c r="AG21" i="73"/>
  <c r="AP21" i="73" s="1"/>
  <c r="AE21" i="73"/>
  <c r="Z14" i="12"/>
  <c r="Y20" i="61"/>
  <c r="X20" i="61"/>
  <c r="U29" i="103"/>
  <c r="U36" i="35"/>
  <c r="U17" i="13"/>
  <c r="AH21" i="31"/>
  <c r="AQ21" i="31" s="1"/>
  <c r="Z6" i="75"/>
  <c r="Y21" i="69"/>
  <c r="X21" i="69"/>
  <c r="AH13" i="72"/>
  <c r="AQ13" i="72" s="1"/>
  <c r="AR12" i="21"/>
  <c r="Z13" i="72"/>
  <c r="U38" i="85"/>
  <c r="AR20" i="30"/>
  <c r="U14" i="104"/>
  <c r="AR5" i="75"/>
  <c r="Y20" i="26"/>
  <c r="Z20" i="26"/>
  <c r="X20" i="26"/>
  <c r="AR19" i="27"/>
  <c r="U8" i="101"/>
  <c r="U18" i="51"/>
  <c r="U15" i="44"/>
  <c r="U7" i="105"/>
  <c r="Y13" i="68"/>
  <c r="Z13" i="68" s="1"/>
  <c r="X13" i="68"/>
  <c r="AR5" i="38"/>
  <c r="U35" i="98"/>
  <c r="U28" i="49"/>
  <c r="AF19" i="23"/>
  <c r="AO19" i="23" s="1"/>
  <c r="AE19" i="23"/>
  <c r="AG19" i="23"/>
  <c r="AP19" i="23" s="1"/>
  <c r="W20" i="23"/>
  <c r="AH21" i="17"/>
  <c r="AQ21" i="17" s="1"/>
  <c r="U36" i="48"/>
  <c r="AR20" i="74"/>
  <c r="AH13" i="80"/>
  <c r="AQ13" i="80" s="1"/>
  <c r="Y22" i="40"/>
  <c r="Z22" i="40" s="1"/>
  <c r="X22" i="40"/>
  <c r="AH13" i="34"/>
  <c r="AQ13" i="34" s="1"/>
  <c r="U29" i="41"/>
  <c r="U28" i="41" s="1"/>
  <c r="Z6" i="79"/>
  <c r="AN20" i="36"/>
  <c r="AI20" i="36"/>
  <c r="U19" i="45"/>
  <c r="Y20" i="81"/>
  <c r="Z20" i="81"/>
  <c r="X20" i="81"/>
  <c r="W6" i="97"/>
  <c r="AG5" i="97"/>
  <c r="AP5" i="97" s="1"/>
  <c r="AE5" i="97"/>
  <c r="AF5" i="97"/>
  <c r="AO5" i="97" s="1"/>
  <c r="AH20" i="27"/>
  <c r="AQ20" i="27" s="1"/>
  <c r="U8" i="86"/>
  <c r="Z21" i="31"/>
  <c r="Y14" i="60"/>
  <c r="X14" i="60"/>
  <c r="Z14" i="60" s="1"/>
  <c r="AN20" i="69"/>
  <c r="AI20" i="69"/>
  <c r="AH19" i="37"/>
  <c r="AQ19" i="37" s="1"/>
  <c r="U26" i="91"/>
  <c r="U19" i="96"/>
  <c r="U5" i="47"/>
  <c r="X5" i="47" s="1"/>
  <c r="AR19" i="66"/>
  <c r="AR5" i="19"/>
  <c r="AR5" i="79"/>
  <c r="U25" i="11"/>
  <c r="U28" i="83"/>
  <c r="U26" i="16"/>
  <c r="AR5" i="71"/>
  <c r="AH13" i="29"/>
  <c r="AQ13" i="29" s="1"/>
  <c r="AH20" i="62"/>
  <c r="AQ20" i="62" s="1"/>
  <c r="AR19" i="70"/>
  <c r="AR19" i="14"/>
  <c r="Z21" i="17"/>
  <c r="AH6" i="63"/>
  <c r="AQ6" i="63" s="1"/>
  <c r="U19" i="54"/>
  <c r="U8" i="46"/>
  <c r="Z13" i="80"/>
  <c r="Z13" i="34"/>
  <c r="AH13" i="21"/>
  <c r="AQ13" i="21" s="1"/>
  <c r="U29" i="99"/>
  <c r="AR19" i="77"/>
  <c r="AH21" i="74"/>
  <c r="AQ21" i="74" s="1"/>
  <c r="AN19" i="61"/>
  <c r="AI19" i="61"/>
  <c r="U19" i="100"/>
  <c r="AN22" i="22"/>
  <c r="AI22" i="22"/>
  <c r="Z20" i="27"/>
  <c r="U19" i="88"/>
  <c r="AR19" i="65"/>
  <c r="AR5" i="28"/>
  <c r="AN13" i="60"/>
  <c r="AI13" i="60"/>
  <c r="W15" i="60" l="1"/>
  <c r="AG14" i="60"/>
  <c r="AP14" i="60" s="1"/>
  <c r="AF14" i="60"/>
  <c r="AO14" i="60" s="1"/>
  <c r="AE14" i="60"/>
  <c r="AE22" i="40"/>
  <c r="AG22" i="40"/>
  <c r="AP22" i="40" s="1"/>
  <c r="AF22" i="40"/>
  <c r="AO22" i="40" s="1"/>
  <c r="W23" i="40"/>
  <c r="AG13" i="68"/>
  <c r="AP13" i="68" s="1"/>
  <c r="AF13" i="68"/>
  <c r="AO13" i="68" s="1"/>
  <c r="AE13" i="68"/>
  <c r="W14" i="68"/>
  <c r="AE23" i="22"/>
  <c r="AG23" i="22"/>
  <c r="AP23" i="22" s="1"/>
  <c r="AP25" i="22" s="1"/>
  <c r="AF23" i="22"/>
  <c r="AO23" i="22" s="1"/>
  <c r="AO25" i="22" s="1"/>
  <c r="U17" i="51"/>
  <c r="AF20" i="26"/>
  <c r="AO20" i="26" s="1"/>
  <c r="W21" i="26"/>
  <c r="AG20" i="26"/>
  <c r="AP20" i="26" s="1"/>
  <c r="AE20" i="26"/>
  <c r="AG6" i="75"/>
  <c r="AP6" i="75" s="1"/>
  <c r="AF6" i="75"/>
  <c r="AO6" i="75" s="1"/>
  <c r="AE6" i="75"/>
  <c r="W7" i="75"/>
  <c r="U35" i="35"/>
  <c r="W15" i="12"/>
  <c r="AG14" i="12"/>
  <c r="AP14" i="12" s="1"/>
  <c r="AF14" i="12"/>
  <c r="AO14" i="12" s="1"/>
  <c r="AE14" i="12"/>
  <c r="AE20" i="14"/>
  <c r="AF20" i="14"/>
  <c r="AO20" i="14" s="1"/>
  <c r="AG20" i="14"/>
  <c r="AP20" i="14" s="1"/>
  <c r="W21" i="14"/>
  <c r="AG7" i="2"/>
  <c r="AP7" i="2" s="1"/>
  <c r="W8" i="2"/>
  <c r="AE7" i="2"/>
  <c r="AF7" i="2"/>
  <c r="AO7" i="2" s="1"/>
  <c r="AG6" i="71"/>
  <c r="AP6" i="71" s="1"/>
  <c r="AF6" i="71"/>
  <c r="AO6" i="71" s="1"/>
  <c r="AE6" i="71"/>
  <c r="W7" i="71"/>
  <c r="U6" i="15"/>
  <c r="U36" i="82"/>
  <c r="AE13" i="64"/>
  <c r="W14" i="64"/>
  <c r="AG13" i="64"/>
  <c r="AP13" i="64" s="1"/>
  <c r="AF13" i="64"/>
  <c r="AO13" i="64" s="1"/>
  <c r="AI6" i="38"/>
  <c r="AN6" i="38"/>
  <c r="AI13" i="76"/>
  <c r="AN13" i="76"/>
  <c r="U23" i="95"/>
  <c r="U5" i="93"/>
  <c r="X5" i="93" s="1"/>
  <c r="U16" i="9"/>
  <c r="AR19" i="26"/>
  <c r="Y21" i="65"/>
  <c r="X21" i="65"/>
  <c r="AI6" i="63"/>
  <c r="AN6" i="63"/>
  <c r="Y21" i="62"/>
  <c r="X21" i="62"/>
  <c r="AN19" i="37"/>
  <c r="AI19" i="37"/>
  <c r="AR19" i="37" s="1"/>
  <c r="W14" i="34"/>
  <c r="AF13" i="34"/>
  <c r="AO13" i="34" s="1"/>
  <c r="AE13" i="34"/>
  <c r="AG13" i="34"/>
  <c r="AP13" i="34" s="1"/>
  <c r="AR20" i="36"/>
  <c r="U24" i="11"/>
  <c r="U23" i="11" s="1"/>
  <c r="U25" i="91"/>
  <c r="AH20" i="81"/>
  <c r="AQ20" i="81" s="1"/>
  <c r="AH22" i="40"/>
  <c r="AQ22" i="40" s="1"/>
  <c r="U34" i="98"/>
  <c r="U33" i="98" s="1"/>
  <c r="AN21" i="73"/>
  <c r="AI21" i="73"/>
  <c r="U27" i="55"/>
  <c r="AF20" i="70"/>
  <c r="AO20" i="70" s="1"/>
  <c r="W21" i="70"/>
  <c r="AG20" i="70"/>
  <c r="AP20" i="70" s="1"/>
  <c r="AE20" i="70"/>
  <c r="AI6" i="59"/>
  <c r="AN6" i="59"/>
  <c r="U6" i="52"/>
  <c r="AN5" i="89"/>
  <c r="AI5" i="89"/>
  <c r="AN12" i="39"/>
  <c r="AI12" i="39"/>
  <c r="Y14" i="25"/>
  <c r="Z14" i="25" s="1"/>
  <c r="X14" i="25"/>
  <c r="AI20" i="65"/>
  <c r="AN20" i="65"/>
  <c r="AN20" i="62"/>
  <c r="AI20" i="62"/>
  <c r="Y22" i="74"/>
  <c r="Z22" i="74" s="1"/>
  <c r="X22" i="74"/>
  <c r="AH14" i="60"/>
  <c r="AQ14" i="60" s="1"/>
  <c r="Y6" i="97"/>
  <c r="Z6" i="97" s="1"/>
  <c r="X6" i="97"/>
  <c r="AF20" i="81"/>
  <c r="AO20" i="81" s="1"/>
  <c r="AE20" i="81"/>
  <c r="W21" i="81"/>
  <c r="AG20" i="81"/>
  <c r="AP20" i="81" s="1"/>
  <c r="AG6" i="79"/>
  <c r="AP6" i="79" s="1"/>
  <c r="AF6" i="79"/>
  <c r="AO6" i="79" s="1"/>
  <c r="AE6" i="79"/>
  <c r="W7" i="79"/>
  <c r="AI19" i="23"/>
  <c r="AN19" i="23"/>
  <c r="U6" i="105"/>
  <c r="U7" i="101"/>
  <c r="U28" i="103"/>
  <c r="Y21" i="77"/>
  <c r="Z21" i="77" s="1"/>
  <c r="X21" i="77"/>
  <c r="U36" i="94"/>
  <c r="U38" i="90"/>
  <c r="AH21" i="36"/>
  <c r="AQ21" i="36" s="1"/>
  <c r="AH6" i="33"/>
  <c r="AQ6" i="33" s="1"/>
  <c r="U26" i="43"/>
  <c r="U35" i="42"/>
  <c r="Y14" i="76"/>
  <c r="Z14" i="76"/>
  <c r="X14" i="76"/>
  <c r="U37" i="50"/>
  <c r="U6" i="53"/>
  <c r="U16" i="20"/>
  <c r="Y7" i="24"/>
  <c r="X7" i="24"/>
  <c r="Y21" i="66"/>
  <c r="Z21" i="66"/>
  <c r="X21" i="66"/>
  <c r="AI13" i="29"/>
  <c r="AN13" i="29"/>
  <c r="AN13" i="21"/>
  <c r="AI13" i="21"/>
  <c r="AG13" i="80"/>
  <c r="AP13" i="80" s="1"/>
  <c r="AF13" i="80"/>
  <c r="AO13" i="80" s="1"/>
  <c r="W14" i="80"/>
  <c r="AE13" i="80"/>
  <c r="AR19" i="61"/>
  <c r="U25" i="16"/>
  <c r="W22" i="31"/>
  <c r="AF21" i="31"/>
  <c r="AO21" i="31" s="1"/>
  <c r="AE21" i="31"/>
  <c r="AG21" i="31"/>
  <c r="AP21" i="31" s="1"/>
  <c r="U35" i="48"/>
  <c r="U37" i="85"/>
  <c r="AH21" i="69"/>
  <c r="AQ21" i="69" s="1"/>
  <c r="AH20" i="61"/>
  <c r="AQ20" i="61" s="1"/>
  <c r="Y22" i="73"/>
  <c r="X22" i="73"/>
  <c r="U16" i="92"/>
  <c r="AG6" i="28"/>
  <c r="AP6" i="28" s="1"/>
  <c r="AE6" i="28"/>
  <c r="W7" i="28"/>
  <c r="AF6" i="28"/>
  <c r="AO6" i="28" s="1"/>
  <c r="AR12" i="64"/>
  <c r="Z21" i="36"/>
  <c r="Z6" i="33"/>
  <c r="U8" i="32"/>
  <c r="AR19" i="81"/>
  <c r="U35" i="10"/>
  <c r="U18" i="58"/>
  <c r="Y7" i="38"/>
  <c r="X7" i="38"/>
  <c r="Y7" i="67"/>
  <c r="X7" i="67"/>
  <c r="Y13" i="39"/>
  <c r="X13" i="39"/>
  <c r="AN20" i="66"/>
  <c r="AI20" i="66"/>
  <c r="AR20" i="66" s="1"/>
  <c r="Y7" i="63"/>
  <c r="X7" i="63"/>
  <c r="Y14" i="29"/>
  <c r="Z14" i="29" s="1"/>
  <c r="X14" i="29"/>
  <c r="Y20" i="37"/>
  <c r="X20" i="37"/>
  <c r="Y14" i="21"/>
  <c r="Z14" i="21" s="1"/>
  <c r="X14" i="21"/>
  <c r="Y20" i="23"/>
  <c r="X20" i="23"/>
  <c r="AR13" i="60"/>
  <c r="U18" i="100"/>
  <c r="U18" i="88"/>
  <c r="AG21" i="17"/>
  <c r="AP21" i="17" s="1"/>
  <c r="AF21" i="17"/>
  <c r="AO21" i="17" s="1"/>
  <c r="AE21" i="17"/>
  <c r="W22" i="17"/>
  <c r="AR22" i="22"/>
  <c r="AR20" i="69"/>
  <c r="AN5" i="97"/>
  <c r="AI5" i="97"/>
  <c r="U27" i="41"/>
  <c r="AH13" i="68"/>
  <c r="AQ13" i="68" s="1"/>
  <c r="U14" i="44"/>
  <c r="W14" i="72"/>
  <c r="AG13" i="72"/>
  <c r="AP13" i="72" s="1"/>
  <c r="AE13" i="72"/>
  <c r="AF13" i="72"/>
  <c r="AO13" i="72" s="1"/>
  <c r="Z21" i="69"/>
  <c r="U16" i="13"/>
  <c r="Z20" i="61"/>
  <c r="AH23" i="22"/>
  <c r="AQ23" i="22" s="1"/>
  <c r="AQ25" i="22" s="1"/>
  <c r="AX22" i="22"/>
  <c r="S22" i="22" s="1"/>
  <c r="AC22" i="22" s="1"/>
  <c r="AB23" i="22" s="1"/>
  <c r="AZ3" i="22"/>
  <c r="Y7" i="59"/>
  <c r="Z7" i="59"/>
  <c r="X7" i="59"/>
  <c r="AR12" i="68"/>
  <c r="AE21" i="30"/>
  <c r="AF21" i="30"/>
  <c r="AO21" i="30" s="1"/>
  <c r="AG21" i="30"/>
  <c r="AP21" i="30" s="1"/>
  <c r="W22" i="30"/>
  <c r="U16" i="84"/>
  <c r="AR6" i="2"/>
  <c r="Y6" i="89"/>
  <c r="X6" i="89"/>
  <c r="AN6" i="67"/>
  <c r="AI6" i="67"/>
  <c r="U28" i="87"/>
  <c r="AR5" i="33"/>
  <c r="AN13" i="25"/>
  <c r="AI13" i="25"/>
  <c r="AI6" i="24"/>
  <c r="AN6" i="24"/>
  <c r="W21" i="27"/>
  <c r="AE20" i="27"/>
  <c r="AG20" i="27"/>
  <c r="AP20" i="27" s="1"/>
  <c r="AF20" i="27"/>
  <c r="AO20" i="27" s="1"/>
  <c r="U28" i="99"/>
  <c r="U7" i="46"/>
  <c r="U6" i="46" s="1"/>
  <c r="AH5" i="47"/>
  <c r="AQ5" i="47" s="1"/>
  <c r="Z5" i="47"/>
  <c r="U18" i="54"/>
  <c r="U27" i="83"/>
  <c r="U18" i="96"/>
  <c r="U7" i="86"/>
  <c r="U18" i="45"/>
  <c r="U27" i="49"/>
  <c r="AH20" i="26"/>
  <c r="AQ20" i="26" s="1"/>
  <c r="U13" i="104"/>
  <c r="AN20" i="77"/>
  <c r="AI20" i="77"/>
  <c r="U31" i="18"/>
  <c r="AH7" i="2"/>
  <c r="AQ7" i="2" s="1"/>
  <c r="W21" i="78"/>
  <c r="AG20" i="78"/>
  <c r="AP20" i="78" s="1"/>
  <c r="AF20" i="78"/>
  <c r="AO20" i="78" s="1"/>
  <c r="AE20" i="78"/>
  <c r="AE6" i="19"/>
  <c r="AF6" i="19"/>
  <c r="AO6" i="19" s="1"/>
  <c r="W7" i="19"/>
  <c r="AG6" i="19"/>
  <c r="AP6" i="19" s="1"/>
  <c r="AH13" i="64"/>
  <c r="AQ13" i="64" s="1"/>
  <c r="AR21" i="40"/>
  <c r="U34" i="102"/>
  <c r="AI21" i="74"/>
  <c r="AN21" i="74"/>
  <c r="W15" i="25" l="1"/>
  <c r="AE14" i="25"/>
  <c r="AG14" i="25"/>
  <c r="AP14" i="25" s="1"/>
  <c r="AF14" i="25"/>
  <c r="AO14" i="25" s="1"/>
  <c r="AF14" i="29"/>
  <c r="AO14" i="29" s="1"/>
  <c r="AE14" i="29"/>
  <c r="AG14" i="29"/>
  <c r="AP14" i="29" s="1"/>
  <c r="W15" i="29"/>
  <c r="AF22" i="74"/>
  <c r="AO22" i="74" s="1"/>
  <c r="AE22" i="74"/>
  <c r="AG22" i="74"/>
  <c r="AP22" i="74" s="1"/>
  <c r="W23" i="74"/>
  <c r="AG21" i="77"/>
  <c r="AP21" i="77" s="1"/>
  <c r="W22" i="77"/>
  <c r="AF21" i="77"/>
  <c r="AO21" i="77" s="1"/>
  <c r="AE21" i="77"/>
  <c r="W15" i="21"/>
  <c r="AE14" i="21"/>
  <c r="AG14" i="21"/>
  <c r="AP14" i="21" s="1"/>
  <c r="AF14" i="21"/>
  <c r="AO14" i="21" s="1"/>
  <c r="AG6" i="97"/>
  <c r="AP6" i="97" s="1"/>
  <c r="AF6" i="97"/>
  <c r="AO6" i="97" s="1"/>
  <c r="AE6" i="97"/>
  <c r="W7" i="97"/>
  <c r="U33" i="102"/>
  <c r="AR20" i="77"/>
  <c r="AR21" i="74"/>
  <c r="AK23" i="22"/>
  <c r="AT23" i="22" s="1"/>
  <c r="AE6" i="33"/>
  <c r="AG6" i="33"/>
  <c r="AP6" i="33" s="1"/>
  <c r="W7" i="33"/>
  <c r="AF6" i="33"/>
  <c r="AO6" i="33" s="1"/>
  <c r="AI6" i="28"/>
  <c r="AN6" i="28"/>
  <c r="U36" i="85"/>
  <c r="Y22" i="31"/>
  <c r="Z22" i="31"/>
  <c r="X22" i="31"/>
  <c r="Y14" i="80"/>
  <c r="X14" i="80"/>
  <c r="AR13" i="29"/>
  <c r="U36" i="50"/>
  <c r="AH6" i="97"/>
  <c r="AQ6" i="97" s="1"/>
  <c r="AH14" i="25"/>
  <c r="AQ14" i="25" s="1"/>
  <c r="AH21" i="65"/>
  <c r="AQ21" i="65" s="1"/>
  <c r="U15" i="9"/>
  <c r="AR13" i="76"/>
  <c r="AI13" i="64"/>
  <c r="AN13" i="64"/>
  <c r="AN6" i="71"/>
  <c r="AI6" i="71"/>
  <c r="AN6" i="75"/>
  <c r="AI6" i="75"/>
  <c r="Y14" i="68"/>
  <c r="X14" i="68"/>
  <c r="Z14" i="68" s="1"/>
  <c r="U6" i="86"/>
  <c r="U17" i="54"/>
  <c r="AI20" i="27"/>
  <c r="AN20" i="27"/>
  <c r="AH6" i="89"/>
  <c r="AQ6" i="89" s="1"/>
  <c r="U15" i="84"/>
  <c r="AN13" i="72"/>
  <c r="AI13" i="72"/>
  <c r="AH13" i="39"/>
  <c r="AQ13" i="39" s="1"/>
  <c r="AH7" i="38"/>
  <c r="AQ7" i="38" s="1"/>
  <c r="U34" i="10"/>
  <c r="AF21" i="36"/>
  <c r="AO21" i="36" s="1"/>
  <c r="AG21" i="36"/>
  <c r="AP21" i="36" s="1"/>
  <c r="W22" i="36"/>
  <c r="AE21" i="36"/>
  <c r="AH21" i="66"/>
  <c r="AQ21" i="66" s="1"/>
  <c r="AH14" i="76"/>
  <c r="AQ14" i="76" s="1"/>
  <c r="U25" i="43"/>
  <c r="U5" i="105"/>
  <c r="X5" i="105" s="1"/>
  <c r="Y21" i="70"/>
  <c r="Z21" i="70"/>
  <c r="X21" i="70"/>
  <c r="AH21" i="62"/>
  <c r="AQ21" i="62" s="1"/>
  <c r="Z21" i="65"/>
  <c r="Y21" i="14"/>
  <c r="Z21" i="14"/>
  <c r="X21" i="14"/>
  <c r="AN13" i="68"/>
  <c r="AI13" i="68"/>
  <c r="AN22" i="40"/>
  <c r="AI22" i="40"/>
  <c r="U5" i="46"/>
  <c r="X5" i="46" s="1"/>
  <c r="Y21" i="27"/>
  <c r="Z21" i="27"/>
  <c r="X21" i="27"/>
  <c r="Z6" i="89"/>
  <c r="Y22" i="30"/>
  <c r="X22" i="30"/>
  <c r="AH7" i="59"/>
  <c r="AQ7" i="59" s="1"/>
  <c r="W21" i="61"/>
  <c r="AF20" i="61"/>
  <c r="AO20" i="61" s="1"/>
  <c r="AG20" i="61"/>
  <c r="AP20" i="61" s="1"/>
  <c r="AE20" i="61"/>
  <c r="AH20" i="23"/>
  <c r="AQ20" i="23" s="1"/>
  <c r="AH20" i="37"/>
  <c r="AQ20" i="37" s="1"/>
  <c r="AH7" i="63"/>
  <c r="AQ7" i="63" s="1"/>
  <c r="Z13" i="39"/>
  <c r="Z7" i="38"/>
  <c r="U34" i="48"/>
  <c r="U24" i="16"/>
  <c r="W22" i="66"/>
  <c r="AG21" i="66"/>
  <c r="AP21" i="66" s="1"/>
  <c r="AF21" i="66"/>
  <c r="AO21" i="66" s="1"/>
  <c r="AE21" i="66"/>
  <c r="U15" i="20"/>
  <c r="AG14" i="76"/>
  <c r="AP14" i="76" s="1"/>
  <c r="AE14" i="76"/>
  <c r="W15" i="76"/>
  <c r="AF14" i="76"/>
  <c r="AO14" i="76" s="1"/>
  <c r="U37" i="90"/>
  <c r="U36" i="90" s="1"/>
  <c r="AR20" i="62"/>
  <c r="U5" i="52"/>
  <c r="X5" i="52" s="1"/>
  <c r="U32" i="98"/>
  <c r="U31" i="98" s="1"/>
  <c r="U24" i="91"/>
  <c r="AI13" i="34"/>
  <c r="AN13" i="34"/>
  <c r="Z21" i="62"/>
  <c r="Z5" i="93"/>
  <c r="AH5" i="93"/>
  <c r="AQ5" i="93" s="1"/>
  <c r="AR6" i="38"/>
  <c r="U35" i="82"/>
  <c r="Y15" i="12"/>
  <c r="Z15" i="12"/>
  <c r="X15" i="12"/>
  <c r="U16" i="51"/>
  <c r="AI14" i="60"/>
  <c r="AN14" i="60"/>
  <c r="Y14" i="72"/>
  <c r="X14" i="72"/>
  <c r="U26" i="41"/>
  <c r="U17" i="88"/>
  <c r="Z20" i="23"/>
  <c r="Z20" i="37"/>
  <c r="Z7" i="63"/>
  <c r="U15" i="92"/>
  <c r="AR13" i="21"/>
  <c r="U27" i="103"/>
  <c r="AR19" i="23"/>
  <c r="Y21" i="81"/>
  <c r="X21" i="81"/>
  <c r="AR12" i="39"/>
  <c r="AI20" i="26"/>
  <c r="AN20" i="26"/>
  <c r="U30" i="18"/>
  <c r="U29" i="18" s="1"/>
  <c r="Y7" i="19"/>
  <c r="Z7" i="19"/>
  <c r="X7" i="19"/>
  <c r="Y21" i="78"/>
  <c r="X21" i="78"/>
  <c r="U26" i="49"/>
  <c r="U17" i="96"/>
  <c r="AI6" i="19"/>
  <c r="AN6" i="19"/>
  <c r="U27" i="99"/>
  <c r="AR6" i="24"/>
  <c r="U27" i="87"/>
  <c r="U15" i="13"/>
  <c r="AR5" i="97"/>
  <c r="Y22" i="17"/>
  <c r="Z22" i="17" s="1"/>
  <c r="X22" i="17"/>
  <c r="AH7" i="67"/>
  <c r="AQ7" i="67" s="1"/>
  <c r="AH22" i="73"/>
  <c r="AQ22" i="73" s="1"/>
  <c r="AN21" i="31"/>
  <c r="AI21" i="31"/>
  <c r="AH7" i="24"/>
  <c r="AQ7" i="24" s="1"/>
  <c r="U5" i="53"/>
  <c r="X5" i="53" s="1"/>
  <c r="U35" i="94"/>
  <c r="Y7" i="79"/>
  <c r="Z7" i="79" s="1"/>
  <c r="X7" i="79"/>
  <c r="AN20" i="81"/>
  <c r="AI20" i="81"/>
  <c r="AR6" i="59"/>
  <c r="U26" i="55"/>
  <c r="U22" i="11"/>
  <c r="Y14" i="34"/>
  <c r="Z14" i="34"/>
  <c r="X14" i="34"/>
  <c r="U22" i="95"/>
  <c r="U5" i="15"/>
  <c r="X5" i="15" s="1"/>
  <c r="AI7" i="2"/>
  <c r="AN7" i="2"/>
  <c r="AI20" i="14"/>
  <c r="AN20" i="14"/>
  <c r="U34" i="35"/>
  <c r="Y23" i="40"/>
  <c r="Z23" i="40" s="1"/>
  <c r="X23" i="40"/>
  <c r="AF7" i="59"/>
  <c r="AO7" i="59" s="1"/>
  <c r="AG7" i="59"/>
  <c r="AP7" i="59" s="1"/>
  <c r="AE7" i="59"/>
  <c r="W8" i="59"/>
  <c r="AN20" i="78"/>
  <c r="AI20" i="78"/>
  <c r="AR20" i="78" s="1"/>
  <c r="U12" i="104"/>
  <c r="U17" i="45"/>
  <c r="U26" i="83"/>
  <c r="AF5" i="47"/>
  <c r="AO5" i="47" s="1"/>
  <c r="AG5" i="47"/>
  <c r="AP5" i="47" s="1"/>
  <c r="W6" i="47"/>
  <c r="AE5" i="47"/>
  <c r="AR13" i="25"/>
  <c r="AR6" i="67"/>
  <c r="AN21" i="30"/>
  <c r="AI21" i="30"/>
  <c r="AX3" i="22"/>
  <c r="S3" i="22" s="1"/>
  <c r="AC3" i="22" s="1"/>
  <c r="AX23" i="22"/>
  <c r="S23" i="22" s="1"/>
  <c r="AC23" i="22" s="1"/>
  <c r="AJ23" i="22" s="1"/>
  <c r="AS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W22" i="69"/>
  <c r="AE21" i="69"/>
  <c r="AF21" i="69"/>
  <c r="AO21" i="69" s="1"/>
  <c r="AG21" i="69"/>
  <c r="AP21" i="69" s="1"/>
  <c r="U13" i="44"/>
  <c r="AI21" i="17"/>
  <c r="AN21" i="17"/>
  <c r="U17" i="100"/>
  <c r="AH14" i="21"/>
  <c r="AQ14" i="21" s="1"/>
  <c r="AH14" i="29"/>
  <c r="AQ14" i="29" s="1"/>
  <c r="Z7" i="67"/>
  <c r="U17" i="58"/>
  <c r="U7" i="32"/>
  <c r="Y7" i="28"/>
  <c r="X7" i="28"/>
  <c r="Z22" i="73"/>
  <c r="AN13" i="80"/>
  <c r="AI13" i="80"/>
  <c r="Z7" i="24"/>
  <c r="U34" i="42"/>
  <c r="AH21" i="77"/>
  <c r="AQ21" i="77" s="1"/>
  <c r="U6" i="101"/>
  <c r="AI6" i="79"/>
  <c r="AN6" i="79"/>
  <c r="AH22" i="74"/>
  <c r="AQ22" i="74" s="1"/>
  <c r="AR20" i="65"/>
  <c r="AR5" i="89"/>
  <c r="AN20" i="70"/>
  <c r="AI20" i="70"/>
  <c r="AR21" i="73"/>
  <c r="AR6" i="63"/>
  <c r="Y14" i="64"/>
  <c r="X14" i="64"/>
  <c r="Z14" i="64" s="1"/>
  <c r="Y7" i="71"/>
  <c r="X7" i="71"/>
  <c r="Y8" i="2"/>
  <c r="X8" i="2"/>
  <c r="AI14" i="12"/>
  <c r="AN14" i="12"/>
  <c r="Y7" i="75"/>
  <c r="Z7" i="75"/>
  <c r="X7" i="75"/>
  <c r="Y21" i="26"/>
  <c r="X21" i="26"/>
  <c r="Z21" i="26" s="1"/>
  <c r="AN23" i="22"/>
  <c r="AN25" i="22" s="1"/>
  <c r="AI23" i="22"/>
  <c r="Y15" i="60"/>
  <c r="Z15" i="60"/>
  <c r="X15" i="60"/>
  <c r="AF7" i="79" l="1"/>
  <c r="AO7" i="79" s="1"/>
  <c r="AE7" i="79"/>
  <c r="W8" i="79"/>
  <c r="AG7" i="79"/>
  <c r="AP7" i="79" s="1"/>
  <c r="AE14" i="64"/>
  <c r="AF14" i="64"/>
  <c r="AO14" i="64" s="1"/>
  <c r="AG14" i="64"/>
  <c r="AP14" i="64" s="1"/>
  <c r="W15" i="64"/>
  <c r="W23" i="17"/>
  <c r="AE22" i="17"/>
  <c r="AF22" i="17"/>
  <c r="AO22" i="17" s="1"/>
  <c r="AG22" i="17"/>
  <c r="AP22" i="17" s="1"/>
  <c r="AE23" i="40"/>
  <c r="AF23" i="40"/>
  <c r="AO23" i="40" s="1"/>
  <c r="AO25" i="40" s="1"/>
  <c r="AG23" i="40"/>
  <c r="AP23" i="40" s="1"/>
  <c r="AP25" i="40" s="1"/>
  <c r="AG21" i="26"/>
  <c r="AP21" i="26" s="1"/>
  <c r="AE21" i="26"/>
  <c r="AF21" i="26"/>
  <c r="AO21" i="26" s="1"/>
  <c r="W22" i="26"/>
  <c r="W15" i="68"/>
  <c r="AE14" i="68"/>
  <c r="AF14" i="68"/>
  <c r="AO14" i="68" s="1"/>
  <c r="AG14" i="68"/>
  <c r="AP14" i="68" s="1"/>
  <c r="AE7" i="67"/>
  <c r="W8" i="67"/>
  <c r="AG7" i="67"/>
  <c r="AP7" i="67" s="1"/>
  <c r="AF7" i="67"/>
  <c r="AO7" i="67" s="1"/>
  <c r="AH8" i="2"/>
  <c r="AQ8" i="2" s="1"/>
  <c r="AR13" i="80"/>
  <c r="AJ17" i="22"/>
  <c r="AK17" i="22"/>
  <c r="AT17" i="22" s="1"/>
  <c r="AH7" i="75"/>
  <c r="AQ7" i="75" s="1"/>
  <c r="Z8" i="2"/>
  <c r="AR20" i="70"/>
  <c r="U6" i="32"/>
  <c r="AJ22" i="22"/>
  <c r="AK22" i="22"/>
  <c r="AT22" i="22" s="1"/>
  <c r="AJ16" i="22"/>
  <c r="AK16" i="22"/>
  <c r="AT16" i="22" s="1"/>
  <c r="AJ10" i="22"/>
  <c r="AK10" i="22"/>
  <c r="AT10" i="22" s="1"/>
  <c r="U11" i="104"/>
  <c r="U21" i="11"/>
  <c r="AH22" i="17"/>
  <c r="AQ22" i="17" s="1"/>
  <c r="U14" i="13"/>
  <c r="U26" i="99"/>
  <c r="U25" i="49"/>
  <c r="AG7" i="63"/>
  <c r="AP7" i="63" s="1"/>
  <c r="AF7" i="63"/>
  <c r="AO7" i="63" s="1"/>
  <c r="AE7" i="63"/>
  <c r="W8" i="63"/>
  <c r="U25" i="41"/>
  <c r="U34" i="82"/>
  <c r="U23" i="91"/>
  <c r="Y22" i="66"/>
  <c r="Z22" i="66"/>
  <c r="X22" i="66"/>
  <c r="AE13" i="39"/>
  <c r="W14" i="39"/>
  <c r="AF13" i="39"/>
  <c r="AO13" i="39" s="1"/>
  <c r="AG13" i="39"/>
  <c r="AP13" i="39" s="1"/>
  <c r="AE6" i="89"/>
  <c r="W7" i="89"/>
  <c r="AF6" i="89"/>
  <c r="AO6" i="89" s="1"/>
  <c r="AG6" i="89"/>
  <c r="AP6" i="89" s="1"/>
  <c r="AR22" i="40"/>
  <c r="AR20" i="27"/>
  <c r="Y7" i="33"/>
  <c r="Z7" i="33"/>
  <c r="X7" i="33"/>
  <c r="Y7" i="97"/>
  <c r="X7" i="97"/>
  <c r="AI14" i="21"/>
  <c r="AN14" i="21"/>
  <c r="Y23" i="74"/>
  <c r="Z23" i="74"/>
  <c r="X23" i="74"/>
  <c r="AN14" i="29"/>
  <c r="AI14" i="29"/>
  <c r="AE22" i="73"/>
  <c r="W23" i="73"/>
  <c r="AG22" i="73"/>
  <c r="AP22" i="73" s="1"/>
  <c r="AF22" i="73"/>
  <c r="AO22" i="73" s="1"/>
  <c r="U12" i="44"/>
  <c r="AJ21" i="22"/>
  <c r="AK21" i="22"/>
  <c r="AT21" i="22" s="1"/>
  <c r="AJ15" i="22"/>
  <c r="AK15" i="22"/>
  <c r="AT15" i="22" s="1"/>
  <c r="AK9" i="22"/>
  <c r="AT9" i="22" s="1"/>
  <c r="AJ9" i="22"/>
  <c r="AB4" i="22"/>
  <c r="AJ3" i="22"/>
  <c r="AH23" i="40"/>
  <c r="AQ23" i="40" s="1"/>
  <c r="AQ25" i="40" s="1"/>
  <c r="AZ3" i="40"/>
  <c r="AR20" i="14"/>
  <c r="U21" i="95"/>
  <c r="AH7" i="79"/>
  <c r="AQ7" i="79" s="1"/>
  <c r="AH5" i="53"/>
  <c r="AQ5" i="53" s="1"/>
  <c r="Z5" i="53"/>
  <c r="AH21" i="78"/>
  <c r="AQ21" i="78" s="1"/>
  <c r="AH21" i="81"/>
  <c r="AQ21" i="81" s="1"/>
  <c r="U26" i="103"/>
  <c r="AF20" i="37"/>
  <c r="AO20" i="37" s="1"/>
  <c r="AG20" i="37"/>
  <c r="AP20" i="37" s="1"/>
  <c r="W21" i="37"/>
  <c r="AE20" i="37"/>
  <c r="AH14" i="72"/>
  <c r="AQ14" i="72" s="1"/>
  <c r="U15" i="51"/>
  <c r="AG5" i="93"/>
  <c r="AP5" i="93" s="1"/>
  <c r="AE5" i="93"/>
  <c r="W6" i="93"/>
  <c r="AF5" i="93"/>
  <c r="AO5" i="93" s="1"/>
  <c r="AH21" i="27"/>
  <c r="AQ21" i="27" s="1"/>
  <c r="W22" i="65"/>
  <c r="AE21" i="65"/>
  <c r="AF21" i="65"/>
  <c r="AO21" i="65" s="1"/>
  <c r="AG21" i="65"/>
  <c r="AP21" i="65" s="1"/>
  <c r="AR13" i="64"/>
  <c r="AH14" i="80"/>
  <c r="AQ14" i="80" s="1"/>
  <c r="AN6" i="97"/>
  <c r="AI6" i="97"/>
  <c r="Y15" i="21"/>
  <c r="X15" i="21"/>
  <c r="AH7" i="71"/>
  <c r="AQ7" i="71" s="1"/>
  <c r="AH7" i="28"/>
  <c r="AQ7" i="28" s="1"/>
  <c r="U16" i="58"/>
  <c r="AK20" i="22"/>
  <c r="AT20" i="22" s="1"/>
  <c r="AJ20" i="22"/>
  <c r="AJ14" i="22"/>
  <c r="AK14" i="22"/>
  <c r="AT14" i="22" s="1"/>
  <c r="AJ8" i="22"/>
  <c r="AK8" i="22"/>
  <c r="AT8" i="22" s="1"/>
  <c r="AR21" i="30"/>
  <c r="U25" i="83"/>
  <c r="AH14" i="34"/>
  <c r="AQ14" i="34" s="1"/>
  <c r="U25" i="55"/>
  <c r="U26" i="87"/>
  <c r="AR6" i="19"/>
  <c r="Z21" i="78"/>
  <c r="U28" i="18"/>
  <c r="Z21" i="81"/>
  <c r="AG20" i="23"/>
  <c r="AP20" i="23" s="1"/>
  <c r="AF20" i="23"/>
  <c r="AO20" i="23" s="1"/>
  <c r="W21" i="23"/>
  <c r="AE20" i="23"/>
  <c r="Z14" i="72"/>
  <c r="AH15" i="12"/>
  <c r="AQ15" i="12" s="1"/>
  <c r="AF21" i="62"/>
  <c r="AO21" i="62" s="1"/>
  <c r="AG21" i="62"/>
  <c r="AP21" i="62" s="1"/>
  <c r="W22" i="62"/>
  <c r="AE21" i="62"/>
  <c r="U30" i="98"/>
  <c r="U35" i="90"/>
  <c r="U14" i="20"/>
  <c r="U23" i="16"/>
  <c r="AN20" i="61"/>
  <c r="AI20" i="61"/>
  <c r="AF21" i="27"/>
  <c r="AO21" i="27" s="1"/>
  <c r="AG21" i="27"/>
  <c r="AP21" i="27" s="1"/>
  <c r="AE21" i="27"/>
  <c r="W22" i="27"/>
  <c r="AR13" i="68"/>
  <c r="AH5" i="105"/>
  <c r="AQ5" i="105" s="1"/>
  <c r="Z5" i="105"/>
  <c r="U33" i="10"/>
  <c r="AR13" i="72"/>
  <c r="U16" i="54"/>
  <c r="AR6" i="75"/>
  <c r="Z14" i="80"/>
  <c r="U35" i="85"/>
  <c r="AI6" i="33"/>
  <c r="AN6" i="33"/>
  <c r="AN21" i="77"/>
  <c r="AI21" i="77"/>
  <c r="AI22" i="74"/>
  <c r="AN22" i="74"/>
  <c r="AR6" i="79"/>
  <c r="U16" i="100"/>
  <c r="AJ19" i="22"/>
  <c r="AK19" i="22"/>
  <c r="AT19" i="22" s="1"/>
  <c r="AK7" i="22"/>
  <c r="AT7" i="22" s="1"/>
  <c r="AJ7" i="22"/>
  <c r="AN5" i="47"/>
  <c r="AI5" i="47"/>
  <c r="Y8" i="59"/>
  <c r="X8" i="59"/>
  <c r="AR7" i="2"/>
  <c r="AF14" i="34"/>
  <c r="AO14" i="34" s="1"/>
  <c r="W15" i="34"/>
  <c r="AG14" i="34"/>
  <c r="AP14" i="34" s="1"/>
  <c r="AE14" i="34"/>
  <c r="W16" i="12"/>
  <c r="AE15" i="12"/>
  <c r="AF15" i="12"/>
  <c r="AO15" i="12" s="1"/>
  <c r="AG15" i="12"/>
  <c r="AP15" i="12" s="1"/>
  <c r="AN21" i="66"/>
  <c r="AI21" i="66"/>
  <c r="AH22" i="30"/>
  <c r="AQ22" i="30" s="1"/>
  <c r="AI21" i="36"/>
  <c r="AN21" i="36"/>
  <c r="W8" i="75"/>
  <c r="AG7" i="75"/>
  <c r="AP7" i="75" s="1"/>
  <c r="AF7" i="75"/>
  <c r="AO7" i="75" s="1"/>
  <c r="AE7" i="75"/>
  <c r="Z7" i="71"/>
  <c r="Z7" i="28"/>
  <c r="AJ13" i="22"/>
  <c r="AK13" i="22"/>
  <c r="AT13" i="22" s="1"/>
  <c r="AH15" i="60"/>
  <c r="AQ15" i="60" s="1"/>
  <c r="AR14" i="12"/>
  <c r="AG7" i="24"/>
  <c r="AP7" i="24" s="1"/>
  <c r="W8" i="24"/>
  <c r="AE7" i="24"/>
  <c r="AF7" i="24"/>
  <c r="AO7" i="24" s="1"/>
  <c r="AN21" i="69"/>
  <c r="AI21" i="69"/>
  <c r="AJ18" i="22"/>
  <c r="AK18" i="22"/>
  <c r="AT18" i="22" s="1"/>
  <c r="AJ12" i="22"/>
  <c r="AK12" i="22"/>
  <c r="AT12" i="22" s="1"/>
  <c r="AK6" i="22"/>
  <c r="AT6" i="22" s="1"/>
  <c r="AJ6" i="22"/>
  <c r="Y6" i="47"/>
  <c r="Z6" i="47"/>
  <c r="X6" i="47"/>
  <c r="U16" i="45"/>
  <c r="AI7" i="59"/>
  <c r="AN7" i="59"/>
  <c r="U16" i="96"/>
  <c r="AH7" i="19"/>
  <c r="AQ7" i="19" s="1"/>
  <c r="AR20" i="26"/>
  <c r="U16" i="88"/>
  <c r="AR13" i="34"/>
  <c r="AH5" i="52"/>
  <c r="AQ5" i="52" s="1"/>
  <c r="Z5" i="52"/>
  <c r="Y15" i="76"/>
  <c r="Z15" i="76"/>
  <c r="X15" i="76"/>
  <c r="U33" i="48"/>
  <c r="Z22" i="30"/>
  <c r="AH21" i="14"/>
  <c r="AQ21" i="14" s="1"/>
  <c r="AH21" i="70"/>
  <c r="AQ21" i="70" s="1"/>
  <c r="U24" i="43"/>
  <c r="U23" i="43" s="1"/>
  <c r="Y22" i="36"/>
  <c r="Z22" i="36"/>
  <c r="X22" i="36"/>
  <c r="U5" i="86"/>
  <c r="X5" i="86" s="1"/>
  <c r="AR6" i="71"/>
  <c r="U35" i="50"/>
  <c r="AH22" i="31"/>
  <c r="AQ22" i="31" s="1"/>
  <c r="AR6" i="28"/>
  <c r="U32" i="102"/>
  <c r="Y22" i="77"/>
  <c r="Z22" i="77" s="1"/>
  <c r="X22" i="77"/>
  <c r="X15" i="29"/>
  <c r="Y15" i="29"/>
  <c r="Z15" i="29" s="1"/>
  <c r="AN14" i="25"/>
  <c r="AI14" i="25"/>
  <c r="AR23" i="22"/>
  <c r="AR25" i="22" s="1"/>
  <c r="AL23" i="22"/>
  <c r="AU23" i="22" s="1"/>
  <c r="AH21" i="26"/>
  <c r="AQ21" i="26" s="1"/>
  <c r="U33" i="42"/>
  <c r="U32" i="42" s="1"/>
  <c r="AG15" i="60"/>
  <c r="AP15" i="60" s="1"/>
  <c r="AF15" i="60"/>
  <c r="AO15" i="60" s="1"/>
  <c r="AE15" i="60"/>
  <c r="W16" i="60"/>
  <c r="AH14" i="64"/>
  <c r="AQ14" i="64" s="1"/>
  <c r="U5" i="101"/>
  <c r="X5" i="101" s="1"/>
  <c r="AR21" i="17"/>
  <c r="Y22" i="69"/>
  <c r="Z22" i="69"/>
  <c r="X22" i="69"/>
  <c r="AK11" i="22"/>
  <c r="AT11" i="22" s="1"/>
  <c r="AJ11" i="22"/>
  <c r="AK5" i="22"/>
  <c r="AT5" i="22" s="1"/>
  <c r="AJ5" i="22"/>
  <c r="U33" i="35"/>
  <c r="Z5" i="15"/>
  <c r="AH5" i="15"/>
  <c r="AQ5" i="15" s="1"/>
  <c r="AR20" i="81"/>
  <c r="U34" i="94"/>
  <c r="AR21" i="31"/>
  <c r="AE7" i="19"/>
  <c r="W8" i="19"/>
  <c r="AF7" i="19"/>
  <c r="AO7" i="19" s="1"/>
  <c r="AG7" i="19"/>
  <c r="AP7" i="19" s="1"/>
  <c r="U14" i="92"/>
  <c r="AR14" i="60"/>
  <c r="AN14" i="76"/>
  <c r="AI14" i="76"/>
  <c r="AF7" i="38"/>
  <c r="AO7" i="38" s="1"/>
  <c r="W8" i="38"/>
  <c r="AE7" i="38"/>
  <c r="AG7" i="38"/>
  <c r="AP7" i="38" s="1"/>
  <c r="Y21" i="61"/>
  <c r="X21" i="61"/>
  <c r="Z5" i="46"/>
  <c r="AH5" i="46"/>
  <c r="AQ5" i="46" s="1"/>
  <c r="AF21" i="14"/>
  <c r="AO21" i="14" s="1"/>
  <c r="AE21" i="14"/>
  <c r="AG21" i="14"/>
  <c r="AP21" i="14" s="1"/>
  <c r="W22" i="14"/>
  <c r="AE21" i="70"/>
  <c r="W22" i="70"/>
  <c r="AG21" i="70"/>
  <c r="AP21" i="70" s="1"/>
  <c r="AF21" i="70"/>
  <c r="AO21" i="70" s="1"/>
  <c r="U14" i="84"/>
  <c r="AH14" i="68"/>
  <c r="AQ14" i="68" s="1"/>
  <c r="U14" i="9"/>
  <c r="AE22" i="31"/>
  <c r="AF22" i="31"/>
  <c r="AO22" i="31" s="1"/>
  <c r="AG22" i="31"/>
  <c r="AP22" i="31" s="1"/>
  <c r="W23" i="31"/>
  <c r="Y15" i="25"/>
  <c r="Z15" i="25"/>
  <c r="X15" i="25"/>
  <c r="AE22" i="77" l="1"/>
  <c r="W23" i="77"/>
  <c r="AF22" i="77"/>
  <c r="AO22" i="77" s="1"/>
  <c r="AG22" i="77"/>
  <c r="AP22" i="77" s="1"/>
  <c r="Y16" i="60"/>
  <c r="Z16" i="60"/>
  <c r="X16" i="60"/>
  <c r="W16" i="29"/>
  <c r="AG15" i="29"/>
  <c r="AP15" i="29" s="1"/>
  <c r="AE15" i="29"/>
  <c r="AF15" i="29"/>
  <c r="AO15" i="29" s="1"/>
  <c r="U31" i="102"/>
  <c r="U34" i="50"/>
  <c r="AE22" i="36"/>
  <c r="W23" i="36"/>
  <c r="AF22" i="36"/>
  <c r="AO22" i="36" s="1"/>
  <c r="AG22" i="36"/>
  <c r="AP22" i="36" s="1"/>
  <c r="W16" i="76"/>
  <c r="AG15" i="76"/>
  <c r="AP15" i="76" s="1"/>
  <c r="AF15" i="76"/>
  <c r="AO15" i="76" s="1"/>
  <c r="AE15" i="76"/>
  <c r="AR7" i="59"/>
  <c r="AS6" i="22"/>
  <c r="AL6" i="22"/>
  <c r="AU6" i="22" s="1"/>
  <c r="AR21" i="69"/>
  <c r="AF7" i="28"/>
  <c r="AO7" i="28" s="1"/>
  <c r="AG7" i="28"/>
  <c r="AP7" i="28" s="1"/>
  <c r="AE7" i="28"/>
  <c r="W8" i="28"/>
  <c r="Y15" i="34"/>
  <c r="X15" i="34"/>
  <c r="AS19" i="22"/>
  <c r="AL19" i="22"/>
  <c r="AU19" i="22" s="1"/>
  <c r="AR22" i="74"/>
  <c r="U34" i="85"/>
  <c r="AI21" i="27"/>
  <c r="AN21" i="27"/>
  <c r="U22" i="16"/>
  <c r="U29" i="98"/>
  <c r="AG21" i="81"/>
  <c r="AP21" i="81" s="1"/>
  <c r="W22" i="81"/>
  <c r="AF21" i="81"/>
  <c r="AO21" i="81" s="1"/>
  <c r="AE21" i="81"/>
  <c r="AH15" i="21"/>
  <c r="AQ15" i="21" s="1"/>
  <c r="Y22" i="65"/>
  <c r="X22" i="65"/>
  <c r="AN5" i="93"/>
  <c r="AI5" i="93"/>
  <c r="AI20" i="37"/>
  <c r="AR20" i="37" s="1"/>
  <c r="AN20" i="37"/>
  <c r="AS15" i="22"/>
  <c r="AL15" i="22"/>
  <c r="AU15" i="22" s="1"/>
  <c r="AG23" i="74"/>
  <c r="AP23" i="74" s="1"/>
  <c r="AP25" i="74" s="1"/>
  <c r="AF23" i="74"/>
  <c r="AO23" i="74" s="1"/>
  <c r="AO25" i="74" s="1"/>
  <c r="AE23" i="74"/>
  <c r="AN6" i="89"/>
  <c r="AI6" i="89"/>
  <c r="W23" i="66"/>
  <c r="AG22" i="66"/>
  <c r="AP22" i="66" s="1"/>
  <c r="AF22" i="66"/>
  <c r="AO22" i="66" s="1"/>
  <c r="AE22" i="66"/>
  <c r="AN7" i="67"/>
  <c r="AI7" i="67"/>
  <c r="AR14" i="76"/>
  <c r="AN21" i="70"/>
  <c r="AI21" i="70"/>
  <c r="U33" i="94"/>
  <c r="AS11" i="22"/>
  <c r="AL11" i="22"/>
  <c r="AU11" i="22" s="1"/>
  <c r="AI15" i="60"/>
  <c r="AN15" i="60"/>
  <c r="AH15" i="29"/>
  <c r="AQ15" i="29" s="1"/>
  <c r="AF7" i="71"/>
  <c r="AO7" i="71" s="1"/>
  <c r="AE7" i="71"/>
  <c r="W8" i="71"/>
  <c r="AG7" i="71"/>
  <c r="AP7" i="71" s="1"/>
  <c r="AR21" i="36"/>
  <c r="AR5" i="47"/>
  <c r="AR21" i="77"/>
  <c r="AF14" i="80"/>
  <c r="AO14" i="80" s="1"/>
  <c r="W15" i="80"/>
  <c r="AE14" i="80"/>
  <c r="AG14" i="80"/>
  <c r="AP14" i="80" s="1"/>
  <c r="AG5" i="105"/>
  <c r="AP5" i="105" s="1"/>
  <c r="W6" i="105"/>
  <c r="AF5" i="105"/>
  <c r="AO5" i="105" s="1"/>
  <c r="AE5" i="105"/>
  <c r="AN21" i="62"/>
  <c r="AI21" i="62"/>
  <c r="AF14" i="72"/>
  <c r="AO14" i="72" s="1"/>
  <c r="AE14" i="72"/>
  <c r="W15" i="72"/>
  <c r="AG14" i="72"/>
  <c r="AP14" i="72" s="1"/>
  <c r="U25" i="87"/>
  <c r="U24" i="83"/>
  <c r="AS14" i="22"/>
  <c r="AL14" i="22"/>
  <c r="AU14" i="22" s="1"/>
  <c r="Z15" i="21"/>
  <c r="Y21" i="37"/>
  <c r="Z21" i="37"/>
  <c r="X21" i="37"/>
  <c r="W6" i="53"/>
  <c r="AE5" i="53"/>
  <c r="AF5" i="53"/>
  <c r="AO5" i="53" s="1"/>
  <c r="AG5" i="53"/>
  <c r="AP5" i="53" s="1"/>
  <c r="U20" i="95"/>
  <c r="AL3" i="22"/>
  <c r="AU3" i="22" s="1"/>
  <c r="AS3" i="22"/>
  <c r="Y23" i="73"/>
  <c r="Z23" i="73"/>
  <c r="X23" i="73"/>
  <c r="AH7" i="33"/>
  <c r="AQ7" i="33" s="1"/>
  <c r="U24" i="41"/>
  <c r="U24" i="49"/>
  <c r="AS10" i="22"/>
  <c r="AL10" i="22"/>
  <c r="AU10" i="22" s="1"/>
  <c r="U5" i="32"/>
  <c r="X5" i="32" s="1"/>
  <c r="AN21" i="26"/>
  <c r="AI21" i="26"/>
  <c r="AN14" i="64"/>
  <c r="AI14" i="64"/>
  <c r="AN21" i="14"/>
  <c r="AI21" i="14"/>
  <c r="AH21" i="61"/>
  <c r="AQ21" i="61" s="1"/>
  <c r="Z21" i="61"/>
  <c r="Y8" i="19"/>
  <c r="X8" i="19"/>
  <c r="W6" i="15"/>
  <c r="AG5" i="15"/>
  <c r="AP5" i="15" s="1"/>
  <c r="AF5" i="15"/>
  <c r="AO5" i="15" s="1"/>
  <c r="AE5" i="15"/>
  <c r="AH22" i="77"/>
  <c r="AQ22" i="77" s="1"/>
  <c r="AF22" i="30"/>
  <c r="AO22" i="30" s="1"/>
  <c r="AG22" i="30"/>
  <c r="AP22" i="30" s="1"/>
  <c r="AE22" i="30"/>
  <c r="W23" i="30"/>
  <c r="U15" i="45"/>
  <c r="AN7" i="75"/>
  <c r="AI7" i="75"/>
  <c r="AN15" i="12"/>
  <c r="AI15" i="12"/>
  <c r="U15" i="100"/>
  <c r="U13" i="20"/>
  <c r="Y22" i="62"/>
  <c r="X22" i="62"/>
  <c r="AI20" i="23"/>
  <c r="AN20" i="23"/>
  <c r="U27" i="18"/>
  <c r="AS20" i="22"/>
  <c r="AL20" i="22"/>
  <c r="AU20" i="22" s="1"/>
  <c r="AJ4" i="22"/>
  <c r="AK4" i="22"/>
  <c r="AT4" i="22" s="1"/>
  <c r="AT25" i="22" s="1"/>
  <c r="AS21" i="22"/>
  <c r="AL21" i="22"/>
  <c r="AU21" i="22" s="1"/>
  <c r="AN22" i="73"/>
  <c r="AI22" i="73"/>
  <c r="AE7" i="33"/>
  <c r="W8" i="33"/>
  <c r="AF7" i="33"/>
  <c r="AO7" i="33" s="1"/>
  <c r="AG7" i="33"/>
  <c r="AP7" i="33" s="1"/>
  <c r="Y8" i="63"/>
  <c r="Z8" i="63"/>
  <c r="X8" i="63"/>
  <c r="AI22" i="17"/>
  <c r="AN22" i="17"/>
  <c r="AG15" i="25"/>
  <c r="AP15" i="25" s="1"/>
  <c r="AE15" i="25"/>
  <c r="AF15" i="25"/>
  <c r="AO15" i="25" s="1"/>
  <c r="W16" i="25"/>
  <c r="AG5" i="46"/>
  <c r="AP5" i="46" s="1"/>
  <c r="W6" i="46"/>
  <c r="AE5" i="46"/>
  <c r="AF5" i="46"/>
  <c r="AO5" i="46" s="1"/>
  <c r="U13" i="9"/>
  <c r="U13" i="92"/>
  <c r="Y23" i="31"/>
  <c r="Z23" i="31"/>
  <c r="X23" i="31"/>
  <c r="Y22" i="70"/>
  <c r="X22" i="70"/>
  <c r="Y22" i="14"/>
  <c r="Z22" i="14"/>
  <c r="X22" i="14"/>
  <c r="AH15" i="25"/>
  <c r="AQ15" i="25" s="1"/>
  <c r="AI22" i="31"/>
  <c r="AN22" i="31"/>
  <c r="U13" i="84"/>
  <c r="AI7" i="38"/>
  <c r="AN7" i="38"/>
  <c r="AI7" i="19"/>
  <c r="AN7" i="19"/>
  <c r="AH22" i="69"/>
  <c r="AQ22" i="69" s="1"/>
  <c r="Z5" i="101"/>
  <c r="AH5" i="101"/>
  <c r="AQ5" i="101" s="1"/>
  <c r="U22" i="43"/>
  <c r="U15" i="88"/>
  <c r="AH6" i="47"/>
  <c r="AQ6" i="47" s="1"/>
  <c r="AS12" i="22"/>
  <c r="AL12" i="22"/>
  <c r="AU12" i="22" s="1"/>
  <c r="AI7" i="24"/>
  <c r="AN7" i="24"/>
  <c r="Y16" i="12"/>
  <c r="X16" i="12"/>
  <c r="AS7" i="22"/>
  <c r="AL7" i="22"/>
  <c r="AU7" i="22" s="1"/>
  <c r="U32" i="10"/>
  <c r="AR20" i="61"/>
  <c r="Y21" i="23"/>
  <c r="Z21" i="23"/>
  <c r="X21" i="23"/>
  <c r="AG21" i="78"/>
  <c r="AP21" i="78" s="1"/>
  <c r="AF21" i="78"/>
  <c r="AO21" i="78" s="1"/>
  <c r="AE21" i="78"/>
  <c r="W22" i="78"/>
  <c r="U24" i="55"/>
  <c r="AR6" i="97"/>
  <c r="U14" i="51"/>
  <c r="AS9" i="22"/>
  <c r="AL9" i="22"/>
  <c r="AU9" i="22" s="1"/>
  <c r="AR14" i="29"/>
  <c r="AR14" i="21"/>
  <c r="Y14" i="39"/>
  <c r="Z14" i="39" s="1"/>
  <c r="X14" i="39"/>
  <c r="U22" i="91"/>
  <c r="AN7" i="63"/>
  <c r="AI7" i="63"/>
  <c r="U25" i="99"/>
  <c r="U20" i="11"/>
  <c r="AS16" i="22"/>
  <c r="AL16" i="22"/>
  <c r="AU16" i="22" s="1"/>
  <c r="AS17" i="22"/>
  <c r="AL17" i="22"/>
  <c r="AU17" i="22" s="1"/>
  <c r="AN14" i="68"/>
  <c r="AI14" i="68"/>
  <c r="Y23" i="17"/>
  <c r="Z23" i="17"/>
  <c r="X23" i="17"/>
  <c r="Y8" i="79"/>
  <c r="Z8" i="79"/>
  <c r="X8" i="79"/>
  <c r="Y8" i="38"/>
  <c r="Z8" i="38"/>
  <c r="X8" i="38"/>
  <c r="U32" i="35"/>
  <c r="AF22" i="69"/>
  <c r="AO22" i="69" s="1"/>
  <c r="AE22" i="69"/>
  <c r="W23" i="69"/>
  <c r="AG22" i="69"/>
  <c r="AP22" i="69" s="1"/>
  <c r="AR14" i="25"/>
  <c r="AH5" i="86"/>
  <c r="AQ5" i="86" s="1"/>
  <c r="Z5" i="86"/>
  <c r="U32" i="48"/>
  <c r="AG5" i="52"/>
  <c r="AP5" i="52" s="1"/>
  <c r="W6" i="52"/>
  <c r="AE5" i="52"/>
  <c r="AF5" i="52"/>
  <c r="AO5" i="52" s="1"/>
  <c r="U15" i="96"/>
  <c r="W7" i="47"/>
  <c r="AF6" i="47"/>
  <c r="AO6" i="47" s="1"/>
  <c r="AE6" i="47"/>
  <c r="AG6" i="47"/>
  <c r="AP6" i="47" s="1"/>
  <c r="Y8" i="24"/>
  <c r="Z8" i="24"/>
  <c r="X8" i="24"/>
  <c r="AR21" i="66"/>
  <c r="AN14" i="34"/>
  <c r="AI14" i="34"/>
  <c r="AH8" i="59"/>
  <c r="AQ8" i="59" s="1"/>
  <c r="AR6" i="33"/>
  <c r="U34" i="90"/>
  <c r="AX3" i="40"/>
  <c r="S3" i="40" s="1"/>
  <c r="AC3" i="40" s="1"/>
  <c r="AX23" i="40"/>
  <c r="S23" i="40" s="1"/>
  <c r="AC2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U11" i="44"/>
  <c r="AH7" i="97"/>
  <c r="AQ7" i="97" s="1"/>
  <c r="AN13" i="39"/>
  <c r="AI13" i="39"/>
  <c r="AF8" i="2"/>
  <c r="AO8" i="2" s="1"/>
  <c r="AG8" i="2"/>
  <c r="AP8" i="2" s="1"/>
  <c r="W9" i="2"/>
  <c r="AE8" i="2"/>
  <c r="Y15" i="68"/>
  <c r="Z15" i="68"/>
  <c r="X15" i="68"/>
  <c r="Y15" i="64"/>
  <c r="Z15" i="64"/>
  <c r="X15" i="64"/>
  <c r="AN7" i="79"/>
  <c r="AI7" i="79"/>
  <c r="AS5" i="22"/>
  <c r="AL5" i="22"/>
  <c r="AU5" i="22" s="1"/>
  <c r="U31" i="42"/>
  <c r="AH22" i="36"/>
  <c r="AQ22" i="36" s="1"/>
  <c r="AH15" i="76"/>
  <c r="AQ15" i="76" s="1"/>
  <c r="AS18" i="22"/>
  <c r="AL18" i="22"/>
  <c r="AU18" i="22" s="1"/>
  <c r="AS13" i="22"/>
  <c r="AL13" i="22"/>
  <c r="AU13" i="22" s="1"/>
  <c r="Y8" i="75"/>
  <c r="X8" i="75"/>
  <c r="Z8" i="59"/>
  <c r="U15" i="54"/>
  <c r="Y22" i="27"/>
  <c r="X22" i="27"/>
  <c r="AS8" i="22"/>
  <c r="AL8" i="22"/>
  <c r="AU8" i="22" s="1"/>
  <c r="U15" i="58"/>
  <c r="AN21" i="65"/>
  <c r="AI21" i="65"/>
  <c r="Y6" i="93"/>
  <c r="X6" i="93"/>
  <c r="U25" i="103"/>
  <c r="AX22" i="40"/>
  <c r="S22" i="40" s="1"/>
  <c r="AC22" i="40" s="1"/>
  <c r="AB23" i="40" s="1"/>
  <c r="AH23" i="74"/>
  <c r="AQ23" i="74" s="1"/>
  <c r="AQ25" i="74" s="1"/>
  <c r="AZ3" i="74"/>
  <c r="Z7" i="97"/>
  <c r="Y7" i="89"/>
  <c r="Z7" i="89"/>
  <c r="X7" i="89"/>
  <c r="AH22" i="66"/>
  <c r="AQ22" i="66" s="1"/>
  <c r="U33" i="82"/>
  <c r="U13" i="13"/>
  <c r="U12" i="13" s="1"/>
  <c r="U10" i="104"/>
  <c r="AS22" i="22"/>
  <c r="AL22" i="22"/>
  <c r="AU22" i="22" s="1"/>
  <c r="Y8" i="67"/>
  <c r="Z8" i="67" s="1"/>
  <c r="X8" i="67"/>
  <c r="Y22" i="26"/>
  <c r="X22" i="26"/>
  <c r="AN23" i="40"/>
  <c r="AN25" i="40" s="1"/>
  <c r="AI23" i="40"/>
  <c r="AE14" i="39" l="1"/>
  <c r="AF14" i="39"/>
  <c r="AO14" i="39" s="1"/>
  <c r="AG14" i="39"/>
  <c r="AP14" i="39" s="1"/>
  <c r="W15" i="39"/>
  <c r="W9" i="67"/>
  <c r="AG8" i="67"/>
  <c r="AP8" i="67" s="1"/>
  <c r="AF8" i="67"/>
  <c r="AO8" i="67" s="1"/>
  <c r="AE8" i="67"/>
  <c r="AJ23" i="40"/>
  <c r="AS23" i="40" s="1"/>
  <c r="AK23" i="40"/>
  <c r="AT23" i="40" s="1"/>
  <c r="AH8" i="75"/>
  <c r="AQ8" i="75" s="1"/>
  <c r="AJ17" i="40"/>
  <c r="AK17" i="40"/>
  <c r="AT17" i="40" s="1"/>
  <c r="AH22" i="26"/>
  <c r="AQ22" i="26" s="1"/>
  <c r="Z22" i="26"/>
  <c r="U32" i="82"/>
  <c r="W8" i="97"/>
  <c r="AE7" i="97"/>
  <c r="AG7" i="97"/>
  <c r="AP7" i="97" s="1"/>
  <c r="AF7" i="97"/>
  <c r="AO7" i="97" s="1"/>
  <c r="U24" i="103"/>
  <c r="AH15" i="68"/>
  <c r="AQ15" i="68" s="1"/>
  <c r="AJ21" i="40"/>
  <c r="AK21" i="40"/>
  <c r="AT21" i="40" s="1"/>
  <c r="AJ15" i="40"/>
  <c r="AK15" i="40"/>
  <c r="AT15" i="40" s="1"/>
  <c r="AJ9" i="40"/>
  <c r="AK9" i="40"/>
  <c r="AT9" i="40" s="1"/>
  <c r="AJ3" i="40"/>
  <c r="AB4" i="40"/>
  <c r="AH8" i="24"/>
  <c r="AQ8" i="24" s="1"/>
  <c r="AI5" i="52"/>
  <c r="AN5" i="52"/>
  <c r="AH8" i="38"/>
  <c r="AQ8" i="38" s="1"/>
  <c r="AH23" i="17"/>
  <c r="AQ23" i="17" s="1"/>
  <c r="AQ25" i="17" s="1"/>
  <c r="AZ3" i="17"/>
  <c r="U24" i="99"/>
  <c r="AH21" i="23"/>
  <c r="AQ21" i="23" s="1"/>
  <c r="U31" i="10"/>
  <c r="U21" i="43"/>
  <c r="AH22" i="14"/>
  <c r="AQ22" i="14" s="1"/>
  <c r="AH23" i="31"/>
  <c r="AQ23" i="31" s="1"/>
  <c r="AQ25" i="31" s="1"/>
  <c r="AZ3" i="31"/>
  <c r="U12" i="9"/>
  <c r="X16" i="25"/>
  <c r="Y16" i="25"/>
  <c r="AH8" i="63"/>
  <c r="AQ8" i="63" s="1"/>
  <c r="AN7" i="33"/>
  <c r="AI7" i="33"/>
  <c r="AL4" i="22"/>
  <c r="AU4" i="22" s="1"/>
  <c r="AU25" i="22" s="1"/>
  <c r="C11" i="22" s="1"/>
  <c r="AS4" i="22"/>
  <c r="AS25" i="22" s="1"/>
  <c r="AR20" i="23"/>
  <c r="U14" i="100"/>
  <c r="U14" i="45"/>
  <c r="AH8" i="19"/>
  <c r="AQ8" i="19" s="1"/>
  <c r="AR21" i="14"/>
  <c r="AG23" i="73"/>
  <c r="AP23" i="73" s="1"/>
  <c r="AP25" i="73" s="1"/>
  <c r="AF23" i="73"/>
  <c r="AO23" i="73" s="1"/>
  <c r="AO25" i="73" s="1"/>
  <c r="AE23" i="73"/>
  <c r="AF21" i="37"/>
  <c r="AO21" i="37" s="1"/>
  <c r="AG21" i="37"/>
  <c r="AP21" i="37" s="1"/>
  <c r="W22" i="37"/>
  <c r="AE21" i="37"/>
  <c r="U23" i="83"/>
  <c r="Y6" i="105"/>
  <c r="Z6" i="105"/>
  <c r="X6" i="105"/>
  <c r="AR21" i="70"/>
  <c r="AN22" i="66"/>
  <c r="AI22" i="66"/>
  <c r="AN23" i="74"/>
  <c r="AN25" i="74" s="1"/>
  <c r="AI23" i="74"/>
  <c r="AR23" i="74" s="1"/>
  <c r="AR25" i="74" s="1"/>
  <c r="AH15" i="34"/>
  <c r="AQ15" i="34" s="1"/>
  <c r="U30" i="102"/>
  <c r="AF16" i="60"/>
  <c r="AO16" i="60" s="1"/>
  <c r="AE16" i="60"/>
  <c r="AG16" i="60"/>
  <c r="AP16" i="60" s="1"/>
  <c r="W17" i="60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J8" i="40"/>
  <c r="AK8" i="40"/>
  <c r="AT8" i="40" s="1"/>
  <c r="Y7" i="47"/>
  <c r="X7" i="47"/>
  <c r="Z7" i="47" s="1"/>
  <c r="Y6" i="52"/>
  <c r="Z6" i="52"/>
  <c r="X6" i="52"/>
  <c r="Y23" i="69"/>
  <c r="X23" i="69"/>
  <c r="Z23" i="69" s="1"/>
  <c r="AE8" i="38"/>
  <c r="AF8" i="38"/>
  <c r="AO8" i="38" s="1"/>
  <c r="W9" i="38"/>
  <c r="AG8" i="38"/>
  <c r="AP8" i="38" s="1"/>
  <c r="AF23" i="17"/>
  <c r="AO23" i="17" s="1"/>
  <c r="AO25" i="17" s="1"/>
  <c r="AE23" i="17"/>
  <c r="AG23" i="17"/>
  <c r="AP23" i="17" s="1"/>
  <c r="AP25" i="17" s="1"/>
  <c r="AR7" i="63"/>
  <c r="U23" i="55"/>
  <c r="AG21" i="23"/>
  <c r="AP21" i="23" s="1"/>
  <c r="AF21" i="23"/>
  <c r="AO21" i="23" s="1"/>
  <c r="W22" i="23"/>
  <c r="AE21" i="23"/>
  <c r="AR7" i="24"/>
  <c r="U12" i="84"/>
  <c r="AF22" i="14"/>
  <c r="AO22" i="14" s="1"/>
  <c r="AG22" i="14"/>
  <c r="AP22" i="14" s="1"/>
  <c r="W23" i="14"/>
  <c r="AE22" i="14"/>
  <c r="AG23" i="31"/>
  <c r="AP23" i="31" s="1"/>
  <c r="AP25" i="31" s="1"/>
  <c r="AE23" i="31"/>
  <c r="AF23" i="31"/>
  <c r="AO23" i="31" s="1"/>
  <c r="AO25" i="31" s="1"/>
  <c r="AF8" i="63"/>
  <c r="AO8" i="63" s="1"/>
  <c r="AE8" i="63"/>
  <c r="W9" i="63"/>
  <c r="AG8" i="63"/>
  <c r="AP8" i="63" s="1"/>
  <c r="AR22" i="73"/>
  <c r="Z22" i="62"/>
  <c r="AH22" i="62"/>
  <c r="AQ22" i="62" s="1"/>
  <c r="AR15" i="12"/>
  <c r="Y23" i="30"/>
  <c r="X23" i="30"/>
  <c r="Z8" i="19"/>
  <c r="Z5" i="32"/>
  <c r="AH5" i="32"/>
  <c r="AQ5" i="32" s="1"/>
  <c r="U23" i="41"/>
  <c r="AR21" i="62"/>
  <c r="Y8" i="71"/>
  <c r="X8" i="71"/>
  <c r="AR15" i="60"/>
  <c r="AR5" i="93"/>
  <c r="U28" i="98"/>
  <c r="U33" i="85"/>
  <c r="Z15" i="34"/>
  <c r="AI15" i="76"/>
  <c r="AN15" i="76"/>
  <c r="Y23" i="36"/>
  <c r="Z23" i="36" s="1"/>
  <c r="X23" i="36"/>
  <c r="AK11" i="40"/>
  <c r="AT11" i="40" s="1"/>
  <c r="AJ11" i="40"/>
  <c r="U31" i="48"/>
  <c r="U30" i="48" s="1"/>
  <c r="U21" i="91"/>
  <c r="Z8" i="75"/>
  <c r="AH6" i="93"/>
  <c r="AQ6" i="93" s="1"/>
  <c r="U14" i="58"/>
  <c r="AR7" i="79"/>
  <c r="AF15" i="68"/>
  <c r="AO15" i="68" s="1"/>
  <c r="AG15" i="68"/>
  <c r="AP15" i="68" s="1"/>
  <c r="AE15" i="68"/>
  <c r="W16" i="68"/>
  <c r="AR13" i="39"/>
  <c r="AJ20" i="40"/>
  <c r="AK20" i="40"/>
  <c r="AT20" i="40" s="1"/>
  <c r="AJ14" i="40"/>
  <c r="AK14" i="40"/>
  <c r="AT14" i="40" s="1"/>
  <c r="AG8" i="24"/>
  <c r="AP8" i="24" s="1"/>
  <c r="W9" i="24"/>
  <c r="AF8" i="24"/>
  <c r="AO8" i="24" s="1"/>
  <c r="AE8" i="24"/>
  <c r="AH8" i="67"/>
  <c r="AQ8" i="67" s="1"/>
  <c r="U9" i="104"/>
  <c r="AX22" i="74"/>
  <c r="S22" i="74" s="1"/>
  <c r="AC22" i="74" s="1"/>
  <c r="AB23" i="74" s="1"/>
  <c r="Z6" i="93"/>
  <c r="U14" i="54"/>
  <c r="AK19" i="40"/>
  <c r="AT19" i="40" s="1"/>
  <c r="AJ19" i="40"/>
  <c r="AK13" i="40"/>
  <c r="AT13" i="40" s="1"/>
  <c r="AJ13" i="40"/>
  <c r="AK7" i="40"/>
  <c r="AT7" i="40" s="1"/>
  <c r="AJ7" i="40"/>
  <c r="U33" i="90"/>
  <c r="AR14" i="34"/>
  <c r="AE5" i="86"/>
  <c r="W6" i="86"/>
  <c r="AF5" i="86"/>
  <c r="AO5" i="86" s="1"/>
  <c r="AG5" i="86"/>
  <c r="AP5" i="86" s="1"/>
  <c r="AN22" i="69"/>
  <c r="AI22" i="69"/>
  <c r="Y22" i="78"/>
  <c r="Z22" i="78" s="1"/>
  <c r="X22" i="78"/>
  <c r="AN15" i="25"/>
  <c r="AI15" i="25"/>
  <c r="AI22" i="30"/>
  <c r="AN22" i="30"/>
  <c r="AI5" i="15"/>
  <c r="AN5" i="15"/>
  <c r="AR14" i="64"/>
  <c r="AG15" i="21"/>
  <c r="AP15" i="21" s="1"/>
  <c r="W16" i="21"/>
  <c r="AF15" i="21"/>
  <c r="AO15" i="21" s="1"/>
  <c r="AE15" i="21"/>
  <c r="U24" i="87"/>
  <c r="AI7" i="71"/>
  <c r="AN7" i="71"/>
  <c r="AN21" i="81"/>
  <c r="AI21" i="81"/>
  <c r="AN22" i="36"/>
  <c r="AI22" i="36"/>
  <c r="AN15" i="29"/>
  <c r="AI15" i="29"/>
  <c r="AF7" i="89"/>
  <c r="AO7" i="89" s="1"/>
  <c r="AE7" i="89"/>
  <c r="AG7" i="89"/>
  <c r="AP7" i="89" s="1"/>
  <c r="W8" i="89"/>
  <c r="AH22" i="27"/>
  <c r="AQ22" i="27" s="1"/>
  <c r="AF15" i="64"/>
  <c r="AO15" i="64" s="1"/>
  <c r="W16" i="64"/>
  <c r="AG15" i="64"/>
  <c r="AP15" i="64" s="1"/>
  <c r="AE15" i="64"/>
  <c r="AK5" i="40"/>
  <c r="AT5" i="40" s="1"/>
  <c r="AJ5" i="40"/>
  <c r="U19" i="11"/>
  <c r="Z22" i="27"/>
  <c r="AR23" i="40"/>
  <c r="AR25" i="40" s="1"/>
  <c r="AL23" i="40"/>
  <c r="AU23" i="40" s="1"/>
  <c r="AH7" i="89"/>
  <c r="AQ7" i="89" s="1"/>
  <c r="AE8" i="59"/>
  <c r="W9" i="59"/>
  <c r="AG8" i="59"/>
  <c r="AP8" i="59" s="1"/>
  <c r="AF8" i="59"/>
  <c r="AO8" i="59" s="1"/>
  <c r="AH15" i="64"/>
  <c r="AQ15" i="64" s="1"/>
  <c r="AN8" i="2"/>
  <c r="AI8" i="2"/>
  <c r="AJ18" i="40"/>
  <c r="AK18" i="40"/>
  <c r="AT18" i="40" s="1"/>
  <c r="AJ12" i="40"/>
  <c r="AK12" i="40"/>
  <c r="AT12" i="40" s="1"/>
  <c r="AJ6" i="40"/>
  <c r="AK6" i="40"/>
  <c r="AT6" i="40" s="1"/>
  <c r="U14" i="96"/>
  <c r="AH8" i="79"/>
  <c r="AQ8" i="79" s="1"/>
  <c r="AR14" i="68"/>
  <c r="U13" i="51"/>
  <c r="AN21" i="78"/>
  <c r="AI21" i="78"/>
  <c r="AH16" i="12"/>
  <c r="AQ16" i="12" s="1"/>
  <c r="AR7" i="19"/>
  <c r="AR22" i="31"/>
  <c r="AH22" i="70"/>
  <c r="AQ22" i="70" s="1"/>
  <c r="AI5" i="46"/>
  <c r="AN5" i="46"/>
  <c r="AR7" i="75"/>
  <c r="W22" i="61"/>
  <c r="AF21" i="61"/>
  <c r="AO21" i="61" s="1"/>
  <c r="AG21" i="61"/>
  <c r="AP21" i="61" s="1"/>
  <c r="AE21" i="61"/>
  <c r="AN5" i="53"/>
  <c r="AI5" i="53"/>
  <c r="AI14" i="80"/>
  <c r="AN14" i="80"/>
  <c r="Y23" i="66"/>
  <c r="X23" i="66"/>
  <c r="AH22" i="65"/>
  <c r="AQ22" i="65" s="1"/>
  <c r="U21" i="16"/>
  <c r="Y8" i="28"/>
  <c r="Z8" i="28"/>
  <c r="X8" i="28"/>
  <c r="Z16" i="12"/>
  <c r="U14" i="88"/>
  <c r="Z22" i="70"/>
  <c r="U12" i="92"/>
  <c r="Y6" i="46"/>
  <c r="X6" i="46"/>
  <c r="U26" i="18"/>
  <c r="U12" i="20"/>
  <c r="AR21" i="26"/>
  <c r="Y6" i="53"/>
  <c r="Z6" i="53"/>
  <c r="X6" i="53"/>
  <c r="Y15" i="72"/>
  <c r="X15" i="72"/>
  <c r="AN5" i="105"/>
  <c r="AI5" i="105"/>
  <c r="X15" i="80"/>
  <c r="Y15" i="80"/>
  <c r="AR7" i="67"/>
  <c r="AR6" i="89"/>
  <c r="Z22" i="65"/>
  <c r="Y22" i="81"/>
  <c r="X22" i="81"/>
  <c r="AI7" i="28"/>
  <c r="AN7" i="28"/>
  <c r="Y16" i="76"/>
  <c r="X16" i="76"/>
  <c r="U33" i="50"/>
  <c r="Y16" i="29"/>
  <c r="Z16" i="29"/>
  <c r="X16" i="29"/>
  <c r="Y23" i="77"/>
  <c r="X23" i="77"/>
  <c r="U11" i="13"/>
  <c r="AR21" i="65"/>
  <c r="U30" i="42"/>
  <c r="Y9" i="2"/>
  <c r="Z9" i="2"/>
  <c r="X9" i="2"/>
  <c r="U10" i="44"/>
  <c r="W9" i="79"/>
  <c r="AF8" i="79"/>
  <c r="AO8" i="79" s="1"/>
  <c r="AG8" i="79"/>
  <c r="AP8" i="79" s="1"/>
  <c r="AE8" i="79"/>
  <c r="AK22" i="40"/>
  <c r="AT22" i="40" s="1"/>
  <c r="AJ22" i="40"/>
  <c r="AK16" i="40"/>
  <c r="AT16" i="40" s="1"/>
  <c r="AJ16" i="40"/>
  <c r="AK10" i="40"/>
  <c r="AT10" i="40" s="1"/>
  <c r="AJ10" i="40"/>
  <c r="AN6" i="47"/>
  <c r="AI6" i="47"/>
  <c r="U31" i="35"/>
  <c r="AH14" i="39"/>
  <c r="AQ14" i="39" s="1"/>
  <c r="AE5" i="101"/>
  <c r="W6" i="101"/>
  <c r="AG5" i="101"/>
  <c r="AP5" i="101" s="1"/>
  <c r="AF5" i="101"/>
  <c r="AO5" i="101" s="1"/>
  <c r="AR7" i="38"/>
  <c r="AR22" i="17"/>
  <c r="Y8" i="33"/>
  <c r="Z8" i="33"/>
  <c r="X8" i="33"/>
  <c r="Y6" i="15"/>
  <c r="X6" i="15"/>
  <c r="U23" i="49"/>
  <c r="AH23" i="73"/>
  <c r="AQ23" i="73" s="1"/>
  <c r="AQ25" i="73" s="1"/>
  <c r="AZ3" i="73"/>
  <c r="U19" i="95"/>
  <c r="AH21" i="37"/>
  <c r="AQ21" i="37" s="1"/>
  <c r="AI14" i="72"/>
  <c r="AN14" i="72"/>
  <c r="U32" i="94"/>
  <c r="U31" i="94" s="1"/>
  <c r="AR21" i="27"/>
  <c r="AH16" i="60"/>
  <c r="AQ16" i="60" s="1"/>
  <c r="AI22" i="77"/>
  <c r="AN22" i="77"/>
  <c r="AE7" i="47" l="1"/>
  <c r="W8" i="47"/>
  <c r="AG7" i="47"/>
  <c r="AP7" i="47" s="1"/>
  <c r="AF7" i="47"/>
  <c r="AO7" i="47" s="1"/>
  <c r="AG23" i="69"/>
  <c r="AP23" i="69" s="1"/>
  <c r="AP25" i="69" s="1"/>
  <c r="AF23" i="69"/>
  <c r="AO23" i="69" s="1"/>
  <c r="AO25" i="69" s="1"/>
  <c r="AE23" i="69"/>
  <c r="AF23" i="36"/>
  <c r="AO23" i="36" s="1"/>
  <c r="AO25" i="36" s="1"/>
  <c r="AG23" i="36"/>
  <c r="AP23" i="36" s="1"/>
  <c r="AP25" i="36" s="1"/>
  <c r="AE23" i="36"/>
  <c r="W23" i="78"/>
  <c r="AG22" i="78"/>
  <c r="AP22" i="78" s="1"/>
  <c r="AF22" i="78"/>
  <c r="AO22" i="78" s="1"/>
  <c r="AE22" i="78"/>
  <c r="AF8" i="33"/>
  <c r="AO8" i="33" s="1"/>
  <c r="W9" i="33"/>
  <c r="AG8" i="33"/>
  <c r="AP8" i="33" s="1"/>
  <c r="AE8" i="33"/>
  <c r="AF9" i="2"/>
  <c r="AO9" i="2" s="1"/>
  <c r="W10" i="2"/>
  <c r="AE9" i="2"/>
  <c r="AG9" i="2"/>
  <c r="AP9" i="2" s="1"/>
  <c r="U22" i="49"/>
  <c r="AS16" i="40"/>
  <c r="AL16" i="40"/>
  <c r="AU16" i="40" s="1"/>
  <c r="U10" i="13"/>
  <c r="AH15" i="80"/>
  <c r="AQ15" i="80" s="1"/>
  <c r="AH6" i="53"/>
  <c r="AQ6" i="53" s="1"/>
  <c r="U11" i="20"/>
  <c r="AH8" i="28"/>
  <c r="AQ8" i="28" s="1"/>
  <c r="AR5" i="53"/>
  <c r="AR21" i="78"/>
  <c r="AS6" i="40"/>
  <c r="AL6" i="40"/>
  <c r="AU6" i="40" s="1"/>
  <c r="AI8" i="59"/>
  <c r="AN8" i="59"/>
  <c r="AS5" i="40"/>
  <c r="AL5" i="40"/>
  <c r="AU5" i="40" s="1"/>
  <c r="AR5" i="15"/>
  <c r="U32" i="90"/>
  <c r="U8" i="104"/>
  <c r="Y9" i="24"/>
  <c r="Z9" i="24"/>
  <c r="X9" i="24"/>
  <c r="AH8" i="71"/>
  <c r="AQ8" i="71" s="1"/>
  <c r="U22" i="41"/>
  <c r="U21" i="41" s="1"/>
  <c r="W9" i="19"/>
  <c r="AG8" i="19"/>
  <c r="AP8" i="19" s="1"/>
  <c r="AE8" i="19"/>
  <c r="AF8" i="19"/>
  <c r="AO8" i="19" s="1"/>
  <c r="Y9" i="63"/>
  <c r="Z9" i="63"/>
  <c r="X9" i="63"/>
  <c r="AN22" i="14"/>
  <c r="AI22" i="14"/>
  <c r="AJ20" i="74"/>
  <c r="AK20" i="74"/>
  <c r="AT20" i="74" s="1"/>
  <c r="AJ14" i="74"/>
  <c r="AK14" i="74"/>
  <c r="AT14" i="74" s="1"/>
  <c r="AK8" i="74"/>
  <c r="AT8" i="74" s="1"/>
  <c r="AJ8" i="74"/>
  <c r="X17" i="60"/>
  <c r="Z17" i="60" s="1"/>
  <c r="Y17" i="60"/>
  <c r="U22" i="83"/>
  <c r="AX23" i="31"/>
  <c r="S23" i="31" s="1"/>
  <c r="AC23" i="31" s="1"/>
  <c r="AX3" i="31"/>
  <c r="S3" i="31" s="1"/>
  <c r="AC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U20" i="43"/>
  <c r="U23" i="99"/>
  <c r="AJ4" i="40"/>
  <c r="AK4" i="40"/>
  <c r="AT4" i="40" s="1"/>
  <c r="AT25" i="40" s="1"/>
  <c r="AF22" i="26"/>
  <c r="AO22" i="26" s="1"/>
  <c r="W23" i="26"/>
  <c r="AG22" i="26"/>
  <c r="AP22" i="26" s="1"/>
  <c r="AE22" i="26"/>
  <c r="U30" i="35"/>
  <c r="Y9" i="79"/>
  <c r="Z9" i="79" s="1"/>
  <c r="X9" i="79"/>
  <c r="AH23" i="77"/>
  <c r="AQ23" i="77" s="1"/>
  <c r="AQ25" i="77" s="1"/>
  <c r="AZ3" i="77"/>
  <c r="AR7" i="28"/>
  <c r="AR5" i="105"/>
  <c r="AF6" i="53"/>
  <c r="AO6" i="53" s="1"/>
  <c r="AE6" i="53"/>
  <c r="W7" i="53"/>
  <c r="AG6" i="53"/>
  <c r="AP6" i="53" s="1"/>
  <c r="U11" i="92"/>
  <c r="AF8" i="28"/>
  <c r="AO8" i="28" s="1"/>
  <c r="AG8" i="28"/>
  <c r="AP8" i="28" s="1"/>
  <c r="W9" i="28"/>
  <c r="AE8" i="28"/>
  <c r="AH23" i="66"/>
  <c r="AQ23" i="66" s="1"/>
  <c r="AQ25" i="66" s="1"/>
  <c r="AZ3" i="66"/>
  <c r="AR15" i="29"/>
  <c r="Y16" i="21"/>
  <c r="Z16" i="21"/>
  <c r="X16" i="21"/>
  <c r="Y6" i="86"/>
  <c r="X6" i="86"/>
  <c r="AS7" i="40"/>
  <c r="AL7" i="40"/>
  <c r="AU7" i="40" s="1"/>
  <c r="U29" i="48"/>
  <c r="U27" i="98"/>
  <c r="Z8" i="71"/>
  <c r="AH23" i="30"/>
  <c r="AQ23" i="30" s="1"/>
  <c r="AQ25" i="30" s="1"/>
  <c r="AZ3" i="30"/>
  <c r="AI8" i="63"/>
  <c r="AN8" i="63"/>
  <c r="Y23" i="14"/>
  <c r="X23" i="14"/>
  <c r="U22" i="55"/>
  <c r="AJ19" i="74"/>
  <c r="AK19" i="74"/>
  <c r="AT19" i="74" s="1"/>
  <c r="AJ13" i="74"/>
  <c r="AK13" i="74"/>
  <c r="AT13" i="74" s="1"/>
  <c r="AJ7" i="74"/>
  <c r="AK7" i="74"/>
  <c r="AT7" i="74" s="1"/>
  <c r="AI21" i="37"/>
  <c r="AN21" i="37"/>
  <c r="AX22" i="31"/>
  <c r="S22" i="31" s="1"/>
  <c r="AC22" i="31" s="1"/>
  <c r="AB23" i="31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L3" i="40"/>
  <c r="AU3" i="40" s="1"/>
  <c r="AS3" i="40"/>
  <c r="AS21" i="40"/>
  <c r="AL21" i="40"/>
  <c r="AU21" i="40" s="1"/>
  <c r="Y9" i="67"/>
  <c r="Z9" i="67" s="1"/>
  <c r="X9" i="67"/>
  <c r="U18" i="95"/>
  <c r="Y6" i="101"/>
  <c r="Z6" i="101"/>
  <c r="X6" i="101"/>
  <c r="AR6" i="47"/>
  <c r="AS22" i="40"/>
  <c r="AL22" i="40"/>
  <c r="AU22" i="40" s="1"/>
  <c r="U29" i="42"/>
  <c r="Z23" i="77"/>
  <c r="U32" i="50"/>
  <c r="AH22" i="81"/>
  <c r="AQ22" i="81" s="1"/>
  <c r="U25" i="18"/>
  <c r="AG22" i="70"/>
  <c r="AP22" i="70" s="1"/>
  <c r="AF22" i="70"/>
  <c r="AO22" i="70" s="1"/>
  <c r="W23" i="70"/>
  <c r="AE22" i="70"/>
  <c r="Z23" i="66"/>
  <c r="AN21" i="61"/>
  <c r="AI21" i="61"/>
  <c r="AS12" i="40"/>
  <c r="AL12" i="40"/>
  <c r="AU12" i="40" s="1"/>
  <c r="AN15" i="64"/>
  <c r="AI15" i="64"/>
  <c r="AR7" i="71"/>
  <c r="AR22" i="30"/>
  <c r="AR22" i="69"/>
  <c r="AN5" i="86"/>
  <c r="AI5" i="86"/>
  <c r="U13" i="54"/>
  <c r="Y16" i="68"/>
  <c r="Z16" i="68" s="1"/>
  <c r="X16" i="68"/>
  <c r="AS11" i="40"/>
  <c r="AL11" i="40"/>
  <c r="AU11" i="40" s="1"/>
  <c r="AR15" i="76"/>
  <c r="Z23" i="30"/>
  <c r="AG22" i="62"/>
  <c r="AP22" i="62" s="1"/>
  <c r="AF22" i="62"/>
  <c r="AO22" i="62" s="1"/>
  <c r="W23" i="62"/>
  <c r="AE22" i="62"/>
  <c r="AN21" i="23"/>
  <c r="AI21" i="23"/>
  <c r="Y9" i="38"/>
  <c r="X9" i="38"/>
  <c r="AH6" i="52"/>
  <c r="AQ6" i="52" s="1"/>
  <c r="AJ18" i="74"/>
  <c r="AS18" i="74" s="1"/>
  <c r="AK18" i="74"/>
  <c r="AK12" i="74"/>
  <c r="AT12" i="74" s="1"/>
  <c r="AJ12" i="74"/>
  <c r="AJ6" i="74"/>
  <c r="AK6" i="74"/>
  <c r="AT6" i="74" s="1"/>
  <c r="AN16" i="60"/>
  <c r="AI16" i="60"/>
  <c r="AH6" i="105"/>
  <c r="AQ6" i="105" s="1"/>
  <c r="Y22" i="37"/>
  <c r="X22" i="37"/>
  <c r="U13" i="45"/>
  <c r="Z16" i="25"/>
  <c r="U30" i="10"/>
  <c r="AX22" i="17"/>
  <c r="S22" i="17" s="1"/>
  <c r="AC22" i="17" s="1"/>
  <c r="AB23" i="17" s="1"/>
  <c r="AR5" i="52"/>
  <c r="AN7" i="97"/>
  <c r="AI7" i="97"/>
  <c r="Y15" i="39"/>
  <c r="Z15" i="39"/>
  <c r="X15" i="39"/>
  <c r="AH6" i="15"/>
  <c r="AQ6" i="15" s="1"/>
  <c r="AR22" i="77"/>
  <c r="Z6" i="15"/>
  <c r="U9" i="44"/>
  <c r="AH16" i="76"/>
  <c r="AQ16" i="76" s="1"/>
  <c r="Z22" i="81"/>
  <c r="AH15" i="72"/>
  <c r="AQ15" i="72" s="1"/>
  <c r="AH6" i="46"/>
  <c r="AQ6" i="46" s="1"/>
  <c r="AR5" i="46"/>
  <c r="U12" i="51"/>
  <c r="AF22" i="27"/>
  <c r="AO22" i="27" s="1"/>
  <c r="W23" i="27"/>
  <c r="AG22" i="27"/>
  <c r="AP22" i="27" s="1"/>
  <c r="AE22" i="27"/>
  <c r="Y8" i="89"/>
  <c r="Z8" i="89" s="1"/>
  <c r="X8" i="89"/>
  <c r="AR22" i="36"/>
  <c r="AR15" i="25"/>
  <c r="AS13" i="40"/>
  <c r="AL13" i="40"/>
  <c r="AU13" i="40" s="1"/>
  <c r="W7" i="93"/>
  <c r="AG6" i="93"/>
  <c r="AP6" i="93" s="1"/>
  <c r="AF6" i="93"/>
  <c r="AO6" i="93" s="1"/>
  <c r="AE6" i="93"/>
  <c r="AS14" i="40"/>
  <c r="AL14" i="40"/>
  <c r="AU14" i="40" s="1"/>
  <c r="AI15" i="68"/>
  <c r="AN15" i="68"/>
  <c r="U13" i="58"/>
  <c r="AE8" i="75"/>
  <c r="AF8" i="75"/>
  <c r="AO8" i="75" s="1"/>
  <c r="AG8" i="75"/>
  <c r="AP8" i="75" s="1"/>
  <c r="W9" i="75"/>
  <c r="AF15" i="34"/>
  <c r="AO15" i="34" s="1"/>
  <c r="AG15" i="34"/>
  <c r="AP15" i="34" s="1"/>
  <c r="AE15" i="34"/>
  <c r="W16" i="34"/>
  <c r="Y22" i="23"/>
  <c r="X22" i="23"/>
  <c r="AG6" i="52"/>
  <c r="AP6" i="52" s="1"/>
  <c r="W7" i="52"/>
  <c r="AE6" i="52"/>
  <c r="AF6" i="52"/>
  <c r="AO6" i="52" s="1"/>
  <c r="AS8" i="40"/>
  <c r="AL8" i="40"/>
  <c r="AU8" i="40" s="1"/>
  <c r="AJ17" i="74"/>
  <c r="AK17" i="74"/>
  <c r="AT17" i="74" s="1"/>
  <c r="AJ11" i="74"/>
  <c r="AK11" i="74"/>
  <c r="AT11" i="74" s="1"/>
  <c r="AJ5" i="74"/>
  <c r="AK5" i="74"/>
  <c r="AT5" i="74" s="1"/>
  <c r="AG6" i="105"/>
  <c r="AP6" i="105" s="1"/>
  <c r="AF6" i="105"/>
  <c r="AO6" i="105" s="1"/>
  <c r="AE6" i="105"/>
  <c r="W7" i="105"/>
  <c r="AR7" i="33"/>
  <c r="AH16" i="25"/>
  <c r="AQ16" i="25" s="1"/>
  <c r="AS9" i="40"/>
  <c r="AL9" i="40"/>
  <c r="AU9" i="40" s="1"/>
  <c r="Y8" i="97"/>
  <c r="X8" i="97"/>
  <c r="U30" i="94"/>
  <c r="AX22" i="73"/>
  <c r="S22" i="73" s="1"/>
  <c r="AC22" i="73" s="1"/>
  <c r="AB23" i="73" s="1"/>
  <c r="AK23" i="73" s="1"/>
  <c r="AT23" i="73" s="1"/>
  <c r="AX3" i="73"/>
  <c r="S3" i="73" s="1"/>
  <c r="AC3" i="73" s="1"/>
  <c r="AX23" i="73"/>
  <c r="S23" i="73" s="1"/>
  <c r="AC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I5" i="101"/>
  <c r="AN5" i="101"/>
  <c r="AR14" i="72"/>
  <c r="AH8" i="33"/>
  <c r="AQ8" i="33" s="1"/>
  <c r="AS10" i="40"/>
  <c r="AL10" i="40"/>
  <c r="AU10" i="40" s="1"/>
  <c r="AN8" i="79"/>
  <c r="AI8" i="79"/>
  <c r="AH9" i="2"/>
  <c r="AQ9" i="2" s="1"/>
  <c r="AH16" i="29"/>
  <c r="AQ16" i="29" s="1"/>
  <c r="Z16" i="76"/>
  <c r="Z15" i="80"/>
  <c r="Z15" i="72"/>
  <c r="Z6" i="46"/>
  <c r="U13" i="88"/>
  <c r="U20" i="16"/>
  <c r="U13" i="96"/>
  <c r="AS18" i="40"/>
  <c r="AL18" i="40"/>
  <c r="AU18" i="40" s="1"/>
  <c r="X16" i="64"/>
  <c r="Y16" i="64"/>
  <c r="U23" i="87"/>
  <c r="AJ23" i="74"/>
  <c r="AS23" i="74" s="1"/>
  <c r="AK23" i="74"/>
  <c r="AI8" i="24"/>
  <c r="AN8" i="24"/>
  <c r="AH23" i="36"/>
  <c r="AQ23" i="36" s="1"/>
  <c r="AQ25" i="36" s="1"/>
  <c r="AZ3" i="36"/>
  <c r="AI23" i="31"/>
  <c r="AN23" i="31"/>
  <c r="AN25" i="31" s="1"/>
  <c r="AI8" i="38"/>
  <c r="AN8" i="38"/>
  <c r="AJ22" i="74"/>
  <c r="AK22" i="74"/>
  <c r="AT22" i="74" s="1"/>
  <c r="AJ16" i="74"/>
  <c r="AK16" i="74"/>
  <c r="AT16" i="74" s="1"/>
  <c r="AJ10" i="74"/>
  <c r="AK10" i="74"/>
  <c r="AT10" i="74" s="1"/>
  <c r="AR22" i="66"/>
  <c r="U13" i="100"/>
  <c r="AS17" i="40"/>
  <c r="AL17" i="40"/>
  <c r="AU17" i="40" s="1"/>
  <c r="AN8" i="67"/>
  <c r="AI8" i="67"/>
  <c r="W17" i="29"/>
  <c r="AE16" i="29"/>
  <c r="AG16" i="29"/>
  <c r="AP16" i="29" s="1"/>
  <c r="AF16" i="29"/>
  <c r="AO16" i="29" s="1"/>
  <c r="W23" i="65"/>
  <c r="AE22" i="65"/>
  <c r="AG22" i="65"/>
  <c r="AP22" i="65" s="1"/>
  <c r="AF22" i="65"/>
  <c r="AO22" i="65" s="1"/>
  <c r="AE16" i="12"/>
  <c r="AG16" i="12"/>
  <c r="AP16" i="12" s="1"/>
  <c r="W17" i="12"/>
  <c r="AF16" i="12"/>
  <c r="AO16" i="12" s="1"/>
  <c r="AR14" i="80"/>
  <c r="Y22" i="61"/>
  <c r="X22" i="61"/>
  <c r="AR8" i="2"/>
  <c r="Y9" i="59"/>
  <c r="X9" i="59"/>
  <c r="U18" i="11"/>
  <c r="AN7" i="89"/>
  <c r="AI7" i="89"/>
  <c r="AR21" i="81"/>
  <c r="AN15" i="21"/>
  <c r="AI15" i="21"/>
  <c r="AH22" i="78"/>
  <c r="AQ22" i="78" s="1"/>
  <c r="AS19" i="40"/>
  <c r="AL19" i="40"/>
  <c r="AU19" i="40" s="1"/>
  <c r="AS20" i="40"/>
  <c r="AL20" i="40"/>
  <c r="AU20" i="40" s="1"/>
  <c r="U20" i="91"/>
  <c r="U32" i="85"/>
  <c r="W6" i="32"/>
  <c r="AE5" i="32"/>
  <c r="AG5" i="32"/>
  <c r="AP5" i="32" s="1"/>
  <c r="AF5" i="32"/>
  <c r="AO5" i="32" s="1"/>
  <c r="U11" i="84"/>
  <c r="AI23" i="17"/>
  <c r="AN23" i="17"/>
  <c r="AN25" i="17" s="1"/>
  <c r="AH23" i="69"/>
  <c r="AQ23" i="69" s="1"/>
  <c r="AQ25" i="69" s="1"/>
  <c r="AX22" i="69"/>
  <c r="S22" i="69" s="1"/>
  <c r="AC22" i="69" s="1"/>
  <c r="AB23" i="69" s="1"/>
  <c r="AZ3" i="69"/>
  <c r="AH7" i="47"/>
  <c r="AQ7" i="47" s="1"/>
  <c r="AJ21" i="74"/>
  <c r="AK21" i="74"/>
  <c r="AT21" i="74" s="1"/>
  <c r="AJ15" i="74"/>
  <c r="AK15" i="74"/>
  <c r="AT15" i="74" s="1"/>
  <c r="AJ9" i="74"/>
  <c r="AK9" i="74"/>
  <c r="AT9" i="74" s="1"/>
  <c r="AB4" i="74"/>
  <c r="AJ3" i="74"/>
  <c r="U29" i="102"/>
  <c r="AN23" i="73"/>
  <c r="AN25" i="73" s="1"/>
  <c r="AI23" i="73"/>
  <c r="U11" i="9"/>
  <c r="AS15" i="40"/>
  <c r="AL15" i="40"/>
  <c r="AU15" i="40" s="1"/>
  <c r="U23" i="103"/>
  <c r="U31" i="82"/>
  <c r="U30" i="82" s="1"/>
  <c r="AI14" i="39"/>
  <c r="AN14" i="39"/>
  <c r="AF9" i="67" l="1"/>
  <c r="AO9" i="67" s="1"/>
  <c r="AG9" i="67"/>
  <c r="AP9" i="67" s="1"/>
  <c r="AE9" i="67"/>
  <c r="W10" i="67"/>
  <c r="W10" i="79"/>
  <c r="AF9" i="79"/>
  <c r="AO9" i="79" s="1"/>
  <c r="AE9" i="79"/>
  <c r="AG9" i="79"/>
  <c r="AP9" i="79" s="1"/>
  <c r="AF8" i="89"/>
  <c r="AO8" i="89" s="1"/>
  <c r="W9" i="89"/>
  <c r="AG8" i="89"/>
  <c r="AP8" i="89" s="1"/>
  <c r="AE8" i="89"/>
  <c r="AE17" i="60"/>
  <c r="W18" i="60"/>
  <c r="AG17" i="60"/>
  <c r="AP17" i="60" s="1"/>
  <c r="AF17" i="60"/>
  <c r="AO17" i="60" s="1"/>
  <c r="W17" i="68"/>
  <c r="AG16" i="68"/>
  <c r="AP16" i="68" s="1"/>
  <c r="AE16" i="68"/>
  <c r="AF16" i="68"/>
  <c r="AO16" i="68" s="1"/>
  <c r="U22" i="103"/>
  <c r="AS9" i="74"/>
  <c r="AL9" i="74"/>
  <c r="AU9" i="74" s="1"/>
  <c r="AR7" i="89"/>
  <c r="AI16" i="29"/>
  <c r="AN16" i="29"/>
  <c r="AL23" i="74"/>
  <c r="AU23" i="74" s="1"/>
  <c r="AT23" i="74"/>
  <c r="AH16" i="64"/>
  <c r="AQ16" i="64" s="1"/>
  <c r="U19" i="16"/>
  <c r="AG16" i="76"/>
  <c r="AP16" i="76" s="1"/>
  <c r="AF16" i="76"/>
  <c r="AO16" i="76" s="1"/>
  <c r="W17" i="76"/>
  <c r="AE16" i="76"/>
  <c r="AR8" i="79"/>
  <c r="AJ21" i="73"/>
  <c r="AK21" i="73"/>
  <c r="AT21" i="73" s="1"/>
  <c r="AJ15" i="73"/>
  <c r="AK15" i="73"/>
  <c r="AT15" i="73" s="1"/>
  <c r="AJ9" i="73"/>
  <c r="AK9" i="73"/>
  <c r="AT9" i="73" s="1"/>
  <c r="AJ3" i="73"/>
  <c r="AB4" i="73"/>
  <c r="AH15" i="39"/>
  <c r="AQ15" i="39" s="1"/>
  <c r="U12" i="45"/>
  <c r="AS6" i="74"/>
  <c r="AL6" i="74"/>
  <c r="AU6" i="74" s="1"/>
  <c r="AR21" i="23"/>
  <c r="AE23" i="30"/>
  <c r="AF23" i="30"/>
  <c r="AO23" i="30" s="1"/>
  <c r="AO25" i="30" s="1"/>
  <c r="AG23" i="30"/>
  <c r="AP23" i="30" s="1"/>
  <c r="AP25" i="30" s="1"/>
  <c r="AR15" i="64"/>
  <c r="AF23" i="66"/>
  <c r="AO23" i="66" s="1"/>
  <c r="AO25" i="66" s="1"/>
  <c r="AE23" i="66"/>
  <c r="AG23" i="66"/>
  <c r="AP23" i="66" s="1"/>
  <c r="AP25" i="66" s="1"/>
  <c r="U24" i="18"/>
  <c r="AH6" i="101"/>
  <c r="AQ6" i="101" s="1"/>
  <c r="AJ22" i="17"/>
  <c r="AK22" i="17"/>
  <c r="AT22" i="17" s="1"/>
  <c r="AJ16" i="17"/>
  <c r="AK16" i="17"/>
  <c r="AT16" i="17" s="1"/>
  <c r="AK10" i="17"/>
  <c r="AT10" i="17" s="1"/>
  <c r="AJ10" i="17"/>
  <c r="AJ3" i="17"/>
  <c r="AB4" i="17"/>
  <c r="AS7" i="74"/>
  <c r="AL7" i="74"/>
  <c r="AU7" i="74" s="1"/>
  <c r="U21" i="55"/>
  <c r="AX22" i="30"/>
  <c r="S22" i="30" s="1"/>
  <c r="AC22" i="30" s="1"/>
  <c r="AB23" i="30" s="1"/>
  <c r="AK23" i="30" s="1"/>
  <c r="AT23" i="30" s="1"/>
  <c r="AX23" i="30"/>
  <c r="S23" i="30" s="1"/>
  <c r="AC23" i="30" s="1"/>
  <c r="AX3" i="30"/>
  <c r="S3" i="30" s="1"/>
  <c r="AC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U28" i="48"/>
  <c r="AH16" i="21"/>
  <c r="AQ16" i="21" s="1"/>
  <c r="U10" i="92"/>
  <c r="AH9" i="79"/>
  <c r="AQ9" i="79" s="1"/>
  <c r="U22" i="99"/>
  <c r="AJ19" i="31"/>
  <c r="AS19" i="31" s="1"/>
  <c r="AK19" i="31"/>
  <c r="AJ13" i="31"/>
  <c r="AK13" i="31"/>
  <c r="AT13" i="31" s="1"/>
  <c r="AK7" i="31"/>
  <c r="AT7" i="31" s="1"/>
  <c r="AJ7" i="31"/>
  <c r="U21" i="83"/>
  <c r="AH9" i="63"/>
  <c r="AQ9" i="63" s="1"/>
  <c r="Y9" i="19"/>
  <c r="Z9" i="19"/>
  <c r="X9" i="19"/>
  <c r="AH9" i="24"/>
  <c r="AQ9" i="24" s="1"/>
  <c r="U31" i="90"/>
  <c r="AR8" i="59"/>
  <c r="U21" i="49"/>
  <c r="Y23" i="78"/>
  <c r="Z23" i="78"/>
  <c r="X23" i="78"/>
  <c r="Y17" i="29"/>
  <c r="Z17" i="29" s="1"/>
  <c r="X17" i="29"/>
  <c r="U12" i="100"/>
  <c r="U11" i="100" s="1"/>
  <c r="AR23" i="31"/>
  <c r="AR25" i="31" s="1"/>
  <c r="AJ20" i="73"/>
  <c r="AK20" i="73"/>
  <c r="AT20" i="73" s="1"/>
  <c r="AJ14" i="73"/>
  <c r="AK14" i="73"/>
  <c r="AT14" i="73" s="1"/>
  <c r="AJ8" i="73"/>
  <c r="AK8" i="73"/>
  <c r="AT8" i="73" s="1"/>
  <c r="AS5" i="74"/>
  <c r="AL5" i="74"/>
  <c r="AU5" i="74" s="1"/>
  <c r="AH22" i="23"/>
  <c r="AQ22" i="23" s="1"/>
  <c r="U12" i="58"/>
  <c r="AN6" i="93"/>
  <c r="AI6" i="93"/>
  <c r="U11" i="51"/>
  <c r="AF15" i="39"/>
  <c r="AO15" i="39" s="1"/>
  <c r="AG15" i="39"/>
  <c r="AP15" i="39" s="1"/>
  <c r="W16" i="39"/>
  <c r="AE15" i="39"/>
  <c r="AJ23" i="17"/>
  <c r="AS23" i="17" s="1"/>
  <c r="AK23" i="17"/>
  <c r="AT23" i="17" s="1"/>
  <c r="AH22" i="37"/>
  <c r="AQ22" i="37" s="1"/>
  <c r="AS12" i="74"/>
  <c r="AL12" i="74"/>
  <c r="AU12" i="74" s="1"/>
  <c r="AN22" i="70"/>
  <c r="AI22" i="70"/>
  <c r="U28" i="42"/>
  <c r="W7" i="101"/>
  <c r="AE6" i="101"/>
  <c r="AG6" i="101"/>
  <c r="AP6" i="101" s="1"/>
  <c r="AF6" i="101"/>
  <c r="AO6" i="101" s="1"/>
  <c r="AJ21" i="17"/>
  <c r="AK21" i="17"/>
  <c r="AT21" i="17" s="1"/>
  <c r="AJ15" i="17"/>
  <c r="AK15" i="17"/>
  <c r="AT15" i="17" s="1"/>
  <c r="AJ9" i="17"/>
  <c r="AK9" i="17"/>
  <c r="AT9" i="17" s="1"/>
  <c r="AH23" i="14"/>
  <c r="AQ23" i="14" s="1"/>
  <c r="AQ25" i="14" s="1"/>
  <c r="AZ3" i="14"/>
  <c r="W17" i="21"/>
  <c r="AE16" i="21"/>
  <c r="AF16" i="21"/>
  <c r="AO16" i="21" s="1"/>
  <c r="AG16" i="21"/>
  <c r="AP16" i="21" s="1"/>
  <c r="AN8" i="28"/>
  <c r="AI8" i="28"/>
  <c r="Y23" i="26"/>
  <c r="X23" i="26"/>
  <c r="AJ18" i="31"/>
  <c r="AK18" i="31"/>
  <c r="AT18" i="31" s="1"/>
  <c r="AJ12" i="31"/>
  <c r="AK12" i="31"/>
  <c r="AT12" i="31" s="1"/>
  <c r="AK6" i="31"/>
  <c r="AT6" i="31" s="1"/>
  <c r="AJ6" i="31"/>
  <c r="AS14" i="74"/>
  <c r="AL14" i="74"/>
  <c r="AU14" i="74" s="1"/>
  <c r="AE9" i="63"/>
  <c r="W10" i="63"/>
  <c r="AG9" i="63"/>
  <c r="AP9" i="63" s="1"/>
  <c r="AF9" i="63"/>
  <c r="AO9" i="63" s="1"/>
  <c r="AG9" i="24"/>
  <c r="AP9" i="24" s="1"/>
  <c r="AE9" i="24"/>
  <c r="AF9" i="24"/>
  <c r="AO9" i="24" s="1"/>
  <c r="W10" i="24"/>
  <c r="Y9" i="33"/>
  <c r="X9" i="33"/>
  <c r="AI23" i="36"/>
  <c r="AN23" i="36"/>
  <c r="AN25" i="36" s="1"/>
  <c r="U28" i="102"/>
  <c r="AR23" i="17"/>
  <c r="AR25" i="17" s="1"/>
  <c r="AL23" i="17"/>
  <c r="AU23" i="17" s="1"/>
  <c r="AI5" i="32"/>
  <c r="AN5" i="32"/>
  <c r="AR15" i="21"/>
  <c r="AN22" i="65"/>
  <c r="AI22" i="65"/>
  <c r="AR8" i="67"/>
  <c r="AX22" i="36"/>
  <c r="S22" i="36" s="1"/>
  <c r="AC22" i="36" s="1"/>
  <c r="AB23" i="36" s="1"/>
  <c r="AK23" i="36" s="1"/>
  <c r="AT23" i="36" s="1"/>
  <c r="AX3" i="36"/>
  <c r="S3" i="36" s="1"/>
  <c r="AC3" i="36" s="1"/>
  <c r="AX23" i="36"/>
  <c r="S23" i="36" s="1"/>
  <c r="AC23" i="36" s="1"/>
  <c r="AJ23" i="36" s="1"/>
  <c r="AS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U12" i="88"/>
  <c r="AK19" i="73"/>
  <c r="AT19" i="73" s="1"/>
  <c r="AJ19" i="73"/>
  <c r="AJ13" i="73"/>
  <c r="AK13" i="73"/>
  <c r="AT13" i="73" s="1"/>
  <c r="AJ7" i="73"/>
  <c r="AK7" i="73"/>
  <c r="AT7" i="73" s="1"/>
  <c r="Y7" i="105"/>
  <c r="Z7" i="105" s="1"/>
  <c r="X7" i="105"/>
  <c r="Z22" i="23"/>
  <c r="X9" i="75"/>
  <c r="Z9" i="75" s="1"/>
  <c r="Y9" i="75"/>
  <c r="AI22" i="27"/>
  <c r="AN22" i="27"/>
  <c r="Z22" i="37"/>
  <c r="AN22" i="62"/>
  <c r="AI22" i="62"/>
  <c r="Y23" i="70"/>
  <c r="Z23" i="70" s="1"/>
  <c r="X23" i="70"/>
  <c r="AJ20" i="17"/>
  <c r="AS20" i="17" s="1"/>
  <c r="AK20" i="17"/>
  <c r="AJ14" i="17"/>
  <c r="AK14" i="17"/>
  <c r="AT14" i="17" s="1"/>
  <c r="AK8" i="17"/>
  <c r="AT8" i="17" s="1"/>
  <c r="AJ8" i="17"/>
  <c r="AJ23" i="31"/>
  <c r="AS23" i="31" s="1"/>
  <c r="AK23" i="31"/>
  <c r="AT23" i="31" s="1"/>
  <c r="AS13" i="74"/>
  <c r="AL13" i="74"/>
  <c r="AU13" i="74" s="1"/>
  <c r="Z23" i="14"/>
  <c r="AF8" i="71"/>
  <c r="AO8" i="71" s="1"/>
  <c r="AG8" i="71"/>
  <c r="AP8" i="71" s="1"/>
  <c r="W9" i="71"/>
  <c r="AE8" i="71"/>
  <c r="Y9" i="28"/>
  <c r="Z9" i="28" s="1"/>
  <c r="X9" i="28"/>
  <c r="U19" i="43"/>
  <c r="AJ17" i="31"/>
  <c r="AK17" i="31"/>
  <c r="AT17" i="31" s="1"/>
  <c r="AK11" i="31"/>
  <c r="AT11" i="31" s="1"/>
  <c r="AJ11" i="31"/>
  <c r="AK5" i="31"/>
  <c r="AT5" i="31" s="1"/>
  <c r="AJ5" i="31"/>
  <c r="U20" i="41"/>
  <c r="U9" i="13"/>
  <c r="AN9" i="2"/>
  <c r="AI9" i="2"/>
  <c r="U19" i="91"/>
  <c r="AS21" i="74"/>
  <c r="AL21" i="74"/>
  <c r="AU21" i="74" s="1"/>
  <c r="Y6" i="32"/>
  <c r="X6" i="32"/>
  <c r="U17" i="11"/>
  <c r="AH22" i="61"/>
  <c r="AQ22" i="61" s="1"/>
  <c r="Y17" i="12"/>
  <c r="Z17" i="12" s="1"/>
  <c r="X17" i="12"/>
  <c r="Y23" i="65"/>
  <c r="X23" i="65"/>
  <c r="AS22" i="74"/>
  <c r="AL22" i="74"/>
  <c r="AU22" i="74" s="1"/>
  <c r="U22" i="87"/>
  <c r="AF6" i="46"/>
  <c r="AO6" i="46" s="1"/>
  <c r="AE6" i="46"/>
  <c r="AG6" i="46"/>
  <c r="AP6" i="46" s="1"/>
  <c r="W7" i="46"/>
  <c r="AK18" i="73"/>
  <c r="AT18" i="73" s="1"/>
  <c r="AJ18" i="73"/>
  <c r="AJ12" i="73"/>
  <c r="AK12" i="73"/>
  <c r="AT12" i="73" s="1"/>
  <c r="AK6" i="73"/>
  <c r="AT6" i="73" s="1"/>
  <c r="AJ6" i="73"/>
  <c r="U29" i="94"/>
  <c r="AN6" i="105"/>
  <c r="AI6" i="105"/>
  <c r="AS11" i="74"/>
  <c r="AL11" i="74"/>
  <c r="AU11" i="74" s="1"/>
  <c r="AR15" i="68"/>
  <c r="U8" i="44"/>
  <c r="AR7" i="97"/>
  <c r="U29" i="10"/>
  <c r="AR16" i="60"/>
  <c r="AL18" i="74"/>
  <c r="AU18" i="74" s="1"/>
  <c r="AT18" i="74"/>
  <c r="AH9" i="38"/>
  <c r="AQ9" i="38" s="1"/>
  <c r="Y23" i="62"/>
  <c r="X23" i="62"/>
  <c r="U12" i="54"/>
  <c r="AJ19" i="17"/>
  <c r="AK19" i="17"/>
  <c r="AT19" i="17" s="1"/>
  <c r="AJ13" i="17"/>
  <c r="AK13" i="17"/>
  <c r="AT13" i="17" s="1"/>
  <c r="AJ7" i="17"/>
  <c r="AK7" i="17"/>
  <c r="AT7" i="17" s="1"/>
  <c r="AH6" i="86"/>
  <c r="AQ6" i="86" s="1"/>
  <c r="Y7" i="53"/>
  <c r="X7" i="53"/>
  <c r="AJ22" i="31"/>
  <c r="AK22" i="31"/>
  <c r="AT22" i="31" s="1"/>
  <c r="AJ16" i="31"/>
  <c r="AS16" i="31" s="1"/>
  <c r="AK16" i="31"/>
  <c r="AK10" i="31"/>
  <c r="AT10" i="31" s="1"/>
  <c r="AJ10" i="31"/>
  <c r="AB4" i="31"/>
  <c r="AJ3" i="31"/>
  <c r="AH17" i="60"/>
  <c r="AQ17" i="60" s="1"/>
  <c r="AS20" i="74"/>
  <c r="AL20" i="74"/>
  <c r="AU20" i="74" s="1"/>
  <c r="Y10" i="2"/>
  <c r="Z10" i="2"/>
  <c r="X10" i="2"/>
  <c r="AN22" i="78"/>
  <c r="AI22" i="78"/>
  <c r="AL3" i="74"/>
  <c r="AU3" i="74" s="1"/>
  <c r="AS3" i="74"/>
  <c r="U29" i="82"/>
  <c r="U10" i="9"/>
  <c r="AK4" i="74"/>
  <c r="AT4" i="74" s="1"/>
  <c r="AT25" i="74" s="1"/>
  <c r="AJ4" i="74"/>
  <c r="AR23" i="73"/>
  <c r="AR25" i="73" s="1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U10" i="84"/>
  <c r="AH9" i="59"/>
  <c r="AQ9" i="59" s="1"/>
  <c r="Z22" i="61"/>
  <c r="Z16" i="64"/>
  <c r="U12" i="96"/>
  <c r="AE15" i="72"/>
  <c r="W16" i="72"/>
  <c r="AG15" i="72"/>
  <c r="AP15" i="72" s="1"/>
  <c r="AF15" i="72"/>
  <c r="AO15" i="72" s="1"/>
  <c r="AR5" i="101"/>
  <c r="AJ17" i="73"/>
  <c r="AK17" i="73"/>
  <c r="AT17" i="73" s="1"/>
  <c r="AJ11" i="73"/>
  <c r="AK11" i="73"/>
  <c r="AT11" i="73" s="1"/>
  <c r="AJ5" i="73"/>
  <c r="AK5" i="73"/>
  <c r="AT5" i="73" s="1"/>
  <c r="AH8" i="97"/>
  <c r="AQ8" i="97" s="1"/>
  <c r="AI6" i="52"/>
  <c r="AN6" i="52"/>
  <c r="Y16" i="34"/>
  <c r="Z16" i="34"/>
  <c r="X16" i="34"/>
  <c r="Y7" i="93"/>
  <c r="Z7" i="93" s="1"/>
  <c r="X7" i="93"/>
  <c r="Y23" i="27"/>
  <c r="Z23" i="27"/>
  <c r="X23" i="27"/>
  <c r="W7" i="15"/>
  <c r="AE6" i="15"/>
  <c r="AG6" i="15"/>
  <c r="AP6" i="15" s="1"/>
  <c r="AF6" i="15"/>
  <c r="AO6" i="15" s="1"/>
  <c r="AF16" i="25"/>
  <c r="AO16" i="25" s="1"/>
  <c r="AG16" i="25"/>
  <c r="AP16" i="25" s="1"/>
  <c r="W17" i="25"/>
  <c r="AE16" i="25"/>
  <c r="Z9" i="38"/>
  <c r="AR5" i="86"/>
  <c r="AR21" i="61"/>
  <c r="U31" i="50"/>
  <c r="U17" i="95"/>
  <c r="AJ18" i="17"/>
  <c r="AK18" i="17"/>
  <c r="AT18" i="17" s="1"/>
  <c r="AJ12" i="17"/>
  <c r="AK12" i="17"/>
  <c r="AT12" i="17" s="1"/>
  <c r="AK6" i="17"/>
  <c r="AT6" i="17" s="1"/>
  <c r="AJ6" i="17"/>
  <c r="AR21" i="37"/>
  <c r="AS19" i="74"/>
  <c r="AL19" i="74"/>
  <c r="AU19" i="74" s="1"/>
  <c r="U26" i="98"/>
  <c r="Z6" i="86"/>
  <c r="AN6" i="53"/>
  <c r="AI6" i="53"/>
  <c r="AX22" i="77"/>
  <c r="S22" i="77" s="1"/>
  <c r="AC22" i="77" s="1"/>
  <c r="AB23" i="77" s="1"/>
  <c r="AX23" i="77"/>
  <c r="S23" i="77" s="1"/>
  <c r="AC23" i="77" s="1"/>
  <c r="AJ23" i="77" s="1"/>
  <c r="AS23" i="77" s="1"/>
  <c r="AX3" i="77"/>
  <c r="S3" i="77" s="1"/>
  <c r="AC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U29" i="35"/>
  <c r="AS4" i="40"/>
  <c r="AS25" i="40" s="1"/>
  <c r="AL4" i="40"/>
  <c r="AU4" i="40" s="1"/>
  <c r="AU25" i="40" s="1"/>
  <c r="C11" i="40" s="1"/>
  <c r="AJ21" i="31"/>
  <c r="AK21" i="31"/>
  <c r="AT21" i="31" s="1"/>
  <c r="AJ15" i="31"/>
  <c r="AK15" i="31"/>
  <c r="AT15" i="31" s="1"/>
  <c r="AK9" i="31"/>
  <c r="AT9" i="31" s="1"/>
  <c r="AJ9" i="31"/>
  <c r="AS8" i="74"/>
  <c r="AL8" i="74"/>
  <c r="AU8" i="74" s="1"/>
  <c r="AR22" i="14"/>
  <c r="AI8" i="19"/>
  <c r="AN8" i="19"/>
  <c r="U7" i="104"/>
  <c r="AN23" i="69"/>
  <c r="AN25" i="69" s="1"/>
  <c r="AI23" i="69"/>
  <c r="Y8" i="47"/>
  <c r="X8" i="47"/>
  <c r="AR14" i="39"/>
  <c r="AS15" i="74"/>
  <c r="AL15" i="74"/>
  <c r="AU15" i="74" s="1"/>
  <c r="AS16" i="74"/>
  <c r="AL16" i="74"/>
  <c r="AU16" i="74" s="1"/>
  <c r="AJ23" i="69"/>
  <c r="AS23" i="69" s="1"/>
  <c r="AK23" i="69"/>
  <c r="AT23" i="69" s="1"/>
  <c r="U31" i="85"/>
  <c r="Z9" i="59"/>
  <c r="AN16" i="12"/>
  <c r="AI16" i="12"/>
  <c r="AS10" i="74"/>
  <c r="AL10" i="74"/>
  <c r="AU10" i="74" s="1"/>
  <c r="AR8" i="38"/>
  <c r="AR8" i="24"/>
  <c r="AF15" i="80"/>
  <c r="AO15" i="80" s="1"/>
  <c r="W16" i="80"/>
  <c r="AG15" i="80"/>
  <c r="AP15" i="80" s="1"/>
  <c r="AE15" i="80"/>
  <c r="AJ22" i="73"/>
  <c r="AK22" i="73"/>
  <c r="AT22" i="73" s="1"/>
  <c r="AJ16" i="73"/>
  <c r="AK16" i="73"/>
  <c r="AT16" i="73" s="1"/>
  <c r="AJ10" i="73"/>
  <c r="AK10" i="73"/>
  <c r="AT10" i="73" s="1"/>
  <c r="AJ23" i="73"/>
  <c r="AS23" i="73" s="1"/>
  <c r="Z8" i="97"/>
  <c r="AS17" i="74"/>
  <c r="AL17" i="74"/>
  <c r="AU17" i="74" s="1"/>
  <c r="Y7" i="52"/>
  <c r="X7" i="52"/>
  <c r="AN15" i="34"/>
  <c r="AI15" i="34"/>
  <c r="AN8" i="75"/>
  <c r="AI8" i="75"/>
  <c r="AH8" i="89"/>
  <c r="AQ8" i="89" s="1"/>
  <c r="AE22" i="81"/>
  <c r="AG22" i="81"/>
  <c r="AP22" i="81" s="1"/>
  <c r="AF22" i="81"/>
  <c r="AO22" i="81" s="1"/>
  <c r="W23" i="81"/>
  <c r="AH16" i="68"/>
  <c r="AQ16" i="68" s="1"/>
  <c r="AE23" i="77"/>
  <c r="AF23" i="77"/>
  <c r="AO23" i="77" s="1"/>
  <c r="AO25" i="77" s="1"/>
  <c r="AG23" i="77"/>
  <c r="AP23" i="77" s="1"/>
  <c r="AP25" i="77" s="1"/>
  <c r="AH9" i="67"/>
  <c r="AQ9" i="67" s="1"/>
  <c r="AJ17" i="17"/>
  <c r="AK17" i="17"/>
  <c r="AT17" i="17" s="1"/>
  <c r="AJ11" i="17"/>
  <c r="AK11" i="17"/>
  <c r="AT11" i="17" s="1"/>
  <c r="AJ5" i="17"/>
  <c r="AK5" i="17"/>
  <c r="AT5" i="17" s="1"/>
  <c r="AR8" i="63"/>
  <c r="AX22" i="66"/>
  <c r="S22" i="66" s="1"/>
  <c r="AC22" i="66" s="1"/>
  <c r="AB23" i="66" s="1"/>
  <c r="AK23" i="66" s="1"/>
  <c r="AT23" i="66" s="1"/>
  <c r="AX3" i="66"/>
  <c r="S3" i="66" s="1"/>
  <c r="AC3" i="66" s="1"/>
  <c r="AX23" i="66"/>
  <c r="S23" i="66" s="1"/>
  <c r="AC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2" i="26"/>
  <c r="AI22" i="26"/>
  <c r="AJ20" i="31"/>
  <c r="AK20" i="31"/>
  <c r="AT20" i="31" s="1"/>
  <c r="AJ14" i="31"/>
  <c r="AS14" i="31" s="1"/>
  <c r="AK14" i="31"/>
  <c r="AJ8" i="31"/>
  <c r="AK8" i="31"/>
  <c r="AT8" i="31" s="1"/>
  <c r="U10" i="20"/>
  <c r="AI8" i="33"/>
  <c r="AN8" i="33"/>
  <c r="AN7" i="47"/>
  <c r="AI7" i="47"/>
  <c r="AE9" i="28" l="1"/>
  <c r="W10" i="28"/>
  <c r="AF9" i="28"/>
  <c r="AO9" i="28" s="1"/>
  <c r="AG9" i="28"/>
  <c r="AP9" i="28" s="1"/>
  <c r="W10" i="75"/>
  <c r="AG9" i="75"/>
  <c r="AP9" i="75" s="1"/>
  <c r="AF9" i="75"/>
  <c r="AO9" i="75" s="1"/>
  <c r="AE9" i="75"/>
  <c r="AE17" i="29"/>
  <c r="AG17" i="29"/>
  <c r="AP17" i="29" s="1"/>
  <c r="AF17" i="29"/>
  <c r="AO17" i="29" s="1"/>
  <c r="W18" i="29"/>
  <c r="AF7" i="105"/>
  <c r="AO7" i="105" s="1"/>
  <c r="AE7" i="105"/>
  <c r="W8" i="105"/>
  <c r="AG7" i="105"/>
  <c r="AP7" i="105" s="1"/>
  <c r="W18" i="12"/>
  <c r="AE17" i="12"/>
  <c r="AG17" i="12"/>
  <c r="AP17" i="12" s="1"/>
  <c r="AF17" i="12"/>
  <c r="AO17" i="12" s="1"/>
  <c r="AF7" i="93"/>
  <c r="AO7" i="93" s="1"/>
  <c r="AE7" i="93"/>
  <c r="W8" i="93"/>
  <c r="AG7" i="93"/>
  <c r="AP7" i="93" s="1"/>
  <c r="AE23" i="70"/>
  <c r="AG23" i="70"/>
  <c r="AP23" i="70" s="1"/>
  <c r="AP25" i="70" s="1"/>
  <c r="AF23" i="70"/>
  <c r="AO23" i="70" s="1"/>
  <c r="AO25" i="70" s="1"/>
  <c r="AJ20" i="66"/>
  <c r="AS20" i="66" s="1"/>
  <c r="AK20" i="66"/>
  <c r="AJ14" i="66"/>
  <c r="AK14" i="66"/>
  <c r="AT14" i="66" s="1"/>
  <c r="AJ8" i="66"/>
  <c r="AK8" i="66"/>
  <c r="AT8" i="66" s="1"/>
  <c r="AS11" i="17"/>
  <c r="AL11" i="17"/>
  <c r="AU11" i="17" s="1"/>
  <c r="AR15" i="34"/>
  <c r="AS16" i="73"/>
  <c r="AL16" i="73"/>
  <c r="AU16" i="73" s="1"/>
  <c r="AS15" i="31"/>
  <c r="AL15" i="31"/>
  <c r="AU15" i="31" s="1"/>
  <c r="U28" i="35"/>
  <c r="AK17" i="77"/>
  <c r="AT17" i="77" s="1"/>
  <c r="AJ17" i="77"/>
  <c r="AJ11" i="77"/>
  <c r="AK11" i="77"/>
  <c r="AT11" i="77" s="1"/>
  <c r="AJ5" i="77"/>
  <c r="AK5" i="77"/>
  <c r="AT5" i="77" s="1"/>
  <c r="AF6" i="86"/>
  <c r="AO6" i="86" s="1"/>
  <c r="AG6" i="86"/>
  <c r="AP6" i="86" s="1"/>
  <c r="AE6" i="86"/>
  <c r="W7" i="86"/>
  <c r="AS18" i="17"/>
  <c r="AL18" i="17"/>
  <c r="AU18" i="17" s="1"/>
  <c r="Y7" i="15"/>
  <c r="Z7" i="15" s="1"/>
  <c r="X7" i="15"/>
  <c r="AJ19" i="69"/>
  <c r="AK19" i="69"/>
  <c r="AT19" i="69" s="1"/>
  <c r="AJ13" i="69"/>
  <c r="AK13" i="69"/>
  <c r="AT13" i="69" s="1"/>
  <c r="AJ7" i="69"/>
  <c r="AK7" i="69"/>
  <c r="AT7" i="69" s="1"/>
  <c r="AL23" i="73"/>
  <c r="AU23" i="73" s="1"/>
  <c r="U28" i="82"/>
  <c r="W11" i="2"/>
  <c r="AE10" i="2"/>
  <c r="AG10" i="2"/>
  <c r="AP10" i="2" s="1"/>
  <c r="AF10" i="2"/>
  <c r="AO10" i="2" s="1"/>
  <c r="AS3" i="31"/>
  <c r="AL3" i="31"/>
  <c r="AU3" i="31" s="1"/>
  <c r="AH23" i="62"/>
  <c r="AQ23" i="62" s="1"/>
  <c r="AQ25" i="62" s="1"/>
  <c r="AZ3" i="62"/>
  <c r="AX22" i="62" s="1"/>
  <c r="S22" i="62" s="1"/>
  <c r="AC22" i="62" s="1"/>
  <c r="AB23" i="62" s="1"/>
  <c r="AS6" i="73"/>
  <c r="AL6" i="73"/>
  <c r="AU6" i="73" s="1"/>
  <c r="U21" i="87"/>
  <c r="AH17" i="12"/>
  <c r="AQ17" i="12" s="1"/>
  <c r="U16" i="11"/>
  <c r="AJ19" i="36"/>
  <c r="AK19" i="36"/>
  <c r="AT19" i="36" s="1"/>
  <c r="AJ13" i="36"/>
  <c r="AK13" i="36"/>
  <c r="AT13" i="36" s="1"/>
  <c r="AJ7" i="36"/>
  <c r="AK7" i="36"/>
  <c r="AT7" i="36" s="1"/>
  <c r="AN9" i="63"/>
  <c r="AI9" i="63"/>
  <c r="AS12" i="31"/>
  <c r="AL12" i="31"/>
  <c r="AU12" i="31" s="1"/>
  <c r="AR8" i="28"/>
  <c r="AX22" i="14"/>
  <c r="S22" i="14" s="1"/>
  <c r="AC22" i="14" s="1"/>
  <c r="AB23" i="14" s="1"/>
  <c r="AX23" i="14"/>
  <c r="S23" i="14" s="1"/>
  <c r="AC23" i="14" s="1"/>
  <c r="AJ23" i="14" s="1"/>
  <c r="AS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Y7" i="101"/>
  <c r="Z7" i="101"/>
  <c r="X7" i="101"/>
  <c r="Y16" i="39"/>
  <c r="Z16" i="39"/>
  <c r="X16" i="39"/>
  <c r="AS20" i="73"/>
  <c r="AL20" i="73"/>
  <c r="AU20" i="73" s="1"/>
  <c r="U20" i="49"/>
  <c r="AK19" i="30"/>
  <c r="AT19" i="30" s="1"/>
  <c r="AJ19" i="30"/>
  <c r="AK13" i="30"/>
  <c r="AT13" i="30" s="1"/>
  <c r="AJ13" i="30"/>
  <c r="AJ7" i="30"/>
  <c r="AK7" i="30"/>
  <c r="AT7" i="30" s="1"/>
  <c r="AS10" i="17"/>
  <c r="AL10" i="17"/>
  <c r="AU10" i="17" s="1"/>
  <c r="U23" i="18"/>
  <c r="AL3" i="73"/>
  <c r="AU3" i="73" s="1"/>
  <c r="AS3" i="73"/>
  <c r="AS21" i="73"/>
  <c r="AL21" i="73"/>
  <c r="AU21" i="73" s="1"/>
  <c r="Y17" i="68"/>
  <c r="Z17" i="68"/>
  <c r="X17" i="68"/>
  <c r="AN8" i="89"/>
  <c r="AI8" i="89"/>
  <c r="AJ13" i="66"/>
  <c r="AK13" i="66"/>
  <c r="AT13" i="66" s="1"/>
  <c r="W9" i="97"/>
  <c r="AF8" i="97"/>
  <c r="AO8" i="97" s="1"/>
  <c r="AG8" i="97"/>
  <c r="AP8" i="97" s="1"/>
  <c r="AE8" i="97"/>
  <c r="AR16" i="12"/>
  <c r="AJ22" i="77"/>
  <c r="AK22" i="77"/>
  <c r="AT22" i="77" s="1"/>
  <c r="AJ16" i="77"/>
  <c r="AK16" i="77"/>
  <c r="AT16" i="77" s="1"/>
  <c r="AJ10" i="77"/>
  <c r="AK10" i="77"/>
  <c r="AT10" i="77" s="1"/>
  <c r="AB4" i="77"/>
  <c r="AJ3" i="77"/>
  <c r="AS6" i="17"/>
  <c r="AL6" i="17"/>
  <c r="AU6" i="17" s="1"/>
  <c r="AH23" i="27"/>
  <c r="AQ23" i="27" s="1"/>
  <c r="AQ25" i="27" s="1"/>
  <c r="AZ3" i="27"/>
  <c r="AH16" i="34"/>
  <c r="AQ16" i="34" s="1"/>
  <c r="AS5" i="73"/>
  <c r="AL5" i="73"/>
  <c r="AU5" i="73" s="1"/>
  <c r="U11" i="96"/>
  <c r="AK18" i="69"/>
  <c r="AT18" i="69" s="1"/>
  <c r="AJ18" i="69"/>
  <c r="AJ12" i="69"/>
  <c r="AK12" i="69"/>
  <c r="AT12" i="69" s="1"/>
  <c r="AJ6" i="69"/>
  <c r="AK6" i="69"/>
  <c r="AT6" i="69" s="1"/>
  <c r="AL4" i="74"/>
  <c r="AU4" i="74" s="1"/>
  <c r="AS4" i="74"/>
  <c r="AS25" i="74" s="1"/>
  <c r="AJ4" i="31"/>
  <c r="AK4" i="31"/>
  <c r="AT4" i="31" s="1"/>
  <c r="AS22" i="31"/>
  <c r="AL22" i="31"/>
  <c r="AU22" i="31" s="1"/>
  <c r="AS13" i="17"/>
  <c r="AL13" i="17"/>
  <c r="AU13" i="17" s="1"/>
  <c r="Z23" i="62"/>
  <c r="X7" i="46"/>
  <c r="Y7" i="46"/>
  <c r="Z7" i="46" s="1"/>
  <c r="AH6" i="32"/>
  <c r="AQ6" i="32" s="1"/>
  <c r="U18" i="91"/>
  <c r="U19" i="41"/>
  <c r="AS17" i="31"/>
  <c r="AL17" i="31"/>
  <c r="AU17" i="31" s="1"/>
  <c r="AN8" i="71"/>
  <c r="AI8" i="71"/>
  <c r="AS14" i="17"/>
  <c r="AL14" i="17"/>
  <c r="AU14" i="17" s="1"/>
  <c r="AR22" i="62"/>
  <c r="AK18" i="36"/>
  <c r="AT18" i="36" s="1"/>
  <c r="AJ18" i="36"/>
  <c r="AJ12" i="36"/>
  <c r="AK12" i="36"/>
  <c r="AT12" i="36" s="1"/>
  <c r="AJ6" i="36"/>
  <c r="AK6" i="36"/>
  <c r="AT6" i="36" s="1"/>
  <c r="AR5" i="32"/>
  <c r="AR23" i="36"/>
  <c r="AR25" i="36" s="1"/>
  <c r="AL23" i="36"/>
  <c r="AU23" i="36" s="1"/>
  <c r="AI9" i="24"/>
  <c r="AN9" i="24"/>
  <c r="AS21" i="17"/>
  <c r="AL21" i="17"/>
  <c r="AU21" i="17" s="1"/>
  <c r="AL23" i="31"/>
  <c r="AU23" i="31" s="1"/>
  <c r="AS13" i="31"/>
  <c r="AL13" i="31"/>
  <c r="AU13" i="31" s="1"/>
  <c r="AJ18" i="30"/>
  <c r="AK18" i="30"/>
  <c r="AT18" i="30" s="1"/>
  <c r="AK12" i="30"/>
  <c r="AT12" i="30" s="1"/>
  <c r="AJ12" i="30"/>
  <c r="AK6" i="30"/>
  <c r="AT6" i="30" s="1"/>
  <c r="AJ6" i="30"/>
  <c r="U20" i="55"/>
  <c r="Y10" i="79"/>
  <c r="X10" i="79"/>
  <c r="AJ6" i="66"/>
  <c r="AK6" i="66"/>
  <c r="AT6" i="66" s="1"/>
  <c r="AH7" i="52"/>
  <c r="AQ7" i="52" s="1"/>
  <c r="AS22" i="73"/>
  <c r="AL22" i="73"/>
  <c r="AU22" i="73" s="1"/>
  <c r="AH8" i="47"/>
  <c r="AQ8" i="47" s="1"/>
  <c r="U6" i="104"/>
  <c r="AS21" i="31"/>
  <c r="AL21" i="31"/>
  <c r="AU21" i="31" s="1"/>
  <c r="AJ21" i="77"/>
  <c r="AK21" i="77"/>
  <c r="AT21" i="77" s="1"/>
  <c r="AJ15" i="77"/>
  <c r="AK15" i="77"/>
  <c r="AT15" i="77" s="1"/>
  <c r="AJ9" i="77"/>
  <c r="AK9" i="77"/>
  <c r="AT9" i="77" s="1"/>
  <c r="U25" i="98"/>
  <c r="U16" i="95"/>
  <c r="AF23" i="27"/>
  <c r="AO23" i="27" s="1"/>
  <c r="AO25" i="27" s="1"/>
  <c r="AG23" i="27"/>
  <c r="AP23" i="27" s="1"/>
  <c r="AP25" i="27" s="1"/>
  <c r="AE23" i="27"/>
  <c r="AE16" i="34"/>
  <c r="AG16" i="34"/>
  <c r="AP16" i="34" s="1"/>
  <c r="W17" i="34"/>
  <c r="AF16" i="34"/>
  <c r="AO16" i="34" s="1"/>
  <c r="AE16" i="64"/>
  <c r="AF16" i="64"/>
  <c r="AO16" i="64" s="1"/>
  <c r="AG16" i="64"/>
  <c r="AP16" i="64" s="1"/>
  <c r="W17" i="64"/>
  <c r="U9" i="84"/>
  <c r="AJ17" i="69"/>
  <c r="AK17" i="69"/>
  <c r="AT17" i="69" s="1"/>
  <c r="AJ11" i="69"/>
  <c r="AK11" i="69"/>
  <c r="AT11" i="69" s="1"/>
  <c r="AJ5" i="69"/>
  <c r="AK5" i="69"/>
  <c r="AT5" i="69" s="1"/>
  <c r="AU25" i="74"/>
  <c r="C11" i="74" s="1"/>
  <c r="F18" i="57" s="1"/>
  <c r="AS10" i="31"/>
  <c r="AL10" i="31"/>
  <c r="AU10" i="31" s="1"/>
  <c r="AH7" i="53"/>
  <c r="AQ7" i="53" s="1"/>
  <c r="AR6" i="105"/>
  <c r="Z6" i="32"/>
  <c r="AR9" i="2"/>
  <c r="AS5" i="31"/>
  <c r="AL5" i="31"/>
  <c r="AU5" i="31" s="1"/>
  <c r="Y9" i="71"/>
  <c r="Z9" i="71" s="1"/>
  <c r="X9" i="71"/>
  <c r="AL20" i="17"/>
  <c r="AU20" i="17" s="1"/>
  <c r="AT20" i="17"/>
  <c r="AH9" i="75"/>
  <c r="AQ9" i="75" s="1"/>
  <c r="AS7" i="73"/>
  <c r="AL7" i="73"/>
  <c r="AU7" i="73" s="1"/>
  <c r="U11" i="88"/>
  <c r="AJ17" i="36"/>
  <c r="AK17" i="36"/>
  <c r="AT17" i="36" s="1"/>
  <c r="AK11" i="36"/>
  <c r="AT11" i="36" s="1"/>
  <c r="AJ11" i="36"/>
  <c r="AJ5" i="36"/>
  <c r="AK5" i="36"/>
  <c r="AT5" i="36" s="1"/>
  <c r="AR22" i="65"/>
  <c r="AH9" i="33"/>
  <c r="AQ9" i="33" s="1"/>
  <c r="AS18" i="31"/>
  <c r="AL18" i="31"/>
  <c r="AU18" i="31" s="1"/>
  <c r="U27" i="42"/>
  <c r="U11" i="58"/>
  <c r="AS8" i="73"/>
  <c r="AL8" i="73"/>
  <c r="AU8" i="73" s="1"/>
  <c r="AH23" i="78"/>
  <c r="AQ23" i="78" s="1"/>
  <c r="AQ25" i="78" s="1"/>
  <c r="AZ3" i="78"/>
  <c r="AH9" i="19"/>
  <c r="AQ9" i="19" s="1"/>
  <c r="AL19" i="31"/>
  <c r="AU19" i="31" s="1"/>
  <c r="AT19" i="31"/>
  <c r="U27" i="48"/>
  <c r="AJ17" i="30"/>
  <c r="AK17" i="30"/>
  <c r="AT17" i="30" s="1"/>
  <c r="AJ11" i="30"/>
  <c r="AK11" i="30"/>
  <c r="AT11" i="30" s="1"/>
  <c r="AJ5" i="30"/>
  <c r="AK5" i="30"/>
  <c r="AT5" i="30" s="1"/>
  <c r="AN23" i="66"/>
  <c r="AN25" i="66" s="1"/>
  <c r="AI23" i="66"/>
  <c r="AN23" i="30"/>
  <c r="AN25" i="30" s="1"/>
  <c r="AI23" i="30"/>
  <c r="U11" i="45"/>
  <c r="AS9" i="73"/>
  <c r="AL9" i="73"/>
  <c r="AU9" i="73" s="1"/>
  <c r="U18" i="16"/>
  <c r="AR16" i="29"/>
  <c r="U21" i="103"/>
  <c r="X9" i="89"/>
  <c r="Y9" i="89"/>
  <c r="Y10" i="67"/>
  <c r="X10" i="67"/>
  <c r="AJ7" i="66"/>
  <c r="AK7" i="66"/>
  <c r="AT7" i="66" s="1"/>
  <c r="AR22" i="26"/>
  <c r="AS9" i="31"/>
  <c r="AL9" i="31"/>
  <c r="AU9" i="31" s="1"/>
  <c r="AK20" i="77"/>
  <c r="AT20" i="77" s="1"/>
  <c r="AJ20" i="77"/>
  <c r="AK14" i="77"/>
  <c r="AT14" i="77" s="1"/>
  <c r="AJ14" i="77"/>
  <c r="AK8" i="77"/>
  <c r="AT8" i="77" s="1"/>
  <c r="AJ8" i="77"/>
  <c r="AK23" i="77"/>
  <c r="AT23" i="77" s="1"/>
  <c r="AG9" i="38"/>
  <c r="AP9" i="38" s="1"/>
  <c r="AF9" i="38"/>
  <c r="AO9" i="38" s="1"/>
  <c r="W10" i="38"/>
  <c r="AE9" i="38"/>
  <c r="AS11" i="73"/>
  <c r="AL11" i="73"/>
  <c r="AU11" i="73" s="1"/>
  <c r="W23" i="61"/>
  <c r="AE22" i="61"/>
  <c r="AF22" i="61"/>
  <c r="AO22" i="61" s="1"/>
  <c r="AG22" i="61"/>
  <c r="AP22" i="61" s="1"/>
  <c r="AK22" i="69"/>
  <c r="AT22" i="69" s="1"/>
  <c r="AJ22" i="69"/>
  <c r="AJ16" i="69"/>
  <c r="AK16" i="69"/>
  <c r="AT16" i="69" s="1"/>
  <c r="AJ10" i="69"/>
  <c r="AK10" i="69"/>
  <c r="AT10" i="69" s="1"/>
  <c r="AR22" i="78"/>
  <c r="Z7" i="53"/>
  <c r="AS19" i="17"/>
  <c r="AL19" i="17"/>
  <c r="AU19" i="17" s="1"/>
  <c r="U7" i="44"/>
  <c r="AS12" i="73"/>
  <c r="AL12" i="73"/>
  <c r="AU12" i="73" s="1"/>
  <c r="AN6" i="46"/>
  <c r="AI6" i="46"/>
  <c r="AH23" i="65"/>
  <c r="AQ23" i="65" s="1"/>
  <c r="AQ25" i="65" s="1"/>
  <c r="AZ3" i="65"/>
  <c r="U18" i="43"/>
  <c r="W23" i="37"/>
  <c r="AF22" i="37"/>
  <c r="AO22" i="37" s="1"/>
  <c r="AG22" i="37"/>
  <c r="AP22" i="37" s="1"/>
  <c r="AE22" i="37"/>
  <c r="AF22" i="23"/>
  <c r="AO22" i="23" s="1"/>
  <c r="AE22" i="23"/>
  <c r="AG22" i="23"/>
  <c r="AP22" i="23" s="1"/>
  <c r="W23" i="23"/>
  <c r="AK22" i="36"/>
  <c r="AT22" i="36" s="1"/>
  <c r="AJ22" i="36"/>
  <c r="AJ16" i="36"/>
  <c r="AK16" i="36"/>
  <c r="AT16" i="36" s="1"/>
  <c r="AJ10" i="36"/>
  <c r="AK10" i="36"/>
  <c r="AT10" i="36" s="1"/>
  <c r="Z9" i="33"/>
  <c r="AS6" i="31"/>
  <c r="AL6" i="31"/>
  <c r="AU6" i="31" s="1"/>
  <c r="AH23" i="26"/>
  <c r="AQ23" i="26" s="1"/>
  <c r="AQ25" i="26" s="1"/>
  <c r="AZ3" i="26"/>
  <c r="AS9" i="17"/>
  <c r="AL9" i="17"/>
  <c r="AU9" i="17" s="1"/>
  <c r="AR22" i="70"/>
  <c r="AG23" i="78"/>
  <c r="AP23" i="78" s="1"/>
  <c r="AP25" i="78" s="1"/>
  <c r="AF23" i="78"/>
  <c r="AO23" i="78" s="1"/>
  <c r="AO25" i="78" s="1"/>
  <c r="AE23" i="78"/>
  <c r="AG9" i="19"/>
  <c r="AP9" i="19" s="1"/>
  <c r="AE9" i="19"/>
  <c r="AF9" i="19"/>
  <c r="AO9" i="19" s="1"/>
  <c r="W10" i="19"/>
  <c r="U20" i="83"/>
  <c r="AK22" i="30"/>
  <c r="AT22" i="30" s="1"/>
  <c r="AJ22" i="30"/>
  <c r="AK16" i="30"/>
  <c r="AT16" i="30" s="1"/>
  <c r="AJ16" i="30"/>
  <c r="AJ10" i="30"/>
  <c r="AK10" i="30"/>
  <c r="AT10" i="30" s="1"/>
  <c r="AJ3" i="30"/>
  <c r="AB4" i="30"/>
  <c r="AS16" i="17"/>
  <c r="AL16" i="17"/>
  <c r="AU16" i="17" s="1"/>
  <c r="AN16" i="76"/>
  <c r="AI16" i="76"/>
  <c r="Y18" i="60"/>
  <c r="X18" i="60"/>
  <c r="AN9" i="67"/>
  <c r="AI9" i="67"/>
  <c r="U9" i="20"/>
  <c r="AS20" i="31"/>
  <c r="AL20" i="31"/>
  <c r="AU20" i="31" s="1"/>
  <c r="AR7" i="47"/>
  <c r="AJ18" i="66"/>
  <c r="AK18" i="66"/>
  <c r="AT18" i="66" s="1"/>
  <c r="AS17" i="17"/>
  <c r="AL17" i="17"/>
  <c r="AU17" i="17" s="1"/>
  <c r="AN23" i="77"/>
  <c r="AN25" i="77" s="1"/>
  <c r="AI23" i="77"/>
  <c r="AJ17" i="66"/>
  <c r="AS17" i="66" s="1"/>
  <c r="AK17" i="66"/>
  <c r="AJ5" i="66"/>
  <c r="AK5" i="66"/>
  <c r="AT5" i="66" s="1"/>
  <c r="AE9" i="59"/>
  <c r="W10" i="59"/>
  <c r="AG9" i="59"/>
  <c r="AP9" i="59" s="1"/>
  <c r="AF9" i="59"/>
  <c r="AO9" i="59" s="1"/>
  <c r="AL14" i="31"/>
  <c r="AU14" i="31" s="1"/>
  <c r="AT14" i="31"/>
  <c r="AJ22" i="66"/>
  <c r="AK22" i="66"/>
  <c r="AT22" i="66" s="1"/>
  <c r="AJ16" i="66"/>
  <c r="AK16" i="66"/>
  <c r="AT16" i="66" s="1"/>
  <c r="AJ10" i="66"/>
  <c r="AK10" i="66"/>
  <c r="AT10" i="66" s="1"/>
  <c r="AJ23" i="66"/>
  <c r="AS23" i="66" s="1"/>
  <c r="AS5" i="17"/>
  <c r="AL5" i="17"/>
  <c r="AU5" i="17" s="1"/>
  <c r="AR8" i="75"/>
  <c r="AS10" i="73"/>
  <c r="AL10" i="73"/>
  <c r="AU10" i="73" s="1"/>
  <c r="AR8" i="19"/>
  <c r="AJ19" i="77"/>
  <c r="AK19" i="77"/>
  <c r="AT19" i="77" s="1"/>
  <c r="AJ13" i="77"/>
  <c r="AK13" i="77"/>
  <c r="AT13" i="77" s="1"/>
  <c r="AJ7" i="77"/>
  <c r="AK7" i="77"/>
  <c r="AT7" i="77" s="1"/>
  <c r="AR6" i="53"/>
  <c r="AS12" i="17"/>
  <c r="AL12" i="17"/>
  <c r="AU12" i="17" s="1"/>
  <c r="U30" i="50"/>
  <c r="AN16" i="25"/>
  <c r="AI16" i="25"/>
  <c r="AH7" i="93"/>
  <c r="AQ7" i="93" s="1"/>
  <c r="Y16" i="72"/>
  <c r="X16" i="72"/>
  <c r="AJ21" i="69"/>
  <c r="AK21" i="69"/>
  <c r="AT21" i="69" s="1"/>
  <c r="AJ15" i="69"/>
  <c r="AK15" i="69"/>
  <c r="AT15" i="69" s="1"/>
  <c r="AJ9" i="69"/>
  <c r="AK9" i="69"/>
  <c r="AT9" i="69" s="1"/>
  <c r="AJ3" i="69"/>
  <c r="AB4" i="69"/>
  <c r="U9" i="9"/>
  <c r="AL16" i="31"/>
  <c r="AU16" i="31" s="1"/>
  <c r="AT16" i="31"/>
  <c r="AS18" i="73"/>
  <c r="AL18" i="73"/>
  <c r="AU18" i="73" s="1"/>
  <c r="Z23" i="65"/>
  <c r="AS11" i="31"/>
  <c r="AL11" i="31"/>
  <c r="AU11" i="31" s="1"/>
  <c r="AH9" i="28"/>
  <c r="AQ9" i="28" s="1"/>
  <c r="AS8" i="17"/>
  <c r="AL8" i="17"/>
  <c r="AU8" i="17" s="1"/>
  <c r="AH23" i="70"/>
  <c r="AQ23" i="70" s="1"/>
  <c r="AQ25" i="70" s="1"/>
  <c r="AZ3" i="70"/>
  <c r="AH7" i="105"/>
  <c r="AQ7" i="105" s="1"/>
  <c r="AS13" i="73"/>
  <c r="AL13" i="73"/>
  <c r="AU13" i="73" s="1"/>
  <c r="AK21" i="36"/>
  <c r="AT21" i="36" s="1"/>
  <c r="AJ21" i="36"/>
  <c r="AJ15" i="36"/>
  <c r="AK15" i="36"/>
  <c r="AT15" i="36" s="1"/>
  <c r="AJ9" i="36"/>
  <c r="AK9" i="36"/>
  <c r="AT9" i="36" s="1"/>
  <c r="AB4" i="36"/>
  <c r="AJ3" i="36"/>
  <c r="Z23" i="26"/>
  <c r="AN16" i="21"/>
  <c r="AI16" i="21"/>
  <c r="U10" i="51"/>
  <c r="AS14" i="73"/>
  <c r="AL14" i="73"/>
  <c r="AU14" i="73" s="1"/>
  <c r="U10" i="100"/>
  <c r="U30" i="90"/>
  <c r="U29" i="90" s="1"/>
  <c r="AS7" i="31"/>
  <c r="AL7" i="31"/>
  <c r="AU7" i="31" s="1"/>
  <c r="U9" i="92"/>
  <c r="AJ21" i="30"/>
  <c r="AK21" i="30"/>
  <c r="AT21" i="30" s="1"/>
  <c r="AJ15" i="30"/>
  <c r="AK15" i="30"/>
  <c r="AT15" i="30" s="1"/>
  <c r="AK9" i="30"/>
  <c r="AT9" i="30" s="1"/>
  <c r="AJ9" i="30"/>
  <c r="AJ23" i="30"/>
  <c r="AS23" i="30" s="1"/>
  <c r="AJ4" i="17"/>
  <c r="AK4" i="17"/>
  <c r="AT4" i="17" s="1"/>
  <c r="AT25" i="17" s="1"/>
  <c r="AS15" i="73"/>
  <c r="AL15" i="73"/>
  <c r="AU15" i="73" s="1"/>
  <c r="Y17" i="76"/>
  <c r="X17" i="76"/>
  <c r="AN16" i="68"/>
  <c r="AI16" i="68"/>
  <c r="AN17" i="60"/>
  <c r="AI17" i="60"/>
  <c r="AJ19" i="66"/>
  <c r="AK19" i="66"/>
  <c r="AT19" i="66" s="1"/>
  <c r="AJ12" i="66"/>
  <c r="AK12" i="66"/>
  <c r="AT12" i="66" s="1"/>
  <c r="AI22" i="81"/>
  <c r="AN22" i="81"/>
  <c r="AS8" i="31"/>
  <c r="AL8" i="31"/>
  <c r="AU8" i="31" s="1"/>
  <c r="AJ11" i="66"/>
  <c r="AK11" i="66"/>
  <c r="AT11" i="66" s="1"/>
  <c r="Z7" i="52"/>
  <c r="AI15" i="80"/>
  <c r="AN15" i="80"/>
  <c r="Z8" i="47"/>
  <c r="AR8" i="33"/>
  <c r="AJ21" i="66"/>
  <c r="AK21" i="66"/>
  <c r="AT21" i="66" s="1"/>
  <c r="AJ15" i="66"/>
  <c r="AK15" i="66"/>
  <c r="AT15" i="66" s="1"/>
  <c r="AJ9" i="66"/>
  <c r="AK9" i="66"/>
  <c r="AT9" i="66" s="1"/>
  <c r="AB4" i="66"/>
  <c r="AJ3" i="66"/>
  <c r="Y23" i="81"/>
  <c r="X23" i="81"/>
  <c r="Z23" i="81" s="1"/>
  <c r="Y16" i="80"/>
  <c r="X16" i="80"/>
  <c r="Z16" i="80" s="1"/>
  <c r="U30" i="85"/>
  <c r="AR23" i="69"/>
  <c r="AR25" i="69" s="1"/>
  <c r="AL23" i="69"/>
  <c r="AU23" i="69" s="1"/>
  <c r="AJ18" i="77"/>
  <c r="AK18" i="77"/>
  <c r="AT18" i="77" s="1"/>
  <c r="AJ12" i="77"/>
  <c r="AK12" i="77"/>
  <c r="AT12" i="77" s="1"/>
  <c r="AJ6" i="77"/>
  <c r="AK6" i="77"/>
  <c r="AT6" i="77" s="1"/>
  <c r="Y17" i="25"/>
  <c r="X17" i="25"/>
  <c r="AN6" i="15"/>
  <c r="AI6" i="15"/>
  <c r="AR6" i="52"/>
  <c r="AS17" i="73"/>
  <c r="AL17" i="73"/>
  <c r="AU17" i="73" s="1"/>
  <c r="AN15" i="72"/>
  <c r="AI15" i="72"/>
  <c r="AK20" i="69"/>
  <c r="AT20" i="69" s="1"/>
  <c r="AJ20" i="69"/>
  <c r="AJ14" i="69"/>
  <c r="AK14" i="69"/>
  <c r="AT14" i="69" s="1"/>
  <c r="AJ8" i="69"/>
  <c r="AK8" i="69"/>
  <c r="AT8" i="69" s="1"/>
  <c r="AH10" i="2"/>
  <c r="AQ10" i="2" s="1"/>
  <c r="AS7" i="17"/>
  <c r="AL7" i="17"/>
  <c r="AU7" i="17" s="1"/>
  <c r="U11" i="54"/>
  <c r="U28" i="10"/>
  <c r="U28" i="94"/>
  <c r="U8" i="13"/>
  <c r="AE23" i="14"/>
  <c r="AG23" i="14"/>
  <c r="AP23" i="14" s="1"/>
  <c r="AP25" i="14" s="1"/>
  <c r="AF23" i="14"/>
  <c r="AO23" i="14" s="1"/>
  <c r="AO25" i="14" s="1"/>
  <c r="AR22" i="27"/>
  <c r="AS19" i="73"/>
  <c r="AL19" i="73"/>
  <c r="AU19" i="73" s="1"/>
  <c r="AJ20" i="36"/>
  <c r="AK20" i="36"/>
  <c r="AT20" i="36" s="1"/>
  <c r="AK14" i="36"/>
  <c r="AT14" i="36" s="1"/>
  <c r="AJ14" i="36"/>
  <c r="AJ8" i="36"/>
  <c r="AK8" i="36"/>
  <c r="AT8" i="36" s="1"/>
  <c r="U27" i="102"/>
  <c r="Y10" i="24"/>
  <c r="X10" i="24"/>
  <c r="Y10" i="63"/>
  <c r="X10" i="63"/>
  <c r="Y17" i="21"/>
  <c r="X17" i="21"/>
  <c r="AS15" i="17"/>
  <c r="AL15" i="17"/>
  <c r="AU15" i="17" s="1"/>
  <c r="AN6" i="101"/>
  <c r="AI6" i="101"/>
  <c r="AN15" i="39"/>
  <c r="AI15" i="39"/>
  <c r="AR6" i="93"/>
  <c r="AH17" i="29"/>
  <c r="AQ17" i="29" s="1"/>
  <c r="U21" i="99"/>
  <c r="AK20" i="30"/>
  <c r="AT20" i="30" s="1"/>
  <c r="AJ20" i="30"/>
  <c r="AK14" i="30"/>
  <c r="AT14" i="30" s="1"/>
  <c r="AJ14" i="30"/>
  <c r="AK8" i="30"/>
  <c r="AT8" i="30" s="1"/>
  <c r="AJ8" i="30"/>
  <c r="AS3" i="17"/>
  <c r="AL3" i="17"/>
  <c r="AU3" i="17" s="1"/>
  <c r="AS22" i="17"/>
  <c r="AL22" i="17"/>
  <c r="AU22" i="17" s="1"/>
  <c r="AJ4" i="73"/>
  <c r="AK4" i="73"/>
  <c r="AT4" i="73" s="1"/>
  <c r="AT25" i="73" s="1"/>
  <c r="AN9" i="79"/>
  <c r="AI9" i="79"/>
  <c r="AG23" i="81" l="1"/>
  <c r="AP23" i="81" s="1"/>
  <c r="AP25" i="81" s="1"/>
  <c r="AF23" i="81"/>
  <c r="AO23" i="81" s="1"/>
  <c r="AO25" i="81" s="1"/>
  <c r="AE23" i="81"/>
  <c r="AF16" i="80"/>
  <c r="AO16" i="80" s="1"/>
  <c r="AE16" i="80"/>
  <c r="W17" i="80"/>
  <c r="AG16" i="80"/>
  <c r="AP16" i="80" s="1"/>
  <c r="AE7" i="15"/>
  <c r="AF7" i="15"/>
  <c r="AO7" i="15" s="1"/>
  <c r="W8" i="15"/>
  <c r="AG7" i="15"/>
  <c r="AP7" i="15" s="1"/>
  <c r="AG9" i="71"/>
  <c r="AP9" i="71" s="1"/>
  <c r="AE9" i="71"/>
  <c r="W10" i="71"/>
  <c r="AF9" i="71"/>
  <c r="AO9" i="71" s="1"/>
  <c r="AR15" i="80"/>
  <c r="AR17" i="60"/>
  <c r="AS9" i="30"/>
  <c r="AL9" i="30"/>
  <c r="AU9" i="30" s="1"/>
  <c r="AR16" i="21"/>
  <c r="AS9" i="36"/>
  <c r="AL9" i="36"/>
  <c r="AU9" i="36" s="1"/>
  <c r="AJ4" i="69"/>
  <c r="AK4" i="69"/>
  <c r="AT4" i="69" s="1"/>
  <c r="AT25" i="69" s="1"/>
  <c r="AS19" i="77"/>
  <c r="AL19" i="77"/>
  <c r="AU19" i="77" s="1"/>
  <c r="AL17" i="66"/>
  <c r="AU17" i="66" s="1"/>
  <c r="AT17" i="66"/>
  <c r="AL3" i="30"/>
  <c r="AU3" i="30" s="1"/>
  <c r="AS3" i="30"/>
  <c r="AS22" i="36"/>
  <c r="AL22" i="36"/>
  <c r="AU22" i="36" s="1"/>
  <c r="AI22" i="37"/>
  <c r="AN22" i="37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S22" i="69"/>
  <c r="AL22" i="69"/>
  <c r="AU22" i="69" s="1"/>
  <c r="AS7" i="66"/>
  <c r="AL7" i="66"/>
  <c r="AU7" i="66" s="1"/>
  <c r="AH9" i="89"/>
  <c r="AQ9" i="89" s="1"/>
  <c r="U17" i="16"/>
  <c r="AS11" i="30"/>
  <c r="AL11" i="30"/>
  <c r="AU11" i="30" s="1"/>
  <c r="U26" i="42"/>
  <c r="W7" i="32"/>
  <c r="AE6" i="32"/>
  <c r="AF6" i="32"/>
  <c r="AO6" i="32" s="1"/>
  <c r="AG6" i="32"/>
  <c r="AP6" i="32" s="1"/>
  <c r="AS9" i="77"/>
  <c r="AL9" i="77"/>
  <c r="AU9" i="77" s="1"/>
  <c r="AS6" i="66"/>
  <c r="AL6" i="66"/>
  <c r="AU6" i="66" s="1"/>
  <c r="AS6" i="30"/>
  <c r="AL6" i="30"/>
  <c r="AU6" i="30" s="1"/>
  <c r="AR9" i="24"/>
  <c r="AS6" i="36"/>
  <c r="AL6" i="36"/>
  <c r="AU6" i="36" s="1"/>
  <c r="AG23" i="62"/>
  <c r="AP23" i="62" s="1"/>
  <c r="AP25" i="62" s="1"/>
  <c r="AF23" i="62"/>
  <c r="AO23" i="62" s="1"/>
  <c r="AO25" i="62" s="1"/>
  <c r="AE23" i="62"/>
  <c r="AS4" i="31"/>
  <c r="AS25" i="31" s="1"/>
  <c r="AL4" i="31"/>
  <c r="AU4" i="31" s="1"/>
  <c r="AS12" i="69"/>
  <c r="AL12" i="69"/>
  <c r="AU12" i="69" s="1"/>
  <c r="AS13" i="66"/>
  <c r="AL13" i="66"/>
  <c r="AU13" i="66" s="1"/>
  <c r="AS19" i="30"/>
  <c r="AL19" i="30"/>
  <c r="AU19" i="30" s="1"/>
  <c r="AH16" i="39"/>
  <c r="AQ16" i="39" s="1"/>
  <c r="AJ22" i="14"/>
  <c r="AK22" i="14"/>
  <c r="AT22" i="14" s="1"/>
  <c r="AK16" i="14"/>
  <c r="AT16" i="14" s="1"/>
  <c r="AJ16" i="14"/>
  <c r="AJ10" i="14"/>
  <c r="AK10" i="14"/>
  <c r="AT10" i="14" s="1"/>
  <c r="AJ3" i="14"/>
  <c r="AB4" i="14"/>
  <c r="AS13" i="36"/>
  <c r="AL13" i="36"/>
  <c r="AU13" i="36" s="1"/>
  <c r="AI10" i="2"/>
  <c r="AN10" i="2"/>
  <c r="AS7" i="69"/>
  <c r="AL7" i="69"/>
  <c r="AU7" i="69" s="1"/>
  <c r="AN6" i="86"/>
  <c r="AI6" i="86"/>
  <c r="AS11" i="77"/>
  <c r="AL11" i="77"/>
  <c r="AU11" i="77" s="1"/>
  <c r="Y8" i="93"/>
  <c r="Z8" i="93"/>
  <c r="X8" i="93"/>
  <c r="Y18" i="12"/>
  <c r="X18" i="12"/>
  <c r="Y18" i="29"/>
  <c r="Z18" i="29"/>
  <c r="X18" i="29"/>
  <c r="AR6" i="101"/>
  <c r="AR22" i="81"/>
  <c r="U8" i="92"/>
  <c r="U9" i="100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S3" i="69"/>
  <c r="AL3" i="69"/>
  <c r="AU3" i="69" s="1"/>
  <c r="AS21" i="69"/>
  <c r="AL21" i="69"/>
  <c r="AU21" i="69" s="1"/>
  <c r="AS16" i="66"/>
  <c r="AL16" i="66"/>
  <c r="AU16" i="66" s="1"/>
  <c r="AS18" i="66"/>
  <c r="AL18" i="66"/>
  <c r="AU18" i="66" s="1"/>
  <c r="U8" i="20"/>
  <c r="AR16" i="76"/>
  <c r="AN23" i="78"/>
  <c r="AN25" i="78" s="1"/>
  <c r="AI23" i="78"/>
  <c r="AE9" i="33"/>
  <c r="AG9" i="33"/>
  <c r="AP9" i="33" s="1"/>
  <c r="AF9" i="33"/>
  <c r="AO9" i="33" s="1"/>
  <c r="W10" i="33"/>
  <c r="AX22" i="65"/>
  <c r="S22" i="65" s="1"/>
  <c r="AC22" i="65" s="1"/>
  <c r="AB23" i="65" s="1"/>
  <c r="AS8" i="77"/>
  <c r="AL8" i="77"/>
  <c r="AU8" i="77" s="1"/>
  <c r="AH10" i="67"/>
  <c r="AQ10" i="67" s="1"/>
  <c r="AR23" i="66"/>
  <c r="AR25" i="66" s="1"/>
  <c r="AL23" i="66"/>
  <c r="AU23" i="66" s="1"/>
  <c r="AS17" i="36"/>
  <c r="AL17" i="36"/>
  <c r="AU17" i="36" s="1"/>
  <c r="AS5" i="69"/>
  <c r="AL5" i="69"/>
  <c r="AU5" i="69" s="1"/>
  <c r="U8" i="84"/>
  <c r="Y17" i="34"/>
  <c r="X17" i="34"/>
  <c r="AH10" i="79"/>
  <c r="AQ10" i="79" s="1"/>
  <c r="AS18" i="69"/>
  <c r="AL18" i="69"/>
  <c r="AU18" i="69" s="1"/>
  <c r="AS16" i="77"/>
  <c r="AL16" i="77"/>
  <c r="AU16" i="77" s="1"/>
  <c r="AN8" i="97"/>
  <c r="AI8" i="97"/>
  <c r="AR8" i="89"/>
  <c r="AG16" i="39"/>
  <c r="AP16" i="39" s="1"/>
  <c r="AF16" i="39"/>
  <c r="AO16" i="39" s="1"/>
  <c r="W17" i="39"/>
  <c r="AE16" i="39"/>
  <c r="AK21" i="14"/>
  <c r="AT21" i="14" s="1"/>
  <c r="AJ21" i="14"/>
  <c r="AK15" i="14"/>
  <c r="AT15" i="14" s="1"/>
  <c r="AJ15" i="14"/>
  <c r="AJ9" i="14"/>
  <c r="AK9" i="14"/>
  <c r="AT9" i="14" s="1"/>
  <c r="AR9" i="63"/>
  <c r="Y11" i="2"/>
  <c r="X11" i="2"/>
  <c r="AS17" i="77"/>
  <c r="AL17" i="77"/>
  <c r="AU17" i="77" s="1"/>
  <c r="AN7" i="93"/>
  <c r="AI7" i="93"/>
  <c r="Y10" i="75"/>
  <c r="X10" i="75"/>
  <c r="AS14" i="69"/>
  <c r="AL14" i="69"/>
  <c r="AU14" i="69" s="1"/>
  <c r="AJ4" i="66"/>
  <c r="AK4" i="66"/>
  <c r="AT4" i="66" s="1"/>
  <c r="AR9" i="79"/>
  <c r="U26" i="102"/>
  <c r="AS15" i="36"/>
  <c r="AL15" i="36"/>
  <c r="AU15" i="36" s="1"/>
  <c r="AX22" i="70"/>
  <c r="S22" i="70" s="1"/>
  <c r="AC22" i="70" s="1"/>
  <c r="AB23" i="70" s="1"/>
  <c r="AH16" i="72"/>
  <c r="AQ16" i="72" s="1"/>
  <c r="U29" i="50"/>
  <c r="AS7" i="77"/>
  <c r="AL7" i="77"/>
  <c r="AU7" i="77" s="1"/>
  <c r="Y10" i="59"/>
  <c r="Z10" i="59"/>
  <c r="X10" i="59"/>
  <c r="AR23" i="77"/>
  <c r="AR25" i="77" s="1"/>
  <c r="AL23" i="77"/>
  <c r="AU23" i="77" s="1"/>
  <c r="AR9" i="67"/>
  <c r="AS10" i="30"/>
  <c r="AL10" i="30"/>
  <c r="AU10" i="30" s="1"/>
  <c r="U19" i="83"/>
  <c r="AX3" i="26"/>
  <c r="S3" i="26" s="1"/>
  <c r="AC3" i="26" s="1"/>
  <c r="AX23" i="26"/>
  <c r="S23" i="26" s="1"/>
  <c r="AC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Y23" i="23"/>
  <c r="X23" i="23"/>
  <c r="U6" i="44"/>
  <c r="AI9" i="38"/>
  <c r="AN9" i="38"/>
  <c r="Z10" i="67"/>
  <c r="U20" i="103"/>
  <c r="AS17" i="30"/>
  <c r="AL17" i="30"/>
  <c r="AU17" i="30" s="1"/>
  <c r="Y17" i="64"/>
  <c r="Z17" i="64" s="1"/>
  <c r="X17" i="64"/>
  <c r="U15" i="95"/>
  <c r="AS15" i="77"/>
  <c r="AL15" i="77"/>
  <c r="AU15" i="77" s="1"/>
  <c r="U5" i="104"/>
  <c r="X5" i="104" s="1"/>
  <c r="Z10" i="79"/>
  <c r="AS12" i="30"/>
  <c r="AL12" i="30"/>
  <c r="AU12" i="30" s="1"/>
  <c r="AS12" i="36"/>
  <c r="AL12" i="36"/>
  <c r="AU12" i="36" s="1"/>
  <c r="U18" i="41"/>
  <c r="U17" i="41" s="1"/>
  <c r="AS3" i="77"/>
  <c r="AL3" i="77"/>
  <c r="AU3" i="77" s="1"/>
  <c r="AJ20" i="14"/>
  <c r="AK20" i="14"/>
  <c r="AT20" i="14" s="1"/>
  <c r="AK14" i="14"/>
  <c r="AT14" i="14" s="1"/>
  <c r="AJ14" i="14"/>
  <c r="AK8" i="14"/>
  <c r="AT8" i="14" s="1"/>
  <c r="AJ8" i="14"/>
  <c r="AK23" i="14"/>
  <c r="AT23" i="14" s="1"/>
  <c r="AS19" i="36"/>
  <c r="AL19" i="36"/>
  <c r="AU19" i="36" s="1"/>
  <c r="U20" i="87"/>
  <c r="AU25" i="31"/>
  <c r="C11" i="31" s="1"/>
  <c r="AS13" i="69"/>
  <c r="AL13" i="69"/>
  <c r="AU13" i="69" s="1"/>
  <c r="AS8" i="66"/>
  <c r="AL8" i="66"/>
  <c r="AU8" i="66" s="1"/>
  <c r="Z17" i="25"/>
  <c r="AH17" i="25"/>
  <c r="AQ17" i="25" s="1"/>
  <c r="U27" i="94"/>
  <c r="AS21" i="66"/>
  <c r="AL21" i="66"/>
  <c r="AU21" i="66" s="1"/>
  <c r="AS21" i="36"/>
  <c r="AL21" i="36"/>
  <c r="AU21" i="36" s="1"/>
  <c r="AS22" i="66"/>
  <c r="AL22" i="66"/>
  <c r="AU22" i="66" s="1"/>
  <c r="AI9" i="59"/>
  <c r="AN9" i="59"/>
  <c r="AS16" i="30"/>
  <c r="AL16" i="30"/>
  <c r="AU16" i="30" s="1"/>
  <c r="Y10" i="19"/>
  <c r="X10" i="19"/>
  <c r="AX22" i="26"/>
  <c r="S22" i="26" s="1"/>
  <c r="AC22" i="26" s="1"/>
  <c r="AB23" i="26" s="1"/>
  <c r="AS10" i="36"/>
  <c r="AL10" i="36"/>
  <c r="AU10" i="36" s="1"/>
  <c r="Y23" i="37"/>
  <c r="X23" i="37"/>
  <c r="AR6" i="46"/>
  <c r="AS10" i="69"/>
  <c r="AL10" i="69"/>
  <c r="AU10" i="69" s="1"/>
  <c r="Y10" i="38"/>
  <c r="X10" i="38"/>
  <c r="AS14" i="77"/>
  <c r="AL14" i="77"/>
  <c r="AU14" i="77" s="1"/>
  <c r="AS5" i="36"/>
  <c r="AL5" i="36"/>
  <c r="AU5" i="36" s="1"/>
  <c r="U10" i="88"/>
  <c r="AS11" i="69"/>
  <c r="AL11" i="69"/>
  <c r="AU11" i="69" s="1"/>
  <c r="AN16" i="34"/>
  <c r="AI16" i="34"/>
  <c r="AS18" i="36"/>
  <c r="AL18" i="36"/>
  <c r="AU18" i="36" s="1"/>
  <c r="AR8" i="71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J4" i="77"/>
  <c r="AK4" i="77"/>
  <c r="AT4" i="77" s="1"/>
  <c r="AT25" i="77" s="1"/>
  <c r="AS22" i="77"/>
  <c r="AL22" i="77"/>
  <c r="AU22" i="77" s="1"/>
  <c r="AH17" i="68"/>
  <c r="AQ17" i="68" s="1"/>
  <c r="AS7" i="30"/>
  <c r="AL7" i="30"/>
  <c r="AU7" i="30" s="1"/>
  <c r="U19" i="49"/>
  <c r="AH7" i="101"/>
  <c r="AQ7" i="101" s="1"/>
  <c r="AK19" i="14"/>
  <c r="AT19" i="14" s="1"/>
  <c r="AJ19" i="14"/>
  <c r="AJ13" i="14"/>
  <c r="AK13" i="14"/>
  <c r="AT13" i="14" s="1"/>
  <c r="AJ7" i="14"/>
  <c r="AK7" i="14"/>
  <c r="AT7" i="14" s="1"/>
  <c r="U27" i="82"/>
  <c r="AI23" i="70"/>
  <c r="AN23" i="70"/>
  <c r="AN25" i="70" s="1"/>
  <c r="Y8" i="105"/>
  <c r="X8" i="105"/>
  <c r="AI17" i="29"/>
  <c r="AN17" i="29"/>
  <c r="AH16" i="80"/>
  <c r="AQ16" i="80" s="1"/>
  <c r="AH10" i="63"/>
  <c r="AQ10" i="63" s="1"/>
  <c r="AS18" i="77"/>
  <c r="AL18" i="77"/>
  <c r="AU18" i="77" s="1"/>
  <c r="AS20" i="69"/>
  <c r="AL20" i="69"/>
  <c r="AU20" i="69" s="1"/>
  <c r="AN23" i="14"/>
  <c r="AN25" i="14" s="1"/>
  <c r="AI23" i="14"/>
  <c r="AS11" i="66"/>
  <c r="AL11" i="66"/>
  <c r="AU11" i="66" s="1"/>
  <c r="AS9" i="69"/>
  <c r="AL9" i="69"/>
  <c r="AU9" i="69" s="1"/>
  <c r="AS8" i="30"/>
  <c r="AL8" i="30"/>
  <c r="AU8" i="30" s="1"/>
  <c r="AR15" i="39"/>
  <c r="AH17" i="21"/>
  <c r="AQ17" i="21" s="1"/>
  <c r="AH10" i="24"/>
  <c r="AQ10" i="24" s="1"/>
  <c r="AS8" i="36"/>
  <c r="AL8" i="36"/>
  <c r="AU8" i="36" s="1"/>
  <c r="AR15" i="72"/>
  <c r="AR6" i="15"/>
  <c r="AE8" i="47"/>
  <c r="AG8" i="47"/>
  <c r="AP8" i="47" s="1"/>
  <c r="W9" i="47"/>
  <c r="AF8" i="47"/>
  <c r="AO8" i="47" s="1"/>
  <c r="AH17" i="76"/>
  <c r="AQ17" i="76" s="1"/>
  <c r="AL4" i="17"/>
  <c r="AU4" i="17" s="1"/>
  <c r="AS4" i="17"/>
  <c r="AS25" i="17" s="1"/>
  <c r="AK4" i="36"/>
  <c r="AT4" i="36" s="1"/>
  <c r="AT25" i="36" s="1"/>
  <c r="AJ4" i="36"/>
  <c r="AS13" i="77"/>
  <c r="AL13" i="77"/>
  <c r="AU13" i="77" s="1"/>
  <c r="AH18" i="60"/>
  <c r="AQ18" i="60" s="1"/>
  <c r="AI22" i="23"/>
  <c r="AN22" i="23"/>
  <c r="AN22" i="61"/>
  <c r="AI22" i="61"/>
  <c r="Z9" i="89"/>
  <c r="U10" i="45"/>
  <c r="AS5" i="30"/>
  <c r="AL5" i="30"/>
  <c r="AU5" i="30" s="1"/>
  <c r="U26" i="48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U10" i="58"/>
  <c r="AS11" i="36"/>
  <c r="AL11" i="36"/>
  <c r="AU11" i="36" s="1"/>
  <c r="AN23" i="27"/>
  <c r="AN25" i="27" s="1"/>
  <c r="AI23" i="27"/>
  <c r="U24" i="98"/>
  <c r="AS21" i="77"/>
  <c r="AL21" i="77"/>
  <c r="AU21" i="77" s="1"/>
  <c r="U17" i="91"/>
  <c r="W8" i="46"/>
  <c r="AG7" i="46"/>
  <c r="AP7" i="46" s="1"/>
  <c r="AE7" i="46"/>
  <c r="AF7" i="46"/>
  <c r="AO7" i="46" s="1"/>
  <c r="AS6" i="69"/>
  <c r="AL6" i="69"/>
  <c r="AU6" i="69" s="1"/>
  <c r="U10" i="96"/>
  <c r="AX22" i="27"/>
  <c r="S22" i="27" s="1"/>
  <c r="AC22" i="27" s="1"/>
  <c r="AB23" i="27" s="1"/>
  <c r="Y9" i="97"/>
  <c r="X9" i="97"/>
  <c r="W18" i="68"/>
  <c r="AF17" i="68"/>
  <c r="AO17" i="68" s="1"/>
  <c r="AE17" i="68"/>
  <c r="AG17" i="68"/>
  <c r="AP17" i="68" s="1"/>
  <c r="AS13" i="30"/>
  <c r="AL13" i="30"/>
  <c r="AU13" i="30" s="1"/>
  <c r="AE7" i="101"/>
  <c r="AG7" i="101"/>
  <c r="AP7" i="101" s="1"/>
  <c r="W8" i="101"/>
  <c r="AF7" i="101"/>
  <c r="AO7" i="101" s="1"/>
  <c r="AK18" i="14"/>
  <c r="AT18" i="14" s="1"/>
  <c r="AJ18" i="14"/>
  <c r="AK12" i="14"/>
  <c r="AT12" i="14" s="1"/>
  <c r="AJ12" i="14"/>
  <c r="AJ6" i="14"/>
  <c r="AK6" i="14"/>
  <c r="AT6" i="14" s="1"/>
  <c r="AS7" i="36"/>
  <c r="AL7" i="36"/>
  <c r="AU7" i="36" s="1"/>
  <c r="U15" i="11"/>
  <c r="AS19" i="69"/>
  <c r="AL19" i="69"/>
  <c r="AU19" i="69" s="1"/>
  <c r="AS5" i="77"/>
  <c r="AL5" i="77"/>
  <c r="AU5" i="77" s="1"/>
  <c r="U27" i="35"/>
  <c r="AS14" i="66"/>
  <c r="AL14" i="66"/>
  <c r="AU14" i="66" s="1"/>
  <c r="AN7" i="105"/>
  <c r="AI7" i="105"/>
  <c r="AI9" i="75"/>
  <c r="AN9" i="75"/>
  <c r="Y10" i="28"/>
  <c r="Z10" i="28" s="1"/>
  <c r="X10" i="28"/>
  <c r="AS14" i="30"/>
  <c r="AL14" i="30"/>
  <c r="AU14" i="30" s="1"/>
  <c r="AS3" i="66"/>
  <c r="AL3" i="66"/>
  <c r="AU3" i="66" s="1"/>
  <c r="AE7" i="52"/>
  <c r="AF7" i="52"/>
  <c r="AO7" i="52" s="1"/>
  <c r="AG7" i="52"/>
  <c r="AP7" i="52" s="1"/>
  <c r="W8" i="52"/>
  <c r="AU25" i="17"/>
  <c r="C11" i="17" s="1"/>
  <c r="AS20" i="30"/>
  <c r="AL20" i="30"/>
  <c r="AU20" i="30" s="1"/>
  <c r="Z10" i="63"/>
  <c r="AS20" i="36"/>
  <c r="AL20" i="36"/>
  <c r="AU20" i="36" s="1"/>
  <c r="AR16" i="68"/>
  <c r="AG23" i="26"/>
  <c r="AP23" i="26" s="1"/>
  <c r="AP25" i="26" s="1"/>
  <c r="AF23" i="26"/>
  <c r="AO23" i="26" s="1"/>
  <c r="AO25" i="26" s="1"/>
  <c r="AE23" i="26"/>
  <c r="U27" i="10"/>
  <c r="AS6" i="77"/>
  <c r="AL6" i="77"/>
  <c r="AU6" i="77" s="1"/>
  <c r="AH23" i="81"/>
  <c r="AQ23" i="81" s="1"/>
  <c r="AQ25" i="81" s="1"/>
  <c r="AZ3" i="81"/>
  <c r="AS9" i="66"/>
  <c r="AL9" i="66"/>
  <c r="AU9" i="66" s="1"/>
  <c r="AS12" i="66"/>
  <c r="AL12" i="66"/>
  <c r="AU12" i="66" s="1"/>
  <c r="AS15" i="30"/>
  <c r="AL15" i="30"/>
  <c r="AU15" i="30" s="1"/>
  <c r="AS3" i="36"/>
  <c r="AL3" i="36"/>
  <c r="AU3" i="36" s="1"/>
  <c r="Z16" i="72"/>
  <c r="AS4" i="73"/>
  <c r="AS25" i="73" s="1"/>
  <c r="AL4" i="73"/>
  <c r="AU4" i="73" s="1"/>
  <c r="AU25" i="73" s="1"/>
  <c r="C11" i="73" s="1"/>
  <c r="F17" i="57" s="1"/>
  <c r="U20" i="99"/>
  <c r="Z17" i="21"/>
  <c r="Z10" i="24"/>
  <c r="AS14" i="36"/>
  <c r="AL14" i="36"/>
  <c r="AU14" i="36" s="1"/>
  <c r="U7" i="13"/>
  <c r="U10" i="54"/>
  <c r="AS8" i="69"/>
  <c r="AL8" i="69"/>
  <c r="AU8" i="69" s="1"/>
  <c r="AS12" i="77"/>
  <c r="AL12" i="77"/>
  <c r="AU12" i="77" s="1"/>
  <c r="U29" i="85"/>
  <c r="AS15" i="66"/>
  <c r="AL15" i="66"/>
  <c r="AU15" i="66" s="1"/>
  <c r="AS19" i="66"/>
  <c r="AL19" i="66"/>
  <c r="AU19" i="66" s="1"/>
  <c r="Z17" i="76"/>
  <c r="AS21" i="30"/>
  <c r="AL21" i="30"/>
  <c r="AU21" i="30" s="1"/>
  <c r="U28" i="90"/>
  <c r="U9" i="51"/>
  <c r="AG23" i="65"/>
  <c r="AP23" i="65" s="1"/>
  <c r="AP25" i="65" s="1"/>
  <c r="AF23" i="65"/>
  <c r="AO23" i="65" s="1"/>
  <c r="AO25" i="65" s="1"/>
  <c r="AE23" i="65"/>
  <c r="U8" i="9"/>
  <c r="AS15" i="69"/>
  <c r="AL15" i="69"/>
  <c r="AU15" i="69" s="1"/>
  <c r="AR16" i="25"/>
  <c r="AS10" i="66"/>
  <c r="AL10" i="66"/>
  <c r="AU10" i="66" s="1"/>
  <c r="AS5" i="66"/>
  <c r="AL5" i="66"/>
  <c r="AU5" i="66" s="1"/>
  <c r="Z18" i="60"/>
  <c r="AJ4" i="30"/>
  <c r="AK4" i="30"/>
  <c r="AT4" i="30" s="1"/>
  <c r="AT25" i="30" s="1"/>
  <c r="AS22" i="30"/>
  <c r="AL22" i="30"/>
  <c r="AU22" i="30" s="1"/>
  <c r="AN9" i="19"/>
  <c r="AI9" i="19"/>
  <c r="AS16" i="36"/>
  <c r="AL16" i="36"/>
  <c r="AU16" i="36" s="1"/>
  <c r="U17" i="43"/>
  <c r="AE7" i="53"/>
  <c r="AF7" i="53"/>
  <c r="AO7" i="53" s="1"/>
  <c r="AG7" i="53"/>
  <c r="AP7" i="53" s="1"/>
  <c r="W8" i="53"/>
  <c r="AS16" i="69"/>
  <c r="AL16" i="69"/>
  <c r="AU16" i="69" s="1"/>
  <c r="Y23" i="61"/>
  <c r="X23" i="61"/>
  <c r="AS20" i="77"/>
  <c r="AL20" i="77"/>
  <c r="AU20" i="77" s="1"/>
  <c r="AL23" i="30"/>
  <c r="AU23" i="30" s="1"/>
  <c r="AR23" i="30"/>
  <c r="AR25" i="30" s="1"/>
  <c r="AX22" i="78"/>
  <c r="S22" i="78" s="1"/>
  <c r="AC22" i="78" s="1"/>
  <c r="AB23" i="78" s="1"/>
  <c r="AH9" i="71"/>
  <c r="AQ9" i="71" s="1"/>
  <c r="AS17" i="69"/>
  <c r="AL17" i="69"/>
  <c r="AU17" i="69" s="1"/>
  <c r="AI16" i="64"/>
  <c r="AN16" i="64"/>
  <c r="U19" i="55"/>
  <c r="AS18" i="30"/>
  <c r="AL18" i="30"/>
  <c r="AU18" i="30" s="1"/>
  <c r="AH7" i="46"/>
  <c r="AQ7" i="46" s="1"/>
  <c r="AT25" i="31"/>
  <c r="AS10" i="77"/>
  <c r="AL10" i="77"/>
  <c r="AU10" i="77" s="1"/>
  <c r="U22" i="18"/>
  <c r="AJ17" i="14"/>
  <c r="AK17" i="14"/>
  <c r="AT17" i="14" s="1"/>
  <c r="AK11" i="14"/>
  <c r="AT11" i="14" s="1"/>
  <c r="AJ11" i="14"/>
  <c r="AK5" i="14"/>
  <c r="AT5" i="14" s="1"/>
  <c r="AJ5" i="14"/>
  <c r="AX3" i="62"/>
  <c r="S3" i="62" s="1"/>
  <c r="AC3" i="62" s="1"/>
  <c r="AX23" i="62"/>
  <c r="S23" i="62" s="1"/>
  <c r="AC23" i="62" s="1"/>
  <c r="AJ23" i="62" s="1"/>
  <c r="AS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H7" i="15"/>
  <c r="AQ7" i="15" s="1"/>
  <c r="Y7" i="86"/>
  <c r="X7" i="86"/>
  <c r="AL20" i="66"/>
  <c r="AU20" i="66" s="1"/>
  <c r="AT20" i="66"/>
  <c r="AN17" i="12"/>
  <c r="AI17" i="12"/>
  <c r="AN9" i="28"/>
  <c r="AI9" i="28"/>
  <c r="AG17" i="64" l="1"/>
  <c r="AP17" i="64" s="1"/>
  <c r="W18" i="64"/>
  <c r="AF17" i="64"/>
  <c r="AO17" i="64" s="1"/>
  <c r="AE17" i="64"/>
  <c r="AG10" i="28"/>
  <c r="AP10" i="28" s="1"/>
  <c r="W11" i="28"/>
  <c r="AF10" i="28"/>
  <c r="AO10" i="28" s="1"/>
  <c r="AE10" i="28"/>
  <c r="AB4" i="62"/>
  <c r="AJ3" i="62"/>
  <c r="AS17" i="14"/>
  <c r="AL17" i="14"/>
  <c r="AU17" i="14" s="1"/>
  <c r="AR9" i="19"/>
  <c r="AF18" i="60"/>
  <c r="AO18" i="60" s="1"/>
  <c r="W19" i="60"/>
  <c r="AE18" i="60"/>
  <c r="AG18" i="60"/>
  <c r="AP18" i="60" s="1"/>
  <c r="W11" i="63"/>
  <c r="AG10" i="63"/>
  <c r="AP10" i="63" s="1"/>
  <c r="AF10" i="63"/>
  <c r="AO10" i="63" s="1"/>
  <c r="AE10" i="63"/>
  <c r="AR7" i="105"/>
  <c r="AS18" i="14"/>
  <c r="AL18" i="14"/>
  <c r="AU18" i="14" s="1"/>
  <c r="AI7" i="101"/>
  <c r="AN7" i="101"/>
  <c r="Y18" i="68"/>
  <c r="Z18" i="68"/>
  <c r="X18" i="68"/>
  <c r="U9" i="96"/>
  <c r="AJ18" i="78"/>
  <c r="AK18" i="78"/>
  <c r="AT18" i="78" s="1"/>
  <c r="AJ12" i="78"/>
  <c r="AK12" i="78"/>
  <c r="AT12" i="78" s="1"/>
  <c r="AJ6" i="78"/>
  <c r="AK6" i="78"/>
  <c r="AT6" i="78" s="1"/>
  <c r="AR23" i="14"/>
  <c r="AR25" i="14" s="1"/>
  <c r="AL23" i="14"/>
  <c r="AU23" i="14" s="1"/>
  <c r="AH8" i="105"/>
  <c r="AQ8" i="105" s="1"/>
  <c r="U26" i="82"/>
  <c r="AJ21" i="27"/>
  <c r="AK21" i="27"/>
  <c r="AT21" i="27" s="1"/>
  <c r="AJ15" i="27"/>
  <c r="AK15" i="27"/>
  <c r="AT15" i="27" s="1"/>
  <c r="AK9" i="27"/>
  <c r="AT9" i="27" s="1"/>
  <c r="AJ9" i="27"/>
  <c r="AS20" i="14"/>
  <c r="AL20" i="14"/>
  <c r="AU20" i="14" s="1"/>
  <c r="AJ17" i="26"/>
  <c r="AK17" i="26"/>
  <c r="AT17" i="26" s="1"/>
  <c r="AK11" i="26"/>
  <c r="AT11" i="26" s="1"/>
  <c r="AJ11" i="26"/>
  <c r="AK5" i="26"/>
  <c r="AT5" i="26" s="1"/>
  <c r="AJ5" i="26"/>
  <c r="W11" i="59"/>
  <c r="AG10" i="59"/>
  <c r="AP10" i="59" s="1"/>
  <c r="AE10" i="59"/>
  <c r="AF10" i="59"/>
  <c r="AO10" i="59" s="1"/>
  <c r="U25" i="102"/>
  <c r="AJ23" i="65"/>
  <c r="AS23" i="65" s="1"/>
  <c r="AK23" i="65"/>
  <c r="AT23" i="65" s="1"/>
  <c r="AJ17" i="70"/>
  <c r="AK17" i="70"/>
  <c r="AT17" i="70" s="1"/>
  <c r="AK11" i="70"/>
  <c r="AT11" i="70" s="1"/>
  <c r="AJ11" i="70"/>
  <c r="AJ5" i="70"/>
  <c r="AK5" i="70"/>
  <c r="AT5" i="70" s="1"/>
  <c r="U7" i="92"/>
  <c r="AF18" i="29"/>
  <c r="AO18" i="29" s="1"/>
  <c r="W19" i="29"/>
  <c r="AG18" i="29"/>
  <c r="AP18" i="29" s="1"/>
  <c r="AE18" i="29"/>
  <c r="AF8" i="93"/>
  <c r="AO8" i="93" s="1"/>
  <c r="AE8" i="93"/>
  <c r="W9" i="93"/>
  <c r="AG8" i="93"/>
  <c r="AP8" i="93" s="1"/>
  <c r="AK4" i="14"/>
  <c r="AT4" i="14" s="1"/>
  <c r="AT25" i="14" s="1"/>
  <c r="AJ4" i="14"/>
  <c r="AN23" i="62"/>
  <c r="AN25" i="62" s="1"/>
  <c r="AI23" i="62"/>
  <c r="AK22" i="65"/>
  <c r="AT22" i="65" s="1"/>
  <c r="AJ22" i="65"/>
  <c r="AJ16" i="65"/>
  <c r="AK16" i="65"/>
  <c r="AT16" i="65" s="1"/>
  <c r="AJ10" i="65"/>
  <c r="AK10" i="65"/>
  <c r="AT10" i="65" s="1"/>
  <c r="Y17" i="80"/>
  <c r="Z17" i="80"/>
  <c r="X17" i="80"/>
  <c r="AJ15" i="62"/>
  <c r="AK15" i="62"/>
  <c r="AT15" i="62" s="1"/>
  <c r="AJ14" i="62"/>
  <c r="AK14" i="62"/>
  <c r="AT14" i="62" s="1"/>
  <c r="AK8" i="62"/>
  <c r="AT8" i="62" s="1"/>
  <c r="AJ8" i="62"/>
  <c r="AS5" i="14"/>
  <c r="AL5" i="14"/>
  <c r="AU5" i="14" s="1"/>
  <c r="AN7" i="53"/>
  <c r="AI7" i="53"/>
  <c r="AE10" i="24"/>
  <c r="AF10" i="24"/>
  <c r="AO10" i="24" s="1"/>
  <c r="AG10" i="24"/>
  <c r="AP10" i="24" s="1"/>
  <c r="W11" i="24"/>
  <c r="W17" i="72"/>
  <c r="AG16" i="72"/>
  <c r="AP16" i="72" s="1"/>
  <c r="AF16" i="72"/>
  <c r="AO16" i="72" s="1"/>
  <c r="AE16" i="72"/>
  <c r="AH10" i="28"/>
  <c r="AQ10" i="28" s="1"/>
  <c r="AH9" i="97"/>
  <c r="AQ9" i="97" s="1"/>
  <c r="Y8" i="46"/>
  <c r="Z8" i="46"/>
  <c r="X8" i="46"/>
  <c r="U23" i="98"/>
  <c r="U9" i="58"/>
  <c r="AJ17" i="78"/>
  <c r="AK17" i="78"/>
  <c r="AT17" i="78" s="1"/>
  <c r="AJ11" i="78"/>
  <c r="AK11" i="78"/>
  <c r="AT11" i="78" s="1"/>
  <c r="AJ5" i="78"/>
  <c r="AK5" i="78"/>
  <c r="AT5" i="78" s="1"/>
  <c r="AS4" i="36"/>
  <c r="AS25" i="36" s="1"/>
  <c r="AL4" i="36"/>
  <c r="AU4" i="36" s="1"/>
  <c r="AU25" i="36" s="1"/>
  <c r="C11" i="36" s="1"/>
  <c r="Z8" i="105"/>
  <c r="AJ20" i="27"/>
  <c r="AK20" i="27"/>
  <c r="AT20" i="27" s="1"/>
  <c r="AJ14" i="27"/>
  <c r="AS14" i="27" s="1"/>
  <c r="AK14" i="27"/>
  <c r="AK8" i="27"/>
  <c r="AT8" i="27" s="1"/>
  <c r="AJ8" i="27"/>
  <c r="AS8" i="14"/>
  <c r="AL8" i="14"/>
  <c r="AU8" i="14" s="1"/>
  <c r="AR9" i="38"/>
  <c r="AK22" i="26"/>
  <c r="AT22" i="26" s="1"/>
  <c r="AJ22" i="26"/>
  <c r="AK16" i="26"/>
  <c r="AT16" i="26" s="1"/>
  <c r="AJ16" i="26"/>
  <c r="AJ10" i="26"/>
  <c r="AK10" i="26"/>
  <c r="AT10" i="26" s="1"/>
  <c r="AH10" i="75"/>
  <c r="AQ10" i="75" s="1"/>
  <c r="AN16" i="39"/>
  <c r="AI16" i="39"/>
  <c r="AR8" i="97"/>
  <c r="U7" i="84"/>
  <c r="Y10" i="33"/>
  <c r="X10" i="33"/>
  <c r="AJ22" i="70"/>
  <c r="AK22" i="70"/>
  <c r="AT22" i="70" s="1"/>
  <c r="AJ16" i="70"/>
  <c r="AK16" i="70"/>
  <c r="AT16" i="70" s="1"/>
  <c r="AJ10" i="70"/>
  <c r="AK10" i="70"/>
  <c r="AT10" i="70" s="1"/>
  <c r="AL3" i="14"/>
  <c r="AU3" i="14" s="1"/>
  <c r="AS3" i="14"/>
  <c r="AS22" i="14"/>
  <c r="AL22" i="14"/>
  <c r="AU22" i="14" s="1"/>
  <c r="U25" i="42"/>
  <c r="AJ21" i="65"/>
  <c r="AK21" i="65"/>
  <c r="AT21" i="65" s="1"/>
  <c r="AK15" i="65"/>
  <c r="AT15" i="65" s="1"/>
  <c r="AJ15" i="65"/>
  <c r="AJ9" i="65"/>
  <c r="AK9" i="65"/>
  <c r="AT9" i="65" s="1"/>
  <c r="AJ3" i="65"/>
  <c r="AB4" i="65"/>
  <c r="AL4" i="69"/>
  <c r="AU4" i="69" s="1"/>
  <c r="AU25" i="69" s="1"/>
  <c r="C11" i="69" s="1"/>
  <c r="F13" i="57" s="1"/>
  <c r="AS4" i="69"/>
  <c r="AS25" i="69" s="1"/>
  <c r="X10" i="71"/>
  <c r="Z10" i="71" s="1"/>
  <c r="Y10" i="71"/>
  <c r="AI16" i="80"/>
  <c r="AN16" i="80"/>
  <c r="AK13" i="62"/>
  <c r="AT13" i="62" s="1"/>
  <c r="AJ13" i="62"/>
  <c r="U21" i="18"/>
  <c r="AE17" i="76"/>
  <c r="W18" i="76"/>
  <c r="AG17" i="76"/>
  <c r="AP17" i="76" s="1"/>
  <c r="AF17" i="76"/>
  <c r="AO17" i="76" s="1"/>
  <c r="U28" i="85"/>
  <c r="U9" i="54"/>
  <c r="AG17" i="21"/>
  <c r="AP17" i="21" s="1"/>
  <c r="AE17" i="21"/>
  <c r="AF17" i="21"/>
  <c r="AO17" i="21" s="1"/>
  <c r="W18" i="21"/>
  <c r="AI7" i="52"/>
  <c r="AN7" i="52"/>
  <c r="Z9" i="97"/>
  <c r="AR23" i="27"/>
  <c r="AR25" i="27" s="1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AR22" i="23"/>
  <c r="AS7" i="14"/>
  <c r="AL7" i="14"/>
  <c r="AU7" i="14" s="1"/>
  <c r="U18" i="49"/>
  <c r="AJ19" i="27"/>
  <c r="AK19" i="27"/>
  <c r="AT19" i="27" s="1"/>
  <c r="AJ13" i="27"/>
  <c r="AK13" i="27"/>
  <c r="AT13" i="27" s="1"/>
  <c r="AJ7" i="27"/>
  <c r="AK7" i="27"/>
  <c r="AT7" i="27" s="1"/>
  <c r="AK23" i="26"/>
  <c r="AT23" i="26" s="1"/>
  <c r="AJ23" i="26"/>
  <c r="AS23" i="26" s="1"/>
  <c r="AF17" i="25"/>
  <c r="AO17" i="25" s="1"/>
  <c r="AG17" i="25"/>
  <c r="AP17" i="25" s="1"/>
  <c r="W18" i="25"/>
  <c r="AE17" i="25"/>
  <c r="AJ21" i="26"/>
  <c r="AK21" i="26"/>
  <c r="AT21" i="26" s="1"/>
  <c r="AJ15" i="26"/>
  <c r="AK15" i="26"/>
  <c r="AT15" i="26" s="1"/>
  <c r="AJ9" i="26"/>
  <c r="AK9" i="26"/>
  <c r="AT9" i="26" s="1"/>
  <c r="AJ3" i="26"/>
  <c r="AB4" i="26"/>
  <c r="AJ23" i="70"/>
  <c r="AS23" i="70" s="1"/>
  <c r="AK23" i="70"/>
  <c r="AT23" i="70" s="1"/>
  <c r="Z10" i="75"/>
  <c r="AH11" i="2"/>
  <c r="AQ11" i="2" s="1"/>
  <c r="AS9" i="14"/>
  <c r="AL9" i="14"/>
  <c r="AU9" i="14" s="1"/>
  <c r="X17" i="39"/>
  <c r="Z17" i="39" s="1"/>
  <c r="Y17" i="39"/>
  <c r="AJ21" i="70"/>
  <c r="AK21" i="70"/>
  <c r="AT21" i="70" s="1"/>
  <c r="AJ15" i="70"/>
  <c r="AS15" i="70" s="1"/>
  <c r="AK15" i="70"/>
  <c r="AK9" i="70"/>
  <c r="AT9" i="70" s="1"/>
  <c r="AJ9" i="70"/>
  <c r="AB4" i="70"/>
  <c r="AJ3" i="70"/>
  <c r="AH18" i="12"/>
  <c r="AQ18" i="12" s="1"/>
  <c r="AJ20" i="65"/>
  <c r="AK20" i="65"/>
  <c r="AT20" i="65" s="1"/>
  <c r="AJ14" i="65"/>
  <c r="AK14" i="65"/>
  <c r="AT14" i="65" s="1"/>
  <c r="AJ8" i="65"/>
  <c r="AK8" i="65"/>
  <c r="AT8" i="65" s="1"/>
  <c r="AN9" i="71"/>
  <c r="AI9" i="71"/>
  <c r="Y8" i="15"/>
  <c r="X8" i="15"/>
  <c r="AJ9" i="62"/>
  <c r="AK9" i="62"/>
  <c r="AT9" i="62" s="1"/>
  <c r="AJ19" i="62"/>
  <c r="AK19" i="62"/>
  <c r="AT19" i="62" s="1"/>
  <c r="AJ6" i="62"/>
  <c r="AK6" i="62"/>
  <c r="AT6" i="62" s="1"/>
  <c r="U16" i="43"/>
  <c r="U8" i="51"/>
  <c r="AS6" i="14"/>
  <c r="AL6" i="14"/>
  <c r="AU6" i="14" s="1"/>
  <c r="U16" i="91"/>
  <c r="AJ21" i="78"/>
  <c r="AK21" i="78"/>
  <c r="AT21" i="78" s="1"/>
  <c r="AJ15" i="78"/>
  <c r="AK15" i="78"/>
  <c r="AT15" i="78" s="1"/>
  <c r="AJ9" i="78"/>
  <c r="AK9" i="78"/>
  <c r="AT9" i="78" s="1"/>
  <c r="U9" i="45"/>
  <c r="Y9" i="47"/>
  <c r="Z9" i="47"/>
  <c r="X9" i="47"/>
  <c r="AJ18" i="27"/>
  <c r="AK18" i="27"/>
  <c r="AT18" i="27" s="1"/>
  <c r="AJ12" i="27"/>
  <c r="AK12" i="27"/>
  <c r="AT12" i="27" s="1"/>
  <c r="AJ6" i="27"/>
  <c r="AK6" i="27"/>
  <c r="AT6" i="27" s="1"/>
  <c r="Z10" i="38"/>
  <c r="AH10" i="38"/>
  <c r="AQ10" i="38" s="1"/>
  <c r="AH23" i="37"/>
  <c r="AQ23" i="37" s="1"/>
  <c r="AQ25" i="37" s="1"/>
  <c r="AZ3" i="37"/>
  <c r="AH10" i="19"/>
  <c r="AQ10" i="19" s="1"/>
  <c r="AR9" i="59"/>
  <c r="U19" i="87"/>
  <c r="AS14" i="14"/>
  <c r="AL14" i="14"/>
  <c r="AU14" i="14" s="1"/>
  <c r="W11" i="79"/>
  <c r="AE10" i="79"/>
  <c r="AF10" i="79"/>
  <c r="AO10" i="79" s="1"/>
  <c r="AG10" i="79"/>
  <c r="AP10" i="79" s="1"/>
  <c r="U14" i="95"/>
  <c r="U5" i="44"/>
  <c r="X5" i="44" s="1"/>
  <c r="AJ20" i="26"/>
  <c r="AK20" i="26"/>
  <c r="AT20" i="26" s="1"/>
  <c r="AJ14" i="26"/>
  <c r="AK14" i="26"/>
  <c r="AT14" i="26" s="1"/>
  <c r="AJ8" i="26"/>
  <c r="AK8" i="26"/>
  <c r="AT8" i="26" s="1"/>
  <c r="AT25" i="66"/>
  <c r="Z11" i="2"/>
  <c r="AS15" i="14"/>
  <c r="AL15" i="14"/>
  <c r="AU15" i="14" s="1"/>
  <c r="AH17" i="34"/>
  <c r="AQ17" i="34" s="1"/>
  <c r="AJ20" i="70"/>
  <c r="AK20" i="70"/>
  <c r="AT20" i="70" s="1"/>
  <c r="AJ14" i="70"/>
  <c r="AS14" i="70" s="1"/>
  <c r="AK14" i="70"/>
  <c r="AJ8" i="70"/>
  <c r="AK8" i="70"/>
  <c r="AT8" i="70" s="1"/>
  <c r="Z18" i="12"/>
  <c r="AR10" i="2"/>
  <c r="AS10" i="14"/>
  <c r="AL10" i="14"/>
  <c r="AU10" i="14" s="1"/>
  <c r="AJ19" i="65"/>
  <c r="AK19" i="65"/>
  <c r="AT19" i="65" s="1"/>
  <c r="AK13" i="65"/>
  <c r="AT13" i="65" s="1"/>
  <c r="AJ13" i="65"/>
  <c r="AJ7" i="65"/>
  <c r="AK7" i="65"/>
  <c r="AT7" i="65" s="1"/>
  <c r="AR22" i="37"/>
  <c r="AI23" i="81"/>
  <c r="AN23" i="81"/>
  <c r="AN25" i="81" s="1"/>
  <c r="AJ21" i="62"/>
  <c r="AK21" i="62"/>
  <c r="AT21" i="62" s="1"/>
  <c r="AJ20" i="62"/>
  <c r="AK20" i="62"/>
  <c r="AT20" i="62" s="1"/>
  <c r="AH7" i="86"/>
  <c r="AQ7" i="86" s="1"/>
  <c r="AJ18" i="62"/>
  <c r="AK18" i="62"/>
  <c r="AT18" i="62" s="1"/>
  <c r="AS11" i="14"/>
  <c r="AL11" i="14"/>
  <c r="AU11" i="14" s="1"/>
  <c r="AR17" i="12"/>
  <c r="AJ17" i="62"/>
  <c r="AK17" i="62"/>
  <c r="AT17" i="62" s="1"/>
  <c r="AK5" i="62"/>
  <c r="AT5" i="62" s="1"/>
  <c r="AJ5" i="62"/>
  <c r="AH23" i="61"/>
  <c r="AQ23" i="61" s="1"/>
  <c r="AQ25" i="61" s="1"/>
  <c r="AX22" i="61"/>
  <c r="S22" i="61" s="1"/>
  <c r="AC22" i="61" s="1"/>
  <c r="AB23" i="61" s="1"/>
  <c r="AZ3" i="61"/>
  <c r="Y8" i="53"/>
  <c r="Z8" i="53"/>
  <c r="X8" i="53"/>
  <c r="U7" i="9"/>
  <c r="U6" i="13"/>
  <c r="U19" i="99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U26" i="10"/>
  <c r="AS12" i="14"/>
  <c r="AL12" i="14"/>
  <c r="AU12" i="14" s="1"/>
  <c r="Y8" i="101"/>
  <c r="Z8" i="101"/>
  <c r="X8" i="101"/>
  <c r="AI17" i="68"/>
  <c r="AN17" i="68"/>
  <c r="AJ23" i="27"/>
  <c r="AS23" i="27" s="1"/>
  <c r="AK23" i="27"/>
  <c r="AT23" i="27" s="1"/>
  <c r="AJ20" i="78"/>
  <c r="AS20" i="78" s="1"/>
  <c r="AK20" i="78"/>
  <c r="AJ14" i="78"/>
  <c r="AK14" i="78"/>
  <c r="AT14" i="78" s="1"/>
  <c r="AJ8" i="78"/>
  <c r="AK8" i="78"/>
  <c r="AT8" i="78" s="1"/>
  <c r="W10" i="89"/>
  <c r="AF9" i="89"/>
  <c r="AO9" i="89" s="1"/>
  <c r="AE9" i="89"/>
  <c r="AG9" i="89"/>
  <c r="AP9" i="89" s="1"/>
  <c r="AR23" i="70"/>
  <c r="AR25" i="70" s="1"/>
  <c r="AL23" i="70"/>
  <c r="AU23" i="70" s="1"/>
  <c r="AS13" i="14"/>
  <c r="AL13" i="14"/>
  <c r="AU13" i="14" s="1"/>
  <c r="AL4" i="77"/>
  <c r="AU4" i="77" s="1"/>
  <c r="AU25" i="77" s="1"/>
  <c r="C11" i="77" s="1"/>
  <c r="F21" i="57" s="1"/>
  <c r="AS4" i="77"/>
  <c r="AS25" i="77" s="1"/>
  <c r="AJ17" i="27"/>
  <c r="AK17" i="27"/>
  <c r="AT17" i="27" s="1"/>
  <c r="AK11" i="27"/>
  <c r="AT11" i="27" s="1"/>
  <c r="AJ11" i="27"/>
  <c r="AK5" i="27"/>
  <c r="AT5" i="27" s="1"/>
  <c r="AJ5" i="27"/>
  <c r="U9" i="88"/>
  <c r="Z23" i="37"/>
  <c r="Z10" i="19"/>
  <c r="U16" i="41"/>
  <c r="AH17" i="64"/>
  <c r="AQ17" i="64" s="1"/>
  <c r="U19" i="103"/>
  <c r="AH23" i="23"/>
  <c r="AQ23" i="23" s="1"/>
  <c r="AQ25" i="23" s="1"/>
  <c r="AZ3" i="23"/>
  <c r="AK19" i="26"/>
  <c r="AT19" i="26" s="1"/>
  <c r="AJ19" i="26"/>
  <c r="AK13" i="26"/>
  <c r="AT13" i="26" s="1"/>
  <c r="AJ13" i="26"/>
  <c r="AK7" i="26"/>
  <c r="AT7" i="26" s="1"/>
  <c r="AJ7" i="26"/>
  <c r="U18" i="83"/>
  <c r="AL4" i="66"/>
  <c r="AU4" i="66" s="1"/>
  <c r="AU25" i="66" s="1"/>
  <c r="C11" i="66" s="1"/>
  <c r="F10" i="57" s="1"/>
  <c r="AS4" i="66"/>
  <c r="AS25" i="66" s="1"/>
  <c r="AR7" i="93"/>
  <c r="Z17" i="34"/>
  <c r="AN9" i="33"/>
  <c r="AI9" i="33"/>
  <c r="U7" i="20"/>
  <c r="AJ19" i="70"/>
  <c r="AK19" i="70"/>
  <c r="AT19" i="70" s="1"/>
  <c r="AK13" i="70"/>
  <c r="AT13" i="70" s="1"/>
  <c r="AJ13" i="70"/>
  <c r="AJ7" i="70"/>
  <c r="AK7" i="70"/>
  <c r="AT7" i="70" s="1"/>
  <c r="U8" i="100"/>
  <c r="AR6" i="86"/>
  <c r="AS16" i="14"/>
  <c r="AL16" i="14"/>
  <c r="AU16" i="14" s="1"/>
  <c r="AN6" i="32"/>
  <c r="AI6" i="32"/>
  <c r="AJ18" i="65"/>
  <c r="AK18" i="65"/>
  <c r="AT18" i="65" s="1"/>
  <c r="AK12" i="65"/>
  <c r="AT12" i="65" s="1"/>
  <c r="AJ12" i="65"/>
  <c r="AJ6" i="65"/>
  <c r="AK6" i="65"/>
  <c r="AT6" i="65" s="1"/>
  <c r="AK23" i="62"/>
  <c r="AT23" i="62" s="1"/>
  <c r="AN7" i="15"/>
  <c r="AI7" i="15"/>
  <c r="AR9" i="28"/>
  <c r="AK7" i="62"/>
  <c r="AT7" i="62" s="1"/>
  <c r="AJ7" i="62"/>
  <c r="Z7" i="86"/>
  <c r="AJ12" i="62"/>
  <c r="AK12" i="62"/>
  <c r="AT12" i="62" s="1"/>
  <c r="U18" i="55"/>
  <c r="AK11" i="62"/>
  <c r="AT11" i="62" s="1"/>
  <c r="AJ11" i="62"/>
  <c r="AJ22" i="62"/>
  <c r="AK22" i="62"/>
  <c r="AT22" i="62" s="1"/>
  <c r="AJ16" i="62"/>
  <c r="AK16" i="62"/>
  <c r="AT16" i="62" s="1"/>
  <c r="AJ10" i="62"/>
  <c r="AK10" i="62"/>
  <c r="AT10" i="62" s="1"/>
  <c r="AR16" i="64"/>
  <c r="AJ23" i="78"/>
  <c r="AS23" i="78" s="1"/>
  <c r="AK23" i="78"/>
  <c r="AT23" i="78" s="1"/>
  <c r="Z23" i="61"/>
  <c r="AL4" i="30"/>
  <c r="AU4" i="30" s="1"/>
  <c r="AU25" i="30" s="1"/>
  <c r="C11" i="30" s="1"/>
  <c r="AS4" i="30"/>
  <c r="AS25" i="30" s="1"/>
  <c r="AN23" i="65"/>
  <c r="AN25" i="65" s="1"/>
  <c r="AI23" i="65"/>
  <c r="U27" i="90"/>
  <c r="AX22" i="81"/>
  <c r="S22" i="81" s="1"/>
  <c r="AC22" i="81" s="1"/>
  <c r="AB23" i="81" s="1"/>
  <c r="AN23" i="26"/>
  <c r="AN25" i="26" s="1"/>
  <c r="AI23" i="26"/>
  <c r="Y8" i="52"/>
  <c r="Z8" i="52"/>
  <c r="X8" i="52"/>
  <c r="AR9" i="75"/>
  <c r="U26" i="35"/>
  <c r="U14" i="11"/>
  <c r="AN7" i="46"/>
  <c r="AI7" i="46"/>
  <c r="AJ19" i="78"/>
  <c r="AS19" i="78" s="1"/>
  <c r="AK19" i="78"/>
  <c r="AK13" i="78"/>
  <c r="AT13" i="78" s="1"/>
  <c r="AJ13" i="78"/>
  <c r="AK7" i="78"/>
  <c r="AT7" i="78" s="1"/>
  <c r="AJ7" i="78"/>
  <c r="U25" i="48"/>
  <c r="AR22" i="61"/>
  <c r="AN8" i="47"/>
  <c r="AI8" i="47"/>
  <c r="AR17" i="29"/>
  <c r="AS19" i="14"/>
  <c r="AL19" i="14"/>
  <c r="AU19" i="14" s="1"/>
  <c r="AJ22" i="27"/>
  <c r="AK22" i="27"/>
  <c r="AT22" i="27" s="1"/>
  <c r="AJ16" i="27"/>
  <c r="AK16" i="27"/>
  <c r="AT16" i="27" s="1"/>
  <c r="AJ10" i="27"/>
  <c r="AK10" i="27"/>
  <c r="AT10" i="27" s="1"/>
  <c r="AJ3" i="27"/>
  <c r="AB4" i="27"/>
  <c r="AR16" i="34"/>
  <c r="U26" i="94"/>
  <c r="AH5" i="104"/>
  <c r="AQ5" i="104" s="1"/>
  <c r="Z5" i="104"/>
  <c r="AE10" i="67"/>
  <c r="AG10" i="67"/>
  <c r="AP10" i="67" s="1"/>
  <c r="AF10" i="67"/>
  <c r="AO10" i="67" s="1"/>
  <c r="W11" i="67"/>
  <c r="Z23" i="23"/>
  <c r="AJ18" i="26"/>
  <c r="AK18" i="26"/>
  <c r="AT18" i="26" s="1"/>
  <c r="AJ12" i="26"/>
  <c r="AK12" i="26"/>
  <c r="AT12" i="26" s="1"/>
  <c r="AJ6" i="26"/>
  <c r="AK6" i="26"/>
  <c r="AT6" i="26" s="1"/>
  <c r="AH10" i="59"/>
  <c r="AQ10" i="59" s="1"/>
  <c r="U28" i="50"/>
  <c r="AS21" i="14"/>
  <c r="AL21" i="14"/>
  <c r="AU21" i="14" s="1"/>
  <c r="AR23" i="78"/>
  <c r="AR25" i="78" s="1"/>
  <c r="AL23" i="78"/>
  <c r="AU23" i="78" s="1"/>
  <c r="AJ18" i="70"/>
  <c r="AK18" i="70"/>
  <c r="AT18" i="70" s="1"/>
  <c r="AJ12" i="70"/>
  <c r="AK12" i="70"/>
  <c r="AT12" i="70" s="1"/>
  <c r="AJ6" i="70"/>
  <c r="AK6" i="70"/>
  <c r="AT6" i="70" s="1"/>
  <c r="AH18" i="29"/>
  <c r="AQ18" i="29" s="1"/>
  <c r="AH8" i="93"/>
  <c r="AQ8" i="93" s="1"/>
  <c r="Y7" i="32"/>
  <c r="X7" i="32"/>
  <c r="U16" i="16"/>
  <c r="AJ17" i="65"/>
  <c r="AK17" i="65"/>
  <c r="AT17" i="65" s="1"/>
  <c r="AJ11" i="65"/>
  <c r="AK11" i="65"/>
  <c r="AT11" i="65" s="1"/>
  <c r="AJ5" i="65"/>
  <c r="AK5" i="65"/>
  <c r="AT5" i="65" s="1"/>
  <c r="AG10" i="71" l="1"/>
  <c r="AP10" i="71" s="1"/>
  <c r="AE10" i="71"/>
  <c r="W11" i="71"/>
  <c r="AF10" i="71"/>
  <c r="AO10" i="71" s="1"/>
  <c r="AE17" i="39"/>
  <c r="AF17" i="39"/>
  <c r="AO17" i="39" s="1"/>
  <c r="AG17" i="39"/>
  <c r="AP17" i="39" s="1"/>
  <c r="W18" i="39"/>
  <c r="AS10" i="27"/>
  <c r="AL10" i="27"/>
  <c r="AU10" i="27" s="1"/>
  <c r="AS17" i="65"/>
  <c r="AL17" i="65"/>
  <c r="AU17" i="65" s="1"/>
  <c r="AF5" i="104"/>
  <c r="AO5" i="104" s="1"/>
  <c r="AE5" i="104"/>
  <c r="W6" i="104"/>
  <c r="AG5" i="104"/>
  <c r="AP5" i="104" s="1"/>
  <c r="AJ4" i="27"/>
  <c r="AK4" i="27"/>
  <c r="AT4" i="27" s="1"/>
  <c r="AR8" i="47"/>
  <c r="AS7" i="78"/>
  <c r="AL7" i="78"/>
  <c r="AU7" i="78" s="1"/>
  <c r="AR7" i="46"/>
  <c r="AS22" i="62"/>
  <c r="AL22" i="62"/>
  <c r="AU22" i="62" s="1"/>
  <c r="AS12" i="62"/>
  <c r="AL12" i="62"/>
  <c r="AU12" i="62" s="1"/>
  <c r="AR7" i="15"/>
  <c r="AS7" i="70"/>
  <c r="AL7" i="70"/>
  <c r="AU7" i="70" s="1"/>
  <c r="U6" i="20"/>
  <c r="AS13" i="26"/>
  <c r="AL13" i="26"/>
  <c r="AU13" i="26" s="1"/>
  <c r="AE10" i="19"/>
  <c r="AG10" i="19"/>
  <c r="AP10" i="19" s="1"/>
  <c r="AF10" i="19"/>
  <c r="AO10" i="19" s="1"/>
  <c r="W11" i="19"/>
  <c r="AS11" i="27"/>
  <c r="AL11" i="27"/>
  <c r="AU11" i="27" s="1"/>
  <c r="AN9" i="89"/>
  <c r="AI9" i="89"/>
  <c r="AS14" i="78"/>
  <c r="AL14" i="78"/>
  <c r="AU14" i="78" s="1"/>
  <c r="AR17" i="68"/>
  <c r="AJ18" i="81"/>
  <c r="AK18" i="81"/>
  <c r="AT18" i="81" s="1"/>
  <c r="AJ12" i="81"/>
  <c r="AK12" i="81"/>
  <c r="AT12" i="81" s="1"/>
  <c r="AK6" i="81"/>
  <c r="AT6" i="81" s="1"/>
  <c r="AJ6" i="81"/>
  <c r="AS13" i="65"/>
  <c r="AL13" i="65"/>
  <c r="AU13" i="65" s="1"/>
  <c r="AS14" i="26"/>
  <c r="AL14" i="26"/>
  <c r="AU14" i="26" s="1"/>
  <c r="U13" i="95"/>
  <c r="AE10" i="38"/>
  <c r="AF10" i="38"/>
  <c r="AO10" i="38" s="1"/>
  <c r="AG10" i="38"/>
  <c r="AP10" i="38" s="1"/>
  <c r="W11" i="38"/>
  <c r="AS18" i="27"/>
  <c r="AL18" i="27"/>
  <c r="AU18" i="27" s="1"/>
  <c r="U7" i="51"/>
  <c r="AS19" i="62"/>
  <c r="AL19" i="62"/>
  <c r="AU19" i="62" s="1"/>
  <c r="AR9" i="71"/>
  <c r="AS9" i="70"/>
  <c r="AL9" i="70"/>
  <c r="AU9" i="70" s="1"/>
  <c r="AN17" i="25"/>
  <c r="AI17" i="25"/>
  <c r="AK4" i="78"/>
  <c r="AT4" i="78" s="1"/>
  <c r="AJ4" i="78"/>
  <c r="AR7" i="52"/>
  <c r="U8" i="54"/>
  <c r="AI17" i="76"/>
  <c r="AN17" i="76"/>
  <c r="AR16" i="80"/>
  <c r="AJ4" i="65"/>
  <c r="AK4" i="65"/>
  <c r="AT4" i="65" s="1"/>
  <c r="AT25" i="65" s="1"/>
  <c r="U6" i="84"/>
  <c r="AH8" i="46"/>
  <c r="AQ8" i="46" s="1"/>
  <c r="AN16" i="72"/>
  <c r="AI16" i="72"/>
  <c r="AS8" i="62"/>
  <c r="AL8" i="62"/>
  <c r="AU8" i="62" s="1"/>
  <c r="AH17" i="80"/>
  <c r="AQ17" i="80" s="1"/>
  <c r="AS16" i="65"/>
  <c r="AL16" i="65"/>
  <c r="AU16" i="65" s="1"/>
  <c r="AN18" i="29"/>
  <c r="AI18" i="29"/>
  <c r="AS12" i="78"/>
  <c r="AL12" i="78"/>
  <c r="AU12" i="78" s="1"/>
  <c r="AF18" i="68"/>
  <c r="AO18" i="68" s="1"/>
  <c r="W19" i="68"/>
  <c r="AE18" i="68"/>
  <c r="AG18" i="68"/>
  <c r="AP18" i="68" s="1"/>
  <c r="Y11" i="28"/>
  <c r="X11" i="28"/>
  <c r="AS18" i="70"/>
  <c r="AL18" i="70"/>
  <c r="AU18" i="70" s="1"/>
  <c r="U27" i="50"/>
  <c r="AS12" i="26"/>
  <c r="AL12" i="26"/>
  <c r="AU12" i="26" s="1"/>
  <c r="AL3" i="27"/>
  <c r="AU3" i="27" s="1"/>
  <c r="AS3" i="27"/>
  <c r="AS22" i="27"/>
  <c r="AL22" i="27"/>
  <c r="AU22" i="27" s="1"/>
  <c r="AK23" i="81"/>
  <c r="AT23" i="81" s="1"/>
  <c r="AJ23" i="81"/>
  <c r="AS23" i="81" s="1"/>
  <c r="AS11" i="62"/>
  <c r="AL11" i="62"/>
  <c r="AU11" i="62" s="1"/>
  <c r="AF7" i="86"/>
  <c r="AO7" i="86" s="1"/>
  <c r="AG7" i="86"/>
  <c r="AP7" i="86" s="1"/>
  <c r="AE7" i="86"/>
  <c r="W8" i="86"/>
  <c r="AS13" i="70"/>
  <c r="AL13" i="70"/>
  <c r="AU13" i="70" s="1"/>
  <c r="AR9" i="33"/>
  <c r="U18" i="103"/>
  <c r="AF23" i="37"/>
  <c r="AO23" i="37" s="1"/>
  <c r="AO25" i="37" s="1"/>
  <c r="AG23" i="37"/>
  <c r="AP23" i="37" s="1"/>
  <c r="AP25" i="37" s="1"/>
  <c r="AE23" i="37"/>
  <c r="AL20" i="78"/>
  <c r="AU20" i="78" s="1"/>
  <c r="AT20" i="78"/>
  <c r="AH8" i="101"/>
  <c r="AQ8" i="101" s="1"/>
  <c r="U25" i="10"/>
  <c r="AK17" i="81"/>
  <c r="AT17" i="81" s="1"/>
  <c r="AJ17" i="81"/>
  <c r="AK11" i="81"/>
  <c r="AT11" i="81" s="1"/>
  <c r="AJ11" i="81"/>
  <c r="AJ5" i="81"/>
  <c r="AK5" i="81"/>
  <c r="AT5" i="81" s="1"/>
  <c r="U5" i="13"/>
  <c r="X5" i="13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17" i="62"/>
  <c r="AL17" i="62"/>
  <c r="AU17" i="62" s="1"/>
  <c r="AS18" i="62"/>
  <c r="AL18" i="62"/>
  <c r="AU18" i="62" s="1"/>
  <c r="AL23" i="81"/>
  <c r="AU23" i="81" s="1"/>
  <c r="AR23" i="81"/>
  <c r="AR25" i="81" s="1"/>
  <c r="AG11" i="2"/>
  <c r="AP11" i="2" s="1"/>
  <c r="AF11" i="2"/>
  <c r="AO11" i="2" s="1"/>
  <c r="W12" i="2"/>
  <c r="AE11" i="2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H9" i="47"/>
  <c r="AQ9" i="47" s="1"/>
  <c r="AS9" i="78"/>
  <c r="AL9" i="78"/>
  <c r="AU9" i="78" s="1"/>
  <c r="U15" i="91"/>
  <c r="AS20" i="65"/>
  <c r="AL20" i="65"/>
  <c r="AU20" i="65" s="1"/>
  <c r="AG10" i="75"/>
  <c r="AP10" i="75" s="1"/>
  <c r="AF10" i="75"/>
  <c r="AO10" i="75" s="1"/>
  <c r="AE10" i="75"/>
  <c r="W11" i="75"/>
  <c r="AS9" i="26"/>
  <c r="AL9" i="26"/>
  <c r="AU9" i="26" s="1"/>
  <c r="Y18" i="25"/>
  <c r="X18" i="25"/>
  <c r="AS7" i="27"/>
  <c r="AL7" i="27"/>
  <c r="AU7" i="27" s="1"/>
  <c r="U17" i="49"/>
  <c r="AL3" i="78"/>
  <c r="AU3" i="78" s="1"/>
  <c r="AS3" i="78"/>
  <c r="AS22" i="78"/>
  <c r="AL22" i="78"/>
  <c r="AU22" i="78" s="1"/>
  <c r="Y18" i="21"/>
  <c r="X18" i="21"/>
  <c r="AL3" i="65"/>
  <c r="AU3" i="65" s="1"/>
  <c r="AS3" i="65"/>
  <c r="AS21" i="65"/>
  <c r="AL21" i="65"/>
  <c r="AU21" i="65" s="1"/>
  <c r="AS22" i="70"/>
  <c r="AL22" i="70"/>
  <c r="AU22" i="70" s="1"/>
  <c r="AL14" i="27"/>
  <c r="AU14" i="27" s="1"/>
  <c r="AT14" i="27"/>
  <c r="AS17" i="78"/>
  <c r="AL17" i="78"/>
  <c r="AU17" i="78" s="1"/>
  <c r="W9" i="46"/>
  <c r="AE8" i="46"/>
  <c r="AF8" i="46"/>
  <c r="AO8" i="46" s="1"/>
  <c r="AG8" i="46"/>
  <c r="AP8" i="46" s="1"/>
  <c r="AN10" i="24"/>
  <c r="AI10" i="24"/>
  <c r="AE17" i="80"/>
  <c r="AG17" i="80"/>
  <c r="AP17" i="80" s="1"/>
  <c r="AF17" i="80"/>
  <c r="AO17" i="80" s="1"/>
  <c r="W18" i="80"/>
  <c r="AS22" i="65"/>
  <c r="AL22" i="65"/>
  <c r="AU22" i="65" s="1"/>
  <c r="AS5" i="70"/>
  <c r="AL5" i="70"/>
  <c r="AU5" i="70" s="1"/>
  <c r="Y11" i="59"/>
  <c r="Z11" i="59"/>
  <c r="X11" i="59"/>
  <c r="AS17" i="26"/>
  <c r="AL17" i="26"/>
  <c r="AU17" i="26" s="1"/>
  <c r="AS15" i="27"/>
  <c r="AL15" i="27"/>
  <c r="AU15" i="27" s="1"/>
  <c r="AN18" i="60"/>
  <c r="AI18" i="60"/>
  <c r="U15" i="16"/>
  <c r="AH7" i="32"/>
  <c r="AQ7" i="32" s="1"/>
  <c r="AN10" i="67"/>
  <c r="AI10" i="67"/>
  <c r="AS13" i="78"/>
  <c r="AL13" i="78"/>
  <c r="AU13" i="78" s="1"/>
  <c r="AH8" i="52"/>
  <c r="AQ8" i="52" s="1"/>
  <c r="AG23" i="61"/>
  <c r="AP23" i="61" s="1"/>
  <c r="AP25" i="61" s="1"/>
  <c r="AF23" i="61"/>
  <c r="AO23" i="61" s="1"/>
  <c r="AO25" i="61" s="1"/>
  <c r="AE23" i="61"/>
  <c r="AS10" i="62"/>
  <c r="AL10" i="62"/>
  <c r="AU10" i="62" s="1"/>
  <c r="AS7" i="62"/>
  <c r="AL7" i="62"/>
  <c r="AU7" i="62" s="1"/>
  <c r="AS18" i="65"/>
  <c r="AL18" i="65"/>
  <c r="AU18" i="65" s="1"/>
  <c r="AS19" i="26"/>
  <c r="AL19" i="26"/>
  <c r="AU19" i="26" s="1"/>
  <c r="Y10" i="89"/>
  <c r="X10" i="89"/>
  <c r="W9" i="101"/>
  <c r="AE8" i="101"/>
  <c r="AG8" i="101"/>
  <c r="AP8" i="101" s="1"/>
  <c r="AF8" i="101"/>
  <c r="AO8" i="101" s="1"/>
  <c r="AJ22" i="81"/>
  <c r="AK22" i="81"/>
  <c r="AT22" i="81" s="1"/>
  <c r="AK16" i="81"/>
  <c r="AT16" i="81" s="1"/>
  <c r="AJ16" i="81"/>
  <c r="AK10" i="81"/>
  <c r="AT10" i="81" s="1"/>
  <c r="AJ10" i="81"/>
  <c r="AB4" i="81"/>
  <c r="AJ3" i="81"/>
  <c r="AK23" i="61"/>
  <c r="AT23" i="61" s="1"/>
  <c r="AJ23" i="61"/>
  <c r="AS23" i="61" s="1"/>
  <c r="W19" i="12"/>
  <c r="AE18" i="12"/>
  <c r="AG18" i="12"/>
  <c r="AP18" i="12" s="1"/>
  <c r="AF18" i="12"/>
  <c r="AO18" i="12" s="1"/>
  <c r="AS20" i="70"/>
  <c r="AL20" i="70"/>
  <c r="AU20" i="70" s="1"/>
  <c r="AS20" i="26"/>
  <c r="AL20" i="26"/>
  <c r="AU20" i="26" s="1"/>
  <c r="U18" i="87"/>
  <c r="AX22" i="37"/>
  <c r="S22" i="37" s="1"/>
  <c r="AC22" i="37" s="1"/>
  <c r="AB23" i="37" s="1"/>
  <c r="AS6" i="27"/>
  <c r="AL6" i="27"/>
  <c r="AU6" i="27" s="1"/>
  <c r="AG9" i="47"/>
  <c r="AP9" i="47" s="1"/>
  <c r="W10" i="47"/>
  <c r="AE9" i="47"/>
  <c r="AF9" i="47"/>
  <c r="AO9" i="47" s="1"/>
  <c r="U15" i="43"/>
  <c r="AS9" i="62"/>
  <c r="AL9" i="62"/>
  <c r="AU9" i="62" s="1"/>
  <c r="AL15" i="70"/>
  <c r="AU15" i="70" s="1"/>
  <c r="AT15" i="70"/>
  <c r="AH17" i="39"/>
  <c r="AQ17" i="39" s="1"/>
  <c r="AL23" i="27"/>
  <c r="AU23" i="27" s="1"/>
  <c r="U27" i="85"/>
  <c r="U20" i="18"/>
  <c r="AH10" i="33"/>
  <c r="AQ10" i="33" s="1"/>
  <c r="AS10" i="26"/>
  <c r="AL10" i="26"/>
  <c r="AU10" i="26" s="1"/>
  <c r="AR7" i="53"/>
  <c r="Y19" i="29"/>
  <c r="X19" i="29"/>
  <c r="AS11" i="70"/>
  <c r="AL11" i="70"/>
  <c r="AU11" i="70" s="1"/>
  <c r="AS5" i="26"/>
  <c r="AL5" i="26"/>
  <c r="AU5" i="26" s="1"/>
  <c r="AS18" i="78"/>
  <c r="AL18" i="78"/>
  <c r="AU18" i="78" s="1"/>
  <c r="AN10" i="63"/>
  <c r="AI10" i="63"/>
  <c r="Y19" i="60"/>
  <c r="X19" i="60"/>
  <c r="AL3" i="62"/>
  <c r="AU3" i="62" s="1"/>
  <c r="AS3" i="62"/>
  <c r="AN17" i="64"/>
  <c r="AI17" i="64"/>
  <c r="U25" i="94"/>
  <c r="U13" i="11"/>
  <c r="AE8" i="52"/>
  <c r="AF8" i="52"/>
  <c r="AO8" i="52" s="1"/>
  <c r="W9" i="52"/>
  <c r="AG8" i="52"/>
  <c r="AP8" i="52" s="1"/>
  <c r="U26" i="90"/>
  <c r="AR6" i="32"/>
  <c r="AE17" i="34"/>
  <c r="W18" i="34"/>
  <c r="AG17" i="34"/>
  <c r="AP17" i="34" s="1"/>
  <c r="AF17" i="34"/>
  <c r="AO17" i="34" s="1"/>
  <c r="U17" i="83"/>
  <c r="U8" i="88"/>
  <c r="AS17" i="27"/>
  <c r="AL17" i="27"/>
  <c r="AU17" i="27" s="1"/>
  <c r="AJ21" i="81"/>
  <c r="AK21" i="81"/>
  <c r="AT21" i="81" s="1"/>
  <c r="AJ15" i="81"/>
  <c r="AK15" i="81"/>
  <c r="AT15" i="81" s="1"/>
  <c r="AJ9" i="81"/>
  <c r="AK9" i="81"/>
  <c r="AT9" i="81" s="1"/>
  <c r="U6" i="9"/>
  <c r="AS20" i="62"/>
  <c r="AL20" i="62"/>
  <c r="AU20" i="62" s="1"/>
  <c r="AS19" i="65"/>
  <c r="AL19" i="65"/>
  <c r="AU19" i="65" s="1"/>
  <c r="AN10" i="79"/>
  <c r="AI10" i="79"/>
  <c r="AS15" i="78"/>
  <c r="AL15" i="78"/>
  <c r="AU15" i="78" s="1"/>
  <c r="AH8" i="15"/>
  <c r="AQ8" i="15" s="1"/>
  <c r="AS8" i="65"/>
  <c r="AL8" i="65"/>
  <c r="AU8" i="65" s="1"/>
  <c r="AS15" i="26"/>
  <c r="AL15" i="26"/>
  <c r="AU15" i="26" s="1"/>
  <c r="AS13" i="27"/>
  <c r="AL13" i="27"/>
  <c r="AU13" i="27" s="1"/>
  <c r="AS10" i="78"/>
  <c r="AL10" i="78"/>
  <c r="AU10" i="78" s="1"/>
  <c r="AI17" i="21"/>
  <c r="AN17" i="21"/>
  <c r="AS13" i="62"/>
  <c r="AL13" i="62"/>
  <c r="AU13" i="62" s="1"/>
  <c r="AH10" i="71"/>
  <c r="AQ10" i="71" s="1"/>
  <c r="AS9" i="65"/>
  <c r="AL9" i="65"/>
  <c r="AU9" i="65" s="1"/>
  <c r="U24" i="42"/>
  <c r="AS10" i="70"/>
  <c r="AL10" i="70"/>
  <c r="AU10" i="70" s="1"/>
  <c r="Z10" i="33"/>
  <c r="AR16" i="39"/>
  <c r="AS16" i="26"/>
  <c r="AL16" i="26"/>
  <c r="AU16" i="26" s="1"/>
  <c r="AS5" i="78"/>
  <c r="AL5" i="78"/>
  <c r="AU5" i="78" s="1"/>
  <c r="U8" i="58"/>
  <c r="Y17" i="72"/>
  <c r="Z17" i="72" s="1"/>
  <c r="X17" i="72"/>
  <c r="AS14" i="62"/>
  <c r="AL14" i="62"/>
  <c r="AU14" i="62" s="1"/>
  <c r="AR23" i="62"/>
  <c r="AR25" i="62" s="1"/>
  <c r="AL23" i="62"/>
  <c r="AU23" i="62" s="1"/>
  <c r="Y9" i="93"/>
  <c r="Z9" i="93" s="1"/>
  <c r="X9" i="93"/>
  <c r="U24" i="102"/>
  <c r="AS21" i="27"/>
  <c r="AL21" i="27"/>
  <c r="AU21" i="27" s="1"/>
  <c r="AR7" i="101"/>
  <c r="AJ4" i="62"/>
  <c r="AK4" i="62"/>
  <c r="AT4" i="62" s="1"/>
  <c r="AT25" i="62" s="1"/>
  <c r="AS11" i="65"/>
  <c r="AL11" i="65"/>
  <c r="AU11" i="65" s="1"/>
  <c r="Z7" i="32"/>
  <c r="AG23" i="23"/>
  <c r="AP23" i="23" s="1"/>
  <c r="AP25" i="23" s="1"/>
  <c r="AE23" i="23"/>
  <c r="AF23" i="23"/>
  <c r="AO23" i="23" s="1"/>
  <c r="AO25" i="23" s="1"/>
  <c r="AL19" i="78"/>
  <c r="AU19" i="78" s="1"/>
  <c r="AT19" i="78"/>
  <c r="AR23" i="65"/>
  <c r="AR25" i="65" s="1"/>
  <c r="AL23" i="65"/>
  <c r="AU23" i="65" s="1"/>
  <c r="AS16" i="62"/>
  <c r="AL16" i="62"/>
  <c r="AU16" i="62" s="1"/>
  <c r="U17" i="55"/>
  <c r="AS6" i="65"/>
  <c r="AL6" i="65"/>
  <c r="AU6" i="65" s="1"/>
  <c r="U7" i="100"/>
  <c r="AS19" i="70"/>
  <c r="AL19" i="70"/>
  <c r="AU19" i="70" s="1"/>
  <c r="AS7" i="26"/>
  <c r="AL7" i="26"/>
  <c r="AU7" i="26" s="1"/>
  <c r="AX22" i="23"/>
  <c r="S22" i="23" s="1"/>
  <c r="AC22" i="23" s="1"/>
  <c r="AB23" i="23" s="1"/>
  <c r="AX3" i="23"/>
  <c r="S3" i="23" s="1"/>
  <c r="AC3" i="23" s="1"/>
  <c r="AX23" i="23"/>
  <c r="S23" i="23" s="1"/>
  <c r="AC23" i="23" s="1"/>
  <c r="AJ23" i="23" s="1"/>
  <c r="AS2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5" i="27"/>
  <c r="AL5" i="27"/>
  <c r="AU5" i="27" s="1"/>
  <c r="AS8" i="78"/>
  <c r="AL8" i="78"/>
  <c r="AU8" i="78" s="1"/>
  <c r="AK20" i="81"/>
  <c r="AT20" i="81" s="1"/>
  <c r="AJ20" i="81"/>
  <c r="AK14" i="81"/>
  <c r="AT14" i="81" s="1"/>
  <c r="AJ14" i="81"/>
  <c r="AJ8" i="81"/>
  <c r="AK8" i="81"/>
  <c r="AT8" i="81" s="1"/>
  <c r="AH8" i="53"/>
  <c r="AQ8" i="53" s="1"/>
  <c r="AS5" i="62"/>
  <c r="AL5" i="62"/>
  <c r="AU5" i="62" s="1"/>
  <c r="AS8" i="70"/>
  <c r="AL8" i="70"/>
  <c r="AU8" i="70" s="1"/>
  <c r="AS8" i="26"/>
  <c r="AL8" i="26"/>
  <c r="AU8" i="26" s="1"/>
  <c r="AH5" i="44"/>
  <c r="AQ5" i="44" s="1"/>
  <c r="Z5" i="44"/>
  <c r="Y11" i="79"/>
  <c r="X11" i="79"/>
  <c r="AS12" i="27"/>
  <c r="AL12" i="27"/>
  <c r="AU12" i="27" s="1"/>
  <c r="AS6" i="62"/>
  <c r="AL6" i="62"/>
  <c r="AU6" i="62" s="1"/>
  <c r="Z8" i="15"/>
  <c r="AS3" i="70"/>
  <c r="AL3" i="70"/>
  <c r="AU3" i="70" s="1"/>
  <c r="AK4" i="26"/>
  <c r="AT4" i="26" s="1"/>
  <c r="AT25" i="26" s="1"/>
  <c r="AJ4" i="26"/>
  <c r="AE9" i="97"/>
  <c r="W10" i="97"/>
  <c r="AF9" i="97"/>
  <c r="AO9" i="97" s="1"/>
  <c r="AG9" i="97"/>
  <c r="AP9" i="97" s="1"/>
  <c r="AS15" i="65"/>
  <c r="AL15" i="65"/>
  <c r="AU15" i="65" s="1"/>
  <c r="AS20" i="27"/>
  <c r="AL20" i="27"/>
  <c r="AU20" i="27" s="1"/>
  <c r="Y11" i="24"/>
  <c r="Z11" i="24"/>
  <c r="X11" i="24"/>
  <c r="AS10" i="65"/>
  <c r="AL10" i="65"/>
  <c r="AU10" i="65" s="1"/>
  <c r="AN8" i="93"/>
  <c r="AI8" i="93"/>
  <c r="AS11" i="26"/>
  <c r="AL11" i="26"/>
  <c r="AU11" i="26" s="1"/>
  <c r="AS9" i="27"/>
  <c r="AL9" i="27"/>
  <c r="AU9" i="27" s="1"/>
  <c r="AS6" i="78"/>
  <c r="AL6" i="78"/>
  <c r="AU6" i="78" s="1"/>
  <c r="U8" i="96"/>
  <c r="AI10" i="28"/>
  <c r="AN10" i="28"/>
  <c r="Y18" i="64"/>
  <c r="X18" i="64"/>
  <c r="Z18" i="64" s="1"/>
  <c r="AS5" i="65"/>
  <c r="AL5" i="65"/>
  <c r="AU5" i="65" s="1"/>
  <c r="AS6" i="70"/>
  <c r="AL6" i="70"/>
  <c r="AU6" i="70" s="1"/>
  <c r="AS18" i="26"/>
  <c r="AL18" i="26"/>
  <c r="AU18" i="26" s="1"/>
  <c r="AS12" i="70"/>
  <c r="AL12" i="70"/>
  <c r="AU12" i="70" s="1"/>
  <c r="AS6" i="26"/>
  <c r="AL6" i="26"/>
  <c r="AU6" i="26" s="1"/>
  <c r="Y11" i="67"/>
  <c r="Z11" i="67"/>
  <c r="X11" i="67"/>
  <c r="AS16" i="27"/>
  <c r="AL16" i="27"/>
  <c r="AU16" i="27" s="1"/>
  <c r="U24" i="48"/>
  <c r="U25" i="35"/>
  <c r="AR23" i="26"/>
  <c r="AR25" i="26" s="1"/>
  <c r="AL23" i="26"/>
  <c r="AU23" i="26" s="1"/>
  <c r="AS12" i="65"/>
  <c r="AL12" i="65"/>
  <c r="AU12" i="65" s="1"/>
  <c r="U15" i="41"/>
  <c r="AK19" i="81"/>
  <c r="AT19" i="81" s="1"/>
  <c r="AJ19" i="81"/>
  <c r="AK13" i="81"/>
  <c r="AT13" i="81" s="1"/>
  <c r="AJ13" i="81"/>
  <c r="AK7" i="81"/>
  <c r="AT7" i="81" s="1"/>
  <c r="AJ7" i="81"/>
  <c r="U18" i="99"/>
  <c r="AF8" i="53"/>
  <c r="AO8" i="53" s="1"/>
  <c r="W9" i="53"/>
  <c r="AG8" i="53"/>
  <c r="AP8" i="53" s="1"/>
  <c r="AE8" i="53"/>
  <c r="AS21" i="62"/>
  <c r="AL21" i="62"/>
  <c r="AU21" i="62" s="1"/>
  <c r="AS7" i="65"/>
  <c r="AL7" i="65"/>
  <c r="AU7" i="65" s="1"/>
  <c r="AL14" i="70"/>
  <c r="AU14" i="70" s="1"/>
  <c r="AT14" i="70"/>
  <c r="U8" i="45"/>
  <c r="AS21" i="78"/>
  <c r="AL21" i="78"/>
  <c r="AU21" i="78" s="1"/>
  <c r="AS14" i="65"/>
  <c r="AL14" i="65"/>
  <c r="AU14" i="65" s="1"/>
  <c r="AJ4" i="70"/>
  <c r="AK4" i="70"/>
  <c r="AT4" i="70" s="1"/>
  <c r="AT25" i="70" s="1"/>
  <c r="AS21" i="70"/>
  <c r="AL21" i="70"/>
  <c r="AU21" i="70" s="1"/>
  <c r="AL3" i="26"/>
  <c r="AU3" i="26" s="1"/>
  <c r="AS3" i="26"/>
  <c r="AS21" i="26"/>
  <c r="AL21" i="26"/>
  <c r="AU21" i="26" s="1"/>
  <c r="AS19" i="27"/>
  <c r="AL19" i="27"/>
  <c r="AU19" i="27" s="1"/>
  <c r="AS16" i="78"/>
  <c r="AL16" i="78"/>
  <c r="AU16" i="78" s="1"/>
  <c r="Y18" i="76"/>
  <c r="Z18" i="76"/>
  <c r="X18" i="76"/>
  <c r="AS16" i="70"/>
  <c r="AL16" i="70"/>
  <c r="AU16" i="70" s="1"/>
  <c r="AS22" i="26"/>
  <c r="AL22" i="26"/>
  <c r="AU22" i="26" s="1"/>
  <c r="AS8" i="27"/>
  <c r="AL8" i="27"/>
  <c r="AU8" i="27" s="1"/>
  <c r="AE8" i="105"/>
  <c r="AF8" i="105"/>
  <c r="AO8" i="105" s="1"/>
  <c r="AG8" i="105"/>
  <c r="AP8" i="105" s="1"/>
  <c r="W9" i="105"/>
  <c r="AS11" i="78"/>
  <c r="AL11" i="78"/>
  <c r="AU11" i="78" s="1"/>
  <c r="U22" i="98"/>
  <c r="AS15" i="62"/>
  <c r="AL15" i="62"/>
  <c r="AU15" i="62" s="1"/>
  <c r="AL4" i="14"/>
  <c r="AU4" i="14" s="1"/>
  <c r="AU25" i="14" s="1"/>
  <c r="C11" i="14" s="1"/>
  <c r="AS4" i="14"/>
  <c r="AS25" i="14" s="1"/>
  <c r="U6" i="92"/>
  <c r="AS17" i="70"/>
  <c r="AL17" i="70"/>
  <c r="AU17" i="70" s="1"/>
  <c r="AN10" i="59"/>
  <c r="AI10" i="59"/>
  <c r="U25" i="82"/>
  <c r="AH18" i="68"/>
  <c r="AQ18" i="68" s="1"/>
  <c r="Y11" i="63"/>
  <c r="Z11" i="63"/>
  <c r="X11" i="63"/>
  <c r="W19" i="64" l="1"/>
  <c r="AE18" i="64"/>
  <c r="AG18" i="64"/>
  <c r="AP18" i="64" s="1"/>
  <c r="AF18" i="64"/>
  <c r="AO18" i="64" s="1"/>
  <c r="AF9" i="93"/>
  <c r="AO9" i="93" s="1"/>
  <c r="AE9" i="93"/>
  <c r="AG9" i="93"/>
  <c r="AP9" i="93" s="1"/>
  <c r="W10" i="93"/>
  <c r="W18" i="72"/>
  <c r="AG17" i="72"/>
  <c r="AP17" i="72" s="1"/>
  <c r="AF17" i="72"/>
  <c r="AO17" i="72" s="1"/>
  <c r="AE17" i="72"/>
  <c r="W12" i="63"/>
  <c r="AG11" i="63"/>
  <c r="AP11" i="63" s="1"/>
  <c r="AE11" i="63"/>
  <c r="AF11" i="63"/>
  <c r="AO11" i="63" s="1"/>
  <c r="AR10" i="59"/>
  <c r="AN8" i="105"/>
  <c r="AI8" i="105"/>
  <c r="U24" i="35"/>
  <c r="AG11" i="24"/>
  <c r="AP11" i="24" s="1"/>
  <c r="AE11" i="24"/>
  <c r="AF11" i="24"/>
  <c r="AO11" i="24" s="1"/>
  <c r="W12" i="24"/>
  <c r="AH18" i="76"/>
  <c r="AQ18" i="76" s="1"/>
  <c r="Y9" i="53"/>
  <c r="X9" i="53"/>
  <c r="AS13" i="81"/>
  <c r="AL13" i="81"/>
  <c r="AU13" i="81" s="1"/>
  <c r="AR8" i="93"/>
  <c r="AS14" i="81"/>
  <c r="AL14" i="81"/>
  <c r="AU14" i="81" s="1"/>
  <c r="AJ18" i="23"/>
  <c r="AK18" i="23"/>
  <c r="AT18" i="23" s="1"/>
  <c r="AK12" i="23"/>
  <c r="AT12" i="23" s="1"/>
  <c r="AJ12" i="23"/>
  <c r="AK6" i="23"/>
  <c r="AT6" i="23" s="1"/>
  <c r="AJ6" i="23"/>
  <c r="AE7" i="32"/>
  <c r="AG7" i="32"/>
  <c r="AP7" i="32" s="1"/>
  <c r="AF7" i="32"/>
  <c r="AO7" i="32" s="1"/>
  <c r="W8" i="32"/>
  <c r="AH17" i="72"/>
  <c r="AQ17" i="72" s="1"/>
  <c r="U5" i="9"/>
  <c r="X5" i="9" s="1"/>
  <c r="AS21" i="81"/>
  <c r="AL21" i="81"/>
  <c r="AU21" i="81" s="1"/>
  <c r="U16" i="83"/>
  <c r="AR17" i="64"/>
  <c r="U14" i="43"/>
  <c r="Y19" i="12"/>
  <c r="Z19" i="12"/>
  <c r="X19" i="12"/>
  <c r="AR18" i="60"/>
  <c r="AH11" i="59"/>
  <c r="AQ11" i="59" s="1"/>
  <c r="U16" i="49"/>
  <c r="AJ18" i="37"/>
  <c r="AK18" i="37"/>
  <c r="AT18" i="37" s="1"/>
  <c r="AJ12" i="37"/>
  <c r="AK12" i="37"/>
  <c r="AT12" i="37" s="1"/>
  <c r="AJ6" i="37"/>
  <c r="AK6" i="37"/>
  <c r="AT6" i="37" s="1"/>
  <c r="AJ18" i="61"/>
  <c r="AK18" i="61"/>
  <c r="AT18" i="61" s="1"/>
  <c r="AK12" i="61"/>
  <c r="AT12" i="61" s="1"/>
  <c r="AJ12" i="61"/>
  <c r="AJ6" i="61"/>
  <c r="AK6" i="61"/>
  <c r="AT6" i="61" s="1"/>
  <c r="U26" i="50"/>
  <c r="AR18" i="29"/>
  <c r="U5" i="84"/>
  <c r="X5" i="84" s="1"/>
  <c r="AR17" i="76"/>
  <c r="AT25" i="78"/>
  <c r="U12" i="95"/>
  <c r="AL4" i="27"/>
  <c r="AU4" i="27" s="1"/>
  <c r="AS4" i="27"/>
  <c r="AS25" i="27" s="1"/>
  <c r="AE18" i="76"/>
  <c r="W19" i="76"/>
  <c r="AF18" i="76"/>
  <c r="AO18" i="76" s="1"/>
  <c r="AG18" i="76"/>
  <c r="AP18" i="76" s="1"/>
  <c r="U23" i="48"/>
  <c r="AH11" i="79"/>
  <c r="AQ11" i="79" s="1"/>
  <c r="AF5" i="44"/>
  <c r="AO5" i="44" s="1"/>
  <c r="AG5" i="44"/>
  <c r="AP5" i="44" s="1"/>
  <c r="W6" i="44"/>
  <c r="AE5" i="44"/>
  <c r="AJ17" i="23"/>
  <c r="AK17" i="23"/>
  <c r="AT17" i="23" s="1"/>
  <c r="AK11" i="23"/>
  <c r="AT11" i="23" s="1"/>
  <c r="AJ11" i="23"/>
  <c r="AK5" i="23"/>
  <c r="AT5" i="23" s="1"/>
  <c r="AJ5" i="23"/>
  <c r="AI8" i="52"/>
  <c r="AN8" i="52"/>
  <c r="AR10" i="63"/>
  <c r="U19" i="18"/>
  <c r="AS16" i="81"/>
  <c r="AL16" i="81"/>
  <c r="AU16" i="81" s="1"/>
  <c r="W12" i="59"/>
  <c r="AG11" i="59"/>
  <c r="AP11" i="59" s="1"/>
  <c r="AF11" i="59"/>
  <c r="AO11" i="59" s="1"/>
  <c r="AE11" i="59"/>
  <c r="Y18" i="80"/>
  <c r="X18" i="80"/>
  <c r="AJ17" i="37"/>
  <c r="AK17" i="37"/>
  <c r="AT17" i="37" s="1"/>
  <c r="AK11" i="37"/>
  <c r="AT11" i="37" s="1"/>
  <c r="AJ11" i="37"/>
  <c r="AK5" i="37"/>
  <c r="AT5" i="37" s="1"/>
  <c r="AJ5" i="37"/>
  <c r="AK17" i="61"/>
  <c r="AT17" i="61" s="1"/>
  <c r="AJ17" i="61"/>
  <c r="AK11" i="61"/>
  <c r="AT11" i="61" s="1"/>
  <c r="AJ11" i="61"/>
  <c r="AJ5" i="61"/>
  <c r="AK5" i="61"/>
  <c r="AT5" i="61" s="1"/>
  <c r="AS5" i="81"/>
  <c r="AL5" i="81"/>
  <c r="AU5" i="81" s="1"/>
  <c r="U24" i="10"/>
  <c r="AN18" i="68"/>
  <c r="AI18" i="68"/>
  <c r="AR17" i="25"/>
  <c r="Y11" i="38"/>
  <c r="Z11" i="38"/>
  <c r="X11" i="38"/>
  <c r="Y11" i="19"/>
  <c r="X11" i="19"/>
  <c r="AN17" i="39"/>
  <c r="AI17" i="39"/>
  <c r="AS4" i="70"/>
  <c r="AS25" i="70" s="1"/>
  <c r="AL4" i="70"/>
  <c r="AU4" i="70" s="1"/>
  <c r="AU25" i="70" s="1"/>
  <c r="C11" i="70" s="1"/>
  <c r="F14" i="57" s="1"/>
  <c r="U7" i="45"/>
  <c r="AS19" i="81"/>
  <c r="AL19" i="81"/>
  <c r="AU19" i="81" s="1"/>
  <c r="Y10" i="97"/>
  <c r="X10" i="97"/>
  <c r="AG8" i="15"/>
  <c r="AP8" i="15" s="1"/>
  <c r="AE8" i="15"/>
  <c r="AF8" i="15"/>
  <c r="AO8" i="15" s="1"/>
  <c r="W9" i="15"/>
  <c r="Z11" i="79"/>
  <c r="AS20" i="81"/>
  <c r="AL20" i="81"/>
  <c r="AU20" i="81" s="1"/>
  <c r="AJ22" i="23"/>
  <c r="AK22" i="23"/>
  <c r="AT22" i="23" s="1"/>
  <c r="AJ16" i="23"/>
  <c r="AK16" i="23"/>
  <c r="AT16" i="23" s="1"/>
  <c r="AJ10" i="23"/>
  <c r="AK10" i="23"/>
  <c r="AT10" i="23" s="1"/>
  <c r="U16" i="55"/>
  <c r="AS9" i="81"/>
  <c r="AL9" i="81"/>
  <c r="AU9" i="81" s="1"/>
  <c r="U25" i="90"/>
  <c r="AJ23" i="37"/>
  <c r="AS23" i="37" s="1"/>
  <c r="AK23" i="37"/>
  <c r="AI8" i="101"/>
  <c r="AN8" i="101"/>
  <c r="AR10" i="67"/>
  <c r="Y11" i="75"/>
  <c r="X11" i="75"/>
  <c r="AJ22" i="37"/>
  <c r="AK22" i="37"/>
  <c r="AT22" i="37" s="1"/>
  <c r="AJ16" i="37"/>
  <c r="AK16" i="37"/>
  <c r="AT16" i="37" s="1"/>
  <c r="AK10" i="37"/>
  <c r="AT10" i="37" s="1"/>
  <c r="AJ10" i="37"/>
  <c r="AK22" i="61"/>
  <c r="AT22" i="61" s="1"/>
  <c r="AJ22" i="61"/>
  <c r="AJ16" i="61"/>
  <c r="AK16" i="61"/>
  <c r="AT16" i="61" s="1"/>
  <c r="AK10" i="61"/>
  <c r="AT10" i="61" s="1"/>
  <c r="AJ10" i="61"/>
  <c r="AJ3" i="61"/>
  <c r="AB4" i="61"/>
  <c r="AS11" i="81"/>
  <c r="AL11" i="81"/>
  <c r="AU11" i="81" s="1"/>
  <c r="AU25" i="27"/>
  <c r="C11" i="27" s="1"/>
  <c r="Y19" i="68"/>
  <c r="Z19" i="68"/>
  <c r="X19" i="68"/>
  <c r="AR16" i="72"/>
  <c r="AL4" i="65"/>
  <c r="AU4" i="65" s="1"/>
  <c r="AU25" i="65" s="1"/>
  <c r="C11" i="65" s="1"/>
  <c r="F9" i="57" s="1"/>
  <c r="AS4" i="65"/>
  <c r="AS25" i="65" s="1"/>
  <c r="U7" i="54"/>
  <c r="AS12" i="81"/>
  <c r="AL12" i="81"/>
  <c r="AU12" i="81" s="1"/>
  <c r="U5" i="20"/>
  <c r="X5" i="20" s="1"/>
  <c r="AR10" i="28"/>
  <c r="AN9" i="97"/>
  <c r="AI9" i="97"/>
  <c r="AJ21" i="23"/>
  <c r="AK21" i="23"/>
  <c r="AT21" i="23" s="1"/>
  <c r="AJ15" i="23"/>
  <c r="AK15" i="23"/>
  <c r="AT15" i="23" s="1"/>
  <c r="AK9" i="23"/>
  <c r="AT9" i="23" s="1"/>
  <c r="AJ9" i="23"/>
  <c r="AB4" i="23"/>
  <c r="AJ3" i="23"/>
  <c r="U23" i="42"/>
  <c r="Y18" i="34"/>
  <c r="Z18" i="34"/>
  <c r="X18" i="34"/>
  <c r="U12" i="11"/>
  <c r="AH19" i="29"/>
  <c r="AQ19" i="29" s="1"/>
  <c r="U26" i="85"/>
  <c r="U25" i="85" s="1"/>
  <c r="AI9" i="47"/>
  <c r="AN9" i="47"/>
  <c r="AL3" i="81"/>
  <c r="AU3" i="81" s="1"/>
  <c r="AS3" i="81"/>
  <c r="Y9" i="101"/>
  <c r="X9" i="101"/>
  <c r="AI23" i="61"/>
  <c r="AN23" i="61"/>
  <c r="AN25" i="61" s="1"/>
  <c r="AH18" i="25"/>
  <c r="AQ18" i="25" s="1"/>
  <c r="AN10" i="75"/>
  <c r="AI10" i="75"/>
  <c r="U14" i="91"/>
  <c r="AJ21" i="37"/>
  <c r="AK21" i="37"/>
  <c r="AT21" i="37" s="1"/>
  <c r="AJ15" i="37"/>
  <c r="AK15" i="37"/>
  <c r="AT15" i="37" s="1"/>
  <c r="AJ9" i="37"/>
  <c r="AK9" i="37"/>
  <c r="AT9" i="37" s="1"/>
  <c r="AJ3" i="37"/>
  <c r="AB4" i="37"/>
  <c r="AJ21" i="61"/>
  <c r="AK21" i="61"/>
  <c r="AT21" i="61" s="1"/>
  <c r="AJ15" i="61"/>
  <c r="AK15" i="61"/>
  <c r="AT15" i="61" s="1"/>
  <c r="AK9" i="61"/>
  <c r="AT9" i="61" s="1"/>
  <c r="AJ9" i="61"/>
  <c r="U17" i="103"/>
  <c r="Y8" i="86"/>
  <c r="X8" i="86"/>
  <c r="AH11" i="28"/>
  <c r="AQ11" i="28" s="1"/>
  <c r="AR9" i="89"/>
  <c r="Y6" i="104"/>
  <c r="Z6" i="104"/>
  <c r="X6" i="104"/>
  <c r="Y11" i="71"/>
  <c r="X11" i="71"/>
  <c r="X9" i="105"/>
  <c r="Y9" i="105"/>
  <c r="U17" i="99"/>
  <c r="AH11" i="63"/>
  <c r="AQ11" i="63" s="1"/>
  <c r="U24" i="82"/>
  <c r="U5" i="92"/>
  <c r="X5" i="92" s="1"/>
  <c r="U21" i="98"/>
  <c r="AN8" i="53"/>
  <c r="AI8" i="53"/>
  <c r="AS7" i="81"/>
  <c r="AL7" i="81"/>
  <c r="AU7" i="81" s="1"/>
  <c r="AH11" i="67"/>
  <c r="AQ11" i="67" s="1"/>
  <c r="AH11" i="24"/>
  <c r="AQ11" i="24" s="1"/>
  <c r="AS4" i="26"/>
  <c r="AS25" i="26" s="1"/>
  <c r="AL4" i="26"/>
  <c r="AU4" i="26" s="1"/>
  <c r="AU25" i="26" s="1"/>
  <c r="C11" i="26" s="1"/>
  <c r="AJ20" i="23"/>
  <c r="AK20" i="23"/>
  <c r="AT20" i="23" s="1"/>
  <c r="AJ14" i="23"/>
  <c r="AS14" i="23" s="1"/>
  <c r="AK14" i="23"/>
  <c r="AJ8" i="23"/>
  <c r="AK8" i="23"/>
  <c r="AT8" i="23" s="1"/>
  <c r="AK23" i="23"/>
  <c r="U6" i="100"/>
  <c r="AN23" i="23"/>
  <c r="AN25" i="23" s="1"/>
  <c r="AI23" i="23"/>
  <c r="AR23" i="23" s="1"/>
  <c r="AR25" i="23" s="1"/>
  <c r="AS4" i="62"/>
  <c r="AS25" i="62" s="1"/>
  <c r="AL4" i="62"/>
  <c r="AU4" i="62" s="1"/>
  <c r="AU25" i="62" s="1"/>
  <c r="C11" i="62" s="1"/>
  <c r="F6" i="57" s="1"/>
  <c r="U23" i="102"/>
  <c r="U7" i="58"/>
  <c r="AS15" i="81"/>
  <c r="AL15" i="81"/>
  <c r="AU15" i="81" s="1"/>
  <c r="U7" i="88"/>
  <c r="AN17" i="34"/>
  <c r="AI17" i="34"/>
  <c r="AH19" i="60"/>
  <c r="AQ19" i="60" s="1"/>
  <c r="Z19" i="29"/>
  <c r="Y10" i="47"/>
  <c r="X10" i="47"/>
  <c r="U17" i="87"/>
  <c r="AK4" i="81"/>
  <c r="AT4" i="81" s="1"/>
  <c r="AT25" i="81" s="1"/>
  <c r="AJ4" i="81"/>
  <c r="AS22" i="81"/>
  <c r="AL22" i="81"/>
  <c r="AU22" i="81" s="1"/>
  <c r="AH10" i="89"/>
  <c r="AQ10" i="89" s="1"/>
  <c r="AN17" i="80"/>
  <c r="AI17" i="80"/>
  <c r="AI8" i="46"/>
  <c r="AN8" i="46"/>
  <c r="AH18" i="21"/>
  <c r="AQ18" i="21" s="1"/>
  <c r="Z18" i="25"/>
  <c r="AJ20" i="37"/>
  <c r="AS20" i="37" s="1"/>
  <c r="AK20" i="37"/>
  <c r="AJ14" i="37"/>
  <c r="AK14" i="37"/>
  <c r="AT14" i="37" s="1"/>
  <c r="AK8" i="37"/>
  <c r="AT8" i="37" s="1"/>
  <c r="AJ8" i="37"/>
  <c r="AN11" i="2"/>
  <c r="AI11" i="2"/>
  <c r="AK20" i="61"/>
  <c r="AT20" i="61" s="1"/>
  <c r="AJ20" i="61"/>
  <c r="AK14" i="61"/>
  <c r="AT14" i="61" s="1"/>
  <c r="AJ14" i="61"/>
  <c r="AK8" i="61"/>
  <c r="AT8" i="61" s="1"/>
  <c r="AJ8" i="61"/>
  <c r="AS17" i="81"/>
  <c r="AL17" i="81"/>
  <c r="AU17" i="81" s="1"/>
  <c r="AI7" i="86"/>
  <c r="AN7" i="86"/>
  <c r="Z11" i="28"/>
  <c r="U6" i="51"/>
  <c r="AI10" i="38"/>
  <c r="AN10" i="38"/>
  <c r="AS18" i="81"/>
  <c r="AL18" i="81"/>
  <c r="AU18" i="81" s="1"/>
  <c r="AN10" i="19"/>
  <c r="AI10" i="19"/>
  <c r="AI5" i="104"/>
  <c r="AN5" i="104"/>
  <c r="Y18" i="39"/>
  <c r="Z18" i="39"/>
  <c r="X18" i="39"/>
  <c r="AN10" i="71"/>
  <c r="AI10" i="71"/>
  <c r="U14" i="41"/>
  <c r="AF11" i="67"/>
  <c r="AO11" i="67" s="1"/>
  <c r="W12" i="67"/>
  <c r="AG11" i="67"/>
  <c r="AP11" i="67" s="1"/>
  <c r="AE11" i="67"/>
  <c r="AH18" i="64"/>
  <c r="AQ18" i="64" s="1"/>
  <c r="U7" i="96"/>
  <c r="AS8" i="81"/>
  <c r="AL8" i="81"/>
  <c r="AU8" i="81" s="1"/>
  <c r="AJ19" i="23"/>
  <c r="AK19" i="23"/>
  <c r="AT19" i="23" s="1"/>
  <c r="AK13" i="23"/>
  <c r="AT13" i="23" s="1"/>
  <c r="AJ13" i="23"/>
  <c r="AK7" i="23"/>
  <c r="AT7" i="23" s="1"/>
  <c r="AJ7" i="23"/>
  <c r="AH9" i="93"/>
  <c r="AQ9" i="93" s="1"/>
  <c r="AG10" i="33"/>
  <c r="AP10" i="33" s="1"/>
  <c r="AF10" i="33"/>
  <c r="AO10" i="33" s="1"/>
  <c r="W11" i="33"/>
  <c r="AE10" i="33"/>
  <c r="AR17" i="21"/>
  <c r="AR10" i="79"/>
  <c r="Y9" i="52"/>
  <c r="Z9" i="52" s="1"/>
  <c r="X9" i="52"/>
  <c r="U24" i="94"/>
  <c r="Z19" i="60"/>
  <c r="AN18" i="12"/>
  <c r="AI18" i="12"/>
  <c r="AS10" i="81"/>
  <c r="AL10" i="81"/>
  <c r="AU10" i="81" s="1"/>
  <c r="Z10" i="89"/>
  <c r="U14" i="16"/>
  <c r="AR10" i="24"/>
  <c r="Y9" i="46"/>
  <c r="Z9" i="46"/>
  <c r="X9" i="46"/>
  <c r="Z18" i="21"/>
  <c r="AJ19" i="37"/>
  <c r="AS19" i="37" s="1"/>
  <c r="AK19" i="37"/>
  <c r="AK13" i="37"/>
  <c r="AT13" i="37" s="1"/>
  <c r="AJ13" i="37"/>
  <c r="AJ7" i="37"/>
  <c r="AK7" i="37"/>
  <c r="AT7" i="37" s="1"/>
  <c r="Y12" i="2"/>
  <c r="X12" i="2"/>
  <c r="AK19" i="61"/>
  <c r="AT19" i="61" s="1"/>
  <c r="AJ19" i="61"/>
  <c r="AK13" i="61"/>
  <c r="AT13" i="61" s="1"/>
  <c r="AJ13" i="61"/>
  <c r="AJ7" i="61"/>
  <c r="AK7" i="61"/>
  <c r="AT7" i="61" s="1"/>
  <c r="AH5" i="13"/>
  <c r="AQ5" i="13" s="1"/>
  <c r="Z5" i="13"/>
  <c r="AI23" i="37"/>
  <c r="AR23" i="37" s="1"/>
  <c r="AR25" i="37" s="1"/>
  <c r="AN23" i="37"/>
  <c r="AN25" i="37" s="1"/>
  <c r="AL4" i="78"/>
  <c r="AU4" i="78" s="1"/>
  <c r="AU25" i="78" s="1"/>
  <c r="C11" i="78" s="1"/>
  <c r="F22" i="57" s="1"/>
  <c r="AS4" i="78"/>
  <c r="AS25" i="78" s="1"/>
  <c r="AS6" i="81"/>
  <c r="AL6" i="81"/>
  <c r="AU6" i="81" s="1"/>
  <c r="AT25" i="27"/>
  <c r="AE9" i="52" l="1"/>
  <c r="AG9" i="52"/>
  <c r="AP9" i="52" s="1"/>
  <c r="AF9" i="52"/>
  <c r="AO9" i="52" s="1"/>
  <c r="W10" i="52"/>
  <c r="AR10" i="19"/>
  <c r="AS14" i="37"/>
  <c r="AL14" i="37"/>
  <c r="AU14" i="37" s="1"/>
  <c r="AL4" i="81"/>
  <c r="AU4" i="81" s="1"/>
  <c r="AU25" i="81" s="1"/>
  <c r="C11" i="81" s="1"/>
  <c r="F25" i="57" s="1"/>
  <c r="AS4" i="81"/>
  <c r="AS25" i="81" s="1"/>
  <c r="U23" i="82"/>
  <c r="AE6" i="104"/>
  <c r="AG6" i="104"/>
  <c r="AP6" i="104" s="1"/>
  <c r="W7" i="104"/>
  <c r="AF6" i="104"/>
  <c r="AO6" i="104" s="1"/>
  <c r="AH8" i="86"/>
  <c r="AQ8" i="86" s="1"/>
  <c r="AS3" i="37"/>
  <c r="AL3" i="37"/>
  <c r="AU3" i="37" s="1"/>
  <c r="AS21" i="37"/>
  <c r="AL21" i="37"/>
  <c r="AU21" i="37" s="1"/>
  <c r="AE18" i="34"/>
  <c r="AF18" i="34"/>
  <c r="AO18" i="34" s="1"/>
  <c r="W19" i="34"/>
  <c r="AG18" i="34"/>
  <c r="AP18" i="34" s="1"/>
  <c r="AS9" i="23"/>
  <c r="AL9" i="23"/>
  <c r="AU9" i="23" s="1"/>
  <c r="AR9" i="97"/>
  <c r="U15" i="55"/>
  <c r="AS22" i="23"/>
  <c r="AL22" i="23"/>
  <c r="AU22" i="23" s="1"/>
  <c r="AR17" i="39"/>
  <c r="W12" i="38"/>
  <c r="AG11" i="38"/>
  <c r="AP11" i="38" s="1"/>
  <c r="AE11" i="38"/>
  <c r="AF11" i="38"/>
  <c r="AO11" i="38" s="1"/>
  <c r="AS11" i="61"/>
  <c r="AL11" i="61"/>
  <c r="AU11" i="61" s="1"/>
  <c r="AS11" i="37"/>
  <c r="AL11" i="37"/>
  <c r="AU11" i="37" s="1"/>
  <c r="AN11" i="59"/>
  <c r="AI11" i="59"/>
  <c r="AS5" i="23"/>
  <c r="AL5" i="23"/>
  <c r="AU5" i="23" s="1"/>
  <c r="AN18" i="76"/>
  <c r="AI18" i="76"/>
  <c r="U13" i="43"/>
  <c r="AI9" i="93"/>
  <c r="AN9" i="93"/>
  <c r="W19" i="21"/>
  <c r="AE18" i="21"/>
  <c r="AG18" i="21"/>
  <c r="AP18" i="21" s="1"/>
  <c r="AF18" i="21"/>
  <c r="AO18" i="21" s="1"/>
  <c r="AE5" i="13"/>
  <c r="AG5" i="13"/>
  <c r="AP5" i="13" s="1"/>
  <c r="W6" i="13"/>
  <c r="AF5" i="13"/>
  <c r="AO5" i="13" s="1"/>
  <c r="AS19" i="61"/>
  <c r="AL19" i="61"/>
  <c r="AU19" i="61" s="1"/>
  <c r="AS7" i="37"/>
  <c r="AL7" i="37"/>
  <c r="AU7" i="37" s="1"/>
  <c r="AH9" i="46"/>
  <c r="AQ9" i="46" s="1"/>
  <c r="U13" i="16"/>
  <c r="AE19" i="60"/>
  <c r="W20" i="60"/>
  <c r="AG19" i="60"/>
  <c r="AP19" i="60" s="1"/>
  <c r="AF19" i="60"/>
  <c r="AO19" i="60" s="1"/>
  <c r="AS13" i="23"/>
  <c r="AL13" i="23"/>
  <c r="AU13" i="23" s="1"/>
  <c r="Y12" i="67"/>
  <c r="X12" i="67"/>
  <c r="AH18" i="39"/>
  <c r="AQ18" i="39" s="1"/>
  <c r="U5" i="51"/>
  <c r="X5" i="51" s="1"/>
  <c r="AS8" i="61"/>
  <c r="AL8" i="61"/>
  <c r="AU8" i="61" s="1"/>
  <c r="AR11" i="2"/>
  <c r="AL20" i="37"/>
  <c r="AU20" i="37" s="1"/>
  <c r="AT20" i="37"/>
  <c r="AF19" i="29"/>
  <c r="AO19" i="29" s="1"/>
  <c r="AE19" i="29"/>
  <c r="W20" i="29"/>
  <c r="AG19" i="29"/>
  <c r="AP19" i="29" s="1"/>
  <c r="U6" i="88"/>
  <c r="U22" i="102"/>
  <c r="U5" i="100"/>
  <c r="X5" i="100" s="1"/>
  <c r="AH9" i="105"/>
  <c r="AQ9" i="105" s="1"/>
  <c r="Z8" i="86"/>
  <c r="AS16" i="61"/>
  <c r="AL16" i="61"/>
  <c r="AU16" i="61" s="1"/>
  <c r="AS16" i="37"/>
  <c r="AL16" i="37"/>
  <c r="AU16" i="37" s="1"/>
  <c r="AI8" i="15"/>
  <c r="AN8" i="15"/>
  <c r="U23" i="10"/>
  <c r="U18" i="18"/>
  <c r="AN5" i="44"/>
  <c r="AI5" i="44"/>
  <c r="U25" i="50"/>
  <c r="AS18" i="61"/>
  <c r="AL18" i="61"/>
  <c r="AU18" i="61" s="1"/>
  <c r="AS18" i="37"/>
  <c r="AL18" i="37"/>
  <c r="AU18" i="37" s="1"/>
  <c r="AE9" i="46"/>
  <c r="AF9" i="46"/>
  <c r="AO9" i="46" s="1"/>
  <c r="AG9" i="46"/>
  <c r="AP9" i="46" s="1"/>
  <c r="W10" i="46"/>
  <c r="U6" i="96"/>
  <c r="AE18" i="39"/>
  <c r="AF18" i="39"/>
  <c r="AO18" i="39" s="1"/>
  <c r="AG18" i="39"/>
  <c r="AP18" i="39" s="1"/>
  <c r="W19" i="39"/>
  <c r="AE11" i="28"/>
  <c r="AF11" i="28"/>
  <c r="AO11" i="28" s="1"/>
  <c r="AG11" i="28"/>
  <c r="AP11" i="28" s="1"/>
  <c r="W12" i="28"/>
  <c r="AR8" i="46"/>
  <c r="AL23" i="23"/>
  <c r="AU23" i="23" s="1"/>
  <c r="AT23" i="23"/>
  <c r="AS20" i="23"/>
  <c r="AL20" i="23"/>
  <c r="AU20" i="23" s="1"/>
  <c r="U20" i="98"/>
  <c r="AH11" i="71"/>
  <c r="AQ11" i="71" s="1"/>
  <c r="AS15" i="61"/>
  <c r="AL15" i="61"/>
  <c r="AU15" i="61" s="1"/>
  <c r="AS9" i="37"/>
  <c r="AL9" i="37"/>
  <c r="AU9" i="37" s="1"/>
  <c r="U13" i="91"/>
  <c r="AL23" i="61"/>
  <c r="AU23" i="61" s="1"/>
  <c r="AR23" i="61"/>
  <c r="AR25" i="61" s="1"/>
  <c r="AH19" i="68"/>
  <c r="AQ19" i="68" s="1"/>
  <c r="AK4" i="61"/>
  <c r="AT4" i="61" s="1"/>
  <c r="AT25" i="61" s="1"/>
  <c r="AJ4" i="61"/>
  <c r="AS22" i="61"/>
  <c r="AL22" i="61"/>
  <c r="AU22" i="61" s="1"/>
  <c r="U24" i="90"/>
  <c r="AS10" i="23"/>
  <c r="AL10" i="23"/>
  <c r="AU10" i="23" s="1"/>
  <c r="AH11" i="19"/>
  <c r="AQ11" i="19" s="1"/>
  <c r="AS17" i="61"/>
  <c r="AL17" i="61"/>
  <c r="AU17" i="61" s="1"/>
  <c r="AS11" i="23"/>
  <c r="AL11" i="23"/>
  <c r="AU11" i="23" s="1"/>
  <c r="Y6" i="44"/>
  <c r="Z6" i="44"/>
  <c r="X6" i="44"/>
  <c r="U22" i="48"/>
  <c r="AH19" i="12"/>
  <c r="AQ19" i="12" s="1"/>
  <c r="Z5" i="9"/>
  <c r="AH5" i="9"/>
  <c r="AQ5" i="9" s="1"/>
  <c r="AN7" i="32"/>
  <c r="AI7" i="32"/>
  <c r="AS18" i="23"/>
  <c r="AL18" i="23"/>
  <c r="AU18" i="23" s="1"/>
  <c r="U23" i="35"/>
  <c r="U22" i="35" s="1"/>
  <c r="AN11" i="63"/>
  <c r="AI11" i="63"/>
  <c r="Y18" i="72"/>
  <c r="Z18" i="72" s="1"/>
  <c r="X18" i="72"/>
  <c r="AS13" i="37"/>
  <c r="AL13" i="37"/>
  <c r="AU13" i="37" s="1"/>
  <c r="AH12" i="2"/>
  <c r="AQ12" i="2" s="1"/>
  <c r="U23" i="94"/>
  <c r="AS14" i="61"/>
  <c r="AL14" i="61"/>
  <c r="AU14" i="61" s="1"/>
  <c r="AS8" i="37"/>
  <c r="AL8" i="37"/>
  <c r="AU8" i="37" s="1"/>
  <c r="AE18" i="25"/>
  <c r="AF18" i="25"/>
  <c r="AO18" i="25" s="1"/>
  <c r="AG18" i="25"/>
  <c r="AP18" i="25" s="1"/>
  <c r="W19" i="25"/>
  <c r="AR17" i="80"/>
  <c r="U16" i="87"/>
  <c r="Z11" i="71"/>
  <c r="AR10" i="75"/>
  <c r="AH9" i="101"/>
  <c r="AQ9" i="101" s="1"/>
  <c r="AR9" i="47"/>
  <c r="U22" i="42"/>
  <c r="AS15" i="23"/>
  <c r="AL15" i="23"/>
  <c r="AU15" i="23" s="1"/>
  <c r="U6" i="54"/>
  <c r="AE19" i="68"/>
  <c r="W20" i="68"/>
  <c r="AG19" i="68"/>
  <c r="AP19" i="68" s="1"/>
  <c r="AF19" i="68"/>
  <c r="AO19" i="68" s="1"/>
  <c r="AS3" i="61"/>
  <c r="AL3" i="61"/>
  <c r="AU3" i="61" s="1"/>
  <c r="AS22" i="37"/>
  <c r="AL22" i="37"/>
  <c r="AU22" i="37" s="1"/>
  <c r="AE11" i="79"/>
  <c r="W12" i="79"/>
  <c r="AG11" i="79"/>
  <c r="AP11" i="79" s="1"/>
  <c r="AF11" i="79"/>
  <c r="AO11" i="79" s="1"/>
  <c r="AH10" i="97"/>
  <c r="AQ10" i="97" s="1"/>
  <c r="U6" i="45"/>
  <c r="Z11" i="19"/>
  <c r="AS17" i="37"/>
  <c r="AL17" i="37"/>
  <c r="AU17" i="37" s="1"/>
  <c r="Y12" i="59"/>
  <c r="X12" i="59"/>
  <c r="Z5" i="84"/>
  <c r="AH5" i="84"/>
  <c r="AQ5" i="84" s="1"/>
  <c r="AS6" i="61"/>
  <c r="AL6" i="61"/>
  <c r="AU6" i="61" s="1"/>
  <c r="AS6" i="37"/>
  <c r="AL6" i="37"/>
  <c r="AU6" i="37" s="1"/>
  <c r="U15" i="49"/>
  <c r="AG19" i="12"/>
  <c r="AP19" i="12" s="1"/>
  <c r="W20" i="12"/>
  <c r="AE19" i="12"/>
  <c r="AF19" i="12"/>
  <c r="AO19" i="12" s="1"/>
  <c r="AS6" i="23"/>
  <c r="AL6" i="23"/>
  <c r="AU6" i="23" s="1"/>
  <c r="Y12" i="24"/>
  <c r="X12" i="24"/>
  <c r="AR8" i="105"/>
  <c r="W11" i="89"/>
  <c r="AE10" i="89"/>
  <c r="AG10" i="89"/>
  <c r="AP10" i="89" s="1"/>
  <c r="AF10" i="89"/>
  <c r="AO10" i="89" s="1"/>
  <c r="AS7" i="61"/>
  <c r="AL7" i="61"/>
  <c r="AU7" i="61" s="1"/>
  <c r="Z12" i="2"/>
  <c r="AL19" i="37"/>
  <c r="AU19" i="37" s="1"/>
  <c r="AT19" i="37"/>
  <c r="AH9" i="52"/>
  <c r="AQ9" i="52" s="1"/>
  <c r="AS19" i="23"/>
  <c r="AL19" i="23"/>
  <c r="AU19" i="23" s="1"/>
  <c r="U13" i="41"/>
  <c r="AR7" i="86"/>
  <c r="AH10" i="47"/>
  <c r="AQ10" i="47" s="1"/>
  <c r="AR17" i="34"/>
  <c r="AS8" i="23"/>
  <c r="AL8" i="23"/>
  <c r="AU8" i="23" s="1"/>
  <c r="AH5" i="92"/>
  <c r="AQ5" i="92" s="1"/>
  <c r="Z5" i="92"/>
  <c r="U16" i="99"/>
  <c r="U16" i="103"/>
  <c r="AS21" i="61"/>
  <c r="AL21" i="61"/>
  <c r="AU21" i="61" s="1"/>
  <c r="AS15" i="37"/>
  <c r="AL15" i="37"/>
  <c r="AU15" i="37" s="1"/>
  <c r="Z9" i="101"/>
  <c r="U11" i="11"/>
  <c r="AS3" i="23"/>
  <c r="AL3" i="23"/>
  <c r="AU3" i="23" s="1"/>
  <c r="AS10" i="61"/>
  <c r="AL10" i="61"/>
  <c r="AU10" i="61" s="1"/>
  <c r="AS10" i="37"/>
  <c r="AL10" i="37"/>
  <c r="AU10" i="37" s="1"/>
  <c r="AH11" i="75"/>
  <c r="AQ11" i="75" s="1"/>
  <c r="AR8" i="101"/>
  <c r="AS16" i="23"/>
  <c r="AL16" i="23"/>
  <c r="AU16" i="23" s="1"/>
  <c r="Z10" i="97"/>
  <c r="AR18" i="68"/>
  <c r="AS5" i="37"/>
  <c r="AL5" i="37"/>
  <c r="AU5" i="37" s="1"/>
  <c r="Z18" i="80"/>
  <c r="AH18" i="80"/>
  <c r="AQ18" i="80" s="1"/>
  <c r="U11" i="95"/>
  <c r="AS12" i="61"/>
  <c r="AL12" i="61"/>
  <c r="AU12" i="61" s="1"/>
  <c r="U15" i="83"/>
  <c r="AH9" i="53"/>
  <c r="AQ9" i="53" s="1"/>
  <c r="Y12" i="63"/>
  <c r="X12" i="63"/>
  <c r="Y10" i="93"/>
  <c r="X10" i="93"/>
  <c r="AN18" i="64"/>
  <c r="AI18" i="64"/>
  <c r="Y11" i="33"/>
  <c r="Z11" i="33" s="1"/>
  <c r="X11" i="33"/>
  <c r="AS13" i="61"/>
  <c r="AL13" i="61"/>
  <c r="AU13" i="61" s="1"/>
  <c r="AR18" i="12"/>
  <c r="AI10" i="33"/>
  <c r="AN10" i="33"/>
  <c r="AS7" i="23"/>
  <c r="AL7" i="23"/>
  <c r="AU7" i="23" s="1"/>
  <c r="AN11" i="67"/>
  <c r="AI11" i="67"/>
  <c r="AR10" i="71"/>
  <c r="AR5" i="104"/>
  <c r="AR10" i="38"/>
  <c r="AS20" i="61"/>
  <c r="AL20" i="61"/>
  <c r="AU20" i="61" s="1"/>
  <c r="Z10" i="47"/>
  <c r="U6" i="58"/>
  <c r="AL14" i="23"/>
  <c r="AU14" i="23" s="1"/>
  <c r="AT14" i="23"/>
  <c r="AR8" i="53"/>
  <c r="Z9" i="105"/>
  <c r="AH6" i="104"/>
  <c r="AQ6" i="104" s="1"/>
  <c r="AS9" i="61"/>
  <c r="AL9" i="61"/>
  <c r="AU9" i="61" s="1"/>
  <c r="AK4" i="37"/>
  <c r="AT4" i="37" s="1"/>
  <c r="AT25" i="37" s="1"/>
  <c r="AJ4" i="37"/>
  <c r="U24" i="85"/>
  <c r="AH18" i="34"/>
  <c r="AQ18" i="34" s="1"/>
  <c r="AK4" i="23"/>
  <c r="AT4" i="23" s="1"/>
  <c r="AT25" i="23" s="1"/>
  <c r="AJ4" i="23"/>
  <c r="AS21" i="23"/>
  <c r="AL21" i="23"/>
  <c r="AU21" i="23" s="1"/>
  <c r="AH5" i="20"/>
  <c r="AQ5" i="20" s="1"/>
  <c r="Z5" i="20"/>
  <c r="Z11" i="75"/>
  <c r="AL23" i="37"/>
  <c r="AU23" i="37" s="1"/>
  <c r="AT23" i="37"/>
  <c r="Y9" i="15"/>
  <c r="Z9" i="15" s="1"/>
  <c r="X9" i="15"/>
  <c r="AH11" i="38"/>
  <c r="AQ11" i="38" s="1"/>
  <c r="AS5" i="61"/>
  <c r="AL5" i="61"/>
  <c r="AU5" i="61" s="1"/>
  <c r="AR8" i="52"/>
  <c r="AS17" i="23"/>
  <c r="AL17" i="23"/>
  <c r="AU17" i="23" s="1"/>
  <c r="Y19" i="76"/>
  <c r="Z19" i="76"/>
  <c r="X19" i="76"/>
  <c r="AS12" i="37"/>
  <c r="AL12" i="37"/>
  <c r="AU12" i="37" s="1"/>
  <c r="Y8" i="32"/>
  <c r="X8" i="32"/>
  <c r="Z8" i="32" s="1"/>
  <c r="AS12" i="23"/>
  <c r="AL12" i="23"/>
  <c r="AU12" i="23" s="1"/>
  <c r="Z9" i="53"/>
  <c r="AI11" i="24"/>
  <c r="AN11" i="24"/>
  <c r="AN17" i="72"/>
  <c r="AI17" i="72"/>
  <c r="Y19" i="64"/>
  <c r="Z19" i="64"/>
  <c r="X19" i="64"/>
  <c r="AE18" i="72" l="1"/>
  <c r="W19" i="72"/>
  <c r="AG18" i="72"/>
  <c r="AP18" i="72" s="1"/>
  <c r="AF18" i="72"/>
  <c r="AO18" i="72" s="1"/>
  <c r="AG11" i="33"/>
  <c r="AP11" i="33" s="1"/>
  <c r="AE11" i="33"/>
  <c r="W12" i="33"/>
  <c r="AF11" i="33"/>
  <c r="AO11" i="33" s="1"/>
  <c r="W9" i="32"/>
  <c r="AE8" i="32"/>
  <c r="AF8" i="32"/>
  <c r="AO8" i="32" s="1"/>
  <c r="AG8" i="32"/>
  <c r="AP8" i="32" s="1"/>
  <c r="AF9" i="15"/>
  <c r="AO9" i="15" s="1"/>
  <c r="W10" i="15"/>
  <c r="AG9" i="15"/>
  <c r="AP9" i="15" s="1"/>
  <c r="AE9" i="15"/>
  <c r="U14" i="83"/>
  <c r="W11" i="97"/>
  <c r="AG10" i="97"/>
  <c r="AP10" i="97" s="1"/>
  <c r="AF10" i="97"/>
  <c r="AO10" i="97" s="1"/>
  <c r="AE10" i="97"/>
  <c r="U14" i="49"/>
  <c r="Y12" i="79"/>
  <c r="X12" i="79"/>
  <c r="U15" i="87"/>
  <c r="AI18" i="25"/>
  <c r="AN18" i="25"/>
  <c r="U22" i="94"/>
  <c r="AH6" i="44"/>
  <c r="AQ6" i="44" s="1"/>
  <c r="U23" i="90"/>
  <c r="U19" i="98"/>
  <c r="Y10" i="46"/>
  <c r="X10" i="46"/>
  <c r="U5" i="88"/>
  <c r="X5" i="88" s="1"/>
  <c r="Z5" i="51"/>
  <c r="AH5" i="51"/>
  <c r="AQ5" i="51" s="1"/>
  <c r="AI5" i="13"/>
  <c r="AN5" i="13"/>
  <c r="AR9" i="93"/>
  <c r="AN18" i="34"/>
  <c r="AI18" i="34"/>
  <c r="U22" i="82"/>
  <c r="AE19" i="76"/>
  <c r="AG19" i="76"/>
  <c r="AP19" i="76" s="1"/>
  <c r="W20" i="76"/>
  <c r="AF19" i="76"/>
  <c r="AO19" i="76" s="1"/>
  <c r="AH12" i="63"/>
  <c r="AQ12" i="63" s="1"/>
  <c r="AE5" i="20"/>
  <c r="W6" i="20"/>
  <c r="AF5" i="20"/>
  <c r="AO5" i="20" s="1"/>
  <c r="AG5" i="20"/>
  <c r="AP5" i="20" s="1"/>
  <c r="AR18" i="64"/>
  <c r="Z12" i="63"/>
  <c r="AG18" i="80"/>
  <c r="AP18" i="80" s="1"/>
  <c r="AF18" i="80"/>
  <c r="AO18" i="80" s="1"/>
  <c r="W19" i="80"/>
  <c r="AE18" i="80"/>
  <c r="AN11" i="79"/>
  <c r="AI11" i="79"/>
  <c r="AF5" i="9"/>
  <c r="AO5" i="9" s="1"/>
  <c r="W6" i="9"/>
  <c r="AG5" i="9"/>
  <c r="AP5" i="9" s="1"/>
  <c r="AE5" i="9"/>
  <c r="AE6" i="44"/>
  <c r="W7" i="44"/>
  <c r="AF6" i="44"/>
  <c r="AO6" i="44" s="1"/>
  <c r="AG6" i="44"/>
  <c r="AP6" i="44" s="1"/>
  <c r="Y12" i="28"/>
  <c r="X12" i="28"/>
  <c r="U17" i="18"/>
  <c r="U12" i="16"/>
  <c r="AR11" i="59"/>
  <c r="AH19" i="64"/>
  <c r="AQ19" i="64" s="1"/>
  <c r="AR11" i="24"/>
  <c r="W10" i="105"/>
  <c r="AG9" i="105"/>
  <c r="AP9" i="105" s="1"/>
  <c r="AF9" i="105"/>
  <c r="AO9" i="105" s="1"/>
  <c r="AE9" i="105"/>
  <c r="U5" i="58"/>
  <c r="X5" i="58" s="1"/>
  <c r="U10" i="11"/>
  <c r="AH12" i="24"/>
  <c r="AQ12" i="24" s="1"/>
  <c r="AI19" i="12"/>
  <c r="AN19" i="12"/>
  <c r="Y20" i="68"/>
  <c r="X20" i="68"/>
  <c r="Z20" i="68" s="1"/>
  <c r="AR11" i="63"/>
  <c r="AR7" i="32"/>
  <c r="AN18" i="39"/>
  <c r="AI18" i="39"/>
  <c r="AH5" i="100"/>
  <c r="AQ5" i="100" s="1"/>
  <c r="Z5" i="100"/>
  <c r="Y20" i="29"/>
  <c r="Z20" i="29"/>
  <c r="X20" i="29"/>
  <c r="U12" i="43"/>
  <c r="AN11" i="38"/>
  <c r="AI11" i="38"/>
  <c r="Y7" i="104"/>
  <c r="Z7" i="104" s="1"/>
  <c r="X7" i="104"/>
  <c r="Y10" i="52"/>
  <c r="X10" i="52"/>
  <c r="AF19" i="64"/>
  <c r="AO19" i="64" s="1"/>
  <c r="AG19" i="64"/>
  <c r="AP19" i="64" s="1"/>
  <c r="W20" i="64"/>
  <c r="AE19" i="64"/>
  <c r="AF11" i="75"/>
  <c r="AO11" i="75" s="1"/>
  <c r="AE11" i="75"/>
  <c r="W12" i="75"/>
  <c r="AG11" i="75"/>
  <c r="AP11" i="75" s="1"/>
  <c r="AG10" i="47"/>
  <c r="AP10" i="47" s="1"/>
  <c r="W11" i="47"/>
  <c r="AE10" i="47"/>
  <c r="AF10" i="47"/>
  <c r="AO10" i="47" s="1"/>
  <c r="AH10" i="93"/>
  <c r="AQ10" i="93" s="1"/>
  <c r="AG9" i="101"/>
  <c r="AP9" i="101" s="1"/>
  <c r="W10" i="101"/>
  <c r="AF9" i="101"/>
  <c r="AO9" i="101" s="1"/>
  <c r="AE9" i="101"/>
  <c r="U15" i="103"/>
  <c r="W6" i="92"/>
  <c r="AF5" i="92"/>
  <c r="AO5" i="92" s="1"/>
  <c r="AG5" i="92"/>
  <c r="AP5" i="92" s="1"/>
  <c r="AE5" i="92"/>
  <c r="Z12" i="24"/>
  <c r="Y20" i="12"/>
  <c r="X20" i="12"/>
  <c r="W6" i="84"/>
  <c r="AG5" i="84"/>
  <c r="AP5" i="84" s="1"/>
  <c r="AF5" i="84"/>
  <c r="AO5" i="84" s="1"/>
  <c r="AE5" i="84"/>
  <c r="AG11" i="19"/>
  <c r="AP11" i="19" s="1"/>
  <c r="AF11" i="19"/>
  <c r="AO11" i="19" s="1"/>
  <c r="AE11" i="19"/>
  <c r="W12" i="19"/>
  <c r="AI19" i="68"/>
  <c r="AN19" i="68"/>
  <c r="U21" i="42"/>
  <c r="Y19" i="25"/>
  <c r="Z19" i="25" s="1"/>
  <c r="X19" i="25"/>
  <c r="AL4" i="61"/>
  <c r="AU4" i="61" s="1"/>
  <c r="AU25" i="61" s="1"/>
  <c r="C11" i="61" s="1"/>
  <c r="F5" i="57" s="1"/>
  <c r="AS4" i="61"/>
  <c r="AS25" i="61" s="1"/>
  <c r="AI9" i="46"/>
  <c r="AN9" i="46"/>
  <c r="U24" i="50"/>
  <c r="U22" i="10"/>
  <c r="AN19" i="29"/>
  <c r="AI19" i="29"/>
  <c r="AH12" i="67"/>
  <c r="AQ12" i="67" s="1"/>
  <c r="AI18" i="21"/>
  <c r="AN18" i="21"/>
  <c r="AR18" i="76"/>
  <c r="AH8" i="32"/>
  <c r="AQ8" i="32" s="1"/>
  <c r="AR11" i="67"/>
  <c r="W10" i="53"/>
  <c r="AE9" i="53"/>
  <c r="AG9" i="53"/>
  <c r="AP9" i="53" s="1"/>
  <c r="AF9" i="53"/>
  <c r="AO9" i="53" s="1"/>
  <c r="AH9" i="15"/>
  <c r="AQ9" i="15" s="1"/>
  <c r="U23" i="85"/>
  <c r="AH11" i="33"/>
  <c r="AQ11" i="33" s="1"/>
  <c r="Z10" i="93"/>
  <c r="U10" i="95"/>
  <c r="AN10" i="89"/>
  <c r="AI10" i="89"/>
  <c r="AH12" i="59"/>
  <c r="AQ12" i="59" s="1"/>
  <c r="AE11" i="71"/>
  <c r="W12" i="71"/>
  <c r="AG11" i="71"/>
  <c r="AP11" i="71" s="1"/>
  <c r="AF11" i="71"/>
  <c r="AO11" i="71" s="1"/>
  <c r="U12" i="91"/>
  <c r="AN11" i="28"/>
  <c r="AI11" i="28"/>
  <c r="U5" i="96"/>
  <c r="X5" i="96" s="1"/>
  <c r="AR5" i="44"/>
  <c r="AG8" i="86"/>
  <c r="AP8" i="86" s="1"/>
  <c r="AF8" i="86"/>
  <c r="AO8" i="86" s="1"/>
  <c r="AE8" i="86"/>
  <c r="W9" i="86"/>
  <c r="U21" i="102"/>
  <c r="Z12" i="67"/>
  <c r="Y20" i="60"/>
  <c r="X20" i="60"/>
  <c r="Z20" i="60" s="1"/>
  <c r="Y6" i="13"/>
  <c r="Z6" i="13" s="1"/>
  <c r="X6" i="13"/>
  <c r="Y19" i="21"/>
  <c r="X19" i="21"/>
  <c r="Z19" i="21" s="1"/>
  <c r="Y12" i="38"/>
  <c r="Z12" i="38" s="1"/>
  <c r="X12" i="38"/>
  <c r="U14" i="55"/>
  <c r="Y19" i="34"/>
  <c r="Z19" i="34" s="1"/>
  <c r="X19" i="34"/>
  <c r="AI6" i="104"/>
  <c r="AN6" i="104"/>
  <c r="AR17" i="72"/>
  <c r="AH19" i="76"/>
  <c r="AQ19" i="76" s="1"/>
  <c r="AS4" i="23"/>
  <c r="AS25" i="23" s="1"/>
  <c r="AL4" i="23"/>
  <c r="AU4" i="23" s="1"/>
  <c r="AU25" i="23" s="1"/>
  <c r="C11" i="23" s="1"/>
  <c r="AS4" i="37"/>
  <c r="AS25" i="37" s="1"/>
  <c r="AL4" i="37"/>
  <c r="AU4" i="37" s="1"/>
  <c r="AU25" i="37" s="1"/>
  <c r="C11" i="37" s="1"/>
  <c r="AR10" i="33"/>
  <c r="U15" i="99"/>
  <c r="U12" i="41"/>
  <c r="AF12" i="2"/>
  <c r="AO12" i="2" s="1"/>
  <c r="W13" i="2"/>
  <c r="AE12" i="2"/>
  <c r="AG12" i="2"/>
  <c r="AP12" i="2" s="1"/>
  <c r="Y11" i="89"/>
  <c r="Z11" i="89" s="1"/>
  <c r="X11" i="89"/>
  <c r="Z12" i="59"/>
  <c r="U5" i="45"/>
  <c r="X5" i="45" s="1"/>
  <c r="U5" i="54"/>
  <c r="X5" i="54" s="1"/>
  <c r="AH18" i="72"/>
  <c r="AQ18" i="72" s="1"/>
  <c r="U21" i="35"/>
  <c r="U21" i="48"/>
  <c r="Y19" i="39"/>
  <c r="X19" i="39"/>
  <c r="AR8" i="15"/>
  <c r="AN19" i="60"/>
  <c r="AI19" i="60"/>
  <c r="AI9" i="52"/>
  <c r="AN9" i="52"/>
  <c r="AE19" i="21" l="1"/>
  <c r="AG19" i="21"/>
  <c r="AP19" i="21" s="1"/>
  <c r="AF19" i="21"/>
  <c r="AO19" i="21" s="1"/>
  <c r="W20" i="21"/>
  <c r="AE19" i="25"/>
  <c r="AF19" i="25"/>
  <c r="AO19" i="25" s="1"/>
  <c r="W20" i="25"/>
  <c r="AG19" i="25"/>
  <c r="AP19" i="25" s="1"/>
  <c r="AG19" i="34"/>
  <c r="AP19" i="34" s="1"/>
  <c r="W20" i="34"/>
  <c r="AF19" i="34"/>
  <c r="AO19" i="34" s="1"/>
  <c r="AE19" i="34"/>
  <c r="AG6" i="13"/>
  <c r="AP6" i="13" s="1"/>
  <c r="AF6" i="13"/>
  <c r="AO6" i="13" s="1"/>
  <c r="AE6" i="13"/>
  <c r="W7" i="13"/>
  <c r="W21" i="60"/>
  <c r="AG20" i="60"/>
  <c r="AP20" i="60" s="1"/>
  <c r="AF20" i="60"/>
  <c r="AO20" i="60" s="1"/>
  <c r="AE20" i="60"/>
  <c r="AE7" i="104"/>
  <c r="AF7" i="104"/>
  <c r="AO7" i="104" s="1"/>
  <c r="AG7" i="104"/>
  <c r="AP7" i="104" s="1"/>
  <c r="W8" i="104"/>
  <c r="AE11" i="89"/>
  <c r="W12" i="89"/>
  <c r="AG11" i="89"/>
  <c r="AP11" i="89" s="1"/>
  <c r="AF11" i="89"/>
  <c r="AO11" i="89" s="1"/>
  <c r="W13" i="38"/>
  <c r="AE12" i="38"/>
  <c r="AF12" i="38"/>
  <c r="AO12" i="38" s="1"/>
  <c r="AG12" i="38"/>
  <c r="AP12" i="38" s="1"/>
  <c r="AE20" i="68"/>
  <c r="W21" i="68"/>
  <c r="AG20" i="68"/>
  <c r="AP20" i="68" s="1"/>
  <c r="AF20" i="68"/>
  <c r="AO20" i="68" s="1"/>
  <c r="Y9" i="86"/>
  <c r="Z9" i="86"/>
  <c r="X9" i="86"/>
  <c r="AR10" i="89"/>
  <c r="U23" i="50"/>
  <c r="Y12" i="19"/>
  <c r="Z12" i="19" s="1"/>
  <c r="X12" i="19"/>
  <c r="U14" i="103"/>
  <c r="AN11" i="75"/>
  <c r="AI11" i="75"/>
  <c r="AH10" i="52"/>
  <c r="AQ10" i="52" s="1"/>
  <c r="AR11" i="38"/>
  <c r="U16" i="18"/>
  <c r="Y20" i="76"/>
  <c r="Z20" i="76" s="1"/>
  <c r="X20" i="76"/>
  <c r="AH10" i="46"/>
  <c r="AQ10" i="46" s="1"/>
  <c r="U22" i="90"/>
  <c r="AH12" i="79"/>
  <c r="AQ12" i="79" s="1"/>
  <c r="AN10" i="97"/>
  <c r="AI10" i="97"/>
  <c r="AI11" i="33"/>
  <c r="AN11" i="33"/>
  <c r="U20" i="48"/>
  <c r="U11" i="41"/>
  <c r="AH20" i="60"/>
  <c r="AQ20" i="60" s="1"/>
  <c r="AH19" i="39"/>
  <c r="AQ19" i="39" s="1"/>
  <c r="AR19" i="29"/>
  <c r="AN11" i="19"/>
  <c r="AI11" i="19"/>
  <c r="AN5" i="92"/>
  <c r="AI5" i="92"/>
  <c r="AI10" i="47"/>
  <c r="AN10" i="47"/>
  <c r="Z10" i="52"/>
  <c r="U9" i="11"/>
  <c r="AH12" i="28"/>
  <c r="AQ12" i="28" s="1"/>
  <c r="Y7" i="44"/>
  <c r="X7" i="44"/>
  <c r="AR11" i="79"/>
  <c r="AG12" i="63"/>
  <c r="AP12" i="63" s="1"/>
  <c r="W13" i="63"/>
  <c r="AF12" i="63"/>
  <c r="AO12" i="63" s="1"/>
  <c r="AE12" i="63"/>
  <c r="Y6" i="20"/>
  <c r="X6" i="20"/>
  <c r="Z10" i="46"/>
  <c r="U21" i="94"/>
  <c r="Z12" i="79"/>
  <c r="AI9" i="15"/>
  <c r="AN9" i="15"/>
  <c r="AH5" i="54"/>
  <c r="AQ5" i="54" s="1"/>
  <c r="Z5" i="54"/>
  <c r="Z5" i="45"/>
  <c r="AH5" i="45"/>
  <c r="AQ5" i="45" s="1"/>
  <c r="AH5" i="96"/>
  <c r="AQ5" i="96" s="1"/>
  <c r="Z5" i="96"/>
  <c r="AR9" i="52"/>
  <c r="Z19" i="39"/>
  <c r="AF12" i="59"/>
  <c r="AO12" i="59" s="1"/>
  <c r="AE12" i="59"/>
  <c r="AG12" i="59"/>
  <c r="AP12" i="59" s="1"/>
  <c r="W13" i="59"/>
  <c r="Y13" i="2"/>
  <c r="X13" i="2"/>
  <c r="AR6" i="104"/>
  <c r="AH12" i="38"/>
  <c r="AQ12" i="38" s="1"/>
  <c r="AH6" i="13"/>
  <c r="AQ6" i="13" s="1"/>
  <c r="W13" i="67"/>
  <c r="AG12" i="67"/>
  <c r="AP12" i="67" s="1"/>
  <c r="AF12" i="67"/>
  <c r="AO12" i="67" s="1"/>
  <c r="AE12" i="67"/>
  <c r="AR11" i="28"/>
  <c r="Y12" i="71"/>
  <c r="X12" i="71"/>
  <c r="U22" i="85"/>
  <c r="AI9" i="53"/>
  <c r="AN9" i="53"/>
  <c r="AR9" i="46"/>
  <c r="Y6" i="84"/>
  <c r="Z6" i="84" s="1"/>
  <c r="X6" i="84"/>
  <c r="AN9" i="101"/>
  <c r="AI9" i="101"/>
  <c r="Y11" i="47"/>
  <c r="X11" i="47"/>
  <c r="AN19" i="64"/>
  <c r="AI19" i="64"/>
  <c r="Y10" i="105"/>
  <c r="Z10" i="105"/>
  <c r="X10" i="105"/>
  <c r="Z12" i="28"/>
  <c r="AI6" i="44"/>
  <c r="AN6" i="44"/>
  <c r="AN5" i="20"/>
  <c r="AI5" i="20"/>
  <c r="AN19" i="76"/>
  <c r="AI19" i="76"/>
  <c r="AN8" i="32"/>
  <c r="AI8" i="32"/>
  <c r="AH19" i="21"/>
  <c r="AQ19" i="21" s="1"/>
  <c r="U20" i="35"/>
  <c r="AN12" i="2"/>
  <c r="AI12" i="2"/>
  <c r="U14" i="99"/>
  <c r="U13" i="55"/>
  <c r="AI8" i="86"/>
  <c r="AN8" i="86"/>
  <c r="AR19" i="60"/>
  <c r="AH11" i="89"/>
  <c r="AQ11" i="89" s="1"/>
  <c r="AH19" i="34"/>
  <c r="AQ19" i="34" s="1"/>
  <c r="AN11" i="71"/>
  <c r="AI11" i="71"/>
  <c r="U9" i="95"/>
  <c r="Y10" i="53"/>
  <c r="Z10" i="53"/>
  <c r="X10" i="53"/>
  <c r="U20" i="42"/>
  <c r="Z20" i="12"/>
  <c r="AH20" i="12"/>
  <c r="AQ20" i="12" s="1"/>
  <c r="Y20" i="64"/>
  <c r="Z20" i="64"/>
  <c r="X20" i="64"/>
  <c r="AH7" i="104"/>
  <c r="AQ7" i="104" s="1"/>
  <c r="U11" i="43"/>
  <c r="AG5" i="100"/>
  <c r="AP5" i="100" s="1"/>
  <c r="AF5" i="100"/>
  <c r="AO5" i="100" s="1"/>
  <c r="AE5" i="100"/>
  <c r="W6" i="100"/>
  <c r="AR19" i="12"/>
  <c r="AH5" i="58"/>
  <c r="AQ5" i="58" s="1"/>
  <c r="Z5" i="58"/>
  <c r="AI5" i="9"/>
  <c r="AN5" i="9"/>
  <c r="AI18" i="80"/>
  <c r="AN18" i="80"/>
  <c r="AF5" i="51"/>
  <c r="AO5" i="51" s="1"/>
  <c r="AG5" i="51"/>
  <c r="AP5" i="51" s="1"/>
  <c r="AE5" i="51"/>
  <c r="W6" i="51"/>
  <c r="AR18" i="25"/>
  <c r="Y11" i="97"/>
  <c r="X11" i="97"/>
  <c r="Y10" i="15"/>
  <c r="X10" i="15"/>
  <c r="Y9" i="32"/>
  <c r="X9" i="32"/>
  <c r="U20" i="102"/>
  <c r="AG10" i="93"/>
  <c r="AP10" i="93" s="1"/>
  <c r="W11" i="93"/>
  <c r="AF10" i="93"/>
  <c r="AO10" i="93" s="1"/>
  <c r="AE10" i="93"/>
  <c r="AR18" i="21"/>
  <c r="U21" i="10"/>
  <c r="Y6" i="92"/>
  <c r="X6" i="92"/>
  <c r="X10" i="101"/>
  <c r="Y10" i="101"/>
  <c r="Z10" i="101"/>
  <c r="AH20" i="29"/>
  <c r="AQ20" i="29" s="1"/>
  <c r="U11" i="16"/>
  <c r="Y19" i="80"/>
  <c r="Z19" i="80"/>
  <c r="X19" i="80"/>
  <c r="U21" i="82"/>
  <c r="AR5" i="13"/>
  <c r="U18" i="98"/>
  <c r="U13" i="49"/>
  <c r="Y19" i="72"/>
  <c r="X19" i="72"/>
  <c r="Z19" i="72" s="1"/>
  <c r="U11" i="91"/>
  <c r="AH19" i="25"/>
  <c r="AQ19" i="25" s="1"/>
  <c r="AR19" i="68"/>
  <c r="AN5" i="84"/>
  <c r="AI5" i="84"/>
  <c r="AE12" i="24"/>
  <c r="AF12" i="24"/>
  <c r="AO12" i="24" s="1"/>
  <c r="AG12" i="24"/>
  <c r="AP12" i="24" s="1"/>
  <c r="W13" i="24"/>
  <c r="Y12" i="75"/>
  <c r="X12" i="75"/>
  <c r="AF20" i="29"/>
  <c r="AO20" i="29" s="1"/>
  <c r="AE20" i="29"/>
  <c r="AG20" i="29"/>
  <c r="AP20" i="29" s="1"/>
  <c r="W21" i="29"/>
  <c r="AR18" i="39"/>
  <c r="AH20" i="68"/>
  <c r="AQ20" i="68" s="1"/>
  <c r="AN9" i="105"/>
  <c r="AI9" i="105"/>
  <c r="Y6" i="9"/>
  <c r="X6" i="9"/>
  <c r="AR18" i="34"/>
  <c r="AH5" i="88"/>
  <c r="AQ5" i="88" s="1"/>
  <c r="Z5" i="88"/>
  <c r="U14" i="87"/>
  <c r="U13" i="83"/>
  <c r="Y12" i="33"/>
  <c r="X12" i="33"/>
  <c r="AN18" i="72"/>
  <c r="AI18" i="72"/>
  <c r="W20" i="72" l="1"/>
  <c r="AG19" i="72"/>
  <c r="AP19" i="72" s="1"/>
  <c r="AF19" i="72"/>
  <c r="AO19" i="72" s="1"/>
  <c r="AE19" i="72"/>
  <c r="AF20" i="76"/>
  <c r="AO20" i="76" s="1"/>
  <c r="W21" i="76"/>
  <c r="AG20" i="76"/>
  <c r="AP20" i="76" s="1"/>
  <c r="AE20" i="76"/>
  <c r="AE6" i="84"/>
  <c r="W7" i="84"/>
  <c r="AG6" i="84"/>
  <c r="AP6" i="84" s="1"/>
  <c r="AF6" i="84"/>
  <c r="AO6" i="84" s="1"/>
  <c r="AH12" i="33"/>
  <c r="AQ12" i="33" s="1"/>
  <c r="U17" i="98"/>
  <c r="U10" i="43"/>
  <c r="AE20" i="12"/>
  <c r="W21" i="12"/>
  <c r="AF20" i="12"/>
  <c r="AO20" i="12" s="1"/>
  <c r="AG20" i="12"/>
  <c r="AP20" i="12" s="1"/>
  <c r="AR12" i="2"/>
  <c r="AR8" i="32"/>
  <c r="AR19" i="64"/>
  <c r="Y13" i="67"/>
  <c r="Z13" i="67"/>
  <c r="X13" i="67"/>
  <c r="W13" i="79"/>
  <c r="AF12" i="79"/>
  <c r="AO12" i="79" s="1"/>
  <c r="AG12" i="79"/>
  <c r="AP12" i="79" s="1"/>
  <c r="AE12" i="79"/>
  <c r="U19" i="48"/>
  <c r="U15" i="18"/>
  <c r="AH12" i="19"/>
  <c r="AQ12" i="19" s="1"/>
  <c r="AH9" i="86"/>
  <c r="AQ9" i="86" s="1"/>
  <c r="AN20" i="68"/>
  <c r="AI20" i="68"/>
  <c r="Y21" i="60"/>
  <c r="X21" i="60"/>
  <c r="Z21" i="60" s="1"/>
  <c r="AN19" i="34"/>
  <c r="AI19" i="34"/>
  <c r="U13" i="87"/>
  <c r="AE19" i="80"/>
  <c r="AF19" i="80"/>
  <c r="AO19" i="80" s="1"/>
  <c r="AG19" i="80"/>
  <c r="AP19" i="80" s="1"/>
  <c r="W20" i="80"/>
  <c r="AN20" i="29"/>
  <c r="AI20" i="29"/>
  <c r="U20" i="10"/>
  <c r="AH10" i="15"/>
  <c r="AQ10" i="15" s="1"/>
  <c r="Y6" i="100"/>
  <c r="X6" i="100"/>
  <c r="AH20" i="64"/>
  <c r="AQ20" i="64" s="1"/>
  <c r="U8" i="95"/>
  <c r="U7" i="95" s="1"/>
  <c r="U6" i="95" s="1"/>
  <c r="AR8" i="86"/>
  <c r="AR6" i="44"/>
  <c r="AH6" i="84"/>
  <c r="AQ6" i="84" s="1"/>
  <c r="AR9" i="53"/>
  <c r="Y13" i="59"/>
  <c r="X13" i="59"/>
  <c r="AN12" i="63"/>
  <c r="AI12" i="63"/>
  <c r="AH7" i="44"/>
  <c r="AQ7" i="44" s="1"/>
  <c r="U8" i="11"/>
  <c r="AR11" i="19"/>
  <c r="AG12" i="19"/>
  <c r="AP12" i="19" s="1"/>
  <c r="W13" i="19"/>
  <c r="AF12" i="19"/>
  <c r="AO12" i="19" s="1"/>
  <c r="AE12" i="19"/>
  <c r="AF9" i="86"/>
  <c r="AO9" i="86" s="1"/>
  <c r="AE9" i="86"/>
  <c r="W10" i="86"/>
  <c r="AG9" i="86"/>
  <c r="AP9" i="86" s="1"/>
  <c r="AI19" i="25"/>
  <c r="AN19" i="25"/>
  <c r="AH10" i="101"/>
  <c r="AQ10" i="101" s="1"/>
  <c r="Z10" i="15"/>
  <c r="AG5" i="58"/>
  <c r="AP5" i="58" s="1"/>
  <c r="AF5" i="58"/>
  <c r="AO5" i="58" s="1"/>
  <c r="AE5" i="58"/>
  <c r="W6" i="58"/>
  <c r="AN5" i="100"/>
  <c r="AI5" i="100"/>
  <c r="AF20" i="64"/>
  <c r="AO20" i="64" s="1"/>
  <c r="W21" i="64"/>
  <c r="AG20" i="64"/>
  <c r="AP20" i="64" s="1"/>
  <c r="AE20" i="64"/>
  <c r="U19" i="42"/>
  <c r="AR11" i="71"/>
  <c r="AR19" i="76"/>
  <c r="W13" i="28"/>
  <c r="AE12" i="28"/>
  <c r="AF12" i="28"/>
  <c r="AO12" i="28" s="1"/>
  <c r="AG12" i="28"/>
  <c r="AP12" i="28" s="1"/>
  <c r="AH11" i="47"/>
  <c r="AQ11" i="47" s="1"/>
  <c r="AG5" i="54"/>
  <c r="AP5" i="54" s="1"/>
  <c r="W6" i="54"/>
  <c r="AE5" i="54"/>
  <c r="AF5" i="54"/>
  <c r="AO5" i="54" s="1"/>
  <c r="U20" i="94"/>
  <c r="Z7" i="44"/>
  <c r="AE10" i="52"/>
  <c r="W11" i="52"/>
  <c r="AF10" i="52"/>
  <c r="AO10" i="52" s="1"/>
  <c r="AG10" i="52"/>
  <c r="AP10" i="52" s="1"/>
  <c r="AR11" i="33"/>
  <c r="U21" i="90"/>
  <c r="AH20" i="76"/>
  <c r="AQ20" i="76" s="1"/>
  <c r="AR11" i="75"/>
  <c r="Y12" i="89"/>
  <c r="X12" i="89"/>
  <c r="AI7" i="104"/>
  <c r="AN7" i="104"/>
  <c r="Y7" i="13"/>
  <c r="X7" i="13"/>
  <c r="Y20" i="34"/>
  <c r="Z20" i="34"/>
  <c r="X20" i="34"/>
  <c r="Y20" i="21"/>
  <c r="X20" i="21"/>
  <c r="Y13" i="24"/>
  <c r="Z13" i="24"/>
  <c r="X13" i="24"/>
  <c r="AH19" i="72"/>
  <c r="AQ19" i="72" s="1"/>
  <c r="AE10" i="101"/>
  <c r="AG10" i="101"/>
  <c r="AP10" i="101" s="1"/>
  <c r="W11" i="101"/>
  <c r="AF10" i="101"/>
  <c r="AO10" i="101" s="1"/>
  <c r="X11" i="93"/>
  <c r="Y11" i="93"/>
  <c r="Z11" i="93" s="1"/>
  <c r="Z12" i="33"/>
  <c r="AR18" i="80"/>
  <c r="AH10" i="53"/>
  <c r="AQ10" i="53" s="1"/>
  <c r="U12" i="55"/>
  <c r="U19" i="35"/>
  <c r="AH10" i="105"/>
  <c r="AQ10" i="105" s="1"/>
  <c r="Z11" i="47"/>
  <c r="U21" i="85"/>
  <c r="AN12" i="67"/>
  <c r="AI12" i="67"/>
  <c r="AN12" i="59"/>
  <c r="AI12" i="59"/>
  <c r="AG10" i="46"/>
  <c r="AP10" i="46" s="1"/>
  <c r="AF10" i="46"/>
  <c r="AO10" i="46" s="1"/>
  <c r="W11" i="46"/>
  <c r="AE10" i="46"/>
  <c r="Y13" i="63"/>
  <c r="Z13" i="63"/>
  <c r="X13" i="63"/>
  <c r="AR10" i="97"/>
  <c r="U22" i="50"/>
  <c r="AI12" i="38"/>
  <c r="AN12" i="38"/>
  <c r="AI11" i="89"/>
  <c r="AN11" i="89"/>
  <c r="AN20" i="60"/>
  <c r="AI20" i="60"/>
  <c r="AI6" i="13"/>
  <c r="AN6" i="13"/>
  <c r="AH6" i="9"/>
  <c r="AQ6" i="9" s="1"/>
  <c r="Z6" i="9"/>
  <c r="AH12" i="75"/>
  <c r="AQ12" i="75" s="1"/>
  <c r="AI12" i="24"/>
  <c r="AN12" i="24"/>
  <c r="U10" i="16"/>
  <c r="U19" i="102"/>
  <c r="U12" i="83"/>
  <c r="U20" i="82"/>
  <c r="AR5" i="20"/>
  <c r="W11" i="105"/>
  <c r="AF10" i="105"/>
  <c r="AO10" i="105" s="1"/>
  <c r="AE10" i="105"/>
  <c r="AG10" i="105"/>
  <c r="AP10" i="105" s="1"/>
  <c r="AH12" i="71"/>
  <c r="AQ12" i="71" s="1"/>
  <c r="AH13" i="2"/>
  <c r="AQ13" i="2" s="1"/>
  <c r="AH6" i="20"/>
  <c r="AQ6" i="20" s="1"/>
  <c r="AR10" i="47"/>
  <c r="U10" i="41"/>
  <c r="Y13" i="38"/>
  <c r="X13" i="38"/>
  <c r="AH6" i="92"/>
  <c r="AQ6" i="92" s="1"/>
  <c r="AR18" i="72"/>
  <c r="W6" i="88"/>
  <c r="AG5" i="88"/>
  <c r="AP5" i="88" s="1"/>
  <c r="AF5" i="88"/>
  <c r="AO5" i="88" s="1"/>
  <c r="AE5" i="88"/>
  <c r="Z12" i="75"/>
  <c r="AR5" i="84"/>
  <c r="U12" i="49"/>
  <c r="Z6" i="92"/>
  <c r="AN10" i="93"/>
  <c r="AI10" i="93"/>
  <c r="AH9" i="32"/>
  <c r="AQ9" i="32" s="1"/>
  <c r="AH11" i="97"/>
  <c r="AQ11" i="97" s="1"/>
  <c r="Y6" i="51"/>
  <c r="Z6" i="51"/>
  <c r="X6" i="51"/>
  <c r="AF10" i="53"/>
  <c r="AO10" i="53" s="1"/>
  <c r="AE10" i="53"/>
  <c r="W11" i="53"/>
  <c r="AG10" i="53"/>
  <c r="AP10" i="53" s="1"/>
  <c r="AR9" i="105"/>
  <c r="Y21" i="29"/>
  <c r="X21" i="29"/>
  <c r="U10" i="91"/>
  <c r="AH19" i="80"/>
  <c r="AQ19" i="80" s="1"/>
  <c r="Z9" i="32"/>
  <c r="Z11" i="97"/>
  <c r="AI5" i="51"/>
  <c r="AN5" i="51"/>
  <c r="AR5" i="9"/>
  <c r="U13" i="99"/>
  <c r="AR9" i="101"/>
  <c r="Z12" i="71"/>
  <c r="Z13" i="2"/>
  <c r="AF19" i="39"/>
  <c r="AO19" i="39" s="1"/>
  <c r="AG19" i="39"/>
  <c r="AP19" i="39" s="1"/>
  <c r="W20" i="39"/>
  <c r="AE19" i="39"/>
  <c r="AF5" i="96"/>
  <c r="AO5" i="96" s="1"/>
  <c r="AE5" i="96"/>
  <c r="W6" i="96"/>
  <c r="AG5" i="96"/>
  <c r="AP5" i="96" s="1"/>
  <c r="AE5" i="45"/>
  <c r="AF5" i="45"/>
  <c r="AO5" i="45" s="1"/>
  <c r="AG5" i="45"/>
  <c r="AP5" i="45" s="1"/>
  <c r="W6" i="45"/>
  <c r="AR9" i="15"/>
  <c r="Z6" i="20"/>
  <c r="AR5" i="92"/>
  <c r="U13" i="103"/>
  <c r="Y21" i="68"/>
  <c r="X21" i="68"/>
  <c r="Z21" i="68" s="1"/>
  <c r="Y8" i="104"/>
  <c r="X8" i="104"/>
  <c r="Y20" i="25"/>
  <c r="X20" i="25"/>
  <c r="AN19" i="21"/>
  <c r="AI19" i="21"/>
  <c r="W12" i="93" l="1"/>
  <c r="AG11" i="93"/>
  <c r="AP11" i="93" s="1"/>
  <c r="AF11" i="93"/>
  <c r="AO11" i="93" s="1"/>
  <c r="AE11" i="93"/>
  <c r="AF21" i="68"/>
  <c r="AO21" i="68" s="1"/>
  <c r="AE21" i="68"/>
  <c r="AG21" i="68"/>
  <c r="AP21" i="68" s="1"/>
  <c r="W22" i="68"/>
  <c r="W22" i="60"/>
  <c r="AG21" i="60"/>
  <c r="AP21" i="60" s="1"/>
  <c r="AF21" i="60"/>
  <c r="AO21" i="60" s="1"/>
  <c r="AE21" i="60"/>
  <c r="AF13" i="2"/>
  <c r="AO13" i="2" s="1"/>
  <c r="W14" i="2"/>
  <c r="AG13" i="2"/>
  <c r="AP13" i="2" s="1"/>
  <c r="AE13" i="2"/>
  <c r="AF12" i="71"/>
  <c r="AO12" i="71" s="1"/>
  <c r="AG12" i="71"/>
  <c r="AP12" i="71" s="1"/>
  <c r="AE12" i="71"/>
  <c r="W13" i="71"/>
  <c r="AI5" i="45"/>
  <c r="AN5" i="45"/>
  <c r="AN19" i="39"/>
  <c r="AI19" i="39"/>
  <c r="AH6" i="51"/>
  <c r="AQ6" i="51" s="1"/>
  <c r="U11" i="49"/>
  <c r="Y11" i="105"/>
  <c r="X11" i="105"/>
  <c r="U11" i="83"/>
  <c r="AR12" i="24"/>
  <c r="AR11" i="89"/>
  <c r="Y11" i="46"/>
  <c r="X11" i="46"/>
  <c r="U11" i="55"/>
  <c r="AN10" i="52"/>
  <c r="AI10" i="52"/>
  <c r="AI5" i="54"/>
  <c r="AN5" i="54"/>
  <c r="AN20" i="64"/>
  <c r="AI20" i="64"/>
  <c r="Y6" i="58"/>
  <c r="Z6" i="58" s="1"/>
  <c r="X6" i="58"/>
  <c r="U7" i="11"/>
  <c r="U5" i="95"/>
  <c r="X5" i="95" s="1"/>
  <c r="U19" i="10"/>
  <c r="AN19" i="80"/>
  <c r="AI19" i="80"/>
  <c r="AN12" i="79"/>
  <c r="AI12" i="79"/>
  <c r="U9" i="43"/>
  <c r="Y21" i="76"/>
  <c r="X21" i="76"/>
  <c r="U9" i="91"/>
  <c r="AE6" i="51"/>
  <c r="W7" i="51"/>
  <c r="AF6" i="51"/>
  <c r="AO6" i="51" s="1"/>
  <c r="AG6" i="51"/>
  <c r="AP6" i="51" s="1"/>
  <c r="AH13" i="63"/>
  <c r="AQ13" i="63" s="1"/>
  <c r="AH13" i="24"/>
  <c r="AQ13" i="24" s="1"/>
  <c r="AH20" i="34"/>
  <c r="AQ20" i="34" s="1"/>
  <c r="AF7" i="44"/>
  <c r="AO7" i="44" s="1"/>
  <c r="AE7" i="44"/>
  <c r="W8" i="44"/>
  <c r="AG7" i="44"/>
  <c r="AP7" i="44" s="1"/>
  <c r="Y6" i="54"/>
  <c r="Z6" i="54" s="1"/>
  <c r="X6" i="54"/>
  <c r="AN5" i="58"/>
  <c r="AI5" i="58"/>
  <c r="Y13" i="19"/>
  <c r="Z13" i="19" s="1"/>
  <c r="X13" i="19"/>
  <c r="AR12" i="63"/>
  <c r="AR20" i="29"/>
  <c r="AH20" i="25"/>
  <c r="AQ20" i="25" s="1"/>
  <c r="Z20" i="25"/>
  <c r="AG6" i="20"/>
  <c r="AP6" i="20" s="1"/>
  <c r="AF6" i="20"/>
  <c r="AO6" i="20" s="1"/>
  <c r="AE6" i="20"/>
  <c r="W7" i="20"/>
  <c r="AH8" i="104"/>
  <c r="AQ8" i="104" s="1"/>
  <c r="Y20" i="39"/>
  <c r="X20" i="39"/>
  <c r="AR5" i="51"/>
  <c r="AR19" i="21"/>
  <c r="Z8" i="104"/>
  <c r="U12" i="103"/>
  <c r="AG11" i="97"/>
  <c r="AP11" i="97" s="1"/>
  <c r="AE11" i="97"/>
  <c r="AF11" i="97"/>
  <c r="AO11" i="97" s="1"/>
  <c r="W12" i="97"/>
  <c r="AH21" i="29"/>
  <c r="AQ21" i="29" s="1"/>
  <c r="AR10" i="93"/>
  <c r="Y6" i="88"/>
  <c r="Z6" i="88"/>
  <c r="X6" i="88"/>
  <c r="U9" i="41"/>
  <c r="U18" i="102"/>
  <c r="AR6" i="13"/>
  <c r="AR12" i="38"/>
  <c r="W14" i="63"/>
  <c r="AG13" i="63"/>
  <c r="AP13" i="63" s="1"/>
  <c r="AF13" i="63"/>
  <c r="AO13" i="63" s="1"/>
  <c r="AE13" i="63"/>
  <c r="U20" i="85"/>
  <c r="AF12" i="33"/>
  <c r="AO12" i="33" s="1"/>
  <c r="AE12" i="33"/>
  <c r="W13" i="33"/>
  <c r="AG12" i="33"/>
  <c r="AP12" i="33" s="1"/>
  <c r="Y11" i="101"/>
  <c r="X11" i="101"/>
  <c r="AG13" i="24"/>
  <c r="AP13" i="24" s="1"/>
  <c r="W14" i="24"/>
  <c r="AE13" i="24"/>
  <c r="AF13" i="24"/>
  <c r="AO13" i="24" s="1"/>
  <c r="W21" i="34"/>
  <c r="AE20" i="34"/>
  <c r="AF20" i="34"/>
  <c r="AO20" i="34" s="1"/>
  <c r="AG20" i="34"/>
  <c r="AP20" i="34" s="1"/>
  <c r="AR7" i="104"/>
  <c r="Y21" i="64"/>
  <c r="X21" i="64"/>
  <c r="Y10" i="86"/>
  <c r="Z10" i="86" s="1"/>
  <c r="X10" i="86"/>
  <c r="U12" i="87"/>
  <c r="AR20" i="68"/>
  <c r="U16" i="98"/>
  <c r="Y7" i="84"/>
  <c r="X7" i="84"/>
  <c r="AN19" i="72"/>
  <c r="AI19" i="72"/>
  <c r="Y6" i="45"/>
  <c r="X6" i="45"/>
  <c r="Y6" i="96"/>
  <c r="Z6" i="96"/>
  <c r="X6" i="96"/>
  <c r="U12" i="99"/>
  <c r="AE9" i="32"/>
  <c r="W10" i="32"/>
  <c r="AF9" i="32"/>
  <c r="AO9" i="32" s="1"/>
  <c r="AG9" i="32"/>
  <c r="AP9" i="32" s="1"/>
  <c r="Z21" i="29"/>
  <c r="Y11" i="53"/>
  <c r="X11" i="53"/>
  <c r="AF12" i="75"/>
  <c r="AO12" i="75" s="1"/>
  <c r="AE12" i="75"/>
  <c r="W13" i="75"/>
  <c r="AG12" i="75"/>
  <c r="AP12" i="75" s="1"/>
  <c r="W7" i="9"/>
  <c r="AG6" i="9"/>
  <c r="AP6" i="9" s="1"/>
  <c r="AE6" i="9"/>
  <c r="AF6" i="9"/>
  <c r="AO6" i="9" s="1"/>
  <c r="AR20" i="60"/>
  <c r="AR12" i="59"/>
  <c r="W12" i="47"/>
  <c r="AF11" i="47"/>
  <c r="AO11" i="47" s="1"/>
  <c r="AE11" i="47"/>
  <c r="AG11" i="47"/>
  <c r="AP11" i="47" s="1"/>
  <c r="AH12" i="89"/>
  <c r="AQ12" i="89" s="1"/>
  <c r="U19" i="94"/>
  <c r="AN9" i="86"/>
  <c r="AI9" i="86"/>
  <c r="AH13" i="59"/>
  <c r="AQ13" i="59" s="1"/>
  <c r="AH6" i="100"/>
  <c r="AQ6" i="100" s="1"/>
  <c r="Y20" i="80"/>
  <c r="Z20" i="80" s="1"/>
  <c r="X20" i="80"/>
  <c r="AR19" i="34"/>
  <c r="U14" i="18"/>
  <c r="Y13" i="79"/>
  <c r="X13" i="79"/>
  <c r="Y21" i="12"/>
  <c r="Z21" i="12"/>
  <c r="X21" i="12"/>
  <c r="AN6" i="84"/>
  <c r="AI6" i="84"/>
  <c r="AI10" i="53"/>
  <c r="AN10" i="53"/>
  <c r="AF6" i="92"/>
  <c r="AO6" i="92" s="1"/>
  <c r="AE6" i="92"/>
  <c r="AG6" i="92"/>
  <c r="AP6" i="92" s="1"/>
  <c r="W7" i="92"/>
  <c r="AH13" i="38"/>
  <c r="AQ13" i="38" s="1"/>
  <c r="AN10" i="105"/>
  <c r="AI10" i="105"/>
  <c r="U19" i="82"/>
  <c r="U9" i="16"/>
  <c r="U21" i="50"/>
  <c r="U20" i="50" s="1"/>
  <c r="U18" i="35"/>
  <c r="AI10" i="101"/>
  <c r="AN10" i="101"/>
  <c r="AH20" i="21"/>
  <c r="AQ20" i="21" s="1"/>
  <c r="AH7" i="13"/>
  <c r="AQ7" i="13" s="1"/>
  <c r="Z12" i="89"/>
  <c r="AI12" i="28"/>
  <c r="AN12" i="28"/>
  <c r="AR5" i="100"/>
  <c r="AG10" i="15"/>
  <c r="AP10" i="15" s="1"/>
  <c r="W11" i="15"/>
  <c r="AE10" i="15"/>
  <c r="AF10" i="15"/>
  <c r="AO10" i="15" s="1"/>
  <c r="Z13" i="59"/>
  <c r="Z6" i="100"/>
  <c r="AH13" i="67"/>
  <c r="AQ13" i="67" s="1"/>
  <c r="AI20" i="12"/>
  <c r="AN20" i="12"/>
  <c r="AN20" i="76"/>
  <c r="AI20" i="76"/>
  <c r="AH21" i="68"/>
  <c r="AQ21" i="68" s="1"/>
  <c r="AN5" i="96"/>
  <c r="AI5" i="96"/>
  <c r="AN5" i="88"/>
  <c r="AI5" i="88"/>
  <c r="Z13" i="38"/>
  <c r="AI10" i="46"/>
  <c r="AN10" i="46"/>
  <c r="AR12" i="67"/>
  <c r="AH11" i="93"/>
  <c r="AQ11" i="93" s="1"/>
  <c r="Z20" i="21"/>
  <c r="Z7" i="13"/>
  <c r="U20" i="90"/>
  <c r="X11" i="52"/>
  <c r="Y11" i="52"/>
  <c r="Z11" i="52"/>
  <c r="Y13" i="28"/>
  <c r="Z13" i="28" s="1"/>
  <c r="X13" i="28"/>
  <c r="U18" i="42"/>
  <c r="AR19" i="25"/>
  <c r="AI12" i="19"/>
  <c r="AN12" i="19"/>
  <c r="AH21" i="60"/>
  <c r="AQ21" i="60" s="1"/>
  <c r="U18" i="48"/>
  <c r="AE13" i="67"/>
  <c r="AF13" i="67"/>
  <c r="AO13" i="67" s="1"/>
  <c r="AG13" i="67"/>
  <c r="AP13" i="67" s="1"/>
  <c r="W14" i="67"/>
  <c r="Y20" i="72"/>
  <c r="Z20" i="72"/>
  <c r="X20" i="72"/>
  <c r="W14" i="28" l="1"/>
  <c r="AF13" i="28"/>
  <c r="AO13" i="28" s="1"/>
  <c r="AE13" i="28"/>
  <c r="AG13" i="28"/>
  <c r="AP13" i="28" s="1"/>
  <c r="AE6" i="54"/>
  <c r="AG6" i="54"/>
  <c r="AP6" i="54" s="1"/>
  <c r="AF6" i="54"/>
  <c r="AO6" i="54" s="1"/>
  <c r="W7" i="54"/>
  <c r="AG6" i="58"/>
  <c r="AP6" i="58" s="1"/>
  <c r="AF6" i="58"/>
  <c r="AO6" i="58" s="1"/>
  <c r="AE6" i="58"/>
  <c r="W7" i="58"/>
  <c r="AG13" i="19"/>
  <c r="AP13" i="19" s="1"/>
  <c r="AE13" i="19"/>
  <c r="W14" i="19"/>
  <c r="AF13" i="19"/>
  <c r="AO13" i="19" s="1"/>
  <c r="AF20" i="80"/>
  <c r="AO20" i="80" s="1"/>
  <c r="AG20" i="80"/>
  <c r="AP20" i="80" s="1"/>
  <c r="AE20" i="80"/>
  <c r="W21" i="80"/>
  <c r="AF10" i="86"/>
  <c r="AO10" i="86" s="1"/>
  <c r="AE10" i="86"/>
  <c r="W11" i="86"/>
  <c r="AG10" i="86"/>
  <c r="AP10" i="86" s="1"/>
  <c r="AF7" i="13"/>
  <c r="AO7" i="13" s="1"/>
  <c r="W8" i="13"/>
  <c r="AG7" i="13"/>
  <c r="AP7" i="13" s="1"/>
  <c r="AE7" i="13"/>
  <c r="AG13" i="59"/>
  <c r="AP13" i="59" s="1"/>
  <c r="W14" i="59"/>
  <c r="AE13" i="59"/>
  <c r="AF13" i="59"/>
  <c r="AO13" i="59" s="1"/>
  <c r="U19" i="50"/>
  <c r="AN6" i="92"/>
  <c r="AI6" i="92"/>
  <c r="AH21" i="12"/>
  <c r="AQ21" i="12" s="1"/>
  <c r="AN12" i="75"/>
  <c r="AI12" i="75"/>
  <c r="U11" i="99"/>
  <c r="AH10" i="86"/>
  <c r="AQ10" i="86" s="1"/>
  <c r="U19" i="85"/>
  <c r="U8" i="41"/>
  <c r="AH13" i="19"/>
  <c r="AQ13" i="19" s="1"/>
  <c r="U8" i="43"/>
  <c r="U18" i="10"/>
  <c r="AR10" i="52"/>
  <c r="U10" i="83"/>
  <c r="AE21" i="12"/>
  <c r="AG21" i="12"/>
  <c r="AP21" i="12" s="1"/>
  <c r="W22" i="12"/>
  <c r="AF21" i="12"/>
  <c r="AO21" i="12" s="1"/>
  <c r="U13" i="18"/>
  <c r="AR9" i="86"/>
  <c r="Y12" i="47"/>
  <c r="Z12" i="47"/>
  <c r="X12" i="47"/>
  <c r="AN6" i="9"/>
  <c r="AI6" i="9"/>
  <c r="AH6" i="96"/>
  <c r="AQ6" i="96" s="1"/>
  <c r="AR19" i="72"/>
  <c r="U15" i="98"/>
  <c r="AI13" i="24"/>
  <c r="AN13" i="24"/>
  <c r="AI13" i="63"/>
  <c r="AN13" i="63"/>
  <c r="AH6" i="88"/>
  <c r="AQ6" i="88" s="1"/>
  <c r="Y7" i="20"/>
  <c r="X7" i="20"/>
  <c r="U8" i="91"/>
  <c r="AR12" i="79"/>
  <c r="AH11" i="105"/>
  <c r="AQ11" i="105" s="1"/>
  <c r="AN13" i="2"/>
  <c r="AI13" i="2"/>
  <c r="U8" i="16"/>
  <c r="AH11" i="53"/>
  <c r="AQ11" i="53" s="1"/>
  <c r="AG6" i="96"/>
  <c r="AP6" i="96" s="1"/>
  <c r="AF6" i="96"/>
  <c r="AO6" i="96" s="1"/>
  <c r="AE6" i="96"/>
  <c r="W7" i="96"/>
  <c r="Y14" i="24"/>
  <c r="X14" i="24"/>
  <c r="Y13" i="33"/>
  <c r="X13" i="33"/>
  <c r="Z13" i="33" s="1"/>
  <c r="W7" i="88"/>
  <c r="AG6" i="88"/>
  <c r="AP6" i="88" s="1"/>
  <c r="AF6" i="88"/>
  <c r="AO6" i="88" s="1"/>
  <c r="AE6" i="88"/>
  <c r="U11" i="103"/>
  <c r="AH20" i="39"/>
  <c r="AQ20" i="39" s="1"/>
  <c r="AI6" i="20"/>
  <c r="AN6" i="20"/>
  <c r="AH21" i="76"/>
  <c r="AQ21" i="76" s="1"/>
  <c r="Z5" i="95"/>
  <c r="AH5" i="95"/>
  <c r="AQ5" i="95" s="1"/>
  <c r="AR20" i="64"/>
  <c r="Z11" i="105"/>
  <c r="AR5" i="45"/>
  <c r="Y22" i="60"/>
  <c r="Z22" i="60"/>
  <c r="X22" i="60"/>
  <c r="AN11" i="93"/>
  <c r="AI11" i="93"/>
  <c r="U17" i="48"/>
  <c r="AE20" i="21"/>
  <c r="W21" i="21"/>
  <c r="AF20" i="21"/>
  <c r="AO20" i="21" s="1"/>
  <c r="AG20" i="21"/>
  <c r="AP20" i="21" s="1"/>
  <c r="AR5" i="96"/>
  <c r="Y14" i="67"/>
  <c r="X14" i="67"/>
  <c r="Z11" i="53"/>
  <c r="AH7" i="84"/>
  <c r="AQ7" i="84" s="1"/>
  <c r="AH21" i="64"/>
  <c r="AQ21" i="64" s="1"/>
  <c r="AN12" i="33"/>
  <c r="AI12" i="33"/>
  <c r="Y12" i="97"/>
  <c r="Z12" i="97"/>
  <c r="X12" i="97"/>
  <c r="AF8" i="104"/>
  <c r="AO8" i="104" s="1"/>
  <c r="AE8" i="104"/>
  <c r="AG8" i="104"/>
  <c r="AP8" i="104" s="1"/>
  <c r="W9" i="104"/>
  <c r="Z20" i="39"/>
  <c r="AR5" i="58"/>
  <c r="Z21" i="76"/>
  <c r="AR19" i="80"/>
  <c r="U10" i="55"/>
  <c r="Y13" i="71"/>
  <c r="Z13" i="71" s="1"/>
  <c r="X13" i="71"/>
  <c r="Y14" i="2"/>
  <c r="X14" i="2"/>
  <c r="Z14" i="2" s="1"/>
  <c r="Y22" i="68"/>
  <c r="Z22" i="68" s="1"/>
  <c r="X22" i="68"/>
  <c r="AR20" i="12"/>
  <c r="AR10" i="101"/>
  <c r="AR10" i="46"/>
  <c r="AN10" i="15"/>
  <c r="AI10" i="15"/>
  <c r="AR12" i="28"/>
  <c r="AR10" i="53"/>
  <c r="AH13" i="79"/>
  <c r="AQ13" i="79" s="1"/>
  <c r="Y7" i="9"/>
  <c r="Z7" i="9"/>
  <c r="X7" i="9"/>
  <c r="Y10" i="32"/>
  <c r="Z10" i="32"/>
  <c r="X10" i="32"/>
  <c r="AH13" i="28"/>
  <c r="AQ13" i="28" s="1"/>
  <c r="AF13" i="38"/>
  <c r="AO13" i="38" s="1"/>
  <c r="AG13" i="38"/>
  <c r="AP13" i="38" s="1"/>
  <c r="W14" i="38"/>
  <c r="AE13" i="38"/>
  <c r="Y11" i="15"/>
  <c r="Z11" i="15"/>
  <c r="X11" i="15"/>
  <c r="AG12" i="89"/>
  <c r="AP12" i="89" s="1"/>
  <c r="AF12" i="89"/>
  <c r="AO12" i="89" s="1"/>
  <c r="W13" i="89"/>
  <c r="AE12" i="89"/>
  <c r="U17" i="35"/>
  <c r="U18" i="82"/>
  <c r="Y7" i="92"/>
  <c r="Z7" i="92"/>
  <c r="X7" i="92"/>
  <c r="AR6" i="84"/>
  <c r="Z13" i="79"/>
  <c r="AH20" i="80"/>
  <c r="AQ20" i="80" s="1"/>
  <c r="U18" i="94"/>
  <c r="AI9" i="32"/>
  <c r="AN9" i="32"/>
  <c r="AH6" i="45"/>
  <c r="AQ6" i="45" s="1"/>
  <c r="Z7" i="84"/>
  <c r="Z21" i="64"/>
  <c r="AI20" i="34"/>
  <c r="AN20" i="34"/>
  <c r="AH11" i="101"/>
  <c r="AQ11" i="101" s="1"/>
  <c r="Y14" i="63"/>
  <c r="X14" i="63"/>
  <c r="Z14" i="63" s="1"/>
  <c r="U17" i="102"/>
  <c r="Y8" i="44"/>
  <c r="X8" i="44"/>
  <c r="Y7" i="51"/>
  <c r="X7" i="51"/>
  <c r="Z7" i="51" s="1"/>
  <c r="U6" i="11"/>
  <c r="AH11" i="46"/>
  <c r="AQ11" i="46" s="1"/>
  <c r="AN12" i="71"/>
  <c r="AI12" i="71"/>
  <c r="W21" i="72"/>
  <c r="AE20" i="72"/>
  <c r="AF20" i="72"/>
  <c r="AO20" i="72" s="1"/>
  <c r="AG20" i="72"/>
  <c r="AP20" i="72" s="1"/>
  <c r="W12" i="52"/>
  <c r="AF11" i="52"/>
  <c r="AO11" i="52" s="1"/>
  <c r="AG11" i="52"/>
  <c r="AP11" i="52" s="1"/>
  <c r="AE11" i="52"/>
  <c r="U17" i="42"/>
  <c r="AH11" i="52"/>
  <c r="AQ11" i="52" s="1"/>
  <c r="AH20" i="72"/>
  <c r="AQ20" i="72" s="1"/>
  <c r="AN13" i="67"/>
  <c r="AI13" i="67"/>
  <c r="AR12" i="19"/>
  <c r="U19" i="90"/>
  <c r="AR5" i="88"/>
  <c r="AR20" i="76"/>
  <c r="W7" i="100"/>
  <c r="AG6" i="100"/>
  <c r="AP6" i="100" s="1"/>
  <c r="AE6" i="100"/>
  <c r="AF6" i="100"/>
  <c r="AO6" i="100" s="1"/>
  <c r="AR10" i="105"/>
  <c r="AN11" i="47"/>
  <c r="AI11" i="47"/>
  <c r="Y13" i="75"/>
  <c r="X13" i="75"/>
  <c r="AG21" i="29"/>
  <c r="AP21" i="29" s="1"/>
  <c r="AF21" i="29"/>
  <c r="AO21" i="29" s="1"/>
  <c r="AE21" i="29"/>
  <c r="W22" i="29"/>
  <c r="Z6" i="45"/>
  <c r="U11" i="87"/>
  <c r="Y21" i="34"/>
  <c r="Z21" i="34"/>
  <c r="X21" i="34"/>
  <c r="Z11" i="101"/>
  <c r="AN11" i="97"/>
  <c r="AI11" i="97"/>
  <c r="W21" i="25"/>
  <c r="AE20" i="25"/>
  <c r="AF20" i="25"/>
  <c r="AO20" i="25" s="1"/>
  <c r="AG20" i="25"/>
  <c r="AP20" i="25" s="1"/>
  <c r="AH6" i="54"/>
  <c r="AQ6" i="54" s="1"/>
  <c r="AN7" i="44"/>
  <c r="AI7" i="44"/>
  <c r="AN6" i="51"/>
  <c r="AI6" i="51"/>
  <c r="AH6" i="58"/>
  <c r="AQ6" i="58" s="1"/>
  <c r="AR5" i="54"/>
  <c r="Z11" i="46"/>
  <c r="U10" i="49"/>
  <c r="U9" i="49" s="1"/>
  <c r="AR19" i="39"/>
  <c r="AI21" i="60"/>
  <c r="AN21" i="60"/>
  <c r="AN21" i="68"/>
  <c r="AI21" i="68"/>
  <c r="Y12" i="93"/>
  <c r="X12" i="93"/>
  <c r="AF22" i="68" l="1"/>
  <c r="AO22" i="68" s="1"/>
  <c r="AG22" i="68"/>
  <c r="AP22" i="68" s="1"/>
  <c r="W23" i="68"/>
  <c r="AE22" i="68"/>
  <c r="AF14" i="2"/>
  <c r="AO14" i="2" s="1"/>
  <c r="AE14" i="2"/>
  <c r="AG14" i="2"/>
  <c r="AP14" i="2" s="1"/>
  <c r="W15" i="2"/>
  <c r="AG14" i="63"/>
  <c r="AP14" i="63" s="1"/>
  <c r="AF14" i="63"/>
  <c r="AO14" i="63" s="1"/>
  <c r="AE14" i="63"/>
  <c r="W15" i="63"/>
  <c r="AF13" i="71"/>
  <c r="AO13" i="71" s="1"/>
  <c r="AG13" i="71"/>
  <c r="AP13" i="71" s="1"/>
  <c r="AE13" i="71"/>
  <c r="W14" i="71"/>
  <c r="W14" i="33"/>
  <c r="AF13" i="33"/>
  <c r="AO13" i="33" s="1"/>
  <c r="AG13" i="33"/>
  <c r="AP13" i="33" s="1"/>
  <c r="AE13" i="33"/>
  <c r="AE7" i="51"/>
  <c r="AF7" i="51"/>
  <c r="AO7" i="51" s="1"/>
  <c r="AG7" i="51"/>
  <c r="AP7" i="51" s="1"/>
  <c r="W8" i="51"/>
  <c r="AH12" i="93"/>
  <c r="AQ12" i="93" s="1"/>
  <c r="AH13" i="75"/>
  <c r="AQ13" i="75" s="1"/>
  <c r="U16" i="42"/>
  <c r="Z12" i="93"/>
  <c r="AR7" i="44"/>
  <c r="AF11" i="101"/>
  <c r="AO11" i="101" s="1"/>
  <c r="AE11" i="101"/>
  <c r="AG11" i="101"/>
  <c r="AP11" i="101" s="1"/>
  <c r="W12" i="101"/>
  <c r="AE6" i="45"/>
  <c r="AF6" i="45"/>
  <c r="AO6" i="45" s="1"/>
  <c r="AG6" i="45"/>
  <c r="AP6" i="45" s="1"/>
  <c r="W7" i="45"/>
  <c r="Z13" i="75"/>
  <c r="AH21" i="34"/>
  <c r="AQ21" i="34" s="1"/>
  <c r="Y22" i="29"/>
  <c r="X22" i="29"/>
  <c r="AR13" i="67"/>
  <c r="AI11" i="52"/>
  <c r="AN11" i="52"/>
  <c r="AN20" i="72"/>
  <c r="AI20" i="72"/>
  <c r="U16" i="102"/>
  <c r="AG7" i="84"/>
  <c r="AP7" i="84" s="1"/>
  <c r="W8" i="84"/>
  <c r="AF7" i="84"/>
  <c r="AO7" i="84" s="1"/>
  <c r="AE7" i="84"/>
  <c r="AG13" i="79"/>
  <c r="AP13" i="79" s="1"/>
  <c r="AE13" i="79"/>
  <c r="W14" i="79"/>
  <c r="AF13" i="79"/>
  <c r="AO13" i="79" s="1"/>
  <c r="Y13" i="89"/>
  <c r="X13" i="89"/>
  <c r="AI13" i="38"/>
  <c r="AN13" i="38"/>
  <c r="AH10" i="32"/>
  <c r="AQ10" i="32" s="1"/>
  <c r="AR10" i="15"/>
  <c r="U9" i="55"/>
  <c r="AE20" i="39"/>
  <c r="AF20" i="39"/>
  <c r="AO20" i="39" s="1"/>
  <c r="AG20" i="39"/>
  <c r="AP20" i="39" s="1"/>
  <c r="W21" i="39"/>
  <c r="AH12" i="97"/>
  <c r="AQ12" i="97" s="1"/>
  <c r="U16" i="48"/>
  <c r="Y7" i="96"/>
  <c r="X7" i="96"/>
  <c r="U18" i="50"/>
  <c r="AN7" i="13"/>
  <c r="AI7" i="13"/>
  <c r="Y11" i="86"/>
  <c r="Z11" i="86"/>
  <c r="X11" i="86"/>
  <c r="AI6" i="58"/>
  <c r="AN6" i="58"/>
  <c r="AR11" i="47"/>
  <c r="AR9" i="32"/>
  <c r="U17" i="82"/>
  <c r="Y14" i="38"/>
  <c r="X14" i="38"/>
  <c r="AE10" i="32"/>
  <c r="AF10" i="32"/>
  <c r="AO10" i="32" s="1"/>
  <c r="AG10" i="32"/>
  <c r="AP10" i="32" s="1"/>
  <c r="W11" i="32"/>
  <c r="AF12" i="97"/>
  <c r="AO12" i="97" s="1"/>
  <c r="AE12" i="97"/>
  <c r="W13" i="97"/>
  <c r="AG12" i="97"/>
  <c r="AP12" i="97" s="1"/>
  <c r="W12" i="53"/>
  <c r="AE11" i="53"/>
  <c r="AF11" i="53"/>
  <c r="AO11" i="53" s="1"/>
  <c r="AG11" i="53"/>
  <c r="AP11" i="53" s="1"/>
  <c r="AR11" i="93"/>
  <c r="AR6" i="20"/>
  <c r="AN6" i="88"/>
  <c r="AI6" i="88"/>
  <c r="AI6" i="96"/>
  <c r="AN6" i="96"/>
  <c r="AR13" i="63"/>
  <c r="AR6" i="9"/>
  <c r="AI21" i="12"/>
  <c r="AN21" i="12"/>
  <c r="U17" i="10"/>
  <c r="U16" i="10" s="1"/>
  <c r="U7" i="41"/>
  <c r="AI10" i="86"/>
  <c r="AN10" i="86"/>
  <c r="AI6" i="54"/>
  <c r="AN6" i="54"/>
  <c r="U5" i="11"/>
  <c r="X5" i="11" s="1"/>
  <c r="AR21" i="68"/>
  <c r="AI20" i="25"/>
  <c r="AN20" i="25"/>
  <c r="W22" i="34"/>
  <c r="AE21" i="34"/>
  <c r="AF21" i="34"/>
  <c r="AO21" i="34" s="1"/>
  <c r="AG21" i="34"/>
  <c r="AP21" i="34" s="1"/>
  <c r="AI21" i="29"/>
  <c r="AN21" i="29"/>
  <c r="AN6" i="100"/>
  <c r="AI6" i="100"/>
  <c r="U8" i="49"/>
  <c r="Y21" i="25"/>
  <c r="Z21" i="25" s="1"/>
  <c r="X21" i="25"/>
  <c r="AR12" i="71"/>
  <c r="AH8" i="44"/>
  <c r="AQ8" i="44" s="1"/>
  <c r="AH22" i="68"/>
  <c r="AQ22" i="68" s="1"/>
  <c r="AH13" i="71"/>
  <c r="AQ13" i="71" s="1"/>
  <c r="Y9" i="104"/>
  <c r="X9" i="104"/>
  <c r="AH14" i="67"/>
  <c r="AQ14" i="67" s="1"/>
  <c r="AG11" i="105"/>
  <c r="AP11" i="105" s="1"/>
  <c r="W12" i="105"/>
  <c r="AE11" i="105"/>
  <c r="AF11" i="105"/>
  <c r="AO11" i="105" s="1"/>
  <c r="AH14" i="24"/>
  <c r="AQ14" i="24" s="1"/>
  <c r="AN13" i="59"/>
  <c r="AI13" i="59"/>
  <c r="Y8" i="13"/>
  <c r="Z8" i="13" s="1"/>
  <c r="X8" i="13"/>
  <c r="Y14" i="19"/>
  <c r="X14" i="19"/>
  <c r="Y21" i="72"/>
  <c r="Z21" i="72" s="1"/>
  <c r="X21" i="72"/>
  <c r="AH14" i="63"/>
  <c r="AQ14" i="63" s="1"/>
  <c r="AE11" i="46"/>
  <c r="AF11" i="46"/>
  <c r="AO11" i="46" s="1"/>
  <c r="W12" i="46"/>
  <c r="AG11" i="46"/>
  <c r="AP11" i="46" s="1"/>
  <c r="AR6" i="51"/>
  <c r="AR11" i="97"/>
  <c r="Y7" i="100"/>
  <c r="Z7" i="100"/>
  <c r="X7" i="100"/>
  <c r="U18" i="90"/>
  <c r="Y12" i="52"/>
  <c r="X12" i="52"/>
  <c r="Z8" i="44"/>
  <c r="U17" i="94"/>
  <c r="AH7" i="92"/>
  <c r="AQ7" i="92" s="1"/>
  <c r="U16" i="35"/>
  <c r="AH11" i="15"/>
  <c r="AQ11" i="15" s="1"/>
  <c r="AH7" i="9"/>
  <c r="AQ7" i="9" s="1"/>
  <c r="AE21" i="76"/>
  <c r="AG21" i="76"/>
  <c r="AP21" i="76" s="1"/>
  <c r="AF21" i="76"/>
  <c r="AO21" i="76" s="1"/>
  <c r="W22" i="76"/>
  <c r="AR12" i="33"/>
  <c r="Z14" i="67"/>
  <c r="Y21" i="21"/>
  <c r="Z21" i="21" s="1"/>
  <c r="X21" i="21"/>
  <c r="AH22" i="60"/>
  <c r="AQ22" i="60" s="1"/>
  <c r="W6" i="95"/>
  <c r="AG5" i="95"/>
  <c r="AP5" i="95" s="1"/>
  <c r="AF5" i="95"/>
  <c r="AO5" i="95" s="1"/>
  <c r="AE5" i="95"/>
  <c r="Z14" i="24"/>
  <c r="U7" i="91"/>
  <c r="AR13" i="24"/>
  <c r="AH12" i="47"/>
  <c r="AQ12" i="47" s="1"/>
  <c r="U12" i="18"/>
  <c r="U9" i="83"/>
  <c r="U7" i="43"/>
  <c r="U18" i="85"/>
  <c r="AR6" i="92"/>
  <c r="Y14" i="59"/>
  <c r="Z14" i="59" s="1"/>
  <c r="X14" i="59"/>
  <c r="Y21" i="80"/>
  <c r="X21" i="80"/>
  <c r="Z21" i="80" s="1"/>
  <c r="AI13" i="19"/>
  <c r="AN13" i="19"/>
  <c r="AI13" i="28"/>
  <c r="AN13" i="28"/>
  <c r="AR20" i="34"/>
  <c r="AF7" i="92"/>
  <c r="AO7" i="92" s="1"/>
  <c r="AE7" i="92"/>
  <c r="W8" i="92"/>
  <c r="AG7" i="92"/>
  <c r="AP7" i="92" s="1"/>
  <c r="AG11" i="15"/>
  <c r="AP11" i="15" s="1"/>
  <c r="AF11" i="15"/>
  <c r="AO11" i="15" s="1"/>
  <c r="W12" i="15"/>
  <c r="AE11" i="15"/>
  <c r="AF7" i="9"/>
  <c r="AO7" i="9" s="1"/>
  <c r="W8" i="9"/>
  <c r="AE7" i="9"/>
  <c r="AG7" i="9"/>
  <c r="AP7" i="9" s="1"/>
  <c r="AN8" i="104"/>
  <c r="AI8" i="104"/>
  <c r="AN20" i="21"/>
  <c r="AI20" i="21"/>
  <c r="AE22" i="60"/>
  <c r="W23" i="60"/>
  <c r="AG22" i="60"/>
  <c r="AP22" i="60" s="1"/>
  <c r="AF22" i="60"/>
  <c r="AO22" i="60" s="1"/>
  <c r="Y7" i="88"/>
  <c r="X7" i="88"/>
  <c r="U7" i="16"/>
  <c r="AH7" i="20"/>
  <c r="AQ7" i="20" s="1"/>
  <c r="AF12" i="47"/>
  <c r="AO12" i="47" s="1"/>
  <c r="AG12" i="47"/>
  <c r="AP12" i="47" s="1"/>
  <c r="AE12" i="47"/>
  <c r="W13" i="47"/>
  <c r="U10" i="99"/>
  <c r="AN20" i="80"/>
  <c r="AI20" i="80"/>
  <c r="Y7" i="54"/>
  <c r="Z7" i="54"/>
  <c r="X7" i="54"/>
  <c r="AR21" i="60"/>
  <c r="U10" i="87"/>
  <c r="AH7" i="51"/>
  <c r="AQ7" i="51" s="1"/>
  <c r="AE21" i="64"/>
  <c r="AG21" i="64"/>
  <c r="AP21" i="64" s="1"/>
  <c r="W22" i="64"/>
  <c r="AF21" i="64"/>
  <c r="AO21" i="64" s="1"/>
  <c r="AI12" i="89"/>
  <c r="AN12" i="89"/>
  <c r="AH14" i="2"/>
  <c r="AQ14" i="2" s="1"/>
  <c r="U10" i="103"/>
  <c r="AH13" i="33"/>
  <c r="AQ13" i="33" s="1"/>
  <c r="AR13" i="2"/>
  <c r="Z7" i="20"/>
  <c r="U14" i="98"/>
  <c r="Y22" i="12"/>
  <c r="Z22" i="12"/>
  <c r="X22" i="12"/>
  <c r="AR12" i="75"/>
  <c r="Y7" i="58"/>
  <c r="X7" i="58"/>
  <c r="Y14" i="28"/>
  <c r="Z14" i="28" s="1"/>
  <c r="X14" i="28"/>
  <c r="AF21" i="80" l="1"/>
  <c r="AO21" i="80" s="1"/>
  <c r="AG21" i="80"/>
  <c r="AP21" i="80" s="1"/>
  <c r="AE21" i="80"/>
  <c r="W22" i="80"/>
  <c r="W22" i="25"/>
  <c r="AE21" i="25"/>
  <c r="AF21" i="25"/>
  <c r="AO21" i="25" s="1"/>
  <c r="AG21" i="25"/>
  <c r="AP21" i="25" s="1"/>
  <c r="W22" i="21"/>
  <c r="AF21" i="21"/>
  <c r="AO21" i="21" s="1"/>
  <c r="AE21" i="21"/>
  <c r="AG21" i="21"/>
  <c r="AP21" i="21" s="1"/>
  <c r="AE14" i="59"/>
  <c r="W15" i="59"/>
  <c r="AG14" i="59"/>
  <c r="AP14" i="59" s="1"/>
  <c r="AF14" i="59"/>
  <c r="AO14" i="59" s="1"/>
  <c r="AF8" i="13"/>
  <c r="AO8" i="13" s="1"/>
  <c r="AE8" i="13"/>
  <c r="W9" i="13"/>
  <c r="AG8" i="13"/>
  <c r="AP8" i="13" s="1"/>
  <c r="AF21" i="72"/>
  <c r="AO21" i="72" s="1"/>
  <c r="AE21" i="72"/>
  <c r="W22" i="72"/>
  <c r="AG21" i="72"/>
  <c r="AP21" i="72" s="1"/>
  <c r="AN7" i="9"/>
  <c r="AI7" i="9"/>
  <c r="AF14" i="28"/>
  <c r="AO14" i="28" s="1"/>
  <c r="W15" i="28"/>
  <c r="AE14" i="28"/>
  <c r="AG14" i="28"/>
  <c r="AP14" i="28" s="1"/>
  <c r="AH22" i="12"/>
  <c r="AQ22" i="12" s="1"/>
  <c r="AH7" i="54"/>
  <c r="AQ7" i="54" s="1"/>
  <c r="U9" i="99"/>
  <c r="U6" i="16"/>
  <c r="Y23" i="60"/>
  <c r="X23" i="60"/>
  <c r="Y12" i="15"/>
  <c r="Z12" i="15"/>
  <c r="X12" i="15"/>
  <c r="AN7" i="92"/>
  <c r="AI7" i="92"/>
  <c r="U15" i="35"/>
  <c r="Y12" i="46"/>
  <c r="X12" i="46"/>
  <c r="AN12" i="97"/>
  <c r="AI12" i="97"/>
  <c r="AI10" i="32"/>
  <c r="AN10" i="32"/>
  <c r="AH11" i="86"/>
  <c r="AQ11" i="86" s="1"/>
  <c r="U17" i="50"/>
  <c r="AR13" i="38"/>
  <c r="AN13" i="79"/>
  <c r="AI13" i="79"/>
  <c r="AI6" i="45"/>
  <c r="AN6" i="45"/>
  <c r="Y8" i="51"/>
  <c r="X8" i="51"/>
  <c r="Y15" i="63"/>
  <c r="X15" i="63"/>
  <c r="AN14" i="2"/>
  <c r="AI14" i="2"/>
  <c r="AE22" i="12"/>
  <c r="AF22" i="12"/>
  <c r="AO22" i="12" s="1"/>
  <c r="AG22" i="12"/>
  <c r="AP22" i="12" s="1"/>
  <c r="W23" i="12"/>
  <c r="AN21" i="64"/>
  <c r="AI21" i="64"/>
  <c r="Y13" i="47"/>
  <c r="Z13" i="47"/>
  <c r="X13" i="47"/>
  <c r="AN22" i="60"/>
  <c r="AI22" i="60"/>
  <c r="AR13" i="19"/>
  <c r="U6" i="43"/>
  <c r="AH9" i="104"/>
  <c r="AQ9" i="104" s="1"/>
  <c r="AR21" i="29"/>
  <c r="AR20" i="25"/>
  <c r="AR6" i="54"/>
  <c r="U15" i="10"/>
  <c r="AI11" i="53"/>
  <c r="AN11" i="53"/>
  <c r="AH14" i="38"/>
  <c r="AQ14" i="38" s="1"/>
  <c r="W12" i="86"/>
  <c r="AG11" i="86"/>
  <c r="AP11" i="86" s="1"/>
  <c r="AF11" i="86"/>
  <c r="AO11" i="86" s="1"/>
  <c r="AE11" i="86"/>
  <c r="AH7" i="96"/>
  <c r="AQ7" i="96" s="1"/>
  <c r="AH13" i="89"/>
  <c r="AQ13" i="89" s="1"/>
  <c r="U15" i="102"/>
  <c r="W14" i="75"/>
  <c r="AG13" i="75"/>
  <c r="AP13" i="75" s="1"/>
  <c r="AF13" i="75"/>
  <c r="AO13" i="75" s="1"/>
  <c r="AE13" i="75"/>
  <c r="Y14" i="33"/>
  <c r="Z14" i="33"/>
  <c r="X14" i="33"/>
  <c r="AN14" i="63"/>
  <c r="AI14" i="63"/>
  <c r="AH7" i="58"/>
  <c r="AQ7" i="58" s="1"/>
  <c r="U6" i="91"/>
  <c r="Y6" i="95"/>
  <c r="Z6" i="95"/>
  <c r="X6" i="95"/>
  <c r="AG14" i="67"/>
  <c r="AP14" i="67" s="1"/>
  <c r="AE14" i="67"/>
  <c r="W15" i="67"/>
  <c r="AF14" i="67"/>
  <c r="AO14" i="67" s="1"/>
  <c r="AN21" i="76"/>
  <c r="AI21" i="76"/>
  <c r="U16" i="94"/>
  <c r="U17" i="90"/>
  <c r="AN11" i="46"/>
  <c r="AI11" i="46"/>
  <c r="AH14" i="19"/>
  <c r="AQ14" i="19" s="1"/>
  <c r="AR13" i="59"/>
  <c r="AN11" i="105"/>
  <c r="AI11" i="105"/>
  <c r="Z9" i="104"/>
  <c r="Y12" i="53"/>
  <c r="X12" i="53"/>
  <c r="Z14" i="38"/>
  <c r="Z7" i="96"/>
  <c r="AN20" i="39"/>
  <c r="AI20" i="39"/>
  <c r="Z13" i="89"/>
  <c r="AN7" i="84"/>
  <c r="AI7" i="84"/>
  <c r="AR20" i="72"/>
  <c r="AH22" i="29"/>
  <c r="AQ22" i="29" s="1"/>
  <c r="Y12" i="101"/>
  <c r="Z12" i="101"/>
  <c r="X12" i="101"/>
  <c r="AE12" i="93"/>
  <c r="W13" i="93"/>
  <c r="AG12" i="93"/>
  <c r="AP12" i="93" s="1"/>
  <c r="AF12" i="93"/>
  <c r="AO12" i="93" s="1"/>
  <c r="Y14" i="71"/>
  <c r="Z14" i="71"/>
  <c r="X14" i="71"/>
  <c r="AN22" i="68"/>
  <c r="AI22" i="68"/>
  <c r="AE7" i="54"/>
  <c r="AF7" i="54"/>
  <c r="AO7" i="54" s="1"/>
  <c r="AG7" i="54"/>
  <c r="AP7" i="54" s="1"/>
  <c r="W8" i="54"/>
  <c r="AH7" i="88"/>
  <c r="AQ7" i="88" s="1"/>
  <c r="Z7" i="58"/>
  <c r="AN12" i="47"/>
  <c r="AI12" i="47"/>
  <c r="AR20" i="21"/>
  <c r="Y8" i="9"/>
  <c r="X8" i="9"/>
  <c r="AR12" i="89"/>
  <c r="U9" i="87"/>
  <c r="AR20" i="80"/>
  <c r="U8" i="83"/>
  <c r="AE14" i="24"/>
  <c r="AF14" i="24"/>
  <c r="AO14" i="24" s="1"/>
  <c r="W15" i="24"/>
  <c r="AG14" i="24"/>
  <c r="AP14" i="24" s="1"/>
  <c r="W9" i="44"/>
  <c r="AF8" i="44"/>
  <c r="AO8" i="44" s="1"/>
  <c r="AE8" i="44"/>
  <c r="AG8" i="44"/>
  <c r="AP8" i="44" s="1"/>
  <c r="AH7" i="100"/>
  <c r="AQ7" i="100" s="1"/>
  <c r="X12" i="105"/>
  <c r="Y12" i="105"/>
  <c r="Z12" i="105"/>
  <c r="U7" i="49"/>
  <c r="AR10" i="86"/>
  <c r="AR21" i="12"/>
  <c r="AR6" i="96"/>
  <c r="Y11" i="32"/>
  <c r="Z11" i="32" s="1"/>
  <c r="X11" i="32"/>
  <c r="AR7" i="13"/>
  <c r="Z22" i="29"/>
  <c r="Y7" i="45"/>
  <c r="Z7" i="45" s="1"/>
  <c r="X7" i="45"/>
  <c r="AI7" i="51"/>
  <c r="AN7" i="51"/>
  <c r="AN13" i="71"/>
  <c r="AI13" i="71"/>
  <c r="Y23" i="68"/>
  <c r="X23" i="68"/>
  <c r="AH21" i="80"/>
  <c r="AQ21" i="80" s="1"/>
  <c r="AR8" i="104"/>
  <c r="AH12" i="52"/>
  <c r="AQ12" i="52" s="1"/>
  <c r="AE7" i="100"/>
  <c r="W8" i="100"/>
  <c r="AG7" i="100"/>
  <c r="AP7" i="100" s="1"/>
  <c r="AF7" i="100"/>
  <c r="AO7" i="100" s="1"/>
  <c r="Z14" i="19"/>
  <c r="AR6" i="100"/>
  <c r="AI21" i="34"/>
  <c r="AN21" i="34"/>
  <c r="AR6" i="88"/>
  <c r="U8" i="55"/>
  <c r="Y8" i="84"/>
  <c r="X8" i="84"/>
  <c r="AN11" i="101"/>
  <c r="AI11" i="101"/>
  <c r="U15" i="42"/>
  <c r="AI13" i="33"/>
  <c r="AN13" i="33"/>
  <c r="Y15" i="2"/>
  <c r="Z15" i="2" s="1"/>
  <c r="X15" i="2"/>
  <c r="Z7" i="88"/>
  <c r="U13" i="98"/>
  <c r="AH14" i="28"/>
  <c r="AQ14" i="28" s="1"/>
  <c r="AE7" i="20"/>
  <c r="AF7" i="20"/>
  <c r="AO7" i="20" s="1"/>
  <c r="W8" i="20"/>
  <c r="AG7" i="20"/>
  <c r="AP7" i="20" s="1"/>
  <c r="U9" i="103"/>
  <c r="Y22" i="64"/>
  <c r="X22" i="64"/>
  <c r="AI11" i="15"/>
  <c r="AN11" i="15"/>
  <c r="Y8" i="92"/>
  <c r="X8" i="92"/>
  <c r="AR13" i="28"/>
  <c r="AH14" i="59"/>
  <c r="AQ14" i="59" s="1"/>
  <c r="U17" i="85"/>
  <c r="U11" i="18"/>
  <c r="AN5" i="95"/>
  <c r="AI5" i="95"/>
  <c r="AH21" i="21"/>
  <c r="AQ21" i="21" s="1"/>
  <c r="Y22" i="76"/>
  <c r="Z22" i="76"/>
  <c r="X22" i="76"/>
  <c r="Z12" i="52"/>
  <c r="AH21" i="72"/>
  <c r="AQ21" i="72" s="1"/>
  <c r="AH8" i="13"/>
  <c r="AQ8" i="13" s="1"/>
  <c r="AH21" i="25"/>
  <c r="AQ21" i="25" s="1"/>
  <c r="Y22" i="34"/>
  <c r="X22" i="34"/>
  <c r="Z22" i="34" s="1"/>
  <c r="AH5" i="11"/>
  <c r="AQ5" i="11" s="1"/>
  <c r="Z5" i="11"/>
  <c r="U6" i="41"/>
  <c r="Y13" i="97"/>
  <c r="Z13" i="97"/>
  <c r="X13" i="97"/>
  <c r="U16" i="82"/>
  <c r="AR6" i="58"/>
  <c r="U15" i="48"/>
  <c r="Y21" i="39"/>
  <c r="X21" i="39"/>
  <c r="Y14" i="79"/>
  <c r="X14" i="79"/>
  <c r="AR11" i="52"/>
  <c r="AF11" i="32" l="1"/>
  <c r="AO11" i="32" s="1"/>
  <c r="W12" i="32"/>
  <c r="AG11" i="32"/>
  <c r="AP11" i="32" s="1"/>
  <c r="AE11" i="32"/>
  <c r="AE22" i="34"/>
  <c r="AG22" i="34"/>
  <c r="AP22" i="34" s="1"/>
  <c r="AF22" i="34"/>
  <c r="AO22" i="34" s="1"/>
  <c r="W23" i="34"/>
  <c r="AE7" i="45"/>
  <c r="AF7" i="45"/>
  <c r="AO7" i="45" s="1"/>
  <c r="AG7" i="45"/>
  <c r="AP7" i="45" s="1"/>
  <c r="W8" i="45"/>
  <c r="AG15" i="2"/>
  <c r="AP15" i="2" s="1"/>
  <c r="W16" i="2"/>
  <c r="AE15" i="2"/>
  <c r="AF15" i="2"/>
  <c r="AO15" i="2" s="1"/>
  <c r="AH22" i="76"/>
  <c r="AQ22" i="76" s="1"/>
  <c r="U8" i="103"/>
  <c r="AG14" i="19"/>
  <c r="AP14" i="19" s="1"/>
  <c r="W15" i="19"/>
  <c r="AE14" i="19"/>
  <c r="AF14" i="19"/>
  <c r="AO14" i="19" s="1"/>
  <c r="AR13" i="71"/>
  <c r="AN8" i="44"/>
  <c r="AI8" i="44"/>
  <c r="AN14" i="24"/>
  <c r="AI14" i="24"/>
  <c r="U8" i="87"/>
  <c r="Y8" i="54"/>
  <c r="Z8" i="54" s="1"/>
  <c r="X8" i="54"/>
  <c r="AH14" i="71"/>
  <c r="AQ14" i="71" s="1"/>
  <c r="Y13" i="93"/>
  <c r="Z13" i="93"/>
  <c r="X13" i="93"/>
  <c r="AR20" i="39"/>
  <c r="AN14" i="67"/>
  <c r="AI14" i="67"/>
  <c r="AR14" i="67" s="1"/>
  <c r="U5" i="91"/>
  <c r="X5" i="91" s="1"/>
  <c r="AH14" i="33"/>
  <c r="AQ14" i="33" s="1"/>
  <c r="Y14" i="75"/>
  <c r="X14" i="75"/>
  <c r="AR22" i="60"/>
  <c r="Z12" i="46"/>
  <c r="AH12" i="46"/>
  <c r="AQ12" i="46" s="1"/>
  <c r="AH12" i="15"/>
  <c r="AQ12" i="15" s="1"/>
  <c r="AI14" i="28"/>
  <c r="AN14" i="28"/>
  <c r="Y22" i="72"/>
  <c r="X22" i="72"/>
  <c r="AI8" i="13"/>
  <c r="AN8" i="13"/>
  <c r="AN21" i="25"/>
  <c r="AI21" i="25"/>
  <c r="Z14" i="79"/>
  <c r="AH14" i="79"/>
  <c r="AQ14" i="79" s="1"/>
  <c r="AR11" i="15"/>
  <c r="AH8" i="84"/>
  <c r="AQ8" i="84" s="1"/>
  <c r="AG22" i="29"/>
  <c r="AP22" i="29" s="1"/>
  <c r="W23" i="29"/>
  <c r="AE22" i="29"/>
  <c r="AF22" i="29"/>
  <c r="AO22" i="29" s="1"/>
  <c r="W15" i="71"/>
  <c r="AE14" i="71"/>
  <c r="AF14" i="71"/>
  <c r="AO14" i="71" s="1"/>
  <c r="AG14" i="71"/>
  <c r="AP14" i="71" s="1"/>
  <c r="AN12" i="93"/>
  <c r="AI12" i="93"/>
  <c r="AE9" i="104"/>
  <c r="AG9" i="104"/>
  <c r="AP9" i="104" s="1"/>
  <c r="AF9" i="104"/>
  <c r="AO9" i="104" s="1"/>
  <c r="W10" i="104"/>
  <c r="U15" i="94"/>
  <c r="AE14" i="33"/>
  <c r="W15" i="33"/>
  <c r="AF14" i="33"/>
  <c r="AO14" i="33" s="1"/>
  <c r="AG14" i="33"/>
  <c r="AP14" i="33" s="1"/>
  <c r="X23" i="12"/>
  <c r="Y23" i="12"/>
  <c r="AH15" i="63"/>
  <c r="AQ15" i="63" s="1"/>
  <c r="W13" i="15"/>
  <c r="AG12" i="15"/>
  <c r="AP12" i="15" s="1"/>
  <c r="AE12" i="15"/>
  <c r="AF12" i="15"/>
  <c r="AO12" i="15" s="1"/>
  <c r="U5" i="16"/>
  <c r="X5" i="16" s="1"/>
  <c r="Y15" i="28"/>
  <c r="X15" i="28"/>
  <c r="AN21" i="72"/>
  <c r="AI21" i="72"/>
  <c r="AI21" i="21"/>
  <c r="AN21" i="21"/>
  <c r="Y22" i="25"/>
  <c r="Z22" i="25"/>
  <c r="X22" i="25"/>
  <c r="U10" i="18"/>
  <c r="AH22" i="64"/>
  <c r="AQ22" i="64" s="1"/>
  <c r="Y8" i="20"/>
  <c r="X8" i="20"/>
  <c r="U12" i="98"/>
  <c r="AR13" i="33"/>
  <c r="Z8" i="84"/>
  <c r="U6" i="49"/>
  <c r="Y9" i="44"/>
  <c r="X9" i="44"/>
  <c r="U7" i="83"/>
  <c r="AR12" i="47"/>
  <c r="AH12" i="101"/>
  <c r="AQ12" i="101" s="1"/>
  <c r="W8" i="96"/>
  <c r="AG7" i="96"/>
  <c r="AP7" i="96" s="1"/>
  <c r="AE7" i="96"/>
  <c r="AF7" i="96"/>
  <c r="AO7" i="96" s="1"/>
  <c r="AR11" i="105"/>
  <c r="AR11" i="46"/>
  <c r="AR21" i="76"/>
  <c r="AH6" i="95"/>
  <c r="AQ6" i="95" s="1"/>
  <c r="U14" i="102"/>
  <c r="AN11" i="86"/>
  <c r="AI11" i="86"/>
  <c r="AH13" i="47"/>
  <c r="AQ13" i="47" s="1"/>
  <c r="Z15" i="63"/>
  <c r="AR6" i="45"/>
  <c r="U16" i="50"/>
  <c r="Y22" i="80"/>
  <c r="Z22" i="80" s="1"/>
  <c r="X22" i="80"/>
  <c r="AG7" i="88"/>
  <c r="AP7" i="88" s="1"/>
  <c r="AF7" i="88"/>
  <c r="AO7" i="88" s="1"/>
  <c r="AE7" i="88"/>
  <c r="W8" i="88"/>
  <c r="AR21" i="34"/>
  <c r="AH23" i="68"/>
  <c r="AQ23" i="68" s="1"/>
  <c r="AQ25" i="68" s="1"/>
  <c r="AZ3" i="68"/>
  <c r="AR7" i="51"/>
  <c r="AF12" i="105"/>
  <c r="AO12" i="105" s="1"/>
  <c r="AE12" i="105"/>
  <c r="W13" i="105"/>
  <c r="AG12" i="105"/>
  <c r="AP12" i="105" s="1"/>
  <c r="AH8" i="9"/>
  <c r="AQ8" i="9" s="1"/>
  <c r="AI7" i="54"/>
  <c r="AN7" i="54"/>
  <c r="AE12" i="101"/>
  <c r="AG12" i="101"/>
  <c r="AP12" i="101" s="1"/>
  <c r="W13" i="101"/>
  <c r="AF12" i="101"/>
  <c r="AO12" i="101" s="1"/>
  <c r="AR7" i="84"/>
  <c r="W15" i="38"/>
  <c r="AE14" i="38"/>
  <c r="AF14" i="38"/>
  <c r="AO14" i="38" s="1"/>
  <c r="AG14" i="38"/>
  <c r="AP14" i="38" s="1"/>
  <c r="AF6" i="95"/>
  <c r="AO6" i="95" s="1"/>
  <c r="AG6" i="95"/>
  <c r="AP6" i="95" s="1"/>
  <c r="W7" i="95"/>
  <c r="AE6" i="95"/>
  <c r="AN13" i="75"/>
  <c r="AI13" i="75"/>
  <c r="AR11" i="53"/>
  <c r="U5" i="43"/>
  <c r="X5" i="43" s="1"/>
  <c r="W14" i="47"/>
  <c r="AE13" i="47"/>
  <c r="AF13" i="47"/>
  <c r="AO13" i="47" s="1"/>
  <c r="AG13" i="47"/>
  <c r="AP13" i="47" s="1"/>
  <c r="AR13" i="79"/>
  <c r="AR10" i="32"/>
  <c r="U14" i="35"/>
  <c r="AH23" i="60"/>
  <c r="AQ23" i="60" s="1"/>
  <c r="AQ25" i="60" s="1"/>
  <c r="AZ3" i="60"/>
  <c r="U8" i="99"/>
  <c r="AR7" i="9"/>
  <c r="Y22" i="21"/>
  <c r="X22" i="21"/>
  <c r="AI21" i="80"/>
  <c r="AN21" i="80"/>
  <c r="AH21" i="39"/>
  <c r="AQ21" i="39" s="1"/>
  <c r="Z21" i="39"/>
  <c r="U5" i="41"/>
  <c r="X5" i="41" s="1"/>
  <c r="AH8" i="92"/>
  <c r="AQ8" i="92" s="1"/>
  <c r="Z22" i="64"/>
  <c r="U15" i="82"/>
  <c r="U16" i="85"/>
  <c r="Z8" i="92"/>
  <c r="AI7" i="20"/>
  <c r="AN7" i="20"/>
  <c r="AH15" i="2"/>
  <c r="AQ15" i="2" s="1"/>
  <c r="U14" i="42"/>
  <c r="Y8" i="100"/>
  <c r="X8" i="100"/>
  <c r="Z23" i="68"/>
  <c r="AH7" i="45"/>
  <c r="AQ7" i="45" s="1"/>
  <c r="AH11" i="32"/>
  <c r="AQ11" i="32" s="1"/>
  <c r="X15" i="24"/>
  <c r="Y15" i="24"/>
  <c r="Z15" i="24" s="1"/>
  <c r="Z8" i="9"/>
  <c r="AG7" i="58"/>
  <c r="AP7" i="58" s="1"/>
  <c r="AF7" i="58"/>
  <c r="AO7" i="58" s="1"/>
  <c r="AE7" i="58"/>
  <c r="W8" i="58"/>
  <c r="AR22" i="68"/>
  <c r="AH12" i="53"/>
  <c r="AQ12" i="53" s="1"/>
  <c r="AR14" i="63"/>
  <c r="AN22" i="12"/>
  <c r="AI22" i="12"/>
  <c r="AH8" i="51"/>
  <c r="AQ8" i="51" s="1"/>
  <c r="AR12" i="97"/>
  <c r="AR7" i="92"/>
  <c r="Z23" i="60"/>
  <c r="Y15" i="59"/>
  <c r="X15" i="59"/>
  <c r="U14" i="48"/>
  <c r="AF13" i="97"/>
  <c r="AO13" i="97" s="1"/>
  <c r="AE13" i="97"/>
  <c r="AG13" i="97"/>
  <c r="AP13" i="97" s="1"/>
  <c r="W14" i="97"/>
  <c r="AG5" i="11"/>
  <c r="AP5" i="11" s="1"/>
  <c r="AF5" i="11"/>
  <c r="AO5" i="11" s="1"/>
  <c r="AE5" i="11"/>
  <c r="W6" i="11"/>
  <c r="AE22" i="76"/>
  <c r="AF22" i="76"/>
  <c r="AO22" i="76" s="1"/>
  <c r="W23" i="76"/>
  <c r="AG22" i="76"/>
  <c r="AP22" i="76" s="1"/>
  <c r="AH22" i="34"/>
  <c r="AQ22" i="34" s="1"/>
  <c r="AH13" i="97"/>
  <c r="AQ13" i="97" s="1"/>
  <c r="AE12" i="52"/>
  <c r="W13" i="52"/>
  <c r="AG12" i="52"/>
  <c r="AP12" i="52" s="1"/>
  <c r="AF12" i="52"/>
  <c r="AO12" i="52" s="1"/>
  <c r="AR5" i="95"/>
  <c r="AR11" i="101"/>
  <c r="U7" i="55"/>
  <c r="AI7" i="100"/>
  <c r="AN7" i="100"/>
  <c r="AH12" i="105"/>
  <c r="AQ12" i="105" s="1"/>
  <c r="AF13" i="89"/>
  <c r="AO13" i="89" s="1"/>
  <c r="AE13" i="89"/>
  <c r="W14" i="89"/>
  <c r="AG13" i="89"/>
  <c r="AP13" i="89" s="1"/>
  <c r="Z12" i="53"/>
  <c r="U16" i="90"/>
  <c r="X15" i="67"/>
  <c r="Y15" i="67"/>
  <c r="Z15" i="67" s="1"/>
  <c r="Y12" i="86"/>
  <c r="Z12" i="86"/>
  <c r="X12" i="86"/>
  <c r="U14" i="10"/>
  <c r="AR21" i="64"/>
  <c r="AR14" i="2"/>
  <c r="Z8" i="51"/>
  <c r="Y9" i="13"/>
  <c r="X9" i="13"/>
  <c r="AI14" i="59"/>
  <c r="AN14" i="59"/>
  <c r="W16" i="67" l="1"/>
  <c r="AE15" i="67"/>
  <c r="AG15" i="67"/>
  <c r="AP15" i="67" s="1"/>
  <c r="AF15" i="67"/>
  <c r="AO15" i="67" s="1"/>
  <c r="W9" i="54"/>
  <c r="AE8" i="54"/>
  <c r="AG8" i="54"/>
  <c r="AP8" i="54" s="1"/>
  <c r="AF8" i="54"/>
  <c r="AO8" i="54" s="1"/>
  <c r="AF22" i="80"/>
  <c r="AO22" i="80" s="1"/>
  <c r="W23" i="80"/>
  <c r="AE22" i="80"/>
  <c r="AG22" i="80"/>
  <c r="AP22" i="80" s="1"/>
  <c r="AF15" i="24"/>
  <c r="AO15" i="24" s="1"/>
  <c r="AG15" i="24"/>
  <c r="AP15" i="24" s="1"/>
  <c r="W16" i="24"/>
  <c r="AE15" i="24"/>
  <c r="AR14" i="59"/>
  <c r="W13" i="86"/>
  <c r="AF12" i="86"/>
  <c r="AO12" i="86" s="1"/>
  <c r="AG12" i="86"/>
  <c r="AP12" i="86" s="1"/>
  <c r="AE12" i="86"/>
  <c r="W9" i="51"/>
  <c r="AE8" i="51"/>
  <c r="AF8" i="51"/>
  <c r="AO8" i="51" s="1"/>
  <c r="AG8" i="51"/>
  <c r="AP8" i="51" s="1"/>
  <c r="U13" i="10"/>
  <c r="AH15" i="67"/>
  <c r="AQ15" i="67" s="1"/>
  <c r="Y14" i="89"/>
  <c r="X14" i="89"/>
  <c r="AH12" i="86"/>
  <c r="AQ12" i="86" s="1"/>
  <c r="AN13" i="89"/>
  <c r="AI13" i="89"/>
  <c r="Y13" i="52"/>
  <c r="X13" i="52"/>
  <c r="AN22" i="76"/>
  <c r="AI22" i="76"/>
  <c r="U13" i="48"/>
  <c r="AR7" i="20"/>
  <c r="AF22" i="64"/>
  <c r="AO22" i="64" s="1"/>
  <c r="W23" i="64"/>
  <c r="AG22" i="64"/>
  <c r="AP22" i="64" s="1"/>
  <c r="AE22" i="64"/>
  <c r="AH5" i="43"/>
  <c r="AQ5" i="43" s="1"/>
  <c r="Z5" i="43"/>
  <c r="AN6" i="95"/>
  <c r="AI6" i="95"/>
  <c r="AI14" i="38"/>
  <c r="AN14" i="38"/>
  <c r="Y13" i="101"/>
  <c r="Z13" i="101"/>
  <c r="X13" i="101"/>
  <c r="AE15" i="63"/>
  <c r="AF15" i="63"/>
  <c r="AO15" i="63" s="1"/>
  <c r="W16" i="63"/>
  <c r="AG15" i="63"/>
  <c r="AP15" i="63" s="1"/>
  <c r="Y8" i="96"/>
  <c r="X8" i="96"/>
  <c r="AH23" i="12"/>
  <c r="AQ23" i="12" s="1"/>
  <c r="AQ25" i="12" s="1"/>
  <c r="AZ3" i="12"/>
  <c r="U14" i="94"/>
  <c r="AR12" i="93"/>
  <c r="AR8" i="13"/>
  <c r="AH13" i="93"/>
  <c r="AQ13" i="93" s="1"/>
  <c r="AR8" i="44"/>
  <c r="Y15" i="19"/>
  <c r="Z15" i="19" s="1"/>
  <c r="X15" i="19"/>
  <c r="AI22" i="34"/>
  <c r="AN22" i="34"/>
  <c r="AN12" i="52"/>
  <c r="AI12" i="52"/>
  <c r="Y14" i="97"/>
  <c r="X14" i="97"/>
  <c r="AH15" i="59"/>
  <c r="AQ15" i="59" s="1"/>
  <c r="AF8" i="9"/>
  <c r="AO8" i="9" s="1"/>
  <c r="W9" i="9"/>
  <c r="AE8" i="9"/>
  <c r="AG8" i="9"/>
  <c r="AP8" i="9" s="1"/>
  <c r="AE8" i="92"/>
  <c r="AF8" i="92"/>
  <c r="AO8" i="92" s="1"/>
  <c r="AG8" i="92"/>
  <c r="AP8" i="92" s="1"/>
  <c r="W9" i="92"/>
  <c r="U13" i="35"/>
  <c r="X7" i="95"/>
  <c r="Y7" i="95"/>
  <c r="Z7" i="95" s="1"/>
  <c r="Y15" i="38"/>
  <c r="X15" i="38"/>
  <c r="Y8" i="88"/>
  <c r="X8" i="88"/>
  <c r="U11" i="98"/>
  <c r="AR21" i="21"/>
  <c r="Y13" i="15"/>
  <c r="Z13" i="15"/>
  <c r="X13" i="15"/>
  <c r="AI22" i="29"/>
  <c r="AN22" i="29"/>
  <c r="AH22" i="72"/>
  <c r="AQ22" i="72" s="1"/>
  <c r="AH14" i="75"/>
  <c r="AQ14" i="75" s="1"/>
  <c r="AH5" i="91"/>
  <c r="AQ5" i="91" s="1"/>
  <c r="Z5" i="91"/>
  <c r="AG13" i="93"/>
  <c r="AP13" i="93" s="1"/>
  <c r="AE13" i="93"/>
  <c r="AF13" i="93"/>
  <c r="AO13" i="93" s="1"/>
  <c r="W14" i="93"/>
  <c r="AN15" i="2"/>
  <c r="AI15" i="2"/>
  <c r="AR7" i="100"/>
  <c r="Y6" i="11"/>
  <c r="X6" i="11"/>
  <c r="Z15" i="59"/>
  <c r="U13" i="42"/>
  <c r="AR21" i="80"/>
  <c r="AI12" i="101"/>
  <c r="AN12" i="101"/>
  <c r="AX22" i="68"/>
  <c r="S22" i="68" s="1"/>
  <c r="AC22" i="68" s="1"/>
  <c r="AB23" i="68" s="1"/>
  <c r="AX3" i="68"/>
  <c r="S3" i="68" s="1"/>
  <c r="AC3" i="68" s="1"/>
  <c r="AX23" i="68"/>
  <c r="S23" i="68" s="1"/>
  <c r="AC23" i="68" s="1"/>
  <c r="AJ23" i="68" s="1"/>
  <c r="AS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N7" i="88"/>
  <c r="AI7" i="88"/>
  <c r="U13" i="102"/>
  <c r="U5" i="49"/>
  <c r="X5" i="49" s="1"/>
  <c r="AH8" i="20"/>
  <c r="AQ8" i="20" s="1"/>
  <c r="U9" i="18"/>
  <c r="AR21" i="72"/>
  <c r="Z5" i="16"/>
  <c r="AH5" i="16"/>
  <c r="AQ5" i="16" s="1"/>
  <c r="Y10" i="104"/>
  <c r="X10" i="104"/>
  <c r="Y23" i="29"/>
  <c r="Z23" i="29"/>
  <c r="X23" i="29"/>
  <c r="AE14" i="79"/>
  <c r="W15" i="79"/>
  <c r="AG14" i="79"/>
  <c r="AP14" i="79" s="1"/>
  <c r="AF14" i="79"/>
  <c r="AO14" i="79" s="1"/>
  <c r="Z22" i="72"/>
  <c r="Z14" i="75"/>
  <c r="Y16" i="2"/>
  <c r="X16" i="2"/>
  <c r="AN7" i="45"/>
  <c r="AI7" i="45"/>
  <c r="AN11" i="32"/>
  <c r="AI11" i="32"/>
  <c r="AN5" i="11"/>
  <c r="AI5" i="11"/>
  <c r="AN13" i="97"/>
  <c r="AI13" i="97"/>
  <c r="Y8" i="58"/>
  <c r="X8" i="58"/>
  <c r="AF23" i="68"/>
  <c r="AO23" i="68" s="1"/>
  <c r="AO25" i="68" s="1"/>
  <c r="AE23" i="68"/>
  <c r="AG23" i="68"/>
  <c r="AP23" i="68" s="1"/>
  <c r="AP25" i="68" s="1"/>
  <c r="U15" i="85"/>
  <c r="AH5" i="41"/>
  <c r="AQ5" i="41" s="1"/>
  <c r="Z5" i="41"/>
  <c r="AH22" i="21"/>
  <c r="AQ22" i="21" s="1"/>
  <c r="U7" i="99"/>
  <c r="AI13" i="47"/>
  <c r="AR13" i="47" s="1"/>
  <c r="AN13" i="47"/>
  <c r="AR13" i="75"/>
  <c r="Y13" i="105"/>
  <c r="Z13" i="105"/>
  <c r="X13" i="105"/>
  <c r="U15" i="50"/>
  <c r="U6" i="83"/>
  <c r="W9" i="84"/>
  <c r="AG8" i="84"/>
  <c r="AP8" i="84" s="1"/>
  <c r="AE8" i="84"/>
  <c r="AF8" i="84"/>
  <c r="AO8" i="84" s="1"/>
  <c r="Z8" i="20"/>
  <c r="AH22" i="25"/>
  <c r="AQ22" i="25" s="1"/>
  <c r="Y15" i="33"/>
  <c r="X15" i="33"/>
  <c r="AR21" i="25"/>
  <c r="U7" i="87"/>
  <c r="U7" i="103"/>
  <c r="Y23" i="34"/>
  <c r="Z23" i="34"/>
  <c r="X23" i="34"/>
  <c r="U6" i="55"/>
  <c r="Y23" i="76"/>
  <c r="X23" i="76"/>
  <c r="AE23" i="60"/>
  <c r="AG23" i="60"/>
  <c r="AP23" i="60" s="1"/>
  <c r="AP25" i="60" s="1"/>
  <c r="AF23" i="60"/>
  <c r="AO23" i="60" s="1"/>
  <c r="AO25" i="60" s="1"/>
  <c r="AR22" i="12"/>
  <c r="AI7" i="58"/>
  <c r="AN7" i="58"/>
  <c r="AH15" i="24"/>
  <c r="AQ15" i="24" s="1"/>
  <c r="AH8" i="100"/>
  <c r="AQ8" i="100" s="1"/>
  <c r="W22" i="39"/>
  <c r="AG21" i="39"/>
  <c r="AP21" i="39" s="1"/>
  <c r="AF21" i="39"/>
  <c r="AO21" i="39" s="1"/>
  <c r="AE21" i="39"/>
  <c r="Z22" i="21"/>
  <c r="AX22" i="60"/>
  <c r="S22" i="60" s="1"/>
  <c r="AC22" i="60" s="1"/>
  <c r="AB23" i="60" s="1"/>
  <c r="AX3" i="60"/>
  <c r="S3" i="60" s="1"/>
  <c r="AC3" i="60" s="1"/>
  <c r="AX23" i="60"/>
  <c r="S23" i="60" s="1"/>
  <c r="AC23" i="60" s="1"/>
  <c r="AJ23" i="60" s="1"/>
  <c r="AS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Y14" i="47"/>
  <c r="Z14" i="47" s="1"/>
  <c r="X14" i="47"/>
  <c r="AR7" i="54"/>
  <c r="AN12" i="105"/>
  <c r="AI12" i="105"/>
  <c r="AN7" i="96"/>
  <c r="AI7" i="96"/>
  <c r="AH9" i="44"/>
  <c r="AQ9" i="44" s="1"/>
  <c r="AE22" i="25"/>
  <c r="AF22" i="25"/>
  <c r="AO22" i="25" s="1"/>
  <c r="AG22" i="25"/>
  <c r="AP22" i="25" s="1"/>
  <c r="W23" i="25"/>
  <c r="AH15" i="28"/>
  <c r="AQ15" i="28" s="1"/>
  <c r="Z23" i="12"/>
  <c r="AN14" i="33"/>
  <c r="AI14" i="33"/>
  <c r="AN14" i="71"/>
  <c r="AI14" i="71"/>
  <c r="AG12" i="46"/>
  <c r="AP12" i="46" s="1"/>
  <c r="AE12" i="46"/>
  <c r="AF12" i="46"/>
  <c r="AO12" i="46" s="1"/>
  <c r="W13" i="46"/>
  <c r="AR14" i="24"/>
  <c r="Y12" i="32"/>
  <c r="Z12" i="32"/>
  <c r="X12" i="32"/>
  <c r="U15" i="90"/>
  <c r="AH9" i="13"/>
  <c r="AQ9" i="13" s="1"/>
  <c r="AG12" i="53"/>
  <c r="AP12" i="53" s="1"/>
  <c r="AF12" i="53"/>
  <c r="AO12" i="53" s="1"/>
  <c r="W13" i="53"/>
  <c r="AE12" i="53"/>
  <c r="Z9" i="13"/>
  <c r="Z8" i="100"/>
  <c r="U14" i="82"/>
  <c r="AH22" i="80"/>
  <c r="AQ22" i="80" s="1"/>
  <c r="AR11" i="86"/>
  <c r="Z9" i="44"/>
  <c r="Z15" i="28"/>
  <c r="AN12" i="15"/>
  <c r="AI12" i="15"/>
  <c r="AI9" i="104"/>
  <c r="AN9" i="104"/>
  <c r="Y15" i="71"/>
  <c r="X15" i="71"/>
  <c r="Z15" i="71" s="1"/>
  <c r="AR14" i="28"/>
  <c r="AH8" i="54"/>
  <c r="AQ8" i="54" s="1"/>
  <c r="AN14" i="19"/>
  <c r="AI14" i="19"/>
  <c r="Y8" i="45"/>
  <c r="X8" i="45"/>
  <c r="Z8" i="45" s="1"/>
  <c r="W15" i="47" l="1"/>
  <c r="AE14" i="47"/>
  <c r="AG14" i="47"/>
  <c r="AP14" i="47" s="1"/>
  <c r="AF14" i="47"/>
  <c r="AO14" i="47" s="1"/>
  <c r="AF15" i="19"/>
  <c r="AO15" i="19" s="1"/>
  <c r="W16" i="19"/>
  <c r="AG15" i="19"/>
  <c r="AP15" i="19" s="1"/>
  <c r="AE15" i="19"/>
  <c r="W16" i="71"/>
  <c r="AF15" i="71"/>
  <c r="AO15" i="71" s="1"/>
  <c r="AG15" i="71"/>
  <c r="AP15" i="71" s="1"/>
  <c r="AE15" i="71"/>
  <c r="AE8" i="45"/>
  <c r="AF8" i="45"/>
  <c r="AO8" i="45" s="1"/>
  <c r="W9" i="45"/>
  <c r="AG8" i="45"/>
  <c r="AP8" i="45" s="1"/>
  <c r="Y23" i="25"/>
  <c r="X23" i="25"/>
  <c r="AJ18" i="60"/>
  <c r="AK18" i="60"/>
  <c r="AT18" i="60" s="1"/>
  <c r="AJ12" i="60"/>
  <c r="AK12" i="60"/>
  <c r="AT12" i="60" s="1"/>
  <c r="AJ6" i="60"/>
  <c r="AK6" i="60"/>
  <c r="AT6" i="60" s="1"/>
  <c r="AN21" i="39"/>
  <c r="AI21" i="39"/>
  <c r="AI23" i="60"/>
  <c r="AN23" i="60"/>
  <c r="AN25" i="60" s="1"/>
  <c r="AH23" i="34"/>
  <c r="AQ23" i="34" s="1"/>
  <c r="AQ25" i="34" s="1"/>
  <c r="AZ3" i="34"/>
  <c r="U6" i="87"/>
  <c r="AH13" i="105"/>
  <c r="AQ13" i="105" s="1"/>
  <c r="AR13" i="97"/>
  <c r="AR7" i="45"/>
  <c r="AG22" i="72"/>
  <c r="AP22" i="72" s="1"/>
  <c r="AF22" i="72"/>
  <c r="AO22" i="72" s="1"/>
  <c r="AE22" i="72"/>
  <c r="W23" i="72"/>
  <c r="AG23" i="29"/>
  <c r="AP23" i="29" s="1"/>
  <c r="AP25" i="29" s="1"/>
  <c r="AE23" i="29"/>
  <c r="AF23" i="29"/>
  <c r="AO23" i="29" s="1"/>
  <c r="AO25" i="29" s="1"/>
  <c r="AR7" i="88"/>
  <c r="AJ18" i="68"/>
  <c r="AK18" i="68"/>
  <c r="AT18" i="68" s="1"/>
  <c r="AJ12" i="68"/>
  <c r="AK12" i="68"/>
  <c r="AT12" i="68" s="1"/>
  <c r="AK6" i="68"/>
  <c r="AT6" i="68" s="1"/>
  <c r="AJ6" i="68"/>
  <c r="AR12" i="101"/>
  <c r="AH6" i="11"/>
  <c r="AQ6" i="11" s="1"/>
  <c r="AG13" i="15"/>
  <c r="AP13" i="15" s="1"/>
  <c r="W14" i="15"/>
  <c r="AF13" i="15"/>
  <c r="AO13" i="15" s="1"/>
  <c r="AE13" i="15"/>
  <c r="AH8" i="88"/>
  <c r="AQ8" i="88" s="1"/>
  <c r="AF7" i="95"/>
  <c r="AO7" i="95" s="1"/>
  <c r="AG7" i="95"/>
  <c r="AP7" i="95" s="1"/>
  <c r="AE7" i="95"/>
  <c r="W8" i="95"/>
  <c r="AR12" i="52"/>
  <c r="U13" i="94"/>
  <c r="W14" i="101"/>
  <c r="AF13" i="101"/>
  <c r="AO13" i="101" s="1"/>
  <c r="AG13" i="101"/>
  <c r="AP13" i="101" s="1"/>
  <c r="AE13" i="101"/>
  <c r="U12" i="48"/>
  <c r="AR13" i="89"/>
  <c r="AI22" i="80"/>
  <c r="AN22" i="80"/>
  <c r="AN8" i="54"/>
  <c r="AI8" i="54"/>
  <c r="U14" i="90"/>
  <c r="AR12" i="105"/>
  <c r="AJ17" i="60"/>
  <c r="AK17" i="60"/>
  <c r="AT17" i="60" s="1"/>
  <c r="AJ11" i="60"/>
  <c r="AK11" i="60"/>
  <c r="AT11" i="60" s="1"/>
  <c r="AJ5" i="60"/>
  <c r="AK5" i="60"/>
  <c r="AT5" i="60" s="1"/>
  <c r="AR7" i="58"/>
  <c r="AH23" i="76"/>
  <c r="AQ23" i="76" s="1"/>
  <c r="AQ25" i="76" s="1"/>
  <c r="AZ3" i="76"/>
  <c r="AE23" i="34"/>
  <c r="AF23" i="34"/>
  <c r="AO23" i="34" s="1"/>
  <c r="AO25" i="34" s="1"/>
  <c r="AG23" i="34"/>
  <c r="AP23" i="34" s="1"/>
  <c r="AP25" i="34" s="1"/>
  <c r="Y9" i="84"/>
  <c r="X9" i="84"/>
  <c r="W14" i="105"/>
  <c r="AG13" i="105"/>
  <c r="AP13" i="105" s="1"/>
  <c r="AF13" i="105"/>
  <c r="AO13" i="105" s="1"/>
  <c r="AE13" i="105"/>
  <c r="AN23" i="68"/>
  <c r="AN25" i="68" s="1"/>
  <c r="AI23" i="68"/>
  <c r="U8" i="18"/>
  <c r="U7" i="18" s="1"/>
  <c r="AK17" i="68"/>
  <c r="AT17" i="68" s="1"/>
  <c r="AJ17" i="68"/>
  <c r="AJ11" i="68"/>
  <c r="AK11" i="68"/>
  <c r="AT11" i="68" s="1"/>
  <c r="AJ5" i="68"/>
  <c r="AK5" i="68"/>
  <c r="AT5" i="68" s="1"/>
  <c r="Z6" i="11"/>
  <c r="Z8" i="88"/>
  <c r="AH7" i="95"/>
  <c r="AQ7" i="95" s="1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Y23" i="64"/>
  <c r="X23" i="64"/>
  <c r="AR22" i="76"/>
  <c r="AH14" i="89"/>
  <c r="AQ14" i="89" s="1"/>
  <c r="U12" i="10"/>
  <c r="AN12" i="86"/>
  <c r="AI12" i="86"/>
  <c r="AI15" i="24"/>
  <c r="AN15" i="24"/>
  <c r="Y23" i="80"/>
  <c r="X23" i="80"/>
  <c r="Y9" i="54"/>
  <c r="X9" i="54"/>
  <c r="AI12" i="53"/>
  <c r="AN12" i="53"/>
  <c r="AG9" i="44"/>
  <c r="AP9" i="44" s="1"/>
  <c r="AF9" i="44"/>
  <c r="AO9" i="44" s="1"/>
  <c r="W10" i="44"/>
  <c r="AE9" i="44"/>
  <c r="U13" i="82"/>
  <c r="AH12" i="32"/>
  <c r="AQ12" i="32" s="1"/>
  <c r="AJ22" i="60"/>
  <c r="AK22" i="60"/>
  <c r="AT22" i="60" s="1"/>
  <c r="AJ16" i="60"/>
  <c r="AK16" i="60"/>
  <c r="AT16" i="60" s="1"/>
  <c r="AJ10" i="60"/>
  <c r="AK10" i="60"/>
  <c r="AT10" i="60" s="1"/>
  <c r="Z23" i="76"/>
  <c r="AE8" i="20"/>
  <c r="AG8" i="20"/>
  <c r="AP8" i="20" s="1"/>
  <c r="W9" i="20"/>
  <c r="AF8" i="20"/>
  <c r="AO8" i="20" s="1"/>
  <c r="U6" i="99"/>
  <c r="AE5" i="41"/>
  <c r="AF5" i="41"/>
  <c r="AO5" i="41" s="1"/>
  <c r="AG5" i="41"/>
  <c r="AP5" i="41" s="1"/>
  <c r="W6" i="41"/>
  <c r="AR5" i="11"/>
  <c r="AH16" i="2"/>
  <c r="AQ16" i="2" s="1"/>
  <c r="AH10" i="104"/>
  <c r="AQ10" i="104" s="1"/>
  <c r="AJ22" i="68"/>
  <c r="AK22" i="68"/>
  <c r="AT22" i="68" s="1"/>
  <c r="AJ16" i="68"/>
  <c r="AK16" i="68"/>
  <c r="AT16" i="68" s="1"/>
  <c r="AJ10" i="68"/>
  <c r="AK10" i="68"/>
  <c r="AT10" i="68" s="1"/>
  <c r="Y14" i="93"/>
  <c r="X14" i="93"/>
  <c r="AN8" i="92"/>
  <c r="AI8" i="92"/>
  <c r="AX22" i="12"/>
  <c r="S22" i="12" s="1"/>
  <c r="AC22" i="12" s="1"/>
  <c r="AB23" i="12" s="1"/>
  <c r="Y16" i="63"/>
  <c r="X16" i="63"/>
  <c r="Z14" i="89"/>
  <c r="Y16" i="24"/>
  <c r="Z16" i="24"/>
  <c r="X16" i="24"/>
  <c r="Y13" i="46"/>
  <c r="Z13" i="46"/>
  <c r="X13" i="46"/>
  <c r="AR14" i="19"/>
  <c r="AG8" i="100"/>
  <c r="AP8" i="100" s="1"/>
  <c r="W9" i="100"/>
  <c r="AF8" i="100"/>
  <c r="AO8" i="100" s="1"/>
  <c r="AE8" i="100"/>
  <c r="AE12" i="32"/>
  <c r="AF12" i="32"/>
  <c r="AO12" i="32" s="1"/>
  <c r="AG12" i="32"/>
  <c r="AP12" i="32" s="1"/>
  <c r="W13" i="32"/>
  <c r="AN12" i="46"/>
  <c r="AI12" i="46"/>
  <c r="AE23" i="12"/>
  <c r="AG23" i="12"/>
  <c r="AP23" i="12" s="1"/>
  <c r="AP25" i="12" s="1"/>
  <c r="AF23" i="12"/>
  <c r="AO23" i="12" s="1"/>
  <c r="AO25" i="12" s="1"/>
  <c r="AN22" i="25"/>
  <c r="AI22" i="25"/>
  <c r="AJ21" i="60"/>
  <c r="AK21" i="60"/>
  <c r="AT21" i="60" s="1"/>
  <c r="AJ15" i="60"/>
  <c r="AK15" i="60"/>
  <c r="AT15" i="60" s="1"/>
  <c r="AK9" i="60"/>
  <c r="AT9" i="60" s="1"/>
  <c r="AJ9" i="60"/>
  <c r="AB4" i="60"/>
  <c r="AJ3" i="60"/>
  <c r="Y22" i="39"/>
  <c r="Z22" i="39"/>
  <c r="X22" i="39"/>
  <c r="AH15" i="33"/>
  <c r="AQ15" i="33" s="1"/>
  <c r="U5" i="83"/>
  <c r="X5" i="83" s="1"/>
  <c r="AH8" i="58"/>
  <c r="AQ8" i="58" s="1"/>
  <c r="Z16" i="2"/>
  <c r="Y15" i="79"/>
  <c r="X15" i="79"/>
  <c r="Z10" i="104"/>
  <c r="W6" i="16"/>
  <c r="AE5" i="16"/>
  <c r="AG5" i="16"/>
  <c r="AP5" i="16" s="1"/>
  <c r="AF5" i="16"/>
  <c r="AO5" i="16" s="1"/>
  <c r="Z5" i="49"/>
  <c r="AH5" i="49"/>
  <c r="AQ5" i="49" s="1"/>
  <c r="AJ21" i="68"/>
  <c r="AK21" i="68"/>
  <c r="AT21" i="68" s="1"/>
  <c r="AK15" i="68"/>
  <c r="AT15" i="68" s="1"/>
  <c r="AJ15" i="68"/>
  <c r="AJ9" i="68"/>
  <c r="AK9" i="68"/>
  <c r="AT9" i="68" s="1"/>
  <c r="AJ3" i="68"/>
  <c r="AB4" i="68"/>
  <c r="AE5" i="91"/>
  <c r="W6" i="91"/>
  <c r="AG5" i="91"/>
  <c r="AP5" i="91" s="1"/>
  <c r="AF5" i="91"/>
  <c r="AO5" i="91" s="1"/>
  <c r="AH15" i="38"/>
  <c r="AQ15" i="38" s="1"/>
  <c r="U12" i="35"/>
  <c r="AH14" i="97"/>
  <c r="AQ14" i="97" s="1"/>
  <c r="AR22" i="34"/>
  <c r="AR14" i="38"/>
  <c r="AE5" i="43"/>
  <c r="AF5" i="43"/>
  <c r="AO5" i="43" s="1"/>
  <c r="W6" i="43"/>
  <c r="AG5" i="43"/>
  <c r="AP5" i="43" s="1"/>
  <c r="AH13" i="52"/>
  <c r="AQ13" i="52" s="1"/>
  <c r="AH15" i="71"/>
  <c r="AQ15" i="71" s="1"/>
  <c r="AF15" i="28"/>
  <c r="AO15" i="28" s="1"/>
  <c r="W16" i="28"/>
  <c r="AG15" i="28"/>
  <c r="AP15" i="28" s="1"/>
  <c r="AE15" i="28"/>
  <c r="Y13" i="53"/>
  <c r="X13" i="53"/>
  <c r="AR14" i="33"/>
  <c r="AR9" i="104"/>
  <c r="AG9" i="13"/>
  <c r="AP9" i="13" s="1"/>
  <c r="AF9" i="13"/>
  <c r="AO9" i="13" s="1"/>
  <c r="AE9" i="13"/>
  <c r="W10" i="13"/>
  <c r="AK20" i="60"/>
  <c r="AT20" i="60" s="1"/>
  <c r="AJ20" i="60"/>
  <c r="AK14" i="60"/>
  <c r="AT14" i="60" s="1"/>
  <c r="AJ14" i="60"/>
  <c r="AK8" i="60"/>
  <c r="AT8" i="60" s="1"/>
  <c r="AJ8" i="60"/>
  <c r="AK23" i="60"/>
  <c r="AT23" i="60" s="1"/>
  <c r="U6" i="103"/>
  <c r="Z15" i="33"/>
  <c r="Z8" i="58"/>
  <c r="AR11" i="32"/>
  <c r="AN14" i="79"/>
  <c r="AI14" i="79"/>
  <c r="AJ20" i="68"/>
  <c r="AK20" i="68"/>
  <c r="AT20" i="68" s="1"/>
  <c r="AK14" i="68"/>
  <c r="AT14" i="68" s="1"/>
  <c r="AJ14" i="68"/>
  <c r="AJ8" i="68"/>
  <c r="AK8" i="68"/>
  <c r="AT8" i="68" s="1"/>
  <c r="AK23" i="68"/>
  <c r="AT23" i="68" s="1"/>
  <c r="U12" i="42"/>
  <c r="AN13" i="93"/>
  <c r="AI13" i="93"/>
  <c r="AR22" i="29"/>
  <c r="Z15" i="38"/>
  <c r="AI8" i="9"/>
  <c r="AN8" i="9"/>
  <c r="Z14" i="97"/>
  <c r="AH15" i="19"/>
  <c r="AQ15" i="19" s="1"/>
  <c r="AH8" i="96"/>
  <c r="AQ8" i="96" s="1"/>
  <c r="AN15" i="63"/>
  <c r="AI15" i="63"/>
  <c r="AR6" i="95"/>
  <c r="Z13" i="52"/>
  <c r="AI8" i="51"/>
  <c r="AN8" i="51"/>
  <c r="Y13" i="86"/>
  <c r="X13" i="86"/>
  <c r="AN15" i="67"/>
  <c r="AI15" i="67"/>
  <c r="AH8" i="45"/>
  <c r="AQ8" i="45" s="1"/>
  <c r="AR12" i="15"/>
  <c r="AR14" i="71"/>
  <c r="AR7" i="96"/>
  <c r="AH14" i="47"/>
  <c r="AQ14" i="47" s="1"/>
  <c r="AJ19" i="60"/>
  <c r="AK19" i="60"/>
  <c r="AT19" i="60" s="1"/>
  <c r="AK13" i="60"/>
  <c r="AT13" i="60" s="1"/>
  <c r="AJ13" i="60"/>
  <c r="AJ7" i="60"/>
  <c r="AK7" i="60"/>
  <c r="AT7" i="60" s="1"/>
  <c r="AG22" i="21"/>
  <c r="AP22" i="21" s="1"/>
  <c r="W23" i="21"/>
  <c r="AE22" i="21"/>
  <c r="AF22" i="21"/>
  <c r="AO22" i="21" s="1"/>
  <c r="U5" i="55"/>
  <c r="X5" i="55" s="1"/>
  <c r="AN8" i="84"/>
  <c r="AI8" i="84"/>
  <c r="U14" i="50"/>
  <c r="U14" i="85"/>
  <c r="AG14" i="75"/>
  <c r="AP14" i="75" s="1"/>
  <c r="AF14" i="75"/>
  <c r="AO14" i="75" s="1"/>
  <c r="W15" i="75"/>
  <c r="AE14" i="75"/>
  <c r="AH23" i="29"/>
  <c r="AQ23" i="29" s="1"/>
  <c r="AQ25" i="29" s="1"/>
  <c r="AZ3" i="29"/>
  <c r="U12" i="102"/>
  <c r="AJ19" i="68"/>
  <c r="AK19" i="68"/>
  <c r="AT19" i="68" s="1"/>
  <c r="AJ13" i="68"/>
  <c r="AK13" i="68"/>
  <c r="AT13" i="68" s="1"/>
  <c r="AJ7" i="68"/>
  <c r="AK7" i="68"/>
  <c r="AT7" i="68" s="1"/>
  <c r="AF15" i="59"/>
  <c r="AO15" i="59" s="1"/>
  <c r="AE15" i="59"/>
  <c r="W16" i="59"/>
  <c r="AG15" i="59"/>
  <c r="AP15" i="59" s="1"/>
  <c r="AR15" i="2"/>
  <c r="AH13" i="15"/>
  <c r="AQ13" i="15" s="1"/>
  <c r="U10" i="98"/>
  <c r="U9" i="98" s="1"/>
  <c r="Y9" i="92"/>
  <c r="X9" i="92"/>
  <c r="Y9" i="9"/>
  <c r="X9" i="9"/>
  <c r="Z8" i="96"/>
  <c r="AH13" i="101"/>
  <c r="AQ13" i="101" s="1"/>
  <c r="AI22" i="64"/>
  <c r="AN22" i="64"/>
  <c r="Y9" i="51"/>
  <c r="X9" i="51"/>
  <c r="Z9" i="51" s="1"/>
  <c r="Y16" i="67"/>
  <c r="X16" i="67"/>
  <c r="AG9" i="51" l="1"/>
  <c r="AP9" i="51" s="1"/>
  <c r="AE9" i="51"/>
  <c r="W10" i="51"/>
  <c r="AF9" i="51"/>
  <c r="AO9" i="51" s="1"/>
  <c r="U11" i="102"/>
  <c r="AS19" i="60"/>
  <c r="AL19" i="60"/>
  <c r="AU19" i="60" s="1"/>
  <c r="AR15" i="67"/>
  <c r="U11" i="42"/>
  <c r="Y6" i="91"/>
  <c r="X6" i="91"/>
  <c r="AH13" i="86"/>
  <c r="AQ13" i="86" s="1"/>
  <c r="AR14" i="79"/>
  <c r="AH13" i="53"/>
  <c r="AQ13" i="53" s="1"/>
  <c r="AI5" i="43"/>
  <c r="AN5" i="43"/>
  <c r="AJ4" i="68"/>
  <c r="AK4" i="68"/>
  <c r="AT4" i="68" s="1"/>
  <c r="AT25" i="68" s="1"/>
  <c r="AF5" i="49"/>
  <c r="AO5" i="49" s="1"/>
  <c r="AG5" i="49"/>
  <c r="AP5" i="49" s="1"/>
  <c r="W6" i="49"/>
  <c r="AE5" i="49"/>
  <c r="AF10" i="104"/>
  <c r="AO10" i="104" s="1"/>
  <c r="AE10" i="104"/>
  <c r="AG10" i="104"/>
  <c r="AP10" i="104" s="1"/>
  <c r="W11" i="104"/>
  <c r="AH22" i="39"/>
  <c r="AQ22" i="39" s="1"/>
  <c r="AN8" i="100"/>
  <c r="AI8" i="100"/>
  <c r="AH13" i="46"/>
  <c r="AQ13" i="46" s="1"/>
  <c r="W15" i="89"/>
  <c r="AF14" i="89"/>
  <c r="AO14" i="89" s="1"/>
  <c r="AE14" i="89"/>
  <c r="AG14" i="89"/>
  <c r="AP14" i="89" s="1"/>
  <c r="AN8" i="20"/>
  <c r="AI8" i="20"/>
  <c r="AR12" i="86"/>
  <c r="AK17" i="12"/>
  <c r="AT17" i="12" s="1"/>
  <c r="AJ17" i="12"/>
  <c r="AJ11" i="12"/>
  <c r="AK11" i="12"/>
  <c r="AT11" i="12" s="1"/>
  <c r="AJ5" i="12"/>
  <c r="AK5" i="12"/>
  <c r="AT5" i="12" s="1"/>
  <c r="AS5" i="68"/>
  <c r="AL5" i="68"/>
  <c r="AU5" i="68" s="1"/>
  <c r="U6" i="18"/>
  <c r="AS17" i="60"/>
  <c r="AL17" i="60"/>
  <c r="AU17" i="60" s="1"/>
  <c r="U11" i="48"/>
  <c r="AN7" i="95"/>
  <c r="AI7" i="95"/>
  <c r="Y14" i="15"/>
  <c r="X14" i="15"/>
  <c r="AS12" i="68"/>
  <c r="AL12" i="68"/>
  <c r="AU12" i="68" s="1"/>
  <c r="AI23" i="29"/>
  <c r="AN23" i="29"/>
  <c r="AN25" i="29" s="1"/>
  <c r="AR8" i="51"/>
  <c r="Y10" i="13"/>
  <c r="Z10" i="13" s="1"/>
  <c r="X10" i="13"/>
  <c r="AX22" i="29"/>
  <c r="S22" i="29" s="1"/>
  <c r="AC22" i="29" s="1"/>
  <c r="AB23" i="29" s="1"/>
  <c r="AK23" i="29" s="1"/>
  <c r="AT23" i="29" s="1"/>
  <c r="AX3" i="29"/>
  <c r="S3" i="29" s="1"/>
  <c r="AC3" i="29" s="1"/>
  <c r="AX23" i="29"/>
  <c r="S23" i="29" s="1"/>
  <c r="AC23" i="29" s="1"/>
  <c r="AJ23" i="29" s="1"/>
  <c r="AS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S13" i="68"/>
  <c r="AL13" i="68"/>
  <c r="AU13" i="68" s="1"/>
  <c r="U13" i="85"/>
  <c r="Z5" i="55"/>
  <c r="AH5" i="55"/>
  <c r="AQ5" i="55" s="1"/>
  <c r="AS7" i="60"/>
  <c r="AL7" i="60"/>
  <c r="AU7" i="60" s="1"/>
  <c r="AH16" i="67"/>
  <c r="AQ16" i="67" s="1"/>
  <c r="AN15" i="59"/>
  <c r="AI15" i="59"/>
  <c r="AN14" i="75"/>
  <c r="AI14" i="75"/>
  <c r="AS13" i="60"/>
  <c r="AL13" i="60"/>
  <c r="AU13" i="60" s="1"/>
  <c r="Z13" i="86"/>
  <c r="AE14" i="97"/>
  <c r="AG14" i="97"/>
  <c r="AP14" i="97" s="1"/>
  <c r="W15" i="97"/>
  <c r="AF14" i="97"/>
  <c r="AO14" i="97" s="1"/>
  <c r="AR13" i="93"/>
  <c r="AS8" i="68"/>
  <c r="AL8" i="68"/>
  <c r="AU8" i="68" s="1"/>
  <c r="U5" i="103"/>
  <c r="X5" i="103" s="1"/>
  <c r="AS20" i="60"/>
  <c r="AL20" i="60"/>
  <c r="AU20" i="60" s="1"/>
  <c r="Z13" i="53"/>
  <c r="AL3" i="68"/>
  <c r="AU3" i="68" s="1"/>
  <c r="AS3" i="68"/>
  <c r="AS21" i="68"/>
  <c r="AL21" i="68"/>
  <c r="AU21" i="68" s="1"/>
  <c r="AH15" i="79"/>
  <c r="AQ15" i="79" s="1"/>
  <c r="AG22" i="39"/>
  <c r="AP22" i="39" s="1"/>
  <c r="W23" i="39"/>
  <c r="AF22" i="39"/>
  <c r="AO22" i="39" s="1"/>
  <c r="AE22" i="39"/>
  <c r="Y13" i="32"/>
  <c r="Z13" i="32" s="1"/>
  <c r="X13" i="32"/>
  <c r="AE13" i="46"/>
  <c r="AF13" i="46"/>
  <c r="AO13" i="46" s="1"/>
  <c r="W14" i="46"/>
  <c r="AG13" i="46"/>
  <c r="AP13" i="46" s="1"/>
  <c r="AH16" i="63"/>
  <c r="AQ16" i="63" s="1"/>
  <c r="AH14" i="93"/>
  <c r="AQ14" i="93" s="1"/>
  <c r="AS16" i="68"/>
  <c r="AL16" i="68"/>
  <c r="AU16" i="68" s="1"/>
  <c r="U5" i="99"/>
  <c r="X5" i="99" s="1"/>
  <c r="AE23" i="76"/>
  <c r="AG23" i="76"/>
  <c r="AP23" i="76" s="1"/>
  <c r="AP25" i="76" s="1"/>
  <c r="AF23" i="76"/>
  <c r="AO23" i="76" s="1"/>
  <c r="AO25" i="76" s="1"/>
  <c r="AS22" i="60"/>
  <c r="AL22" i="60"/>
  <c r="AU22" i="60" s="1"/>
  <c r="AH23" i="80"/>
  <c r="AQ23" i="80" s="1"/>
  <c r="AQ25" i="80" s="1"/>
  <c r="AZ3" i="80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L23" i="68"/>
  <c r="AU23" i="68" s="1"/>
  <c r="AR23" i="68"/>
  <c r="AR25" i="68" s="1"/>
  <c r="Y14" i="105"/>
  <c r="Z14" i="105" s="1"/>
  <c r="X14" i="105"/>
  <c r="AI23" i="34"/>
  <c r="AN23" i="34"/>
  <c r="AN25" i="34" s="1"/>
  <c r="U12" i="94"/>
  <c r="AR23" i="60"/>
  <c r="AR25" i="60" s="1"/>
  <c r="AL23" i="60"/>
  <c r="AU23" i="60" s="1"/>
  <c r="AS12" i="60"/>
  <c r="AL12" i="60"/>
  <c r="AU12" i="60" s="1"/>
  <c r="AS15" i="68"/>
  <c r="AL15" i="68"/>
  <c r="AU15" i="68" s="1"/>
  <c r="AH9" i="92"/>
  <c r="AQ9" i="92" s="1"/>
  <c r="Z16" i="67"/>
  <c r="AR22" i="64"/>
  <c r="W9" i="96"/>
  <c r="AG8" i="96"/>
  <c r="AP8" i="96" s="1"/>
  <c r="AF8" i="96"/>
  <c r="AO8" i="96" s="1"/>
  <c r="AE8" i="96"/>
  <c r="AS19" i="68"/>
  <c r="AL19" i="68"/>
  <c r="AU19" i="68" s="1"/>
  <c r="Y15" i="75"/>
  <c r="Z15" i="75" s="1"/>
  <c r="X15" i="75"/>
  <c r="U13" i="50"/>
  <c r="AI22" i="21"/>
  <c r="AN22" i="21"/>
  <c r="AR15" i="63"/>
  <c r="AS14" i="68"/>
  <c r="AL14" i="68"/>
  <c r="AU14" i="68" s="1"/>
  <c r="Z15" i="79"/>
  <c r="AS15" i="60"/>
  <c r="AL15" i="60"/>
  <c r="AU15" i="60" s="1"/>
  <c r="Y9" i="100"/>
  <c r="X9" i="100"/>
  <c r="Z9" i="100" s="1"/>
  <c r="Z16" i="63"/>
  <c r="Z14" i="93"/>
  <c r="Y6" i="41"/>
  <c r="X6" i="41"/>
  <c r="U12" i="82"/>
  <c r="Z23" i="80"/>
  <c r="AK21" i="12"/>
  <c r="AT21" i="12" s="1"/>
  <c r="AJ21" i="12"/>
  <c r="AJ15" i="12"/>
  <c r="AK15" i="12"/>
  <c r="AT15" i="12" s="1"/>
  <c r="AK9" i="12"/>
  <c r="AT9" i="12" s="1"/>
  <c r="AJ9" i="12"/>
  <c r="AS11" i="68"/>
  <c r="AL11" i="68"/>
  <c r="AU11" i="68" s="1"/>
  <c r="AH9" i="84"/>
  <c r="AQ9" i="84" s="1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S5" i="60"/>
  <c r="AL5" i="60"/>
  <c r="AU5" i="60" s="1"/>
  <c r="AR22" i="80"/>
  <c r="AN13" i="101"/>
  <c r="AI13" i="101"/>
  <c r="AS18" i="68"/>
  <c r="AL18" i="68"/>
  <c r="AU18" i="68" s="1"/>
  <c r="Y23" i="72"/>
  <c r="X23" i="72"/>
  <c r="Z23" i="72" s="1"/>
  <c r="AR21" i="39"/>
  <c r="Y9" i="45"/>
  <c r="X9" i="45"/>
  <c r="Y16" i="71"/>
  <c r="Z16" i="71" s="1"/>
  <c r="X16" i="71"/>
  <c r="AH9" i="51"/>
  <c r="AQ9" i="51" s="1"/>
  <c r="AS7" i="68"/>
  <c r="AL7" i="68"/>
  <c r="AU7" i="68" s="1"/>
  <c r="AF15" i="38"/>
  <c r="AO15" i="38" s="1"/>
  <c r="W16" i="38"/>
  <c r="AE15" i="38"/>
  <c r="AG15" i="38"/>
  <c r="AP15" i="38" s="1"/>
  <c r="AE8" i="58"/>
  <c r="W9" i="58"/>
  <c r="AG8" i="58"/>
  <c r="AP8" i="58" s="1"/>
  <c r="AF8" i="58"/>
  <c r="AO8" i="58" s="1"/>
  <c r="Y6" i="43"/>
  <c r="Z6" i="43" s="1"/>
  <c r="X6" i="43"/>
  <c r="Z9" i="92"/>
  <c r="Y16" i="59"/>
  <c r="Z16" i="59" s="1"/>
  <c r="X16" i="59"/>
  <c r="Z9" i="9"/>
  <c r="AH9" i="9"/>
  <c r="AQ9" i="9" s="1"/>
  <c r="U8" i="98"/>
  <c r="AR8" i="84"/>
  <c r="Y23" i="21"/>
  <c r="Z23" i="21"/>
  <c r="X23" i="21"/>
  <c r="AR8" i="9"/>
  <c r="AS8" i="60"/>
  <c r="AL8" i="60"/>
  <c r="AU8" i="60" s="1"/>
  <c r="AI15" i="28"/>
  <c r="AN15" i="28"/>
  <c r="AS9" i="68"/>
  <c r="AL9" i="68"/>
  <c r="AU9" i="68" s="1"/>
  <c r="AH5" i="83"/>
  <c r="AQ5" i="83" s="1"/>
  <c r="Z5" i="83"/>
  <c r="AS3" i="60"/>
  <c r="AL3" i="60"/>
  <c r="AU3" i="60" s="1"/>
  <c r="AN23" i="12"/>
  <c r="AN25" i="12" s="1"/>
  <c r="AI23" i="12"/>
  <c r="AH16" i="24"/>
  <c r="AQ16" i="24" s="1"/>
  <c r="AS22" i="68"/>
  <c r="AL22" i="68"/>
  <c r="AU22" i="68" s="1"/>
  <c r="AS10" i="60"/>
  <c r="AL10" i="60"/>
  <c r="AU10" i="60" s="1"/>
  <c r="AR12" i="53"/>
  <c r="U11" i="10"/>
  <c r="U10" i="10" s="1"/>
  <c r="AJ20" i="12"/>
  <c r="AK20" i="12"/>
  <c r="AT20" i="12" s="1"/>
  <c r="AJ14" i="12"/>
  <c r="AK14" i="12"/>
  <c r="AT14" i="12" s="1"/>
  <c r="AJ8" i="12"/>
  <c r="AK8" i="12"/>
  <c r="AT8" i="12" s="1"/>
  <c r="W9" i="88"/>
  <c r="AG8" i="88"/>
  <c r="AP8" i="88" s="1"/>
  <c r="AF8" i="88"/>
  <c r="AO8" i="88" s="1"/>
  <c r="AE8" i="88"/>
  <c r="AS17" i="68"/>
  <c r="AL17" i="68"/>
  <c r="AU17" i="68" s="1"/>
  <c r="Z9" i="84"/>
  <c r="AX22" i="76"/>
  <c r="S22" i="76" s="1"/>
  <c r="AC22" i="76" s="1"/>
  <c r="AB23" i="76" s="1"/>
  <c r="AS6" i="68"/>
  <c r="AL6" i="68"/>
  <c r="AU6" i="68" s="1"/>
  <c r="AN22" i="72"/>
  <c r="AI22" i="72"/>
  <c r="U5" i="87"/>
  <c r="X5" i="87" s="1"/>
  <c r="AS18" i="60"/>
  <c r="AL18" i="60"/>
  <c r="AU18" i="60" s="1"/>
  <c r="AN15" i="19"/>
  <c r="AI15" i="19"/>
  <c r="AI5" i="16"/>
  <c r="AN5" i="16"/>
  <c r="AE16" i="2"/>
  <c r="AF16" i="2"/>
  <c r="AO16" i="2" s="1"/>
  <c r="W17" i="2"/>
  <c r="AG16" i="2"/>
  <c r="AP16" i="2" s="1"/>
  <c r="AJ4" i="60"/>
  <c r="AK4" i="60"/>
  <c r="AT4" i="60" s="1"/>
  <c r="AT25" i="60" s="1"/>
  <c r="AS21" i="60"/>
  <c r="AL21" i="60"/>
  <c r="AU21" i="60" s="1"/>
  <c r="AR12" i="46"/>
  <c r="AN12" i="32"/>
  <c r="AI12" i="32"/>
  <c r="W17" i="24"/>
  <c r="AE16" i="24"/>
  <c r="AF16" i="24"/>
  <c r="AO16" i="24" s="1"/>
  <c r="AG16" i="24"/>
  <c r="AP16" i="24" s="1"/>
  <c r="AJ23" i="12"/>
  <c r="AS23" i="12" s="1"/>
  <c r="AK23" i="12"/>
  <c r="AT23" i="12" s="1"/>
  <c r="Y9" i="20"/>
  <c r="Z9" i="20" s="1"/>
  <c r="X9" i="20"/>
  <c r="AN9" i="44"/>
  <c r="AI9" i="44"/>
  <c r="AH9" i="54"/>
  <c r="AQ9" i="54" s="1"/>
  <c r="AH23" i="64"/>
  <c r="AQ23" i="64" s="1"/>
  <c r="AQ25" i="64" s="1"/>
  <c r="AZ3" i="64"/>
  <c r="AJ19" i="12"/>
  <c r="AK19" i="12"/>
  <c r="AT19" i="12" s="1"/>
  <c r="AJ13" i="12"/>
  <c r="AK13" i="12"/>
  <c r="AT13" i="12" s="1"/>
  <c r="AK7" i="12"/>
  <c r="AT7" i="12" s="1"/>
  <c r="AJ7" i="12"/>
  <c r="AF6" i="11"/>
  <c r="AO6" i="11" s="1"/>
  <c r="AE6" i="11"/>
  <c r="AG6" i="11"/>
  <c r="AP6" i="11" s="1"/>
  <c r="W7" i="11"/>
  <c r="AN13" i="105"/>
  <c r="AI13" i="105"/>
  <c r="AS11" i="60"/>
  <c r="AL11" i="60"/>
  <c r="AU11" i="60" s="1"/>
  <c r="U13" i="90"/>
  <c r="AN13" i="15"/>
  <c r="AI13" i="15"/>
  <c r="AX22" i="34"/>
  <c r="S22" i="34" s="1"/>
  <c r="AC22" i="34" s="1"/>
  <c r="AB23" i="34" s="1"/>
  <c r="AK23" i="34" s="1"/>
  <c r="AT23" i="34" s="1"/>
  <c r="AX23" i="34"/>
  <c r="S23" i="34" s="1"/>
  <c r="AC23" i="34" s="1"/>
  <c r="AJ23" i="34" s="1"/>
  <c r="AS23" i="34" s="1"/>
  <c r="AX3" i="34"/>
  <c r="S3" i="34" s="1"/>
  <c r="AC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H23" i="25"/>
  <c r="AQ23" i="25" s="1"/>
  <c r="AQ25" i="25" s="1"/>
  <c r="AZ3" i="25"/>
  <c r="AI8" i="45"/>
  <c r="AN8" i="45"/>
  <c r="AI14" i="47"/>
  <c r="AN14" i="47"/>
  <c r="AG13" i="52"/>
  <c r="AP13" i="52" s="1"/>
  <c r="AE13" i="52"/>
  <c r="AF13" i="52"/>
  <c r="AO13" i="52" s="1"/>
  <c r="W14" i="52"/>
  <c r="AS20" i="68"/>
  <c r="AL20" i="68"/>
  <c r="AU20" i="68" s="1"/>
  <c r="AG15" i="33"/>
  <c r="AP15" i="33" s="1"/>
  <c r="W16" i="33"/>
  <c r="AF15" i="33"/>
  <c r="AO15" i="33" s="1"/>
  <c r="AE15" i="33"/>
  <c r="AS14" i="60"/>
  <c r="AL14" i="60"/>
  <c r="AU14" i="60" s="1"/>
  <c r="AN9" i="13"/>
  <c r="AI9" i="13"/>
  <c r="Y16" i="28"/>
  <c r="Z16" i="28" s="1"/>
  <c r="X16" i="28"/>
  <c r="U11" i="35"/>
  <c r="AN5" i="91"/>
  <c r="AI5" i="91"/>
  <c r="Y6" i="16"/>
  <c r="Z6" i="16" s="1"/>
  <c r="X6" i="16"/>
  <c r="AS9" i="60"/>
  <c r="AL9" i="60"/>
  <c r="AU9" i="60" s="1"/>
  <c r="AR22" i="25"/>
  <c r="AR8" i="92"/>
  <c r="AS10" i="68"/>
  <c r="AL10" i="68"/>
  <c r="AU10" i="68" s="1"/>
  <c r="AI5" i="41"/>
  <c r="AN5" i="41"/>
  <c r="AS16" i="60"/>
  <c r="AL16" i="60"/>
  <c r="AU16" i="60" s="1"/>
  <c r="Y10" i="44"/>
  <c r="X10" i="44"/>
  <c r="Z9" i="54"/>
  <c r="AR15" i="24"/>
  <c r="Z23" i="64"/>
  <c r="AJ18" i="12"/>
  <c r="AK18" i="12"/>
  <c r="AT18" i="12" s="1"/>
  <c r="AJ12" i="12"/>
  <c r="AK12" i="12"/>
  <c r="AT12" i="12" s="1"/>
  <c r="AK6" i="12"/>
  <c r="AT6" i="12" s="1"/>
  <c r="AJ6" i="12"/>
  <c r="AR8" i="54"/>
  <c r="Y14" i="101"/>
  <c r="Z14" i="101" s="1"/>
  <c r="X14" i="101"/>
  <c r="X8" i="95"/>
  <c r="Y8" i="95"/>
  <c r="Z8" i="95" s="1"/>
  <c r="AS6" i="60"/>
  <c r="AL6" i="60"/>
  <c r="AU6" i="60" s="1"/>
  <c r="Z23" i="25"/>
  <c r="AI15" i="71"/>
  <c r="AN15" i="71"/>
  <c r="Y16" i="19"/>
  <c r="Z16" i="19"/>
  <c r="X16" i="19"/>
  <c r="Y15" i="47"/>
  <c r="X15" i="47"/>
  <c r="AG9" i="20" l="1"/>
  <c r="AP9" i="20" s="1"/>
  <c r="AF9" i="20"/>
  <c r="AO9" i="20" s="1"/>
  <c r="AE9" i="20"/>
  <c r="W10" i="20"/>
  <c r="W17" i="28"/>
  <c r="AF16" i="28"/>
  <c r="AO16" i="28" s="1"/>
  <c r="AG16" i="28"/>
  <c r="AP16" i="28" s="1"/>
  <c r="AE16" i="28"/>
  <c r="AG23" i="72"/>
  <c r="AP23" i="72" s="1"/>
  <c r="AP25" i="72" s="1"/>
  <c r="AF23" i="72"/>
  <c r="AO23" i="72" s="1"/>
  <c r="AO25" i="72" s="1"/>
  <c r="AE23" i="72"/>
  <c r="W11" i="13"/>
  <c r="AE10" i="13"/>
  <c r="AF10" i="13"/>
  <c r="AO10" i="13" s="1"/>
  <c r="AG10" i="13"/>
  <c r="AP10" i="13" s="1"/>
  <c r="W15" i="101"/>
  <c r="AG14" i="101"/>
  <c r="AP14" i="101" s="1"/>
  <c r="AE14" i="101"/>
  <c r="AF14" i="101"/>
  <c r="AO14" i="101" s="1"/>
  <c r="AE6" i="16"/>
  <c r="W7" i="16"/>
  <c r="AG6" i="16"/>
  <c r="AP6" i="16" s="1"/>
  <c r="AF6" i="16"/>
  <c r="AO6" i="16" s="1"/>
  <c r="AE6" i="43"/>
  <c r="AG6" i="43"/>
  <c r="AP6" i="43" s="1"/>
  <c r="W7" i="43"/>
  <c r="AF6" i="43"/>
  <c r="AO6" i="43" s="1"/>
  <c r="AG16" i="71"/>
  <c r="AP16" i="71" s="1"/>
  <c r="AE16" i="71"/>
  <c r="AF16" i="71"/>
  <c r="AO16" i="71" s="1"/>
  <c r="W17" i="71"/>
  <c r="AE9" i="100"/>
  <c r="W10" i="100"/>
  <c r="AF9" i="100"/>
  <c r="AO9" i="100" s="1"/>
  <c r="AG9" i="100"/>
  <c r="AP9" i="100" s="1"/>
  <c r="AG15" i="75"/>
  <c r="AP15" i="75" s="1"/>
  <c r="W16" i="75"/>
  <c r="AE15" i="75"/>
  <c r="AF15" i="75"/>
  <c r="AO15" i="75" s="1"/>
  <c r="W14" i="32"/>
  <c r="AE13" i="32"/>
  <c r="AG13" i="32"/>
  <c r="AP13" i="32" s="1"/>
  <c r="AF13" i="32"/>
  <c r="AO13" i="32" s="1"/>
  <c r="AF16" i="59"/>
  <c r="AO16" i="59" s="1"/>
  <c r="AE16" i="59"/>
  <c r="AG16" i="59"/>
  <c r="AP16" i="59" s="1"/>
  <c r="W17" i="59"/>
  <c r="W15" i="105"/>
  <c r="AF14" i="105"/>
  <c r="AO14" i="105" s="1"/>
  <c r="AE14" i="105"/>
  <c r="AG14" i="105"/>
  <c r="AP14" i="105" s="1"/>
  <c r="AR5" i="41"/>
  <c r="AS18" i="12"/>
  <c r="AL18" i="12"/>
  <c r="AU18" i="12" s="1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J7" i="34"/>
  <c r="AK7" i="34"/>
  <c r="AT7" i="34" s="1"/>
  <c r="AR13" i="15"/>
  <c r="AR13" i="105"/>
  <c r="AS19" i="12"/>
  <c r="AL19" i="12"/>
  <c r="AU19" i="12" s="1"/>
  <c r="AR15" i="19"/>
  <c r="AR22" i="72"/>
  <c r="Y9" i="88"/>
  <c r="X9" i="88"/>
  <c r="AS20" i="12"/>
  <c r="AL20" i="12"/>
  <c r="AU20" i="12" s="1"/>
  <c r="AF5" i="83"/>
  <c r="AO5" i="83" s="1"/>
  <c r="AE5" i="83"/>
  <c r="W6" i="83"/>
  <c r="AG5" i="83"/>
  <c r="AP5" i="83" s="1"/>
  <c r="W10" i="92"/>
  <c r="AF9" i="92"/>
  <c r="AO9" i="92" s="1"/>
  <c r="AE9" i="92"/>
  <c r="AG9" i="92"/>
  <c r="AP9" i="92" s="1"/>
  <c r="Y9" i="58"/>
  <c r="X9" i="58"/>
  <c r="AH9" i="45"/>
  <c r="AQ9" i="45" s="1"/>
  <c r="AJ20" i="76"/>
  <c r="AK20" i="76"/>
  <c r="AT20" i="76" s="1"/>
  <c r="AJ14" i="76"/>
  <c r="AK14" i="76"/>
  <c r="AT14" i="76" s="1"/>
  <c r="AJ8" i="76"/>
  <c r="AK8" i="76"/>
  <c r="AT8" i="76" s="1"/>
  <c r="AS15" i="12"/>
  <c r="AL15" i="12"/>
  <c r="AU15" i="12" s="1"/>
  <c r="AH6" i="41"/>
  <c r="AQ6" i="41" s="1"/>
  <c r="U12" i="50"/>
  <c r="AS16" i="12"/>
  <c r="AL16" i="12"/>
  <c r="AU16" i="12" s="1"/>
  <c r="AI13" i="46"/>
  <c r="AN13" i="46"/>
  <c r="Y23" i="39"/>
  <c r="X23" i="39"/>
  <c r="AH5" i="103"/>
  <c r="AQ5" i="103" s="1"/>
  <c r="Z5" i="103"/>
  <c r="AK22" i="29"/>
  <c r="AT22" i="29" s="1"/>
  <c r="AJ22" i="29"/>
  <c r="AK16" i="29"/>
  <c r="AT16" i="29" s="1"/>
  <c r="AJ16" i="29"/>
  <c r="AK10" i="29"/>
  <c r="AT10" i="29" s="1"/>
  <c r="AJ10" i="29"/>
  <c r="AH14" i="15"/>
  <c r="AQ14" i="15" s="1"/>
  <c r="U10" i="48"/>
  <c r="AI5" i="49"/>
  <c r="AN5" i="49"/>
  <c r="U10" i="42"/>
  <c r="U10" i="102"/>
  <c r="AG16" i="19"/>
  <c r="AP16" i="19" s="1"/>
  <c r="W17" i="19"/>
  <c r="AE16" i="19"/>
  <c r="AF16" i="19"/>
  <c r="AO16" i="19" s="1"/>
  <c r="AH10" i="44"/>
  <c r="AQ10" i="44" s="1"/>
  <c r="AJ14" i="34"/>
  <c r="AK14" i="34"/>
  <c r="AT14" i="34" s="1"/>
  <c r="AH15" i="47"/>
  <c r="AQ15" i="47" s="1"/>
  <c r="AH8" i="95"/>
  <c r="AQ8" i="95" s="1"/>
  <c r="AS6" i="12"/>
  <c r="AL6" i="12"/>
  <c r="AU6" i="12" s="1"/>
  <c r="AN13" i="52"/>
  <c r="AI13" i="52"/>
  <c r="AK13" i="34"/>
  <c r="AT13" i="34" s="1"/>
  <c r="AJ13" i="34"/>
  <c r="Z15" i="47"/>
  <c r="AR15" i="71"/>
  <c r="AH14" i="101"/>
  <c r="AQ14" i="101" s="1"/>
  <c r="AH6" i="16"/>
  <c r="AQ6" i="16" s="1"/>
  <c r="U10" i="35"/>
  <c r="AX22" i="25"/>
  <c r="S22" i="25" s="1"/>
  <c r="AC22" i="25" s="1"/>
  <c r="AB23" i="25" s="1"/>
  <c r="AK18" i="34"/>
  <c r="AT18" i="34" s="1"/>
  <c r="AJ18" i="34"/>
  <c r="AK12" i="34"/>
  <c r="AT12" i="34" s="1"/>
  <c r="AJ12" i="34"/>
  <c r="AJ6" i="34"/>
  <c r="AK6" i="34"/>
  <c r="AT6" i="34" s="1"/>
  <c r="AS7" i="12"/>
  <c r="AL7" i="12"/>
  <c r="AU7" i="12" s="1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H9" i="20"/>
  <c r="AQ9" i="20" s="1"/>
  <c r="Y17" i="2"/>
  <c r="Z17" i="2"/>
  <c r="X17" i="2"/>
  <c r="AH6" i="43"/>
  <c r="AQ6" i="43" s="1"/>
  <c r="AN8" i="58"/>
  <c r="AI8" i="58"/>
  <c r="Z9" i="45"/>
  <c r="AJ19" i="76"/>
  <c r="AK19" i="76"/>
  <c r="AT19" i="76" s="1"/>
  <c r="AJ13" i="76"/>
  <c r="AK13" i="76"/>
  <c r="AT13" i="76" s="1"/>
  <c r="AJ7" i="76"/>
  <c r="AK7" i="76"/>
  <c r="AT7" i="76" s="1"/>
  <c r="AS21" i="12"/>
  <c r="AL21" i="12"/>
  <c r="AU21" i="12" s="1"/>
  <c r="Z6" i="41"/>
  <c r="AH15" i="75"/>
  <c r="AQ15" i="75" s="1"/>
  <c r="AN8" i="96"/>
  <c r="AI8" i="96"/>
  <c r="W17" i="67"/>
  <c r="AG16" i="67"/>
  <c r="AP16" i="67" s="1"/>
  <c r="AE16" i="67"/>
  <c r="AF16" i="67"/>
  <c r="AO16" i="67" s="1"/>
  <c r="AR23" i="34"/>
  <c r="AR25" i="34" s="1"/>
  <c r="AL23" i="34"/>
  <c r="AU23" i="34" s="1"/>
  <c r="AL3" i="12"/>
  <c r="AU3" i="12" s="1"/>
  <c r="AS3" i="12"/>
  <c r="AH13" i="32"/>
  <c r="AQ13" i="32" s="1"/>
  <c r="Y15" i="97"/>
  <c r="X15" i="97"/>
  <c r="AR14" i="75"/>
  <c r="AF5" i="55"/>
  <c r="AO5" i="55" s="1"/>
  <c r="AG5" i="55"/>
  <c r="AP5" i="55" s="1"/>
  <c r="AE5" i="55"/>
  <c r="W6" i="55"/>
  <c r="AJ21" i="29"/>
  <c r="AK21" i="29"/>
  <c r="AT21" i="29" s="1"/>
  <c r="AJ15" i="29"/>
  <c r="AK15" i="29"/>
  <c r="AT15" i="29" s="1"/>
  <c r="AJ9" i="29"/>
  <c r="AK9" i="29"/>
  <c r="AT9" i="29" s="1"/>
  <c r="AJ3" i="29"/>
  <c r="AB4" i="29"/>
  <c r="Z14" i="15"/>
  <c r="AI14" i="89"/>
  <c r="AN14" i="89"/>
  <c r="Y11" i="104"/>
  <c r="X11" i="104"/>
  <c r="Y6" i="49"/>
  <c r="X6" i="49"/>
  <c r="AR5" i="43"/>
  <c r="AR5" i="91"/>
  <c r="AF8" i="95"/>
  <c r="AO8" i="95" s="1"/>
  <c r="AE8" i="95"/>
  <c r="W9" i="95"/>
  <c r="AG8" i="95"/>
  <c r="AP8" i="95" s="1"/>
  <c r="AR9" i="13"/>
  <c r="AJ20" i="34"/>
  <c r="AK20" i="34"/>
  <c r="AT20" i="34" s="1"/>
  <c r="AG23" i="64"/>
  <c r="AP23" i="64" s="1"/>
  <c r="AP25" i="64" s="1"/>
  <c r="AF23" i="64"/>
  <c r="AO23" i="64" s="1"/>
  <c r="AO25" i="64" s="1"/>
  <c r="AE23" i="64"/>
  <c r="AK19" i="34"/>
  <c r="AT19" i="34" s="1"/>
  <c r="AJ19" i="34"/>
  <c r="AF23" i="25"/>
  <c r="AO23" i="25" s="1"/>
  <c r="AO25" i="25" s="1"/>
  <c r="AE23" i="25"/>
  <c r="AG23" i="25"/>
  <c r="AP23" i="25" s="1"/>
  <c r="AP25" i="25" s="1"/>
  <c r="AH16" i="28"/>
  <c r="AQ16" i="28" s="1"/>
  <c r="AJ17" i="34"/>
  <c r="AK17" i="34"/>
  <c r="AT17" i="34" s="1"/>
  <c r="AK11" i="34"/>
  <c r="AT11" i="34" s="1"/>
  <c r="AJ11" i="34"/>
  <c r="AJ5" i="34"/>
  <c r="AK5" i="34"/>
  <c r="AT5" i="34" s="1"/>
  <c r="AX22" i="64"/>
  <c r="S22" i="64" s="1"/>
  <c r="AC22" i="64" s="1"/>
  <c r="AB23" i="64" s="1"/>
  <c r="AN16" i="24"/>
  <c r="AI16" i="24"/>
  <c r="AS8" i="12"/>
  <c r="AL8" i="12"/>
  <c r="AU8" i="12" s="1"/>
  <c r="U9" i="10"/>
  <c r="AF9" i="9"/>
  <c r="AO9" i="9" s="1"/>
  <c r="AE9" i="9"/>
  <c r="W10" i="9"/>
  <c r="AG9" i="9"/>
  <c r="AP9" i="9" s="1"/>
  <c r="AJ18" i="76"/>
  <c r="AK18" i="76"/>
  <c r="AT18" i="76" s="1"/>
  <c r="AJ12" i="76"/>
  <c r="AK12" i="76"/>
  <c r="AT12" i="76" s="1"/>
  <c r="AK6" i="76"/>
  <c r="AT6" i="76" s="1"/>
  <c r="AJ6" i="76"/>
  <c r="AH14" i="105"/>
  <c r="AQ14" i="105" s="1"/>
  <c r="AK4" i="12"/>
  <c r="AT4" i="12" s="1"/>
  <c r="AT25" i="12" s="1"/>
  <c r="AJ4" i="12"/>
  <c r="AS22" i="12"/>
  <c r="AL22" i="12"/>
  <c r="AU22" i="12" s="1"/>
  <c r="W14" i="53"/>
  <c r="AG13" i="53"/>
  <c r="AP13" i="53" s="1"/>
  <c r="AE13" i="53"/>
  <c r="AF13" i="53"/>
  <c r="AO13" i="53" s="1"/>
  <c r="AJ20" i="29"/>
  <c r="AK20" i="29"/>
  <c r="AT20" i="29" s="1"/>
  <c r="AJ14" i="29"/>
  <c r="AK14" i="29"/>
  <c r="AT14" i="29" s="1"/>
  <c r="AJ8" i="29"/>
  <c r="AK8" i="29"/>
  <c r="AT8" i="29" s="1"/>
  <c r="AS5" i="12"/>
  <c r="AL5" i="12"/>
  <c r="AU5" i="12" s="1"/>
  <c r="AR8" i="100"/>
  <c r="AH6" i="91"/>
  <c r="AQ6" i="91" s="1"/>
  <c r="AH16" i="19"/>
  <c r="AQ16" i="19" s="1"/>
  <c r="AS12" i="12"/>
  <c r="AL12" i="12"/>
  <c r="AU12" i="12" s="1"/>
  <c r="AE9" i="54"/>
  <c r="AG9" i="54"/>
  <c r="AP9" i="54" s="1"/>
  <c r="AF9" i="54"/>
  <c r="AO9" i="54" s="1"/>
  <c r="W10" i="54"/>
  <c r="AI15" i="33"/>
  <c r="AN15" i="33"/>
  <c r="AR14" i="47"/>
  <c r="AJ22" i="34"/>
  <c r="AK22" i="34"/>
  <c r="AT22" i="34" s="1"/>
  <c r="AK16" i="34"/>
  <c r="AT16" i="34" s="1"/>
  <c r="AJ16" i="34"/>
  <c r="AK10" i="34"/>
  <c r="AT10" i="34" s="1"/>
  <c r="AJ10" i="34"/>
  <c r="AB4" i="34"/>
  <c r="AJ3" i="34"/>
  <c r="U12" i="90"/>
  <c r="Y7" i="11"/>
  <c r="X7" i="11"/>
  <c r="Y17" i="24"/>
  <c r="X17" i="24"/>
  <c r="AI16" i="2"/>
  <c r="AN16" i="2"/>
  <c r="AI8" i="88"/>
  <c r="AN8" i="88"/>
  <c r="AH16" i="59"/>
  <c r="AQ16" i="59" s="1"/>
  <c r="AN15" i="38"/>
  <c r="AI15" i="38"/>
  <c r="AH16" i="71"/>
  <c r="AQ16" i="71" s="1"/>
  <c r="AJ17" i="76"/>
  <c r="AK17" i="76"/>
  <c r="AT17" i="76" s="1"/>
  <c r="AJ11" i="76"/>
  <c r="AK11" i="76"/>
  <c r="AT11" i="76" s="1"/>
  <c r="AJ5" i="76"/>
  <c r="AK5" i="76"/>
  <c r="AT5" i="76" s="1"/>
  <c r="AS9" i="12"/>
  <c r="AL9" i="12"/>
  <c r="AU9" i="12" s="1"/>
  <c r="AE23" i="80"/>
  <c r="AG23" i="80"/>
  <c r="AP23" i="80" s="1"/>
  <c r="AP25" i="80" s="1"/>
  <c r="AF23" i="80"/>
  <c r="AO23" i="80" s="1"/>
  <c r="AO25" i="80" s="1"/>
  <c r="AF14" i="93"/>
  <c r="AO14" i="93" s="1"/>
  <c r="AE14" i="93"/>
  <c r="W15" i="93"/>
  <c r="AG14" i="93"/>
  <c r="AP14" i="93" s="1"/>
  <c r="AX22" i="80"/>
  <c r="S22" i="80" s="1"/>
  <c r="AC22" i="80" s="1"/>
  <c r="AB23" i="80" s="1"/>
  <c r="AK23" i="80" s="1"/>
  <c r="AT23" i="80" s="1"/>
  <c r="AX3" i="80"/>
  <c r="S3" i="80" s="1"/>
  <c r="AC3" i="80" s="1"/>
  <c r="AX23" i="80"/>
  <c r="S23" i="80" s="1"/>
  <c r="AC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I23" i="76"/>
  <c r="AN23" i="76"/>
  <c r="AN25" i="76" s="1"/>
  <c r="AI14" i="97"/>
  <c r="AN14" i="97"/>
  <c r="AR15" i="59"/>
  <c r="U12" i="85"/>
  <c r="AK19" i="29"/>
  <c r="AT19" i="29" s="1"/>
  <c r="AJ19" i="29"/>
  <c r="AK13" i="29"/>
  <c r="AT13" i="29" s="1"/>
  <c r="AJ13" i="29"/>
  <c r="AK7" i="29"/>
  <c r="AT7" i="29" s="1"/>
  <c r="AJ7" i="29"/>
  <c r="AH10" i="13"/>
  <c r="AQ10" i="13" s="1"/>
  <c r="AR23" i="29"/>
  <c r="AR25" i="29" s="1"/>
  <c r="AL23" i="29"/>
  <c r="AU23" i="29" s="1"/>
  <c r="AR7" i="95"/>
  <c r="AR8" i="20"/>
  <c r="Y15" i="89"/>
  <c r="X15" i="89"/>
  <c r="AI10" i="104"/>
  <c r="AN10" i="104"/>
  <c r="Z6" i="91"/>
  <c r="Y10" i="51"/>
  <c r="X10" i="51"/>
  <c r="AK21" i="34"/>
  <c r="AT21" i="34" s="1"/>
  <c r="AJ21" i="34"/>
  <c r="AJ15" i="34"/>
  <c r="AK15" i="34"/>
  <c r="AT15" i="34" s="1"/>
  <c r="AK9" i="34"/>
  <c r="AT9" i="34" s="1"/>
  <c r="AJ9" i="34"/>
  <c r="AS13" i="12"/>
  <c r="AL13" i="12"/>
  <c r="AU13" i="12" s="1"/>
  <c r="AR12" i="32"/>
  <c r="AJ23" i="76"/>
  <c r="AS23" i="76" s="1"/>
  <c r="AK23" i="76"/>
  <c r="AT23" i="76" s="1"/>
  <c r="AS14" i="12"/>
  <c r="AL14" i="12"/>
  <c r="AU14" i="12" s="1"/>
  <c r="AH23" i="21"/>
  <c r="AQ23" i="21" s="1"/>
  <c r="AQ25" i="21" s="1"/>
  <c r="AX22" i="21"/>
  <c r="S22" i="21" s="1"/>
  <c r="AC22" i="21" s="1"/>
  <c r="AB23" i="21" s="1"/>
  <c r="AZ3" i="21"/>
  <c r="U7" i="98"/>
  <c r="Y16" i="38"/>
  <c r="Z16" i="38"/>
  <c r="X16" i="38"/>
  <c r="AR13" i="101"/>
  <c r="AK22" i="76"/>
  <c r="AT22" i="76" s="1"/>
  <c r="AJ22" i="76"/>
  <c r="AJ16" i="76"/>
  <c r="AK16" i="76"/>
  <c r="AT16" i="76" s="1"/>
  <c r="AJ10" i="76"/>
  <c r="AK10" i="76"/>
  <c r="AT10" i="76" s="1"/>
  <c r="W17" i="63"/>
  <c r="AG16" i="63"/>
  <c r="AP16" i="63" s="1"/>
  <c r="AF16" i="63"/>
  <c r="AO16" i="63" s="1"/>
  <c r="AE16" i="63"/>
  <c r="AG15" i="79"/>
  <c r="AP15" i="79" s="1"/>
  <c r="AF15" i="79"/>
  <c r="AO15" i="79" s="1"/>
  <c r="AE15" i="79"/>
  <c r="W16" i="79"/>
  <c r="AR22" i="21"/>
  <c r="Y9" i="96"/>
  <c r="Z9" i="96"/>
  <c r="X9" i="96"/>
  <c r="AS10" i="12"/>
  <c r="AL10" i="12"/>
  <c r="AU10" i="12" s="1"/>
  <c r="Y14" i="46"/>
  <c r="X14" i="46"/>
  <c r="AN22" i="39"/>
  <c r="AI22" i="39"/>
  <c r="AF13" i="86"/>
  <c r="AO13" i="86" s="1"/>
  <c r="AE13" i="86"/>
  <c r="W14" i="86"/>
  <c r="AG13" i="86"/>
  <c r="AP13" i="86" s="1"/>
  <c r="AJ18" i="29"/>
  <c r="AK18" i="29"/>
  <c r="AT18" i="29" s="1"/>
  <c r="AJ12" i="29"/>
  <c r="AK12" i="29"/>
  <c r="AT12" i="29" s="1"/>
  <c r="AJ6" i="29"/>
  <c r="AK6" i="29"/>
  <c r="AT6" i="29" s="1"/>
  <c r="U5" i="18"/>
  <c r="X5" i="18" s="1"/>
  <c r="AS11" i="12"/>
  <c r="AL11" i="12"/>
  <c r="AU11" i="12" s="1"/>
  <c r="AN9" i="51"/>
  <c r="AI9" i="51"/>
  <c r="Y14" i="52"/>
  <c r="X14" i="52"/>
  <c r="Z10" i="44"/>
  <c r="Y16" i="33"/>
  <c r="Z16" i="33"/>
  <c r="X16" i="33"/>
  <c r="AR8" i="45"/>
  <c r="AJ8" i="34"/>
  <c r="AK8" i="34"/>
  <c r="AT8" i="34" s="1"/>
  <c r="AN6" i="11"/>
  <c r="AI6" i="11"/>
  <c r="AR6" i="11" s="1"/>
  <c r="AR9" i="44"/>
  <c r="AL4" i="60"/>
  <c r="AU4" i="60" s="1"/>
  <c r="AU25" i="60" s="1"/>
  <c r="C11" i="60" s="1"/>
  <c r="F4" i="57" s="1"/>
  <c r="AS4" i="60"/>
  <c r="AS25" i="60" s="1"/>
  <c r="AR5" i="16"/>
  <c r="Z5" i="87"/>
  <c r="AH5" i="87"/>
  <c r="AQ5" i="87" s="1"/>
  <c r="W10" i="84"/>
  <c r="AG9" i="84"/>
  <c r="AP9" i="84" s="1"/>
  <c r="AE9" i="84"/>
  <c r="AF9" i="84"/>
  <c r="AO9" i="84" s="1"/>
  <c r="AR23" i="12"/>
  <c r="AR25" i="12" s="1"/>
  <c r="AL23" i="12"/>
  <c r="AU23" i="12" s="1"/>
  <c r="AR15" i="28"/>
  <c r="AF23" i="21"/>
  <c r="AO23" i="21" s="1"/>
  <c r="AO25" i="21" s="1"/>
  <c r="AG23" i="21"/>
  <c r="AP23" i="21" s="1"/>
  <c r="AP25" i="21" s="1"/>
  <c r="AE23" i="21"/>
  <c r="AH23" i="72"/>
  <c r="AQ23" i="72" s="1"/>
  <c r="AQ25" i="72" s="1"/>
  <c r="AZ3" i="72"/>
  <c r="AK21" i="76"/>
  <c r="AT21" i="76" s="1"/>
  <c r="AJ21" i="76"/>
  <c r="AJ15" i="76"/>
  <c r="AK15" i="76"/>
  <c r="AT15" i="76" s="1"/>
  <c r="AJ9" i="76"/>
  <c r="AK9" i="76"/>
  <c r="AT9" i="76" s="1"/>
  <c r="AB4" i="76"/>
  <c r="AJ3" i="76"/>
  <c r="U11" i="82"/>
  <c r="AH9" i="100"/>
  <c r="AQ9" i="100" s="1"/>
  <c r="U11" i="94"/>
  <c r="AH5" i="99"/>
  <c r="AQ5" i="99" s="1"/>
  <c r="Z5" i="99"/>
  <c r="AJ17" i="29"/>
  <c r="AK17" i="29"/>
  <c r="AT17" i="29" s="1"/>
  <c r="AJ11" i="29"/>
  <c r="AK11" i="29"/>
  <c r="AT11" i="29" s="1"/>
  <c r="AJ5" i="29"/>
  <c r="AK5" i="29"/>
  <c r="AT5" i="29" s="1"/>
  <c r="AS17" i="12"/>
  <c r="AL17" i="12"/>
  <c r="AU17" i="12" s="1"/>
  <c r="AL4" i="68"/>
  <c r="AU4" i="68" s="1"/>
  <c r="AU25" i="68" s="1"/>
  <c r="C11" i="68" s="1"/>
  <c r="F12" i="57" s="1"/>
  <c r="AS4" i="68"/>
  <c r="AS25" i="68" s="1"/>
  <c r="U10" i="94" l="1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N9" i="84"/>
  <c r="AI9" i="84"/>
  <c r="AH14" i="52"/>
  <c r="AQ14" i="52" s="1"/>
  <c r="AS12" i="29"/>
  <c r="AL12" i="29"/>
  <c r="AU12" i="29" s="1"/>
  <c r="AS16" i="76"/>
  <c r="AL16" i="76"/>
  <c r="AU16" i="76" s="1"/>
  <c r="AF16" i="38"/>
  <c r="AO16" i="38" s="1"/>
  <c r="W17" i="38"/>
  <c r="AE16" i="38"/>
  <c r="AG16" i="38"/>
  <c r="AP16" i="38" s="1"/>
  <c r="AS15" i="34"/>
  <c r="AL15" i="34"/>
  <c r="AU15" i="34" s="1"/>
  <c r="AE6" i="91"/>
  <c r="W7" i="91"/>
  <c r="AG6" i="91"/>
  <c r="AP6" i="91" s="1"/>
  <c r="AF6" i="91"/>
  <c r="AO6" i="91" s="1"/>
  <c r="U11" i="85"/>
  <c r="AR23" i="76"/>
  <c r="AR25" i="76" s="1"/>
  <c r="AL23" i="76"/>
  <c r="AU23" i="76" s="1"/>
  <c r="AK17" i="80"/>
  <c r="AT17" i="80" s="1"/>
  <c r="AJ17" i="80"/>
  <c r="AK11" i="80"/>
  <c r="AT11" i="80" s="1"/>
  <c r="AJ11" i="80"/>
  <c r="AK5" i="80"/>
  <c r="AT5" i="80" s="1"/>
  <c r="AJ5" i="80"/>
  <c r="Y15" i="93"/>
  <c r="Z15" i="93"/>
  <c r="X15" i="93"/>
  <c r="AH17" i="24"/>
  <c r="AQ17" i="24" s="1"/>
  <c r="AS16" i="34"/>
  <c r="AL16" i="34"/>
  <c r="AU16" i="34" s="1"/>
  <c r="AI9" i="54"/>
  <c r="AN9" i="54"/>
  <c r="AS20" i="29"/>
  <c r="AL20" i="29"/>
  <c r="AU20" i="29" s="1"/>
  <c r="AK23" i="64"/>
  <c r="AT23" i="64" s="1"/>
  <c r="AJ23" i="64"/>
  <c r="AS23" i="64" s="1"/>
  <c r="AS17" i="34"/>
  <c r="AL17" i="34"/>
  <c r="AU17" i="34" s="1"/>
  <c r="AS19" i="34"/>
  <c r="AL19" i="34"/>
  <c r="AU19" i="34" s="1"/>
  <c r="AS20" i="34"/>
  <c r="AL20" i="34"/>
  <c r="AU20" i="34" s="1"/>
  <c r="AI8" i="95"/>
  <c r="AN8" i="95"/>
  <c r="AH6" i="49"/>
  <c r="AQ6" i="49" s="1"/>
  <c r="AS9" i="29"/>
  <c r="AL9" i="29"/>
  <c r="AU9" i="29" s="1"/>
  <c r="Y6" i="55"/>
  <c r="Z6" i="55" s="1"/>
  <c r="X6" i="55"/>
  <c r="AH15" i="97"/>
  <c r="AQ15" i="97" s="1"/>
  <c r="AS7" i="76"/>
  <c r="AL7" i="76"/>
  <c r="AU7" i="76" s="1"/>
  <c r="AR8" i="58"/>
  <c r="AJ21" i="64"/>
  <c r="AK21" i="64"/>
  <c r="AT21" i="64" s="1"/>
  <c r="AJ15" i="64"/>
  <c r="AK15" i="64"/>
  <c r="AT15" i="64" s="1"/>
  <c r="AK9" i="64"/>
  <c r="AT9" i="64" s="1"/>
  <c r="AJ9" i="64"/>
  <c r="AB4" i="64"/>
  <c r="AJ3" i="64"/>
  <c r="AE15" i="47"/>
  <c r="AF15" i="47"/>
  <c r="AO15" i="47" s="1"/>
  <c r="AG15" i="47"/>
  <c r="AP15" i="47" s="1"/>
  <c r="W16" i="47"/>
  <c r="AS16" i="29"/>
  <c r="AL16" i="29"/>
  <c r="AU16" i="29" s="1"/>
  <c r="AR13" i="46"/>
  <c r="AI9" i="92"/>
  <c r="AN9" i="92"/>
  <c r="AN5" i="83"/>
  <c r="AI5" i="83"/>
  <c r="AS7" i="34"/>
  <c r="AL7" i="34"/>
  <c r="AU7" i="34" s="1"/>
  <c r="AJ17" i="25"/>
  <c r="AK17" i="25"/>
  <c r="AT17" i="25" s="1"/>
  <c r="AK11" i="25"/>
  <c r="AT11" i="25" s="1"/>
  <c r="AJ11" i="25"/>
  <c r="AJ5" i="25"/>
  <c r="AK5" i="25"/>
  <c r="AT5" i="25" s="1"/>
  <c r="Y17" i="59"/>
  <c r="Z17" i="59"/>
  <c r="X17" i="59"/>
  <c r="Y17" i="71"/>
  <c r="Z17" i="71"/>
  <c r="X17" i="71"/>
  <c r="Y7" i="43"/>
  <c r="Z7" i="43"/>
  <c r="X7" i="43"/>
  <c r="Y7" i="16"/>
  <c r="Z7" i="16"/>
  <c r="X7" i="16"/>
  <c r="Y15" i="101"/>
  <c r="Z15" i="101"/>
  <c r="X15" i="101"/>
  <c r="AI23" i="72"/>
  <c r="AN23" i="72"/>
  <c r="AN25" i="72" s="1"/>
  <c r="Y17" i="28"/>
  <c r="X17" i="28"/>
  <c r="AS5" i="29"/>
  <c r="AL5" i="29"/>
  <c r="AU5" i="29" s="1"/>
  <c r="AS9" i="76"/>
  <c r="AL9" i="76"/>
  <c r="AU9" i="76" s="1"/>
  <c r="AX22" i="72"/>
  <c r="S22" i="72" s="1"/>
  <c r="AC22" i="72" s="1"/>
  <c r="AB23" i="72" s="1"/>
  <c r="AF5" i="87"/>
  <c r="AO5" i="87" s="1"/>
  <c r="AE5" i="87"/>
  <c r="AG5" i="87"/>
  <c r="AP5" i="87" s="1"/>
  <c r="W6" i="87"/>
  <c r="Z14" i="52"/>
  <c r="AR22" i="39"/>
  <c r="Y16" i="79"/>
  <c r="X16" i="79"/>
  <c r="AS22" i="76"/>
  <c r="AL22" i="76"/>
  <c r="AU22" i="76" s="1"/>
  <c r="AS21" i="34"/>
  <c r="AL21" i="34"/>
  <c r="AU21" i="34" s="1"/>
  <c r="AS13" i="29"/>
  <c r="AL13" i="29"/>
  <c r="AU13" i="29" s="1"/>
  <c r="AJ22" i="80"/>
  <c r="AK22" i="80"/>
  <c r="AT22" i="80" s="1"/>
  <c r="AK16" i="80"/>
  <c r="AT16" i="80" s="1"/>
  <c r="AJ16" i="80"/>
  <c r="AJ10" i="80"/>
  <c r="AK10" i="80"/>
  <c r="AT10" i="80" s="1"/>
  <c r="AJ23" i="80"/>
  <c r="AS23" i="80" s="1"/>
  <c r="AI14" i="93"/>
  <c r="AN14" i="93"/>
  <c r="AS17" i="76"/>
  <c r="AL17" i="76"/>
  <c r="AU17" i="76" s="1"/>
  <c r="Z17" i="24"/>
  <c r="U11" i="90"/>
  <c r="AR15" i="33"/>
  <c r="AS18" i="76"/>
  <c r="AL18" i="76"/>
  <c r="AU18" i="76" s="1"/>
  <c r="U8" i="10"/>
  <c r="Z6" i="49"/>
  <c r="AR14" i="89"/>
  <c r="AI5" i="55"/>
  <c r="AN5" i="55"/>
  <c r="Z15" i="97"/>
  <c r="AN16" i="67"/>
  <c r="AI16" i="67"/>
  <c r="AH17" i="2"/>
  <c r="AQ17" i="2" s="1"/>
  <c r="AK20" i="64"/>
  <c r="AT20" i="64" s="1"/>
  <c r="AJ20" i="64"/>
  <c r="AJ14" i="64"/>
  <c r="AK14" i="64"/>
  <c r="AT14" i="64" s="1"/>
  <c r="AK8" i="64"/>
  <c r="AT8" i="64" s="1"/>
  <c r="AJ8" i="64"/>
  <c r="AS18" i="34"/>
  <c r="AL18" i="34"/>
  <c r="AU18" i="34" s="1"/>
  <c r="AS13" i="34"/>
  <c r="AL13" i="34"/>
  <c r="AU13" i="34" s="1"/>
  <c r="AS14" i="34"/>
  <c r="AL14" i="34"/>
  <c r="AU14" i="34" s="1"/>
  <c r="AI16" i="19"/>
  <c r="AN16" i="19"/>
  <c r="U9" i="42"/>
  <c r="AE5" i="103"/>
  <c r="W6" i="103"/>
  <c r="AG5" i="103"/>
  <c r="AP5" i="103" s="1"/>
  <c r="AF5" i="103"/>
  <c r="AO5" i="103" s="1"/>
  <c r="AS8" i="76"/>
  <c r="AL8" i="76"/>
  <c r="AU8" i="76" s="1"/>
  <c r="AH9" i="58"/>
  <c r="AQ9" i="58" s="1"/>
  <c r="AJ22" i="25"/>
  <c r="AK22" i="25"/>
  <c r="AT22" i="25" s="1"/>
  <c r="AJ16" i="25"/>
  <c r="AK16" i="25"/>
  <c r="AT16" i="25" s="1"/>
  <c r="AJ10" i="25"/>
  <c r="AK10" i="25"/>
  <c r="AT10" i="25" s="1"/>
  <c r="AN13" i="32"/>
  <c r="AI13" i="32"/>
  <c r="AI6" i="16"/>
  <c r="AN6" i="16"/>
  <c r="Y10" i="84"/>
  <c r="Z10" i="84"/>
  <c r="X10" i="84"/>
  <c r="AH16" i="33"/>
  <c r="AQ16" i="33" s="1"/>
  <c r="AH5" i="18"/>
  <c r="AQ5" i="18" s="1"/>
  <c r="Z5" i="18"/>
  <c r="AS18" i="29"/>
  <c r="AL18" i="29"/>
  <c r="AU18" i="29" s="1"/>
  <c r="AH9" i="96"/>
  <c r="AQ9" i="96" s="1"/>
  <c r="AN15" i="79"/>
  <c r="AI15" i="79"/>
  <c r="Y17" i="63"/>
  <c r="Z17" i="63"/>
  <c r="X17" i="63"/>
  <c r="AR10" i="104"/>
  <c r="AJ21" i="80"/>
  <c r="AK21" i="80"/>
  <c r="AT21" i="80" s="1"/>
  <c r="AJ15" i="80"/>
  <c r="AK15" i="80"/>
  <c r="AT15" i="80" s="1"/>
  <c r="AK9" i="80"/>
  <c r="AT9" i="80" s="1"/>
  <c r="AJ9" i="80"/>
  <c r="AB4" i="80"/>
  <c r="AJ3" i="80"/>
  <c r="AS3" i="34"/>
  <c r="AL3" i="34"/>
  <c r="AU3" i="34" s="1"/>
  <c r="AS8" i="29"/>
  <c r="AL8" i="29"/>
  <c r="AU8" i="29" s="1"/>
  <c r="AL4" i="12"/>
  <c r="AU4" i="12" s="1"/>
  <c r="AU25" i="12" s="1"/>
  <c r="C11" i="12" s="1"/>
  <c r="AS4" i="12"/>
  <c r="AS25" i="12" s="1"/>
  <c r="AS6" i="76"/>
  <c r="AL6" i="76"/>
  <c r="AU6" i="76" s="1"/>
  <c r="AS5" i="34"/>
  <c r="AL5" i="34"/>
  <c r="AU5" i="34" s="1"/>
  <c r="AN23" i="64"/>
  <c r="AN25" i="64" s="1"/>
  <c r="AI23" i="64"/>
  <c r="W15" i="15"/>
  <c r="AF14" i="15"/>
  <c r="AO14" i="15" s="1"/>
  <c r="AG14" i="15"/>
  <c r="AP14" i="15" s="1"/>
  <c r="AE14" i="15"/>
  <c r="AS15" i="29"/>
  <c r="AL15" i="29"/>
  <c r="AU15" i="29" s="1"/>
  <c r="AE6" i="41"/>
  <c r="AF6" i="41"/>
  <c r="AO6" i="41" s="1"/>
  <c r="AG6" i="41"/>
  <c r="AP6" i="41" s="1"/>
  <c r="W7" i="41"/>
  <c r="AS13" i="76"/>
  <c r="AL13" i="76"/>
  <c r="AU13" i="76" s="1"/>
  <c r="W18" i="2"/>
  <c r="AG17" i="2"/>
  <c r="AP17" i="2" s="1"/>
  <c r="AF17" i="2"/>
  <c r="AO17" i="2" s="1"/>
  <c r="AE17" i="2"/>
  <c r="AK19" i="64"/>
  <c r="AT19" i="64" s="1"/>
  <c r="AJ19" i="64"/>
  <c r="AJ13" i="64"/>
  <c r="AK13" i="64"/>
  <c r="AT13" i="64" s="1"/>
  <c r="AJ7" i="64"/>
  <c r="AK7" i="64"/>
  <c r="AT7" i="64" s="1"/>
  <c r="Y17" i="19"/>
  <c r="X17" i="19"/>
  <c r="AS22" i="29"/>
  <c r="AL22" i="29"/>
  <c r="AU22" i="29" s="1"/>
  <c r="Z9" i="58"/>
  <c r="Y10" i="92"/>
  <c r="X10" i="92"/>
  <c r="AJ21" i="25"/>
  <c r="AK21" i="25"/>
  <c r="AT21" i="25" s="1"/>
  <c r="AK15" i="25"/>
  <c r="AT15" i="25" s="1"/>
  <c r="AJ15" i="25"/>
  <c r="AJ9" i="25"/>
  <c r="AK9" i="25"/>
  <c r="AT9" i="25" s="1"/>
  <c r="AJ3" i="25"/>
  <c r="AB4" i="25"/>
  <c r="AI16" i="59"/>
  <c r="AN16" i="59"/>
  <c r="Y14" i="32"/>
  <c r="Z14" i="32"/>
  <c r="X14" i="32"/>
  <c r="AN16" i="71"/>
  <c r="AI16" i="71"/>
  <c r="AI6" i="43"/>
  <c r="AN6" i="43"/>
  <c r="Y10" i="20"/>
  <c r="Z10" i="20" s="1"/>
  <c r="X10" i="20"/>
  <c r="U10" i="82"/>
  <c r="AS15" i="76"/>
  <c r="AL15" i="76"/>
  <c r="AU15" i="76" s="1"/>
  <c r="AN23" i="21"/>
  <c r="AN25" i="21" s="1"/>
  <c r="AI23" i="21"/>
  <c r="AE16" i="33"/>
  <c r="AF16" i="33"/>
  <c r="AO16" i="33" s="1"/>
  <c r="AG16" i="33"/>
  <c r="AP16" i="33" s="1"/>
  <c r="W17" i="33"/>
  <c r="AR9" i="51"/>
  <c r="AH14" i="46"/>
  <c r="AQ14" i="46" s="1"/>
  <c r="W10" i="96"/>
  <c r="AF9" i="96"/>
  <c r="AO9" i="96" s="1"/>
  <c r="AE9" i="96"/>
  <c r="AG9" i="96"/>
  <c r="AP9" i="96" s="1"/>
  <c r="U6" i="98"/>
  <c r="AS9" i="34"/>
  <c r="AL9" i="34"/>
  <c r="AU9" i="34" s="1"/>
  <c r="AH10" i="51"/>
  <c r="AQ10" i="51" s="1"/>
  <c r="AH15" i="89"/>
  <c r="AQ15" i="89" s="1"/>
  <c r="AS19" i="29"/>
  <c r="AL19" i="29"/>
  <c r="AU19" i="29" s="1"/>
  <c r="AK20" i="80"/>
  <c r="AT20" i="80" s="1"/>
  <c r="AJ20" i="80"/>
  <c r="AK14" i="80"/>
  <c r="AT14" i="80" s="1"/>
  <c r="AJ14" i="80"/>
  <c r="AJ8" i="80"/>
  <c r="AK8" i="80"/>
  <c r="AT8" i="80" s="1"/>
  <c r="AS5" i="76"/>
  <c r="AL5" i="76"/>
  <c r="AU5" i="76" s="1"/>
  <c r="AR8" i="88"/>
  <c r="AH7" i="11"/>
  <c r="AQ7" i="11" s="1"/>
  <c r="AJ4" i="34"/>
  <c r="AK4" i="34"/>
  <c r="AT4" i="34" s="1"/>
  <c r="AT25" i="34" s="1"/>
  <c r="AS22" i="34"/>
  <c r="AL22" i="34"/>
  <c r="AU22" i="34" s="1"/>
  <c r="Y10" i="54"/>
  <c r="Z10" i="54"/>
  <c r="X10" i="54"/>
  <c r="AN13" i="53"/>
  <c r="AI13" i="53"/>
  <c r="AR13" i="53" s="1"/>
  <c r="Y10" i="9"/>
  <c r="X10" i="9"/>
  <c r="AS11" i="34"/>
  <c r="AL11" i="34"/>
  <c r="AU11" i="34" s="1"/>
  <c r="AH11" i="104"/>
  <c r="AQ11" i="104" s="1"/>
  <c r="AK4" i="29"/>
  <c r="AT4" i="29" s="1"/>
  <c r="AT25" i="29" s="1"/>
  <c r="AJ4" i="29"/>
  <c r="Y17" i="67"/>
  <c r="X17" i="67"/>
  <c r="AK18" i="64"/>
  <c r="AT18" i="64" s="1"/>
  <c r="AJ18" i="64"/>
  <c r="AJ12" i="64"/>
  <c r="AK12" i="64"/>
  <c r="AT12" i="64" s="1"/>
  <c r="AJ6" i="64"/>
  <c r="AK6" i="64"/>
  <c r="AT6" i="64" s="1"/>
  <c r="AJ23" i="25"/>
  <c r="AS23" i="25" s="1"/>
  <c r="AK23" i="25"/>
  <c r="AT23" i="25" s="1"/>
  <c r="AR13" i="52"/>
  <c r="AR5" i="49"/>
  <c r="Z23" i="39"/>
  <c r="AH23" i="39"/>
  <c r="AQ23" i="39" s="1"/>
  <c r="AQ25" i="39" s="1"/>
  <c r="AZ3" i="39"/>
  <c r="AS14" i="76"/>
  <c r="AL14" i="76"/>
  <c r="AU14" i="76" s="1"/>
  <c r="AJ20" i="25"/>
  <c r="AK20" i="25"/>
  <c r="AT20" i="25" s="1"/>
  <c r="AJ14" i="25"/>
  <c r="AK14" i="25"/>
  <c r="AT14" i="25" s="1"/>
  <c r="AJ8" i="25"/>
  <c r="AK8" i="25"/>
  <c r="AT8" i="25" s="1"/>
  <c r="AI14" i="105"/>
  <c r="AN14" i="105"/>
  <c r="AN16" i="28"/>
  <c r="AI16" i="28"/>
  <c r="AN9" i="20"/>
  <c r="AI9" i="20"/>
  <c r="AS11" i="29"/>
  <c r="AL11" i="29"/>
  <c r="AU11" i="29" s="1"/>
  <c r="AL3" i="76"/>
  <c r="AU3" i="76" s="1"/>
  <c r="AS3" i="76"/>
  <c r="AS21" i="76"/>
  <c r="AL21" i="76"/>
  <c r="AU21" i="76" s="1"/>
  <c r="AS6" i="29"/>
  <c r="AL6" i="29"/>
  <c r="AU6" i="29" s="1"/>
  <c r="Y14" i="86"/>
  <c r="Z14" i="86"/>
  <c r="X14" i="86"/>
  <c r="Z14" i="46"/>
  <c r="AS10" i="76"/>
  <c r="AL10" i="76"/>
  <c r="AU10" i="76" s="1"/>
  <c r="AX3" i="21"/>
  <c r="S3" i="21" s="1"/>
  <c r="AC3" i="21" s="1"/>
  <c r="AX23" i="21"/>
  <c r="S23" i="21" s="1"/>
  <c r="AC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Z10" i="51"/>
  <c r="Z15" i="89"/>
  <c r="AR14" i="97"/>
  <c r="AJ19" i="80"/>
  <c r="AK19" i="80"/>
  <c r="AT19" i="80" s="1"/>
  <c r="AK13" i="80"/>
  <c r="AT13" i="80" s="1"/>
  <c r="AJ13" i="80"/>
  <c r="AJ7" i="80"/>
  <c r="AK7" i="80"/>
  <c r="AT7" i="80" s="1"/>
  <c r="AR15" i="38"/>
  <c r="Z7" i="11"/>
  <c r="AS10" i="34"/>
  <c r="AL10" i="34"/>
  <c r="AU10" i="34" s="1"/>
  <c r="AS14" i="29"/>
  <c r="AL14" i="29"/>
  <c r="AU14" i="29" s="1"/>
  <c r="AN9" i="9"/>
  <c r="AI9" i="9"/>
  <c r="AR16" i="24"/>
  <c r="AN23" i="25"/>
  <c r="AN25" i="25" s="1"/>
  <c r="AI23" i="25"/>
  <c r="Z11" i="104"/>
  <c r="AS3" i="29"/>
  <c r="AL3" i="29"/>
  <c r="AU3" i="29" s="1"/>
  <c r="AS21" i="29"/>
  <c r="AL21" i="29"/>
  <c r="AU21" i="29" s="1"/>
  <c r="AR8" i="96"/>
  <c r="AS19" i="76"/>
  <c r="AL19" i="76"/>
  <c r="AU19" i="76" s="1"/>
  <c r="AK17" i="64"/>
  <c r="AT17" i="64" s="1"/>
  <c r="AJ17" i="64"/>
  <c r="AK11" i="64"/>
  <c r="AT11" i="64" s="1"/>
  <c r="AJ11" i="64"/>
  <c r="AJ5" i="64"/>
  <c r="AK5" i="64"/>
  <c r="AT5" i="64" s="1"/>
  <c r="AS6" i="34"/>
  <c r="AL6" i="34"/>
  <c r="AU6" i="34" s="1"/>
  <c r="AS10" i="29"/>
  <c r="AL10" i="29"/>
  <c r="AU10" i="29" s="1"/>
  <c r="U11" i="50"/>
  <c r="AH9" i="88"/>
  <c r="AQ9" i="88" s="1"/>
  <c r="AJ19" i="25"/>
  <c r="AK19" i="25"/>
  <c r="AT19" i="25" s="1"/>
  <c r="AJ13" i="25"/>
  <c r="AK13" i="25"/>
  <c r="AT13" i="25" s="1"/>
  <c r="AJ7" i="25"/>
  <c r="AK7" i="25"/>
  <c r="AT7" i="25" s="1"/>
  <c r="AN15" i="75"/>
  <c r="AI15" i="75"/>
  <c r="Y10" i="100"/>
  <c r="Z10" i="100"/>
  <c r="X10" i="100"/>
  <c r="AI14" i="101"/>
  <c r="AN14" i="101"/>
  <c r="AN10" i="13"/>
  <c r="AI10" i="13"/>
  <c r="AF5" i="99"/>
  <c r="AO5" i="99" s="1"/>
  <c r="AE5" i="99"/>
  <c r="AG5" i="99"/>
  <c r="AP5" i="99" s="1"/>
  <c r="W6" i="99"/>
  <c r="AS17" i="29"/>
  <c r="AL17" i="29"/>
  <c r="AU17" i="29" s="1"/>
  <c r="AJ4" i="76"/>
  <c r="AK4" i="76"/>
  <c r="AT4" i="76" s="1"/>
  <c r="AT25" i="76" s="1"/>
  <c r="AS8" i="34"/>
  <c r="AL8" i="34"/>
  <c r="AU8" i="34" s="1"/>
  <c r="W11" i="44"/>
  <c r="AE10" i="44"/>
  <c r="AF10" i="44"/>
  <c r="AO10" i="44" s="1"/>
  <c r="AG10" i="44"/>
  <c r="AP10" i="44" s="1"/>
  <c r="AN13" i="86"/>
  <c r="AI13" i="86"/>
  <c r="AN16" i="63"/>
  <c r="AI16" i="63"/>
  <c r="AH16" i="38"/>
  <c r="AQ16" i="38" s="1"/>
  <c r="AJ23" i="21"/>
  <c r="AS23" i="21" s="1"/>
  <c r="AK23" i="21"/>
  <c r="AT23" i="21" s="1"/>
  <c r="AS7" i="29"/>
  <c r="AL7" i="29"/>
  <c r="AU7" i="29" s="1"/>
  <c r="AJ18" i="80"/>
  <c r="AK18" i="80"/>
  <c r="AT18" i="80" s="1"/>
  <c r="AJ12" i="80"/>
  <c r="AK12" i="80"/>
  <c r="AT12" i="80" s="1"/>
  <c r="AK6" i="80"/>
  <c r="AT6" i="80" s="1"/>
  <c r="AJ6" i="80"/>
  <c r="AI23" i="80"/>
  <c r="AN23" i="80"/>
  <c r="AN25" i="80" s="1"/>
  <c r="AS11" i="76"/>
  <c r="AL11" i="76"/>
  <c r="AU11" i="76" s="1"/>
  <c r="AR16" i="2"/>
  <c r="Y14" i="53"/>
  <c r="X14" i="53"/>
  <c r="Z14" i="53" s="1"/>
  <c r="AS12" i="76"/>
  <c r="AL12" i="76"/>
  <c r="AU12" i="76" s="1"/>
  <c r="Y9" i="95"/>
  <c r="X9" i="95"/>
  <c r="AE9" i="45"/>
  <c r="W10" i="45"/>
  <c r="AF9" i="45"/>
  <c r="AO9" i="45" s="1"/>
  <c r="AG9" i="45"/>
  <c r="AP9" i="45" s="1"/>
  <c r="AJ22" i="64"/>
  <c r="AK22" i="64"/>
  <c r="AT22" i="64" s="1"/>
  <c r="AJ16" i="64"/>
  <c r="AK16" i="64"/>
  <c r="AT16" i="64" s="1"/>
  <c r="AJ10" i="64"/>
  <c r="AK10" i="64"/>
  <c r="AT10" i="64" s="1"/>
  <c r="AS12" i="34"/>
  <c r="AL12" i="34"/>
  <c r="AU12" i="34" s="1"/>
  <c r="U9" i="35"/>
  <c r="U9" i="102"/>
  <c r="U9" i="48"/>
  <c r="AS20" i="76"/>
  <c r="AL20" i="76"/>
  <c r="AU20" i="76" s="1"/>
  <c r="Y6" i="83"/>
  <c r="X6" i="83"/>
  <c r="Z6" i="83" s="1"/>
  <c r="Z9" i="88"/>
  <c r="AJ18" i="25"/>
  <c r="AK18" i="25"/>
  <c r="AT18" i="25" s="1"/>
  <c r="AJ12" i="25"/>
  <c r="AK12" i="25"/>
  <c r="AT12" i="25" s="1"/>
  <c r="AK6" i="25"/>
  <c r="AT6" i="25" s="1"/>
  <c r="AJ6" i="25"/>
  <c r="Y15" i="105"/>
  <c r="Z15" i="105"/>
  <c r="X15" i="105"/>
  <c r="Y16" i="75"/>
  <c r="X16" i="75"/>
  <c r="AN9" i="100"/>
  <c r="AI9" i="100"/>
  <c r="Y11" i="13"/>
  <c r="X11" i="13"/>
  <c r="AE6" i="55" l="1"/>
  <c r="AF6" i="55"/>
  <c r="AO6" i="55" s="1"/>
  <c r="AG6" i="55"/>
  <c r="AP6" i="55" s="1"/>
  <c r="W7" i="55"/>
  <c r="AE10" i="20"/>
  <c r="AF10" i="20"/>
  <c r="AO10" i="20" s="1"/>
  <c r="W11" i="20"/>
  <c r="AG10" i="20"/>
  <c r="AP10" i="20" s="1"/>
  <c r="W15" i="53"/>
  <c r="AF14" i="53"/>
  <c r="AO14" i="53" s="1"/>
  <c r="AE14" i="53"/>
  <c r="AG14" i="53"/>
  <c r="AP14" i="53" s="1"/>
  <c r="AF6" i="83"/>
  <c r="AO6" i="83" s="1"/>
  <c r="AE6" i="83"/>
  <c r="W7" i="83"/>
  <c r="AG6" i="83"/>
  <c r="AP6" i="83" s="1"/>
  <c r="AR9" i="100"/>
  <c r="AN10" i="44"/>
  <c r="AI10" i="44"/>
  <c r="AE10" i="100"/>
  <c r="AG10" i="100"/>
  <c r="AP10" i="100" s="1"/>
  <c r="W11" i="100"/>
  <c r="AF10" i="100"/>
  <c r="AO10" i="100" s="1"/>
  <c r="U8" i="35"/>
  <c r="AR15" i="75"/>
  <c r="AH11" i="13"/>
  <c r="AQ11" i="13" s="1"/>
  <c r="U8" i="48"/>
  <c r="AH9" i="95"/>
  <c r="AQ9" i="95" s="1"/>
  <c r="Z11" i="13"/>
  <c r="Z9" i="95"/>
  <c r="AR23" i="80"/>
  <c r="AR25" i="80" s="1"/>
  <c r="AL23" i="80"/>
  <c r="AU23" i="80" s="1"/>
  <c r="AH15" i="105"/>
  <c r="AQ15" i="105" s="1"/>
  <c r="AS12" i="25"/>
  <c r="AL12" i="25"/>
  <c r="AU12" i="25" s="1"/>
  <c r="U8" i="102"/>
  <c r="AS10" i="64"/>
  <c r="AL10" i="64"/>
  <c r="AU10" i="64" s="1"/>
  <c r="AS6" i="80"/>
  <c r="AL6" i="80"/>
  <c r="AU6" i="80" s="1"/>
  <c r="AR16" i="63"/>
  <c r="AS4" i="76"/>
  <c r="AS25" i="76" s="1"/>
  <c r="AL4" i="76"/>
  <c r="AU4" i="76" s="1"/>
  <c r="AU25" i="76" s="1"/>
  <c r="C11" i="76" s="1"/>
  <c r="F20" i="57" s="1"/>
  <c r="AN5" i="99"/>
  <c r="AI5" i="99"/>
  <c r="AH10" i="100"/>
  <c r="AQ10" i="100" s="1"/>
  <c r="AS7" i="25"/>
  <c r="AL7" i="25"/>
  <c r="AU7" i="25" s="1"/>
  <c r="AS7" i="80"/>
  <c r="AL7" i="80"/>
  <c r="AU7" i="80" s="1"/>
  <c r="AK19" i="21"/>
  <c r="AT19" i="21" s="1"/>
  <c r="AJ19" i="21"/>
  <c r="AJ13" i="21"/>
  <c r="AK13" i="21"/>
  <c r="AT13" i="21" s="1"/>
  <c r="AJ7" i="21"/>
  <c r="AK7" i="21"/>
  <c r="AT7" i="21" s="1"/>
  <c r="AR14" i="105"/>
  <c r="AS20" i="25"/>
  <c r="AL20" i="25"/>
  <c r="AU20" i="25" s="1"/>
  <c r="AE23" i="39"/>
  <c r="AF23" i="39"/>
  <c r="AO23" i="39" s="1"/>
  <c r="AO25" i="39" s="1"/>
  <c r="AG23" i="39"/>
  <c r="AP23" i="39" s="1"/>
  <c r="AP25" i="39" s="1"/>
  <c r="AH10" i="54"/>
  <c r="AQ10" i="54" s="1"/>
  <c r="AS4" i="34"/>
  <c r="AS25" i="34" s="1"/>
  <c r="AL4" i="34"/>
  <c r="AU4" i="34" s="1"/>
  <c r="AU25" i="34" s="1"/>
  <c r="C11" i="34" s="1"/>
  <c r="AS8" i="80"/>
  <c r="AL8" i="80"/>
  <c r="AU8" i="80" s="1"/>
  <c r="Y10" i="96"/>
  <c r="Z10" i="96"/>
  <c r="X10" i="96"/>
  <c r="AH14" i="32"/>
  <c r="AQ14" i="32" s="1"/>
  <c r="AS3" i="25"/>
  <c r="AL3" i="25"/>
  <c r="AU3" i="25" s="1"/>
  <c r="AS21" i="25"/>
  <c r="AL21" i="25"/>
  <c r="AU21" i="25" s="1"/>
  <c r="AI14" i="15"/>
  <c r="AN14" i="15"/>
  <c r="AS9" i="80"/>
  <c r="AL9" i="80"/>
  <c r="AU9" i="80" s="1"/>
  <c r="AH10" i="84"/>
  <c r="AQ10" i="84" s="1"/>
  <c r="AS22" i="25"/>
  <c r="AL22" i="25"/>
  <c r="AU22" i="25" s="1"/>
  <c r="U8" i="42"/>
  <c r="AS14" i="64"/>
  <c r="AL14" i="64"/>
  <c r="AU14" i="64" s="1"/>
  <c r="AF6" i="49"/>
  <c r="AO6" i="49" s="1"/>
  <c r="AG6" i="49"/>
  <c r="AP6" i="49" s="1"/>
  <c r="W7" i="49"/>
  <c r="AE6" i="49"/>
  <c r="AN5" i="87"/>
  <c r="AI5" i="87"/>
  <c r="AR5" i="87" s="1"/>
  <c r="AH15" i="101"/>
  <c r="AQ15" i="101" s="1"/>
  <c r="AH7" i="43"/>
  <c r="AQ7" i="43" s="1"/>
  <c r="AH17" i="59"/>
  <c r="AQ17" i="59" s="1"/>
  <c r="AL3" i="64"/>
  <c r="AU3" i="64" s="1"/>
  <c r="AS3" i="64"/>
  <c r="AS5" i="80"/>
  <c r="AL5" i="80"/>
  <c r="AU5" i="80" s="1"/>
  <c r="AN16" i="38"/>
  <c r="AI16" i="38"/>
  <c r="AR9" i="84"/>
  <c r="AJ18" i="72"/>
  <c r="AK18" i="72"/>
  <c r="AT18" i="72" s="1"/>
  <c r="AJ12" i="72"/>
  <c r="AK12" i="72"/>
  <c r="AT12" i="72" s="1"/>
  <c r="AJ6" i="72"/>
  <c r="AK6" i="72"/>
  <c r="AT6" i="72" s="1"/>
  <c r="AS13" i="80"/>
  <c r="AL13" i="80"/>
  <c r="AU13" i="80" s="1"/>
  <c r="AF15" i="89"/>
  <c r="AO15" i="89" s="1"/>
  <c r="AE15" i="89"/>
  <c r="W16" i="89"/>
  <c r="AG15" i="89"/>
  <c r="AP15" i="89" s="1"/>
  <c r="AJ18" i="21"/>
  <c r="AK18" i="21"/>
  <c r="AT18" i="21" s="1"/>
  <c r="AJ12" i="21"/>
  <c r="AK12" i="21"/>
  <c r="AT12" i="21" s="1"/>
  <c r="AJ6" i="21"/>
  <c r="AK6" i="21"/>
  <c r="AT6" i="21" s="1"/>
  <c r="AG14" i="46"/>
  <c r="AP14" i="46" s="1"/>
  <c r="AE14" i="46"/>
  <c r="AF14" i="46"/>
  <c r="AO14" i="46" s="1"/>
  <c r="W15" i="46"/>
  <c r="AR9" i="20"/>
  <c r="AH17" i="67"/>
  <c r="AQ17" i="67" s="1"/>
  <c r="AH10" i="9"/>
  <c r="AQ10" i="9" s="1"/>
  <c r="AE10" i="54"/>
  <c r="AG10" i="54"/>
  <c r="AP10" i="54" s="1"/>
  <c r="W11" i="54"/>
  <c r="AF10" i="54"/>
  <c r="AO10" i="54" s="1"/>
  <c r="AS14" i="80"/>
  <c r="AL14" i="80"/>
  <c r="AU14" i="80" s="1"/>
  <c r="U5" i="98"/>
  <c r="X5" i="98" s="1"/>
  <c r="Y17" i="33"/>
  <c r="X17" i="33"/>
  <c r="W15" i="32"/>
  <c r="AE14" i="32"/>
  <c r="AF14" i="32"/>
  <c r="AO14" i="32" s="1"/>
  <c r="AG14" i="32"/>
  <c r="AP14" i="32" s="1"/>
  <c r="AH10" i="92"/>
  <c r="AQ10" i="92" s="1"/>
  <c r="AH17" i="19"/>
  <c r="AQ17" i="19" s="1"/>
  <c r="AS13" i="64"/>
  <c r="AL13" i="64"/>
  <c r="AU13" i="64" s="1"/>
  <c r="Y18" i="2"/>
  <c r="X18" i="2"/>
  <c r="W11" i="84"/>
  <c r="AG10" i="84"/>
  <c r="AP10" i="84" s="1"/>
  <c r="AF10" i="84"/>
  <c r="AO10" i="84" s="1"/>
  <c r="AE10" i="84"/>
  <c r="AS20" i="64"/>
  <c r="AL20" i="64"/>
  <c r="AU20" i="64" s="1"/>
  <c r="AE15" i="97"/>
  <c r="AF15" i="97"/>
  <c r="AO15" i="97" s="1"/>
  <c r="W16" i="97"/>
  <c r="AG15" i="97"/>
  <c r="AP15" i="97" s="1"/>
  <c r="AR14" i="93"/>
  <c r="AH17" i="28"/>
  <c r="AQ17" i="28" s="1"/>
  <c r="AF15" i="101"/>
  <c r="AO15" i="101" s="1"/>
  <c r="AE15" i="101"/>
  <c r="AG15" i="101"/>
  <c r="AP15" i="101" s="1"/>
  <c r="W16" i="101"/>
  <c r="AE7" i="43"/>
  <c r="AF7" i="43"/>
  <c r="AO7" i="43" s="1"/>
  <c r="AG7" i="43"/>
  <c r="AP7" i="43" s="1"/>
  <c r="W8" i="43"/>
  <c r="AF17" i="59"/>
  <c r="AO17" i="59" s="1"/>
  <c r="AG17" i="59"/>
  <c r="AP17" i="59" s="1"/>
  <c r="AE17" i="59"/>
  <c r="W18" i="59"/>
  <c r="AJ4" i="64"/>
  <c r="AK4" i="64"/>
  <c r="AT4" i="64" s="1"/>
  <c r="AT25" i="64" s="1"/>
  <c r="AS21" i="64"/>
  <c r="AL21" i="64"/>
  <c r="AU21" i="64" s="1"/>
  <c r="Y7" i="91"/>
  <c r="Z7" i="91"/>
  <c r="X7" i="91"/>
  <c r="Y17" i="38"/>
  <c r="Z17" i="38" s="1"/>
  <c r="X17" i="38"/>
  <c r="AJ17" i="72"/>
  <c r="AK17" i="72"/>
  <c r="AT17" i="72" s="1"/>
  <c r="AK11" i="72"/>
  <c r="AT11" i="72" s="1"/>
  <c r="AJ11" i="72"/>
  <c r="AK5" i="72"/>
  <c r="AT5" i="72" s="1"/>
  <c r="AJ5" i="72"/>
  <c r="AR13" i="86"/>
  <c r="U10" i="50"/>
  <c r="AS5" i="64"/>
  <c r="AL5" i="64"/>
  <c r="AU5" i="64" s="1"/>
  <c r="AR9" i="9"/>
  <c r="AF7" i="11"/>
  <c r="AO7" i="11" s="1"/>
  <c r="AE7" i="11"/>
  <c r="AG7" i="11"/>
  <c r="AP7" i="11" s="1"/>
  <c r="W8" i="11"/>
  <c r="AF10" i="51"/>
  <c r="AO10" i="51" s="1"/>
  <c r="W11" i="51"/>
  <c r="AG10" i="51"/>
  <c r="AP10" i="51" s="1"/>
  <c r="AE10" i="51"/>
  <c r="AJ17" i="21"/>
  <c r="AK17" i="21"/>
  <c r="AT17" i="21" s="1"/>
  <c r="AK11" i="21"/>
  <c r="AT11" i="21" s="1"/>
  <c r="AJ11" i="21"/>
  <c r="AK5" i="21"/>
  <c r="AT5" i="21" s="1"/>
  <c r="AJ5" i="21"/>
  <c r="AH14" i="86"/>
  <c r="AQ14" i="86" s="1"/>
  <c r="AS8" i="25"/>
  <c r="AL8" i="25"/>
  <c r="AU8" i="25" s="1"/>
  <c r="AS6" i="64"/>
  <c r="AL6" i="64"/>
  <c r="AU6" i="64" s="1"/>
  <c r="Z17" i="67"/>
  <c r="Z10" i="9"/>
  <c r="AS9" i="25"/>
  <c r="AL9" i="25"/>
  <c r="AU9" i="25" s="1"/>
  <c r="Z10" i="92"/>
  <c r="Z17" i="19"/>
  <c r="AS19" i="64"/>
  <c r="AL19" i="64"/>
  <c r="AU19" i="64" s="1"/>
  <c r="AI6" i="41"/>
  <c r="AN6" i="41"/>
  <c r="AH17" i="63"/>
  <c r="AQ17" i="63" s="1"/>
  <c r="AG5" i="18"/>
  <c r="AP5" i="18" s="1"/>
  <c r="AF5" i="18"/>
  <c r="AO5" i="18" s="1"/>
  <c r="AE5" i="18"/>
  <c r="W6" i="18"/>
  <c r="AS10" i="25"/>
  <c r="AL10" i="25"/>
  <c r="AU10" i="25" s="1"/>
  <c r="AR16" i="19"/>
  <c r="U7" i="10"/>
  <c r="U10" i="90"/>
  <c r="AS22" i="80"/>
  <c r="AL22" i="80"/>
  <c r="AU22" i="80" s="1"/>
  <c r="AE14" i="52"/>
  <c r="AF14" i="52"/>
  <c r="AO14" i="52" s="1"/>
  <c r="AG14" i="52"/>
  <c r="AP14" i="52" s="1"/>
  <c r="W15" i="52"/>
  <c r="AJ23" i="72"/>
  <c r="AS23" i="72" s="1"/>
  <c r="AK23" i="72"/>
  <c r="AT23" i="72" s="1"/>
  <c r="Z17" i="28"/>
  <c r="AS17" i="25"/>
  <c r="AL17" i="25"/>
  <c r="AU17" i="25" s="1"/>
  <c r="AR9" i="92"/>
  <c r="Y16" i="47"/>
  <c r="X16" i="47"/>
  <c r="AS9" i="64"/>
  <c r="AL9" i="64"/>
  <c r="AU9" i="64" s="1"/>
  <c r="AS11" i="80"/>
  <c r="AL11" i="80"/>
  <c r="AU11" i="80" s="1"/>
  <c r="AN6" i="91"/>
  <c r="AI6" i="91"/>
  <c r="AJ22" i="72"/>
  <c r="AK22" i="72"/>
  <c r="AT22" i="72" s="1"/>
  <c r="AK16" i="72"/>
  <c r="AT16" i="72" s="1"/>
  <c r="AJ16" i="72"/>
  <c r="AJ10" i="72"/>
  <c r="AK10" i="72"/>
  <c r="AT10" i="72" s="1"/>
  <c r="AS11" i="64"/>
  <c r="AL11" i="64"/>
  <c r="AU11" i="64" s="1"/>
  <c r="AE11" i="104"/>
  <c r="AF11" i="104"/>
  <c r="AO11" i="104" s="1"/>
  <c r="AG11" i="104"/>
  <c r="AP11" i="104" s="1"/>
  <c r="W12" i="104"/>
  <c r="AJ22" i="21"/>
  <c r="AK22" i="21"/>
  <c r="AT22" i="21" s="1"/>
  <c r="AJ16" i="21"/>
  <c r="AK16" i="21"/>
  <c r="AT16" i="21" s="1"/>
  <c r="AJ10" i="21"/>
  <c r="AK10" i="21"/>
  <c r="AT10" i="21" s="1"/>
  <c r="AF14" i="86"/>
  <c r="AO14" i="86" s="1"/>
  <c r="AE14" i="86"/>
  <c r="AG14" i="86"/>
  <c r="AP14" i="86" s="1"/>
  <c r="W15" i="86"/>
  <c r="AR16" i="28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S20" i="80"/>
  <c r="AL20" i="80"/>
  <c r="AU20" i="80" s="1"/>
  <c r="AR6" i="43"/>
  <c r="AS15" i="25"/>
  <c r="AL15" i="25"/>
  <c r="AU15" i="25" s="1"/>
  <c r="Y15" i="15"/>
  <c r="Z15" i="15"/>
  <c r="X15" i="15"/>
  <c r="AS15" i="80"/>
  <c r="AL15" i="80"/>
  <c r="AU15" i="80" s="1"/>
  <c r="AE17" i="63"/>
  <c r="W18" i="63"/>
  <c r="AG17" i="63"/>
  <c r="AP17" i="63" s="1"/>
  <c r="AF17" i="63"/>
  <c r="AO17" i="63" s="1"/>
  <c r="Y6" i="103"/>
  <c r="Z6" i="103" s="1"/>
  <c r="X6" i="103"/>
  <c r="AS8" i="64"/>
  <c r="AL8" i="64"/>
  <c r="AU8" i="64" s="1"/>
  <c r="AR5" i="55"/>
  <c r="AE17" i="24"/>
  <c r="W18" i="24"/>
  <c r="AG17" i="24"/>
  <c r="AP17" i="24" s="1"/>
  <c r="AF17" i="24"/>
  <c r="AO17" i="24" s="1"/>
  <c r="AH16" i="79"/>
  <c r="AQ16" i="79" s="1"/>
  <c r="AH7" i="16"/>
  <c r="AQ7" i="16" s="1"/>
  <c r="AH17" i="71"/>
  <c r="AQ17" i="71" s="1"/>
  <c r="AH15" i="93"/>
  <c r="AQ15" i="93" s="1"/>
  <c r="U10" i="85"/>
  <c r="AJ21" i="72"/>
  <c r="AK21" i="72"/>
  <c r="AT21" i="72" s="1"/>
  <c r="AJ15" i="72"/>
  <c r="AK15" i="72"/>
  <c r="AT15" i="72" s="1"/>
  <c r="AJ9" i="72"/>
  <c r="AK9" i="72"/>
  <c r="AT9" i="72" s="1"/>
  <c r="AJ3" i="72"/>
  <c r="AB4" i="72"/>
  <c r="Y10" i="45"/>
  <c r="Z10" i="45" s="1"/>
  <c r="X10" i="45"/>
  <c r="Y11" i="44"/>
  <c r="Z11" i="44"/>
  <c r="X11" i="44"/>
  <c r="AS13" i="25"/>
  <c r="AL13" i="25"/>
  <c r="AU13" i="25" s="1"/>
  <c r="AH16" i="75"/>
  <c r="AQ16" i="75" s="1"/>
  <c r="AS6" i="25"/>
  <c r="AL6" i="25"/>
  <c r="AU6" i="25" s="1"/>
  <c r="AG9" i="88"/>
  <c r="AP9" i="88" s="1"/>
  <c r="AF9" i="88"/>
  <c r="AO9" i="88" s="1"/>
  <c r="AE9" i="88"/>
  <c r="W10" i="88"/>
  <c r="AN9" i="45"/>
  <c r="AI9" i="45"/>
  <c r="AH14" i="53"/>
  <c r="AQ14" i="53" s="1"/>
  <c r="AS12" i="80"/>
  <c r="AL12" i="80"/>
  <c r="AU12" i="80" s="1"/>
  <c r="Z16" i="75"/>
  <c r="AH6" i="83"/>
  <c r="AQ6" i="83" s="1"/>
  <c r="AS22" i="64"/>
  <c r="AL22" i="64"/>
  <c r="AU22" i="64" s="1"/>
  <c r="Y6" i="99"/>
  <c r="X6" i="99"/>
  <c r="AS19" i="25"/>
  <c r="AL19" i="25"/>
  <c r="AU19" i="25" s="1"/>
  <c r="AR23" i="25"/>
  <c r="AR25" i="25" s="1"/>
  <c r="AL23" i="25"/>
  <c r="AU23" i="25" s="1"/>
  <c r="AS19" i="80"/>
  <c r="AL19" i="80"/>
  <c r="AU19" i="80" s="1"/>
  <c r="AJ21" i="21"/>
  <c r="AK21" i="21"/>
  <c r="AT21" i="21" s="1"/>
  <c r="AJ15" i="21"/>
  <c r="AK15" i="21"/>
  <c r="AT15" i="21" s="1"/>
  <c r="AK9" i="21"/>
  <c r="AT9" i="21" s="1"/>
  <c r="AJ9" i="21"/>
  <c r="AB4" i="21"/>
  <c r="AJ3" i="21"/>
  <c r="AS14" i="25"/>
  <c r="AL14" i="25"/>
  <c r="AU14" i="25" s="1"/>
  <c r="AX22" i="39"/>
  <c r="S22" i="39" s="1"/>
  <c r="AC22" i="39" s="1"/>
  <c r="AB23" i="39" s="1"/>
  <c r="AS12" i="64"/>
  <c r="AL12" i="64"/>
  <c r="AU12" i="64" s="1"/>
  <c r="AS4" i="29"/>
  <c r="AS25" i="29" s="1"/>
  <c r="AL4" i="29"/>
  <c r="AU4" i="29" s="1"/>
  <c r="AU25" i="29" s="1"/>
  <c r="C11" i="29" s="1"/>
  <c r="AN9" i="96"/>
  <c r="AI9" i="96"/>
  <c r="AN16" i="33"/>
  <c r="AI16" i="33"/>
  <c r="AR16" i="33" s="1"/>
  <c r="U9" i="82"/>
  <c r="AR16" i="71"/>
  <c r="AR16" i="59"/>
  <c r="AE9" i="58"/>
  <c r="AG9" i="58"/>
  <c r="AP9" i="58" s="1"/>
  <c r="W10" i="58"/>
  <c r="AF9" i="58"/>
  <c r="AO9" i="58" s="1"/>
  <c r="AI17" i="2"/>
  <c r="AN17" i="2"/>
  <c r="AR23" i="64"/>
  <c r="AR25" i="64" s="1"/>
  <c r="AL23" i="64"/>
  <c r="AU23" i="64" s="1"/>
  <c r="AL3" i="80"/>
  <c r="AU3" i="80" s="1"/>
  <c r="AS3" i="80"/>
  <c r="AR6" i="16"/>
  <c r="AS16" i="25"/>
  <c r="AL16" i="25"/>
  <c r="AU16" i="25" s="1"/>
  <c r="AN5" i="103"/>
  <c r="AI5" i="103"/>
  <c r="AS10" i="80"/>
  <c r="AL10" i="80"/>
  <c r="AU10" i="80" s="1"/>
  <c r="Z16" i="79"/>
  <c r="Y6" i="87"/>
  <c r="Z6" i="87"/>
  <c r="X6" i="87"/>
  <c r="AE7" i="16"/>
  <c r="AF7" i="16"/>
  <c r="AO7" i="16" s="1"/>
  <c r="AG7" i="16"/>
  <c r="AP7" i="16" s="1"/>
  <c r="W8" i="16"/>
  <c r="AF17" i="71"/>
  <c r="AO17" i="71" s="1"/>
  <c r="AE17" i="71"/>
  <c r="W18" i="71"/>
  <c r="AG17" i="71"/>
  <c r="AP17" i="71" s="1"/>
  <c r="AS5" i="25"/>
  <c r="AL5" i="25"/>
  <c r="AU5" i="25" s="1"/>
  <c r="AR8" i="95"/>
  <c r="AR9" i="54"/>
  <c r="AF15" i="93"/>
  <c r="AO15" i="93" s="1"/>
  <c r="W16" i="93"/>
  <c r="AE15" i="93"/>
  <c r="AG15" i="93"/>
  <c r="AP15" i="93" s="1"/>
  <c r="AS17" i="80"/>
  <c r="AL17" i="80"/>
  <c r="AU17" i="80" s="1"/>
  <c r="AK20" i="72"/>
  <c r="AT20" i="72" s="1"/>
  <c r="AJ20" i="72"/>
  <c r="AJ14" i="72"/>
  <c r="AK14" i="72"/>
  <c r="AT14" i="72" s="1"/>
  <c r="AJ8" i="72"/>
  <c r="AK8" i="72"/>
  <c r="AT8" i="72" s="1"/>
  <c r="AE15" i="105"/>
  <c r="W16" i="105"/>
  <c r="AG15" i="105"/>
  <c r="AP15" i="105" s="1"/>
  <c r="AF15" i="105"/>
  <c r="AO15" i="105" s="1"/>
  <c r="AS18" i="25"/>
  <c r="AL18" i="25"/>
  <c r="AU18" i="25" s="1"/>
  <c r="AS16" i="64"/>
  <c r="AL16" i="64"/>
  <c r="AU16" i="64" s="1"/>
  <c r="AR10" i="13"/>
  <c r="AS18" i="80"/>
  <c r="AL18" i="80"/>
  <c r="AU18" i="80" s="1"/>
  <c r="AR14" i="101"/>
  <c r="AS17" i="64"/>
  <c r="AL17" i="64"/>
  <c r="AU17" i="64" s="1"/>
  <c r="AJ20" i="21"/>
  <c r="AK20" i="21"/>
  <c r="AT20" i="21" s="1"/>
  <c r="AJ14" i="21"/>
  <c r="AK14" i="21"/>
  <c r="AT14" i="21" s="1"/>
  <c r="AK8" i="21"/>
  <c r="AT8" i="21" s="1"/>
  <c r="AJ8" i="21"/>
  <c r="AS18" i="64"/>
  <c r="AL18" i="64"/>
  <c r="AU18" i="64" s="1"/>
  <c r="AR23" i="21"/>
  <c r="AR25" i="21" s="1"/>
  <c r="AL23" i="21"/>
  <c r="AU23" i="21" s="1"/>
  <c r="AH10" i="20"/>
  <c r="AQ10" i="20" s="1"/>
  <c r="AJ4" i="25"/>
  <c r="AK4" i="25"/>
  <c r="AT4" i="25" s="1"/>
  <c r="AT25" i="25" s="1"/>
  <c r="AS7" i="64"/>
  <c r="AL7" i="64"/>
  <c r="AU7" i="64" s="1"/>
  <c r="Y7" i="41"/>
  <c r="Z7" i="41"/>
  <c r="X7" i="41"/>
  <c r="AK4" i="80"/>
  <c r="AT4" i="80" s="1"/>
  <c r="AT25" i="80" s="1"/>
  <c r="AJ4" i="80"/>
  <c r="AS21" i="80"/>
  <c r="AL21" i="80"/>
  <c r="AU21" i="80" s="1"/>
  <c r="AR15" i="79"/>
  <c r="AR13" i="32"/>
  <c r="AR16" i="67"/>
  <c r="AS16" i="80"/>
  <c r="AL16" i="80"/>
  <c r="AU16" i="80" s="1"/>
  <c r="AR23" i="72"/>
  <c r="AR25" i="72" s="1"/>
  <c r="AL23" i="72"/>
  <c r="AU23" i="72" s="1"/>
  <c r="AS11" i="25"/>
  <c r="AL11" i="25"/>
  <c r="AU11" i="25" s="1"/>
  <c r="AR5" i="83"/>
  <c r="AI15" i="47"/>
  <c r="AN15" i="47"/>
  <c r="AS15" i="64"/>
  <c r="AL15" i="64"/>
  <c r="AU15" i="64" s="1"/>
  <c r="AH6" i="55"/>
  <c r="AQ6" i="55" s="1"/>
  <c r="AJ19" i="72"/>
  <c r="AK19" i="72"/>
  <c r="AT19" i="72" s="1"/>
  <c r="AJ13" i="72"/>
  <c r="AK13" i="72"/>
  <c r="AT13" i="72" s="1"/>
  <c r="AJ7" i="72"/>
  <c r="AK7" i="72"/>
  <c r="AT7" i="72" s="1"/>
  <c r="U9" i="94"/>
  <c r="W7" i="103" l="1"/>
  <c r="AF6" i="103"/>
  <c r="AO6" i="103" s="1"/>
  <c r="AG6" i="103"/>
  <c r="AP6" i="103" s="1"/>
  <c r="AE6" i="103"/>
  <c r="AF17" i="38"/>
  <c r="AO17" i="38" s="1"/>
  <c r="W18" i="38"/>
  <c r="AG17" i="38"/>
  <c r="AP17" i="38" s="1"/>
  <c r="AE17" i="38"/>
  <c r="AE10" i="45"/>
  <c r="AF10" i="45"/>
  <c r="AO10" i="45" s="1"/>
  <c r="AG10" i="45"/>
  <c r="AP10" i="45" s="1"/>
  <c r="W11" i="45"/>
  <c r="AS14" i="72"/>
  <c r="AL14" i="72"/>
  <c r="AU14" i="72" s="1"/>
  <c r="AI17" i="71"/>
  <c r="AN17" i="71"/>
  <c r="AI7" i="16"/>
  <c r="AN7" i="16"/>
  <c r="AR17" i="2"/>
  <c r="AS9" i="21"/>
  <c r="AL9" i="21"/>
  <c r="AU9" i="21" s="1"/>
  <c r="AH6" i="99"/>
  <c r="AQ6" i="99" s="1"/>
  <c r="AR9" i="45"/>
  <c r="AS15" i="72"/>
  <c r="AL15" i="72"/>
  <c r="AU15" i="72" s="1"/>
  <c r="AJ20" i="39"/>
  <c r="AK20" i="39"/>
  <c r="AT20" i="39" s="1"/>
  <c r="AJ14" i="39"/>
  <c r="AK14" i="39"/>
  <c r="AT14" i="39" s="1"/>
  <c r="AJ8" i="39"/>
  <c r="AK8" i="39"/>
  <c r="AT8" i="39" s="1"/>
  <c r="AS22" i="21"/>
  <c r="AL22" i="21"/>
  <c r="AU22" i="21" s="1"/>
  <c r="W11" i="9"/>
  <c r="AG10" i="9"/>
  <c r="AP10" i="9" s="1"/>
  <c r="AF10" i="9"/>
  <c r="AO10" i="9" s="1"/>
  <c r="AE10" i="9"/>
  <c r="AS11" i="21"/>
  <c r="AL11" i="21"/>
  <c r="AU11" i="21" s="1"/>
  <c r="AI7" i="11"/>
  <c r="AR7" i="11" s="1"/>
  <c r="AN7" i="11"/>
  <c r="AS11" i="72"/>
  <c r="AL11" i="72"/>
  <c r="AU11" i="72" s="1"/>
  <c r="Y16" i="101"/>
  <c r="Z16" i="101"/>
  <c r="X16" i="101"/>
  <c r="AI15" i="97"/>
  <c r="AN15" i="97"/>
  <c r="Y15" i="32"/>
  <c r="X15" i="32"/>
  <c r="AI10" i="54"/>
  <c r="AN10" i="54"/>
  <c r="W11" i="96"/>
  <c r="AG10" i="96"/>
  <c r="AP10" i="96" s="1"/>
  <c r="AF10" i="96"/>
  <c r="AO10" i="96" s="1"/>
  <c r="AE10" i="96"/>
  <c r="AF11" i="13"/>
  <c r="AO11" i="13" s="1"/>
  <c r="AE11" i="13"/>
  <c r="AG11" i="13"/>
  <c r="AP11" i="13" s="1"/>
  <c r="W12" i="13"/>
  <c r="AN10" i="100"/>
  <c r="AI10" i="100"/>
  <c r="Y7" i="83"/>
  <c r="X7" i="83"/>
  <c r="AN10" i="20"/>
  <c r="AI10" i="20"/>
  <c r="AH7" i="41"/>
  <c r="AQ7" i="41" s="1"/>
  <c r="AS4" i="25"/>
  <c r="AS25" i="25" s="1"/>
  <c r="AL4" i="25"/>
  <c r="AU4" i="25" s="1"/>
  <c r="AU25" i="25" s="1"/>
  <c r="C11" i="25" s="1"/>
  <c r="AS14" i="21"/>
  <c r="AL14" i="21"/>
  <c r="AU14" i="21" s="1"/>
  <c r="Y16" i="105"/>
  <c r="Z16" i="105" s="1"/>
  <c r="X16" i="105"/>
  <c r="AS20" i="72"/>
  <c r="AL20" i="72"/>
  <c r="AU20" i="72" s="1"/>
  <c r="AI15" i="93"/>
  <c r="AN15" i="93"/>
  <c r="AH6" i="87"/>
  <c r="AQ6" i="87" s="1"/>
  <c r="AR5" i="103"/>
  <c r="AR9" i="96"/>
  <c r="AK23" i="39"/>
  <c r="AT23" i="39" s="1"/>
  <c r="AJ23" i="39"/>
  <c r="AS23" i="39" s="1"/>
  <c r="Z6" i="99"/>
  <c r="AH11" i="44"/>
  <c r="AQ11" i="44" s="1"/>
  <c r="AJ4" i="72"/>
  <c r="AK4" i="72"/>
  <c r="AT4" i="72" s="1"/>
  <c r="AT25" i="72" s="1"/>
  <c r="AH15" i="15"/>
  <c r="AQ15" i="15" s="1"/>
  <c r="AK19" i="39"/>
  <c r="AT19" i="39" s="1"/>
  <c r="AJ19" i="39"/>
  <c r="AK13" i="39"/>
  <c r="AT13" i="39" s="1"/>
  <c r="AJ13" i="39"/>
  <c r="AJ7" i="39"/>
  <c r="AK7" i="39"/>
  <c r="AT7" i="39" s="1"/>
  <c r="AS22" i="72"/>
  <c r="AL22" i="72"/>
  <c r="AU22" i="72" s="1"/>
  <c r="Y15" i="52"/>
  <c r="X15" i="52"/>
  <c r="W18" i="67"/>
  <c r="AF17" i="67"/>
  <c r="AO17" i="67" s="1"/>
  <c r="AE17" i="67"/>
  <c r="AG17" i="67"/>
  <c r="AP17" i="67" s="1"/>
  <c r="Y11" i="51"/>
  <c r="X11" i="51"/>
  <c r="U9" i="50"/>
  <c r="AH7" i="91"/>
  <c r="AQ7" i="91" s="1"/>
  <c r="AL4" i="64"/>
  <c r="AU4" i="64" s="1"/>
  <c r="AU25" i="64" s="1"/>
  <c r="C11" i="64" s="1"/>
  <c r="F8" i="57" s="1"/>
  <c r="AS4" i="64"/>
  <c r="AS25" i="64" s="1"/>
  <c r="Y8" i="43"/>
  <c r="X8" i="43"/>
  <c r="Y11" i="84"/>
  <c r="Z11" i="84" s="1"/>
  <c r="X11" i="84"/>
  <c r="AH17" i="33"/>
  <c r="AQ17" i="33" s="1"/>
  <c r="AS6" i="21"/>
  <c r="AL6" i="21"/>
  <c r="AU6" i="21" s="1"/>
  <c r="AS18" i="72"/>
  <c r="AL18" i="72"/>
  <c r="AU18" i="72" s="1"/>
  <c r="AR14" i="15"/>
  <c r="AN23" i="39"/>
  <c r="AN25" i="39" s="1"/>
  <c r="AI23" i="39"/>
  <c r="AS7" i="21"/>
  <c r="AL7" i="21"/>
  <c r="AU7" i="21" s="1"/>
  <c r="U7" i="35"/>
  <c r="AR10" i="44"/>
  <c r="AI6" i="83"/>
  <c r="AN6" i="83"/>
  <c r="Y15" i="53"/>
  <c r="X15" i="53"/>
  <c r="AR15" i="47"/>
  <c r="Y10" i="58"/>
  <c r="X10" i="58"/>
  <c r="W12" i="44"/>
  <c r="AG11" i="44"/>
  <c r="AP11" i="44" s="1"/>
  <c r="AF11" i="44"/>
  <c r="AO11" i="44" s="1"/>
  <c r="AE11" i="44"/>
  <c r="AS3" i="72"/>
  <c r="AL3" i="72"/>
  <c r="AU3" i="72" s="1"/>
  <c r="AS21" i="72"/>
  <c r="AL21" i="72"/>
  <c r="AU21" i="72" s="1"/>
  <c r="AF15" i="15"/>
  <c r="AO15" i="15" s="1"/>
  <c r="W16" i="15"/>
  <c r="AG15" i="15"/>
  <c r="AP15" i="15" s="1"/>
  <c r="AE15" i="15"/>
  <c r="AJ18" i="39"/>
  <c r="AK18" i="39"/>
  <c r="AT18" i="39" s="1"/>
  <c r="AK12" i="39"/>
  <c r="AT12" i="39" s="1"/>
  <c r="AJ12" i="39"/>
  <c r="AJ6" i="39"/>
  <c r="AK6" i="39"/>
  <c r="AT6" i="39" s="1"/>
  <c r="AS10" i="21"/>
  <c r="AL10" i="21"/>
  <c r="AU10" i="21" s="1"/>
  <c r="Y12" i="104"/>
  <c r="X12" i="104"/>
  <c r="AR6" i="91"/>
  <c r="AH16" i="47"/>
  <c r="AQ16" i="47" s="1"/>
  <c r="U9" i="90"/>
  <c r="AE17" i="19"/>
  <c r="AG17" i="19"/>
  <c r="AP17" i="19" s="1"/>
  <c r="AF17" i="19"/>
  <c r="AO17" i="19" s="1"/>
  <c r="W18" i="19"/>
  <c r="W8" i="91"/>
  <c r="AG7" i="91"/>
  <c r="AP7" i="91" s="1"/>
  <c r="AF7" i="91"/>
  <c r="AO7" i="91" s="1"/>
  <c r="AE7" i="91"/>
  <c r="Y18" i="59"/>
  <c r="Z18" i="59" s="1"/>
  <c r="X18" i="59"/>
  <c r="AI15" i="101"/>
  <c r="AN15" i="101"/>
  <c r="AH18" i="2"/>
  <c r="AQ18" i="2" s="1"/>
  <c r="Z17" i="33"/>
  <c r="X15" i="46"/>
  <c r="Z15" i="46" s="1"/>
  <c r="Y15" i="46"/>
  <c r="Y16" i="89"/>
  <c r="Z16" i="89"/>
  <c r="X16" i="89"/>
  <c r="AI6" i="49"/>
  <c r="AN6" i="49"/>
  <c r="U7" i="102"/>
  <c r="Y7" i="55"/>
  <c r="Z7" i="55" s="1"/>
  <c r="X7" i="55"/>
  <c r="AS13" i="72"/>
  <c r="AL13" i="72"/>
  <c r="AU13" i="72" s="1"/>
  <c r="Y10" i="88"/>
  <c r="Z10" i="88"/>
  <c r="X10" i="88"/>
  <c r="Y18" i="63"/>
  <c r="X18" i="63"/>
  <c r="Z18" i="63" s="1"/>
  <c r="AK17" i="39"/>
  <c r="AT17" i="39" s="1"/>
  <c r="AJ17" i="39"/>
  <c r="AJ11" i="39"/>
  <c r="AK11" i="39"/>
  <c r="AT11" i="39" s="1"/>
  <c r="AJ5" i="39"/>
  <c r="AK5" i="39"/>
  <c r="AT5" i="39" s="1"/>
  <c r="Y15" i="86"/>
  <c r="Z15" i="86"/>
  <c r="X15" i="86"/>
  <c r="AS10" i="72"/>
  <c r="AL10" i="72"/>
  <c r="AU10" i="72" s="1"/>
  <c r="Z16" i="47"/>
  <c r="W18" i="28"/>
  <c r="AG17" i="28"/>
  <c r="AP17" i="28" s="1"/>
  <c r="AE17" i="28"/>
  <c r="AF17" i="28"/>
  <c r="AO17" i="28" s="1"/>
  <c r="AF10" i="92"/>
  <c r="AO10" i="92" s="1"/>
  <c r="AG10" i="92"/>
  <c r="AP10" i="92" s="1"/>
  <c r="AE10" i="92"/>
  <c r="W11" i="92"/>
  <c r="AS17" i="21"/>
  <c r="AL17" i="21"/>
  <c r="AU17" i="21" s="1"/>
  <c r="AS17" i="72"/>
  <c r="AL17" i="72"/>
  <c r="AU17" i="72" s="1"/>
  <c r="AN17" i="59"/>
  <c r="AI17" i="59"/>
  <c r="Z18" i="2"/>
  <c r="AS12" i="21"/>
  <c r="AL12" i="21"/>
  <c r="AU12" i="21" s="1"/>
  <c r="AI15" i="89"/>
  <c r="AN15" i="89"/>
  <c r="AS6" i="72"/>
  <c r="AL6" i="72"/>
  <c r="AU6" i="72" s="1"/>
  <c r="Y7" i="49"/>
  <c r="X7" i="49"/>
  <c r="U7" i="42"/>
  <c r="AS13" i="21"/>
  <c r="AL13" i="21"/>
  <c r="AU13" i="21" s="1"/>
  <c r="AR5" i="99"/>
  <c r="AI15" i="105"/>
  <c r="AN15" i="105"/>
  <c r="Y16" i="93"/>
  <c r="X16" i="93"/>
  <c r="Z16" i="93" s="1"/>
  <c r="AG6" i="87"/>
  <c r="AP6" i="87" s="1"/>
  <c r="AF6" i="87"/>
  <c r="AO6" i="87" s="1"/>
  <c r="AE6" i="87"/>
  <c r="W7" i="87"/>
  <c r="AS20" i="21"/>
  <c r="AL20" i="21"/>
  <c r="AU20" i="21" s="1"/>
  <c r="Y8" i="16"/>
  <c r="Z8" i="16" s="1"/>
  <c r="X8" i="16"/>
  <c r="AS15" i="21"/>
  <c r="AL15" i="21"/>
  <c r="AU15" i="21" s="1"/>
  <c r="AS8" i="21"/>
  <c r="AL8" i="21"/>
  <c r="AU8" i="21" s="1"/>
  <c r="AS8" i="72"/>
  <c r="AL8" i="72"/>
  <c r="AU8" i="72" s="1"/>
  <c r="AF16" i="79"/>
  <c r="AO16" i="79" s="1"/>
  <c r="AE16" i="79"/>
  <c r="AG16" i="79"/>
  <c r="AP16" i="79" s="1"/>
  <c r="W17" i="79"/>
  <c r="AN9" i="58"/>
  <c r="AI9" i="58"/>
  <c r="U8" i="82"/>
  <c r="AS3" i="21"/>
  <c r="AL3" i="21"/>
  <c r="AU3" i="21" s="1"/>
  <c r="W17" i="75"/>
  <c r="AG16" i="75"/>
  <c r="AP16" i="75" s="1"/>
  <c r="AF16" i="75"/>
  <c r="AO16" i="75" s="1"/>
  <c r="AE16" i="75"/>
  <c r="AN9" i="88"/>
  <c r="AI9" i="88"/>
  <c r="AH10" i="45"/>
  <c r="AQ10" i="45" s="1"/>
  <c r="AS9" i="72"/>
  <c r="AL9" i="72"/>
  <c r="AU9" i="72" s="1"/>
  <c r="U9" i="85"/>
  <c r="Y18" i="24"/>
  <c r="Z18" i="24"/>
  <c r="X18" i="24"/>
  <c r="AH6" i="103"/>
  <c r="AQ6" i="103" s="1"/>
  <c r="AN17" i="63"/>
  <c r="AI17" i="63"/>
  <c r="AK22" i="39"/>
  <c r="AT22" i="39" s="1"/>
  <c r="AJ22" i="39"/>
  <c r="AJ16" i="39"/>
  <c r="AK16" i="39"/>
  <c r="AT16" i="39" s="1"/>
  <c r="AK10" i="39"/>
  <c r="AT10" i="39" s="1"/>
  <c r="AJ10" i="39"/>
  <c r="AS16" i="21"/>
  <c r="AL16" i="21"/>
  <c r="AU16" i="21" s="1"/>
  <c r="AS16" i="72"/>
  <c r="AL16" i="72"/>
  <c r="AU16" i="72" s="1"/>
  <c r="AI14" i="52"/>
  <c r="AN14" i="52"/>
  <c r="U6" i="10"/>
  <c r="Y6" i="18"/>
  <c r="Z6" i="18"/>
  <c r="X6" i="18"/>
  <c r="AS5" i="21"/>
  <c r="AL5" i="21"/>
  <c r="AU5" i="21" s="1"/>
  <c r="Y8" i="11"/>
  <c r="X8" i="11"/>
  <c r="AS5" i="72"/>
  <c r="AL5" i="72"/>
  <c r="AU5" i="72" s="1"/>
  <c r="AH17" i="38"/>
  <c r="AQ17" i="38" s="1"/>
  <c r="AN7" i="43"/>
  <c r="AI7" i="43"/>
  <c r="Y16" i="97"/>
  <c r="Z16" i="97"/>
  <c r="X16" i="97"/>
  <c r="AN10" i="84"/>
  <c r="AI10" i="84"/>
  <c r="Y11" i="54"/>
  <c r="X11" i="54"/>
  <c r="AI14" i="46"/>
  <c r="AN14" i="46"/>
  <c r="AR16" i="38"/>
  <c r="AS19" i="21"/>
  <c r="AL19" i="21"/>
  <c r="AU19" i="21" s="1"/>
  <c r="U7" i="48"/>
  <c r="Y11" i="100"/>
  <c r="X11" i="100"/>
  <c r="Y11" i="20"/>
  <c r="Z11" i="20"/>
  <c r="X11" i="20"/>
  <c r="AE7" i="41"/>
  <c r="AF7" i="41"/>
  <c r="AO7" i="41" s="1"/>
  <c r="AG7" i="41"/>
  <c r="AP7" i="41" s="1"/>
  <c r="W8" i="41"/>
  <c r="U8" i="94"/>
  <c r="AS19" i="72"/>
  <c r="AL19" i="72"/>
  <c r="AU19" i="72" s="1"/>
  <c r="AS7" i="72"/>
  <c r="AL7" i="72"/>
  <c r="AU7" i="72" s="1"/>
  <c r="AL4" i="80"/>
  <c r="AU4" i="80" s="1"/>
  <c r="AU25" i="80" s="1"/>
  <c r="C11" i="80" s="1"/>
  <c r="F24" i="57" s="1"/>
  <c r="AS4" i="80"/>
  <c r="AS25" i="80" s="1"/>
  <c r="Y18" i="71"/>
  <c r="Z18" i="71"/>
  <c r="X18" i="71"/>
  <c r="AJ4" i="21"/>
  <c r="AK4" i="21"/>
  <c r="AT4" i="21" s="1"/>
  <c r="AT25" i="21" s="1"/>
  <c r="AS21" i="21"/>
  <c r="AL21" i="21"/>
  <c r="AU21" i="21" s="1"/>
  <c r="AN17" i="24"/>
  <c r="AI17" i="24"/>
  <c r="AJ21" i="39"/>
  <c r="AK21" i="39"/>
  <c r="AT21" i="39" s="1"/>
  <c r="AJ15" i="39"/>
  <c r="AK15" i="39"/>
  <c r="AT15" i="39" s="1"/>
  <c r="AJ9" i="39"/>
  <c r="AK9" i="39"/>
  <c r="AT9" i="39" s="1"/>
  <c r="AJ3" i="39"/>
  <c r="AB4" i="39"/>
  <c r="AI14" i="86"/>
  <c r="AN14" i="86"/>
  <c r="AN11" i="104"/>
  <c r="AI11" i="104"/>
  <c r="AI5" i="18"/>
  <c r="AN5" i="18"/>
  <c r="AR6" i="41"/>
  <c r="AN10" i="51"/>
  <c r="AI10" i="51"/>
  <c r="AI14" i="32"/>
  <c r="AN14" i="32"/>
  <c r="Z5" i="98"/>
  <c r="AH5" i="98"/>
  <c r="AQ5" i="98" s="1"/>
  <c r="AS18" i="21"/>
  <c r="AL18" i="21"/>
  <c r="AU18" i="21" s="1"/>
  <c r="AS12" i="72"/>
  <c r="AL12" i="72"/>
  <c r="AU12" i="72" s="1"/>
  <c r="AH10" i="96"/>
  <c r="AQ10" i="96" s="1"/>
  <c r="AF9" i="95"/>
  <c r="AO9" i="95" s="1"/>
  <c r="W10" i="95"/>
  <c r="AE9" i="95"/>
  <c r="AG9" i="95"/>
  <c r="AP9" i="95" s="1"/>
  <c r="AI14" i="53"/>
  <c r="AN14" i="53"/>
  <c r="AN6" i="55"/>
  <c r="AI6" i="55"/>
  <c r="AE18" i="63" l="1"/>
  <c r="W19" i="63"/>
  <c r="AG18" i="63"/>
  <c r="AP18" i="63" s="1"/>
  <c r="AF18" i="63"/>
  <c r="AO18" i="63" s="1"/>
  <c r="W17" i="105"/>
  <c r="AF16" i="105"/>
  <c r="AO16" i="105" s="1"/>
  <c r="AG16" i="105"/>
  <c r="AP16" i="105" s="1"/>
  <c r="AE16" i="105"/>
  <c r="AE8" i="16"/>
  <c r="AF8" i="16"/>
  <c r="AO8" i="16" s="1"/>
  <c r="AG8" i="16"/>
  <c r="AP8" i="16" s="1"/>
  <c r="W9" i="16"/>
  <c r="AF15" i="46"/>
  <c r="AO15" i="46" s="1"/>
  <c r="AG15" i="46"/>
  <c r="AP15" i="46" s="1"/>
  <c r="W16" i="46"/>
  <c r="AE15" i="46"/>
  <c r="AE18" i="59"/>
  <c r="AF18" i="59"/>
  <c r="AO18" i="59" s="1"/>
  <c r="W19" i="59"/>
  <c r="AG18" i="59"/>
  <c r="AP18" i="59" s="1"/>
  <c r="W12" i="84"/>
  <c r="AG11" i="84"/>
  <c r="AP11" i="84" s="1"/>
  <c r="AF11" i="84"/>
  <c r="AO11" i="84" s="1"/>
  <c r="AE11" i="84"/>
  <c r="AE7" i="55"/>
  <c r="AF7" i="55"/>
  <c r="AO7" i="55" s="1"/>
  <c r="AG7" i="55"/>
  <c r="AP7" i="55" s="1"/>
  <c r="W8" i="55"/>
  <c r="AF16" i="93"/>
  <c r="AO16" i="93" s="1"/>
  <c r="W17" i="93"/>
  <c r="AG16" i="93"/>
  <c r="AP16" i="93" s="1"/>
  <c r="AE16" i="93"/>
  <c r="AR14" i="32"/>
  <c r="AR5" i="18"/>
  <c r="AL3" i="39"/>
  <c r="AU3" i="39" s="1"/>
  <c r="AS3" i="39"/>
  <c r="AS21" i="39"/>
  <c r="AL21" i="39"/>
  <c r="AU21" i="39" s="1"/>
  <c r="AS4" i="21"/>
  <c r="AS25" i="21" s="1"/>
  <c r="AL4" i="21"/>
  <c r="AU4" i="21" s="1"/>
  <c r="AU25" i="21" s="1"/>
  <c r="C11" i="21" s="1"/>
  <c r="Y10" i="95"/>
  <c r="X10" i="95"/>
  <c r="AS9" i="39"/>
  <c r="AL9" i="39"/>
  <c r="AU9" i="39" s="1"/>
  <c r="W19" i="71"/>
  <c r="AF18" i="71"/>
  <c r="AO18" i="71" s="1"/>
  <c r="AG18" i="71"/>
  <c r="AP18" i="71" s="1"/>
  <c r="AE18" i="71"/>
  <c r="Z11" i="100"/>
  <c r="AH11" i="100"/>
  <c r="AQ11" i="100" s="1"/>
  <c r="AR7" i="43"/>
  <c r="AH8" i="11"/>
  <c r="AQ8" i="11" s="1"/>
  <c r="W7" i="18"/>
  <c r="AG6" i="18"/>
  <c r="AP6" i="18" s="1"/>
  <c r="AE6" i="18"/>
  <c r="AF6" i="18"/>
  <c r="AO6" i="18" s="1"/>
  <c r="AG18" i="24"/>
  <c r="AP18" i="24" s="1"/>
  <c r="AE18" i="24"/>
  <c r="AF18" i="24"/>
  <c r="AO18" i="24" s="1"/>
  <c r="W19" i="24"/>
  <c r="AR14" i="53"/>
  <c r="AR10" i="84"/>
  <c r="Z8" i="11"/>
  <c r="AS16" i="39"/>
  <c r="AL16" i="39"/>
  <c r="AU16" i="39" s="1"/>
  <c r="U7" i="82"/>
  <c r="AS5" i="39"/>
  <c r="AL5" i="39"/>
  <c r="AU5" i="39" s="1"/>
  <c r="AR15" i="101"/>
  <c r="AN17" i="19"/>
  <c r="AI17" i="19"/>
  <c r="AN11" i="44"/>
  <c r="AI11" i="44"/>
  <c r="AH11" i="84"/>
  <c r="AQ11" i="84" s="1"/>
  <c r="AR10" i="20"/>
  <c r="AR10" i="54"/>
  <c r="AH16" i="101"/>
  <c r="AQ16" i="101" s="1"/>
  <c r="Y11" i="9"/>
  <c r="X11" i="9"/>
  <c r="AS14" i="39"/>
  <c r="AL14" i="39"/>
  <c r="AU14" i="39" s="1"/>
  <c r="AF5" i="98"/>
  <c r="AO5" i="98" s="1"/>
  <c r="AE5" i="98"/>
  <c r="W6" i="98"/>
  <c r="AG5" i="98"/>
  <c r="AP5" i="98" s="1"/>
  <c r="AR14" i="86"/>
  <c r="AS15" i="39"/>
  <c r="AL15" i="39"/>
  <c r="AU15" i="39" s="1"/>
  <c r="AI7" i="41"/>
  <c r="AN7" i="41"/>
  <c r="AS22" i="39"/>
  <c r="AL22" i="39"/>
  <c r="AU22" i="39" s="1"/>
  <c r="AR9" i="58"/>
  <c r="AH8" i="16"/>
  <c r="AQ8" i="16" s="1"/>
  <c r="Y7" i="87"/>
  <c r="X7" i="87"/>
  <c r="AE18" i="2"/>
  <c r="AF18" i="2"/>
  <c r="AO18" i="2" s="1"/>
  <c r="W19" i="2"/>
  <c r="AG18" i="2"/>
  <c r="AP18" i="2" s="1"/>
  <c r="AH7" i="55"/>
  <c r="AQ7" i="55" s="1"/>
  <c r="AR6" i="49"/>
  <c r="AH15" i="46"/>
  <c r="AQ15" i="46" s="1"/>
  <c r="AH18" i="59"/>
  <c r="AQ18" i="59" s="1"/>
  <c r="AS18" i="39"/>
  <c r="AL18" i="39"/>
  <c r="AU18" i="39" s="1"/>
  <c r="AR6" i="83"/>
  <c r="AI17" i="67"/>
  <c r="AN17" i="67"/>
  <c r="AS19" i="39"/>
  <c r="AL19" i="39"/>
  <c r="AU19" i="39" s="1"/>
  <c r="W7" i="99"/>
  <c r="AG6" i="99"/>
  <c r="AP6" i="99" s="1"/>
  <c r="AF6" i="99"/>
  <c r="AO6" i="99" s="1"/>
  <c r="AE6" i="99"/>
  <c r="AN10" i="96"/>
  <c r="AI10" i="96"/>
  <c r="AH15" i="32"/>
  <c r="AQ15" i="32" s="1"/>
  <c r="AE16" i="101"/>
  <c r="AF16" i="101"/>
  <c r="AO16" i="101" s="1"/>
  <c r="W17" i="101"/>
  <c r="AG16" i="101"/>
  <c r="AP16" i="101" s="1"/>
  <c r="AR17" i="71"/>
  <c r="AJ4" i="39"/>
  <c r="AK4" i="39"/>
  <c r="AT4" i="39" s="1"/>
  <c r="AT25" i="39" s="1"/>
  <c r="U7" i="94"/>
  <c r="AH11" i="20"/>
  <c r="AQ11" i="20" s="1"/>
  <c r="U6" i="48"/>
  <c r="AR14" i="46"/>
  <c r="AH16" i="97"/>
  <c r="AQ16" i="97" s="1"/>
  <c r="U5" i="10"/>
  <c r="X5" i="10" s="1"/>
  <c r="U8" i="85"/>
  <c r="Y17" i="75"/>
  <c r="Z17" i="75" s="1"/>
  <c r="X17" i="75"/>
  <c r="AN6" i="87"/>
  <c r="AI6" i="87"/>
  <c r="AR17" i="59"/>
  <c r="AI17" i="28"/>
  <c r="AN17" i="28"/>
  <c r="AH15" i="86"/>
  <c r="AQ15" i="86" s="1"/>
  <c r="AS11" i="39"/>
  <c r="AL11" i="39"/>
  <c r="AU11" i="39" s="1"/>
  <c r="AH10" i="88"/>
  <c r="AQ10" i="88" s="1"/>
  <c r="AH16" i="89"/>
  <c r="AQ16" i="89" s="1"/>
  <c r="W18" i="33"/>
  <c r="AF17" i="33"/>
  <c r="AO17" i="33" s="1"/>
  <c r="AE17" i="33"/>
  <c r="AG17" i="33"/>
  <c r="AP17" i="33" s="1"/>
  <c r="Y8" i="91"/>
  <c r="Z8" i="91" s="1"/>
  <c r="X8" i="91"/>
  <c r="U8" i="90"/>
  <c r="AR23" i="39"/>
  <c r="AR25" i="39" s="1"/>
  <c r="AL23" i="39"/>
  <c r="AU23" i="39" s="1"/>
  <c r="U8" i="50"/>
  <c r="AL4" i="72"/>
  <c r="AU4" i="72" s="1"/>
  <c r="AU25" i="72" s="1"/>
  <c r="C11" i="72" s="1"/>
  <c r="F16" i="57" s="1"/>
  <c r="AS4" i="72"/>
  <c r="AS25" i="72" s="1"/>
  <c r="AR15" i="93"/>
  <c r="AH7" i="83"/>
  <c r="AQ7" i="83" s="1"/>
  <c r="Y12" i="13"/>
  <c r="Z12" i="13" s="1"/>
  <c r="X12" i="13"/>
  <c r="Z15" i="32"/>
  <c r="AS20" i="39"/>
  <c r="AL20" i="39"/>
  <c r="AU20" i="39" s="1"/>
  <c r="AI10" i="45"/>
  <c r="AN10" i="45"/>
  <c r="AN6" i="103"/>
  <c r="AI6" i="103"/>
  <c r="AE11" i="20"/>
  <c r="AF11" i="20"/>
  <c r="AO11" i="20" s="1"/>
  <c r="AG11" i="20"/>
  <c r="AP11" i="20" s="1"/>
  <c r="W12" i="20"/>
  <c r="AH11" i="54"/>
  <c r="AQ11" i="54" s="1"/>
  <c r="W17" i="97"/>
  <c r="AF16" i="97"/>
  <c r="AO16" i="97" s="1"/>
  <c r="AE16" i="97"/>
  <c r="AG16" i="97"/>
  <c r="AP16" i="97" s="1"/>
  <c r="AS10" i="39"/>
  <c r="AL10" i="39"/>
  <c r="AU10" i="39" s="1"/>
  <c r="AR17" i="63"/>
  <c r="AR9" i="88"/>
  <c r="Y17" i="79"/>
  <c r="Z17" i="79" s="1"/>
  <c r="X17" i="79"/>
  <c r="AR15" i="105"/>
  <c r="U6" i="42"/>
  <c r="Y11" i="92"/>
  <c r="X11" i="92"/>
  <c r="AF15" i="86"/>
  <c r="AO15" i="86" s="1"/>
  <c r="AG15" i="86"/>
  <c r="AP15" i="86" s="1"/>
  <c r="W16" i="86"/>
  <c r="AE15" i="86"/>
  <c r="AS17" i="39"/>
  <c r="AL17" i="39"/>
  <c r="AU17" i="39" s="1"/>
  <c r="AE10" i="88"/>
  <c r="AG10" i="88"/>
  <c r="AP10" i="88" s="1"/>
  <c r="AF10" i="88"/>
  <c r="AO10" i="88" s="1"/>
  <c r="W11" i="88"/>
  <c r="AG16" i="89"/>
  <c r="AP16" i="89" s="1"/>
  <c r="AF16" i="89"/>
  <c r="AO16" i="89" s="1"/>
  <c r="W17" i="89"/>
  <c r="AE16" i="89"/>
  <c r="Y18" i="19"/>
  <c r="X18" i="19"/>
  <c r="AH12" i="104"/>
  <c r="AQ12" i="104" s="1"/>
  <c r="AS6" i="39"/>
  <c r="AL6" i="39"/>
  <c r="AU6" i="39" s="1"/>
  <c r="AI15" i="15"/>
  <c r="AN15" i="15"/>
  <c r="Y12" i="44"/>
  <c r="X12" i="44"/>
  <c r="Z12" i="44" s="1"/>
  <c r="AH15" i="53"/>
  <c r="AQ15" i="53" s="1"/>
  <c r="AH8" i="43"/>
  <c r="AQ8" i="43" s="1"/>
  <c r="AH11" i="51"/>
  <c r="AQ11" i="51" s="1"/>
  <c r="Y18" i="67"/>
  <c r="X18" i="67"/>
  <c r="Z7" i="83"/>
  <c r="AN10" i="9"/>
  <c r="AI10" i="9"/>
  <c r="AI17" i="38"/>
  <c r="AN17" i="38"/>
  <c r="AR6" i="55"/>
  <c r="AN9" i="95"/>
  <c r="AI9" i="95"/>
  <c r="AR10" i="51"/>
  <c r="AR11" i="104"/>
  <c r="AR17" i="24"/>
  <c r="AH18" i="71"/>
  <c r="AQ18" i="71" s="1"/>
  <c r="Y8" i="41"/>
  <c r="Z8" i="41"/>
  <c r="X8" i="41"/>
  <c r="Z11" i="54"/>
  <c r="AH6" i="18"/>
  <c r="AQ6" i="18" s="1"/>
  <c r="AR14" i="52"/>
  <c r="AH18" i="24"/>
  <c r="AQ18" i="24" s="1"/>
  <c r="AH7" i="49"/>
  <c r="AQ7" i="49" s="1"/>
  <c r="AR15" i="89"/>
  <c r="AN10" i="92"/>
  <c r="AI10" i="92"/>
  <c r="Y18" i="28"/>
  <c r="X18" i="28"/>
  <c r="Z12" i="104"/>
  <c r="AS12" i="39"/>
  <c r="AL12" i="39"/>
  <c r="AU12" i="39" s="1"/>
  <c r="AH10" i="58"/>
  <c r="AQ10" i="58" s="1"/>
  <c r="Z15" i="53"/>
  <c r="Z8" i="43"/>
  <c r="Z11" i="51"/>
  <c r="AH15" i="52"/>
  <c r="AQ15" i="52" s="1"/>
  <c r="AS7" i="39"/>
  <c r="AL7" i="39"/>
  <c r="AU7" i="39" s="1"/>
  <c r="AI11" i="13"/>
  <c r="AN11" i="13"/>
  <c r="Y11" i="96"/>
  <c r="Z11" i="96" s="1"/>
  <c r="X11" i="96"/>
  <c r="AS8" i="39"/>
  <c r="AL8" i="39"/>
  <c r="AU8" i="39" s="1"/>
  <c r="AN16" i="75"/>
  <c r="AI16" i="75"/>
  <c r="AR16" i="75" s="1"/>
  <c r="AI16" i="79"/>
  <c r="AN16" i="79"/>
  <c r="AH16" i="93"/>
  <c r="AQ16" i="93" s="1"/>
  <c r="Z7" i="49"/>
  <c r="W17" i="47"/>
  <c r="AE16" i="47"/>
  <c r="AF16" i="47"/>
  <c r="AO16" i="47" s="1"/>
  <c r="AG16" i="47"/>
  <c r="AP16" i="47" s="1"/>
  <c r="AH18" i="63"/>
  <c r="AQ18" i="63" s="1"/>
  <c r="U6" i="102"/>
  <c r="AN7" i="91"/>
  <c r="AI7" i="91"/>
  <c r="Y16" i="15"/>
  <c r="X16" i="15"/>
  <c r="Z10" i="58"/>
  <c r="U6" i="35"/>
  <c r="Z15" i="52"/>
  <c r="AS13" i="39"/>
  <c r="AL13" i="39"/>
  <c r="AU13" i="39" s="1"/>
  <c r="AH16" i="105"/>
  <c r="AQ16" i="105" s="1"/>
  <c r="AR10" i="100"/>
  <c r="AR15" i="97"/>
  <c r="AR7" i="16"/>
  <c r="Y11" i="45"/>
  <c r="X11" i="45"/>
  <c r="Y18" i="38"/>
  <c r="Z18" i="38"/>
  <c r="X18" i="38"/>
  <c r="Y7" i="103"/>
  <c r="X7" i="103"/>
  <c r="Z7" i="103" s="1"/>
  <c r="W9" i="91" l="1"/>
  <c r="AG8" i="91"/>
  <c r="AP8" i="91" s="1"/>
  <c r="AF8" i="91"/>
  <c r="AO8" i="91" s="1"/>
  <c r="AE8" i="91"/>
  <c r="AE11" i="96"/>
  <c r="W12" i="96"/>
  <c r="AG11" i="96"/>
  <c r="AP11" i="96" s="1"/>
  <c r="AF11" i="96"/>
  <c r="AO11" i="96" s="1"/>
  <c r="W13" i="44"/>
  <c r="AE12" i="44"/>
  <c r="AF12" i="44"/>
  <c r="AO12" i="44" s="1"/>
  <c r="AG12" i="44"/>
  <c r="AP12" i="44" s="1"/>
  <c r="AE12" i="13"/>
  <c r="AG12" i="13"/>
  <c r="AP12" i="13" s="1"/>
  <c r="W13" i="13"/>
  <c r="AF12" i="13"/>
  <c r="AO12" i="13" s="1"/>
  <c r="W8" i="103"/>
  <c r="AG7" i="103"/>
  <c r="AP7" i="103" s="1"/>
  <c r="AF7" i="103"/>
  <c r="AO7" i="103" s="1"/>
  <c r="AE7" i="103"/>
  <c r="AE17" i="79"/>
  <c r="W18" i="79"/>
  <c r="AG17" i="79"/>
  <c r="AP17" i="79" s="1"/>
  <c r="AF17" i="79"/>
  <c r="AO17" i="79" s="1"/>
  <c r="AG17" i="75"/>
  <c r="AP17" i="75" s="1"/>
  <c r="W18" i="75"/>
  <c r="AE17" i="75"/>
  <c r="AF17" i="75"/>
  <c r="AO17" i="75" s="1"/>
  <c r="AH11" i="45"/>
  <c r="AQ11" i="45" s="1"/>
  <c r="AF10" i="58"/>
  <c r="AO10" i="58" s="1"/>
  <c r="AE10" i="58"/>
  <c r="W11" i="58"/>
  <c r="AG10" i="58"/>
  <c r="AP10" i="58" s="1"/>
  <c r="Z11" i="45"/>
  <c r="AH16" i="15"/>
  <c r="AQ16" i="15" s="1"/>
  <c r="U5" i="102"/>
  <c r="X5" i="102" s="1"/>
  <c r="AI16" i="47"/>
  <c r="AN16" i="47"/>
  <c r="AR11" i="13"/>
  <c r="Z16" i="15"/>
  <c r="Y17" i="47"/>
  <c r="Z17" i="47"/>
  <c r="X17" i="47"/>
  <c r="AR10" i="92"/>
  <c r="AR17" i="38"/>
  <c r="Z18" i="19"/>
  <c r="AH11" i="92"/>
  <c r="AQ11" i="92" s="1"/>
  <c r="AI16" i="97"/>
  <c r="AN16" i="97"/>
  <c r="AN11" i="20"/>
  <c r="AI11" i="20"/>
  <c r="AN17" i="33"/>
  <c r="AI17" i="33"/>
  <c r="AL4" i="39"/>
  <c r="AU4" i="39" s="1"/>
  <c r="AU25" i="39" s="1"/>
  <c r="C11" i="39" s="1"/>
  <c r="AS4" i="39"/>
  <c r="AS25" i="39" s="1"/>
  <c r="AN18" i="24"/>
  <c r="AI18" i="24"/>
  <c r="Y19" i="71"/>
  <c r="Z19" i="71" s="1"/>
  <c r="X19" i="71"/>
  <c r="Y12" i="84"/>
  <c r="X12" i="84"/>
  <c r="AI15" i="46"/>
  <c r="AN15" i="46"/>
  <c r="AH18" i="38"/>
  <c r="AQ18" i="38" s="1"/>
  <c r="AE15" i="52"/>
  <c r="AF15" i="52"/>
  <c r="AO15" i="52" s="1"/>
  <c r="W16" i="52"/>
  <c r="AG15" i="52"/>
  <c r="AP15" i="52" s="1"/>
  <c r="AE7" i="49"/>
  <c r="W8" i="49"/>
  <c r="AF7" i="49"/>
  <c r="AO7" i="49" s="1"/>
  <c r="AG7" i="49"/>
  <c r="AP7" i="49" s="1"/>
  <c r="AH11" i="96"/>
  <c r="AQ11" i="96" s="1"/>
  <c r="W12" i="51"/>
  <c r="AE11" i="51"/>
  <c r="AF11" i="51"/>
  <c r="AO11" i="51" s="1"/>
  <c r="AG11" i="51"/>
  <c r="AP11" i="51" s="1"/>
  <c r="AG11" i="54"/>
  <c r="AP11" i="54" s="1"/>
  <c r="AF11" i="54"/>
  <c r="AO11" i="54" s="1"/>
  <c r="W12" i="54"/>
  <c r="AE11" i="54"/>
  <c r="AR9" i="95"/>
  <c r="AR10" i="9"/>
  <c r="Y11" i="88"/>
  <c r="Z11" i="88"/>
  <c r="X11" i="88"/>
  <c r="Z11" i="92"/>
  <c r="AH17" i="79"/>
  <c r="AQ17" i="79" s="1"/>
  <c r="AR6" i="103"/>
  <c r="W16" i="32"/>
  <c r="AG15" i="32"/>
  <c r="AP15" i="32" s="1"/>
  <c r="AE15" i="32"/>
  <c r="AF15" i="32"/>
  <c r="AO15" i="32" s="1"/>
  <c r="U7" i="90"/>
  <c r="AH17" i="75"/>
  <c r="AQ17" i="75" s="1"/>
  <c r="Z5" i="10"/>
  <c r="AH5" i="10"/>
  <c r="AQ5" i="10" s="1"/>
  <c r="AI16" i="101"/>
  <c r="AN16" i="101"/>
  <c r="AR10" i="96"/>
  <c r="Y7" i="99"/>
  <c r="Z7" i="99" s="1"/>
  <c r="X7" i="99"/>
  <c r="Y19" i="2"/>
  <c r="X19" i="2"/>
  <c r="AR7" i="41"/>
  <c r="AH11" i="9"/>
  <c r="AQ11" i="9" s="1"/>
  <c r="AR17" i="19"/>
  <c r="Y17" i="93"/>
  <c r="Z17" i="93"/>
  <c r="X17" i="93"/>
  <c r="AI7" i="55"/>
  <c r="AN7" i="55"/>
  <c r="Y16" i="46"/>
  <c r="X16" i="46"/>
  <c r="Y17" i="105"/>
  <c r="X17" i="105"/>
  <c r="AR16" i="79"/>
  <c r="AG8" i="43"/>
  <c r="AP8" i="43" s="1"/>
  <c r="W9" i="43"/>
  <c r="AE8" i="43"/>
  <c r="AF8" i="43"/>
  <c r="AO8" i="43" s="1"/>
  <c r="AF12" i="104"/>
  <c r="AO12" i="104" s="1"/>
  <c r="AE12" i="104"/>
  <c r="AG12" i="104"/>
  <c r="AP12" i="104" s="1"/>
  <c r="W13" i="104"/>
  <c r="AH8" i="41"/>
  <c r="AQ8" i="41" s="1"/>
  <c r="AI16" i="89"/>
  <c r="AN16" i="89"/>
  <c r="AI15" i="86"/>
  <c r="AN15" i="86"/>
  <c r="Y17" i="97"/>
  <c r="X17" i="97"/>
  <c r="AH12" i="13"/>
  <c r="AQ12" i="13" s="1"/>
  <c r="AH8" i="91"/>
  <c r="AQ8" i="91" s="1"/>
  <c r="Y18" i="33"/>
  <c r="X18" i="33"/>
  <c r="AR17" i="28"/>
  <c r="Y6" i="98"/>
  <c r="X6" i="98"/>
  <c r="Z11" i="9"/>
  <c r="U6" i="82"/>
  <c r="AE11" i="100"/>
  <c r="AF11" i="100"/>
  <c r="AO11" i="100" s="1"/>
  <c r="W12" i="100"/>
  <c r="AG11" i="100"/>
  <c r="AP11" i="100" s="1"/>
  <c r="X19" i="59"/>
  <c r="Y19" i="59"/>
  <c r="Z19" i="59"/>
  <c r="AN8" i="16"/>
  <c r="AI8" i="16"/>
  <c r="W16" i="53"/>
  <c r="AE15" i="53"/>
  <c r="AF15" i="53"/>
  <c r="AO15" i="53" s="1"/>
  <c r="AG15" i="53"/>
  <c r="AP15" i="53" s="1"/>
  <c r="AH18" i="28"/>
  <c r="AQ18" i="28" s="1"/>
  <c r="AE8" i="41"/>
  <c r="AF8" i="41"/>
  <c r="AO8" i="41" s="1"/>
  <c r="W9" i="41"/>
  <c r="AG8" i="41"/>
  <c r="AP8" i="41" s="1"/>
  <c r="AF7" i="83"/>
  <c r="AO7" i="83" s="1"/>
  <c r="W8" i="83"/>
  <c r="AG7" i="83"/>
  <c r="AP7" i="83" s="1"/>
  <c r="AE7" i="83"/>
  <c r="AR15" i="15"/>
  <c r="Y17" i="89"/>
  <c r="X17" i="89"/>
  <c r="Y16" i="86"/>
  <c r="Z16" i="86" s="1"/>
  <c r="X16" i="86"/>
  <c r="Y12" i="20"/>
  <c r="X12" i="20"/>
  <c r="U7" i="50"/>
  <c r="AN18" i="2"/>
  <c r="AI18" i="2"/>
  <c r="AN5" i="98"/>
  <c r="AI5" i="98"/>
  <c r="AI6" i="18"/>
  <c r="AN6" i="18"/>
  <c r="AI18" i="71"/>
  <c r="AN18" i="71"/>
  <c r="AH10" i="95"/>
  <c r="AQ10" i="95" s="1"/>
  <c r="AN11" i="84"/>
  <c r="AI11" i="84"/>
  <c r="AF18" i="38"/>
  <c r="AO18" i="38" s="1"/>
  <c r="AE18" i="38"/>
  <c r="W19" i="38"/>
  <c r="AG18" i="38"/>
  <c r="AP18" i="38" s="1"/>
  <c r="Z18" i="28"/>
  <c r="AH18" i="67"/>
  <c r="AQ18" i="67" s="1"/>
  <c r="AN10" i="88"/>
  <c r="AI10" i="88"/>
  <c r="U5" i="42"/>
  <c r="X5" i="42" s="1"/>
  <c r="AR10" i="45"/>
  <c r="U5" i="48"/>
  <c r="X5" i="48" s="1"/>
  <c r="U6" i="94"/>
  <c r="AN6" i="99"/>
  <c r="AI6" i="99"/>
  <c r="AH7" i="87"/>
  <c r="AQ7" i="87" s="1"/>
  <c r="Y19" i="24"/>
  <c r="Z19" i="24" s="1"/>
  <c r="X19" i="24"/>
  <c r="Z10" i="95"/>
  <c r="Y8" i="55"/>
  <c r="X8" i="55"/>
  <c r="AN18" i="59"/>
  <c r="AI18" i="59"/>
  <c r="AI16" i="105"/>
  <c r="AN16" i="105"/>
  <c r="Y19" i="63"/>
  <c r="X19" i="63"/>
  <c r="AR7" i="91"/>
  <c r="U5" i="35"/>
  <c r="X5" i="35" s="1"/>
  <c r="AH7" i="103"/>
  <c r="AQ7" i="103" s="1"/>
  <c r="Z18" i="67"/>
  <c r="AH12" i="44"/>
  <c r="AQ12" i="44" s="1"/>
  <c r="AH18" i="19"/>
  <c r="AQ18" i="19" s="1"/>
  <c r="AR6" i="87"/>
  <c r="U7" i="85"/>
  <c r="Y17" i="101"/>
  <c r="X17" i="101"/>
  <c r="Z17" i="101" s="1"/>
  <c r="AR17" i="67"/>
  <c r="Z7" i="87"/>
  <c r="AR11" i="44"/>
  <c r="W9" i="11"/>
  <c r="AG8" i="11"/>
  <c r="AP8" i="11" s="1"/>
  <c r="AE8" i="11"/>
  <c r="AF8" i="11"/>
  <c r="AO8" i="11" s="1"/>
  <c r="Y7" i="18"/>
  <c r="X7" i="18"/>
  <c r="AI16" i="93"/>
  <c r="AN16" i="93"/>
  <c r="Y9" i="16"/>
  <c r="X9" i="16"/>
  <c r="AN18" i="63"/>
  <c r="AI18" i="63"/>
  <c r="W17" i="86" l="1"/>
  <c r="AF16" i="86"/>
  <c r="AO16" i="86" s="1"/>
  <c r="AG16" i="86"/>
  <c r="AP16" i="86" s="1"/>
  <c r="AE16" i="86"/>
  <c r="W8" i="99"/>
  <c r="AG7" i="99"/>
  <c r="AP7" i="99" s="1"/>
  <c r="AF7" i="99"/>
  <c r="AO7" i="99" s="1"/>
  <c r="AE7" i="99"/>
  <c r="W20" i="71"/>
  <c r="AF19" i="71"/>
  <c r="AO19" i="71" s="1"/>
  <c r="AE19" i="71"/>
  <c r="AG19" i="71"/>
  <c r="AP19" i="71" s="1"/>
  <c r="AG19" i="24"/>
  <c r="AP19" i="24" s="1"/>
  <c r="W20" i="24"/>
  <c r="AE19" i="24"/>
  <c r="AF19" i="24"/>
  <c r="AO19" i="24" s="1"/>
  <c r="AF17" i="101"/>
  <c r="AO17" i="101" s="1"/>
  <c r="AE17" i="101"/>
  <c r="AG17" i="101"/>
  <c r="AP17" i="101" s="1"/>
  <c r="W18" i="101"/>
  <c r="AH7" i="18"/>
  <c r="AQ7" i="18" s="1"/>
  <c r="AR18" i="59"/>
  <c r="AH19" i="24"/>
  <c r="AQ19" i="24" s="1"/>
  <c r="U5" i="94"/>
  <c r="X5" i="94" s="1"/>
  <c r="AH5" i="42"/>
  <c r="AQ5" i="42" s="1"/>
  <c r="Z5" i="42"/>
  <c r="AR18" i="71"/>
  <c r="AH16" i="86"/>
  <c r="AQ16" i="86" s="1"/>
  <c r="Y16" i="53"/>
  <c r="X16" i="53"/>
  <c r="U5" i="82"/>
  <c r="X5" i="82" s="1"/>
  <c r="Y9" i="43"/>
  <c r="X9" i="43"/>
  <c r="AH17" i="93"/>
  <c r="AQ17" i="93" s="1"/>
  <c r="AH7" i="99"/>
  <c r="AQ7" i="99" s="1"/>
  <c r="AR16" i="101"/>
  <c r="AI15" i="32"/>
  <c r="AN15" i="32"/>
  <c r="Y12" i="51"/>
  <c r="X12" i="51"/>
  <c r="AR17" i="33"/>
  <c r="AG11" i="45"/>
  <c r="AP11" i="45" s="1"/>
  <c r="AE11" i="45"/>
  <c r="AF11" i="45"/>
  <c r="AO11" i="45" s="1"/>
  <c r="W12" i="45"/>
  <c r="AI7" i="103"/>
  <c r="AN7" i="103"/>
  <c r="X13" i="13"/>
  <c r="Z13" i="13" s="1"/>
  <c r="Y13" i="13"/>
  <c r="AN12" i="44"/>
  <c r="AI12" i="44"/>
  <c r="AN11" i="96"/>
  <c r="AI11" i="96"/>
  <c r="AH19" i="63"/>
  <c r="AQ19" i="63" s="1"/>
  <c r="AR10" i="88"/>
  <c r="Y19" i="38"/>
  <c r="Z19" i="38"/>
  <c r="X19" i="38"/>
  <c r="AR8" i="16"/>
  <c r="AE11" i="9"/>
  <c r="W12" i="9"/>
  <c r="AG11" i="9"/>
  <c r="AP11" i="9" s="1"/>
  <c r="AF11" i="9"/>
  <c r="AO11" i="9" s="1"/>
  <c r="AH18" i="33"/>
  <c r="AQ18" i="33" s="1"/>
  <c r="AR15" i="86"/>
  <c r="AI12" i="104"/>
  <c r="AN12" i="104"/>
  <c r="AH16" i="46"/>
  <c r="AQ16" i="46" s="1"/>
  <c r="AG17" i="93"/>
  <c r="AP17" i="93" s="1"/>
  <c r="AF17" i="93"/>
  <c r="AO17" i="93" s="1"/>
  <c r="AE17" i="93"/>
  <c r="W18" i="93"/>
  <c r="W12" i="92"/>
  <c r="AF11" i="92"/>
  <c r="AO11" i="92" s="1"/>
  <c r="AE11" i="92"/>
  <c r="AG11" i="92"/>
  <c r="AP11" i="92" s="1"/>
  <c r="Y16" i="52"/>
  <c r="X16" i="52"/>
  <c r="AR15" i="46"/>
  <c r="W17" i="15"/>
  <c r="AE16" i="15"/>
  <c r="AG16" i="15"/>
  <c r="AP16" i="15" s="1"/>
  <c r="AF16" i="15"/>
  <c r="AO16" i="15" s="1"/>
  <c r="Z5" i="102"/>
  <c r="AH5" i="102"/>
  <c r="AQ5" i="102" s="1"/>
  <c r="Y13" i="44"/>
  <c r="X13" i="44"/>
  <c r="AH9" i="16"/>
  <c r="AQ9" i="16" s="1"/>
  <c r="AE18" i="67"/>
  <c r="AF18" i="67"/>
  <c r="AO18" i="67" s="1"/>
  <c r="W19" i="67"/>
  <c r="AG18" i="67"/>
  <c r="AP18" i="67" s="1"/>
  <c r="Z19" i="63"/>
  <c r="AH5" i="48"/>
  <c r="AQ5" i="48" s="1"/>
  <c r="Z5" i="48"/>
  <c r="AI18" i="38"/>
  <c r="AR18" i="38" s="1"/>
  <c r="AN18" i="38"/>
  <c r="AR6" i="18"/>
  <c r="U6" i="50"/>
  <c r="X12" i="100"/>
  <c r="Y12" i="100"/>
  <c r="AH6" i="98"/>
  <c r="AQ6" i="98" s="1"/>
  <c r="Z18" i="33"/>
  <c r="Z16" i="46"/>
  <c r="Y16" i="32"/>
  <c r="X16" i="32"/>
  <c r="AH11" i="88"/>
  <c r="AQ11" i="88" s="1"/>
  <c r="AH12" i="84"/>
  <c r="AQ12" i="84" s="1"/>
  <c r="AR18" i="24"/>
  <c r="AR11" i="20"/>
  <c r="Y11" i="58"/>
  <c r="Z11" i="58"/>
  <c r="X11" i="58"/>
  <c r="AI12" i="13"/>
  <c r="AN12" i="13"/>
  <c r="AI8" i="91"/>
  <c r="AN8" i="91"/>
  <c r="Z7" i="18"/>
  <c r="AH17" i="101"/>
  <c r="AQ17" i="101" s="1"/>
  <c r="Z9" i="16"/>
  <c r="AR6" i="99"/>
  <c r="AR5" i="98"/>
  <c r="AH12" i="20"/>
  <c r="AQ12" i="20" s="1"/>
  <c r="AH17" i="89"/>
  <c r="AQ17" i="89" s="1"/>
  <c r="AN7" i="83"/>
  <c r="AI7" i="83"/>
  <c r="AR7" i="83" s="1"/>
  <c r="Y9" i="41"/>
  <c r="Z9" i="41"/>
  <c r="X9" i="41"/>
  <c r="W20" i="59"/>
  <c r="AE19" i="59"/>
  <c r="AG19" i="59"/>
  <c r="AP19" i="59" s="1"/>
  <c r="AF19" i="59"/>
  <c r="AO19" i="59" s="1"/>
  <c r="Z6" i="98"/>
  <c r="AH17" i="97"/>
  <c r="AQ17" i="97" s="1"/>
  <c r="AR16" i="89"/>
  <c r="AH19" i="2"/>
  <c r="AQ19" i="2" s="1"/>
  <c r="U6" i="90"/>
  <c r="AG11" i="88"/>
  <c r="AP11" i="88" s="1"/>
  <c r="W12" i="88"/>
  <c r="AE11" i="88"/>
  <c r="AF11" i="88"/>
  <c r="AO11" i="88" s="1"/>
  <c r="Y8" i="49"/>
  <c r="Z8" i="49"/>
  <c r="X8" i="49"/>
  <c r="AI15" i="52"/>
  <c r="AN15" i="52"/>
  <c r="Z12" i="84"/>
  <c r="AI10" i="58"/>
  <c r="AN10" i="58"/>
  <c r="Y18" i="79"/>
  <c r="Z18" i="79"/>
  <c r="X18" i="79"/>
  <c r="Y8" i="103"/>
  <c r="X8" i="103"/>
  <c r="Y9" i="11"/>
  <c r="Z9" i="11"/>
  <c r="X9" i="11"/>
  <c r="AH8" i="55"/>
  <c r="AQ8" i="55" s="1"/>
  <c r="Z8" i="55"/>
  <c r="W8" i="87"/>
  <c r="AG7" i="87"/>
  <c r="AP7" i="87" s="1"/>
  <c r="AE7" i="87"/>
  <c r="AF7" i="87"/>
  <c r="AO7" i="87" s="1"/>
  <c r="AH5" i="35"/>
  <c r="AQ5" i="35" s="1"/>
  <c r="Z5" i="35"/>
  <c r="AR11" i="84"/>
  <c r="Z12" i="20"/>
  <c r="Z17" i="89"/>
  <c r="AN11" i="100"/>
  <c r="AI11" i="100"/>
  <c r="Z17" i="97"/>
  <c r="AH17" i="105"/>
  <c r="AQ17" i="105" s="1"/>
  <c r="Z19" i="2"/>
  <c r="AN11" i="54"/>
  <c r="AI11" i="54"/>
  <c r="AI7" i="49"/>
  <c r="AN7" i="49"/>
  <c r="AH17" i="47"/>
  <c r="AQ17" i="47" s="1"/>
  <c r="AN17" i="75"/>
  <c r="AI17" i="75"/>
  <c r="AI17" i="79"/>
  <c r="AR17" i="79" s="1"/>
  <c r="AN17" i="79"/>
  <c r="AR18" i="63"/>
  <c r="AR16" i="93"/>
  <c r="AN8" i="11"/>
  <c r="AI8" i="11"/>
  <c r="U6" i="85"/>
  <c r="AR16" i="105"/>
  <c r="AF10" i="95"/>
  <c r="AO10" i="95" s="1"/>
  <c r="AE10" i="95"/>
  <c r="W11" i="95"/>
  <c r="AG10" i="95"/>
  <c r="AP10" i="95" s="1"/>
  <c r="W19" i="28"/>
  <c r="AF18" i="28"/>
  <c r="AO18" i="28" s="1"/>
  <c r="AE18" i="28"/>
  <c r="AG18" i="28"/>
  <c r="AP18" i="28" s="1"/>
  <c r="AR18" i="2"/>
  <c r="Y8" i="83"/>
  <c r="Z8" i="83"/>
  <c r="X8" i="83"/>
  <c r="AN8" i="41"/>
  <c r="AI8" i="41"/>
  <c r="AI15" i="53"/>
  <c r="AN15" i="53"/>
  <c r="AH19" i="59"/>
  <c r="AQ19" i="59" s="1"/>
  <c r="Y13" i="104"/>
  <c r="X13" i="104"/>
  <c r="AN8" i="43"/>
  <c r="AI8" i="43"/>
  <c r="Z17" i="105"/>
  <c r="AR7" i="55"/>
  <c r="AE5" i="10"/>
  <c r="AF5" i="10"/>
  <c r="AO5" i="10" s="1"/>
  <c r="AG5" i="10"/>
  <c r="AP5" i="10" s="1"/>
  <c r="W6" i="10"/>
  <c r="Y12" i="54"/>
  <c r="X12" i="54"/>
  <c r="AN11" i="51"/>
  <c r="AI11" i="51"/>
  <c r="AH19" i="71"/>
  <c r="AQ19" i="71" s="1"/>
  <c r="AR16" i="97"/>
  <c r="AE18" i="19"/>
  <c r="W19" i="19"/>
  <c r="AF18" i="19"/>
  <c r="AO18" i="19" s="1"/>
  <c r="AG18" i="19"/>
  <c r="AP18" i="19" s="1"/>
  <c r="AE17" i="47"/>
  <c r="AF17" i="47"/>
  <c r="AO17" i="47" s="1"/>
  <c r="AG17" i="47"/>
  <c r="AP17" i="47" s="1"/>
  <c r="W18" i="47"/>
  <c r="AR16" i="47"/>
  <c r="Y18" i="75"/>
  <c r="X18" i="75"/>
  <c r="Y12" i="96"/>
  <c r="Z12" i="96"/>
  <c r="X12" i="96"/>
  <c r="Y9" i="91"/>
  <c r="X9" i="91"/>
  <c r="AF13" i="13" l="1"/>
  <c r="AO13" i="13" s="1"/>
  <c r="AE13" i="13"/>
  <c r="AG13" i="13"/>
  <c r="AP13" i="13" s="1"/>
  <c r="W14" i="13"/>
  <c r="AH13" i="104"/>
  <c r="AQ13" i="104" s="1"/>
  <c r="AN7" i="87"/>
  <c r="AI7" i="87"/>
  <c r="AG9" i="11"/>
  <c r="AP9" i="11" s="1"/>
  <c r="AF9" i="11"/>
  <c r="AO9" i="11" s="1"/>
  <c r="AE9" i="11"/>
  <c r="W10" i="11"/>
  <c r="W19" i="79"/>
  <c r="AG18" i="79"/>
  <c r="AP18" i="79" s="1"/>
  <c r="AF18" i="79"/>
  <c r="AO18" i="79" s="1"/>
  <c r="AE18" i="79"/>
  <c r="AR15" i="52"/>
  <c r="AN11" i="88"/>
  <c r="AI11" i="88"/>
  <c r="Y20" i="59"/>
  <c r="X20" i="59"/>
  <c r="AR12" i="13"/>
  <c r="AH16" i="32"/>
  <c r="AQ16" i="32" s="1"/>
  <c r="AH12" i="100"/>
  <c r="AQ12" i="100" s="1"/>
  <c r="AH13" i="44"/>
  <c r="AQ13" i="44" s="1"/>
  <c r="Y17" i="15"/>
  <c r="X17" i="15"/>
  <c r="Y18" i="93"/>
  <c r="X18" i="93"/>
  <c r="AH16" i="53"/>
  <c r="AQ16" i="53" s="1"/>
  <c r="AG5" i="42"/>
  <c r="AP5" i="42" s="1"/>
  <c r="AF5" i="42"/>
  <c r="AO5" i="42" s="1"/>
  <c r="W6" i="42"/>
  <c r="AE5" i="42"/>
  <c r="Y8" i="99"/>
  <c r="X8" i="99"/>
  <c r="AH12" i="96"/>
  <c r="AQ12" i="96" s="1"/>
  <c r="AI17" i="47"/>
  <c r="AN17" i="47"/>
  <c r="Z13" i="104"/>
  <c r="AR8" i="41"/>
  <c r="AR7" i="49"/>
  <c r="AE17" i="89"/>
  <c r="W18" i="89"/>
  <c r="AG17" i="89"/>
  <c r="AP17" i="89" s="1"/>
  <c r="AF17" i="89"/>
  <c r="AO17" i="89" s="1"/>
  <c r="AH8" i="49"/>
  <c r="AQ8" i="49" s="1"/>
  <c r="Y12" i="88"/>
  <c r="X12" i="88"/>
  <c r="AH9" i="41"/>
  <c r="AQ9" i="41" s="1"/>
  <c r="AH11" i="58"/>
  <c r="AQ11" i="58" s="1"/>
  <c r="Z16" i="32"/>
  <c r="Y19" i="67"/>
  <c r="X19" i="67"/>
  <c r="Z13" i="44"/>
  <c r="AE5" i="102"/>
  <c r="W6" i="102"/>
  <c r="AG5" i="102"/>
  <c r="AP5" i="102" s="1"/>
  <c r="AF5" i="102"/>
  <c r="AO5" i="102" s="1"/>
  <c r="AI17" i="93"/>
  <c r="AN17" i="93"/>
  <c r="Y12" i="45"/>
  <c r="X12" i="45"/>
  <c r="AH12" i="51"/>
  <c r="AQ12" i="51" s="1"/>
  <c r="AH9" i="43"/>
  <c r="AQ9" i="43" s="1"/>
  <c r="Z16" i="53"/>
  <c r="AN19" i="24"/>
  <c r="AI19" i="24"/>
  <c r="Y20" i="71"/>
  <c r="X20" i="71"/>
  <c r="AR11" i="54"/>
  <c r="AF12" i="20"/>
  <c r="AO12" i="20" s="1"/>
  <c r="AE12" i="20"/>
  <c r="W13" i="20"/>
  <c r="AG12" i="20"/>
  <c r="AP12" i="20" s="1"/>
  <c r="W6" i="35"/>
  <c r="AG5" i="35"/>
  <c r="AP5" i="35" s="1"/>
  <c r="AE5" i="35"/>
  <c r="AF5" i="35"/>
  <c r="AO5" i="35" s="1"/>
  <c r="Y8" i="87"/>
  <c r="Z8" i="87" s="1"/>
  <c r="X8" i="87"/>
  <c r="AH8" i="103"/>
  <c r="AQ8" i="103" s="1"/>
  <c r="W9" i="49"/>
  <c r="AG8" i="49"/>
  <c r="AP8" i="49" s="1"/>
  <c r="AF8" i="49"/>
  <c r="AO8" i="49" s="1"/>
  <c r="AE8" i="49"/>
  <c r="AE6" i="98"/>
  <c r="W7" i="98"/>
  <c r="AF6" i="98"/>
  <c r="AO6" i="98" s="1"/>
  <c r="AG6" i="98"/>
  <c r="AP6" i="98" s="1"/>
  <c r="W10" i="41"/>
  <c r="AG9" i="41"/>
  <c r="AP9" i="41" s="1"/>
  <c r="AF9" i="41"/>
  <c r="AO9" i="41" s="1"/>
  <c r="AE9" i="41"/>
  <c r="AF9" i="16"/>
  <c r="AO9" i="16" s="1"/>
  <c r="AG9" i="16"/>
  <c r="AP9" i="16" s="1"/>
  <c r="AE9" i="16"/>
  <c r="W10" i="16"/>
  <c r="AE7" i="18"/>
  <c r="AF7" i="18"/>
  <c r="AO7" i="18" s="1"/>
  <c r="AG7" i="18"/>
  <c r="AP7" i="18" s="1"/>
  <c r="W8" i="18"/>
  <c r="AG11" i="58"/>
  <c r="AP11" i="58" s="1"/>
  <c r="AE11" i="58"/>
  <c r="W12" i="58"/>
  <c r="AF11" i="58"/>
  <c r="AO11" i="58" s="1"/>
  <c r="U5" i="50"/>
  <c r="X5" i="50" s="1"/>
  <c r="AN11" i="92"/>
  <c r="AI11" i="92"/>
  <c r="AH19" i="38"/>
  <c r="AQ19" i="38" s="1"/>
  <c r="Z12" i="51"/>
  <c r="Z9" i="43"/>
  <c r="Y18" i="101"/>
  <c r="X18" i="101"/>
  <c r="Y20" i="24"/>
  <c r="X20" i="24"/>
  <c r="AI16" i="86"/>
  <c r="AR16" i="86" s="1"/>
  <c r="AN16" i="86"/>
  <c r="Y11" i="95"/>
  <c r="Z11" i="95" s="1"/>
  <c r="X11" i="95"/>
  <c r="U5" i="85"/>
  <c r="X5" i="85" s="1"/>
  <c r="Y6" i="10"/>
  <c r="Z6" i="10"/>
  <c r="X6" i="10"/>
  <c r="AE17" i="105"/>
  <c r="W18" i="105"/>
  <c r="AF17" i="105"/>
  <c r="AO17" i="105" s="1"/>
  <c r="AG17" i="105"/>
  <c r="AP17" i="105" s="1"/>
  <c r="AH8" i="83"/>
  <c r="AQ8" i="83" s="1"/>
  <c r="AI18" i="28"/>
  <c r="AN18" i="28"/>
  <c r="AI10" i="95"/>
  <c r="AN10" i="95"/>
  <c r="AR8" i="11"/>
  <c r="W9" i="55"/>
  <c r="AE8" i="55"/>
  <c r="AF8" i="55"/>
  <c r="AO8" i="55" s="1"/>
  <c r="AG8" i="55"/>
  <c r="AP8" i="55" s="1"/>
  <c r="Z8" i="103"/>
  <c r="AR10" i="58"/>
  <c r="AE16" i="46"/>
  <c r="W17" i="46"/>
  <c r="AG16" i="46"/>
  <c r="AP16" i="46" s="1"/>
  <c r="AF16" i="46"/>
  <c r="AO16" i="46" s="1"/>
  <c r="AG5" i="48"/>
  <c r="AP5" i="48" s="1"/>
  <c r="W6" i="48"/>
  <c r="AF5" i="48"/>
  <c r="AO5" i="48" s="1"/>
  <c r="AE5" i="48"/>
  <c r="AN18" i="67"/>
  <c r="AI18" i="67"/>
  <c r="AH16" i="52"/>
  <c r="AQ16" i="52" s="1"/>
  <c r="AR12" i="104"/>
  <c r="W20" i="38"/>
  <c r="AE19" i="38"/>
  <c r="AF19" i="38"/>
  <c r="AO19" i="38" s="1"/>
  <c r="AG19" i="38"/>
  <c r="AP19" i="38" s="1"/>
  <c r="AR11" i="96"/>
  <c r="AH13" i="13"/>
  <c r="AQ13" i="13" s="1"/>
  <c r="AI11" i="45"/>
  <c r="AN11" i="45"/>
  <c r="AH5" i="94"/>
  <c r="AQ5" i="94" s="1"/>
  <c r="Z5" i="94"/>
  <c r="AN7" i="99"/>
  <c r="AI7" i="99"/>
  <c r="AE19" i="2"/>
  <c r="AF19" i="2"/>
  <c r="AO19" i="2" s="1"/>
  <c r="W20" i="2"/>
  <c r="AG19" i="2"/>
  <c r="AP19" i="2" s="1"/>
  <c r="AE17" i="97"/>
  <c r="W18" i="97"/>
  <c r="AG17" i="97"/>
  <c r="AP17" i="97" s="1"/>
  <c r="AF17" i="97"/>
  <c r="AO17" i="97" s="1"/>
  <c r="W13" i="84"/>
  <c r="AG12" i="84"/>
  <c r="AP12" i="84" s="1"/>
  <c r="AF12" i="84"/>
  <c r="AO12" i="84" s="1"/>
  <c r="AE12" i="84"/>
  <c r="U5" i="90"/>
  <c r="X5" i="90" s="1"/>
  <c r="AR8" i="91"/>
  <c r="AF18" i="33"/>
  <c r="AO18" i="33" s="1"/>
  <c r="AE18" i="33"/>
  <c r="W19" i="33"/>
  <c r="AG18" i="33"/>
  <c r="AP18" i="33" s="1"/>
  <c r="Z16" i="52"/>
  <c r="Y12" i="92"/>
  <c r="Z12" i="92"/>
  <c r="X12" i="92"/>
  <c r="Y12" i="9"/>
  <c r="X12" i="9"/>
  <c r="AI17" i="101"/>
  <c r="AN17" i="101"/>
  <c r="Z12" i="54"/>
  <c r="AH12" i="54"/>
  <c r="AQ12" i="54" s="1"/>
  <c r="AI5" i="10"/>
  <c r="AN5" i="10"/>
  <c r="AR15" i="53"/>
  <c r="AF12" i="96"/>
  <c r="AO12" i="96" s="1"/>
  <c r="AE12" i="96"/>
  <c r="W13" i="96"/>
  <c r="AG12" i="96"/>
  <c r="AP12" i="96" s="1"/>
  <c r="AH9" i="91"/>
  <c r="AQ9" i="91" s="1"/>
  <c r="AH18" i="75"/>
  <c r="AQ18" i="75" s="1"/>
  <c r="Y18" i="47"/>
  <c r="X18" i="47"/>
  <c r="Y19" i="19"/>
  <c r="X19" i="19"/>
  <c r="AR11" i="51"/>
  <c r="AR8" i="43"/>
  <c r="AF8" i="83"/>
  <c r="AO8" i="83" s="1"/>
  <c r="AE8" i="83"/>
  <c r="W9" i="83"/>
  <c r="AG8" i="83"/>
  <c r="AP8" i="83" s="1"/>
  <c r="Z9" i="91"/>
  <c r="Z18" i="75"/>
  <c r="AN18" i="19"/>
  <c r="AI18" i="19"/>
  <c r="Y19" i="28"/>
  <c r="X19" i="28"/>
  <c r="AR17" i="75"/>
  <c r="AR11" i="100"/>
  <c r="AH9" i="11"/>
  <c r="AQ9" i="11" s="1"/>
  <c r="AH18" i="79"/>
  <c r="AQ18" i="79" s="1"/>
  <c r="AN19" i="59"/>
  <c r="AI19" i="59"/>
  <c r="Z12" i="100"/>
  <c r="AF19" i="63"/>
  <c r="AO19" i="63" s="1"/>
  <c r="AE19" i="63"/>
  <c r="W20" i="63"/>
  <c r="AG19" i="63"/>
  <c r="AP19" i="63" s="1"/>
  <c r="AI16" i="15"/>
  <c r="AN16" i="15"/>
  <c r="AI11" i="9"/>
  <c r="AN11" i="9"/>
  <c r="AR12" i="44"/>
  <c r="AR7" i="103"/>
  <c r="AR15" i="32"/>
  <c r="AH5" i="82"/>
  <c r="AQ5" i="82" s="1"/>
  <c r="Z5" i="82"/>
  <c r="AN19" i="71"/>
  <c r="AI19" i="71"/>
  <c r="Y17" i="86"/>
  <c r="X17" i="86"/>
  <c r="W12" i="95" l="1"/>
  <c r="AG11" i="95"/>
  <c r="AP11" i="95" s="1"/>
  <c r="AF11" i="95"/>
  <c r="AO11" i="95" s="1"/>
  <c r="AE11" i="95"/>
  <c r="W9" i="87"/>
  <c r="AG8" i="87"/>
  <c r="AP8" i="87" s="1"/>
  <c r="AF8" i="87"/>
  <c r="AO8" i="87" s="1"/>
  <c r="AE8" i="87"/>
  <c r="AH19" i="28"/>
  <c r="AQ19" i="28" s="1"/>
  <c r="W10" i="91"/>
  <c r="AF9" i="91"/>
  <c r="AO9" i="91" s="1"/>
  <c r="AG9" i="91"/>
  <c r="AP9" i="91" s="1"/>
  <c r="AE9" i="91"/>
  <c r="AH12" i="9"/>
  <c r="AQ12" i="9" s="1"/>
  <c r="AE16" i="52"/>
  <c r="AG16" i="52"/>
  <c r="AP16" i="52" s="1"/>
  <c r="W17" i="52"/>
  <c r="AF16" i="52"/>
  <c r="AO16" i="52" s="1"/>
  <c r="AI17" i="97"/>
  <c r="AN17" i="97"/>
  <c r="Y20" i="38"/>
  <c r="X20" i="38"/>
  <c r="Y17" i="46"/>
  <c r="X17" i="46"/>
  <c r="AN9" i="41"/>
  <c r="AI9" i="41"/>
  <c r="AH20" i="71"/>
  <c r="AQ20" i="71" s="1"/>
  <c r="AH12" i="45"/>
  <c r="AQ12" i="45" s="1"/>
  <c r="AH12" i="88"/>
  <c r="AQ12" i="88" s="1"/>
  <c r="AR11" i="88"/>
  <c r="W13" i="100"/>
  <c r="AF12" i="100"/>
  <c r="AO12" i="100" s="1"/>
  <c r="AE12" i="100"/>
  <c r="AG12" i="100"/>
  <c r="AP12" i="100" s="1"/>
  <c r="Z19" i="28"/>
  <c r="AH18" i="47"/>
  <c r="AQ18" i="47" s="1"/>
  <c r="Z12" i="9"/>
  <c r="Y13" i="84"/>
  <c r="X13" i="84"/>
  <c r="AR11" i="45"/>
  <c r="Y6" i="48"/>
  <c r="X6" i="48"/>
  <c r="Z6" i="48" s="1"/>
  <c r="AI16" i="46"/>
  <c r="AN16" i="46"/>
  <c r="AR10" i="95"/>
  <c r="Y18" i="105"/>
  <c r="X18" i="105"/>
  <c r="Z5" i="85"/>
  <c r="AH5" i="85"/>
  <c r="AQ5" i="85" s="1"/>
  <c r="AH20" i="24"/>
  <c r="AQ20" i="24" s="1"/>
  <c r="AF9" i="43"/>
  <c r="AO9" i="43" s="1"/>
  <c r="AE9" i="43"/>
  <c r="AG9" i="43"/>
  <c r="AP9" i="43" s="1"/>
  <c r="W10" i="43"/>
  <c r="Y10" i="16"/>
  <c r="Z10" i="16" s="1"/>
  <c r="X10" i="16"/>
  <c r="Y7" i="98"/>
  <c r="X7" i="98"/>
  <c r="Y9" i="49"/>
  <c r="Z9" i="49" s="1"/>
  <c r="X9" i="49"/>
  <c r="Y13" i="20"/>
  <c r="X13" i="20"/>
  <c r="Z20" i="71"/>
  <c r="Z12" i="45"/>
  <c r="Y6" i="102"/>
  <c r="X6" i="102"/>
  <c r="Z6" i="102" s="1"/>
  <c r="W17" i="32"/>
  <c r="AG16" i="32"/>
  <c r="AP16" i="32" s="1"/>
  <c r="AE16" i="32"/>
  <c r="AF16" i="32"/>
  <c r="AO16" i="32" s="1"/>
  <c r="Z12" i="88"/>
  <c r="Y18" i="89"/>
  <c r="Z18" i="89" s="1"/>
  <c r="X18" i="89"/>
  <c r="AE13" i="104"/>
  <c r="AG13" i="104"/>
  <c r="AP13" i="104" s="1"/>
  <c r="W14" i="104"/>
  <c r="AF13" i="104"/>
  <c r="AO13" i="104" s="1"/>
  <c r="AI5" i="42"/>
  <c r="AN5" i="42"/>
  <c r="AH17" i="15"/>
  <c r="AQ17" i="15" s="1"/>
  <c r="Y19" i="79"/>
  <c r="X19" i="79"/>
  <c r="AR7" i="87"/>
  <c r="AR16" i="15"/>
  <c r="AR19" i="59"/>
  <c r="Z18" i="47"/>
  <c r="Y19" i="33"/>
  <c r="Z19" i="33"/>
  <c r="X19" i="33"/>
  <c r="AH5" i="90"/>
  <c r="AQ5" i="90" s="1"/>
  <c r="Z5" i="90"/>
  <c r="X20" i="2"/>
  <c r="Z20" i="2" s="1"/>
  <c r="Y20" i="2"/>
  <c r="AR18" i="67"/>
  <c r="AI8" i="55"/>
  <c r="AN8" i="55"/>
  <c r="AI17" i="105"/>
  <c r="AN17" i="105"/>
  <c r="AH11" i="95"/>
  <c r="AQ11" i="95" s="1"/>
  <c r="Z20" i="24"/>
  <c r="AF12" i="51"/>
  <c r="AO12" i="51" s="1"/>
  <c r="W13" i="51"/>
  <c r="AE12" i="51"/>
  <c r="AG12" i="51"/>
  <c r="AP12" i="51" s="1"/>
  <c r="AH5" i="50"/>
  <c r="AQ5" i="50" s="1"/>
  <c r="Z5" i="50"/>
  <c r="X8" i="18"/>
  <c r="Z8" i="18" s="1"/>
  <c r="Y8" i="18"/>
  <c r="AN9" i="16"/>
  <c r="AI9" i="16"/>
  <c r="AN6" i="98"/>
  <c r="AI6" i="98"/>
  <c r="AI5" i="35"/>
  <c r="AN5" i="35"/>
  <c r="AI12" i="20"/>
  <c r="AN12" i="20"/>
  <c r="AN5" i="102"/>
  <c r="AI5" i="102"/>
  <c r="AI17" i="89"/>
  <c r="AN17" i="89"/>
  <c r="Y6" i="42"/>
  <c r="Z6" i="42"/>
  <c r="X6" i="42"/>
  <c r="Z17" i="15"/>
  <c r="Y14" i="13"/>
  <c r="X14" i="13"/>
  <c r="AR11" i="9"/>
  <c r="AH17" i="86"/>
  <c r="AQ17" i="86" s="1"/>
  <c r="Z17" i="86"/>
  <c r="W6" i="82"/>
  <c r="AG5" i="82"/>
  <c r="AP5" i="82" s="1"/>
  <c r="AF5" i="82"/>
  <c r="AO5" i="82" s="1"/>
  <c r="AE5" i="82"/>
  <c r="AR18" i="19"/>
  <c r="Y9" i="83"/>
  <c r="Z9" i="83" s="1"/>
  <c r="X9" i="83"/>
  <c r="Y13" i="96"/>
  <c r="Z13" i="96"/>
  <c r="X13" i="96"/>
  <c r="AR5" i="10"/>
  <c r="W13" i="54"/>
  <c r="AG12" i="54"/>
  <c r="AP12" i="54" s="1"/>
  <c r="AE12" i="54"/>
  <c r="AF12" i="54"/>
  <c r="AO12" i="54" s="1"/>
  <c r="AH12" i="92"/>
  <c r="AQ12" i="92" s="1"/>
  <c r="AN18" i="33"/>
  <c r="AI18" i="33"/>
  <c r="AR18" i="33" s="1"/>
  <c r="Y9" i="55"/>
  <c r="X9" i="55"/>
  <c r="Z9" i="55" s="1"/>
  <c r="AR18" i="28"/>
  <c r="AH6" i="10"/>
  <c r="AQ6" i="10" s="1"/>
  <c r="Y10" i="41"/>
  <c r="X10" i="41"/>
  <c r="AH8" i="87"/>
  <c r="AQ8" i="87" s="1"/>
  <c r="AR19" i="24"/>
  <c r="AE13" i="44"/>
  <c r="W14" i="44"/>
  <c r="AG13" i="44"/>
  <c r="AP13" i="44" s="1"/>
  <c r="AF13" i="44"/>
  <c r="AO13" i="44" s="1"/>
  <c r="AR17" i="47"/>
  <c r="AH8" i="99"/>
  <c r="AQ8" i="99" s="1"/>
  <c r="AH20" i="59"/>
  <c r="AQ20" i="59" s="1"/>
  <c r="Y10" i="11"/>
  <c r="Z10" i="11" s="1"/>
  <c r="X10" i="11"/>
  <c r="AR19" i="71"/>
  <c r="Y20" i="63"/>
  <c r="Z20" i="63"/>
  <c r="X20" i="63"/>
  <c r="AI8" i="83"/>
  <c r="AN8" i="83"/>
  <c r="AH19" i="19"/>
  <c r="AQ19" i="19" s="1"/>
  <c r="AN12" i="96"/>
  <c r="AI12" i="96"/>
  <c r="AF12" i="92"/>
  <c r="AO12" i="92" s="1"/>
  <c r="W13" i="92"/>
  <c r="AE12" i="92"/>
  <c r="AG12" i="92"/>
  <c r="AP12" i="92" s="1"/>
  <c r="AN12" i="84"/>
  <c r="AI12" i="84"/>
  <c r="AN19" i="2"/>
  <c r="AI19" i="2"/>
  <c r="AE5" i="94"/>
  <c r="W6" i="94"/>
  <c r="AG5" i="94"/>
  <c r="AP5" i="94" s="1"/>
  <c r="AF5" i="94"/>
  <c r="AO5" i="94" s="1"/>
  <c r="W9" i="103"/>
  <c r="AG8" i="103"/>
  <c r="AP8" i="103" s="1"/>
  <c r="AE8" i="103"/>
  <c r="AF8" i="103"/>
  <c r="AO8" i="103" s="1"/>
  <c r="AG6" i="10"/>
  <c r="AP6" i="10" s="1"/>
  <c r="AE6" i="10"/>
  <c r="W7" i="10"/>
  <c r="AF6" i="10"/>
  <c r="AO6" i="10" s="1"/>
  <c r="AH18" i="101"/>
  <c r="AQ18" i="101" s="1"/>
  <c r="Y12" i="58"/>
  <c r="X12" i="58"/>
  <c r="AI8" i="49"/>
  <c r="AN8" i="49"/>
  <c r="Y6" i="35"/>
  <c r="Z6" i="35"/>
  <c r="X6" i="35"/>
  <c r="AR17" i="93"/>
  <c r="AH19" i="67"/>
  <c r="AQ19" i="67" s="1"/>
  <c r="Z8" i="99"/>
  <c r="AH18" i="93"/>
  <c r="AQ18" i="93" s="1"/>
  <c r="Z20" i="59"/>
  <c r="AI18" i="79"/>
  <c r="AN18" i="79"/>
  <c r="AN9" i="11"/>
  <c r="AI9" i="11"/>
  <c r="AI13" i="13"/>
  <c r="AN13" i="13"/>
  <c r="AN19" i="63"/>
  <c r="AI19" i="63"/>
  <c r="W19" i="75"/>
  <c r="AF18" i="75"/>
  <c r="AO18" i="75" s="1"/>
  <c r="AE18" i="75"/>
  <c r="AG18" i="75"/>
  <c r="AP18" i="75" s="1"/>
  <c r="Z19" i="19"/>
  <c r="AR17" i="101"/>
  <c r="Y18" i="97"/>
  <c r="X18" i="97"/>
  <c r="AR7" i="99"/>
  <c r="AI19" i="38"/>
  <c r="AN19" i="38"/>
  <c r="AI5" i="48"/>
  <c r="AN5" i="48"/>
  <c r="Z18" i="101"/>
  <c r="AR11" i="92"/>
  <c r="AN11" i="58"/>
  <c r="AI11" i="58"/>
  <c r="AN7" i="18"/>
  <c r="AI7" i="18"/>
  <c r="AE16" i="53"/>
  <c r="AN16" i="53" s="1"/>
  <c r="AF16" i="53"/>
  <c r="AO16" i="53" s="1"/>
  <c r="W17" i="53"/>
  <c r="AG16" i="53"/>
  <c r="Z19" i="67"/>
  <c r="Z18" i="93"/>
  <c r="AF18" i="89" l="1"/>
  <c r="AO18" i="89" s="1"/>
  <c r="W19" i="89"/>
  <c r="AG18" i="89"/>
  <c r="AP18" i="89" s="1"/>
  <c r="AE18" i="89"/>
  <c r="W7" i="102"/>
  <c r="AF6" i="102"/>
  <c r="AO6" i="102" s="1"/>
  <c r="AE6" i="102"/>
  <c r="AG6" i="102"/>
  <c r="AP6" i="102" s="1"/>
  <c r="W7" i="48"/>
  <c r="AF6" i="48"/>
  <c r="AO6" i="48" s="1"/>
  <c r="AE6" i="48"/>
  <c r="AG6" i="48"/>
  <c r="AP6" i="48" s="1"/>
  <c r="AF9" i="49"/>
  <c r="AO9" i="49" s="1"/>
  <c r="AE9" i="49"/>
  <c r="W10" i="49"/>
  <c r="AG9" i="49"/>
  <c r="AP9" i="49" s="1"/>
  <c r="AE9" i="55"/>
  <c r="W10" i="55"/>
  <c r="AF9" i="55"/>
  <c r="AO9" i="55" s="1"/>
  <c r="AG9" i="55"/>
  <c r="AP9" i="55" s="1"/>
  <c r="W10" i="83"/>
  <c r="AF9" i="83"/>
  <c r="AO9" i="83" s="1"/>
  <c r="AE9" i="83"/>
  <c r="AG9" i="83"/>
  <c r="AP9" i="83" s="1"/>
  <c r="W21" i="2"/>
  <c r="AE20" i="2"/>
  <c r="AF20" i="2"/>
  <c r="AO20" i="2" s="1"/>
  <c r="AG20" i="2"/>
  <c r="AP20" i="2" s="1"/>
  <c r="AE8" i="18"/>
  <c r="W9" i="18"/>
  <c r="AG8" i="18"/>
  <c r="AP8" i="18" s="1"/>
  <c r="AF8" i="18"/>
  <c r="AO8" i="18" s="1"/>
  <c r="AG10" i="11"/>
  <c r="AP10" i="11" s="1"/>
  <c r="W11" i="11"/>
  <c r="AE10" i="11"/>
  <c r="AF10" i="11"/>
  <c r="AO10" i="11" s="1"/>
  <c r="AE10" i="16"/>
  <c r="AF10" i="16"/>
  <c r="AO10" i="16" s="1"/>
  <c r="AG10" i="16"/>
  <c r="AP10" i="16" s="1"/>
  <c r="W11" i="16"/>
  <c r="AN5" i="94"/>
  <c r="AI5" i="94"/>
  <c r="AH14" i="13"/>
  <c r="AQ14" i="13" s="1"/>
  <c r="AR12" i="20"/>
  <c r="AE5" i="50"/>
  <c r="AF5" i="50"/>
  <c r="AO5" i="50" s="1"/>
  <c r="AG5" i="50"/>
  <c r="AP5" i="50" s="1"/>
  <c r="W6" i="50"/>
  <c r="AG5" i="90"/>
  <c r="AP5" i="90" s="1"/>
  <c r="AF5" i="90"/>
  <c r="AO5" i="90" s="1"/>
  <c r="AE5" i="90"/>
  <c r="W6" i="90"/>
  <c r="AH19" i="79"/>
  <c r="AQ19" i="79" s="1"/>
  <c r="Y13" i="100"/>
  <c r="X13" i="100"/>
  <c r="Z13" i="100" s="1"/>
  <c r="Y9" i="87"/>
  <c r="Z9" i="87"/>
  <c r="X9" i="87"/>
  <c r="AR8" i="49"/>
  <c r="AN6" i="10"/>
  <c r="AI6" i="10"/>
  <c r="Y9" i="103"/>
  <c r="X9" i="103"/>
  <c r="AR19" i="2"/>
  <c r="AN12" i="92"/>
  <c r="AI12" i="92"/>
  <c r="AH10" i="41"/>
  <c r="AQ10" i="41" s="1"/>
  <c r="Y13" i="54"/>
  <c r="X13" i="54"/>
  <c r="AH9" i="83"/>
  <c r="AQ9" i="83" s="1"/>
  <c r="AN5" i="82"/>
  <c r="AI5" i="82"/>
  <c r="Z14" i="13"/>
  <c r="AG20" i="24"/>
  <c r="AP20" i="24" s="1"/>
  <c r="AF20" i="24"/>
  <c r="AO20" i="24" s="1"/>
  <c r="AE20" i="24"/>
  <c r="W21" i="24"/>
  <c r="Z19" i="79"/>
  <c r="AI13" i="104"/>
  <c r="AR13" i="104" s="1"/>
  <c r="AN13" i="104"/>
  <c r="AH9" i="49"/>
  <c r="AQ9" i="49" s="1"/>
  <c r="AH10" i="16"/>
  <c r="AQ10" i="16" s="1"/>
  <c r="AN9" i="43"/>
  <c r="AI9" i="43"/>
  <c r="AE12" i="9"/>
  <c r="AF12" i="9"/>
  <c r="AO12" i="9" s="1"/>
  <c r="AG12" i="9"/>
  <c r="AP12" i="9" s="1"/>
  <c r="W13" i="9"/>
  <c r="AF19" i="28"/>
  <c r="AO19" i="28" s="1"/>
  <c r="W20" i="28"/>
  <c r="AG19" i="28"/>
  <c r="AP19" i="28" s="1"/>
  <c r="AE19" i="28"/>
  <c r="AH20" i="38"/>
  <c r="AQ20" i="38" s="1"/>
  <c r="Y6" i="94"/>
  <c r="X6" i="94"/>
  <c r="AE18" i="93"/>
  <c r="W19" i="93"/>
  <c r="AG18" i="93"/>
  <c r="AP18" i="93" s="1"/>
  <c r="AF18" i="93"/>
  <c r="AO18" i="93" s="1"/>
  <c r="AH12" i="58"/>
  <c r="AQ12" i="58" s="1"/>
  <c r="Y13" i="92"/>
  <c r="X13" i="92"/>
  <c r="Y14" i="44"/>
  <c r="X14" i="44"/>
  <c r="Z10" i="41"/>
  <c r="AR17" i="89"/>
  <c r="AR5" i="35"/>
  <c r="AR17" i="105"/>
  <c r="AH19" i="33"/>
  <c r="AQ19" i="33" s="1"/>
  <c r="AR5" i="42"/>
  <c r="AH18" i="89"/>
  <c r="AQ18" i="89" s="1"/>
  <c r="AI16" i="32"/>
  <c r="AN16" i="32"/>
  <c r="AE12" i="45"/>
  <c r="W13" i="45"/>
  <c r="AF12" i="45"/>
  <c r="AO12" i="45" s="1"/>
  <c r="AG12" i="45"/>
  <c r="AP12" i="45" s="1"/>
  <c r="AR9" i="41"/>
  <c r="Z20" i="38"/>
  <c r="Y17" i="52"/>
  <c r="X17" i="52"/>
  <c r="AI9" i="91"/>
  <c r="AN9" i="91"/>
  <c r="AN11" i="95"/>
  <c r="AI11" i="95"/>
  <c r="W21" i="59"/>
  <c r="AE20" i="59"/>
  <c r="AG20" i="59"/>
  <c r="AP20" i="59" s="1"/>
  <c r="AF20" i="59"/>
  <c r="AO20" i="59" s="1"/>
  <c r="AR11" i="58"/>
  <c r="AR5" i="48"/>
  <c r="AN18" i="75"/>
  <c r="AI18" i="75"/>
  <c r="AR18" i="75" s="1"/>
  <c r="AN8" i="103"/>
  <c r="AI8" i="103"/>
  <c r="Y17" i="53"/>
  <c r="X17" i="53"/>
  <c r="AR9" i="11"/>
  <c r="Y7" i="10"/>
  <c r="X7" i="10"/>
  <c r="AR19" i="38"/>
  <c r="Y19" i="75"/>
  <c r="X19" i="75"/>
  <c r="Z19" i="75" s="1"/>
  <c r="AR19" i="63"/>
  <c r="AE19" i="67"/>
  <c r="W20" i="67"/>
  <c r="AG19" i="67"/>
  <c r="AP19" i="67" s="1"/>
  <c r="AF19" i="67"/>
  <c r="AO19" i="67" s="1"/>
  <c r="AR7" i="18"/>
  <c r="AG18" i="101"/>
  <c r="AP18" i="101" s="1"/>
  <c r="AF18" i="101"/>
  <c r="AO18" i="101" s="1"/>
  <c r="W19" i="101"/>
  <c r="AE18" i="101"/>
  <c r="AF19" i="19"/>
  <c r="AO19" i="19" s="1"/>
  <c r="AE19" i="19"/>
  <c r="AG19" i="19"/>
  <c r="AP19" i="19" s="1"/>
  <c r="W20" i="19"/>
  <c r="AR18" i="79"/>
  <c r="AH6" i="35"/>
  <c r="AQ6" i="35" s="1"/>
  <c r="Z12" i="58"/>
  <c r="AR12" i="84"/>
  <c r="AR8" i="83"/>
  <c r="AH10" i="11"/>
  <c r="AQ10" i="11" s="1"/>
  <c r="AN13" i="44"/>
  <c r="AI13" i="44"/>
  <c r="AG17" i="15"/>
  <c r="AP17" i="15" s="1"/>
  <c r="AF17" i="15"/>
  <c r="AO17" i="15" s="1"/>
  <c r="AE17" i="15"/>
  <c r="W18" i="15"/>
  <c r="AR5" i="102"/>
  <c r="AR6" i="98"/>
  <c r="AH8" i="18"/>
  <c r="AQ8" i="18" s="1"/>
  <c r="AH20" i="2"/>
  <c r="AQ20" i="2" s="1"/>
  <c r="AG19" i="33"/>
  <c r="AP19" i="33" s="1"/>
  <c r="W20" i="33"/>
  <c r="AF19" i="33"/>
  <c r="AO19" i="33" s="1"/>
  <c r="AE19" i="33"/>
  <c r="AF20" i="71"/>
  <c r="AO20" i="71" s="1"/>
  <c r="W21" i="71"/>
  <c r="AG20" i="71"/>
  <c r="AP20" i="71" s="1"/>
  <c r="AE20" i="71"/>
  <c r="AE5" i="85"/>
  <c r="AF5" i="85"/>
  <c r="AO5" i="85" s="1"/>
  <c r="W6" i="85"/>
  <c r="AG5" i="85"/>
  <c r="AP5" i="85" s="1"/>
  <c r="AI8" i="87"/>
  <c r="AN8" i="87"/>
  <c r="AH18" i="97"/>
  <c r="AQ18" i="97" s="1"/>
  <c r="AG8" i="99"/>
  <c r="AP8" i="99" s="1"/>
  <c r="AF8" i="99"/>
  <c r="AO8" i="99" s="1"/>
  <c r="AE8" i="99"/>
  <c r="W9" i="99"/>
  <c r="AE6" i="35"/>
  <c r="W7" i="35"/>
  <c r="AF6" i="35"/>
  <c r="AO6" i="35" s="1"/>
  <c r="AG6" i="35"/>
  <c r="AP6" i="35" s="1"/>
  <c r="AR12" i="96"/>
  <c r="AH20" i="63"/>
  <c r="AQ20" i="63" s="1"/>
  <c r="AH13" i="96"/>
  <c r="AQ13" i="96" s="1"/>
  <c r="Y6" i="82"/>
  <c r="X6" i="82"/>
  <c r="AH6" i="42"/>
  <c r="AQ6" i="42" s="1"/>
  <c r="AN12" i="51"/>
  <c r="AI12" i="51"/>
  <c r="AR8" i="55"/>
  <c r="Y17" i="32"/>
  <c r="X17" i="32"/>
  <c r="AH13" i="20"/>
  <c r="AQ13" i="20" s="1"/>
  <c r="AH7" i="98"/>
  <c r="AQ7" i="98" s="1"/>
  <c r="AH18" i="105"/>
  <c r="AQ18" i="105" s="1"/>
  <c r="AR16" i="46"/>
  <c r="AH13" i="84"/>
  <c r="AQ13" i="84" s="1"/>
  <c r="AN12" i="100"/>
  <c r="AI12" i="100"/>
  <c r="AH17" i="46"/>
  <c r="AQ17" i="46" s="1"/>
  <c r="AI16" i="52"/>
  <c r="AN16" i="52"/>
  <c r="AI16" i="53"/>
  <c r="AP16" i="53"/>
  <c r="Z18" i="97"/>
  <c r="AR13" i="13"/>
  <c r="W21" i="63"/>
  <c r="AE20" i="63"/>
  <c r="AF20" i="63"/>
  <c r="AO20" i="63" s="1"/>
  <c r="AG20" i="63"/>
  <c r="AP20" i="63" s="1"/>
  <c r="AH9" i="55"/>
  <c r="AQ9" i="55" s="1"/>
  <c r="AN12" i="54"/>
  <c r="AI12" i="54"/>
  <c r="W14" i="96"/>
  <c r="AE13" i="96"/>
  <c r="AG13" i="96"/>
  <c r="AP13" i="96" s="1"/>
  <c r="AF13" i="96"/>
  <c r="AO13" i="96" s="1"/>
  <c r="AF17" i="86"/>
  <c r="AO17" i="86" s="1"/>
  <c r="AG17" i="86"/>
  <c r="AP17" i="86" s="1"/>
  <c r="AE17" i="86"/>
  <c r="W18" i="86"/>
  <c r="AE6" i="42"/>
  <c r="AF6" i="42"/>
  <c r="AO6" i="42" s="1"/>
  <c r="AG6" i="42"/>
  <c r="AP6" i="42" s="1"/>
  <c r="W7" i="42"/>
  <c r="AR9" i="16"/>
  <c r="Y13" i="51"/>
  <c r="Z13" i="51" s="1"/>
  <c r="X13" i="51"/>
  <c r="W19" i="47"/>
  <c r="AG18" i="47"/>
  <c r="AP18" i="47" s="1"/>
  <c r="AF18" i="47"/>
  <c r="AO18" i="47" s="1"/>
  <c r="AE18" i="47"/>
  <c r="Y14" i="104"/>
  <c r="X14" i="104"/>
  <c r="Z14" i="104" s="1"/>
  <c r="W13" i="88"/>
  <c r="AG12" i="88"/>
  <c r="AP12" i="88" s="1"/>
  <c r="AE12" i="88"/>
  <c r="AF12" i="88"/>
  <c r="AO12" i="88" s="1"/>
  <c r="AH6" i="102"/>
  <c r="AQ6" i="102" s="1"/>
  <c r="Z13" i="20"/>
  <c r="Z7" i="98"/>
  <c r="Y10" i="43"/>
  <c r="Z10" i="43"/>
  <c r="X10" i="43"/>
  <c r="Z18" i="105"/>
  <c r="AH6" i="48"/>
  <c r="AQ6" i="48" s="1"/>
  <c r="Z13" i="84"/>
  <c r="Z17" i="46"/>
  <c r="AR17" i="97"/>
  <c r="Y10" i="91"/>
  <c r="Z10" i="91"/>
  <c r="X10" i="91"/>
  <c r="Y12" i="95"/>
  <c r="X12" i="95"/>
  <c r="AE19" i="75" l="1"/>
  <c r="W20" i="75"/>
  <c r="AG19" i="75"/>
  <c r="AP19" i="75" s="1"/>
  <c r="AF19" i="75"/>
  <c r="AO19" i="75" s="1"/>
  <c r="AG14" i="104"/>
  <c r="AP14" i="104" s="1"/>
  <c r="W15" i="104"/>
  <c r="AF14" i="104"/>
  <c r="AO14" i="104" s="1"/>
  <c r="AE14" i="104"/>
  <c r="AE13" i="51"/>
  <c r="W14" i="51"/>
  <c r="AF13" i="51"/>
  <c r="AO13" i="51" s="1"/>
  <c r="AG13" i="51"/>
  <c r="AP13" i="51" s="1"/>
  <c r="AF13" i="100"/>
  <c r="AO13" i="100" s="1"/>
  <c r="AE13" i="100"/>
  <c r="AG13" i="100"/>
  <c r="AP13" i="100" s="1"/>
  <c r="W14" i="100"/>
  <c r="W8" i="98"/>
  <c r="AG7" i="98"/>
  <c r="AP7" i="98" s="1"/>
  <c r="AF7" i="98"/>
  <c r="AO7" i="98" s="1"/>
  <c r="AE7" i="98"/>
  <c r="Y19" i="47"/>
  <c r="X19" i="47"/>
  <c r="Y18" i="86"/>
  <c r="X18" i="86"/>
  <c r="AH17" i="32"/>
  <c r="AQ17" i="32" s="1"/>
  <c r="AH6" i="82"/>
  <c r="AQ6" i="82" s="1"/>
  <c r="Y9" i="99"/>
  <c r="X9" i="99"/>
  <c r="Z9" i="99" s="1"/>
  <c r="Y21" i="71"/>
  <c r="X21" i="71"/>
  <c r="Y20" i="19"/>
  <c r="Z20" i="19" s="1"/>
  <c r="X20" i="19"/>
  <c r="Y19" i="101"/>
  <c r="Z19" i="101"/>
  <c r="X19" i="101"/>
  <c r="AR8" i="103"/>
  <c r="AR11" i="95"/>
  <c r="AH13" i="92"/>
  <c r="AQ13" i="92" s="1"/>
  <c r="AN20" i="24"/>
  <c r="AI20" i="24"/>
  <c r="AN5" i="90"/>
  <c r="AI5" i="90"/>
  <c r="Y11" i="16"/>
  <c r="X11" i="16"/>
  <c r="Z11" i="16" s="1"/>
  <c r="AI10" i="11"/>
  <c r="AN10" i="11"/>
  <c r="Y9" i="18"/>
  <c r="Z9" i="18" s="1"/>
  <c r="X9" i="18"/>
  <c r="X10" i="49"/>
  <c r="Y10" i="49"/>
  <c r="Z10" i="49"/>
  <c r="Y7" i="102"/>
  <c r="Z7" i="102" s="1"/>
  <c r="X7" i="102"/>
  <c r="AE10" i="43"/>
  <c r="AF10" i="43"/>
  <c r="AO10" i="43" s="1"/>
  <c r="W11" i="43"/>
  <c r="AG10" i="43"/>
  <c r="AP10" i="43" s="1"/>
  <c r="AH12" i="95"/>
  <c r="AQ12" i="95" s="1"/>
  <c r="Z12" i="95"/>
  <c r="AF13" i="20"/>
  <c r="AO13" i="20" s="1"/>
  <c r="W14" i="20"/>
  <c r="AG13" i="20"/>
  <c r="AP13" i="20" s="1"/>
  <c r="AE13" i="20"/>
  <c r="AH13" i="51"/>
  <c r="AQ13" i="51" s="1"/>
  <c r="Y7" i="42"/>
  <c r="Z7" i="42" s="1"/>
  <c r="X7" i="42"/>
  <c r="AI17" i="86"/>
  <c r="AN17" i="86"/>
  <c r="AN13" i="96"/>
  <c r="AI13" i="96"/>
  <c r="AE18" i="97"/>
  <c r="AG18" i="97"/>
  <c r="AP18" i="97" s="1"/>
  <c r="AF18" i="97"/>
  <c r="AO18" i="97" s="1"/>
  <c r="W19" i="97"/>
  <c r="Z17" i="32"/>
  <c r="Z6" i="82"/>
  <c r="AN8" i="99"/>
  <c r="AI8" i="99"/>
  <c r="Y6" i="85"/>
  <c r="Z6" i="85"/>
  <c r="X6" i="85"/>
  <c r="Y18" i="15"/>
  <c r="X18" i="15"/>
  <c r="Z18" i="15" s="1"/>
  <c r="Y20" i="67"/>
  <c r="Z20" i="67"/>
  <c r="X20" i="67"/>
  <c r="W21" i="38"/>
  <c r="AE20" i="38"/>
  <c r="AF20" i="38"/>
  <c r="AO20" i="38" s="1"/>
  <c r="AG20" i="38"/>
  <c r="AP20" i="38" s="1"/>
  <c r="Y13" i="45"/>
  <c r="Z13" i="45" s="1"/>
  <c r="X13" i="45"/>
  <c r="Z13" i="92"/>
  <c r="Y13" i="9"/>
  <c r="X13" i="9"/>
  <c r="AH13" i="54"/>
  <c r="AQ13" i="54" s="1"/>
  <c r="AH9" i="103"/>
  <c r="AQ9" i="103" s="1"/>
  <c r="AI5" i="50"/>
  <c r="AN5" i="50"/>
  <c r="Y11" i="11"/>
  <c r="X11" i="11"/>
  <c r="AN8" i="18"/>
  <c r="AI8" i="18"/>
  <c r="AN9" i="49"/>
  <c r="AI9" i="49"/>
  <c r="Y7" i="48"/>
  <c r="Z7" i="48"/>
  <c r="X7" i="48"/>
  <c r="W11" i="91"/>
  <c r="AF10" i="91"/>
  <c r="AO10" i="91" s="1"/>
  <c r="AE10" i="91"/>
  <c r="AG10" i="91"/>
  <c r="AP10" i="91" s="1"/>
  <c r="AN12" i="88"/>
  <c r="AI12" i="88"/>
  <c r="Y14" i="96"/>
  <c r="Z14" i="96"/>
  <c r="X14" i="96"/>
  <c r="AI19" i="33"/>
  <c r="AN19" i="33"/>
  <c r="AI17" i="15"/>
  <c r="AN17" i="15"/>
  <c r="AN19" i="19"/>
  <c r="AI19" i="19"/>
  <c r="AN19" i="67"/>
  <c r="AI19" i="67"/>
  <c r="AN12" i="45"/>
  <c r="AI12" i="45"/>
  <c r="AR12" i="45" s="1"/>
  <c r="AG10" i="41"/>
  <c r="AP10" i="41" s="1"/>
  <c r="W11" i="41"/>
  <c r="AF10" i="41"/>
  <c r="AO10" i="41" s="1"/>
  <c r="AE10" i="41"/>
  <c r="Y19" i="93"/>
  <c r="Z19" i="93"/>
  <c r="X19" i="93"/>
  <c r="Z13" i="54"/>
  <c r="Z9" i="103"/>
  <c r="AH9" i="87"/>
  <c r="AQ9" i="87" s="1"/>
  <c r="AN9" i="83"/>
  <c r="AI9" i="83"/>
  <c r="Y10" i="55"/>
  <c r="X10" i="55"/>
  <c r="AI18" i="89"/>
  <c r="AN18" i="89"/>
  <c r="AG17" i="46"/>
  <c r="AP17" i="46" s="1"/>
  <c r="AE17" i="46"/>
  <c r="W18" i="46"/>
  <c r="AF17" i="46"/>
  <c r="AO17" i="46" s="1"/>
  <c r="AG18" i="105"/>
  <c r="AP18" i="105" s="1"/>
  <c r="AE18" i="105"/>
  <c r="AN18" i="105" s="1"/>
  <c r="W19" i="105"/>
  <c r="AF18" i="105"/>
  <c r="AH10" i="91"/>
  <c r="AQ10" i="91" s="1"/>
  <c r="W14" i="84"/>
  <c r="AE13" i="84"/>
  <c r="AF13" i="84"/>
  <c r="AO13" i="84" s="1"/>
  <c r="AG13" i="84"/>
  <c r="AP13" i="84" s="1"/>
  <c r="AH10" i="43"/>
  <c r="AQ10" i="43" s="1"/>
  <c r="AI18" i="47"/>
  <c r="AN18" i="47"/>
  <c r="AR12" i="54"/>
  <c r="AN20" i="63"/>
  <c r="AI20" i="63"/>
  <c r="AR20" i="63" s="1"/>
  <c r="AR16" i="53"/>
  <c r="Y7" i="35"/>
  <c r="Z7" i="35" s="1"/>
  <c r="X7" i="35"/>
  <c r="AI5" i="85"/>
  <c r="AN5" i="85"/>
  <c r="AH17" i="53"/>
  <c r="AQ17" i="53" s="1"/>
  <c r="AR9" i="91"/>
  <c r="AH14" i="44"/>
  <c r="AQ14" i="44" s="1"/>
  <c r="AI18" i="93"/>
  <c r="AN18" i="93"/>
  <c r="AI19" i="28"/>
  <c r="AN19" i="28"/>
  <c r="AE14" i="13"/>
  <c r="AF14" i="13"/>
  <c r="AO14" i="13" s="1"/>
  <c r="AG14" i="13"/>
  <c r="AP14" i="13" s="1"/>
  <c r="W15" i="13"/>
  <c r="AR12" i="92"/>
  <c r="AF9" i="87"/>
  <c r="AO9" i="87" s="1"/>
  <c r="AE9" i="87"/>
  <c r="W10" i="87"/>
  <c r="AG9" i="87"/>
  <c r="AP9" i="87" s="1"/>
  <c r="AR5" i="94"/>
  <c r="AN10" i="16"/>
  <c r="AI10" i="16"/>
  <c r="AI9" i="55"/>
  <c r="AN9" i="55"/>
  <c r="Y13" i="88"/>
  <c r="Z13" i="88"/>
  <c r="X13" i="88"/>
  <c r="AI6" i="42"/>
  <c r="AN6" i="42"/>
  <c r="Y21" i="63"/>
  <c r="X21" i="63"/>
  <c r="AN6" i="35"/>
  <c r="AI6" i="35"/>
  <c r="AR8" i="87"/>
  <c r="AI20" i="71"/>
  <c r="AN20" i="71"/>
  <c r="Y20" i="33"/>
  <c r="X20" i="33"/>
  <c r="AE12" i="58"/>
  <c r="W13" i="58"/>
  <c r="AF12" i="58"/>
  <c r="AO12" i="58" s="1"/>
  <c r="AG12" i="58"/>
  <c r="AP12" i="58" s="1"/>
  <c r="AH7" i="10"/>
  <c r="AQ7" i="10" s="1"/>
  <c r="Z17" i="53"/>
  <c r="AN20" i="59"/>
  <c r="AI20" i="59"/>
  <c r="AH17" i="52"/>
  <c r="AQ17" i="52" s="1"/>
  <c r="AR16" i="32"/>
  <c r="Z14" i="44"/>
  <c r="AH6" i="94"/>
  <c r="AQ6" i="94" s="1"/>
  <c r="AN12" i="9"/>
  <c r="AI12" i="9"/>
  <c r="W20" i="79"/>
  <c r="AG19" i="79"/>
  <c r="AP19" i="79" s="1"/>
  <c r="AF19" i="79"/>
  <c r="AO19" i="79" s="1"/>
  <c r="AE19" i="79"/>
  <c r="AR5" i="82"/>
  <c r="AR6" i="10"/>
  <c r="Y6" i="50"/>
  <c r="Z6" i="50" s="1"/>
  <c r="X6" i="50"/>
  <c r="AI20" i="2"/>
  <c r="AN20" i="2"/>
  <c r="Y10" i="83"/>
  <c r="X10" i="83"/>
  <c r="AN6" i="102"/>
  <c r="AI6" i="102"/>
  <c r="Y19" i="89"/>
  <c r="Z19" i="89"/>
  <c r="X19" i="89"/>
  <c r="AH14" i="104"/>
  <c r="AQ14" i="104" s="1"/>
  <c r="AR16" i="52"/>
  <c r="AR12" i="100"/>
  <c r="AR12" i="51"/>
  <c r="AR13" i="44"/>
  <c r="AI18" i="101"/>
  <c r="AN18" i="101"/>
  <c r="AH19" i="75"/>
  <c r="AQ19" i="75" s="1"/>
  <c r="Z7" i="10"/>
  <c r="Y21" i="59"/>
  <c r="Z21" i="59"/>
  <c r="X21" i="59"/>
  <c r="Z17" i="52"/>
  <c r="Z6" i="94"/>
  <c r="Y20" i="28"/>
  <c r="X20" i="28"/>
  <c r="AR9" i="43"/>
  <c r="Y21" i="24"/>
  <c r="Z21" i="24"/>
  <c r="X21" i="24"/>
  <c r="AH13" i="100"/>
  <c r="AQ13" i="100" s="1"/>
  <c r="Y6" i="90"/>
  <c r="X6" i="90"/>
  <c r="Y21" i="2"/>
  <c r="X21" i="2"/>
  <c r="Z21" i="2" s="1"/>
  <c r="AN6" i="48"/>
  <c r="AI6" i="48"/>
  <c r="AG21" i="2" l="1"/>
  <c r="AP21" i="2" s="1"/>
  <c r="W22" i="2"/>
  <c r="AF21" i="2"/>
  <c r="AO21" i="2" s="1"/>
  <c r="AE21" i="2"/>
  <c r="AG18" i="15"/>
  <c r="AP18" i="15" s="1"/>
  <c r="W19" i="15"/>
  <c r="AF18" i="15"/>
  <c r="AO18" i="15" s="1"/>
  <c r="AE18" i="15"/>
  <c r="AE7" i="42"/>
  <c r="AF7" i="42"/>
  <c r="AO7" i="42" s="1"/>
  <c r="AG7" i="42"/>
  <c r="AP7" i="42" s="1"/>
  <c r="W8" i="42"/>
  <c r="AE9" i="18"/>
  <c r="AF9" i="18"/>
  <c r="AO9" i="18" s="1"/>
  <c r="W10" i="18"/>
  <c r="AG9" i="18"/>
  <c r="AP9" i="18" s="1"/>
  <c r="AF7" i="102"/>
  <c r="AO7" i="102" s="1"/>
  <c r="AE7" i="102"/>
  <c r="AG7" i="102"/>
  <c r="AP7" i="102" s="1"/>
  <c r="W8" i="102"/>
  <c r="W10" i="99"/>
  <c r="AG9" i="99"/>
  <c r="AP9" i="99" s="1"/>
  <c r="AF9" i="99"/>
  <c r="AO9" i="99" s="1"/>
  <c r="AE9" i="99"/>
  <c r="AF7" i="35"/>
  <c r="AO7" i="35" s="1"/>
  <c r="AG7" i="35"/>
  <c r="AP7" i="35" s="1"/>
  <c r="AE7" i="35"/>
  <c r="W8" i="35"/>
  <c r="AG11" i="16"/>
  <c r="AP11" i="16" s="1"/>
  <c r="W12" i="16"/>
  <c r="AE11" i="16"/>
  <c r="AF11" i="16"/>
  <c r="AO11" i="16" s="1"/>
  <c r="AG6" i="50"/>
  <c r="AP6" i="50" s="1"/>
  <c r="W7" i="50"/>
  <c r="AF6" i="50"/>
  <c r="AO6" i="50" s="1"/>
  <c r="AE6" i="50"/>
  <c r="AE13" i="45"/>
  <c r="W14" i="45"/>
  <c r="AF13" i="45"/>
  <c r="AO13" i="45" s="1"/>
  <c r="AG13" i="45"/>
  <c r="AP13" i="45" s="1"/>
  <c r="AF21" i="24"/>
  <c r="AO21" i="24" s="1"/>
  <c r="AG21" i="24"/>
  <c r="AP21" i="24" s="1"/>
  <c r="W22" i="24"/>
  <c r="AE21" i="24"/>
  <c r="AF7" i="10"/>
  <c r="AO7" i="10" s="1"/>
  <c r="AG7" i="10"/>
  <c r="AP7" i="10" s="1"/>
  <c r="W8" i="10"/>
  <c r="AE7" i="10"/>
  <c r="AF19" i="89"/>
  <c r="AO19" i="89" s="1"/>
  <c r="W20" i="89"/>
  <c r="AG19" i="89"/>
  <c r="AP19" i="89" s="1"/>
  <c r="AE19" i="89"/>
  <c r="AH20" i="33"/>
  <c r="AQ20" i="33" s="1"/>
  <c r="AR9" i="55"/>
  <c r="AR19" i="28"/>
  <c r="AN13" i="84"/>
  <c r="AI13" i="84"/>
  <c r="AR18" i="89"/>
  <c r="AF13" i="92"/>
  <c r="AO13" i="92" s="1"/>
  <c r="AE13" i="92"/>
  <c r="W14" i="92"/>
  <c r="AG13" i="92"/>
  <c r="AP13" i="92" s="1"/>
  <c r="AN20" i="38"/>
  <c r="AI20" i="38"/>
  <c r="AR20" i="38" s="1"/>
  <c r="AH7" i="42"/>
  <c r="AQ7" i="42" s="1"/>
  <c r="AH7" i="102"/>
  <c r="AQ7" i="102" s="1"/>
  <c r="AH9" i="18"/>
  <c r="AQ9" i="18" s="1"/>
  <c r="AH20" i="19"/>
  <c r="AQ20" i="19" s="1"/>
  <c r="AH18" i="86"/>
  <c r="AQ18" i="86" s="1"/>
  <c r="Y14" i="100"/>
  <c r="X14" i="100"/>
  <c r="Y15" i="104"/>
  <c r="X15" i="104"/>
  <c r="W7" i="94"/>
  <c r="AG6" i="94"/>
  <c r="AP6" i="94" s="1"/>
  <c r="AF6" i="94"/>
  <c r="AO6" i="94" s="1"/>
  <c r="AE6" i="94"/>
  <c r="Y20" i="79"/>
  <c r="Z20" i="79"/>
  <c r="X20" i="79"/>
  <c r="AE17" i="53"/>
  <c r="AF17" i="53"/>
  <c r="AO17" i="53" s="1"/>
  <c r="AG17" i="53"/>
  <c r="AP17" i="53" s="1"/>
  <c r="W18" i="53"/>
  <c r="Z20" i="33"/>
  <c r="AR6" i="35"/>
  <c r="AR6" i="42"/>
  <c r="AR10" i="16"/>
  <c r="Y10" i="87"/>
  <c r="X10" i="87"/>
  <c r="Z10" i="87" s="1"/>
  <c r="Y15" i="13"/>
  <c r="Z15" i="13"/>
  <c r="X15" i="13"/>
  <c r="Y14" i="84"/>
  <c r="X14" i="84"/>
  <c r="Z14" i="84" s="1"/>
  <c r="AH10" i="55"/>
  <c r="AQ10" i="55" s="1"/>
  <c r="AR17" i="15"/>
  <c r="AR12" i="88"/>
  <c r="Y11" i="91"/>
  <c r="Z11" i="91" s="1"/>
  <c r="X11" i="91"/>
  <c r="AR8" i="18"/>
  <c r="AR5" i="50"/>
  <c r="AH13" i="45"/>
  <c r="AQ13" i="45" s="1"/>
  <c r="Y21" i="38"/>
  <c r="X21" i="38"/>
  <c r="Z21" i="38" s="1"/>
  <c r="W7" i="82"/>
  <c r="AF6" i="82"/>
  <c r="AO6" i="82" s="1"/>
  <c r="AG6" i="82"/>
  <c r="AP6" i="82" s="1"/>
  <c r="AE6" i="82"/>
  <c r="AI18" i="97"/>
  <c r="AN18" i="97"/>
  <c r="AE12" i="95"/>
  <c r="W13" i="95"/>
  <c r="AF12" i="95"/>
  <c r="AO12" i="95" s="1"/>
  <c r="AG12" i="95"/>
  <c r="AP12" i="95" s="1"/>
  <c r="AG20" i="19"/>
  <c r="AP20" i="19" s="1"/>
  <c r="AF20" i="19"/>
  <c r="AO20" i="19" s="1"/>
  <c r="W21" i="19"/>
  <c r="AE20" i="19"/>
  <c r="Z18" i="86"/>
  <c r="AN7" i="98"/>
  <c r="AI7" i="98"/>
  <c r="Y14" i="51"/>
  <c r="Z14" i="51"/>
  <c r="X14" i="51"/>
  <c r="AH21" i="2"/>
  <c r="AQ21" i="2" s="1"/>
  <c r="AG17" i="52"/>
  <c r="AP17" i="52" s="1"/>
  <c r="W18" i="52"/>
  <c r="AE17" i="52"/>
  <c r="AF17" i="52"/>
  <c r="AO17" i="52" s="1"/>
  <c r="AR6" i="102"/>
  <c r="AR20" i="2"/>
  <c r="AR12" i="9"/>
  <c r="AH13" i="88"/>
  <c r="AQ13" i="88" s="1"/>
  <c r="AN9" i="87"/>
  <c r="AI9" i="87"/>
  <c r="AR18" i="93"/>
  <c r="AI18" i="105"/>
  <c r="AO18" i="105"/>
  <c r="Y18" i="46"/>
  <c r="Z18" i="46"/>
  <c r="X18" i="46"/>
  <c r="Z10" i="55"/>
  <c r="W10" i="103"/>
  <c r="AE9" i="103"/>
  <c r="AG9" i="103"/>
  <c r="AP9" i="103" s="1"/>
  <c r="AF9" i="103"/>
  <c r="AO9" i="103" s="1"/>
  <c r="AI10" i="41"/>
  <c r="AN10" i="41"/>
  <c r="AR19" i="67"/>
  <c r="AH7" i="48"/>
  <c r="AQ7" i="48" s="1"/>
  <c r="AH20" i="67"/>
  <c r="AQ20" i="67" s="1"/>
  <c r="AH6" i="85"/>
  <c r="AQ6" i="85" s="1"/>
  <c r="AG17" i="32"/>
  <c r="AP17" i="32" s="1"/>
  <c r="W18" i="32"/>
  <c r="AE17" i="32"/>
  <c r="AF17" i="32"/>
  <c r="AO17" i="32" s="1"/>
  <c r="AR13" i="96"/>
  <c r="AR5" i="90"/>
  <c r="AH21" i="71"/>
  <c r="AQ21" i="71" s="1"/>
  <c r="AI13" i="100"/>
  <c r="AN13" i="100"/>
  <c r="AI13" i="51"/>
  <c r="AN13" i="51"/>
  <c r="AH21" i="59"/>
  <c r="AQ21" i="59" s="1"/>
  <c r="AH6" i="50"/>
  <c r="AQ6" i="50" s="1"/>
  <c r="W15" i="44"/>
  <c r="AE14" i="44"/>
  <c r="AF14" i="44"/>
  <c r="AO14" i="44" s="1"/>
  <c r="AG14" i="44"/>
  <c r="AP14" i="44" s="1"/>
  <c r="AH21" i="63"/>
  <c r="AQ21" i="63" s="1"/>
  <c r="AE13" i="88"/>
  <c r="W14" i="88"/>
  <c r="AG13" i="88"/>
  <c r="AP13" i="88" s="1"/>
  <c r="AF13" i="88"/>
  <c r="AO13" i="88" s="1"/>
  <c r="AR18" i="47"/>
  <c r="Y19" i="105"/>
  <c r="X19" i="105"/>
  <c r="Z19" i="105" s="1"/>
  <c r="AI17" i="46"/>
  <c r="AN17" i="46"/>
  <c r="W14" i="54"/>
  <c r="AG13" i="54"/>
  <c r="AP13" i="54" s="1"/>
  <c r="AE13" i="54"/>
  <c r="AF13" i="54"/>
  <c r="AO13" i="54" s="1"/>
  <c r="AR19" i="33"/>
  <c r="AE7" i="48"/>
  <c r="W8" i="48"/>
  <c r="AF7" i="48"/>
  <c r="AO7" i="48" s="1"/>
  <c r="AG7" i="48"/>
  <c r="AP7" i="48" s="1"/>
  <c r="AH11" i="11"/>
  <c r="AQ11" i="11" s="1"/>
  <c r="AH13" i="9"/>
  <c r="AQ13" i="9" s="1"/>
  <c r="W21" i="67"/>
  <c r="AG20" i="67"/>
  <c r="AP20" i="67" s="1"/>
  <c r="AE20" i="67"/>
  <c r="AF20" i="67"/>
  <c r="AO20" i="67" s="1"/>
  <c r="AE6" i="85"/>
  <c r="AF6" i="85"/>
  <c r="AO6" i="85" s="1"/>
  <c r="AG6" i="85"/>
  <c r="AP6" i="85" s="1"/>
  <c r="W7" i="85"/>
  <c r="AI13" i="20"/>
  <c r="AN13" i="20"/>
  <c r="Y11" i="43"/>
  <c r="X11" i="43"/>
  <c r="AE10" i="49"/>
  <c r="AF10" i="49"/>
  <c r="AO10" i="49" s="1"/>
  <c r="AG10" i="49"/>
  <c r="AP10" i="49" s="1"/>
  <c r="W11" i="49"/>
  <c r="AH19" i="101"/>
  <c r="AQ19" i="101" s="1"/>
  <c r="Z21" i="71"/>
  <c r="AH19" i="47"/>
  <c r="AQ19" i="47" s="1"/>
  <c r="AH6" i="90"/>
  <c r="AQ6" i="90" s="1"/>
  <c r="AR6" i="48"/>
  <c r="Z6" i="90"/>
  <c r="AH20" i="28"/>
  <c r="AQ20" i="28" s="1"/>
  <c r="W22" i="59"/>
  <c r="AF21" i="59"/>
  <c r="AO21" i="59" s="1"/>
  <c r="AE21" i="59"/>
  <c r="AG21" i="59"/>
  <c r="AP21" i="59" s="1"/>
  <c r="AR18" i="101"/>
  <c r="AH10" i="83"/>
  <c r="AQ10" i="83" s="1"/>
  <c r="AN19" i="79"/>
  <c r="AI19" i="79"/>
  <c r="AR19" i="79" s="1"/>
  <c r="Y13" i="58"/>
  <c r="Z13" i="58" s="1"/>
  <c r="X13" i="58"/>
  <c r="AR20" i="71"/>
  <c r="Z21" i="63"/>
  <c r="AI14" i="13"/>
  <c r="AR14" i="13" s="1"/>
  <c r="AN14" i="13"/>
  <c r="AR5" i="85"/>
  <c r="AR9" i="83"/>
  <c r="AH19" i="93"/>
  <c r="AQ19" i="93" s="1"/>
  <c r="Y11" i="41"/>
  <c r="X11" i="41"/>
  <c r="AR19" i="19"/>
  <c r="AH14" i="96"/>
  <c r="AQ14" i="96" s="1"/>
  <c r="Z11" i="11"/>
  <c r="Z13" i="9"/>
  <c r="Y19" i="97"/>
  <c r="X19" i="97"/>
  <c r="AR10" i="11"/>
  <c r="AR20" i="24"/>
  <c r="AF19" i="101"/>
  <c r="AO19" i="101" s="1"/>
  <c r="AE19" i="101"/>
  <c r="W20" i="101"/>
  <c r="AG19" i="101"/>
  <c r="AP19" i="101" s="1"/>
  <c r="Z19" i="47"/>
  <c r="Y8" i="98"/>
  <c r="X8" i="98"/>
  <c r="AI14" i="104"/>
  <c r="AN14" i="104"/>
  <c r="Y20" i="75"/>
  <c r="X20" i="75"/>
  <c r="AH21" i="24"/>
  <c r="AQ21" i="24" s="1"/>
  <c r="Z20" i="28"/>
  <c r="AH19" i="89"/>
  <c r="AQ19" i="89" s="1"/>
  <c r="Z10" i="83"/>
  <c r="AR20" i="59"/>
  <c r="AN12" i="58"/>
  <c r="AI12" i="58"/>
  <c r="AH7" i="35"/>
  <c r="AQ7" i="35" s="1"/>
  <c r="W20" i="93"/>
  <c r="AG19" i="93"/>
  <c r="AP19" i="93" s="1"/>
  <c r="AF19" i="93"/>
  <c r="AO19" i="93" s="1"/>
  <c r="AE19" i="93"/>
  <c r="AF14" i="96"/>
  <c r="AO14" i="96" s="1"/>
  <c r="AG14" i="96"/>
  <c r="AP14" i="96" s="1"/>
  <c r="W15" i="96"/>
  <c r="AE14" i="96"/>
  <c r="AN10" i="91"/>
  <c r="AI10" i="91"/>
  <c r="AR9" i="49"/>
  <c r="AH18" i="15"/>
  <c r="AQ18" i="15" s="1"/>
  <c r="AR8" i="99"/>
  <c r="AR17" i="86"/>
  <c r="Y14" i="20"/>
  <c r="Z14" i="20" s="1"/>
  <c r="X14" i="20"/>
  <c r="AN10" i="43"/>
  <c r="AI10" i="43"/>
  <c r="AH10" i="49"/>
  <c r="AQ10" i="49" s="1"/>
  <c r="AH11" i="16"/>
  <c r="AQ11" i="16" s="1"/>
  <c r="AH9" i="99"/>
  <c r="AQ9" i="99" s="1"/>
  <c r="AI19" i="75"/>
  <c r="AN19" i="75"/>
  <c r="AF10" i="87" l="1"/>
  <c r="AO10" i="87" s="1"/>
  <c r="AE10" i="87"/>
  <c r="W11" i="87"/>
  <c r="AG10" i="87"/>
  <c r="AP10" i="87" s="1"/>
  <c r="W15" i="84"/>
  <c r="AF14" i="84"/>
  <c r="AO14" i="84" s="1"/>
  <c r="AG14" i="84"/>
  <c r="AP14" i="84" s="1"/>
  <c r="AE14" i="84"/>
  <c r="AG19" i="105"/>
  <c r="AP19" i="105" s="1"/>
  <c r="W20" i="105"/>
  <c r="AF19" i="105"/>
  <c r="AO19" i="105" s="1"/>
  <c r="AE19" i="105"/>
  <c r="AE21" i="38"/>
  <c r="AF21" i="38"/>
  <c r="AO21" i="38" s="1"/>
  <c r="AG21" i="38"/>
  <c r="AP21" i="38" s="1"/>
  <c r="W22" i="38"/>
  <c r="W15" i="20"/>
  <c r="AF14" i="20"/>
  <c r="AO14" i="20" s="1"/>
  <c r="AG14" i="20"/>
  <c r="AP14" i="20" s="1"/>
  <c r="AE14" i="20"/>
  <c r="W12" i="91"/>
  <c r="AG11" i="91"/>
  <c r="AP11" i="91" s="1"/>
  <c r="AF11" i="91"/>
  <c r="AO11" i="91" s="1"/>
  <c r="AE11" i="91"/>
  <c r="AG13" i="58"/>
  <c r="AP13" i="58" s="1"/>
  <c r="W14" i="58"/>
  <c r="AF13" i="58"/>
  <c r="AO13" i="58" s="1"/>
  <c r="AE13" i="58"/>
  <c r="AR19" i="75"/>
  <c r="AR10" i="43"/>
  <c r="AH14" i="20"/>
  <c r="AQ14" i="20" s="1"/>
  <c r="Y15" i="96"/>
  <c r="X15" i="96"/>
  <c r="AE10" i="83"/>
  <c r="W11" i="83"/>
  <c r="AG10" i="83"/>
  <c r="AP10" i="83" s="1"/>
  <c r="AF10" i="83"/>
  <c r="AO10" i="83" s="1"/>
  <c r="W21" i="28"/>
  <c r="AG20" i="28"/>
  <c r="AP20" i="28" s="1"/>
  <c r="AE20" i="28"/>
  <c r="AF20" i="28"/>
  <c r="AO20" i="28" s="1"/>
  <c r="AE13" i="9"/>
  <c r="W14" i="9"/>
  <c r="AG13" i="9"/>
  <c r="AP13" i="9" s="1"/>
  <c r="AF13" i="9"/>
  <c r="AO13" i="9" s="1"/>
  <c r="AH11" i="43"/>
  <c r="AQ11" i="43" s="1"/>
  <c r="Y7" i="85"/>
  <c r="Z7" i="85"/>
  <c r="X7" i="85"/>
  <c r="Y8" i="48"/>
  <c r="X8" i="48"/>
  <c r="AI13" i="54"/>
  <c r="AN13" i="54"/>
  <c r="AF18" i="46"/>
  <c r="AO18" i="46" s="1"/>
  <c r="AG18" i="46"/>
  <c r="AP18" i="46" s="1"/>
  <c r="W19" i="46"/>
  <c r="AE18" i="46"/>
  <c r="AR9" i="87"/>
  <c r="AN6" i="94"/>
  <c r="AI6" i="94"/>
  <c r="Y20" i="89"/>
  <c r="X20" i="89"/>
  <c r="Y12" i="16"/>
  <c r="X12" i="16"/>
  <c r="Y19" i="15"/>
  <c r="X19" i="15"/>
  <c r="Y20" i="93"/>
  <c r="X20" i="93"/>
  <c r="AR14" i="104"/>
  <c r="W12" i="11"/>
  <c r="AG11" i="11"/>
  <c r="AP11" i="11" s="1"/>
  <c r="AF11" i="11"/>
  <c r="AO11" i="11" s="1"/>
  <c r="AE11" i="11"/>
  <c r="AG6" i="90"/>
  <c r="AP6" i="90" s="1"/>
  <c r="AF6" i="90"/>
  <c r="AO6" i="90" s="1"/>
  <c r="AE6" i="90"/>
  <c r="W7" i="90"/>
  <c r="AF21" i="71"/>
  <c r="AO21" i="71" s="1"/>
  <c r="AE21" i="71"/>
  <c r="W22" i="71"/>
  <c r="AG21" i="71"/>
  <c r="AP21" i="71" s="1"/>
  <c r="Z11" i="43"/>
  <c r="Y21" i="67"/>
  <c r="X21" i="67"/>
  <c r="AN7" i="48"/>
  <c r="AI7" i="48"/>
  <c r="Y14" i="88"/>
  <c r="Z14" i="88" s="1"/>
  <c r="X14" i="88"/>
  <c r="AR13" i="100"/>
  <c r="W19" i="86"/>
  <c r="AF18" i="86"/>
  <c r="AO18" i="86" s="1"/>
  <c r="AG18" i="86"/>
  <c r="AP18" i="86" s="1"/>
  <c r="AE18" i="86"/>
  <c r="AI6" i="82"/>
  <c r="AN6" i="82"/>
  <c r="AI17" i="53"/>
  <c r="AN17" i="53"/>
  <c r="AH14" i="100"/>
  <c r="AQ14" i="100" s="1"/>
  <c r="AR13" i="84"/>
  <c r="AN21" i="24"/>
  <c r="AI21" i="24"/>
  <c r="Y7" i="50"/>
  <c r="Z7" i="50" s="1"/>
  <c r="X7" i="50"/>
  <c r="Y8" i="102"/>
  <c r="Z8" i="102"/>
  <c r="X8" i="102"/>
  <c r="Y10" i="18"/>
  <c r="Z10" i="18" s="1"/>
  <c r="X10" i="18"/>
  <c r="AR10" i="91"/>
  <c r="AR12" i="58"/>
  <c r="AH8" i="98"/>
  <c r="AQ8" i="98" s="1"/>
  <c r="Y20" i="101"/>
  <c r="X20" i="101"/>
  <c r="AH13" i="58"/>
  <c r="AQ13" i="58" s="1"/>
  <c r="AN21" i="59"/>
  <c r="AI21" i="59"/>
  <c r="Y11" i="49"/>
  <c r="Z11" i="49"/>
  <c r="X11" i="49"/>
  <c r="Y14" i="54"/>
  <c r="Z14" i="54" s="1"/>
  <c r="X14" i="54"/>
  <c r="AN13" i="88"/>
  <c r="AI13" i="88"/>
  <c r="AI14" i="44"/>
  <c r="AN14" i="44"/>
  <c r="AN9" i="103"/>
  <c r="AI9" i="103"/>
  <c r="AH14" i="51"/>
  <c r="AQ14" i="51" s="1"/>
  <c r="AN20" i="19"/>
  <c r="AI20" i="19"/>
  <c r="Y13" i="95"/>
  <c r="X13" i="95"/>
  <c r="AH15" i="13"/>
  <c r="AQ15" i="13" s="1"/>
  <c r="AF20" i="33"/>
  <c r="AO20" i="33" s="1"/>
  <c r="W21" i="33"/>
  <c r="AG20" i="33"/>
  <c r="AP20" i="33" s="1"/>
  <c r="AE20" i="33"/>
  <c r="AH20" i="79"/>
  <c r="AQ20" i="79" s="1"/>
  <c r="Z14" i="100"/>
  <c r="Y14" i="92"/>
  <c r="Z14" i="92" s="1"/>
  <c r="X14" i="92"/>
  <c r="Y22" i="24"/>
  <c r="Z22" i="24" s="1"/>
  <c r="X22" i="24"/>
  <c r="Y14" i="45"/>
  <c r="Z14" i="45" s="1"/>
  <c r="X14" i="45"/>
  <c r="AN9" i="99"/>
  <c r="AI9" i="99"/>
  <c r="AN7" i="42"/>
  <c r="AI7" i="42"/>
  <c r="AI21" i="2"/>
  <c r="AN21" i="2"/>
  <c r="AH20" i="75"/>
  <c r="AQ20" i="75" s="1"/>
  <c r="Z8" i="98"/>
  <c r="AI19" i="101"/>
  <c r="AN19" i="101"/>
  <c r="AH19" i="97"/>
  <c r="AQ19" i="97" s="1"/>
  <c r="AH11" i="41"/>
  <c r="AQ11" i="41" s="1"/>
  <c r="AN6" i="85"/>
  <c r="AI6" i="85"/>
  <c r="Y15" i="44"/>
  <c r="X15" i="44"/>
  <c r="Y10" i="103"/>
  <c r="Z10" i="103" s="1"/>
  <c r="X10" i="103"/>
  <c r="AR18" i="105"/>
  <c r="AI17" i="52"/>
  <c r="AN17" i="52"/>
  <c r="AF14" i="51"/>
  <c r="AO14" i="51" s="1"/>
  <c r="AG14" i="51"/>
  <c r="AP14" i="51" s="1"/>
  <c r="W15" i="51"/>
  <c r="AE14" i="51"/>
  <c r="Z21" i="19"/>
  <c r="Y21" i="19"/>
  <c r="X21" i="19"/>
  <c r="AN12" i="95"/>
  <c r="AI12" i="95"/>
  <c r="AG15" i="13"/>
  <c r="AP15" i="13" s="1"/>
  <c r="AE15" i="13"/>
  <c r="AF15" i="13"/>
  <c r="AO15" i="13" s="1"/>
  <c r="W16" i="13"/>
  <c r="AG20" i="79"/>
  <c r="AP20" i="79" s="1"/>
  <c r="W21" i="79"/>
  <c r="AE20" i="79"/>
  <c r="AF20" i="79"/>
  <c r="AO20" i="79" s="1"/>
  <c r="Y7" i="94"/>
  <c r="X7" i="94"/>
  <c r="AN13" i="92"/>
  <c r="AI13" i="92"/>
  <c r="AN7" i="10"/>
  <c r="AI7" i="10"/>
  <c r="AI13" i="45"/>
  <c r="AN13" i="45"/>
  <c r="Y8" i="35"/>
  <c r="Z8" i="35" s="1"/>
  <c r="X8" i="35"/>
  <c r="AN7" i="102"/>
  <c r="AI7" i="102"/>
  <c r="AI9" i="18"/>
  <c r="AN9" i="18"/>
  <c r="AI19" i="93"/>
  <c r="AN19" i="93"/>
  <c r="Z20" i="75"/>
  <c r="Z19" i="97"/>
  <c r="Z11" i="41"/>
  <c r="Y22" i="59"/>
  <c r="Z22" i="59" s="1"/>
  <c r="X22" i="59"/>
  <c r="AR13" i="20"/>
  <c r="AR17" i="46"/>
  <c r="AI17" i="32"/>
  <c r="AN17" i="32"/>
  <c r="AR10" i="41"/>
  <c r="AE10" i="55"/>
  <c r="W11" i="55"/>
  <c r="AG10" i="55"/>
  <c r="AP10" i="55" s="1"/>
  <c r="AF10" i="55"/>
  <c r="AO10" i="55" s="1"/>
  <c r="Y18" i="52"/>
  <c r="X18" i="52"/>
  <c r="Y7" i="82"/>
  <c r="Z7" i="82" s="1"/>
  <c r="X7" i="82"/>
  <c r="Y18" i="53"/>
  <c r="X18" i="53"/>
  <c r="AH15" i="104"/>
  <c r="AQ15" i="104" s="1"/>
  <c r="AI19" i="89"/>
  <c r="AN19" i="89"/>
  <c r="Y8" i="10"/>
  <c r="Z8" i="10" s="1"/>
  <c r="X8" i="10"/>
  <c r="AI7" i="35"/>
  <c r="AN7" i="35"/>
  <c r="AI18" i="15"/>
  <c r="AN18" i="15"/>
  <c r="Y22" i="2"/>
  <c r="X22" i="2"/>
  <c r="AI14" i="96"/>
  <c r="AN14" i="96"/>
  <c r="AF19" i="47"/>
  <c r="AO19" i="47" s="1"/>
  <c r="W20" i="47"/>
  <c r="AG19" i="47"/>
  <c r="AP19" i="47" s="1"/>
  <c r="AE19" i="47"/>
  <c r="AE21" i="63"/>
  <c r="W22" i="63"/>
  <c r="AG21" i="63"/>
  <c r="AP21" i="63" s="1"/>
  <c r="AF21" i="63"/>
  <c r="AO21" i="63" s="1"/>
  <c r="AN10" i="49"/>
  <c r="AI10" i="49"/>
  <c r="AN20" i="67"/>
  <c r="AI20" i="67"/>
  <c r="AH19" i="105"/>
  <c r="AQ19" i="105" s="1"/>
  <c r="AR13" i="51"/>
  <c r="Y18" i="32"/>
  <c r="X18" i="32"/>
  <c r="AH18" i="46"/>
  <c r="AQ18" i="46" s="1"/>
  <c r="AR7" i="98"/>
  <c r="AR18" i="97"/>
  <c r="AH21" i="38"/>
  <c r="AQ21" i="38" s="1"/>
  <c r="AH11" i="91"/>
  <c r="AQ11" i="91" s="1"/>
  <c r="AH14" i="84"/>
  <c r="AQ14" i="84" s="1"/>
  <c r="AH10" i="87"/>
  <c r="AQ10" i="87" s="1"/>
  <c r="Z15" i="104"/>
  <c r="AI6" i="50"/>
  <c r="AN6" i="50"/>
  <c r="AN11" i="16"/>
  <c r="AI11" i="16"/>
  <c r="Y10" i="99"/>
  <c r="Z10" i="99" s="1"/>
  <c r="X10" i="99"/>
  <c r="Y8" i="42"/>
  <c r="X8" i="42"/>
  <c r="W8" i="82" l="1"/>
  <c r="AG7" i="82"/>
  <c r="AP7" i="82" s="1"/>
  <c r="AF7" i="82"/>
  <c r="AO7" i="82" s="1"/>
  <c r="AE7" i="82"/>
  <c r="AE8" i="35"/>
  <c r="W9" i="35"/>
  <c r="AF8" i="35"/>
  <c r="AO8" i="35" s="1"/>
  <c r="AG8" i="35"/>
  <c r="AP8" i="35" s="1"/>
  <c r="AE10" i="103"/>
  <c r="AF10" i="103"/>
  <c r="AO10" i="103" s="1"/>
  <c r="W11" i="103"/>
  <c r="AG10" i="103"/>
  <c r="AP10" i="103" s="1"/>
  <c r="AF14" i="45"/>
  <c r="AO14" i="45" s="1"/>
  <c r="AG14" i="45"/>
  <c r="AP14" i="45" s="1"/>
  <c r="AE14" i="45"/>
  <c r="W15" i="45"/>
  <c r="AG14" i="54"/>
  <c r="AP14" i="54" s="1"/>
  <c r="W15" i="54"/>
  <c r="AE14" i="54"/>
  <c r="AF14" i="54"/>
  <c r="AO14" i="54" s="1"/>
  <c r="AG7" i="50"/>
  <c r="AP7" i="50" s="1"/>
  <c r="W8" i="50"/>
  <c r="AE7" i="50"/>
  <c r="AF7" i="50"/>
  <c r="AO7" i="50" s="1"/>
  <c r="AF10" i="18"/>
  <c r="AO10" i="18" s="1"/>
  <c r="AG10" i="18"/>
  <c r="AP10" i="18" s="1"/>
  <c r="W11" i="18"/>
  <c r="AE10" i="18"/>
  <c r="AG22" i="24"/>
  <c r="AP22" i="24" s="1"/>
  <c r="W23" i="24"/>
  <c r="AF22" i="24"/>
  <c r="AO22" i="24" s="1"/>
  <c r="AE22" i="24"/>
  <c r="AE10" i="99"/>
  <c r="AG10" i="99"/>
  <c r="AP10" i="99" s="1"/>
  <c r="W11" i="99"/>
  <c r="AF10" i="99"/>
  <c r="AO10" i="99" s="1"/>
  <c r="AF14" i="92"/>
  <c r="AO14" i="92" s="1"/>
  <c r="AE14" i="92"/>
  <c r="AG14" i="92"/>
  <c r="AP14" i="92" s="1"/>
  <c r="W15" i="92"/>
  <c r="AF22" i="59"/>
  <c r="AO22" i="59" s="1"/>
  <c r="AG22" i="59"/>
  <c r="AP22" i="59" s="1"/>
  <c r="AE22" i="59"/>
  <c r="W23" i="59"/>
  <c r="AG14" i="88"/>
  <c r="AP14" i="88" s="1"/>
  <c r="AF14" i="88"/>
  <c r="AO14" i="88" s="1"/>
  <c r="W15" i="88"/>
  <c r="AE14" i="88"/>
  <c r="W9" i="10"/>
  <c r="AF8" i="10"/>
  <c r="AO8" i="10" s="1"/>
  <c r="AG8" i="10"/>
  <c r="AP8" i="10" s="1"/>
  <c r="AE8" i="10"/>
  <c r="AH8" i="42"/>
  <c r="AQ8" i="42" s="1"/>
  <c r="AR11" i="16"/>
  <c r="AG15" i="104"/>
  <c r="AP15" i="104" s="1"/>
  <c r="W16" i="104"/>
  <c r="AE15" i="104"/>
  <c r="AF15" i="104"/>
  <c r="AO15" i="104" s="1"/>
  <c r="Y20" i="47"/>
  <c r="Z20" i="47" s="1"/>
  <c r="X20" i="47"/>
  <c r="AH22" i="59"/>
  <c r="AQ22" i="59" s="1"/>
  <c r="AH8" i="35"/>
  <c r="AQ8" i="35" s="1"/>
  <c r="AR19" i="101"/>
  <c r="AR7" i="42"/>
  <c r="Y21" i="33"/>
  <c r="X21" i="33"/>
  <c r="AR17" i="53"/>
  <c r="AG11" i="43"/>
  <c r="AP11" i="43" s="1"/>
  <c r="AF11" i="43"/>
  <c r="AO11" i="43" s="1"/>
  <c r="W12" i="43"/>
  <c r="AE11" i="43"/>
  <c r="Y7" i="90"/>
  <c r="Z7" i="90"/>
  <c r="X7" i="90"/>
  <c r="AH7" i="85"/>
  <c r="AQ7" i="85" s="1"/>
  <c r="Y20" i="105"/>
  <c r="X20" i="105"/>
  <c r="Y15" i="84"/>
  <c r="Z15" i="84"/>
  <c r="X15" i="84"/>
  <c r="AR20" i="67"/>
  <c r="Y22" i="63"/>
  <c r="X22" i="63"/>
  <c r="AR17" i="32"/>
  <c r="AR19" i="93"/>
  <c r="AR13" i="92"/>
  <c r="AN20" i="79"/>
  <c r="AI20" i="79"/>
  <c r="AR20" i="79" s="1"/>
  <c r="AI15" i="13"/>
  <c r="AN15" i="13"/>
  <c r="W22" i="19"/>
  <c r="AE21" i="19"/>
  <c r="AG21" i="19"/>
  <c r="AP21" i="19" s="1"/>
  <c r="AF21" i="19"/>
  <c r="AO21" i="19" s="1"/>
  <c r="AG8" i="98"/>
  <c r="AP8" i="98" s="1"/>
  <c r="AE8" i="98"/>
  <c r="AF8" i="98"/>
  <c r="AO8" i="98" s="1"/>
  <c r="W9" i="98"/>
  <c r="AH22" i="24"/>
  <c r="AQ22" i="24" s="1"/>
  <c r="AG14" i="100"/>
  <c r="AP14" i="100" s="1"/>
  <c r="W15" i="100"/>
  <c r="AE14" i="100"/>
  <c r="AF14" i="100"/>
  <c r="AO14" i="100" s="1"/>
  <c r="AH13" i="95"/>
  <c r="AQ13" i="95" s="1"/>
  <c r="Y19" i="86"/>
  <c r="X19" i="86"/>
  <c r="AR7" i="48"/>
  <c r="AN6" i="90"/>
  <c r="AI6" i="90"/>
  <c r="Y12" i="11"/>
  <c r="X12" i="11"/>
  <c r="AH19" i="15"/>
  <c r="AQ19" i="15" s="1"/>
  <c r="AH20" i="89"/>
  <c r="AQ20" i="89" s="1"/>
  <c r="AF7" i="85"/>
  <c r="AO7" i="85" s="1"/>
  <c r="AE7" i="85"/>
  <c r="W8" i="85"/>
  <c r="AG7" i="85"/>
  <c r="AP7" i="85" s="1"/>
  <c r="AI20" i="28"/>
  <c r="AN20" i="28"/>
  <c r="Y11" i="83"/>
  <c r="X11" i="83"/>
  <c r="AI14" i="20"/>
  <c r="AN14" i="20"/>
  <c r="AN21" i="63"/>
  <c r="AI21" i="63"/>
  <c r="AR18" i="15"/>
  <c r="AH18" i="53"/>
  <c r="AQ18" i="53" s="1"/>
  <c r="AH18" i="52"/>
  <c r="AQ18" i="52" s="1"/>
  <c r="Y11" i="55"/>
  <c r="X11" i="55"/>
  <c r="Y21" i="79"/>
  <c r="X21" i="79"/>
  <c r="AR17" i="52"/>
  <c r="AH15" i="44"/>
  <c r="AQ15" i="44" s="1"/>
  <c r="AR9" i="99"/>
  <c r="Z13" i="95"/>
  <c r="AR14" i="44"/>
  <c r="AH11" i="49"/>
  <c r="AQ11" i="49" s="1"/>
  <c r="AH8" i="102"/>
  <c r="AQ8" i="102" s="1"/>
  <c r="AR21" i="24"/>
  <c r="AR6" i="82"/>
  <c r="Y22" i="71"/>
  <c r="X22" i="71"/>
  <c r="Z19" i="15"/>
  <c r="Z20" i="89"/>
  <c r="AR13" i="54"/>
  <c r="AN10" i="83"/>
  <c r="AI10" i="83"/>
  <c r="AI11" i="91"/>
  <c r="AN11" i="91"/>
  <c r="AI21" i="38"/>
  <c r="AN21" i="38"/>
  <c r="AH18" i="32"/>
  <c r="AQ18" i="32" s="1"/>
  <c r="Z18" i="52"/>
  <c r="AR12" i="95"/>
  <c r="AR13" i="88"/>
  <c r="AE11" i="49"/>
  <c r="AF11" i="49"/>
  <c r="AO11" i="49" s="1"/>
  <c r="AG11" i="49"/>
  <c r="AP11" i="49" s="1"/>
  <c r="W12" i="49"/>
  <c r="AH20" i="101"/>
  <c r="AQ20" i="101" s="1"/>
  <c r="AE8" i="102"/>
  <c r="W9" i="102"/>
  <c r="AG8" i="102"/>
  <c r="AP8" i="102" s="1"/>
  <c r="AF8" i="102"/>
  <c r="AO8" i="102" s="1"/>
  <c r="AH21" i="67"/>
  <c r="AQ21" i="67" s="1"/>
  <c r="AN21" i="71"/>
  <c r="AI21" i="71"/>
  <c r="AI18" i="46"/>
  <c r="AN18" i="46"/>
  <c r="AH8" i="48"/>
  <c r="AQ8" i="48" s="1"/>
  <c r="Y21" i="28"/>
  <c r="Z21" i="28"/>
  <c r="X21" i="28"/>
  <c r="AH15" i="96"/>
  <c r="AQ15" i="96" s="1"/>
  <c r="AN13" i="58"/>
  <c r="AI13" i="58"/>
  <c r="AI14" i="84"/>
  <c r="AN14" i="84"/>
  <c r="Y11" i="87"/>
  <c r="Z11" i="87" s="1"/>
  <c r="X11" i="87"/>
  <c r="AR10" i="49"/>
  <c r="AR14" i="96"/>
  <c r="AR19" i="89"/>
  <c r="Z18" i="53"/>
  <c r="AN10" i="55"/>
  <c r="AI10" i="55"/>
  <c r="AG11" i="41"/>
  <c r="AP11" i="41" s="1"/>
  <c r="AE11" i="41"/>
  <c r="AF11" i="41"/>
  <c r="AO11" i="41" s="1"/>
  <c r="W12" i="41"/>
  <c r="AR9" i="18"/>
  <c r="AH7" i="94"/>
  <c r="AQ7" i="94" s="1"/>
  <c r="AI14" i="51"/>
  <c r="AN14" i="51"/>
  <c r="Z15" i="44"/>
  <c r="Z18" i="32"/>
  <c r="AI19" i="47"/>
  <c r="AN19" i="47"/>
  <c r="AH22" i="2"/>
  <c r="AQ22" i="2" s="1"/>
  <c r="AR7" i="35"/>
  <c r="AF19" i="97"/>
  <c r="AO19" i="97" s="1"/>
  <c r="AE19" i="97"/>
  <c r="AN19" i="97" s="1"/>
  <c r="AG19" i="97"/>
  <c r="W20" i="97"/>
  <c r="AR7" i="102"/>
  <c r="AR13" i="45"/>
  <c r="Z7" i="94"/>
  <c r="Y15" i="51"/>
  <c r="X15" i="51"/>
  <c r="AH14" i="45"/>
  <c r="AQ14" i="45" s="1"/>
  <c r="AH14" i="92"/>
  <c r="AQ14" i="92" s="1"/>
  <c r="AI20" i="33"/>
  <c r="AR20" i="33" s="1"/>
  <c r="AN20" i="33"/>
  <c r="AR20" i="19"/>
  <c r="Z20" i="101"/>
  <c r="AI18" i="86"/>
  <c r="AN18" i="86"/>
  <c r="AH14" i="88"/>
  <c r="AQ14" i="88" s="1"/>
  <c r="Z21" i="67"/>
  <c r="AI11" i="11"/>
  <c r="AN11" i="11"/>
  <c r="AH20" i="93"/>
  <c r="AQ20" i="93" s="1"/>
  <c r="AH12" i="16"/>
  <c r="AQ12" i="16" s="1"/>
  <c r="AR6" i="94"/>
  <c r="Y19" i="46"/>
  <c r="X19" i="46"/>
  <c r="Z8" i="48"/>
  <c r="Y14" i="9"/>
  <c r="X14" i="9"/>
  <c r="Z15" i="96"/>
  <c r="Y15" i="20"/>
  <c r="X15" i="20"/>
  <c r="AI19" i="105"/>
  <c r="AN19" i="105"/>
  <c r="AN10" i="87"/>
  <c r="AI10" i="87"/>
  <c r="Z8" i="42"/>
  <c r="AH10" i="99"/>
  <c r="AQ10" i="99" s="1"/>
  <c r="AR6" i="50"/>
  <c r="Z22" i="2"/>
  <c r="AH8" i="10"/>
  <c r="AQ8" i="10" s="1"/>
  <c r="AH7" i="82"/>
  <c r="AQ7" i="82" s="1"/>
  <c r="W21" i="75"/>
  <c r="AG20" i="75"/>
  <c r="AP20" i="75" s="1"/>
  <c r="AF20" i="75"/>
  <c r="AO20" i="75" s="1"/>
  <c r="AE20" i="75"/>
  <c r="AR7" i="10"/>
  <c r="Y16" i="13"/>
  <c r="X16" i="13"/>
  <c r="AH21" i="19"/>
  <c r="AQ21" i="19" s="1"/>
  <c r="AH10" i="103"/>
  <c r="AQ10" i="103" s="1"/>
  <c r="AR6" i="85"/>
  <c r="AR21" i="2"/>
  <c r="AR9" i="103"/>
  <c r="AH14" i="54"/>
  <c r="AQ14" i="54" s="1"/>
  <c r="AR21" i="59"/>
  <c r="AH10" i="18"/>
  <c r="AQ10" i="18" s="1"/>
  <c r="AH7" i="50"/>
  <c r="AQ7" i="50" s="1"/>
  <c r="Z20" i="93"/>
  <c r="Z12" i="16"/>
  <c r="AI13" i="9"/>
  <c r="AN13" i="9"/>
  <c r="Y14" i="58"/>
  <c r="X14" i="58"/>
  <c r="Y12" i="91"/>
  <c r="Z12" i="91"/>
  <c r="X12" i="91"/>
  <c r="Y22" i="38"/>
  <c r="X22" i="38"/>
  <c r="AG11" i="87" l="1"/>
  <c r="AP11" i="87" s="1"/>
  <c r="W12" i="87"/>
  <c r="AF11" i="87"/>
  <c r="AO11" i="87" s="1"/>
  <c r="AE11" i="87"/>
  <c r="AE20" i="47"/>
  <c r="AF20" i="47"/>
  <c r="AO20" i="47" s="1"/>
  <c r="AG20" i="47"/>
  <c r="AP20" i="47" s="1"/>
  <c r="W21" i="47"/>
  <c r="W21" i="93"/>
  <c r="AG20" i="93"/>
  <c r="AP20" i="93" s="1"/>
  <c r="AF20" i="93"/>
  <c r="AO20" i="93" s="1"/>
  <c r="AE20" i="93"/>
  <c r="AH16" i="13"/>
  <c r="AQ16" i="13" s="1"/>
  <c r="AR10" i="87"/>
  <c r="AH19" i="46"/>
  <c r="AQ19" i="46" s="1"/>
  <c r="AR18" i="86"/>
  <c r="W8" i="94"/>
  <c r="AG7" i="94"/>
  <c r="AP7" i="94" s="1"/>
  <c r="AF7" i="94"/>
  <c r="AO7" i="94" s="1"/>
  <c r="AE7" i="94"/>
  <c r="Y20" i="97"/>
  <c r="X20" i="97"/>
  <c r="Z20" i="97" s="1"/>
  <c r="AH11" i="87"/>
  <c r="AQ11" i="87" s="1"/>
  <c r="AH21" i="28"/>
  <c r="AQ21" i="28" s="1"/>
  <c r="Y9" i="102"/>
  <c r="Z9" i="102"/>
  <c r="X9" i="102"/>
  <c r="AF20" i="89"/>
  <c r="AO20" i="89" s="1"/>
  <c r="AE20" i="89"/>
  <c r="AG20" i="89"/>
  <c r="AP20" i="89" s="1"/>
  <c r="W21" i="89"/>
  <c r="AR21" i="63"/>
  <c r="AN7" i="85"/>
  <c r="AI7" i="85"/>
  <c r="AH12" i="11"/>
  <c r="AQ12" i="11" s="1"/>
  <c r="AN8" i="98"/>
  <c r="AI8" i="98"/>
  <c r="AH20" i="105"/>
  <c r="AQ20" i="105" s="1"/>
  <c r="Y23" i="24"/>
  <c r="X23" i="24"/>
  <c r="Y15" i="45"/>
  <c r="Z15" i="45" s="1"/>
  <c r="X15" i="45"/>
  <c r="Y11" i="103"/>
  <c r="X11" i="103"/>
  <c r="AI8" i="35"/>
  <c r="AN8" i="35"/>
  <c r="AR13" i="9"/>
  <c r="AH15" i="20"/>
  <c r="AQ15" i="20" s="1"/>
  <c r="AH14" i="58"/>
  <c r="AQ14" i="58" s="1"/>
  <c r="Z16" i="13"/>
  <c r="Y21" i="75"/>
  <c r="Z21" i="75" s="1"/>
  <c r="X21" i="75"/>
  <c r="AG15" i="96"/>
  <c r="AP15" i="96" s="1"/>
  <c r="W16" i="96"/>
  <c r="AF15" i="96"/>
  <c r="AO15" i="96" s="1"/>
  <c r="AE15" i="96"/>
  <c r="Z19" i="46"/>
  <c r="W21" i="101"/>
  <c r="AG20" i="101"/>
  <c r="AP20" i="101" s="1"/>
  <c r="AF20" i="101"/>
  <c r="AO20" i="101" s="1"/>
  <c r="AE20" i="101"/>
  <c r="AI19" i="97"/>
  <c r="AP19" i="97"/>
  <c r="AR14" i="51"/>
  <c r="AN11" i="41"/>
  <c r="AI11" i="41"/>
  <c r="AE21" i="28"/>
  <c r="AF21" i="28"/>
  <c r="AO21" i="28" s="1"/>
  <c r="W22" i="28"/>
  <c r="AG21" i="28"/>
  <c r="AP21" i="28" s="1"/>
  <c r="AI8" i="102"/>
  <c r="AN8" i="102"/>
  <c r="AR11" i="91"/>
  <c r="W20" i="15"/>
  <c r="AG19" i="15"/>
  <c r="AP19" i="15" s="1"/>
  <c r="AF19" i="15"/>
  <c r="AO19" i="15" s="1"/>
  <c r="AE19" i="15"/>
  <c r="Z21" i="79"/>
  <c r="AH21" i="79"/>
  <c r="AQ21" i="79" s="1"/>
  <c r="Z12" i="11"/>
  <c r="AH19" i="86"/>
  <c r="AQ19" i="86" s="1"/>
  <c r="AR15" i="13"/>
  <c r="Z20" i="105"/>
  <c r="AN11" i="43"/>
  <c r="AI11" i="43"/>
  <c r="AH21" i="33"/>
  <c r="AQ21" i="33" s="1"/>
  <c r="Y15" i="92"/>
  <c r="Z15" i="92" s="1"/>
  <c r="X15" i="92"/>
  <c r="Y11" i="99"/>
  <c r="Z11" i="99"/>
  <c r="X11" i="99"/>
  <c r="AI14" i="45"/>
  <c r="AN14" i="45"/>
  <c r="AN20" i="75"/>
  <c r="AI20" i="75"/>
  <c r="AH22" i="38"/>
  <c r="AQ22" i="38" s="1"/>
  <c r="AH14" i="9"/>
  <c r="AQ14" i="9" s="1"/>
  <c r="Y12" i="49"/>
  <c r="X12" i="49"/>
  <c r="AR10" i="83"/>
  <c r="Z22" i="71"/>
  <c r="AH22" i="71"/>
  <c r="AQ22" i="71" s="1"/>
  <c r="AR20" i="28"/>
  <c r="Z19" i="86"/>
  <c r="Y12" i="43"/>
  <c r="X12" i="43"/>
  <c r="Z21" i="33"/>
  <c r="Y9" i="10"/>
  <c r="X9" i="10"/>
  <c r="Y23" i="59"/>
  <c r="X23" i="59"/>
  <c r="AI14" i="54"/>
  <c r="AN14" i="54"/>
  <c r="AN10" i="103"/>
  <c r="AI10" i="103"/>
  <c r="AN7" i="82"/>
  <c r="AI7" i="82"/>
  <c r="W13" i="91"/>
  <c r="AF12" i="91"/>
  <c r="AO12" i="91" s="1"/>
  <c r="AE12" i="91"/>
  <c r="AG12" i="91"/>
  <c r="AP12" i="91" s="1"/>
  <c r="Z22" i="38"/>
  <c r="Z14" i="58"/>
  <c r="AH12" i="91"/>
  <c r="AQ12" i="91" s="1"/>
  <c r="AF22" i="2"/>
  <c r="AO22" i="2" s="1"/>
  <c r="AG22" i="2"/>
  <c r="AP22" i="2" s="1"/>
  <c r="W23" i="2"/>
  <c r="AE22" i="2"/>
  <c r="AR19" i="105"/>
  <c r="Z14" i="9"/>
  <c r="AH15" i="51"/>
  <c r="AQ15" i="51" s="1"/>
  <c r="AR19" i="47"/>
  <c r="AR10" i="55"/>
  <c r="AF13" i="95"/>
  <c r="AO13" i="95" s="1"/>
  <c r="AE13" i="95"/>
  <c r="W14" i="95"/>
  <c r="AG13" i="95"/>
  <c r="AP13" i="95" s="1"/>
  <c r="AH11" i="55"/>
  <c r="AQ11" i="55" s="1"/>
  <c r="AR14" i="20"/>
  <c r="AR6" i="90"/>
  <c r="AH15" i="84"/>
  <c r="AQ15" i="84" s="1"/>
  <c r="AH7" i="90"/>
  <c r="AQ7" i="90" s="1"/>
  <c r="AN22" i="59"/>
  <c r="AI22" i="59"/>
  <c r="AI14" i="92"/>
  <c r="AN14" i="92"/>
  <c r="AI10" i="99"/>
  <c r="AN10" i="99"/>
  <c r="AI10" i="18"/>
  <c r="AN10" i="18"/>
  <c r="AN7" i="50"/>
  <c r="AI7" i="50"/>
  <c r="Y15" i="54"/>
  <c r="Z15" i="54" s="1"/>
  <c r="X15" i="54"/>
  <c r="AR11" i="11"/>
  <c r="Z15" i="51"/>
  <c r="AE18" i="32"/>
  <c r="AG18" i="32"/>
  <c r="AP18" i="32" s="1"/>
  <c r="AF18" i="32"/>
  <c r="AO18" i="32" s="1"/>
  <c r="W19" i="32"/>
  <c r="AR14" i="84"/>
  <c r="AR18" i="46"/>
  <c r="AE18" i="52"/>
  <c r="W19" i="52"/>
  <c r="AF18" i="52"/>
  <c r="AO18" i="52" s="1"/>
  <c r="AG18" i="52"/>
  <c r="AP18" i="52" s="1"/>
  <c r="Z11" i="55"/>
  <c r="AH11" i="83"/>
  <c r="AQ11" i="83" s="1"/>
  <c r="AI14" i="100"/>
  <c r="AN14" i="100"/>
  <c r="Y9" i="98"/>
  <c r="X9" i="98"/>
  <c r="AN21" i="19"/>
  <c r="AI21" i="19"/>
  <c r="AH22" i="63"/>
  <c r="AQ22" i="63" s="1"/>
  <c r="AE15" i="84"/>
  <c r="W16" i="84"/>
  <c r="AG15" i="84"/>
  <c r="AP15" i="84" s="1"/>
  <c r="AF15" i="84"/>
  <c r="AO15" i="84" s="1"/>
  <c r="W8" i="90"/>
  <c r="AG7" i="90"/>
  <c r="AP7" i="90" s="1"/>
  <c r="AF7" i="90"/>
  <c r="AO7" i="90" s="1"/>
  <c r="AE7" i="90"/>
  <c r="AI15" i="104"/>
  <c r="AN15" i="104"/>
  <c r="AI14" i="88"/>
  <c r="AN14" i="88"/>
  <c r="AN22" i="24"/>
  <c r="AI22" i="24"/>
  <c r="AR22" i="24" s="1"/>
  <c r="Y11" i="18"/>
  <c r="X11" i="18"/>
  <c r="Y8" i="50"/>
  <c r="Z8" i="50"/>
  <c r="X8" i="50"/>
  <c r="AG12" i="16"/>
  <c r="AP12" i="16" s="1"/>
  <c r="AE12" i="16"/>
  <c r="W13" i="16"/>
  <c r="AF12" i="16"/>
  <c r="AO12" i="16" s="1"/>
  <c r="AE8" i="42"/>
  <c r="W9" i="42"/>
  <c r="AF8" i="42"/>
  <c r="AO8" i="42" s="1"/>
  <c r="AG8" i="42"/>
  <c r="AP8" i="42" s="1"/>
  <c r="Z15" i="20"/>
  <c r="AE8" i="48"/>
  <c r="AF8" i="48"/>
  <c r="AO8" i="48" s="1"/>
  <c r="AG8" i="48"/>
  <c r="AP8" i="48" s="1"/>
  <c r="W9" i="48"/>
  <c r="W22" i="67"/>
  <c r="AF21" i="67"/>
  <c r="AO21" i="67" s="1"/>
  <c r="AG21" i="67"/>
  <c r="AP21" i="67" s="1"/>
  <c r="AE21" i="67"/>
  <c r="AF15" i="44"/>
  <c r="AO15" i="44" s="1"/>
  <c r="AG15" i="44"/>
  <c r="AP15" i="44" s="1"/>
  <c r="AE15" i="44"/>
  <c r="W16" i="44"/>
  <c r="Y12" i="41"/>
  <c r="X12" i="41"/>
  <c r="Z12" i="41" s="1"/>
  <c r="AF18" i="53"/>
  <c r="AO18" i="53" s="1"/>
  <c r="AG18" i="53"/>
  <c r="AP18" i="53" s="1"/>
  <c r="W19" i="53"/>
  <c r="AE18" i="53"/>
  <c r="AR13" i="58"/>
  <c r="AR21" i="71"/>
  <c r="AN11" i="49"/>
  <c r="AI11" i="49"/>
  <c r="AR11" i="49" s="1"/>
  <c r="AR21" i="38"/>
  <c r="Z11" i="83"/>
  <c r="Y8" i="85"/>
  <c r="X8" i="85"/>
  <c r="Y15" i="100"/>
  <c r="X15" i="100"/>
  <c r="Y22" i="19"/>
  <c r="X22" i="19"/>
  <c r="Z22" i="63"/>
  <c r="AH20" i="47"/>
  <c r="AQ20" i="47" s="1"/>
  <c r="X16" i="104"/>
  <c r="Y16" i="104"/>
  <c r="Z16" i="104"/>
  <c r="AI8" i="10"/>
  <c r="AN8" i="10"/>
  <c r="Y15" i="88"/>
  <c r="X15" i="88"/>
  <c r="Y9" i="35"/>
  <c r="Z9" i="35"/>
  <c r="X9" i="35"/>
  <c r="Y8" i="82"/>
  <c r="X8" i="82"/>
  <c r="Z8" i="82" s="1"/>
  <c r="W16" i="45" l="1"/>
  <c r="AG15" i="45"/>
  <c r="AP15" i="45" s="1"/>
  <c r="AF15" i="45"/>
  <c r="AO15" i="45" s="1"/>
  <c r="AE15" i="45"/>
  <c r="W21" i="97"/>
  <c r="AG20" i="97"/>
  <c r="AP20" i="97" s="1"/>
  <c r="AF20" i="97"/>
  <c r="AO20" i="97" s="1"/>
  <c r="AE20" i="97"/>
  <c r="AG21" i="75"/>
  <c r="AP21" i="75" s="1"/>
  <c r="AF21" i="75"/>
  <c r="AO21" i="75" s="1"/>
  <c r="AE21" i="75"/>
  <c r="W22" i="75"/>
  <c r="AF15" i="54"/>
  <c r="AO15" i="54" s="1"/>
  <c r="AG15" i="54"/>
  <c r="AP15" i="54" s="1"/>
  <c r="AE15" i="54"/>
  <c r="W16" i="54"/>
  <c r="AF15" i="92"/>
  <c r="AO15" i="92" s="1"/>
  <c r="AE15" i="92"/>
  <c r="W16" i="92"/>
  <c r="AG15" i="92"/>
  <c r="AP15" i="92" s="1"/>
  <c r="AG8" i="82"/>
  <c r="AP8" i="82" s="1"/>
  <c r="AE8" i="82"/>
  <c r="AF8" i="82"/>
  <c r="AO8" i="82" s="1"/>
  <c r="W9" i="82"/>
  <c r="AF12" i="41"/>
  <c r="AO12" i="41" s="1"/>
  <c r="AE12" i="41"/>
  <c r="AG12" i="41"/>
  <c r="AP12" i="41" s="1"/>
  <c r="W13" i="41"/>
  <c r="AG16" i="104"/>
  <c r="AP16" i="104" s="1"/>
  <c r="AF16" i="104"/>
  <c r="AO16" i="104" s="1"/>
  <c r="AE16" i="104"/>
  <c r="W17" i="104"/>
  <c r="AH15" i="100"/>
  <c r="AQ15" i="100" s="1"/>
  <c r="AI15" i="44"/>
  <c r="AN15" i="44"/>
  <c r="Y22" i="67"/>
  <c r="Z22" i="67" s="1"/>
  <c r="X22" i="67"/>
  <c r="AF15" i="20"/>
  <c r="AO15" i="20" s="1"/>
  <c r="W16" i="20"/>
  <c r="AG15" i="20"/>
  <c r="AP15" i="20" s="1"/>
  <c r="AE15" i="20"/>
  <c r="Y16" i="84"/>
  <c r="X16" i="84"/>
  <c r="AH9" i="98"/>
  <c r="AQ9" i="98" s="1"/>
  <c r="AI18" i="32"/>
  <c r="AN18" i="32"/>
  <c r="AR10" i="99"/>
  <c r="Y23" i="2"/>
  <c r="Z23" i="2"/>
  <c r="X23" i="2"/>
  <c r="AN12" i="91"/>
  <c r="AI12" i="91"/>
  <c r="AH9" i="10"/>
  <c r="AQ9" i="10" s="1"/>
  <c r="W20" i="86"/>
  <c r="AG19" i="86"/>
  <c r="AP19" i="86" s="1"/>
  <c r="AF19" i="86"/>
  <c r="AO19" i="86" s="1"/>
  <c r="AE19" i="86"/>
  <c r="AR14" i="45"/>
  <c r="AI19" i="15"/>
  <c r="AN19" i="15"/>
  <c r="AR11" i="41"/>
  <c r="Y8" i="94"/>
  <c r="Z8" i="94"/>
  <c r="X8" i="94"/>
  <c r="AI20" i="47"/>
  <c r="AN20" i="47"/>
  <c r="Y13" i="16"/>
  <c r="X13" i="16"/>
  <c r="AH11" i="18"/>
  <c r="AQ11" i="18" s="1"/>
  <c r="AR14" i="88"/>
  <c r="AI15" i="84"/>
  <c r="AN15" i="84"/>
  <c r="Z9" i="98"/>
  <c r="AG15" i="51"/>
  <c r="AP15" i="51" s="1"/>
  <c r="AE15" i="51"/>
  <c r="W16" i="51"/>
  <c r="AF15" i="51"/>
  <c r="AO15" i="51" s="1"/>
  <c r="AR7" i="50"/>
  <c r="Z9" i="10"/>
  <c r="AH11" i="99"/>
  <c r="AQ11" i="99" s="1"/>
  <c r="W13" i="11"/>
  <c r="AG12" i="11"/>
  <c r="AP12" i="11" s="1"/>
  <c r="AF12" i="11"/>
  <c r="AO12" i="11" s="1"/>
  <c r="AE12" i="11"/>
  <c r="AR8" i="102"/>
  <c r="AI20" i="101"/>
  <c r="AN20" i="101"/>
  <c r="AI15" i="96"/>
  <c r="AN15" i="96"/>
  <c r="AR8" i="35"/>
  <c r="AH9" i="102"/>
  <c r="AQ9" i="102" s="1"/>
  <c r="Y21" i="93"/>
  <c r="X21" i="93"/>
  <c r="Y16" i="44"/>
  <c r="Z16" i="44"/>
  <c r="X16" i="44"/>
  <c r="AI8" i="48"/>
  <c r="AN8" i="48"/>
  <c r="AH15" i="88"/>
  <c r="AQ15" i="88" s="1"/>
  <c r="Z15" i="100"/>
  <c r="AH16" i="104"/>
  <c r="AQ16" i="104" s="1"/>
  <c r="AH22" i="19"/>
  <c r="AQ22" i="19" s="1"/>
  <c r="AH8" i="85"/>
  <c r="AQ8" i="85" s="1"/>
  <c r="AN12" i="16"/>
  <c r="AI12" i="16"/>
  <c r="Y19" i="52"/>
  <c r="Z19" i="52" s="1"/>
  <c r="X19" i="52"/>
  <c r="AR14" i="92"/>
  <c r="Y14" i="95"/>
  <c r="Z14" i="95" s="1"/>
  <c r="X14" i="95"/>
  <c r="AG14" i="9"/>
  <c r="AP14" i="9" s="1"/>
  <c r="AE14" i="9"/>
  <c r="W15" i="9"/>
  <c r="AF14" i="9"/>
  <c r="AO14" i="9" s="1"/>
  <c r="AE14" i="58"/>
  <c r="AF14" i="58"/>
  <c r="AO14" i="58" s="1"/>
  <c r="AG14" i="58"/>
  <c r="AP14" i="58" s="1"/>
  <c r="W15" i="58"/>
  <c r="Y13" i="91"/>
  <c r="Z13" i="91"/>
  <c r="X13" i="91"/>
  <c r="AR14" i="54"/>
  <c r="AH12" i="49"/>
  <c r="AQ12" i="49" s="1"/>
  <c r="AG11" i="99"/>
  <c r="AP11" i="99" s="1"/>
  <c r="AF11" i="99"/>
  <c r="AO11" i="99" s="1"/>
  <c r="AE11" i="99"/>
  <c r="W12" i="99"/>
  <c r="AG16" i="13"/>
  <c r="AP16" i="13" s="1"/>
  <c r="AF16" i="13"/>
  <c r="AO16" i="13" s="1"/>
  <c r="W17" i="13"/>
  <c r="AE16" i="13"/>
  <c r="AH11" i="103"/>
  <c r="AQ11" i="103" s="1"/>
  <c r="AH23" i="24"/>
  <c r="AQ23" i="24" s="1"/>
  <c r="AQ25" i="24" s="1"/>
  <c r="AZ3" i="24"/>
  <c r="W10" i="102"/>
  <c r="AG9" i="102"/>
  <c r="AP9" i="102" s="1"/>
  <c r="AF9" i="102"/>
  <c r="AO9" i="102" s="1"/>
  <c r="AE9" i="102"/>
  <c r="AN11" i="87"/>
  <c r="AI11" i="87"/>
  <c r="AR8" i="10"/>
  <c r="W12" i="83"/>
  <c r="AF11" i="83"/>
  <c r="AO11" i="83" s="1"/>
  <c r="AE11" i="83"/>
  <c r="AG11" i="83"/>
  <c r="AP11" i="83" s="1"/>
  <c r="AH8" i="82"/>
  <c r="AQ8" i="82" s="1"/>
  <c r="Z15" i="88"/>
  <c r="AE22" i="63"/>
  <c r="W23" i="63"/>
  <c r="AG22" i="63"/>
  <c r="AP22" i="63" s="1"/>
  <c r="AF22" i="63"/>
  <c r="AO22" i="63" s="1"/>
  <c r="AH12" i="41"/>
  <c r="AQ12" i="41" s="1"/>
  <c r="Y9" i="48"/>
  <c r="X9" i="48"/>
  <c r="Z11" i="18"/>
  <c r="Y8" i="90"/>
  <c r="Z8" i="90"/>
  <c r="X8" i="90"/>
  <c r="AH9" i="35"/>
  <c r="AQ9" i="35" s="1"/>
  <c r="Z22" i="19"/>
  <c r="Z8" i="85"/>
  <c r="AI18" i="53"/>
  <c r="AN18" i="53"/>
  <c r="AN21" i="67"/>
  <c r="AI21" i="67"/>
  <c r="AR21" i="67" s="1"/>
  <c r="Y9" i="42"/>
  <c r="Z9" i="42"/>
  <c r="X9" i="42"/>
  <c r="AR15" i="104"/>
  <c r="AI18" i="52"/>
  <c r="AN18" i="52"/>
  <c r="Y19" i="32"/>
  <c r="X19" i="32"/>
  <c r="Z19" i="32" s="1"/>
  <c r="AR22" i="59"/>
  <c r="AI13" i="95"/>
  <c r="AN13" i="95"/>
  <c r="W23" i="38"/>
  <c r="AE22" i="38"/>
  <c r="AG22" i="38"/>
  <c r="AP22" i="38" s="1"/>
  <c r="AF22" i="38"/>
  <c r="AO22" i="38" s="1"/>
  <c r="AR7" i="82"/>
  <c r="AH23" i="59"/>
  <c r="AQ23" i="59" s="1"/>
  <c r="AQ25" i="59" s="1"/>
  <c r="AZ3" i="59"/>
  <c r="AF21" i="33"/>
  <c r="AO21" i="33" s="1"/>
  <c r="W22" i="33"/>
  <c r="AG21" i="33"/>
  <c r="AP21" i="33" s="1"/>
  <c r="AE21" i="33"/>
  <c r="Z12" i="49"/>
  <c r="AR20" i="75"/>
  <c r="AR11" i="43"/>
  <c r="Y20" i="15"/>
  <c r="X20" i="15"/>
  <c r="Z20" i="15" s="1"/>
  <c r="Y22" i="28"/>
  <c r="X22" i="28"/>
  <c r="Y16" i="96"/>
  <c r="X16" i="96"/>
  <c r="Z16" i="96" s="1"/>
  <c r="Z11" i="103"/>
  <c r="Z23" i="24"/>
  <c r="Y21" i="89"/>
  <c r="Z21" i="89"/>
  <c r="X21" i="89"/>
  <c r="AI7" i="94"/>
  <c r="AN7" i="94"/>
  <c r="Y21" i="47"/>
  <c r="X21" i="47"/>
  <c r="AF9" i="35"/>
  <c r="AO9" i="35" s="1"/>
  <c r="AG9" i="35"/>
  <c r="AP9" i="35" s="1"/>
  <c r="AE9" i="35"/>
  <c r="W10" i="35"/>
  <c r="Y19" i="53"/>
  <c r="X19" i="53"/>
  <c r="Z19" i="53" s="1"/>
  <c r="AI8" i="42"/>
  <c r="AN8" i="42"/>
  <c r="AH8" i="50"/>
  <c r="AQ8" i="50" s="1"/>
  <c r="AR21" i="19"/>
  <c r="AR14" i="100"/>
  <c r="AF11" i="55"/>
  <c r="AO11" i="55" s="1"/>
  <c r="AE11" i="55"/>
  <c r="AG11" i="55"/>
  <c r="AP11" i="55" s="1"/>
  <c r="W12" i="55"/>
  <c r="AH15" i="54"/>
  <c r="AQ15" i="54" s="1"/>
  <c r="AR10" i="18"/>
  <c r="Z23" i="59"/>
  <c r="Z12" i="43"/>
  <c r="AH12" i="43"/>
  <c r="AQ12" i="43" s="1"/>
  <c r="AH15" i="92"/>
  <c r="AQ15" i="92" s="1"/>
  <c r="AG21" i="79"/>
  <c r="AP21" i="79" s="1"/>
  <c r="AF21" i="79"/>
  <c r="AO21" i="79" s="1"/>
  <c r="AE21" i="79"/>
  <c r="W22" i="79"/>
  <c r="Y21" i="101"/>
  <c r="Z21" i="101" s="1"/>
  <c r="X21" i="101"/>
  <c r="AR8" i="98"/>
  <c r="AR7" i="85"/>
  <c r="AI20" i="93"/>
  <c r="AN20" i="93"/>
  <c r="Y12" i="87"/>
  <c r="X12" i="87"/>
  <c r="AE8" i="50"/>
  <c r="W9" i="50"/>
  <c r="AF8" i="50"/>
  <c r="AO8" i="50" s="1"/>
  <c r="AG8" i="50"/>
  <c r="AP8" i="50" s="1"/>
  <c r="AN7" i="90"/>
  <c r="AI7" i="90"/>
  <c r="AN22" i="2"/>
  <c r="AI22" i="2"/>
  <c r="AR10" i="103"/>
  <c r="W23" i="71"/>
  <c r="AF22" i="71"/>
  <c r="AO22" i="71" s="1"/>
  <c r="AE22" i="71"/>
  <c r="AG22" i="71"/>
  <c r="AP22" i="71" s="1"/>
  <c r="W21" i="105"/>
  <c r="AF20" i="105"/>
  <c r="AO20" i="105" s="1"/>
  <c r="AE20" i="105"/>
  <c r="AG20" i="105"/>
  <c r="AP20" i="105" s="1"/>
  <c r="AN21" i="28"/>
  <c r="AI21" i="28"/>
  <c r="AR21" i="28" s="1"/>
  <c r="AR19" i="97"/>
  <c r="W20" i="46"/>
  <c r="AG19" i="46"/>
  <c r="AP19" i="46" s="1"/>
  <c r="AF19" i="46"/>
  <c r="AO19" i="46" s="1"/>
  <c r="AE19" i="46"/>
  <c r="AH21" i="75"/>
  <c r="AQ21" i="75" s="1"/>
  <c r="AH15" i="45"/>
  <c r="AQ15" i="45" s="1"/>
  <c r="AI20" i="89"/>
  <c r="AR20" i="89" s="1"/>
  <c r="AN20" i="89"/>
  <c r="AH20" i="97"/>
  <c r="AQ20" i="97" s="1"/>
  <c r="W21" i="15" l="1"/>
  <c r="AF20" i="15"/>
  <c r="AO20" i="15" s="1"/>
  <c r="AG20" i="15"/>
  <c r="AP20" i="15" s="1"/>
  <c r="AE20" i="15"/>
  <c r="AE22" i="67"/>
  <c r="AG22" i="67"/>
  <c r="AP22" i="67" s="1"/>
  <c r="W23" i="67"/>
  <c r="AF22" i="67"/>
  <c r="AO22" i="67" s="1"/>
  <c r="W20" i="52"/>
  <c r="AE19" i="52"/>
  <c r="AF19" i="52"/>
  <c r="AO19" i="52" s="1"/>
  <c r="AG19" i="52"/>
  <c r="AP19" i="52" s="1"/>
  <c r="AE16" i="96"/>
  <c r="W17" i="96"/>
  <c r="AG16" i="96"/>
  <c r="AP16" i="96" s="1"/>
  <c r="AF16" i="96"/>
  <c r="AO16" i="96" s="1"/>
  <c r="AF19" i="32"/>
  <c r="AO19" i="32" s="1"/>
  <c r="W20" i="32"/>
  <c r="AE19" i="32"/>
  <c r="AG19" i="32"/>
  <c r="AP19" i="32" s="1"/>
  <c r="AF21" i="101"/>
  <c r="AO21" i="101" s="1"/>
  <c r="AE21" i="101"/>
  <c r="AG21" i="101"/>
  <c r="AP21" i="101" s="1"/>
  <c r="W22" i="101"/>
  <c r="AE19" i="53"/>
  <c r="AF19" i="53"/>
  <c r="AO19" i="53" s="1"/>
  <c r="AG19" i="53"/>
  <c r="AP19" i="53" s="1"/>
  <c r="W20" i="53"/>
  <c r="AF14" i="95"/>
  <c r="AO14" i="95" s="1"/>
  <c r="AE14" i="95"/>
  <c r="AG14" i="95"/>
  <c r="AP14" i="95" s="1"/>
  <c r="W15" i="95"/>
  <c r="AI22" i="71"/>
  <c r="AN22" i="71"/>
  <c r="Y9" i="50"/>
  <c r="X9" i="50"/>
  <c r="AR20" i="93"/>
  <c r="AH21" i="89"/>
  <c r="AQ21" i="89" s="1"/>
  <c r="AE12" i="49"/>
  <c r="AG12" i="49"/>
  <c r="AP12" i="49" s="1"/>
  <c r="W13" i="49"/>
  <c r="AF12" i="49"/>
  <c r="AO12" i="49" s="1"/>
  <c r="Y23" i="38"/>
  <c r="Z23" i="38"/>
  <c r="X23" i="38"/>
  <c r="AH9" i="42"/>
  <c r="AQ9" i="42" s="1"/>
  <c r="AR18" i="53"/>
  <c r="Y23" i="63"/>
  <c r="Z23" i="63"/>
  <c r="X23" i="63"/>
  <c r="AN11" i="83"/>
  <c r="AI11" i="83"/>
  <c r="AX22" i="24"/>
  <c r="S22" i="24" s="1"/>
  <c r="AC22" i="24" s="1"/>
  <c r="AB23" i="24" s="1"/>
  <c r="AX3" i="24"/>
  <c r="S3" i="24" s="1"/>
  <c r="AC3" i="24" s="1"/>
  <c r="AX23" i="24"/>
  <c r="S23" i="24" s="1"/>
  <c r="AC23" i="24" s="1"/>
  <c r="AJ23" i="24" s="1"/>
  <c r="AS2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H13" i="91"/>
  <c r="AQ13" i="91" s="1"/>
  <c r="AN14" i="58"/>
  <c r="AI14" i="58"/>
  <c r="AR14" i="58" s="1"/>
  <c r="AH16" i="44"/>
  <c r="AQ16" i="44" s="1"/>
  <c r="AR20" i="101"/>
  <c r="Y16" i="51"/>
  <c r="Z16" i="51"/>
  <c r="X16" i="51"/>
  <c r="AH8" i="94"/>
  <c r="AQ8" i="94" s="1"/>
  <c r="AR19" i="15"/>
  <c r="AH23" i="2"/>
  <c r="AQ23" i="2" s="1"/>
  <c r="AQ25" i="2" s="1"/>
  <c r="AZ3" i="2"/>
  <c r="AR18" i="32"/>
  <c r="Y16" i="54"/>
  <c r="Z16" i="54"/>
  <c r="X16" i="54"/>
  <c r="Y21" i="97"/>
  <c r="Z21" i="97" s="1"/>
  <c r="X21" i="97"/>
  <c r="Y20" i="46"/>
  <c r="Z20" i="46"/>
  <c r="X20" i="46"/>
  <c r="AR7" i="90"/>
  <c r="AN8" i="50"/>
  <c r="AI8" i="50"/>
  <c r="Y12" i="55"/>
  <c r="X12" i="55"/>
  <c r="AH21" i="47"/>
  <c r="AQ21" i="47" s="1"/>
  <c r="AF21" i="89"/>
  <c r="AO21" i="89" s="1"/>
  <c r="AG21" i="89"/>
  <c r="AP21" i="89" s="1"/>
  <c r="AE21" i="89"/>
  <c r="W22" i="89"/>
  <c r="AN21" i="33"/>
  <c r="AI21" i="33"/>
  <c r="AG9" i="42"/>
  <c r="AP9" i="42" s="1"/>
  <c r="W10" i="42"/>
  <c r="AE9" i="42"/>
  <c r="AF9" i="42"/>
  <c r="AO9" i="42" s="1"/>
  <c r="AG8" i="85"/>
  <c r="AP8" i="85" s="1"/>
  <c r="AF8" i="85"/>
  <c r="AO8" i="85" s="1"/>
  <c r="AE8" i="85"/>
  <c r="W9" i="85"/>
  <c r="AF11" i="18"/>
  <c r="AO11" i="18" s="1"/>
  <c r="AG11" i="18"/>
  <c r="AP11" i="18" s="1"/>
  <c r="AE11" i="18"/>
  <c r="W12" i="18"/>
  <c r="AN22" i="63"/>
  <c r="AI22" i="63"/>
  <c r="Y12" i="99"/>
  <c r="X12" i="99"/>
  <c r="W14" i="91"/>
  <c r="AG13" i="91"/>
  <c r="AP13" i="91" s="1"/>
  <c r="AF13" i="91"/>
  <c r="AO13" i="91" s="1"/>
  <c r="AE13" i="91"/>
  <c r="AR12" i="16"/>
  <c r="W17" i="44"/>
  <c r="AE16" i="44"/>
  <c r="AF16" i="44"/>
  <c r="AO16" i="44" s="1"/>
  <c r="AG16" i="44"/>
  <c r="AP16" i="44" s="1"/>
  <c r="Y13" i="11"/>
  <c r="Z13" i="11"/>
  <c r="X13" i="11"/>
  <c r="AG9" i="10"/>
  <c r="AP9" i="10" s="1"/>
  <c r="AF9" i="10"/>
  <c r="AO9" i="10" s="1"/>
  <c r="AE9" i="10"/>
  <c r="W10" i="10"/>
  <c r="AI15" i="51"/>
  <c r="AN15" i="51"/>
  <c r="AH13" i="16"/>
  <c r="AQ13" i="16" s="1"/>
  <c r="AG8" i="94"/>
  <c r="AP8" i="94" s="1"/>
  <c r="W9" i="94"/>
  <c r="AF8" i="94"/>
  <c r="AO8" i="94" s="1"/>
  <c r="AE8" i="94"/>
  <c r="Y20" i="86"/>
  <c r="Z20" i="86" s="1"/>
  <c r="X20" i="86"/>
  <c r="AG23" i="2"/>
  <c r="AP23" i="2" s="1"/>
  <c r="AP25" i="2" s="1"/>
  <c r="AF23" i="2"/>
  <c r="AO23" i="2" s="1"/>
  <c r="AO25" i="2" s="1"/>
  <c r="AE23" i="2"/>
  <c r="AI15" i="20"/>
  <c r="AN15" i="20"/>
  <c r="AI15" i="54"/>
  <c r="AN15" i="54"/>
  <c r="AI20" i="105"/>
  <c r="AN20" i="105"/>
  <c r="Y23" i="71"/>
  <c r="Z23" i="71" s="1"/>
  <c r="X23" i="71"/>
  <c r="AH12" i="87"/>
  <c r="AQ12" i="87" s="1"/>
  <c r="Y22" i="79"/>
  <c r="X22" i="79"/>
  <c r="Z21" i="47"/>
  <c r="AH22" i="28"/>
  <c r="AQ22" i="28" s="1"/>
  <c r="AR13" i="95"/>
  <c r="AE22" i="19"/>
  <c r="AF22" i="19"/>
  <c r="AO22" i="19" s="1"/>
  <c r="AG22" i="19"/>
  <c r="AP22" i="19" s="1"/>
  <c r="W23" i="19"/>
  <c r="AH9" i="48"/>
  <c r="AQ9" i="48" s="1"/>
  <c r="AE15" i="88"/>
  <c r="AN15" i="88" s="1"/>
  <c r="AG15" i="88"/>
  <c r="AP15" i="88" s="1"/>
  <c r="W16" i="88"/>
  <c r="AF15" i="88"/>
  <c r="Y12" i="83"/>
  <c r="X12" i="83"/>
  <c r="AN9" i="102"/>
  <c r="AI9" i="102"/>
  <c r="AI16" i="13"/>
  <c r="AN16" i="13"/>
  <c r="AN11" i="99"/>
  <c r="AI11" i="99"/>
  <c r="Y15" i="9"/>
  <c r="X15" i="9"/>
  <c r="Z13" i="16"/>
  <c r="Y9" i="82"/>
  <c r="X9" i="82"/>
  <c r="Y16" i="92"/>
  <c r="Z16" i="92"/>
  <c r="X16" i="92"/>
  <c r="AI15" i="45"/>
  <c r="AN15" i="45"/>
  <c r="Z12" i="87"/>
  <c r="AN21" i="79"/>
  <c r="AI21" i="79"/>
  <c r="AF12" i="43"/>
  <c r="AO12" i="43" s="1"/>
  <c r="W13" i="43"/>
  <c r="AE12" i="43"/>
  <c r="AG12" i="43"/>
  <c r="AP12" i="43" s="1"/>
  <c r="AN11" i="55"/>
  <c r="AI11" i="55"/>
  <c r="Y10" i="35"/>
  <c r="X10" i="35"/>
  <c r="AF23" i="24"/>
  <c r="AO23" i="24" s="1"/>
  <c r="AO25" i="24" s="1"/>
  <c r="AG23" i="24"/>
  <c r="AP23" i="24" s="1"/>
  <c r="AP25" i="24" s="1"/>
  <c r="AE23" i="24"/>
  <c r="Z22" i="28"/>
  <c r="Y22" i="33"/>
  <c r="Z22" i="33"/>
  <c r="X22" i="33"/>
  <c r="AR18" i="52"/>
  <c r="Z9" i="48"/>
  <c r="Y17" i="13"/>
  <c r="Z17" i="13"/>
  <c r="X17" i="13"/>
  <c r="Y15" i="58"/>
  <c r="X15" i="58"/>
  <c r="AN14" i="9"/>
  <c r="AI14" i="9"/>
  <c r="AR14" i="9" s="1"/>
  <c r="AH21" i="93"/>
  <c r="AQ21" i="93" s="1"/>
  <c r="AG9" i="98"/>
  <c r="AP9" i="98" s="1"/>
  <c r="AF9" i="98"/>
  <c r="AO9" i="98" s="1"/>
  <c r="W10" i="98"/>
  <c r="AE9" i="98"/>
  <c r="AH16" i="84"/>
  <c r="AQ16" i="84" s="1"/>
  <c r="Y16" i="20"/>
  <c r="X16" i="20"/>
  <c r="AR15" i="44"/>
  <c r="Y13" i="41"/>
  <c r="X13" i="41"/>
  <c r="AI15" i="92"/>
  <c r="AN15" i="92"/>
  <c r="AI20" i="97"/>
  <c r="AN20" i="97"/>
  <c r="AI19" i="46"/>
  <c r="AN19" i="46"/>
  <c r="Y21" i="105"/>
  <c r="Z21" i="105" s="1"/>
  <c r="X21" i="105"/>
  <c r="AG23" i="59"/>
  <c r="AP23" i="59" s="1"/>
  <c r="AP25" i="59" s="1"/>
  <c r="AF23" i="59"/>
  <c r="AO23" i="59" s="1"/>
  <c r="AO25" i="59" s="1"/>
  <c r="AE23" i="59"/>
  <c r="AR8" i="42"/>
  <c r="AI9" i="35"/>
  <c r="AN9" i="35"/>
  <c r="AG11" i="103"/>
  <c r="AP11" i="103" s="1"/>
  <c r="AE11" i="103"/>
  <c r="AF11" i="103"/>
  <c r="AO11" i="103" s="1"/>
  <c r="W12" i="103"/>
  <c r="AH8" i="90"/>
  <c r="AQ8" i="90" s="1"/>
  <c r="AH19" i="52"/>
  <c r="AQ19" i="52" s="1"/>
  <c r="W16" i="100"/>
  <c r="AF15" i="100"/>
  <c r="AO15" i="100" s="1"/>
  <c r="AG15" i="100"/>
  <c r="AP15" i="100" s="1"/>
  <c r="AE15" i="100"/>
  <c r="Z21" i="93"/>
  <c r="AR15" i="96"/>
  <c r="AI12" i="11"/>
  <c r="AN12" i="11"/>
  <c r="AI19" i="86"/>
  <c r="AN19" i="86"/>
  <c r="AR12" i="91"/>
  <c r="Z16" i="84"/>
  <c r="Y17" i="104"/>
  <c r="Z17" i="104"/>
  <c r="X17" i="104"/>
  <c r="AN8" i="82"/>
  <c r="AI8" i="82"/>
  <c r="Y22" i="75"/>
  <c r="X22" i="75"/>
  <c r="AR22" i="2"/>
  <c r="AH21" i="101"/>
  <c r="AQ21" i="101" s="1"/>
  <c r="AH19" i="53"/>
  <c r="AQ19" i="53" s="1"/>
  <c r="AR7" i="94"/>
  <c r="AH16" i="96"/>
  <c r="AQ16" i="96" s="1"/>
  <c r="AH20" i="15"/>
  <c r="AQ20" i="15" s="1"/>
  <c r="AX22" i="59"/>
  <c r="S22" i="59" s="1"/>
  <c r="AC22" i="59" s="1"/>
  <c r="AB23" i="59" s="1"/>
  <c r="AK23" i="59" s="1"/>
  <c r="AT23" i="59" s="1"/>
  <c r="AX3" i="59"/>
  <c r="S3" i="59" s="1"/>
  <c r="AC3" i="59" s="1"/>
  <c r="AX23" i="59"/>
  <c r="S23" i="59" s="1"/>
  <c r="AC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N22" i="38"/>
  <c r="AI22" i="38"/>
  <c r="AH19" i="32"/>
  <c r="AQ19" i="32" s="1"/>
  <c r="AF8" i="90"/>
  <c r="AO8" i="90" s="1"/>
  <c r="W9" i="90"/>
  <c r="AE8" i="90"/>
  <c r="AG8" i="90"/>
  <c r="AP8" i="90" s="1"/>
  <c r="AR11" i="87"/>
  <c r="Y10" i="102"/>
  <c r="X10" i="102"/>
  <c r="Z10" i="102" s="1"/>
  <c r="AH14" i="95"/>
  <c r="AQ14" i="95" s="1"/>
  <c r="AR8" i="48"/>
  <c r="AR15" i="84"/>
  <c r="AR20" i="47"/>
  <c r="AH22" i="67"/>
  <c r="AQ22" i="67" s="1"/>
  <c r="AI16" i="104"/>
  <c r="AN16" i="104"/>
  <c r="AN12" i="41"/>
  <c r="AI12" i="41"/>
  <c r="AN21" i="75"/>
  <c r="AI21" i="75"/>
  <c r="Y16" i="45"/>
  <c r="X16" i="45"/>
  <c r="W11" i="102" l="1"/>
  <c r="AG10" i="102"/>
  <c r="AP10" i="102" s="1"/>
  <c r="AF10" i="102"/>
  <c r="AO10" i="102" s="1"/>
  <c r="AE10" i="102"/>
  <c r="AF21" i="97"/>
  <c r="AO21" i="97" s="1"/>
  <c r="W22" i="97"/>
  <c r="AG21" i="97"/>
  <c r="AP21" i="97" s="1"/>
  <c r="AE21" i="97"/>
  <c r="W22" i="105"/>
  <c r="AG21" i="105"/>
  <c r="AP21" i="105" s="1"/>
  <c r="AF21" i="105"/>
  <c r="AO21" i="105" s="1"/>
  <c r="AE21" i="105"/>
  <c r="AE20" i="86"/>
  <c r="AG20" i="86"/>
  <c r="AP20" i="86" s="1"/>
  <c r="AF20" i="86"/>
  <c r="AO20" i="86" s="1"/>
  <c r="W21" i="86"/>
  <c r="AG23" i="71"/>
  <c r="AP23" i="71" s="1"/>
  <c r="AP25" i="71" s="1"/>
  <c r="AF23" i="71"/>
  <c r="AO23" i="71" s="1"/>
  <c r="AO25" i="71" s="1"/>
  <c r="AE23" i="71"/>
  <c r="AR15" i="92"/>
  <c r="AH16" i="20"/>
  <c r="AQ16" i="20" s="1"/>
  <c r="AE17" i="13"/>
  <c r="AG17" i="13"/>
  <c r="AP17" i="13" s="1"/>
  <c r="AF17" i="13"/>
  <c r="AO17" i="13" s="1"/>
  <c r="W18" i="13"/>
  <c r="AF22" i="33"/>
  <c r="AO22" i="33" s="1"/>
  <c r="AG22" i="33"/>
  <c r="AP22" i="33" s="1"/>
  <c r="W23" i="33"/>
  <c r="AE22" i="33"/>
  <c r="AH10" i="35"/>
  <c r="AQ10" i="35" s="1"/>
  <c r="W13" i="87"/>
  <c r="AF12" i="87"/>
  <c r="AO12" i="87" s="1"/>
  <c r="AG12" i="87"/>
  <c r="AP12" i="87" s="1"/>
  <c r="AE12" i="87"/>
  <c r="AH9" i="82"/>
  <c r="AQ9" i="82" s="1"/>
  <c r="Y16" i="88"/>
  <c r="X16" i="88"/>
  <c r="AE21" i="47"/>
  <c r="AF21" i="47"/>
  <c r="AO21" i="47" s="1"/>
  <c r="W22" i="47"/>
  <c r="AG21" i="47"/>
  <c r="AP21" i="47" s="1"/>
  <c r="AN23" i="2"/>
  <c r="AN25" i="2" s="1"/>
  <c r="AI23" i="2"/>
  <c r="AF13" i="11"/>
  <c r="AO13" i="11" s="1"/>
  <c r="W14" i="11"/>
  <c r="AG13" i="11"/>
  <c r="AP13" i="11" s="1"/>
  <c r="AE13" i="11"/>
  <c r="Y17" i="44"/>
  <c r="X17" i="44"/>
  <c r="AE20" i="46"/>
  <c r="AG20" i="46"/>
  <c r="AP20" i="46" s="1"/>
  <c r="AF20" i="46"/>
  <c r="AO20" i="46" s="1"/>
  <c r="W21" i="46"/>
  <c r="W17" i="54"/>
  <c r="AG16" i="54"/>
  <c r="AP16" i="54" s="1"/>
  <c r="AF16" i="54"/>
  <c r="AO16" i="54" s="1"/>
  <c r="AE16" i="54"/>
  <c r="AJ19" i="24"/>
  <c r="AK19" i="24"/>
  <c r="AT19" i="24" s="1"/>
  <c r="AK13" i="24"/>
  <c r="AT13" i="24" s="1"/>
  <c r="AJ13" i="24"/>
  <c r="AJ7" i="24"/>
  <c r="AK7" i="24"/>
  <c r="AT7" i="24" s="1"/>
  <c r="AR11" i="83"/>
  <c r="Y13" i="49"/>
  <c r="X13" i="49"/>
  <c r="AI14" i="95"/>
  <c r="AN14" i="95"/>
  <c r="AI19" i="53"/>
  <c r="AN19" i="53"/>
  <c r="AN22" i="67"/>
  <c r="AI22" i="67"/>
  <c r="AR21" i="75"/>
  <c r="AN8" i="90"/>
  <c r="AI8" i="90"/>
  <c r="AJ19" i="59"/>
  <c r="AK19" i="59"/>
  <c r="AT19" i="59" s="1"/>
  <c r="AH22" i="75"/>
  <c r="AQ22" i="75" s="1"/>
  <c r="AR22" i="38"/>
  <c r="AJ18" i="59"/>
  <c r="AK18" i="59"/>
  <c r="AT18" i="59" s="1"/>
  <c r="AJ12" i="59"/>
  <c r="AK12" i="59"/>
  <c r="AT12" i="59" s="1"/>
  <c r="AK6" i="59"/>
  <c r="AT6" i="59" s="1"/>
  <c r="AJ6" i="59"/>
  <c r="Z22" i="75"/>
  <c r="AI15" i="100"/>
  <c r="AN15" i="100"/>
  <c r="AN11" i="103"/>
  <c r="AI11" i="103"/>
  <c r="AI23" i="59"/>
  <c r="AN23" i="59"/>
  <c r="AN25" i="59" s="1"/>
  <c r="AH13" i="41"/>
  <c r="AQ13" i="41" s="1"/>
  <c r="Z16" i="20"/>
  <c r="Z10" i="35"/>
  <c r="AI12" i="43"/>
  <c r="AN12" i="43"/>
  <c r="Z9" i="82"/>
  <c r="AR11" i="99"/>
  <c r="AH12" i="83"/>
  <c r="AQ12" i="83" s="1"/>
  <c r="AN22" i="19"/>
  <c r="AI22" i="19"/>
  <c r="AH22" i="79"/>
  <c r="AQ22" i="79" s="1"/>
  <c r="AR20" i="105"/>
  <c r="AN8" i="94"/>
  <c r="AI8" i="94"/>
  <c r="Y10" i="10"/>
  <c r="Z10" i="10" s="1"/>
  <c r="X10" i="10"/>
  <c r="Y14" i="91"/>
  <c r="X14" i="91"/>
  <c r="Y9" i="85"/>
  <c r="Z9" i="85" s="1"/>
  <c r="X9" i="85"/>
  <c r="AN9" i="42"/>
  <c r="AI9" i="42"/>
  <c r="Y22" i="89"/>
  <c r="Z22" i="89"/>
  <c r="X22" i="89"/>
  <c r="AR8" i="50"/>
  <c r="AJ18" i="24"/>
  <c r="AK18" i="24"/>
  <c r="AT18" i="24" s="1"/>
  <c r="AK12" i="24"/>
  <c r="AT12" i="24" s="1"/>
  <c r="AJ12" i="24"/>
  <c r="AJ6" i="24"/>
  <c r="AK6" i="24"/>
  <c r="AT6" i="24" s="1"/>
  <c r="AI19" i="52"/>
  <c r="AN19" i="52"/>
  <c r="AH10" i="102"/>
  <c r="AQ10" i="102" s="1"/>
  <c r="AJ20" i="59"/>
  <c r="AK20" i="59"/>
  <c r="AT20" i="59" s="1"/>
  <c r="AJ13" i="59"/>
  <c r="AK13" i="59"/>
  <c r="AT13" i="59" s="1"/>
  <c r="AK17" i="59"/>
  <c r="AT17" i="59" s="1"/>
  <c r="AJ17" i="59"/>
  <c r="AJ11" i="59"/>
  <c r="AK11" i="59"/>
  <c r="AT11" i="59" s="1"/>
  <c r="AJ5" i="59"/>
  <c r="AK5" i="59"/>
  <c r="AT5" i="59" s="1"/>
  <c r="AG16" i="84"/>
  <c r="AP16" i="84" s="1"/>
  <c r="AF16" i="84"/>
  <c r="AO16" i="84" s="1"/>
  <c r="AE16" i="84"/>
  <c r="W17" i="84"/>
  <c r="AR12" i="11"/>
  <c r="AR19" i="46"/>
  <c r="Z13" i="41"/>
  <c r="AH15" i="58"/>
  <c r="AQ15" i="58" s="1"/>
  <c r="AG9" i="48"/>
  <c r="AP9" i="48" s="1"/>
  <c r="AE9" i="48"/>
  <c r="W10" i="48"/>
  <c r="AF9" i="48"/>
  <c r="AO9" i="48" s="1"/>
  <c r="AG22" i="28"/>
  <c r="AP22" i="28" s="1"/>
  <c r="AE22" i="28"/>
  <c r="W23" i="28"/>
  <c r="AF22" i="28"/>
  <c r="AO22" i="28" s="1"/>
  <c r="Y13" i="43"/>
  <c r="Z13" i="43"/>
  <c r="X13" i="43"/>
  <c r="AR15" i="45"/>
  <c r="Z12" i="83"/>
  <c r="Z22" i="79"/>
  <c r="AN9" i="10"/>
  <c r="AI9" i="10"/>
  <c r="AH12" i="99"/>
  <c r="AQ12" i="99" s="1"/>
  <c r="Y12" i="18"/>
  <c r="Z12" i="18"/>
  <c r="X12" i="18"/>
  <c r="AN8" i="85"/>
  <c r="AI8" i="85"/>
  <c r="Y10" i="42"/>
  <c r="X10" i="42"/>
  <c r="AI21" i="89"/>
  <c r="AN21" i="89"/>
  <c r="AH21" i="97"/>
  <c r="AQ21" i="97" s="1"/>
  <c r="AJ17" i="24"/>
  <c r="AK17" i="24"/>
  <c r="AT17" i="24" s="1"/>
  <c r="AK11" i="24"/>
  <c r="AT11" i="24" s="1"/>
  <c r="AJ11" i="24"/>
  <c r="AK5" i="24"/>
  <c r="AT5" i="24" s="1"/>
  <c r="AJ5" i="24"/>
  <c r="AH23" i="63"/>
  <c r="AQ23" i="63" s="1"/>
  <c r="AQ25" i="63" s="1"/>
  <c r="AZ3" i="63"/>
  <c r="AH23" i="38"/>
  <c r="AQ23" i="38" s="1"/>
  <c r="AQ25" i="38" s="1"/>
  <c r="AZ3" i="38"/>
  <c r="AN12" i="49"/>
  <c r="AI12" i="49"/>
  <c r="AR22" i="71"/>
  <c r="Y22" i="101"/>
  <c r="Z22" i="101"/>
  <c r="X22" i="101"/>
  <c r="AI19" i="32"/>
  <c r="AN19" i="32"/>
  <c r="Y17" i="96"/>
  <c r="X17" i="96"/>
  <c r="Y20" i="52"/>
  <c r="X20" i="52"/>
  <c r="AI20" i="15"/>
  <c r="AN20" i="15"/>
  <c r="AJ8" i="59"/>
  <c r="AK8" i="59"/>
  <c r="AT8" i="59" s="1"/>
  <c r="AR12" i="41"/>
  <c r="Y9" i="90"/>
  <c r="X9" i="90"/>
  <c r="AK7" i="59"/>
  <c r="AT7" i="59" s="1"/>
  <c r="AJ7" i="59"/>
  <c r="AF17" i="104"/>
  <c r="AO17" i="104" s="1"/>
  <c r="AE17" i="104"/>
  <c r="AG17" i="104"/>
  <c r="AP17" i="104" s="1"/>
  <c r="W18" i="104"/>
  <c r="AR19" i="86"/>
  <c r="AH16" i="45"/>
  <c r="AQ16" i="45" s="1"/>
  <c r="Z16" i="45"/>
  <c r="AR16" i="104"/>
  <c r="AK22" i="59"/>
  <c r="AT22" i="59" s="1"/>
  <c r="AJ22" i="59"/>
  <c r="AJ16" i="59"/>
  <c r="AK16" i="59"/>
  <c r="AT16" i="59" s="1"/>
  <c r="AJ10" i="59"/>
  <c r="AK10" i="59"/>
  <c r="AT10" i="59" s="1"/>
  <c r="AJ23" i="59"/>
  <c r="AS23" i="59" s="1"/>
  <c r="AR8" i="82"/>
  <c r="AN9" i="98"/>
  <c r="AI9" i="98"/>
  <c r="Z15" i="58"/>
  <c r="AI23" i="24"/>
  <c r="AR23" i="24" s="1"/>
  <c r="AR25" i="24" s="1"/>
  <c r="AN23" i="24"/>
  <c r="AN25" i="24" s="1"/>
  <c r="AR11" i="55"/>
  <c r="AH16" i="92"/>
  <c r="AQ16" i="92" s="1"/>
  <c r="W14" i="16"/>
  <c r="AE13" i="16"/>
  <c r="AF13" i="16"/>
  <c r="AO13" i="16" s="1"/>
  <c r="AG13" i="16"/>
  <c r="AP13" i="16" s="1"/>
  <c r="AH23" i="71"/>
  <c r="AQ23" i="71" s="1"/>
  <c r="AQ25" i="71" s="1"/>
  <c r="AZ3" i="71"/>
  <c r="AR15" i="54"/>
  <c r="AH20" i="86"/>
  <c r="AQ20" i="86" s="1"/>
  <c r="Y9" i="94"/>
  <c r="X9" i="94"/>
  <c r="Z12" i="99"/>
  <c r="AN11" i="18"/>
  <c r="AI11" i="18"/>
  <c r="AJ22" i="24"/>
  <c r="AS22" i="24" s="1"/>
  <c r="AK22" i="24"/>
  <c r="AJ16" i="24"/>
  <c r="AK16" i="24"/>
  <c r="AT16" i="24" s="1"/>
  <c r="AK10" i="24"/>
  <c r="AT10" i="24" s="1"/>
  <c r="AJ10" i="24"/>
  <c r="AG23" i="63"/>
  <c r="AP23" i="63" s="1"/>
  <c r="AP25" i="63" s="1"/>
  <c r="AF23" i="63"/>
  <c r="AO23" i="63" s="1"/>
  <c r="AO25" i="63" s="1"/>
  <c r="AE23" i="63"/>
  <c r="AF23" i="38"/>
  <c r="AO23" i="38" s="1"/>
  <c r="AO25" i="38" s="1"/>
  <c r="AE23" i="38"/>
  <c r="AG23" i="38"/>
  <c r="AP23" i="38" s="1"/>
  <c r="AP25" i="38" s="1"/>
  <c r="Y20" i="53"/>
  <c r="X20" i="53"/>
  <c r="Y20" i="32"/>
  <c r="Z20" i="32" s="1"/>
  <c r="X20" i="32"/>
  <c r="AI16" i="96"/>
  <c r="AN16" i="96"/>
  <c r="AJ21" i="59"/>
  <c r="AK21" i="59"/>
  <c r="AT21" i="59" s="1"/>
  <c r="AJ15" i="59"/>
  <c r="AK15" i="59"/>
  <c r="AT15" i="59" s="1"/>
  <c r="AJ9" i="59"/>
  <c r="AK9" i="59"/>
  <c r="AT9" i="59" s="1"/>
  <c r="AJ3" i="59"/>
  <c r="AB4" i="59"/>
  <c r="Y16" i="100"/>
  <c r="X16" i="100"/>
  <c r="Z16" i="100" s="1"/>
  <c r="AR9" i="35"/>
  <c r="AH21" i="105"/>
  <c r="AQ21" i="105" s="1"/>
  <c r="AR20" i="97"/>
  <c r="X10" i="98"/>
  <c r="Y10" i="98"/>
  <c r="Z10" i="98"/>
  <c r="AR21" i="79"/>
  <c r="AF16" i="92"/>
  <c r="AO16" i="92" s="1"/>
  <c r="AE16" i="92"/>
  <c r="W17" i="92"/>
  <c r="AG16" i="92"/>
  <c r="AP16" i="92" s="1"/>
  <c r="AH15" i="9"/>
  <c r="AQ15" i="9" s="1"/>
  <c r="AR16" i="13"/>
  <c r="Y23" i="19"/>
  <c r="X23" i="19"/>
  <c r="AI13" i="91"/>
  <c r="AN13" i="91"/>
  <c r="AR21" i="33"/>
  <c r="AH12" i="55"/>
  <c r="AQ12" i="55" s="1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H16" i="51"/>
  <c r="AQ16" i="51" s="1"/>
  <c r="AJ21" i="24"/>
  <c r="AK21" i="24"/>
  <c r="AT21" i="24" s="1"/>
  <c r="AJ15" i="24"/>
  <c r="AK15" i="24"/>
  <c r="AT15" i="24" s="1"/>
  <c r="AK9" i="24"/>
  <c r="AT9" i="24" s="1"/>
  <c r="AJ9" i="24"/>
  <c r="AJ3" i="24"/>
  <c r="AB4" i="24"/>
  <c r="AH9" i="50"/>
  <c r="AQ9" i="50" s="1"/>
  <c r="Y15" i="95"/>
  <c r="X15" i="95"/>
  <c r="Z15" i="95" s="1"/>
  <c r="AI21" i="101"/>
  <c r="AN21" i="101"/>
  <c r="Y23" i="67"/>
  <c r="Z23" i="67"/>
  <c r="X23" i="67"/>
  <c r="AK14" i="59"/>
  <c r="AT14" i="59" s="1"/>
  <c r="AJ14" i="59"/>
  <c r="AH17" i="104"/>
  <c r="AQ17" i="104" s="1"/>
  <c r="AE21" i="93"/>
  <c r="W22" i="93"/>
  <c r="AG21" i="93"/>
  <c r="AP21" i="93" s="1"/>
  <c r="AF21" i="93"/>
  <c r="AO21" i="93" s="1"/>
  <c r="Y12" i="103"/>
  <c r="X12" i="103"/>
  <c r="AH17" i="13"/>
  <c r="AQ17" i="13" s="1"/>
  <c r="AH22" i="33"/>
  <c r="AQ22" i="33" s="1"/>
  <c r="Z15" i="9"/>
  <c r="AR9" i="102"/>
  <c r="AI15" i="88"/>
  <c r="AO15" i="88"/>
  <c r="AR15" i="20"/>
  <c r="AR15" i="51"/>
  <c r="AH13" i="11"/>
  <c r="AQ13" i="11" s="1"/>
  <c r="AI16" i="44"/>
  <c r="AN16" i="44"/>
  <c r="AR22" i="63"/>
  <c r="Z12" i="55"/>
  <c r="AH20" i="46"/>
  <c r="AQ20" i="46" s="1"/>
  <c r="AH16" i="54"/>
  <c r="AQ16" i="54" s="1"/>
  <c r="AX22" i="2"/>
  <c r="S22" i="2" s="1"/>
  <c r="AC22" i="2" s="1"/>
  <c r="AB23" i="2" s="1"/>
  <c r="AF16" i="51"/>
  <c r="AO16" i="51" s="1"/>
  <c r="AG16" i="51"/>
  <c r="AP16" i="51" s="1"/>
  <c r="AE16" i="51"/>
  <c r="W17" i="51"/>
  <c r="AJ20" i="24"/>
  <c r="AK20" i="24"/>
  <c r="AT20" i="24" s="1"/>
  <c r="AJ14" i="24"/>
  <c r="AK14" i="24"/>
  <c r="AT14" i="24" s="1"/>
  <c r="AJ8" i="24"/>
  <c r="AK8" i="24"/>
  <c r="AT8" i="24" s="1"/>
  <c r="AK23" i="24"/>
  <c r="Z9" i="50"/>
  <c r="Y21" i="15"/>
  <c r="Z21" i="15" s="1"/>
  <c r="X21" i="15"/>
  <c r="W16" i="95" l="1"/>
  <c r="AE15" i="95"/>
  <c r="AG15" i="95"/>
  <c r="AP15" i="95" s="1"/>
  <c r="AF15" i="95"/>
  <c r="AO15" i="95" s="1"/>
  <c r="AE10" i="10"/>
  <c r="AG10" i="10"/>
  <c r="AP10" i="10" s="1"/>
  <c r="AF10" i="10"/>
  <c r="AO10" i="10" s="1"/>
  <c r="W11" i="10"/>
  <c r="W10" i="85"/>
  <c r="AG9" i="85"/>
  <c r="AP9" i="85" s="1"/>
  <c r="AE9" i="85"/>
  <c r="AF9" i="85"/>
  <c r="AO9" i="85" s="1"/>
  <c r="AG20" i="32"/>
  <c r="AP20" i="32" s="1"/>
  <c r="AF20" i="32"/>
  <c r="W21" i="32"/>
  <c r="AE20" i="32"/>
  <c r="AN20" i="32" s="1"/>
  <c r="AF16" i="100"/>
  <c r="AO16" i="100" s="1"/>
  <c r="W17" i="100"/>
  <c r="AG16" i="100"/>
  <c r="AP16" i="100" s="1"/>
  <c r="AE16" i="100"/>
  <c r="AE21" i="15"/>
  <c r="AG21" i="15"/>
  <c r="AP21" i="15" s="1"/>
  <c r="W22" i="15"/>
  <c r="AF21" i="15"/>
  <c r="AO21" i="15" s="1"/>
  <c r="AI16" i="51"/>
  <c r="AN16" i="51"/>
  <c r="AR16" i="44"/>
  <c r="AH23" i="67"/>
  <c r="AQ23" i="67" s="1"/>
  <c r="AQ25" i="67" s="1"/>
  <c r="AX22" i="67"/>
  <c r="S22" i="67" s="1"/>
  <c r="AC22" i="67" s="1"/>
  <c r="AB23" i="67" s="1"/>
  <c r="AZ3" i="67"/>
  <c r="AJ20" i="2"/>
  <c r="AK20" i="2"/>
  <c r="AT20" i="2" s="1"/>
  <c r="AJ14" i="2"/>
  <c r="AK14" i="2"/>
  <c r="AT14" i="2" s="1"/>
  <c r="AJ8" i="2"/>
  <c r="AK8" i="2"/>
  <c r="AT8" i="2" s="1"/>
  <c r="Y17" i="92"/>
  <c r="X17" i="92"/>
  <c r="AH20" i="32"/>
  <c r="AQ20" i="32" s="1"/>
  <c r="AS10" i="24"/>
  <c r="AL10" i="24"/>
  <c r="AU10" i="24" s="1"/>
  <c r="AR11" i="18"/>
  <c r="AN13" i="16"/>
  <c r="AI13" i="16"/>
  <c r="AE16" i="45"/>
  <c r="AF16" i="45"/>
  <c r="AO16" i="45" s="1"/>
  <c r="W17" i="45"/>
  <c r="AG16" i="45"/>
  <c r="AP16" i="45" s="1"/>
  <c r="AH20" i="52"/>
  <c r="AQ20" i="52" s="1"/>
  <c r="AX22" i="63"/>
  <c r="S22" i="63" s="1"/>
  <c r="AC22" i="63" s="1"/>
  <c r="AB23" i="63" s="1"/>
  <c r="AK23" i="63" s="1"/>
  <c r="AT23" i="63" s="1"/>
  <c r="AX3" i="63"/>
  <c r="S3" i="63" s="1"/>
  <c r="AC3" i="63" s="1"/>
  <c r="AX23" i="63"/>
  <c r="S23" i="63" s="1"/>
  <c r="AC23" i="63" s="1"/>
  <c r="AJ23" i="63" s="1"/>
  <c r="AS2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R8" i="85"/>
  <c r="AG22" i="79"/>
  <c r="AP22" i="79" s="1"/>
  <c r="W23" i="79"/>
  <c r="AF22" i="79"/>
  <c r="AO22" i="79" s="1"/>
  <c r="AE22" i="79"/>
  <c r="AG13" i="41"/>
  <c r="AP13" i="41" s="1"/>
  <c r="AE13" i="41"/>
  <c r="AF13" i="41"/>
  <c r="AO13" i="41" s="1"/>
  <c r="W14" i="41"/>
  <c r="Y17" i="84"/>
  <c r="X17" i="84"/>
  <c r="AG22" i="89"/>
  <c r="AP22" i="89" s="1"/>
  <c r="AF22" i="89"/>
  <c r="AO22" i="89" s="1"/>
  <c r="AE22" i="89"/>
  <c r="W23" i="89"/>
  <c r="AR12" i="43"/>
  <c r="AS12" i="59"/>
  <c r="AL12" i="59"/>
  <c r="AU12" i="59" s="1"/>
  <c r="AR14" i="95"/>
  <c r="Y21" i="46"/>
  <c r="X21" i="46"/>
  <c r="AR23" i="2"/>
  <c r="AR25" i="2" s="1"/>
  <c r="AI21" i="47"/>
  <c r="AN21" i="47"/>
  <c r="AE15" i="9"/>
  <c r="AF15" i="9"/>
  <c r="AO15" i="9" s="1"/>
  <c r="W16" i="9"/>
  <c r="AG15" i="9"/>
  <c r="AP15" i="9" s="1"/>
  <c r="AG23" i="67"/>
  <c r="AP23" i="67" s="1"/>
  <c r="AP25" i="67" s="1"/>
  <c r="AF23" i="67"/>
  <c r="AO23" i="67" s="1"/>
  <c r="AO25" i="67" s="1"/>
  <c r="AE23" i="67"/>
  <c r="AJ19" i="2"/>
  <c r="AK19" i="2"/>
  <c r="AT19" i="2" s="1"/>
  <c r="AJ13" i="2"/>
  <c r="AK13" i="2"/>
  <c r="AT13" i="2" s="1"/>
  <c r="AJ7" i="2"/>
  <c r="AK7" i="2"/>
  <c r="AT7" i="2" s="1"/>
  <c r="AI16" i="92"/>
  <c r="AN16" i="92"/>
  <c r="AH10" i="98"/>
  <c r="AQ10" i="98" s="1"/>
  <c r="AS15" i="59"/>
  <c r="AL15" i="59"/>
  <c r="AU15" i="59" s="1"/>
  <c r="AN23" i="38"/>
  <c r="AN25" i="38" s="1"/>
  <c r="AI23" i="38"/>
  <c r="AR23" i="38" s="1"/>
  <c r="AR25" i="38" s="1"/>
  <c r="AX22" i="71"/>
  <c r="S22" i="71" s="1"/>
  <c r="AC22" i="71" s="1"/>
  <c r="AB23" i="71" s="1"/>
  <c r="AK23" i="71" s="1"/>
  <c r="AT23" i="71" s="1"/>
  <c r="AX23" i="71"/>
  <c r="S23" i="71" s="1"/>
  <c r="AC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Y14" i="16"/>
  <c r="X14" i="16"/>
  <c r="AS16" i="59"/>
  <c r="AL16" i="59"/>
  <c r="AU16" i="59" s="1"/>
  <c r="AS7" i="59"/>
  <c r="AL7" i="59"/>
  <c r="AU7" i="59" s="1"/>
  <c r="Z20" i="52"/>
  <c r="AR19" i="32"/>
  <c r="AR12" i="49"/>
  <c r="AS17" i="24"/>
  <c r="AL17" i="24"/>
  <c r="AU17" i="24" s="1"/>
  <c r="AG12" i="83"/>
  <c r="AP12" i="83" s="1"/>
  <c r="AF12" i="83"/>
  <c r="AO12" i="83" s="1"/>
  <c r="W13" i="83"/>
  <c r="AE12" i="83"/>
  <c r="Y10" i="48"/>
  <c r="X10" i="48"/>
  <c r="AI16" i="84"/>
  <c r="AN16" i="84"/>
  <c r="AS11" i="59"/>
  <c r="AL11" i="59"/>
  <c r="AU11" i="59" s="1"/>
  <c r="AS20" i="59"/>
  <c r="AL20" i="59"/>
  <c r="AU20" i="59" s="1"/>
  <c r="AH14" i="91"/>
  <c r="AQ14" i="91" s="1"/>
  <c r="AR8" i="94"/>
  <c r="AR22" i="19"/>
  <c r="AE10" i="35"/>
  <c r="AF10" i="35"/>
  <c r="AO10" i="35" s="1"/>
  <c r="AG10" i="35"/>
  <c r="AP10" i="35" s="1"/>
  <c r="W11" i="35"/>
  <c r="AR15" i="100"/>
  <c r="AR22" i="67"/>
  <c r="AH13" i="49"/>
  <c r="AQ13" i="49" s="1"/>
  <c r="AS7" i="24"/>
  <c r="AL7" i="24"/>
  <c r="AU7" i="24" s="1"/>
  <c r="AI16" i="54"/>
  <c r="AN16" i="54"/>
  <c r="AH16" i="88"/>
  <c r="AQ16" i="88" s="1"/>
  <c r="AN12" i="87"/>
  <c r="AI12" i="87"/>
  <c r="AN23" i="71"/>
  <c r="AN25" i="71" s="1"/>
  <c r="AI23" i="71"/>
  <c r="Y22" i="105"/>
  <c r="X22" i="105"/>
  <c r="AE12" i="55"/>
  <c r="AF12" i="55"/>
  <c r="AO12" i="55" s="1"/>
  <c r="AG12" i="55"/>
  <c r="AP12" i="55" s="1"/>
  <c r="W13" i="55"/>
  <c r="AS15" i="24"/>
  <c r="AL15" i="24"/>
  <c r="AU15" i="24" s="1"/>
  <c r="AK18" i="2"/>
  <c r="AT18" i="2" s="1"/>
  <c r="AJ18" i="2"/>
  <c r="AK12" i="2"/>
  <c r="AT12" i="2" s="1"/>
  <c r="AJ12" i="2"/>
  <c r="AJ6" i="2"/>
  <c r="AK6" i="2"/>
  <c r="AT6" i="2" s="1"/>
  <c r="AR13" i="91"/>
  <c r="AJ4" i="59"/>
  <c r="AK4" i="59"/>
  <c r="AT4" i="59" s="1"/>
  <c r="AT25" i="59" s="1"/>
  <c r="AE12" i="99"/>
  <c r="W13" i="99"/>
  <c r="AG12" i="99"/>
  <c r="AP12" i="99" s="1"/>
  <c r="AF12" i="99"/>
  <c r="AO12" i="99" s="1"/>
  <c r="AS22" i="59"/>
  <c r="AL22" i="59"/>
  <c r="AU22" i="59" s="1"/>
  <c r="AH22" i="101"/>
  <c r="AQ22" i="101" s="1"/>
  <c r="AS5" i="24"/>
  <c r="AL5" i="24"/>
  <c r="AU5" i="24" s="1"/>
  <c r="AR21" i="89"/>
  <c r="AH12" i="18"/>
  <c r="AQ12" i="18" s="1"/>
  <c r="Y23" i="28"/>
  <c r="X23" i="28"/>
  <c r="Z23" i="28" s="1"/>
  <c r="AN9" i="48"/>
  <c r="AI9" i="48"/>
  <c r="AS17" i="59"/>
  <c r="AL17" i="59"/>
  <c r="AU17" i="59" s="1"/>
  <c r="AR19" i="52"/>
  <c r="AS18" i="24"/>
  <c r="AL18" i="24"/>
  <c r="AU18" i="24" s="1"/>
  <c r="AR9" i="42"/>
  <c r="Z14" i="91"/>
  <c r="AE16" i="20"/>
  <c r="AF16" i="20"/>
  <c r="AO16" i="20" s="1"/>
  <c r="W17" i="20"/>
  <c r="AG16" i="20"/>
  <c r="AP16" i="20" s="1"/>
  <c r="AG22" i="75"/>
  <c r="AP22" i="75" s="1"/>
  <c r="AF22" i="75"/>
  <c r="AO22" i="75" s="1"/>
  <c r="AE22" i="75"/>
  <c r="W23" i="75"/>
  <c r="AS18" i="59"/>
  <c r="AL18" i="59"/>
  <c r="AU18" i="59" s="1"/>
  <c r="AS19" i="59"/>
  <c r="AL19" i="59"/>
  <c r="AU19" i="59" s="1"/>
  <c r="Z13" i="49"/>
  <c r="AS13" i="24"/>
  <c r="AL13" i="24"/>
  <c r="AU13" i="24" s="1"/>
  <c r="AN13" i="11"/>
  <c r="AI13" i="11"/>
  <c r="Z16" i="88"/>
  <c r="Y18" i="13"/>
  <c r="X18" i="13"/>
  <c r="AI20" i="86"/>
  <c r="AN20" i="86"/>
  <c r="AN10" i="102"/>
  <c r="AI10" i="102"/>
  <c r="AH12" i="103"/>
  <c r="AQ12" i="103" s="1"/>
  <c r="Y22" i="93"/>
  <c r="X22" i="93"/>
  <c r="AK4" i="24"/>
  <c r="AT4" i="24" s="1"/>
  <c r="AJ4" i="24"/>
  <c r="AJ17" i="2"/>
  <c r="AK17" i="2"/>
  <c r="AT17" i="2" s="1"/>
  <c r="AJ11" i="2"/>
  <c r="AK11" i="2"/>
  <c r="AT11" i="2" s="1"/>
  <c r="AK5" i="2"/>
  <c r="AT5" i="2" s="1"/>
  <c r="AJ5" i="2"/>
  <c r="AH23" i="19"/>
  <c r="AQ23" i="19" s="1"/>
  <c r="AQ25" i="19" s="1"/>
  <c r="AZ3" i="19"/>
  <c r="AL3" i="59"/>
  <c r="AU3" i="59" s="1"/>
  <c r="AS3" i="59"/>
  <c r="AS21" i="59"/>
  <c r="AL21" i="59"/>
  <c r="AU21" i="59" s="1"/>
  <c r="AH20" i="53"/>
  <c r="AQ20" i="53" s="1"/>
  <c r="AN23" i="63"/>
  <c r="AN25" i="63" s="1"/>
  <c r="AI23" i="63"/>
  <c r="AS16" i="24"/>
  <c r="AL16" i="24"/>
  <c r="AU16" i="24" s="1"/>
  <c r="AH9" i="94"/>
  <c r="AQ9" i="94" s="1"/>
  <c r="Y18" i="104"/>
  <c r="X18" i="104"/>
  <c r="AH9" i="90"/>
  <c r="AQ9" i="90" s="1"/>
  <c r="AS8" i="59"/>
  <c r="AL8" i="59"/>
  <c r="AU8" i="59" s="1"/>
  <c r="AH17" i="96"/>
  <c r="AQ17" i="96" s="1"/>
  <c r="AF22" i="101"/>
  <c r="AO22" i="101" s="1"/>
  <c r="AE22" i="101"/>
  <c r="AG22" i="101"/>
  <c r="AP22" i="101" s="1"/>
  <c r="W23" i="101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H10" i="42"/>
  <c r="AQ10" i="42" s="1"/>
  <c r="W13" i="18"/>
  <c r="AF12" i="18"/>
  <c r="AO12" i="18" s="1"/>
  <c r="AG12" i="18"/>
  <c r="AP12" i="18" s="1"/>
  <c r="AE12" i="18"/>
  <c r="AI22" i="28"/>
  <c r="AN22" i="28"/>
  <c r="AR23" i="59"/>
  <c r="AR25" i="59" s="1"/>
  <c r="AL23" i="59"/>
  <c r="AU23" i="59" s="1"/>
  <c r="AS6" i="59"/>
  <c r="AL6" i="59"/>
  <c r="AU6" i="59" s="1"/>
  <c r="AR8" i="90"/>
  <c r="AI20" i="46"/>
  <c r="AN20" i="46"/>
  <c r="AN22" i="33"/>
  <c r="AI22" i="33"/>
  <c r="AI21" i="97"/>
  <c r="AN21" i="97"/>
  <c r="AS14" i="24"/>
  <c r="AL14" i="24"/>
  <c r="AU14" i="24" s="1"/>
  <c r="AS20" i="24"/>
  <c r="AL20" i="24"/>
  <c r="AU20" i="24" s="1"/>
  <c r="AR15" i="88"/>
  <c r="Z12" i="103"/>
  <c r="AI21" i="93"/>
  <c r="AN21" i="93"/>
  <c r="AS14" i="59"/>
  <c r="AL14" i="59"/>
  <c r="AU14" i="59" s="1"/>
  <c r="AR21" i="101"/>
  <c r="AL3" i="24"/>
  <c r="AU3" i="24" s="1"/>
  <c r="AS3" i="24"/>
  <c r="AS21" i="24"/>
  <c r="AL21" i="24"/>
  <c r="AU21" i="24" s="1"/>
  <c r="AJ22" i="2"/>
  <c r="AK22" i="2"/>
  <c r="AT22" i="2" s="1"/>
  <c r="AJ16" i="2"/>
  <c r="AK16" i="2"/>
  <c r="AT16" i="2" s="1"/>
  <c r="AJ10" i="2"/>
  <c r="AK10" i="2"/>
  <c r="AT10" i="2" s="1"/>
  <c r="AJ3" i="2"/>
  <c r="AB4" i="2"/>
  <c r="Z23" i="19"/>
  <c r="Z20" i="53"/>
  <c r="AL22" i="24"/>
  <c r="AU22" i="24" s="1"/>
  <c r="AT22" i="24"/>
  <c r="Z9" i="94"/>
  <c r="AE15" i="58"/>
  <c r="W16" i="58"/>
  <c r="AG15" i="58"/>
  <c r="AP15" i="58" s="1"/>
  <c r="AF15" i="58"/>
  <c r="AO15" i="58" s="1"/>
  <c r="Z9" i="90"/>
  <c r="Z17" i="96"/>
  <c r="AX22" i="38"/>
  <c r="S22" i="38" s="1"/>
  <c r="AC22" i="38" s="1"/>
  <c r="AB23" i="38" s="1"/>
  <c r="AS11" i="24"/>
  <c r="AL11" i="24"/>
  <c r="AU11" i="24" s="1"/>
  <c r="Z10" i="42"/>
  <c r="AR9" i="10"/>
  <c r="AH13" i="43"/>
  <c r="AQ13" i="43" s="1"/>
  <c r="AS6" i="24"/>
  <c r="AL6" i="24"/>
  <c r="AU6" i="24" s="1"/>
  <c r="AH9" i="85"/>
  <c r="AQ9" i="85" s="1"/>
  <c r="AH10" i="10"/>
  <c r="AQ10" i="10" s="1"/>
  <c r="AF9" i="82"/>
  <c r="AO9" i="82" s="1"/>
  <c r="AE9" i="82"/>
  <c r="AG9" i="82"/>
  <c r="AP9" i="82" s="1"/>
  <c r="W10" i="82"/>
  <c r="AR11" i="103"/>
  <c r="AR19" i="53"/>
  <c r="Y17" i="54"/>
  <c r="Z17" i="54"/>
  <c r="X17" i="54"/>
  <c r="AH17" i="44"/>
  <c r="AQ17" i="44" s="1"/>
  <c r="Y14" i="11"/>
  <c r="X14" i="11"/>
  <c r="Y22" i="47"/>
  <c r="X22" i="47"/>
  <c r="Y13" i="87"/>
  <c r="X13" i="87"/>
  <c r="Y23" i="33"/>
  <c r="X23" i="33"/>
  <c r="AI21" i="105"/>
  <c r="AN21" i="105"/>
  <c r="W10" i="50"/>
  <c r="AG9" i="50"/>
  <c r="AP9" i="50" s="1"/>
  <c r="AE9" i="50"/>
  <c r="AF9" i="50"/>
  <c r="AO9" i="50" s="1"/>
  <c r="AL23" i="24"/>
  <c r="AU23" i="24" s="1"/>
  <c r="AT23" i="24"/>
  <c r="AJ23" i="2"/>
  <c r="AS23" i="2" s="1"/>
  <c r="AK23" i="2"/>
  <c r="AT23" i="2" s="1"/>
  <c r="AH21" i="15"/>
  <c r="AQ21" i="15" s="1"/>
  <c r="AS8" i="24"/>
  <c r="AL8" i="24"/>
  <c r="AU8" i="24" s="1"/>
  <c r="Y17" i="51"/>
  <c r="X17" i="51"/>
  <c r="AH15" i="95"/>
  <c r="AQ15" i="95" s="1"/>
  <c r="AS9" i="24"/>
  <c r="AL9" i="24"/>
  <c r="AU9" i="24" s="1"/>
  <c r="AJ21" i="2"/>
  <c r="AK21" i="2"/>
  <c r="AT21" i="2" s="1"/>
  <c r="AK15" i="2"/>
  <c r="AT15" i="2" s="1"/>
  <c r="AJ15" i="2"/>
  <c r="AJ9" i="2"/>
  <c r="AK9" i="2"/>
  <c r="AT9" i="2" s="1"/>
  <c r="AG10" i="98"/>
  <c r="AP10" i="98" s="1"/>
  <c r="W11" i="98"/>
  <c r="AF10" i="98"/>
  <c r="AO10" i="98" s="1"/>
  <c r="AE10" i="98"/>
  <c r="AH16" i="100"/>
  <c r="AQ16" i="100" s="1"/>
  <c r="AS9" i="59"/>
  <c r="AL9" i="59"/>
  <c r="AU9" i="59" s="1"/>
  <c r="AR16" i="96"/>
  <c r="AR9" i="98"/>
  <c r="AS10" i="59"/>
  <c r="AL10" i="59"/>
  <c r="AU10" i="59" s="1"/>
  <c r="AI17" i="104"/>
  <c r="AN17" i="104"/>
  <c r="AR20" i="15"/>
  <c r="AG13" i="43"/>
  <c r="AP13" i="43" s="1"/>
  <c r="W14" i="43"/>
  <c r="AE13" i="43"/>
  <c r="AF13" i="43"/>
  <c r="AO13" i="43" s="1"/>
  <c r="AS5" i="59"/>
  <c r="AL5" i="59"/>
  <c r="AU5" i="59" s="1"/>
  <c r="AS13" i="59"/>
  <c r="AL13" i="59"/>
  <c r="AU13" i="59" s="1"/>
  <c r="AS12" i="24"/>
  <c r="AL12" i="24"/>
  <c r="AU12" i="24" s="1"/>
  <c r="AH22" i="89"/>
  <c r="AQ22" i="89" s="1"/>
  <c r="AS19" i="24"/>
  <c r="AL19" i="24"/>
  <c r="AU19" i="24" s="1"/>
  <c r="Z17" i="44"/>
  <c r="AI17" i="13"/>
  <c r="AN17" i="13"/>
  <c r="Y21" i="86"/>
  <c r="X21" i="86"/>
  <c r="Z21" i="86" s="1"/>
  <c r="Y22" i="97"/>
  <c r="Z22" i="97"/>
  <c r="X22" i="97"/>
  <c r="Y11" i="102"/>
  <c r="X11" i="102"/>
  <c r="Z11" i="102" s="1"/>
  <c r="AF21" i="86" l="1"/>
  <c r="AO21" i="86" s="1"/>
  <c r="W22" i="86"/>
  <c r="AG21" i="86"/>
  <c r="AP21" i="86" s="1"/>
  <c r="AE21" i="86"/>
  <c r="AG11" i="102"/>
  <c r="AP11" i="102" s="1"/>
  <c r="W12" i="102"/>
  <c r="AE11" i="102"/>
  <c r="AF11" i="102"/>
  <c r="AO11" i="102" s="1"/>
  <c r="AE23" i="28"/>
  <c r="AG23" i="28"/>
  <c r="AP23" i="28" s="1"/>
  <c r="AP25" i="28" s="1"/>
  <c r="AF23" i="28"/>
  <c r="AO23" i="28" s="1"/>
  <c r="AO25" i="28" s="1"/>
  <c r="AH18" i="104"/>
  <c r="AQ18" i="104" s="1"/>
  <c r="AN10" i="98"/>
  <c r="AI10" i="98"/>
  <c r="AS15" i="2"/>
  <c r="AL15" i="2"/>
  <c r="AU15" i="2" s="1"/>
  <c r="AR21" i="105"/>
  <c r="AH17" i="54"/>
  <c r="AQ17" i="54" s="1"/>
  <c r="Y16" i="58"/>
  <c r="X16" i="58"/>
  <c r="AE23" i="19"/>
  <c r="AF23" i="19"/>
  <c r="AO23" i="19" s="1"/>
  <c r="AO25" i="19" s="1"/>
  <c r="AG23" i="19"/>
  <c r="AP23" i="19" s="1"/>
  <c r="AP25" i="19" s="1"/>
  <c r="AS16" i="2"/>
  <c r="AL16" i="2"/>
  <c r="AU16" i="2" s="1"/>
  <c r="AR21" i="93"/>
  <c r="AJ17" i="38"/>
  <c r="AK17" i="38"/>
  <c r="AT17" i="38" s="1"/>
  <c r="AJ11" i="38"/>
  <c r="AK11" i="38"/>
  <c r="AT11" i="38" s="1"/>
  <c r="AJ5" i="38"/>
  <c r="AK5" i="38"/>
  <c r="AT5" i="38" s="1"/>
  <c r="AI22" i="101"/>
  <c r="AN22" i="101"/>
  <c r="AS5" i="2"/>
  <c r="AL5" i="2"/>
  <c r="AU5" i="2" s="1"/>
  <c r="AS4" i="24"/>
  <c r="AS25" i="24" s="1"/>
  <c r="AL4" i="24"/>
  <c r="AU4" i="24" s="1"/>
  <c r="AU25" i="24" s="1"/>
  <c r="C11" i="24" s="1"/>
  <c r="AR13" i="11"/>
  <c r="AE14" i="91"/>
  <c r="W15" i="91"/>
  <c r="AG14" i="91"/>
  <c r="AP14" i="91" s="1"/>
  <c r="AF14" i="91"/>
  <c r="AO14" i="91" s="1"/>
  <c r="AL4" i="59"/>
  <c r="AU4" i="59" s="1"/>
  <c r="AU25" i="59" s="1"/>
  <c r="C11" i="59" s="1"/>
  <c r="F3" i="57" s="1"/>
  <c r="AS4" i="59"/>
  <c r="AS25" i="59" s="1"/>
  <c r="Y13" i="55"/>
  <c r="X13" i="55"/>
  <c r="AH10" i="48"/>
  <c r="AQ10" i="48" s="1"/>
  <c r="AJ20" i="71"/>
  <c r="AK20" i="71"/>
  <c r="AT20" i="71" s="1"/>
  <c r="AJ14" i="71"/>
  <c r="AK14" i="71"/>
  <c r="AT14" i="71" s="1"/>
  <c r="AJ8" i="71"/>
  <c r="AK8" i="71"/>
  <c r="AT8" i="71" s="1"/>
  <c r="AI23" i="67"/>
  <c r="AN23" i="67"/>
  <c r="AN25" i="67" s="1"/>
  <c r="AI15" i="9"/>
  <c r="AN15" i="9"/>
  <c r="AH17" i="84"/>
  <c r="AQ17" i="84" s="1"/>
  <c r="AI13" i="41"/>
  <c r="AN13" i="41"/>
  <c r="AJ18" i="63"/>
  <c r="AK18" i="63"/>
  <c r="AT18" i="63" s="1"/>
  <c r="AJ12" i="63"/>
  <c r="AK12" i="63"/>
  <c r="AT12" i="63" s="1"/>
  <c r="AJ6" i="63"/>
  <c r="AK6" i="63"/>
  <c r="AT6" i="63" s="1"/>
  <c r="Y17" i="45"/>
  <c r="X17" i="45"/>
  <c r="AS8" i="2"/>
  <c r="AL8" i="2"/>
  <c r="AU8" i="2" s="1"/>
  <c r="AK23" i="67"/>
  <c r="AT23" i="67" s="1"/>
  <c r="AI16" i="100"/>
  <c r="AN16" i="100"/>
  <c r="Y21" i="32"/>
  <c r="X21" i="32"/>
  <c r="AN10" i="10"/>
  <c r="AI10" i="10"/>
  <c r="AE22" i="97"/>
  <c r="AF22" i="97"/>
  <c r="AO22" i="97" s="1"/>
  <c r="W23" i="97"/>
  <c r="AG22" i="97"/>
  <c r="AP22" i="97" s="1"/>
  <c r="Y14" i="43"/>
  <c r="Z14" i="43"/>
  <c r="X14" i="43"/>
  <c r="AS10" i="2"/>
  <c r="AL10" i="2"/>
  <c r="AU10" i="2" s="1"/>
  <c r="AJ7" i="38"/>
  <c r="AK7" i="38"/>
  <c r="AT7" i="38" s="1"/>
  <c r="AN12" i="99"/>
  <c r="AI12" i="99"/>
  <c r="AS6" i="2"/>
  <c r="AL6" i="2"/>
  <c r="AU6" i="2" s="1"/>
  <c r="AH22" i="105"/>
  <c r="AQ22" i="105" s="1"/>
  <c r="AH23" i="33"/>
  <c r="AQ23" i="33" s="1"/>
  <c r="AQ25" i="33" s="1"/>
  <c r="AZ3" i="33"/>
  <c r="AH22" i="47"/>
  <c r="AQ22" i="47" s="1"/>
  <c r="AF17" i="54"/>
  <c r="AO17" i="54" s="1"/>
  <c r="W18" i="54"/>
  <c r="AG17" i="54"/>
  <c r="AP17" i="54" s="1"/>
  <c r="AE17" i="54"/>
  <c r="AJ23" i="38"/>
  <c r="AS23" i="38" s="1"/>
  <c r="AK23" i="38"/>
  <c r="AN15" i="58"/>
  <c r="AI15" i="58"/>
  <c r="AR15" i="58" s="1"/>
  <c r="AJ4" i="2"/>
  <c r="AK4" i="2"/>
  <c r="AT4" i="2" s="1"/>
  <c r="AT25" i="2" s="1"/>
  <c r="AG12" i="103"/>
  <c r="AP12" i="103" s="1"/>
  <c r="AE12" i="103"/>
  <c r="AF12" i="103"/>
  <c r="AO12" i="103" s="1"/>
  <c r="W13" i="103"/>
  <c r="AR20" i="46"/>
  <c r="AJ22" i="38"/>
  <c r="AK22" i="38"/>
  <c r="AT22" i="38" s="1"/>
  <c r="AJ16" i="38"/>
  <c r="AK16" i="38"/>
  <c r="AT16" i="38" s="1"/>
  <c r="AJ10" i="38"/>
  <c r="AK10" i="38"/>
  <c r="AT10" i="38" s="1"/>
  <c r="AT25" i="24"/>
  <c r="AR20" i="86"/>
  <c r="AS18" i="2"/>
  <c r="AL18" i="2"/>
  <c r="AU18" i="2" s="1"/>
  <c r="AR23" i="71"/>
  <c r="AR25" i="71" s="1"/>
  <c r="Z10" i="48"/>
  <c r="AH14" i="16"/>
  <c r="AQ14" i="16" s="1"/>
  <c r="AJ19" i="71"/>
  <c r="AK19" i="71"/>
  <c r="AT19" i="71" s="1"/>
  <c r="AK13" i="71"/>
  <c r="AT13" i="71" s="1"/>
  <c r="AJ13" i="71"/>
  <c r="AJ7" i="71"/>
  <c r="AK7" i="71"/>
  <c r="AT7" i="71" s="1"/>
  <c r="AS7" i="2"/>
  <c r="AL7" i="2"/>
  <c r="AU7" i="2" s="1"/>
  <c r="Z17" i="84"/>
  <c r="AJ17" i="63"/>
  <c r="AK17" i="63"/>
  <c r="AT17" i="63" s="1"/>
  <c r="AJ11" i="63"/>
  <c r="AK11" i="63"/>
  <c r="AT11" i="63" s="1"/>
  <c r="AJ5" i="63"/>
  <c r="AK5" i="63"/>
  <c r="AT5" i="63" s="1"/>
  <c r="AI20" i="32"/>
  <c r="AO20" i="32"/>
  <c r="Y10" i="85"/>
  <c r="X10" i="85"/>
  <c r="AR10" i="102"/>
  <c r="AN22" i="75"/>
  <c r="AI22" i="75"/>
  <c r="AR22" i="75" s="1"/>
  <c r="AG17" i="44"/>
  <c r="AP17" i="44" s="1"/>
  <c r="AF17" i="44"/>
  <c r="AO17" i="44" s="1"/>
  <c r="AE17" i="44"/>
  <c r="W18" i="44"/>
  <c r="AH11" i="102"/>
  <c r="AQ11" i="102" s="1"/>
  <c r="Y11" i="98"/>
  <c r="Z11" i="98"/>
  <c r="X11" i="98"/>
  <c r="AN9" i="50"/>
  <c r="AI9" i="50"/>
  <c r="Z23" i="33"/>
  <c r="Z22" i="47"/>
  <c r="Y10" i="82"/>
  <c r="X10" i="82"/>
  <c r="AF17" i="96"/>
  <c r="AO17" i="96" s="1"/>
  <c r="W18" i="96"/>
  <c r="AG17" i="96"/>
  <c r="AP17" i="96" s="1"/>
  <c r="AE17" i="96"/>
  <c r="AE9" i="94"/>
  <c r="AF9" i="94"/>
  <c r="AO9" i="94" s="1"/>
  <c r="AG9" i="94"/>
  <c r="AP9" i="94" s="1"/>
  <c r="W10" i="94"/>
  <c r="AS3" i="2"/>
  <c r="AL3" i="2"/>
  <c r="AU3" i="2" s="1"/>
  <c r="AS22" i="2"/>
  <c r="AL22" i="2"/>
  <c r="AU22" i="2" s="1"/>
  <c r="Y13" i="18"/>
  <c r="Z13" i="18"/>
  <c r="X13" i="18"/>
  <c r="AJ21" i="38"/>
  <c r="AK21" i="38"/>
  <c r="AT21" i="38" s="1"/>
  <c r="AJ15" i="38"/>
  <c r="AK15" i="38"/>
  <c r="AT15" i="38" s="1"/>
  <c r="AJ9" i="38"/>
  <c r="AK9" i="38"/>
  <c r="AT9" i="38" s="1"/>
  <c r="AJ3" i="38"/>
  <c r="AB4" i="38"/>
  <c r="AH22" i="93"/>
  <c r="AQ22" i="93" s="1"/>
  <c r="AH18" i="13"/>
  <c r="AQ18" i="13" s="1"/>
  <c r="AI10" i="35"/>
  <c r="AN10" i="35"/>
  <c r="AE20" i="52"/>
  <c r="W21" i="52"/>
  <c r="AF20" i="52"/>
  <c r="AO20" i="52" s="1"/>
  <c r="AG20" i="52"/>
  <c r="AP20" i="52" s="1"/>
  <c r="Z14" i="16"/>
  <c r="AJ18" i="71"/>
  <c r="AK18" i="71"/>
  <c r="AT18" i="71" s="1"/>
  <c r="AJ12" i="71"/>
  <c r="AK12" i="71"/>
  <c r="AT12" i="71" s="1"/>
  <c r="AJ6" i="71"/>
  <c r="AK6" i="71"/>
  <c r="AT6" i="71" s="1"/>
  <c r="AR21" i="47"/>
  <c r="Y23" i="89"/>
  <c r="X23" i="89"/>
  <c r="AN22" i="79"/>
  <c r="AI22" i="79"/>
  <c r="AJ22" i="63"/>
  <c r="AK22" i="63"/>
  <c r="AT22" i="63" s="1"/>
  <c r="AJ16" i="63"/>
  <c r="AK16" i="63"/>
  <c r="AT16" i="63" s="1"/>
  <c r="AJ10" i="63"/>
  <c r="AK10" i="63"/>
  <c r="AT10" i="63" s="1"/>
  <c r="AI16" i="45"/>
  <c r="AN16" i="45"/>
  <c r="AH17" i="92"/>
  <c r="AQ17" i="92" s="1"/>
  <c r="AS14" i="2"/>
  <c r="AL14" i="2"/>
  <c r="AU14" i="2" s="1"/>
  <c r="Y22" i="15"/>
  <c r="Z22" i="15"/>
  <c r="X22" i="15"/>
  <c r="Y17" i="100"/>
  <c r="X17" i="100"/>
  <c r="Y10" i="50"/>
  <c r="Z10" i="50"/>
  <c r="X10" i="50"/>
  <c r="AH13" i="87"/>
  <c r="AQ13" i="87" s="1"/>
  <c r="AH14" i="11"/>
  <c r="AQ14" i="11" s="1"/>
  <c r="AN9" i="82"/>
  <c r="AI9" i="82"/>
  <c r="AE10" i="42"/>
  <c r="W11" i="42"/>
  <c r="AF10" i="42"/>
  <c r="AO10" i="42" s="1"/>
  <c r="AG10" i="42"/>
  <c r="AP10" i="42" s="1"/>
  <c r="AR22" i="33"/>
  <c r="AJ19" i="38"/>
  <c r="AK19" i="38"/>
  <c r="AT19" i="38" s="1"/>
  <c r="AK13" i="38"/>
  <c r="AT13" i="38" s="1"/>
  <c r="AJ13" i="38"/>
  <c r="Y23" i="101"/>
  <c r="X23" i="101"/>
  <c r="Z23" i="101" s="1"/>
  <c r="AX22" i="19"/>
  <c r="S22" i="19" s="1"/>
  <c r="AC22" i="19" s="1"/>
  <c r="AB23" i="19" s="1"/>
  <c r="AK23" i="19" s="1"/>
  <c r="AT23" i="19" s="1"/>
  <c r="AX23" i="19"/>
  <c r="S23" i="19" s="1"/>
  <c r="AC23" i="19" s="1"/>
  <c r="AJ23" i="19" s="1"/>
  <c r="AS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F13" i="49"/>
  <c r="AO13" i="49" s="1"/>
  <c r="AG13" i="49"/>
  <c r="AP13" i="49" s="1"/>
  <c r="W14" i="49"/>
  <c r="AE13" i="49"/>
  <c r="AJ22" i="71"/>
  <c r="AK22" i="71"/>
  <c r="AT22" i="71" s="1"/>
  <c r="AH21" i="86"/>
  <c r="AQ21" i="86" s="1"/>
  <c r="AH22" i="97"/>
  <c r="AQ22" i="97" s="1"/>
  <c r="AN13" i="43"/>
  <c r="AI13" i="43"/>
  <c r="AR17" i="104"/>
  <c r="AS21" i="2"/>
  <c r="AL21" i="2"/>
  <c r="AU21" i="2" s="1"/>
  <c r="W10" i="90"/>
  <c r="AF9" i="90"/>
  <c r="AO9" i="90" s="1"/>
  <c r="AE9" i="90"/>
  <c r="AG9" i="90"/>
  <c r="AP9" i="90" s="1"/>
  <c r="AR21" i="97"/>
  <c r="AR22" i="28"/>
  <c r="AJ20" i="38"/>
  <c r="AS20" i="38" s="1"/>
  <c r="AK20" i="38"/>
  <c r="AJ14" i="38"/>
  <c r="AK14" i="38"/>
  <c r="AT14" i="38" s="1"/>
  <c r="AJ8" i="38"/>
  <c r="AK8" i="38"/>
  <c r="AT8" i="38" s="1"/>
  <c r="AS11" i="2"/>
  <c r="AL11" i="2"/>
  <c r="AU11" i="2" s="1"/>
  <c r="Z22" i="93"/>
  <c r="Z18" i="13"/>
  <c r="Y23" i="75"/>
  <c r="X23" i="75"/>
  <c r="Z23" i="75" s="1"/>
  <c r="Y17" i="20"/>
  <c r="Z17" i="20"/>
  <c r="X17" i="20"/>
  <c r="AR9" i="48"/>
  <c r="Y13" i="99"/>
  <c r="X13" i="99"/>
  <c r="AN12" i="55"/>
  <c r="AI12" i="55"/>
  <c r="AR12" i="87"/>
  <c r="AJ17" i="71"/>
  <c r="AK17" i="71"/>
  <c r="AT17" i="71" s="1"/>
  <c r="AK11" i="71"/>
  <c r="AT11" i="71" s="1"/>
  <c r="AJ11" i="71"/>
  <c r="AJ5" i="71"/>
  <c r="AK5" i="71"/>
  <c r="AT5" i="71" s="1"/>
  <c r="AS13" i="2"/>
  <c r="AL13" i="2"/>
  <c r="AU13" i="2" s="1"/>
  <c r="AL23" i="2"/>
  <c r="AU23" i="2" s="1"/>
  <c r="AI22" i="89"/>
  <c r="AN22" i="89"/>
  <c r="AJ21" i="63"/>
  <c r="AK21" i="63"/>
  <c r="AT21" i="63" s="1"/>
  <c r="AJ15" i="63"/>
  <c r="AK15" i="63"/>
  <c r="AT15" i="63" s="1"/>
  <c r="AJ9" i="63"/>
  <c r="AK9" i="63"/>
  <c r="AT9" i="63" s="1"/>
  <c r="AB4" i="63"/>
  <c r="AJ3" i="63"/>
  <c r="AR13" i="16"/>
  <c r="Z17" i="92"/>
  <c r="X11" i="10"/>
  <c r="Y11" i="10"/>
  <c r="Z11" i="10"/>
  <c r="AJ16" i="71"/>
  <c r="AK16" i="71"/>
  <c r="AT16" i="71" s="1"/>
  <c r="AK10" i="71"/>
  <c r="AT10" i="71" s="1"/>
  <c r="AJ10" i="71"/>
  <c r="AJ3" i="71"/>
  <c r="AB4" i="71"/>
  <c r="Y16" i="9"/>
  <c r="Z16" i="9" s="1"/>
  <c r="X16" i="9"/>
  <c r="Y14" i="41"/>
  <c r="X14" i="41"/>
  <c r="Y23" i="79"/>
  <c r="Z23" i="79" s="1"/>
  <c r="X23" i="79"/>
  <c r="AJ20" i="63"/>
  <c r="AS20" i="63" s="1"/>
  <c r="AK20" i="63"/>
  <c r="AJ14" i="63"/>
  <c r="AK14" i="63"/>
  <c r="AT14" i="63" s="1"/>
  <c r="AK8" i="63"/>
  <c r="AT8" i="63" s="1"/>
  <c r="AJ8" i="63"/>
  <c r="AS20" i="2"/>
  <c r="AL20" i="2"/>
  <c r="AU20" i="2" s="1"/>
  <c r="AI21" i="15"/>
  <c r="AN21" i="15"/>
  <c r="AI15" i="95"/>
  <c r="AN15" i="95"/>
  <c r="AR17" i="13"/>
  <c r="AH17" i="51"/>
  <c r="AQ17" i="51" s="1"/>
  <c r="AN12" i="83"/>
  <c r="AI12" i="83"/>
  <c r="AS9" i="2"/>
  <c r="AL9" i="2"/>
  <c r="AU9" i="2" s="1"/>
  <c r="Z17" i="51"/>
  <c r="Z13" i="87"/>
  <c r="Z14" i="11"/>
  <c r="W21" i="53"/>
  <c r="AE20" i="53"/>
  <c r="AF20" i="53"/>
  <c r="AO20" i="53" s="1"/>
  <c r="AG20" i="53"/>
  <c r="AP20" i="53" s="1"/>
  <c r="AN12" i="18"/>
  <c r="AI12" i="18"/>
  <c r="AJ18" i="38"/>
  <c r="AS18" i="38" s="1"/>
  <c r="AK18" i="38"/>
  <c r="AJ12" i="38"/>
  <c r="AK12" i="38"/>
  <c r="AT12" i="38" s="1"/>
  <c r="AJ6" i="38"/>
  <c r="AK6" i="38"/>
  <c r="AT6" i="38" s="1"/>
  <c r="Z18" i="104"/>
  <c r="AR23" i="63"/>
  <c r="AR25" i="63" s="1"/>
  <c r="AL23" i="63"/>
  <c r="AU23" i="63" s="1"/>
  <c r="AS17" i="2"/>
  <c r="AL17" i="2"/>
  <c r="AU17" i="2" s="1"/>
  <c r="AF16" i="88"/>
  <c r="AO16" i="88" s="1"/>
  <c r="AG16" i="88"/>
  <c r="AP16" i="88" s="1"/>
  <c r="W17" i="88"/>
  <c r="AE16" i="88"/>
  <c r="AI16" i="20"/>
  <c r="AN16" i="20"/>
  <c r="AH23" i="28"/>
  <c r="AQ23" i="28" s="1"/>
  <c r="AQ25" i="28" s="1"/>
  <c r="AZ3" i="28"/>
  <c r="AS12" i="2"/>
  <c r="AL12" i="2"/>
  <c r="AU12" i="2" s="1"/>
  <c r="Z22" i="105"/>
  <c r="AR16" i="54"/>
  <c r="Y11" i="35"/>
  <c r="Z11" i="35" s="1"/>
  <c r="X11" i="35"/>
  <c r="AR16" i="84"/>
  <c r="Y13" i="83"/>
  <c r="Z13" i="83"/>
  <c r="X13" i="83"/>
  <c r="AJ21" i="71"/>
  <c r="AK21" i="71"/>
  <c r="AT21" i="71" s="1"/>
  <c r="AJ15" i="71"/>
  <c r="AK15" i="71"/>
  <c r="AT15" i="71" s="1"/>
  <c r="AK9" i="71"/>
  <c r="AT9" i="71" s="1"/>
  <c r="AJ9" i="71"/>
  <c r="AJ23" i="71"/>
  <c r="AS23" i="71" s="1"/>
  <c r="AR16" i="92"/>
  <c r="AS19" i="2"/>
  <c r="AL19" i="2"/>
  <c r="AU19" i="2" s="1"/>
  <c r="Z21" i="46"/>
  <c r="AH21" i="46"/>
  <c r="AQ21" i="46" s="1"/>
  <c r="AJ19" i="63"/>
  <c r="AK19" i="63"/>
  <c r="AT19" i="63" s="1"/>
  <c r="AJ13" i="63"/>
  <c r="AK13" i="63"/>
  <c r="AT13" i="63" s="1"/>
  <c r="AJ7" i="63"/>
  <c r="AK7" i="63"/>
  <c r="AT7" i="63" s="1"/>
  <c r="AX3" i="67"/>
  <c r="S3" i="67" s="1"/>
  <c r="AC3" i="67" s="1"/>
  <c r="AX23" i="67"/>
  <c r="S23" i="67" s="1"/>
  <c r="AC23" i="67" s="1"/>
  <c r="AJ23" i="67" s="1"/>
  <c r="AS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R16" i="51"/>
  <c r="AN9" i="85"/>
  <c r="AI9" i="85"/>
  <c r="Y16" i="95"/>
  <c r="X16" i="95"/>
  <c r="AG23" i="79" l="1"/>
  <c r="AP23" i="79" s="1"/>
  <c r="AP25" i="79" s="1"/>
  <c r="AF23" i="79"/>
  <c r="AO23" i="79" s="1"/>
  <c r="AO25" i="79" s="1"/>
  <c r="AE23" i="79"/>
  <c r="AF16" i="9"/>
  <c r="AO16" i="9" s="1"/>
  <c r="AE16" i="9"/>
  <c r="AG16" i="9"/>
  <c r="AP16" i="9" s="1"/>
  <c r="W17" i="9"/>
  <c r="AF23" i="101"/>
  <c r="AO23" i="101" s="1"/>
  <c r="AE23" i="101"/>
  <c r="AG23" i="101"/>
  <c r="AP23" i="101" s="1"/>
  <c r="W24" i="101"/>
  <c r="AF11" i="35"/>
  <c r="AO11" i="35" s="1"/>
  <c r="AG11" i="35"/>
  <c r="AP11" i="35" s="1"/>
  <c r="AE11" i="35"/>
  <c r="W12" i="35"/>
  <c r="AG23" i="75"/>
  <c r="AP23" i="75" s="1"/>
  <c r="AP25" i="75" s="1"/>
  <c r="AF23" i="75"/>
  <c r="AO23" i="75" s="1"/>
  <c r="AO25" i="75" s="1"/>
  <c r="AE23" i="75"/>
  <c r="AJ14" i="67"/>
  <c r="AS14" i="67" s="1"/>
  <c r="AK14" i="67"/>
  <c r="AJ18" i="67"/>
  <c r="AK18" i="67"/>
  <c r="AT18" i="67" s="1"/>
  <c r="AJ21" i="67"/>
  <c r="AS21" i="67" s="1"/>
  <c r="AK21" i="67"/>
  <c r="AJ15" i="67"/>
  <c r="AK15" i="67"/>
  <c r="AT15" i="67" s="1"/>
  <c r="AJ9" i="67"/>
  <c r="AK9" i="67"/>
  <c r="AT9" i="67" s="1"/>
  <c r="AB4" i="67"/>
  <c r="AJ3" i="67"/>
  <c r="AS19" i="63"/>
  <c r="AL19" i="63"/>
  <c r="AU19" i="63" s="1"/>
  <c r="AG21" i="46"/>
  <c r="AP21" i="46" s="1"/>
  <c r="AF21" i="46"/>
  <c r="AO21" i="46" s="1"/>
  <c r="AE21" i="46"/>
  <c r="W22" i="46"/>
  <c r="AS9" i="71"/>
  <c r="AL9" i="71"/>
  <c r="AU9" i="71" s="1"/>
  <c r="AH13" i="83"/>
  <c r="AQ13" i="83" s="1"/>
  <c r="W14" i="87"/>
  <c r="AE13" i="87"/>
  <c r="AG13" i="87"/>
  <c r="AP13" i="87" s="1"/>
  <c r="AF13" i="87"/>
  <c r="AO13" i="87" s="1"/>
  <c r="AS10" i="71"/>
  <c r="AL10" i="71"/>
  <c r="AU10" i="71" s="1"/>
  <c r="AH11" i="10"/>
  <c r="AQ11" i="10" s="1"/>
  <c r="AS5" i="71"/>
  <c r="AL5" i="71"/>
  <c r="AU5" i="71" s="1"/>
  <c r="AN9" i="90"/>
  <c r="AI9" i="90"/>
  <c r="AJ18" i="19"/>
  <c r="AK18" i="19"/>
  <c r="AT18" i="19" s="1"/>
  <c r="AJ12" i="19"/>
  <c r="AK12" i="19"/>
  <c r="AT12" i="19" s="1"/>
  <c r="AK6" i="19"/>
  <c r="AT6" i="19" s="1"/>
  <c r="AJ6" i="19"/>
  <c r="AI10" i="42"/>
  <c r="AN10" i="42"/>
  <c r="AH10" i="50"/>
  <c r="AQ10" i="50" s="1"/>
  <c r="AH22" i="15"/>
  <c r="AQ22" i="15" s="1"/>
  <c r="AS10" i="63"/>
  <c r="AL10" i="63"/>
  <c r="AU10" i="63" s="1"/>
  <c r="W15" i="16"/>
  <c r="AE14" i="16"/>
  <c r="AF14" i="16"/>
  <c r="AO14" i="16" s="1"/>
  <c r="AG14" i="16"/>
  <c r="AP14" i="16" s="1"/>
  <c r="AJ4" i="38"/>
  <c r="AK4" i="38"/>
  <c r="AT4" i="38" s="1"/>
  <c r="AR9" i="50"/>
  <c r="AI17" i="44"/>
  <c r="AN17" i="44"/>
  <c r="W18" i="84"/>
  <c r="AG17" i="84"/>
  <c r="AP17" i="84" s="1"/>
  <c r="AE17" i="84"/>
  <c r="AF17" i="84"/>
  <c r="AO17" i="84" s="1"/>
  <c r="AL4" i="2"/>
  <c r="AU4" i="2" s="1"/>
  <c r="AU25" i="2" s="1"/>
  <c r="C11" i="2" s="1"/>
  <c r="AS4" i="2"/>
  <c r="AS25" i="2" s="1"/>
  <c r="AI17" i="54"/>
  <c r="AN17" i="54"/>
  <c r="AR12" i="99"/>
  <c r="AH14" i="43"/>
  <c r="AQ14" i="43" s="1"/>
  <c r="AR15" i="9"/>
  <c r="AS14" i="71"/>
  <c r="AL14" i="71"/>
  <c r="AU14" i="71" s="1"/>
  <c r="AJ20" i="67"/>
  <c r="AK20" i="67"/>
  <c r="AT20" i="67" s="1"/>
  <c r="AK8" i="67"/>
  <c r="AT8" i="67" s="1"/>
  <c r="AJ8" i="67"/>
  <c r="AG13" i="83"/>
  <c r="AP13" i="83" s="1"/>
  <c r="AE13" i="83"/>
  <c r="W14" i="83"/>
  <c r="AF13" i="83"/>
  <c r="AO13" i="83" s="1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I16" i="88"/>
  <c r="AN16" i="88"/>
  <c r="AS12" i="38"/>
  <c r="AL12" i="38"/>
  <c r="AU12" i="38" s="1"/>
  <c r="AF17" i="51"/>
  <c r="AO17" i="51" s="1"/>
  <c r="AG17" i="51"/>
  <c r="AP17" i="51" s="1"/>
  <c r="AE17" i="51"/>
  <c r="W18" i="51"/>
  <c r="AS8" i="63"/>
  <c r="AL8" i="63"/>
  <c r="AU8" i="63" s="1"/>
  <c r="AH23" i="79"/>
  <c r="AQ23" i="79" s="1"/>
  <c r="AQ25" i="79" s="1"/>
  <c r="AZ3" i="79"/>
  <c r="AH16" i="9"/>
  <c r="AQ16" i="9" s="1"/>
  <c r="AF17" i="92"/>
  <c r="AO17" i="92" s="1"/>
  <c r="AE17" i="92"/>
  <c r="W18" i="92"/>
  <c r="AG17" i="92"/>
  <c r="AP17" i="92" s="1"/>
  <c r="AS9" i="63"/>
  <c r="AL9" i="63"/>
  <c r="AU9" i="63" s="1"/>
  <c r="AR22" i="89"/>
  <c r="AS11" i="71"/>
  <c r="AL11" i="71"/>
  <c r="AU11" i="71" s="1"/>
  <c r="AR12" i="55"/>
  <c r="AS8" i="38"/>
  <c r="AL8" i="38"/>
  <c r="AU8" i="38" s="1"/>
  <c r="AR13" i="43"/>
  <c r="AJ17" i="19"/>
  <c r="AK17" i="19"/>
  <c r="AT17" i="19" s="1"/>
  <c r="AJ11" i="19"/>
  <c r="AK11" i="19"/>
  <c r="AT11" i="19" s="1"/>
  <c r="AK5" i="19"/>
  <c r="AT5" i="19" s="1"/>
  <c r="AJ5" i="19"/>
  <c r="AR9" i="82"/>
  <c r="W11" i="50"/>
  <c r="AF10" i="50"/>
  <c r="AO10" i="50" s="1"/>
  <c r="AE10" i="50"/>
  <c r="AG10" i="50"/>
  <c r="AP10" i="50" s="1"/>
  <c r="W23" i="15"/>
  <c r="AE22" i="15"/>
  <c r="AF22" i="15"/>
  <c r="AO22" i="15" s="1"/>
  <c r="AG22" i="15"/>
  <c r="AP22" i="15" s="1"/>
  <c r="AH23" i="89"/>
  <c r="AQ23" i="89" s="1"/>
  <c r="AS6" i="71"/>
  <c r="AL6" i="71"/>
  <c r="AU6" i="71" s="1"/>
  <c r="AR10" i="35"/>
  <c r="AS3" i="38"/>
  <c r="AL3" i="38"/>
  <c r="AU3" i="38" s="1"/>
  <c r="AS21" i="38"/>
  <c r="AL21" i="38"/>
  <c r="AU21" i="38" s="1"/>
  <c r="AN9" i="94"/>
  <c r="AI9" i="94"/>
  <c r="AH10" i="82"/>
  <c r="AQ10" i="82" s="1"/>
  <c r="AH10" i="85"/>
  <c r="AQ10" i="85" s="1"/>
  <c r="AS5" i="63"/>
  <c r="AL5" i="63"/>
  <c r="AU5" i="63" s="1"/>
  <c r="AS16" i="38"/>
  <c r="AL16" i="38"/>
  <c r="AU16" i="38" s="1"/>
  <c r="Y13" i="103"/>
  <c r="Z13" i="103"/>
  <c r="X13" i="103"/>
  <c r="W15" i="43"/>
  <c r="AE14" i="43"/>
  <c r="AF14" i="43"/>
  <c r="AO14" i="43" s="1"/>
  <c r="AG14" i="43"/>
  <c r="AP14" i="43" s="1"/>
  <c r="AI22" i="97"/>
  <c r="AN22" i="97"/>
  <c r="AH17" i="45"/>
  <c r="AQ17" i="45" s="1"/>
  <c r="AS12" i="63"/>
  <c r="AL12" i="63"/>
  <c r="AU12" i="63" s="1"/>
  <c r="AR22" i="101"/>
  <c r="AS17" i="38"/>
  <c r="AL17" i="38"/>
  <c r="AU17" i="38" s="1"/>
  <c r="AI23" i="28"/>
  <c r="AN23" i="28"/>
  <c r="AN25" i="28" s="1"/>
  <c r="AJ13" i="67"/>
  <c r="AK13" i="67"/>
  <c r="AT13" i="67" s="1"/>
  <c r="AJ7" i="67"/>
  <c r="AK7" i="67"/>
  <c r="AT7" i="67" s="1"/>
  <c r="AS7" i="63"/>
  <c r="AL7" i="63"/>
  <c r="AU7" i="63" s="1"/>
  <c r="AX22" i="28"/>
  <c r="S22" i="28" s="1"/>
  <c r="AC22" i="28" s="1"/>
  <c r="AB23" i="28" s="1"/>
  <c r="Y17" i="88"/>
  <c r="Z17" i="88"/>
  <c r="X17" i="88"/>
  <c r="AL18" i="38"/>
  <c r="AU18" i="38" s="1"/>
  <c r="AT18" i="38"/>
  <c r="AR15" i="95"/>
  <c r="AH17" i="20"/>
  <c r="AQ17" i="20" s="1"/>
  <c r="AF18" i="13"/>
  <c r="AO18" i="13" s="1"/>
  <c r="W19" i="13"/>
  <c r="AE18" i="13"/>
  <c r="AG18" i="13"/>
  <c r="AP18" i="13" s="1"/>
  <c r="Y10" i="90"/>
  <c r="X10" i="90"/>
  <c r="AS22" i="71"/>
  <c r="AL22" i="71"/>
  <c r="AU22" i="71" s="1"/>
  <c r="AJ22" i="19"/>
  <c r="AK22" i="19"/>
  <c r="AT22" i="19" s="1"/>
  <c r="AJ16" i="19"/>
  <c r="AK16" i="19"/>
  <c r="AT16" i="19" s="1"/>
  <c r="AK10" i="19"/>
  <c r="AT10" i="19" s="1"/>
  <c r="AJ10" i="19"/>
  <c r="AJ3" i="19"/>
  <c r="AB4" i="19"/>
  <c r="AS13" i="38"/>
  <c r="AL13" i="38"/>
  <c r="AU13" i="38" s="1"/>
  <c r="AS16" i="63"/>
  <c r="AL16" i="63"/>
  <c r="AU16" i="63" s="1"/>
  <c r="Z23" i="89"/>
  <c r="AH13" i="18"/>
  <c r="AQ13" i="18" s="1"/>
  <c r="Z10" i="82"/>
  <c r="AH11" i="98"/>
  <c r="AQ11" i="98" s="1"/>
  <c r="Z10" i="85"/>
  <c r="AS19" i="71"/>
  <c r="AL19" i="71"/>
  <c r="AU19" i="71" s="1"/>
  <c r="AF10" i="48"/>
  <c r="AO10" i="48" s="1"/>
  <c r="W11" i="48"/>
  <c r="AG10" i="48"/>
  <c r="AP10" i="48" s="1"/>
  <c r="AE10" i="48"/>
  <c r="Y18" i="54"/>
  <c r="Z18" i="54"/>
  <c r="X18" i="54"/>
  <c r="AR10" i="10"/>
  <c r="AR16" i="100"/>
  <c r="Z17" i="45"/>
  <c r="AR23" i="67"/>
  <c r="AR25" i="67" s="1"/>
  <c r="AL23" i="67"/>
  <c r="AU23" i="67" s="1"/>
  <c r="AS20" i="71"/>
  <c r="AL20" i="71"/>
  <c r="AU20" i="71" s="1"/>
  <c r="AH13" i="55"/>
  <c r="AQ13" i="55" s="1"/>
  <c r="AI21" i="86"/>
  <c r="AN21" i="86"/>
  <c r="AK6" i="67"/>
  <c r="AT6" i="67" s="1"/>
  <c r="AJ6" i="67"/>
  <c r="AS16" i="71"/>
  <c r="AL16" i="71"/>
  <c r="AU16" i="71" s="1"/>
  <c r="AS15" i="63"/>
  <c r="AL15" i="63"/>
  <c r="AU15" i="63" s="1"/>
  <c r="AH13" i="99"/>
  <c r="AQ13" i="99" s="1"/>
  <c r="AE17" i="20"/>
  <c r="W18" i="20"/>
  <c r="AF17" i="20"/>
  <c r="AO17" i="20" s="1"/>
  <c r="AG17" i="20"/>
  <c r="AP17" i="20" s="1"/>
  <c r="AE22" i="93"/>
  <c r="AF22" i="93"/>
  <c r="AO22" i="93" s="1"/>
  <c r="W23" i="93"/>
  <c r="AG22" i="93"/>
  <c r="AP22" i="93" s="1"/>
  <c r="AJ21" i="19"/>
  <c r="AK21" i="19"/>
  <c r="AT21" i="19" s="1"/>
  <c r="AJ15" i="19"/>
  <c r="AK15" i="19"/>
  <c r="AT15" i="19" s="1"/>
  <c r="AJ9" i="19"/>
  <c r="AK9" i="19"/>
  <c r="AT9" i="19" s="1"/>
  <c r="AH17" i="100"/>
  <c r="AQ17" i="100" s="1"/>
  <c r="AS12" i="71"/>
  <c r="AL12" i="71"/>
  <c r="AU12" i="71" s="1"/>
  <c r="AS9" i="38"/>
  <c r="AL9" i="38"/>
  <c r="AU9" i="38" s="1"/>
  <c r="AE13" i="18"/>
  <c r="W14" i="18"/>
  <c r="AF13" i="18"/>
  <c r="AO13" i="18" s="1"/>
  <c r="AG13" i="18"/>
  <c r="AP13" i="18" s="1"/>
  <c r="AI17" i="96"/>
  <c r="AN17" i="96"/>
  <c r="AF11" i="98"/>
  <c r="AO11" i="98" s="1"/>
  <c r="AE11" i="98"/>
  <c r="W12" i="98"/>
  <c r="AG11" i="98"/>
  <c r="AP11" i="98" s="1"/>
  <c r="AS11" i="63"/>
  <c r="AL11" i="63"/>
  <c r="AU11" i="63" s="1"/>
  <c r="AL23" i="71"/>
  <c r="AU23" i="71" s="1"/>
  <c r="AS22" i="38"/>
  <c r="AL22" i="38"/>
  <c r="AU22" i="38" s="1"/>
  <c r="AN12" i="103"/>
  <c r="AI12" i="103"/>
  <c r="AL23" i="38"/>
  <c r="AU23" i="38" s="1"/>
  <c r="AT23" i="38"/>
  <c r="AX22" i="33"/>
  <c r="S22" i="33" s="1"/>
  <c r="AC22" i="33" s="1"/>
  <c r="AB23" i="33" s="1"/>
  <c r="AX23" i="33"/>
  <c r="S23" i="33" s="1"/>
  <c r="AC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S7" i="38"/>
  <c r="AL7" i="38"/>
  <c r="AU7" i="38" s="1"/>
  <c r="AS18" i="63"/>
  <c r="AL18" i="63"/>
  <c r="AU18" i="63" s="1"/>
  <c r="Z13" i="55"/>
  <c r="AS5" i="38"/>
  <c r="AL5" i="38"/>
  <c r="AU5" i="38" s="1"/>
  <c r="AN23" i="19"/>
  <c r="AN25" i="19" s="1"/>
  <c r="AI23" i="19"/>
  <c r="AR9" i="85"/>
  <c r="AS14" i="38"/>
  <c r="AL14" i="38"/>
  <c r="AU14" i="38" s="1"/>
  <c r="AJ17" i="67"/>
  <c r="AK17" i="67"/>
  <c r="AT17" i="67" s="1"/>
  <c r="AJ5" i="67"/>
  <c r="AK5" i="67"/>
  <c r="AT5" i="67" s="1"/>
  <c r="AS13" i="63"/>
  <c r="AL13" i="63"/>
  <c r="AU13" i="63" s="1"/>
  <c r="W23" i="105"/>
  <c r="AG22" i="105"/>
  <c r="AP22" i="105" s="1"/>
  <c r="AE22" i="105"/>
  <c r="AF22" i="105"/>
  <c r="AO22" i="105" s="1"/>
  <c r="AR12" i="18"/>
  <c r="Y21" i="53"/>
  <c r="Z21" i="53" s="1"/>
  <c r="X21" i="53"/>
  <c r="AR12" i="83"/>
  <c r="AR21" i="15"/>
  <c r="AS14" i="63"/>
  <c r="AL14" i="63"/>
  <c r="AU14" i="63" s="1"/>
  <c r="AH14" i="41"/>
  <c r="AQ14" i="41" s="1"/>
  <c r="AK4" i="71"/>
  <c r="AT4" i="71" s="1"/>
  <c r="AT25" i="71" s="1"/>
  <c r="AJ4" i="71"/>
  <c r="AE11" i="10"/>
  <c r="W12" i="10"/>
  <c r="AG11" i="10"/>
  <c r="AP11" i="10" s="1"/>
  <c r="AF11" i="10"/>
  <c r="AO11" i="10" s="1"/>
  <c r="AS3" i="63"/>
  <c r="AL3" i="63"/>
  <c r="AU3" i="63" s="1"/>
  <c r="AS17" i="71"/>
  <c r="AL17" i="71"/>
  <c r="AU17" i="71" s="1"/>
  <c r="Z13" i="99"/>
  <c r="AL20" i="38"/>
  <c r="AU20" i="38" s="1"/>
  <c r="AT20" i="38"/>
  <c r="AN13" i="49"/>
  <c r="AI13" i="49"/>
  <c r="AJ20" i="19"/>
  <c r="AK20" i="19"/>
  <c r="AT20" i="19" s="1"/>
  <c r="AJ14" i="19"/>
  <c r="AK14" i="19"/>
  <c r="AT14" i="19" s="1"/>
  <c r="AK8" i="19"/>
  <c r="AT8" i="19" s="1"/>
  <c r="AJ8" i="19"/>
  <c r="Z17" i="100"/>
  <c r="AR16" i="45"/>
  <c r="AS22" i="63"/>
  <c r="AL22" i="63"/>
  <c r="AU22" i="63" s="1"/>
  <c r="Y21" i="52"/>
  <c r="Z21" i="52" s="1"/>
  <c r="X21" i="52"/>
  <c r="Y10" i="94"/>
  <c r="X10" i="94"/>
  <c r="Z10" i="94" s="1"/>
  <c r="AE22" i="47"/>
  <c r="W23" i="47"/>
  <c r="AG22" i="47"/>
  <c r="AP22" i="47" s="1"/>
  <c r="AF22" i="47"/>
  <c r="AO22" i="47" s="1"/>
  <c r="AS7" i="71"/>
  <c r="AL7" i="71"/>
  <c r="AU7" i="71" s="1"/>
  <c r="AH21" i="32"/>
  <c r="AQ21" i="32" s="1"/>
  <c r="AS8" i="71"/>
  <c r="AL8" i="71"/>
  <c r="AU8" i="71" s="1"/>
  <c r="Y15" i="91"/>
  <c r="X15" i="91"/>
  <c r="AH16" i="58"/>
  <c r="AQ16" i="58" s="1"/>
  <c r="AR10" i="98"/>
  <c r="AN11" i="102"/>
  <c r="AI11" i="102"/>
  <c r="Y22" i="86"/>
  <c r="Z22" i="86"/>
  <c r="X22" i="86"/>
  <c r="AJ19" i="67"/>
  <c r="AK19" i="67"/>
  <c r="AT19" i="67" s="1"/>
  <c r="AJ12" i="67"/>
  <c r="AK12" i="67"/>
  <c r="AT12" i="67" s="1"/>
  <c r="AS15" i="71"/>
  <c r="AL15" i="71"/>
  <c r="AU15" i="71" s="1"/>
  <c r="AG18" i="104"/>
  <c r="AP18" i="104" s="1"/>
  <c r="AF18" i="104"/>
  <c r="AO18" i="104" s="1"/>
  <c r="AE18" i="104"/>
  <c r="W19" i="104"/>
  <c r="AI20" i="53"/>
  <c r="AN20" i="53"/>
  <c r="AH16" i="95"/>
  <c r="AQ16" i="95" s="1"/>
  <c r="AK11" i="67"/>
  <c r="AT11" i="67" s="1"/>
  <c r="AJ11" i="67"/>
  <c r="Z16" i="95"/>
  <c r="AJ22" i="67"/>
  <c r="AK22" i="67"/>
  <c r="AT22" i="67" s="1"/>
  <c r="AJ16" i="67"/>
  <c r="AK16" i="67"/>
  <c r="AT16" i="67" s="1"/>
  <c r="AJ10" i="67"/>
  <c r="AK10" i="67"/>
  <c r="AT10" i="67" s="1"/>
  <c r="AS21" i="71"/>
  <c r="AL21" i="71"/>
  <c r="AU21" i="71" s="1"/>
  <c r="AH11" i="35"/>
  <c r="AQ11" i="35" s="1"/>
  <c r="AR16" i="20"/>
  <c r="AS6" i="38"/>
  <c r="AL6" i="38"/>
  <c r="AU6" i="38" s="1"/>
  <c r="W15" i="11"/>
  <c r="AG14" i="11"/>
  <c r="AP14" i="11" s="1"/>
  <c r="AE14" i="11"/>
  <c r="AF14" i="11"/>
  <c r="AO14" i="11" s="1"/>
  <c r="AL20" i="63"/>
  <c r="AU20" i="63" s="1"/>
  <c r="AT20" i="63"/>
  <c r="Z14" i="41"/>
  <c r="AL3" i="71"/>
  <c r="AU3" i="71" s="1"/>
  <c r="AS3" i="71"/>
  <c r="AJ4" i="63"/>
  <c r="AK4" i="63"/>
  <c r="AT4" i="63" s="1"/>
  <c r="AT25" i="63" s="1"/>
  <c r="AS21" i="63"/>
  <c r="AL21" i="63"/>
  <c r="AU21" i="63" s="1"/>
  <c r="AH23" i="75"/>
  <c r="AQ23" i="75" s="1"/>
  <c r="AQ25" i="75" s="1"/>
  <c r="AZ3" i="75"/>
  <c r="AX22" i="75" s="1"/>
  <c r="S22" i="75" s="1"/>
  <c r="AC22" i="75" s="1"/>
  <c r="AB23" i="75" s="1"/>
  <c r="Y14" i="49"/>
  <c r="X14" i="49"/>
  <c r="AJ19" i="19"/>
  <c r="AK19" i="19"/>
  <c r="AT19" i="19" s="1"/>
  <c r="AJ13" i="19"/>
  <c r="AK13" i="19"/>
  <c r="AT13" i="19" s="1"/>
  <c r="AJ7" i="19"/>
  <c r="AK7" i="19"/>
  <c r="AT7" i="19" s="1"/>
  <c r="AH23" i="101"/>
  <c r="AQ23" i="101" s="1"/>
  <c r="AS19" i="38"/>
  <c r="AL19" i="38"/>
  <c r="AU19" i="38" s="1"/>
  <c r="Y11" i="42"/>
  <c r="Z11" i="42"/>
  <c r="X11" i="42"/>
  <c r="AR22" i="79"/>
  <c r="AS18" i="71"/>
  <c r="AL18" i="71"/>
  <c r="AU18" i="71" s="1"/>
  <c r="AI20" i="52"/>
  <c r="AN20" i="52"/>
  <c r="AS15" i="38"/>
  <c r="AL15" i="38"/>
  <c r="AU15" i="38" s="1"/>
  <c r="Y18" i="96"/>
  <c r="X18" i="96"/>
  <c r="AE23" i="33"/>
  <c r="AF23" i="33"/>
  <c r="AO23" i="33" s="1"/>
  <c r="AO25" i="33" s="1"/>
  <c r="AG23" i="33"/>
  <c r="AP23" i="33" s="1"/>
  <c r="AP25" i="33" s="1"/>
  <c r="Y18" i="44"/>
  <c r="X18" i="44"/>
  <c r="Z18" i="44" s="1"/>
  <c r="AR20" i="32"/>
  <c r="AS17" i="63"/>
  <c r="AL17" i="63"/>
  <c r="AU17" i="63" s="1"/>
  <c r="AS13" i="71"/>
  <c r="AL13" i="71"/>
  <c r="AU13" i="71" s="1"/>
  <c r="AS10" i="38"/>
  <c r="AL10" i="38"/>
  <c r="AU10" i="38" s="1"/>
  <c r="X23" i="97"/>
  <c r="Y23" i="97"/>
  <c r="Z23" i="97"/>
  <c r="Z21" i="32"/>
  <c r="AS6" i="63"/>
  <c r="AL6" i="63"/>
  <c r="AU6" i="63" s="1"/>
  <c r="AR13" i="41"/>
  <c r="AI14" i="91"/>
  <c r="AN14" i="91"/>
  <c r="AS11" i="38"/>
  <c r="AL11" i="38"/>
  <c r="AU11" i="38" s="1"/>
  <c r="Z16" i="58"/>
  <c r="Y12" i="102"/>
  <c r="X12" i="102"/>
  <c r="AK23" i="75" l="1"/>
  <c r="AT23" i="75" s="1"/>
  <c r="AF21" i="52"/>
  <c r="AO21" i="52" s="1"/>
  <c r="AG21" i="52"/>
  <c r="AP21" i="52" s="1"/>
  <c r="W22" i="52"/>
  <c r="AE21" i="52"/>
  <c r="AE10" i="94"/>
  <c r="W11" i="94"/>
  <c r="AG10" i="94"/>
  <c r="AP10" i="94" s="1"/>
  <c r="AF10" i="94"/>
  <c r="AO10" i="94" s="1"/>
  <c r="AF18" i="44"/>
  <c r="AO18" i="44" s="1"/>
  <c r="AG18" i="44"/>
  <c r="AP18" i="44" s="1"/>
  <c r="W19" i="44"/>
  <c r="AE18" i="44"/>
  <c r="AE21" i="53"/>
  <c r="W22" i="53"/>
  <c r="AF21" i="53"/>
  <c r="AO21" i="53" s="1"/>
  <c r="AG21" i="53"/>
  <c r="AP21" i="53" s="1"/>
  <c r="AF22" i="86"/>
  <c r="AO22" i="86" s="1"/>
  <c r="AE22" i="86"/>
  <c r="AG22" i="86"/>
  <c r="AP22" i="86" s="1"/>
  <c r="W23" i="86"/>
  <c r="Y12" i="10"/>
  <c r="X12" i="10"/>
  <c r="AK12" i="33"/>
  <c r="AT12" i="33" s="1"/>
  <c r="AJ12" i="33"/>
  <c r="AE18" i="54"/>
  <c r="AG18" i="54"/>
  <c r="AP18" i="54" s="1"/>
  <c r="W19" i="54"/>
  <c r="AF18" i="54"/>
  <c r="AO18" i="54" s="1"/>
  <c r="AH15" i="91"/>
  <c r="AQ15" i="91" s="1"/>
  <c r="AJ22" i="33"/>
  <c r="AK22" i="33"/>
  <c r="AT22" i="33" s="1"/>
  <c r="AJ16" i="33"/>
  <c r="AS16" i="33" s="1"/>
  <c r="AK16" i="33"/>
  <c r="AJ3" i="33"/>
  <c r="AB4" i="33"/>
  <c r="AI22" i="93"/>
  <c r="AN22" i="93"/>
  <c r="AR21" i="86"/>
  <c r="AJ4" i="19"/>
  <c r="AK4" i="19"/>
  <c r="AT4" i="19" s="1"/>
  <c r="AT25" i="19" s="1"/>
  <c r="AJ23" i="28"/>
  <c r="AS23" i="28" s="1"/>
  <c r="AK23" i="28"/>
  <c r="AT23" i="28" s="1"/>
  <c r="AS13" i="67"/>
  <c r="AL13" i="67"/>
  <c r="AU13" i="67" s="1"/>
  <c r="AN10" i="50"/>
  <c r="AI10" i="50"/>
  <c r="AR10" i="50" s="1"/>
  <c r="AX3" i="79"/>
  <c r="S3" i="79" s="1"/>
  <c r="AC3" i="79" s="1"/>
  <c r="AX23" i="79"/>
  <c r="S23" i="79" s="1"/>
  <c r="AC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Y18" i="51"/>
  <c r="X18" i="51"/>
  <c r="AJ18" i="28"/>
  <c r="AK18" i="28"/>
  <c r="AT18" i="28" s="1"/>
  <c r="AK12" i="28"/>
  <c r="AT12" i="28" s="1"/>
  <c r="AJ12" i="28"/>
  <c r="AK6" i="28"/>
  <c r="AT6" i="28" s="1"/>
  <c r="AJ6" i="28"/>
  <c r="Y14" i="83"/>
  <c r="X14" i="83"/>
  <c r="AS20" i="67"/>
  <c r="AL20" i="67"/>
  <c r="AU20" i="67" s="1"/>
  <c r="AI17" i="84"/>
  <c r="AN17" i="84"/>
  <c r="AI14" i="16"/>
  <c r="AN14" i="16"/>
  <c r="AI13" i="87"/>
  <c r="AN13" i="87"/>
  <c r="AS8" i="19"/>
  <c r="AL8" i="19"/>
  <c r="AU8" i="19" s="1"/>
  <c r="AI18" i="104"/>
  <c r="AN18" i="104"/>
  <c r="AS12" i="67"/>
  <c r="AL12" i="67"/>
  <c r="AU12" i="67" s="1"/>
  <c r="AR11" i="102"/>
  <c r="AS4" i="71"/>
  <c r="AS25" i="71" s="1"/>
  <c r="AL4" i="71"/>
  <c r="AU4" i="71" s="1"/>
  <c r="AJ10" i="33"/>
  <c r="AK10" i="33"/>
  <c r="AT10" i="33" s="1"/>
  <c r="AF16" i="58"/>
  <c r="AO16" i="58" s="1"/>
  <c r="W17" i="58"/>
  <c r="AE16" i="58"/>
  <c r="AG16" i="58"/>
  <c r="AP16" i="58" s="1"/>
  <c r="AH23" i="97"/>
  <c r="AQ23" i="97" s="1"/>
  <c r="AH14" i="49"/>
  <c r="AQ14" i="49" s="1"/>
  <c r="AE14" i="41"/>
  <c r="AF14" i="41"/>
  <c r="AO14" i="41" s="1"/>
  <c r="W15" i="41"/>
  <c r="AG14" i="41"/>
  <c r="AP14" i="41" s="1"/>
  <c r="AF16" i="95"/>
  <c r="AO16" i="95" s="1"/>
  <c r="W17" i="95"/>
  <c r="AE16" i="95"/>
  <c r="AG16" i="95"/>
  <c r="AP16" i="95" s="1"/>
  <c r="Z15" i="91"/>
  <c r="AS14" i="19"/>
  <c r="AL14" i="19"/>
  <c r="AU14" i="19" s="1"/>
  <c r="AH21" i="53"/>
  <c r="AQ21" i="53" s="1"/>
  <c r="AF13" i="55"/>
  <c r="AO13" i="55" s="1"/>
  <c r="AG13" i="55"/>
  <c r="AP13" i="55" s="1"/>
  <c r="W14" i="55"/>
  <c r="AE13" i="55"/>
  <c r="AJ21" i="33"/>
  <c r="AK21" i="33"/>
  <c r="AT21" i="33" s="1"/>
  <c r="AJ15" i="33"/>
  <c r="AK15" i="33"/>
  <c r="AT15" i="33" s="1"/>
  <c r="AJ9" i="33"/>
  <c r="AK9" i="33"/>
  <c r="AT9" i="33" s="1"/>
  <c r="AJ23" i="33"/>
  <c r="AS23" i="33" s="1"/>
  <c r="Y12" i="98"/>
  <c r="X12" i="98"/>
  <c r="AS21" i="19"/>
  <c r="AL21" i="19"/>
  <c r="AU21" i="19" s="1"/>
  <c r="AI10" i="48"/>
  <c r="AN10" i="48"/>
  <c r="AF10" i="85"/>
  <c r="AO10" i="85" s="1"/>
  <c r="AE10" i="85"/>
  <c r="W11" i="85"/>
  <c r="AG10" i="85"/>
  <c r="AP10" i="85" s="1"/>
  <c r="AE10" i="82"/>
  <c r="AF10" i="82"/>
  <c r="AO10" i="82" s="1"/>
  <c r="AG10" i="82"/>
  <c r="AP10" i="82" s="1"/>
  <c r="W11" i="82"/>
  <c r="AG23" i="89"/>
  <c r="AP23" i="89" s="1"/>
  <c r="W24" i="89"/>
  <c r="AF23" i="89"/>
  <c r="AO23" i="89" s="1"/>
  <c r="AE23" i="89"/>
  <c r="AL3" i="19"/>
  <c r="AU3" i="19" s="1"/>
  <c r="AS3" i="19"/>
  <c r="AS22" i="19"/>
  <c r="AL22" i="19"/>
  <c r="AU22" i="19" s="1"/>
  <c r="AI14" i="43"/>
  <c r="AN14" i="43"/>
  <c r="Y18" i="92"/>
  <c r="X18" i="92"/>
  <c r="AX22" i="79"/>
  <c r="S22" i="79" s="1"/>
  <c r="AC22" i="79" s="1"/>
  <c r="AB23" i="79" s="1"/>
  <c r="AI17" i="51"/>
  <c r="AN17" i="51"/>
  <c r="AR16" i="88"/>
  <c r="AJ17" i="28"/>
  <c r="AK17" i="28"/>
  <c r="AT17" i="28" s="1"/>
  <c r="AK11" i="28"/>
  <c r="AT11" i="28" s="1"/>
  <c r="AJ11" i="28"/>
  <c r="AJ5" i="28"/>
  <c r="AK5" i="28"/>
  <c r="AT5" i="28" s="1"/>
  <c r="AN13" i="83"/>
  <c r="AI13" i="83"/>
  <c r="AR17" i="54"/>
  <c r="AT25" i="38"/>
  <c r="Y15" i="16"/>
  <c r="Z15" i="16"/>
  <c r="X15" i="16"/>
  <c r="AS12" i="19"/>
  <c r="AL12" i="19"/>
  <c r="AU12" i="19" s="1"/>
  <c r="Y14" i="87"/>
  <c r="X14" i="87"/>
  <c r="AS9" i="67"/>
  <c r="AL9" i="67"/>
  <c r="AU9" i="67" s="1"/>
  <c r="AS18" i="67"/>
  <c r="AL18" i="67"/>
  <c r="AU18" i="67" s="1"/>
  <c r="Y24" i="101"/>
  <c r="Z24" i="101"/>
  <c r="X24" i="101"/>
  <c r="AI16" i="9"/>
  <c r="AR16" i="9" s="1"/>
  <c r="AN16" i="9"/>
  <c r="AI22" i="47"/>
  <c r="AN22" i="47"/>
  <c r="AR13" i="49"/>
  <c r="AJ18" i="33"/>
  <c r="AS18" i="33" s="1"/>
  <c r="AK18" i="33"/>
  <c r="AI13" i="18"/>
  <c r="AN13" i="18"/>
  <c r="Y18" i="20"/>
  <c r="Z18" i="20" s="1"/>
  <c r="X18" i="20"/>
  <c r="AH10" i="90"/>
  <c r="AQ10" i="90" s="1"/>
  <c r="AR14" i="91"/>
  <c r="AS7" i="19"/>
  <c r="AL7" i="19"/>
  <c r="AU7" i="19" s="1"/>
  <c r="Z14" i="49"/>
  <c r="Y15" i="11"/>
  <c r="X15" i="11"/>
  <c r="AS10" i="67"/>
  <c r="AL10" i="67"/>
  <c r="AU10" i="67" s="1"/>
  <c r="AS11" i="67"/>
  <c r="AL11" i="67"/>
  <c r="AU11" i="67" s="1"/>
  <c r="AS19" i="67"/>
  <c r="AL19" i="67"/>
  <c r="AU19" i="67" s="1"/>
  <c r="AH21" i="52"/>
  <c r="AQ21" i="52" s="1"/>
  <c r="AG13" i="99"/>
  <c r="AP13" i="99" s="1"/>
  <c r="W14" i="99"/>
  <c r="AE13" i="99"/>
  <c r="AF13" i="99"/>
  <c r="AO13" i="99" s="1"/>
  <c r="AI22" i="105"/>
  <c r="AN22" i="105"/>
  <c r="AS5" i="67"/>
  <c r="AL5" i="67"/>
  <c r="AU5" i="67" s="1"/>
  <c r="AJ20" i="33"/>
  <c r="AS20" i="33" s="1"/>
  <c r="AK20" i="33"/>
  <c r="AJ14" i="33"/>
  <c r="AK14" i="33"/>
  <c r="AT14" i="33" s="1"/>
  <c r="AK8" i="33"/>
  <c r="AT8" i="33" s="1"/>
  <c r="AJ8" i="33"/>
  <c r="AK23" i="33"/>
  <c r="AT23" i="33" s="1"/>
  <c r="AN11" i="98"/>
  <c r="AI11" i="98"/>
  <c r="AS10" i="19"/>
  <c r="AL10" i="19"/>
  <c r="AU10" i="19" s="1"/>
  <c r="AR23" i="28"/>
  <c r="AR25" i="28" s="1"/>
  <c r="AL23" i="28"/>
  <c r="AU23" i="28" s="1"/>
  <c r="Y15" i="43"/>
  <c r="Z15" i="43" s="1"/>
  <c r="X15" i="43"/>
  <c r="AR9" i="94"/>
  <c r="AI22" i="15"/>
  <c r="AN22" i="15"/>
  <c r="Y11" i="50"/>
  <c r="X11" i="50"/>
  <c r="AS11" i="19"/>
  <c r="AL11" i="19"/>
  <c r="AU11" i="19" s="1"/>
  <c r="AI17" i="92"/>
  <c r="AN17" i="92"/>
  <c r="AJ22" i="28"/>
  <c r="AK22" i="28"/>
  <c r="AT22" i="28" s="1"/>
  <c r="AJ16" i="28"/>
  <c r="AK16" i="28"/>
  <c r="AT16" i="28" s="1"/>
  <c r="AK10" i="28"/>
  <c r="AT10" i="28" s="1"/>
  <c r="AJ10" i="28"/>
  <c r="Y18" i="84"/>
  <c r="X18" i="84"/>
  <c r="AL4" i="38"/>
  <c r="AU4" i="38" s="1"/>
  <c r="AU25" i="38" s="1"/>
  <c r="C11" i="38" s="1"/>
  <c r="AS4" i="38"/>
  <c r="AS25" i="38" s="1"/>
  <c r="AL14" i="67"/>
  <c r="AU14" i="67" s="1"/>
  <c r="AT14" i="67"/>
  <c r="Y12" i="35"/>
  <c r="X12" i="35"/>
  <c r="AH12" i="102"/>
  <c r="AQ12" i="102" s="1"/>
  <c r="AG21" i="32"/>
  <c r="AP21" i="32" s="1"/>
  <c r="W22" i="32"/>
  <c r="AF21" i="32"/>
  <c r="AO21" i="32" s="1"/>
  <c r="AE21" i="32"/>
  <c r="AH18" i="44"/>
  <c r="AQ18" i="44" s="1"/>
  <c r="AH18" i="96"/>
  <c r="AQ18" i="96" s="1"/>
  <c r="AR20" i="52"/>
  <c r="AG11" i="42"/>
  <c r="AP11" i="42" s="1"/>
  <c r="AF11" i="42"/>
  <c r="AO11" i="42" s="1"/>
  <c r="W12" i="42"/>
  <c r="AE11" i="42"/>
  <c r="AS13" i="19"/>
  <c r="AL13" i="19"/>
  <c r="AU13" i="19" s="1"/>
  <c r="X23" i="93"/>
  <c r="Y23" i="93"/>
  <c r="Z12" i="102"/>
  <c r="AG23" i="97"/>
  <c r="AP23" i="97" s="1"/>
  <c r="AE23" i="97"/>
  <c r="AF23" i="97"/>
  <c r="AO23" i="97" s="1"/>
  <c r="W24" i="97"/>
  <c r="Z18" i="96"/>
  <c r="AS19" i="19"/>
  <c r="AL19" i="19"/>
  <c r="AU19" i="19" s="1"/>
  <c r="AU25" i="71"/>
  <c r="C11" i="71" s="1"/>
  <c r="F15" i="57" s="1"/>
  <c r="AI14" i="11"/>
  <c r="AN14" i="11"/>
  <c r="AS22" i="67"/>
  <c r="AL22" i="67"/>
  <c r="AU22" i="67" s="1"/>
  <c r="AN23" i="33"/>
  <c r="AN25" i="33" s="1"/>
  <c r="AI23" i="33"/>
  <c r="AH11" i="42"/>
  <c r="AQ11" i="42" s="1"/>
  <c r="AR20" i="53"/>
  <c r="AH22" i="86"/>
  <c r="AQ22" i="86" s="1"/>
  <c r="Y23" i="47"/>
  <c r="Z23" i="47"/>
  <c r="X23" i="47"/>
  <c r="AG17" i="100"/>
  <c r="AP17" i="100" s="1"/>
  <c r="AE17" i="100"/>
  <c r="W18" i="100"/>
  <c r="AF17" i="100"/>
  <c r="AO17" i="100" s="1"/>
  <c r="AS20" i="19"/>
  <c r="AL20" i="19"/>
  <c r="AU20" i="19" s="1"/>
  <c r="AR23" i="19"/>
  <c r="AR25" i="19" s="1"/>
  <c r="AL23" i="19"/>
  <c r="AU23" i="19" s="1"/>
  <c r="AJ19" i="33"/>
  <c r="AK19" i="33"/>
  <c r="AT19" i="33" s="1"/>
  <c r="AK13" i="33"/>
  <c r="AT13" i="33" s="1"/>
  <c r="AJ13" i="33"/>
  <c r="AK7" i="33"/>
  <c r="AT7" i="33" s="1"/>
  <c r="AJ7" i="33"/>
  <c r="Y14" i="18"/>
  <c r="Z14" i="18"/>
  <c r="X14" i="18"/>
  <c r="AS9" i="19"/>
  <c r="AL9" i="19"/>
  <c r="AU9" i="19" s="1"/>
  <c r="AS6" i="67"/>
  <c r="AL6" i="67"/>
  <c r="AU6" i="67" s="1"/>
  <c r="AH18" i="54"/>
  <c r="AQ18" i="54" s="1"/>
  <c r="Y11" i="48"/>
  <c r="Z11" i="48"/>
  <c r="X11" i="48"/>
  <c r="AI18" i="13"/>
  <c r="AN18" i="13"/>
  <c r="AH17" i="88"/>
  <c r="AQ17" i="88" s="1"/>
  <c r="AR22" i="97"/>
  <c r="AH13" i="103"/>
  <c r="AQ13" i="103" s="1"/>
  <c r="Y23" i="15"/>
  <c r="X23" i="15"/>
  <c r="AJ21" i="28"/>
  <c r="AS21" i="28" s="1"/>
  <c r="AK21" i="28"/>
  <c r="AJ15" i="28"/>
  <c r="AK15" i="28"/>
  <c r="AT15" i="28" s="1"/>
  <c r="AK9" i="28"/>
  <c r="AT9" i="28" s="1"/>
  <c r="AJ9" i="28"/>
  <c r="AB4" i="28"/>
  <c r="AJ3" i="28"/>
  <c r="AS8" i="67"/>
  <c r="AL8" i="67"/>
  <c r="AU8" i="67" s="1"/>
  <c r="AR10" i="42"/>
  <c r="AS18" i="19"/>
  <c r="AL18" i="19"/>
  <c r="AU18" i="19" s="1"/>
  <c r="AS15" i="67"/>
  <c r="AL15" i="67"/>
  <c r="AU15" i="67" s="1"/>
  <c r="AI11" i="35"/>
  <c r="AN11" i="35"/>
  <c r="AI23" i="101"/>
  <c r="AN23" i="101"/>
  <c r="AN23" i="79"/>
  <c r="AN25" i="79" s="1"/>
  <c r="AI23" i="79"/>
  <c r="AL4" i="63"/>
  <c r="AU4" i="63" s="1"/>
  <c r="AS4" i="63"/>
  <c r="AS25" i="63" s="1"/>
  <c r="AS16" i="67"/>
  <c r="AL16" i="67"/>
  <c r="AU16" i="67" s="1"/>
  <c r="AK6" i="33"/>
  <c r="AT6" i="33" s="1"/>
  <c r="AJ6" i="33"/>
  <c r="W18" i="45"/>
  <c r="AF17" i="45"/>
  <c r="AO17" i="45" s="1"/>
  <c r="AE17" i="45"/>
  <c r="AG17" i="45"/>
  <c r="AP17" i="45" s="1"/>
  <c r="Y19" i="13"/>
  <c r="X19" i="13"/>
  <c r="AF17" i="88"/>
  <c r="AO17" i="88" s="1"/>
  <c r="AG17" i="88"/>
  <c r="AP17" i="88" s="1"/>
  <c r="W18" i="88"/>
  <c r="AE17" i="88"/>
  <c r="AS7" i="67"/>
  <c r="AL7" i="67"/>
  <c r="AU7" i="67" s="1"/>
  <c r="AF13" i="103"/>
  <c r="AO13" i="103" s="1"/>
  <c r="AE13" i="103"/>
  <c r="W14" i="103"/>
  <c r="AG13" i="103"/>
  <c r="AP13" i="103" s="1"/>
  <c r="AS17" i="19"/>
  <c r="AL17" i="19"/>
  <c r="AU17" i="19" s="1"/>
  <c r="AJ20" i="28"/>
  <c r="AK20" i="28"/>
  <c r="AT20" i="28" s="1"/>
  <c r="AJ14" i="28"/>
  <c r="AK14" i="28"/>
  <c r="AT14" i="28" s="1"/>
  <c r="AJ8" i="28"/>
  <c r="AK8" i="28"/>
  <c r="AT8" i="28" s="1"/>
  <c r="AR17" i="44"/>
  <c r="AS6" i="19"/>
  <c r="AL6" i="19"/>
  <c r="AU6" i="19" s="1"/>
  <c r="AR9" i="90"/>
  <c r="Y22" i="46"/>
  <c r="X22" i="46"/>
  <c r="AL3" i="67"/>
  <c r="AU3" i="67" s="1"/>
  <c r="AS3" i="67"/>
  <c r="AL21" i="67"/>
  <c r="AU21" i="67" s="1"/>
  <c r="AT21" i="67"/>
  <c r="AN23" i="75"/>
  <c r="AN25" i="75" s="1"/>
  <c r="AI23" i="75"/>
  <c r="AX23" i="75"/>
  <c r="S23" i="75" s="1"/>
  <c r="AC23" i="75" s="1"/>
  <c r="AJ23" i="75" s="1"/>
  <c r="AS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Y23" i="105"/>
  <c r="Z23" i="105"/>
  <c r="X23" i="105"/>
  <c r="AS17" i="67"/>
  <c r="AL17" i="67"/>
  <c r="AU17" i="67" s="1"/>
  <c r="Y19" i="104"/>
  <c r="X19" i="104"/>
  <c r="AH10" i="94"/>
  <c r="AQ10" i="94" s="1"/>
  <c r="AU25" i="63"/>
  <c r="C11" i="63" s="1"/>
  <c r="F7" i="57" s="1"/>
  <c r="AI11" i="10"/>
  <c r="AN11" i="10"/>
  <c r="AJ17" i="33"/>
  <c r="AK17" i="33"/>
  <c r="AT17" i="33" s="1"/>
  <c r="AJ11" i="33"/>
  <c r="AK11" i="33"/>
  <c r="AT11" i="33" s="1"/>
  <c r="AK5" i="33"/>
  <c r="AT5" i="33" s="1"/>
  <c r="AJ5" i="33"/>
  <c r="AR12" i="103"/>
  <c r="AR17" i="96"/>
  <c r="AS15" i="19"/>
  <c r="AL15" i="19"/>
  <c r="AU15" i="19" s="1"/>
  <c r="AI17" i="20"/>
  <c r="AN17" i="20"/>
  <c r="AS16" i="19"/>
  <c r="AL16" i="19"/>
  <c r="AU16" i="19" s="1"/>
  <c r="Z10" i="90"/>
  <c r="AS5" i="19"/>
  <c r="AL5" i="19"/>
  <c r="AU5" i="19" s="1"/>
  <c r="AJ19" i="28"/>
  <c r="AK19" i="28"/>
  <c r="AT19" i="28" s="1"/>
  <c r="AK13" i="28"/>
  <c r="AT13" i="28" s="1"/>
  <c r="AJ13" i="28"/>
  <c r="AJ7" i="28"/>
  <c r="AK7" i="28"/>
  <c r="AT7" i="28" s="1"/>
  <c r="AI21" i="46"/>
  <c r="AN21" i="46"/>
  <c r="AJ4" i="67"/>
  <c r="AK4" i="67"/>
  <c r="AT4" i="67" s="1"/>
  <c r="Y17" i="9"/>
  <c r="Z17" i="9"/>
  <c r="X17" i="9"/>
  <c r="AE15" i="43" l="1"/>
  <c r="W16" i="43"/>
  <c r="AG15" i="43"/>
  <c r="AP15" i="43" s="1"/>
  <c r="AF15" i="43"/>
  <c r="AO15" i="43" s="1"/>
  <c r="AF18" i="20"/>
  <c r="AO18" i="20" s="1"/>
  <c r="AG18" i="20"/>
  <c r="AP18" i="20" s="1"/>
  <c r="AE18" i="20"/>
  <c r="W19" i="20"/>
  <c r="AJ9" i="75"/>
  <c r="AK9" i="75"/>
  <c r="AT9" i="75" s="1"/>
  <c r="AH19" i="13"/>
  <c r="AQ19" i="13" s="1"/>
  <c r="AS9" i="28"/>
  <c r="AL9" i="28"/>
  <c r="AU9" i="28" s="1"/>
  <c r="AH23" i="15"/>
  <c r="AQ23" i="15" s="1"/>
  <c r="W12" i="48"/>
  <c r="AE11" i="48"/>
  <c r="AG11" i="48"/>
  <c r="AP11" i="48" s="1"/>
  <c r="AF11" i="48"/>
  <c r="AO11" i="48" s="1"/>
  <c r="AG14" i="18"/>
  <c r="AP14" i="18" s="1"/>
  <c r="AF14" i="18"/>
  <c r="AO14" i="18" s="1"/>
  <c r="AE14" i="18"/>
  <c r="W15" i="18"/>
  <c r="AG23" i="47"/>
  <c r="AP23" i="47" s="1"/>
  <c r="AF23" i="47"/>
  <c r="AO23" i="47" s="1"/>
  <c r="W24" i="47"/>
  <c r="AE23" i="47"/>
  <c r="AR14" i="11"/>
  <c r="Y24" i="97"/>
  <c r="X24" i="97"/>
  <c r="Y12" i="42"/>
  <c r="X12" i="42"/>
  <c r="Y22" i="32"/>
  <c r="X22" i="32"/>
  <c r="AR17" i="92"/>
  <c r="AL20" i="33"/>
  <c r="AU20" i="33" s="1"/>
  <c r="AT20" i="33"/>
  <c r="AH24" i="101"/>
  <c r="AQ24" i="101" s="1"/>
  <c r="AH15" i="16"/>
  <c r="AQ15" i="16" s="1"/>
  <c r="AR13" i="83"/>
  <c r="AJ23" i="79"/>
  <c r="AS23" i="79" s="1"/>
  <c r="AK23" i="79"/>
  <c r="AT23" i="79" s="1"/>
  <c r="AN10" i="82"/>
  <c r="AI10" i="82"/>
  <c r="AR10" i="48"/>
  <c r="AS21" i="33"/>
  <c r="AL21" i="33"/>
  <c r="AU21" i="33" s="1"/>
  <c r="AR17" i="84"/>
  <c r="AS6" i="28"/>
  <c r="AL6" i="28"/>
  <c r="AU6" i="28" s="1"/>
  <c r="AH18" i="51"/>
  <c r="AQ18" i="51" s="1"/>
  <c r="AJ19" i="79"/>
  <c r="AS19" i="79" s="1"/>
  <c r="AK19" i="79"/>
  <c r="AJ13" i="79"/>
  <c r="AK13" i="79"/>
  <c r="AT13" i="79" s="1"/>
  <c r="AJ7" i="79"/>
  <c r="AK7" i="79"/>
  <c r="AT7" i="79" s="1"/>
  <c r="AK4" i="33"/>
  <c r="AT4" i="33" s="1"/>
  <c r="AJ4" i="33"/>
  <c r="AH12" i="10"/>
  <c r="AQ12" i="10" s="1"/>
  <c r="AI22" i="86"/>
  <c r="AN22" i="86"/>
  <c r="AI21" i="53"/>
  <c r="AN21" i="53"/>
  <c r="AI21" i="52"/>
  <c r="AN21" i="52"/>
  <c r="AF17" i="9"/>
  <c r="AO17" i="9" s="1"/>
  <c r="AG17" i="9"/>
  <c r="AP17" i="9" s="1"/>
  <c r="W18" i="9"/>
  <c r="AE17" i="9"/>
  <c r="AJ15" i="75"/>
  <c r="AK15" i="75"/>
  <c r="AT15" i="75" s="1"/>
  <c r="AS7" i="28"/>
  <c r="AL7" i="28"/>
  <c r="AU7" i="28" s="1"/>
  <c r="AS5" i="33"/>
  <c r="AL5" i="33"/>
  <c r="AU5" i="33" s="1"/>
  <c r="AJ20" i="75"/>
  <c r="AK20" i="75"/>
  <c r="AT20" i="75" s="1"/>
  <c r="AJ14" i="75"/>
  <c r="AK14" i="75"/>
  <c r="AT14" i="75" s="1"/>
  <c r="AR23" i="75"/>
  <c r="AR25" i="75" s="1"/>
  <c r="AL23" i="75"/>
  <c r="AU23" i="75" s="1"/>
  <c r="AH22" i="46"/>
  <c r="AQ22" i="46" s="1"/>
  <c r="AS14" i="28"/>
  <c r="AL14" i="28"/>
  <c r="AU14" i="28" s="1"/>
  <c r="Z19" i="13"/>
  <c r="Y18" i="45"/>
  <c r="X18" i="45"/>
  <c r="AR11" i="35"/>
  <c r="Z23" i="15"/>
  <c r="AS19" i="33"/>
  <c r="AL19" i="33"/>
  <c r="AU19" i="33" s="1"/>
  <c r="AR23" i="33"/>
  <c r="AR25" i="33" s="1"/>
  <c r="AL23" i="33"/>
  <c r="AU23" i="33" s="1"/>
  <c r="AH23" i="93"/>
  <c r="AQ23" i="93" s="1"/>
  <c r="AH12" i="35"/>
  <c r="AQ12" i="35" s="1"/>
  <c r="AR22" i="15"/>
  <c r="AG14" i="49"/>
  <c r="AP14" i="49" s="1"/>
  <c r="W15" i="49"/>
  <c r="AE14" i="49"/>
  <c r="AF14" i="49"/>
  <c r="AO14" i="49" s="1"/>
  <c r="AF24" i="101"/>
  <c r="AO24" i="101" s="1"/>
  <c r="AE24" i="101"/>
  <c r="AG24" i="101"/>
  <c r="AP24" i="101" s="1"/>
  <c r="W25" i="101"/>
  <c r="AH14" i="87"/>
  <c r="AQ14" i="87" s="1"/>
  <c r="AF15" i="16"/>
  <c r="AO15" i="16" s="1"/>
  <c r="AE15" i="16"/>
  <c r="AG15" i="16"/>
  <c r="AP15" i="16" s="1"/>
  <c r="W16" i="16"/>
  <c r="AS17" i="28"/>
  <c r="AL17" i="28"/>
  <c r="AU17" i="28" s="1"/>
  <c r="AH18" i="92"/>
  <c r="AQ18" i="92" s="1"/>
  <c r="Y24" i="89"/>
  <c r="X24" i="89"/>
  <c r="W16" i="91"/>
  <c r="AG15" i="91"/>
  <c r="AP15" i="91" s="1"/>
  <c r="AF15" i="91"/>
  <c r="AO15" i="91" s="1"/>
  <c r="AE15" i="91"/>
  <c r="Z18" i="51"/>
  <c r="AJ18" i="79"/>
  <c r="AK18" i="79"/>
  <c r="AT18" i="79" s="1"/>
  <c r="AJ12" i="79"/>
  <c r="AK12" i="79"/>
  <c r="AT12" i="79" s="1"/>
  <c r="AK6" i="79"/>
  <c r="AT6" i="79" s="1"/>
  <c r="AJ6" i="79"/>
  <c r="AS4" i="19"/>
  <c r="AS25" i="19" s="1"/>
  <c r="AL4" i="19"/>
  <c r="AU4" i="19" s="1"/>
  <c r="AS3" i="33"/>
  <c r="AL3" i="33"/>
  <c r="AU3" i="33" s="1"/>
  <c r="Y19" i="54"/>
  <c r="X19" i="54"/>
  <c r="Z12" i="10"/>
  <c r="Y22" i="52"/>
  <c r="X22" i="52"/>
  <c r="AK8" i="75"/>
  <c r="AT8" i="75" s="1"/>
  <c r="AJ8" i="75"/>
  <c r="AT25" i="67"/>
  <c r="AS13" i="28"/>
  <c r="AL13" i="28"/>
  <c r="AU13" i="28" s="1"/>
  <c r="AG10" i="90"/>
  <c r="AP10" i="90" s="1"/>
  <c r="AE10" i="90"/>
  <c r="AF10" i="90"/>
  <c r="AO10" i="90" s="1"/>
  <c r="W11" i="90"/>
  <c r="AR11" i="10"/>
  <c r="AH23" i="105"/>
  <c r="AQ23" i="105" s="1"/>
  <c r="AJ19" i="75"/>
  <c r="AK19" i="75"/>
  <c r="AT19" i="75" s="1"/>
  <c r="AK13" i="75"/>
  <c r="AT13" i="75" s="1"/>
  <c r="AJ13" i="75"/>
  <c r="AK7" i="75"/>
  <c r="AT7" i="75" s="1"/>
  <c r="AJ7" i="75"/>
  <c r="Z22" i="46"/>
  <c r="Y14" i="103"/>
  <c r="Z14" i="103"/>
  <c r="X14" i="103"/>
  <c r="AI17" i="88"/>
  <c r="AN17" i="88"/>
  <c r="AS6" i="33"/>
  <c r="AL6" i="33"/>
  <c r="AU6" i="33" s="1"/>
  <c r="AR23" i="79"/>
  <c r="AR25" i="79" s="1"/>
  <c r="AL23" i="79"/>
  <c r="AU23" i="79" s="1"/>
  <c r="AS7" i="33"/>
  <c r="AL7" i="33"/>
  <c r="AU7" i="33" s="1"/>
  <c r="Y18" i="100"/>
  <c r="X18" i="100"/>
  <c r="AI23" i="97"/>
  <c r="AN23" i="97"/>
  <c r="Z12" i="35"/>
  <c r="AH18" i="84"/>
  <c r="AQ18" i="84" s="1"/>
  <c r="AS16" i="28"/>
  <c r="AL16" i="28"/>
  <c r="AU16" i="28" s="1"/>
  <c r="AS8" i="33"/>
  <c r="AL8" i="33"/>
  <c r="AU8" i="33" s="1"/>
  <c r="AI13" i="99"/>
  <c r="AN13" i="99"/>
  <c r="Z14" i="87"/>
  <c r="Z18" i="92"/>
  <c r="Y11" i="85"/>
  <c r="Z11" i="85"/>
  <c r="X11" i="85"/>
  <c r="AS9" i="33"/>
  <c r="AL9" i="33"/>
  <c r="AU9" i="33" s="1"/>
  <c r="AI13" i="55"/>
  <c r="AN13" i="55"/>
  <c r="AS10" i="33"/>
  <c r="AL10" i="33"/>
  <c r="AU10" i="33" s="1"/>
  <c r="AR13" i="87"/>
  <c r="AS12" i="28"/>
  <c r="AL12" i="28"/>
  <c r="AU12" i="28" s="1"/>
  <c r="AJ17" i="79"/>
  <c r="AS17" i="79" s="1"/>
  <c r="AK17" i="79"/>
  <c r="AJ11" i="79"/>
  <c r="AK11" i="79"/>
  <c r="AT11" i="79" s="1"/>
  <c r="AJ5" i="79"/>
  <c r="AK5" i="79"/>
  <c r="AT5" i="79" s="1"/>
  <c r="AL16" i="33"/>
  <c r="AU16" i="33" s="1"/>
  <c r="AT16" i="33"/>
  <c r="AI18" i="44"/>
  <c r="AN18" i="44"/>
  <c r="AH19" i="104"/>
  <c r="AQ19" i="104" s="1"/>
  <c r="AG23" i="105"/>
  <c r="AP23" i="105" s="1"/>
  <c r="AE23" i="105"/>
  <c r="AF23" i="105"/>
  <c r="AO23" i="105" s="1"/>
  <c r="W24" i="105"/>
  <c r="AJ18" i="75"/>
  <c r="AS18" i="75" s="1"/>
  <c r="AK18" i="75"/>
  <c r="AJ12" i="75"/>
  <c r="AK12" i="75"/>
  <c r="AT12" i="75" s="1"/>
  <c r="AK6" i="75"/>
  <c r="AT6" i="75" s="1"/>
  <c r="AJ6" i="75"/>
  <c r="AS20" i="28"/>
  <c r="AL20" i="28"/>
  <c r="AU20" i="28" s="1"/>
  <c r="AI13" i="103"/>
  <c r="AN13" i="103"/>
  <c r="Y18" i="88"/>
  <c r="Z18" i="88" s="1"/>
  <c r="X18" i="88"/>
  <c r="AS15" i="28"/>
  <c r="AL15" i="28"/>
  <c r="AU15" i="28" s="1"/>
  <c r="AI17" i="100"/>
  <c r="AN17" i="100"/>
  <c r="Z18" i="84"/>
  <c r="AH11" i="50"/>
  <c r="AQ11" i="50" s="1"/>
  <c r="Y14" i="99"/>
  <c r="Z14" i="99" s="1"/>
  <c r="X14" i="99"/>
  <c r="AR13" i="18"/>
  <c r="AR22" i="47"/>
  <c r="AS5" i="28"/>
  <c r="AL5" i="28"/>
  <c r="AU5" i="28" s="1"/>
  <c r="AU25" i="19"/>
  <c r="C11" i="19" s="1"/>
  <c r="Y11" i="82"/>
  <c r="Z11" i="82"/>
  <c r="X11" i="82"/>
  <c r="AN10" i="85"/>
  <c r="AI10" i="85"/>
  <c r="AH12" i="98"/>
  <c r="AQ12" i="98" s="1"/>
  <c r="Y14" i="55"/>
  <c r="X14" i="55"/>
  <c r="Y15" i="41"/>
  <c r="Z15" i="41" s="1"/>
  <c r="X15" i="41"/>
  <c r="AH14" i="83"/>
  <c r="AQ14" i="83" s="1"/>
  <c r="AJ22" i="79"/>
  <c r="AK22" i="79"/>
  <c r="AT22" i="79" s="1"/>
  <c r="AJ16" i="79"/>
  <c r="AK16" i="79"/>
  <c r="AT16" i="79" s="1"/>
  <c r="AK10" i="79"/>
  <c r="AT10" i="79" s="1"/>
  <c r="AJ10" i="79"/>
  <c r="AI18" i="54"/>
  <c r="AN18" i="54"/>
  <c r="X19" i="44"/>
  <c r="Y19" i="44"/>
  <c r="Z19" i="44"/>
  <c r="Y11" i="94"/>
  <c r="Z11" i="94" s="1"/>
  <c r="X11" i="94"/>
  <c r="AR17" i="20"/>
  <c r="AS17" i="33"/>
  <c r="AL17" i="33"/>
  <c r="AU17" i="33" s="1"/>
  <c r="AS11" i="33"/>
  <c r="AL11" i="33"/>
  <c r="AU11" i="33" s="1"/>
  <c r="Z19" i="104"/>
  <c r="AJ17" i="75"/>
  <c r="AK17" i="75"/>
  <c r="AT17" i="75" s="1"/>
  <c r="AK11" i="75"/>
  <c r="AT11" i="75" s="1"/>
  <c r="AJ11" i="75"/>
  <c r="AK5" i="75"/>
  <c r="AT5" i="75" s="1"/>
  <c r="AJ5" i="75"/>
  <c r="AL3" i="28"/>
  <c r="AU3" i="28" s="1"/>
  <c r="AS3" i="28"/>
  <c r="AL21" i="28"/>
  <c r="AU21" i="28" s="1"/>
  <c r="AT21" i="28"/>
  <c r="AR18" i="13"/>
  <c r="AS13" i="33"/>
  <c r="AL13" i="33"/>
  <c r="AU13" i="33" s="1"/>
  <c r="AE18" i="96"/>
  <c r="W19" i="96"/>
  <c r="AG18" i="96"/>
  <c r="AP18" i="96" s="1"/>
  <c r="AF18" i="96"/>
  <c r="AO18" i="96" s="1"/>
  <c r="AG12" i="102"/>
  <c r="AP12" i="102" s="1"/>
  <c r="AF12" i="102"/>
  <c r="AO12" i="102" s="1"/>
  <c r="W13" i="102"/>
  <c r="AE12" i="102"/>
  <c r="AI21" i="32"/>
  <c r="AN21" i="32"/>
  <c r="AS22" i="28"/>
  <c r="AL22" i="28"/>
  <c r="AU22" i="28" s="1"/>
  <c r="Z11" i="50"/>
  <c r="AH15" i="43"/>
  <c r="AQ15" i="43" s="1"/>
  <c r="AH15" i="11"/>
  <c r="AQ15" i="11" s="1"/>
  <c r="AL18" i="33"/>
  <c r="AU18" i="33" s="1"/>
  <c r="AT18" i="33"/>
  <c r="AS11" i="28"/>
  <c r="AL11" i="28"/>
  <c r="AU11" i="28" s="1"/>
  <c r="Z12" i="98"/>
  <c r="AS15" i="33"/>
  <c r="AL15" i="33"/>
  <c r="AU15" i="33" s="1"/>
  <c r="AI16" i="95"/>
  <c r="AR16" i="95" s="1"/>
  <c r="AN16" i="95"/>
  <c r="AN16" i="58"/>
  <c r="AI16" i="58"/>
  <c r="AR16" i="58" s="1"/>
  <c r="AR18" i="104"/>
  <c r="AR14" i="16"/>
  <c r="Z14" i="83"/>
  <c r="AJ21" i="79"/>
  <c r="AK21" i="79"/>
  <c r="AT21" i="79" s="1"/>
  <c r="AJ15" i="79"/>
  <c r="AK15" i="79"/>
  <c r="AT15" i="79" s="1"/>
  <c r="AJ9" i="79"/>
  <c r="AK9" i="79"/>
  <c r="AT9" i="79" s="1"/>
  <c r="AJ3" i="79"/>
  <c r="AB4" i="79"/>
  <c r="AS12" i="33"/>
  <c r="AL12" i="33"/>
  <c r="AU12" i="33" s="1"/>
  <c r="Y23" i="86"/>
  <c r="X23" i="86"/>
  <c r="AN10" i="94"/>
  <c r="AI10" i="94"/>
  <c r="AJ21" i="75"/>
  <c r="AK21" i="75"/>
  <c r="AT21" i="75" s="1"/>
  <c r="AL4" i="67"/>
  <c r="AU4" i="67" s="1"/>
  <c r="AU25" i="67" s="1"/>
  <c r="C11" i="67" s="1"/>
  <c r="F11" i="57" s="1"/>
  <c r="AS4" i="67"/>
  <c r="AS25" i="67" s="1"/>
  <c r="AH17" i="9"/>
  <c r="AQ17" i="9" s="1"/>
  <c r="AR21" i="46"/>
  <c r="AS19" i="28"/>
  <c r="AL19" i="28"/>
  <c r="AU19" i="28" s="1"/>
  <c r="AJ22" i="75"/>
  <c r="AS22" i="75" s="1"/>
  <c r="AK22" i="75"/>
  <c r="AJ16" i="75"/>
  <c r="AS16" i="75" s="1"/>
  <c r="AK16" i="75"/>
  <c r="AJ10" i="75"/>
  <c r="AK10" i="75"/>
  <c r="AT10" i="75" s="1"/>
  <c r="AJ3" i="75"/>
  <c r="AB4" i="75"/>
  <c r="AS8" i="28"/>
  <c r="AL8" i="28"/>
  <c r="AU8" i="28" s="1"/>
  <c r="AI17" i="45"/>
  <c r="AN17" i="45"/>
  <c r="AR23" i="101"/>
  <c r="AK4" i="28"/>
  <c r="AT4" i="28" s="1"/>
  <c r="AT25" i="28" s="1"/>
  <c r="AJ4" i="28"/>
  <c r="AH11" i="48"/>
  <c r="AQ11" i="48" s="1"/>
  <c r="AH14" i="18"/>
  <c r="AQ14" i="18" s="1"/>
  <c r="AH23" i="47"/>
  <c r="AQ23" i="47" s="1"/>
  <c r="Z23" i="93"/>
  <c r="AI11" i="42"/>
  <c r="AN11" i="42"/>
  <c r="AS10" i="28"/>
  <c r="AL10" i="28"/>
  <c r="AU10" i="28" s="1"/>
  <c r="AR11" i="98"/>
  <c r="AS14" i="33"/>
  <c r="AL14" i="33"/>
  <c r="AU14" i="33" s="1"/>
  <c r="AR22" i="105"/>
  <c r="Z15" i="11"/>
  <c r="AH18" i="20"/>
  <c r="AQ18" i="20" s="1"/>
  <c r="AR17" i="51"/>
  <c r="AR14" i="43"/>
  <c r="AI23" i="89"/>
  <c r="AN23" i="89"/>
  <c r="Y17" i="95"/>
  <c r="X17" i="95"/>
  <c r="AI14" i="41"/>
  <c r="AN14" i="41"/>
  <c r="Y17" i="58"/>
  <c r="X17" i="58"/>
  <c r="Z17" i="58" s="1"/>
  <c r="AS18" i="28"/>
  <c r="AL18" i="28"/>
  <c r="AU18" i="28" s="1"/>
  <c r="AJ20" i="79"/>
  <c r="AS20" i="79" s="1"/>
  <c r="AK20" i="79"/>
  <c r="AJ14" i="79"/>
  <c r="AK14" i="79"/>
  <c r="AT14" i="79" s="1"/>
  <c r="AJ8" i="79"/>
  <c r="AK8" i="79"/>
  <c r="AT8" i="79" s="1"/>
  <c r="AR22" i="93"/>
  <c r="AS22" i="33"/>
  <c r="AL22" i="33"/>
  <c r="AU22" i="33" s="1"/>
  <c r="Y22" i="53"/>
  <c r="X22" i="53"/>
  <c r="W19" i="88" l="1"/>
  <c r="AE18" i="88"/>
  <c r="AF18" i="88"/>
  <c r="AO18" i="88" s="1"/>
  <c r="AG18" i="88"/>
  <c r="AP18" i="88" s="1"/>
  <c r="AG17" i="58"/>
  <c r="AP17" i="58" s="1"/>
  <c r="W18" i="58"/>
  <c r="AF17" i="58"/>
  <c r="AO17" i="58" s="1"/>
  <c r="AE17" i="58"/>
  <c r="AG15" i="41"/>
  <c r="AP15" i="41" s="1"/>
  <c r="AE15" i="41"/>
  <c r="AF15" i="41"/>
  <c r="AO15" i="41" s="1"/>
  <c r="W16" i="41"/>
  <c r="AG14" i="99"/>
  <c r="AP14" i="99" s="1"/>
  <c r="AF14" i="99"/>
  <c r="AO14" i="99" s="1"/>
  <c r="AE14" i="99"/>
  <c r="W15" i="99"/>
  <c r="AH17" i="95"/>
  <c r="AQ17" i="95" s="1"/>
  <c r="AL22" i="75"/>
  <c r="AU22" i="75" s="1"/>
  <c r="AT22" i="75"/>
  <c r="AR10" i="94"/>
  <c r="W16" i="11"/>
  <c r="AG15" i="11"/>
  <c r="AP15" i="11" s="1"/>
  <c r="AE15" i="11"/>
  <c r="AF15" i="11"/>
  <c r="AO15" i="11" s="1"/>
  <c r="AL3" i="75"/>
  <c r="AU3" i="75" s="1"/>
  <c r="AS3" i="75"/>
  <c r="AJ4" i="79"/>
  <c r="AK4" i="79"/>
  <c r="AT4" i="79" s="1"/>
  <c r="AL20" i="79"/>
  <c r="AU20" i="79" s="1"/>
  <c r="AT20" i="79"/>
  <c r="AH22" i="53"/>
  <c r="AQ22" i="53" s="1"/>
  <c r="Z22" i="53"/>
  <c r="AR14" i="41"/>
  <c r="AS4" i="28"/>
  <c r="AS25" i="28" s="1"/>
  <c r="AL4" i="28"/>
  <c r="AU4" i="28" s="1"/>
  <c r="AL16" i="75"/>
  <c r="AU16" i="75" s="1"/>
  <c r="AT16" i="75"/>
  <c r="AS9" i="79"/>
  <c r="AL9" i="79"/>
  <c r="AU9" i="79" s="1"/>
  <c r="W12" i="50"/>
  <c r="AE11" i="50"/>
  <c r="AG11" i="50"/>
  <c r="AP11" i="50" s="1"/>
  <c r="AF11" i="50"/>
  <c r="AO11" i="50" s="1"/>
  <c r="AI12" i="102"/>
  <c r="AN12" i="102"/>
  <c r="AH11" i="94"/>
  <c r="AQ11" i="94" s="1"/>
  <c r="AR18" i="54"/>
  <c r="AS22" i="79"/>
  <c r="AL22" i="79"/>
  <c r="AU22" i="79" s="1"/>
  <c r="AH15" i="41"/>
  <c r="AQ15" i="41" s="1"/>
  <c r="AH11" i="82"/>
  <c r="AQ11" i="82" s="1"/>
  <c r="W19" i="84"/>
  <c r="AE18" i="84"/>
  <c r="AG18" i="84"/>
  <c r="AP18" i="84" s="1"/>
  <c r="AF18" i="84"/>
  <c r="AO18" i="84" s="1"/>
  <c r="AS6" i="75"/>
  <c r="AL6" i="75"/>
  <c r="AU6" i="75" s="1"/>
  <c r="AL17" i="79"/>
  <c r="AU17" i="79" s="1"/>
  <c r="AT17" i="79"/>
  <c r="AH11" i="85"/>
  <c r="AQ11" i="85" s="1"/>
  <c r="AR13" i="99"/>
  <c r="AR23" i="97"/>
  <c r="AH14" i="103"/>
  <c r="AQ14" i="103" s="1"/>
  <c r="AS13" i="75"/>
  <c r="AL13" i="75"/>
  <c r="AU13" i="75" s="1"/>
  <c r="Y11" i="90"/>
  <c r="X11" i="90"/>
  <c r="AF12" i="10"/>
  <c r="AO12" i="10" s="1"/>
  <c r="AE12" i="10"/>
  <c r="W13" i="10"/>
  <c r="AG12" i="10"/>
  <c r="AP12" i="10" s="1"/>
  <c r="Y15" i="49"/>
  <c r="X15" i="49"/>
  <c r="AS20" i="75"/>
  <c r="AL20" i="75"/>
  <c r="AU20" i="75" s="1"/>
  <c r="AT25" i="33"/>
  <c r="AS21" i="75"/>
  <c r="AL21" i="75"/>
  <c r="AU21" i="75" s="1"/>
  <c r="Y13" i="102"/>
  <c r="Z13" i="102" s="1"/>
  <c r="X13" i="102"/>
  <c r="Y19" i="96"/>
  <c r="X19" i="96"/>
  <c r="AS11" i="75"/>
  <c r="AL11" i="75"/>
  <c r="AU11" i="75" s="1"/>
  <c r="W12" i="94"/>
  <c r="AG11" i="94"/>
  <c r="AP11" i="94" s="1"/>
  <c r="AF11" i="94"/>
  <c r="AO11" i="94" s="1"/>
  <c r="AE11" i="94"/>
  <c r="AS10" i="79"/>
  <c r="AL10" i="79"/>
  <c r="AU10" i="79" s="1"/>
  <c r="AE11" i="82"/>
  <c r="W12" i="82"/>
  <c r="AG11" i="82"/>
  <c r="AP11" i="82" s="1"/>
  <c r="AF11" i="82"/>
  <c r="AO11" i="82" s="1"/>
  <c r="Y24" i="105"/>
  <c r="X24" i="105"/>
  <c r="AE11" i="85"/>
  <c r="W12" i="85"/>
  <c r="AG11" i="85"/>
  <c r="AP11" i="85" s="1"/>
  <c r="AF11" i="85"/>
  <c r="AO11" i="85" s="1"/>
  <c r="AH18" i="100"/>
  <c r="AQ18" i="100" s="1"/>
  <c r="AF14" i="103"/>
  <c r="AO14" i="103" s="1"/>
  <c r="AE14" i="103"/>
  <c r="W15" i="103"/>
  <c r="AG14" i="103"/>
  <c r="AP14" i="103" s="1"/>
  <c r="AS8" i="75"/>
  <c r="AL8" i="75"/>
  <c r="AU8" i="75" s="1"/>
  <c r="AH19" i="54"/>
  <c r="AQ19" i="54" s="1"/>
  <c r="AS18" i="79"/>
  <c r="AL18" i="79"/>
  <c r="AU18" i="79" s="1"/>
  <c r="Y16" i="91"/>
  <c r="X16" i="91"/>
  <c r="Y16" i="16"/>
  <c r="X16" i="16"/>
  <c r="AI24" i="101"/>
  <c r="AN24" i="101"/>
  <c r="AS15" i="75"/>
  <c r="AL15" i="75"/>
  <c r="AU15" i="75" s="1"/>
  <c r="AR21" i="52"/>
  <c r="AH12" i="42"/>
  <c r="AQ12" i="42" s="1"/>
  <c r="AS9" i="75"/>
  <c r="AL9" i="75"/>
  <c r="AU9" i="75" s="1"/>
  <c r="AS15" i="79"/>
  <c r="AL15" i="79"/>
  <c r="AU15" i="79" s="1"/>
  <c r="AI18" i="96"/>
  <c r="AN18" i="96"/>
  <c r="AE19" i="44"/>
  <c r="AF19" i="44"/>
  <c r="AO19" i="44" s="1"/>
  <c r="AG19" i="44"/>
  <c r="AP19" i="44" s="1"/>
  <c r="W20" i="44"/>
  <c r="AR17" i="100"/>
  <c r="Z18" i="100"/>
  <c r="AN10" i="90"/>
  <c r="AI10" i="90"/>
  <c r="Z19" i="54"/>
  <c r="AS6" i="79"/>
  <c r="AL6" i="79"/>
  <c r="AU6" i="79" s="1"/>
  <c r="AE18" i="51"/>
  <c r="AF18" i="51"/>
  <c r="AO18" i="51" s="1"/>
  <c r="AG18" i="51"/>
  <c r="AP18" i="51" s="1"/>
  <c r="W19" i="51"/>
  <c r="AH24" i="89"/>
  <c r="AQ24" i="89" s="1"/>
  <c r="AH18" i="45"/>
  <c r="AQ18" i="45" s="1"/>
  <c r="AN17" i="9"/>
  <c r="AI17" i="9"/>
  <c r="AS7" i="79"/>
  <c r="AL7" i="79"/>
  <c r="AU7" i="79" s="1"/>
  <c r="AR10" i="82"/>
  <c r="Z12" i="42"/>
  <c r="AS8" i="79"/>
  <c r="AL8" i="79"/>
  <c r="AU8" i="79" s="1"/>
  <c r="AH14" i="55"/>
  <c r="AQ14" i="55" s="1"/>
  <c r="AR13" i="103"/>
  <c r="AS12" i="75"/>
  <c r="AL12" i="75"/>
  <c r="AU12" i="75" s="1"/>
  <c r="AI23" i="105"/>
  <c r="AN23" i="105"/>
  <c r="AS5" i="79"/>
  <c r="AL5" i="79"/>
  <c r="AU5" i="79" s="1"/>
  <c r="AR13" i="55"/>
  <c r="AG18" i="92"/>
  <c r="AP18" i="92" s="1"/>
  <c r="AE18" i="92"/>
  <c r="W19" i="92"/>
  <c r="AF18" i="92"/>
  <c r="AO18" i="92" s="1"/>
  <c r="AF22" i="46"/>
  <c r="AO22" i="46" s="1"/>
  <c r="AG22" i="46"/>
  <c r="AP22" i="46" s="1"/>
  <c r="W23" i="46"/>
  <c r="AE22" i="46"/>
  <c r="AS19" i="75"/>
  <c r="AL19" i="75"/>
  <c r="AU19" i="75" s="1"/>
  <c r="AH22" i="52"/>
  <c r="AQ22" i="52" s="1"/>
  <c r="Z24" i="89"/>
  <c r="AI15" i="16"/>
  <c r="AN15" i="16"/>
  <c r="Z18" i="45"/>
  <c r="Y18" i="9"/>
  <c r="X18" i="9"/>
  <c r="AR21" i="53"/>
  <c r="Y15" i="18"/>
  <c r="X15" i="18"/>
  <c r="X19" i="20"/>
  <c r="Z19" i="20" s="1"/>
  <c r="Y19" i="20"/>
  <c r="AR11" i="42"/>
  <c r="AK4" i="75"/>
  <c r="AT4" i="75" s="1"/>
  <c r="AJ4" i="75"/>
  <c r="AS14" i="79"/>
  <c r="AL14" i="79"/>
  <c r="AU14" i="79" s="1"/>
  <c r="AH23" i="86"/>
  <c r="AQ23" i="86" s="1"/>
  <c r="AL3" i="79"/>
  <c r="AU3" i="79" s="1"/>
  <c r="AS3" i="79"/>
  <c r="AS21" i="79"/>
  <c r="AL21" i="79"/>
  <c r="AU21" i="79" s="1"/>
  <c r="AF12" i="98"/>
  <c r="AO12" i="98" s="1"/>
  <c r="AE12" i="98"/>
  <c r="W13" i="98"/>
  <c r="AG12" i="98"/>
  <c r="AP12" i="98" s="1"/>
  <c r="AR21" i="32"/>
  <c r="AU25" i="28"/>
  <c r="C11" i="28" s="1"/>
  <c r="AS17" i="75"/>
  <c r="AL17" i="75"/>
  <c r="AU17" i="75" s="1"/>
  <c r="AH19" i="44"/>
  <c r="AQ19" i="44" s="1"/>
  <c r="AS16" i="79"/>
  <c r="AL16" i="79"/>
  <c r="AU16" i="79" s="1"/>
  <c r="Z14" i="55"/>
  <c r="AR10" i="85"/>
  <c r="AH14" i="99"/>
  <c r="AQ14" i="99" s="1"/>
  <c r="AL18" i="75"/>
  <c r="AU18" i="75" s="1"/>
  <c r="AT18" i="75"/>
  <c r="W15" i="87"/>
  <c r="AG14" i="87"/>
  <c r="AP14" i="87" s="1"/>
  <c r="AF14" i="87"/>
  <c r="AO14" i="87" s="1"/>
  <c r="AE14" i="87"/>
  <c r="AF12" i="35"/>
  <c r="AO12" i="35" s="1"/>
  <c r="AE12" i="35"/>
  <c r="W13" i="35"/>
  <c r="AG12" i="35"/>
  <c r="AP12" i="35" s="1"/>
  <c r="AS7" i="75"/>
  <c r="AL7" i="75"/>
  <c r="AU7" i="75" s="1"/>
  <c r="Z22" i="52"/>
  <c r="AI15" i="91"/>
  <c r="AN15" i="91"/>
  <c r="AS14" i="75"/>
  <c r="AL14" i="75"/>
  <c r="AU14" i="75" s="1"/>
  <c r="AS13" i="79"/>
  <c r="AL13" i="79"/>
  <c r="AU13" i="79" s="1"/>
  <c r="AH22" i="32"/>
  <c r="AQ22" i="32" s="1"/>
  <c r="AH24" i="97"/>
  <c r="AQ24" i="97" s="1"/>
  <c r="AI23" i="47"/>
  <c r="AN23" i="47"/>
  <c r="AI14" i="18"/>
  <c r="AN14" i="18"/>
  <c r="AI11" i="48"/>
  <c r="AN11" i="48"/>
  <c r="AI18" i="20"/>
  <c r="AN18" i="20"/>
  <c r="Y16" i="43"/>
  <c r="X16" i="43"/>
  <c r="Z16" i="43" s="1"/>
  <c r="AH17" i="58"/>
  <c r="AQ17" i="58" s="1"/>
  <c r="Z17" i="95"/>
  <c r="W24" i="93"/>
  <c r="AF23" i="93"/>
  <c r="AO23" i="93" s="1"/>
  <c r="AE23" i="93"/>
  <c r="AG23" i="93"/>
  <c r="AP23" i="93" s="1"/>
  <c r="AR23" i="89"/>
  <c r="AR17" i="45"/>
  <c r="AS10" i="75"/>
  <c r="AL10" i="75"/>
  <c r="AU10" i="75" s="1"/>
  <c r="Z23" i="86"/>
  <c r="AE14" i="83"/>
  <c r="AG14" i="83"/>
  <c r="AP14" i="83" s="1"/>
  <c r="W15" i="83"/>
  <c r="AF14" i="83"/>
  <c r="AO14" i="83" s="1"/>
  <c r="AS5" i="75"/>
  <c r="AL5" i="75"/>
  <c r="AU5" i="75" s="1"/>
  <c r="AE19" i="104"/>
  <c r="W20" i="104"/>
  <c r="AG19" i="104"/>
  <c r="AP19" i="104" s="1"/>
  <c r="AF19" i="104"/>
  <c r="AO19" i="104" s="1"/>
  <c r="AH18" i="88"/>
  <c r="AQ18" i="88" s="1"/>
  <c r="AR18" i="44"/>
  <c r="AS11" i="79"/>
  <c r="AL11" i="79"/>
  <c r="AU11" i="79" s="1"/>
  <c r="AR17" i="88"/>
  <c r="AS12" i="79"/>
  <c r="AL12" i="79"/>
  <c r="AU12" i="79" s="1"/>
  <c r="Y25" i="101"/>
  <c r="X25" i="101"/>
  <c r="Z25" i="101" s="1"/>
  <c r="AI14" i="49"/>
  <c r="AN14" i="49"/>
  <c r="W24" i="15"/>
  <c r="AF23" i="15"/>
  <c r="AO23" i="15" s="1"/>
  <c r="AG23" i="15"/>
  <c r="AP23" i="15" s="1"/>
  <c r="AE23" i="15"/>
  <c r="AF19" i="13"/>
  <c r="AO19" i="13" s="1"/>
  <c r="AG19" i="13"/>
  <c r="AP19" i="13" s="1"/>
  <c r="AE19" i="13"/>
  <c r="W20" i="13"/>
  <c r="AR22" i="86"/>
  <c r="AL4" i="33"/>
  <c r="AU4" i="33" s="1"/>
  <c r="AU25" i="33" s="1"/>
  <c r="C11" i="33" s="1"/>
  <c r="AS4" i="33"/>
  <c r="AS25" i="33" s="1"/>
  <c r="AL19" i="79"/>
  <c r="AU19" i="79" s="1"/>
  <c r="AT19" i="79"/>
  <c r="Z22" i="32"/>
  <c r="Z24" i="97"/>
  <c r="X24" i="47"/>
  <c r="Y24" i="47"/>
  <c r="Z24" i="47" s="1"/>
  <c r="Y12" i="48"/>
  <c r="X12" i="48"/>
  <c r="AI15" i="43"/>
  <c r="AN15" i="43"/>
  <c r="W17" i="43" l="1"/>
  <c r="AG16" i="43"/>
  <c r="AP16" i="43" s="1"/>
  <c r="AE16" i="43"/>
  <c r="AF16" i="43"/>
  <c r="AO16" i="43" s="1"/>
  <c r="AF25" i="101"/>
  <c r="AO25" i="101" s="1"/>
  <c r="AG25" i="101"/>
  <c r="AP25" i="101" s="1"/>
  <c r="AE25" i="101"/>
  <c r="W26" i="101"/>
  <c r="W20" i="20"/>
  <c r="AG19" i="20"/>
  <c r="AP19" i="20" s="1"/>
  <c r="AE19" i="20"/>
  <c r="AF19" i="20"/>
  <c r="AO19" i="20" s="1"/>
  <c r="AE13" i="102"/>
  <c r="W14" i="102"/>
  <c r="AG13" i="102"/>
  <c r="AP13" i="102" s="1"/>
  <c r="AF13" i="102"/>
  <c r="AO13" i="102" s="1"/>
  <c r="AR14" i="49"/>
  <c r="AR18" i="20"/>
  <c r="AR23" i="47"/>
  <c r="AE22" i="52"/>
  <c r="AF22" i="52"/>
  <c r="AO22" i="52" s="1"/>
  <c r="AG22" i="52"/>
  <c r="AP22" i="52" s="1"/>
  <c r="W23" i="52"/>
  <c r="AI12" i="35"/>
  <c r="AN12" i="35"/>
  <c r="Y15" i="87"/>
  <c r="Z15" i="87"/>
  <c r="X15" i="87"/>
  <c r="Y23" i="46"/>
  <c r="Z23" i="46"/>
  <c r="X23" i="46"/>
  <c r="AI18" i="92"/>
  <c r="AN18" i="92"/>
  <c r="AR17" i="9"/>
  <c r="Y13" i="10"/>
  <c r="X13" i="10"/>
  <c r="Y12" i="50"/>
  <c r="Z12" i="50" s="1"/>
  <c r="X12" i="50"/>
  <c r="AS4" i="79"/>
  <c r="AS25" i="79" s="1"/>
  <c r="AL4" i="79"/>
  <c r="AU4" i="79" s="1"/>
  <c r="Y15" i="99"/>
  <c r="Z15" i="99"/>
  <c r="X15" i="99"/>
  <c r="Y13" i="98"/>
  <c r="Z13" i="98"/>
  <c r="X13" i="98"/>
  <c r="AU25" i="79"/>
  <c r="C11" i="79" s="1"/>
  <c r="F23" i="57" s="1"/>
  <c r="AR15" i="16"/>
  <c r="AR23" i="105"/>
  <c r="AE12" i="42"/>
  <c r="W13" i="42"/>
  <c r="AF12" i="42"/>
  <c r="AO12" i="42" s="1"/>
  <c r="AG12" i="42"/>
  <c r="AP12" i="42" s="1"/>
  <c r="Y19" i="51"/>
  <c r="X19" i="51"/>
  <c r="AE19" i="54"/>
  <c r="AF19" i="54"/>
  <c r="AO19" i="54" s="1"/>
  <c r="AG19" i="54"/>
  <c r="AP19" i="54" s="1"/>
  <c r="W20" i="54"/>
  <c r="AR18" i="96"/>
  <c r="AH16" i="91"/>
  <c r="AQ16" i="91" s="1"/>
  <c r="AH15" i="49"/>
  <c r="AQ15" i="49" s="1"/>
  <c r="AN12" i="10"/>
  <c r="AI12" i="10"/>
  <c r="AR12" i="102"/>
  <c r="Y16" i="11"/>
  <c r="Z16" i="11" s="1"/>
  <c r="X16" i="11"/>
  <c r="AI14" i="99"/>
  <c r="AN14" i="99"/>
  <c r="AI15" i="41"/>
  <c r="AR15" i="41" s="1"/>
  <c r="AN15" i="41"/>
  <c r="AH12" i="48"/>
  <c r="AQ12" i="48" s="1"/>
  <c r="AI12" i="98"/>
  <c r="AN12" i="98"/>
  <c r="AG24" i="89"/>
  <c r="AP24" i="89" s="1"/>
  <c r="W25" i="89"/>
  <c r="AF24" i="89"/>
  <c r="AO24" i="89" s="1"/>
  <c r="AE24" i="89"/>
  <c r="AR10" i="90"/>
  <c r="Y20" i="44"/>
  <c r="Z20" i="44"/>
  <c r="X20" i="44"/>
  <c r="Z16" i="91"/>
  <c r="Y12" i="85"/>
  <c r="X12" i="85"/>
  <c r="AI11" i="94"/>
  <c r="AN11" i="94"/>
  <c r="AH19" i="96"/>
  <c r="AQ19" i="96" s="1"/>
  <c r="Z15" i="49"/>
  <c r="AI19" i="104"/>
  <c r="AN19" i="104"/>
  <c r="AL4" i="75"/>
  <c r="AU4" i="75" s="1"/>
  <c r="AU25" i="75" s="1"/>
  <c r="C11" i="75" s="1"/>
  <c r="F19" i="57" s="1"/>
  <c r="AS4" i="75"/>
  <c r="AS25" i="75" s="1"/>
  <c r="AH19" i="20"/>
  <c r="AQ19" i="20" s="1"/>
  <c r="Z18" i="9"/>
  <c r="AH18" i="9"/>
  <c r="AQ18" i="9" s="1"/>
  <c r="AR24" i="101"/>
  <c r="Y15" i="103"/>
  <c r="Z15" i="103"/>
  <c r="X15" i="103"/>
  <c r="AN11" i="85"/>
  <c r="AI11" i="85"/>
  <c r="Z19" i="96"/>
  <c r="AH11" i="90"/>
  <c r="AQ11" i="90" s="1"/>
  <c r="AE22" i="53"/>
  <c r="AF22" i="53"/>
  <c r="AO22" i="53" s="1"/>
  <c r="AG22" i="53"/>
  <c r="AP22" i="53" s="1"/>
  <c r="W23" i="53"/>
  <c r="AI17" i="58"/>
  <c r="AR17" i="58" s="1"/>
  <c r="AN17" i="58"/>
  <c r="AE22" i="32"/>
  <c r="AF22" i="32"/>
  <c r="AO22" i="32" s="1"/>
  <c r="AG22" i="32"/>
  <c r="AP22" i="32" s="1"/>
  <c r="W23" i="32"/>
  <c r="Z12" i="48"/>
  <c r="AI23" i="15"/>
  <c r="AN23" i="15"/>
  <c r="Y20" i="13"/>
  <c r="Z20" i="13"/>
  <c r="X20" i="13"/>
  <c r="Y20" i="104"/>
  <c r="X20" i="104"/>
  <c r="AH24" i="47"/>
  <c r="AQ24" i="47" s="1"/>
  <c r="Y24" i="15"/>
  <c r="X24" i="15"/>
  <c r="Z24" i="15" s="1"/>
  <c r="AI14" i="83"/>
  <c r="AN14" i="83"/>
  <c r="AR14" i="18"/>
  <c r="AR15" i="91"/>
  <c r="AE14" i="55"/>
  <c r="AF14" i="55"/>
  <c r="AO14" i="55" s="1"/>
  <c r="W15" i="55"/>
  <c r="AG14" i="55"/>
  <c r="AP14" i="55" s="1"/>
  <c r="AT25" i="75"/>
  <c r="AH15" i="18"/>
  <c r="AQ15" i="18" s="1"/>
  <c r="AI18" i="51"/>
  <c r="AN18" i="51"/>
  <c r="AE18" i="100"/>
  <c r="AF18" i="100"/>
  <c r="AO18" i="100" s="1"/>
  <c r="AG18" i="100"/>
  <c r="AP18" i="100" s="1"/>
  <c r="W19" i="100"/>
  <c r="AH16" i="16"/>
  <c r="AQ16" i="16" s="1"/>
  <c r="AI14" i="103"/>
  <c r="AN14" i="103"/>
  <c r="AH24" i="105"/>
  <c r="AQ24" i="105" s="1"/>
  <c r="Y12" i="82"/>
  <c r="Z12" i="82"/>
  <c r="X12" i="82"/>
  <c r="Z11" i="90"/>
  <c r="AI18" i="84"/>
  <c r="AN18" i="84"/>
  <c r="AI18" i="88"/>
  <c r="AN18" i="88"/>
  <c r="AH25" i="101"/>
  <c r="AQ25" i="101" s="1"/>
  <c r="Y15" i="83"/>
  <c r="X15" i="83"/>
  <c r="Z15" i="83" s="1"/>
  <c r="AI23" i="93"/>
  <c r="AN23" i="93"/>
  <c r="AH16" i="43"/>
  <c r="AQ16" i="43" s="1"/>
  <c r="AR11" i="48"/>
  <c r="AF24" i="47"/>
  <c r="AO24" i="47" s="1"/>
  <c r="W25" i="47"/>
  <c r="AG24" i="47"/>
  <c r="AP24" i="47" s="1"/>
  <c r="AE24" i="47"/>
  <c r="AI19" i="13"/>
  <c r="AN19" i="13"/>
  <c r="AI14" i="87"/>
  <c r="AN14" i="87"/>
  <c r="Y24" i="93"/>
  <c r="Z24" i="93"/>
  <c r="X24" i="93"/>
  <c r="AR15" i="43"/>
  <c r="W25" i="97"/>
  <c r="AF24" i="97"/>
  <c r="AO24" i="97" s="1"/>
  <c r="AG24" i="97"/>
  <c r="AP24" i="97" s="1"/>
  <c r="AE24" i="97"/>
  <c r="AF23" i="86"/>
  <c r="AO23" i="86" s="1"/>
  <c r="AE23" i="86"/>
  <c r="AG23" i="86"/>
  <c r="AP23" i="86" s="1"/>
  <c r="W24" i="86"/>
  <c r="AE17" i="95"/>
  <c r="AG17" i="95"/>
  <c r="AP17" i="95" s="1"/>
  <c r="W18" i="95"/>
  <c r="AF17" i="95"/>
  <c r="AO17" i="95" s="1"/>
  <c r="Y13" i="35"/>
  <c r="Z13" i="35"/>
  <c r="X13" i="35"/>
  <c r="Z15" i="18"/>
  <c r="AG18" i="45"/>
  <c r="AP18" i="45" s="1"/>
  <c r="AE18" i="45"/>
  <c r="AF18" i="45"/>
  <c r="AO18" i="45" s="1"/>
  <c r="W19" i="45"/>
  <c r="AI22" i="46"/>
  <c r="AN22" i="46"/>
  <c r="Y19" i="92"/>
  <c r="X19" i="92"/>
  <c r="AI19" i="44"/>
  <c r="AN19" i="44"/>
  <c r="Z16" i="16"/>
  <c r="Z24" i="105"/>
  <c r="AN11" i="82"/>
  <c r="AI11" i="82"/>
  <c r="Y12" i="94"/>
  <c r="Z12" i="94"/>
  <c r="X12" i="94"/>
  <c r="AH13" i="102"/>
  <c r="AQ13" i="102" s="1"/>
  <c r="Y19" i="84"/>
  <c r="Z19" i="84"/>
  <c r="X19" i="84"/>
  <c r="AN11" i="50"/>
  <c r="AI11" i="50"/>
  <c r="AT25" i="79"/>
  <c r="AI15" i="11"/>
  <c r="AN15" i="11"/>
  <c r="Y16" i="41"/>
  <c r="X16" i="41"/>
  <c r="Y18" i="58"/>
  <c r="X18" i="58"/>
  <c r="Z18" i="58" s="1"/>
  <c r="Y19" i="88"/>
  <c r="X19" i="88"/>
  <c r="W16" i="83" l="1"/>
  <c r="AF15" i="83"/>
  <c r="AO15" i="83" s="1"/>
  <c r="AG15" i="83"/>
  <c r="AP15" i="83" s="1"/>
  <c r="AE15" i="83"/>
  <c r="AF16" i="11"/>
  <c r="AO16" i="11" s="1"/>
  <c r="AE16" i="11"/>
  <c r="W17" i="11"/>
  <c r="AG16" i="11"/>
  <c r="AP16" i="11" s="1"/>
  <c r="AF24" i="15"/>
  <c r="AO24" i="15" s="1"/>
  <c r="W25" i="15"/>
  <c r="AG24" i="15"/>
  <c r="AP24" i="15" s="1"/>
  <c r="AE24" i="15"/>
  <c r="AE18" i="58"/>
  <c r="AF18" i="58"/>
  <c r="AO18" i="58" s="1"/>
  <c r="W19" i="58"/>
  <c r="AG18" i="58"/>
  <c r="AP18" i="58" s="1"/>
  <c r="AG12" i="50"/>
  <c r="AP12" i="50" s="1"/>
  <c r="W13" i="50"/>
  <c r="AE12" i="50"/>
  <c r="AF12" i="50"/>
  <c r="AO12" i="50" s="1"/>
  <c r="Y24" i="86"/>
  <c r="X24" i="86"/>
  <c r="W25" i="93"/>
  <c r="AG24" i="93"/>
  <c r="AP24" i="93" s="1"/>
  <c r="AF24" i="93"/>
  <c r="AO24" i="93" s="1"/>
  <c r="AE24" i="93"/>
  <c r="AR15" i="11"/>
  <c r="AH12" i="94"/>
  <c r="AQ12" i="94" s="1"/>
  <c r="AF16" i="16"/>
  <c r="AO16" i="16" s="1"/>
  <c r="AG16" i="16"/>
  <c r="AP16" i="16" s="1"/>
  <c r="W17" i="16"/>
  <c r="AE16" i="16"/>
  <c r="AI24" i="47"/>
  <c r="AN24" i="47"/>
  <c r="AR23" i="93"/>
  <c r="AR18" i="84"/>
  <c r="Y19" i="100"/>
  <c r="X19" i="100"/>
  <c r="X23" i="53"/>
  <c r="Y23" i="53"/>
  <c r="Z23" i="53" s="1"/>
  <c r="AH15" i="103"/>
  <c r="AQ15" i="103" s="1"/>
  <c r="W16" i="49"/>
  <c r="AE15" i="49"/>
  <c r="AF15" i="49"/>
  <c r="AO15" i="49" s="1"/>
  <c r="AG15" i="49"/>
  <c r="AP15" i="49" s="1"/>
  <c r="AH20" i="44"/>
  <c r="AQ20" i="44" s="1"/>
  <c r="AI24" i="89"/>
  <c r="AN24" i="89"/>
  <c r="AH15" i="99"/>
  <c r="AQ15" i="99" s="1"/>
  <c r="AH15" i="87"/>
  <c r="AQ15" i="87" s="1"/>
  <c r="Y23" i="52"/>
  <c r="Z23" i="52" s="1"/>
  <c r="X23" i="52"/>
  <c r="W16" i="18"/>
  <c r="AE15" i="18"/>
  <c r="AG15" i="18"/>
  <c r="AP15" i="18" s="1"/>
  <c r="AF15" i="18"/>
  <c r="AO15" i="18" s="1"/>
  <c r="AI23" i="86"/>
  <c r="AN23" i="86"/>
  <c r="Y25" i="97"/>
  <c r="Z25" i="97"/>
  <c r="X25" i="97"/>
  <c r="AH20" i="104"/>
  <c r="AQ20" i="104" s="1"/>
  <c r="W16" i="103"/>
  <c r="AF15" i="103"/>
  <c r="AO15" i="103" s="1"/>
  <c r="AE15" i="103"/>
  <c r="AG15" i="103"/>
  <c r="AP15" i="103" s="1"/>
  <c r="W19" i="9"/>
  <c r="AF18" i="9"/>
  <c r="AO18" i="9" s="1"/>
  <c r="AG18" i="9"/>
  <c r="AP18" i="9" s="1"/>
  <c r="AE18" i="9"/>
  <c r="AR11" i="94"/>
  <c r="AF20" i="44"/>
  <c r="AO20" i="44" s="1"/>
  <c r="AG20" i="44"/>
  <c r="AP20" i="44" s="1"/>
  <c r="W21" i="44"/>
  <c r="AE20" i="44"/>
  <c r="AI19" i="54"/>
  <c r="AN19" i="54"/>
  <c r="AG15" i="99"/>
  <c r="AP15" i="99" s="1"/>
  <c r="W16" i="99"/>
  <c r="AE15" i="99"/>
  <c r="AF15" i="99"/>
  <c r="AO15" i="99" s="1"/>
  <c r="W16" i="87"/>
  <c r="AE15" i="87"/>
  <c r="AF15" i="87"/>
  <c r="AO15" i="87" s="1"/>
  <c r="AG15" i="87"/>
  <c r="AP15" i="87" s="1"/>
  <c r="Y14" i="102"/>
  <c r="Z14" i="102" s="1"/>
  <c r="X14" i="102"/>
  <c r="Y20" i="20"/>
  <c r="X20" i="20"/>
  <c r="AG12" i="94"/>
  <c r="AP12" i="94" s="1"/>
  <c r="AF12" i="94"/>
  <c r="AO12" i="94" s="1"/>
  <c r="AE12" i="94"/>
  <c r="W13" i="94"/>
  <c r="AH13" i="35"/>
  <c r="AQ13" i="35" s="1"/>
  <c r="AR14" i="87"/>
  <c r="Y25" i="47"/>
  <c r="Z25" i="47" s="1"/>
  <c r="X25" i="47"/>
  <c r="AH12" i="82"/>
  <c r="AQ12" i="82" s="1"/>
  <c r="Y15" i="55"/>
  <c r="X15" i="55"/>
  <c r="Z20" i="104"/>
  <c r="AR23" i="15"/>
  <c r="AI22" i="32"/>
  <c r="AN22" i="32"/>
  <c r="AH12" i="85"/>
  <c r="AQ12" i="85" s="1"/>
  <c r="Y25" i="89"/>
  <c r="X25" i="89"/>
  <c r="AR14" i="99"/>
  <c r="AR12" i="10"/>
  <c r="AH19" i="51"/>
  <c r="AQ19" i="51" s="1"/>
  <c r="Y13" i="42"/>
  <c r="X13" i="42"/>
  <c r="AH13" i="10"/>
  <c r="AQ13" i="10" s="1"/>
  <c r="AR18" i="92"/>
  <c r="AN13" i="102"/>
  <c r="AI13" i="102"/>
  <c r="AR22" i="46"/>
  <c r="Y18" i="95"/>
  <c r="X18" i="95"/>
  <c r="AH19" i="88"/>
  <c r="AQ19" i="88" s="1"/>
  <c r="AH16" i="41"/>
  <c r="AQ16" i="41" s="1"/>
  <c r="AR11" i="50"/>
  <c r="AR11" i="82"/>
  <c r="AH19" i="92"/>
  <c r="AQ19" i="92" s="1"/>
  <c r="Y19" i="45"/>
  <c r="X19" i="45"/>
  <c r="AG13" i="35"/>
  <c r="AP13" i="35" s="1"/>
  <c r="AF13" i="35"/>
  <c r="AO13" i="35" s="1"/>
  <c r="W14" i="35"/>
  <c r="AE13" i="35"/>
  <c r="AI17" i="95"/>
  <c r="AN17" i="95"/>
  <c r="W13" i="82"/>
  <c r="AG12" i="82"/>
  <c r="AP12" i="82" s="1"/>
  <c r="AF12" i="82"/>
  <c r="AO12" i="82" s="1"/>
  <c r="AE12" i="82"/>
  <c r="AI18" i="100"/>
  <c r="AN18" i="100"/>
  <c r="W13" i="48"/>
  <c r="AG12" i="48"/>
  <c r="AP12" i="48" s="1"/>
  <c r="AF12" i="48"/>
  <c r="AO12" i="48" s="1"/>
  <c r="AE12" i="48"/>
  <c r="AI22" i="53"/>
  <c r="AN22" i="53"/>
  <c r="W20" i="96"/>
  <c r="AG19" i="96"/>
  <c r="AP19" i="96" s="1"/>
  <c r="AF19" i="96"/>
  <c r="AO19" i="96" s="1"/>
  <c r="AE19" i="96"/>
  <c r="Z12" i="85"/>
  <c r="AH16" i="11"/>
  <c r="AQ16" i="11" s="1"/>
  <c r="Z19" i="51"/>
  <c r="AI12" i="42"/>
  <c r="AN12" i="42"/>
  <c r="AH13" i="98"/>
  <c r="AQ13" i="98" s="1"/>
  <c r="Z13" i="10"/>
  <c r="AH23" i="46"/>
  <c r="AQ23" i="46" s="1"/>
  <c r="AI22" i="52"/>
  <c r="AN22" i="52"/>
  <c r="Y26" i="101"/>
  <c r="X26" i="101"/>
  <c r="AI16" i="43"/>
  <c r="AN16" i="43"/>
  <c r="AH15" i="83"/>
  <c r="AQ15" i="83" s="1"/>
  <c r="AF11" i="90"/>
  <c r="AO11" i="90" s="1"/>
  <c r="AE11" i="90"/>
  <c r="W12" i="90"/>
  <c r="AG11" i="90"/>
  <c r="AP11" i="90" s="1"/>
  <c r="AR19" i="44"/>
  <c r="Z19" i="88"/>
  <c r="Z16" i="41"/>
  <c r="AH19" i="84"/>
  <c r="AQ19" i="84" s="1"/>
  <c r="Z19" i="92"/>
  <c r="AI24" i="97"/>
  <c r="AN24" i="97"/>
  <c r="AH24" i="93"/>
  <c r="AQ24" i="93" s="1"/>
  <c r="AR19" i="13"/>
  <c r="AR18" i="88"/>
  <c r="AI14" i="55"/>
  <c r="AN14" i="55"/>
  <c r="AR14" i="83"/>
  <c r="AH20" i="13"/>
  <c r="AQ20" i="13" s="1"/>
  <c r="AR11" i="85"/>
  <c r="AR19" i="104"/>
  <c r="Y20" i="54"/>
  <c r="Z20" i="54"/>
  <c r="X20" i="54"/>
  <c r="W14" i="98"/>
  <c r="AE13" i="98"/>
  <c r="AF13" i="98"/>
  <c r="AO13" i="98" s="1"/>
  <c r="AG13" i="98"/>
  <c r="AP13" i="98" s="1"/>
  <c r="AF23" i="46"/>
  <c r="AO23" i="46" s="1"/>
  <c r="AG23" i="46"/>
  <c r="AP23" i="46" s="1"/>
  <c r="W24" i="46"/>
  <c r="AE23" i="46"/>
  <c r="AR12" i="35"/>
  <c r="AI25" i="101"/>
  <c r="AN25" i="101"/>
  <c r="AH18" i="58"/>
  <c r="AQ18" i="58" s="1"/>
  <c r="AG19" i="84"/>
  <c r="AP19" i="84" s="1"/>
  <c r="AE19" i="84"/>
  <c r="W20" i="84"/>
  <c r="AF19" i="84"/>
  <c r="AO19" i="84" s="1"/>
  <c r="W25" i="105"/>
  <c r="AG24" i="105"/>
  <c r="AP24" i="105" s="1"/>
  <c r="AE24" i="105"/>
  <c r="AF24" i="105"/>
  <c r="AO24" i="105" s="1"/>
  <c r="AI18" i="45"/>
  <c r="AN18" i="45"/>
  <c r="AR14" i="103"/>
  <c r="AR18" i="51"/>
  <c r="AH24" i="15"/>
  <c r="AQ24" i="15" s="1"/>
  <c r="AE20" i="13"/>
  <c r="W21" i="13"/>
  <c r="AG20" i="13"/>
  <c r="AP20" i="13" s="1"/>
  <c r="AF20" i="13"/>
  <c r="AO20" i="13" s="1"/>
  <c r="Y23" i="32"/>
  <c r="X23" i="32"/>
  <c r="AF16" i="91"/>
  <c r="AO16" i="91" s="1"/>
  <c r="AE16" i="91"/>
  <c r="W17" i="91"/>
  <c r="AG16" i="91"/>
  <c r="AP16" i="91" s="1"/>
  <c r="AR12" i="98"/>
  <c r="AH12" i="50"/>
  <c r="AQ12" i="50" s="1"/>
  <c r="AI19" i="20"/>
  <c r="AN19" i="20"/>
  <c r="Y17" i="43"/>
  <c r="Z17" i="43"/>
  <c r="X17" i="43"/>
  <c r="AF25" i="47" l="1"/>
  <c r="AO25" i="47" s="1"/>
  <c r="W26" i="47"/>
  <c r="AE25" i="47"/>
  <c r="AG25" i="47"/>
  <c r="AP25" i="47" s="1"/>
  <c r="AG23" i="53"/>
  <c r="AP23" i="53" s="1"/>
  <c r="AF23" i="53"/>
  <c r="AO23" i="53" s="1"/>
  <c r="W24" i="53"/>
  <c r="AE23" i="53"/>
  <c r="AE14" i="102"/>
  <c r="AF14" i="102"/>
  <c r="AO14" i="102" s="1"/>
  <c r="AG14" i="102"/>
  <c r="AP14" i="102" s="1"/>
  <c r="W15" i="102"/>
  <c r="AG23" i="52"/>
  <c r="AP23" i="52" s="1"/>
  <c r="W24" i="52"/>
  <c r="AE23" i="52"/>
  <c r="AF23" i="52"/>
  <c r="AO23" i="52" s="1"/>
  <c r="AE17" i="43"/>
  <c r="AF17" i="43"/>
  <c r="AO17" i="43" s="1"/>
  <c r="W18" i="43"/>
  <c r="AG17" i="43"/>
  <c r="AP17" i="43" s="1"/>
  <c r="AI16" i="91"/>
  <c r="AN16" i="91"/>
  <c r="Y25" i="105"/>
  <c r="Z25" i="105"/>
  <c r="X25" i="105"/>
  <c r="AR24" i="97"/>
  <c r="AI12" i="48"/>
  <c r="AN12" i="48"/>
  <c r="AR17" i="95"/>
  <c r="AH19" i="45"/>
  <c r="AQ19" i="45" s="1"/>
  <c r="AH13" i="42"/>
  <c r="AQ13" i="42" s="1"/>
  <c r="AH25" i="89"/>
  <c r="AQ25" i="89" s="1"/>
  <c r="AH15" i="55"/>
  <c r="AQ15" i="55" s="1"/>
  <c r="Y13" i="94"/>
  <c r="X13" i="94"/>
  <c r="Y16" i="99"/>
  <c r="X16" i="99"/>
  <c r="Y21" i="44"/>
  <c r="X21" i="44"/>
  <c r="AI16" i="16"/>
  <c r="AN16" i="16"/>
  <c r="Y19" i="58"/>
  <c r="Z19" i="58" s="1"/>
  <c r="X19" i="58"/>
  <c r="Y25" i="15"/>
  <c r="X25" i="15"/>
  <c r="Z25" i="15" s="1"/>
  <c r="AR19" i="20"/>
  <c r="AH23" i="32"/>
  <c r="AQ23" i="32" s="1"/>
  <c r="Y21" i="13"/>
  <c r="X21" i="13"/>
  <c r="AR18" i="45"/>
  <c r="AI23" i="46"/>
  <c r="AN23" i="46"/>
  <c r="AR14" i="55"/>
  <c r="W20" i="92"/>
  <c r="AG19" i="92"/>
  <c r="AP19" i="92" s="1"/>
  <c r="AF19" i="92"/>
  <c r="AO19" i="92" s="1"/>
  <c r="AE19" i="92"/>
  <c r="AE16" i="41"/>
  <c r="AF16" i="41"/>
  <c r="AO16" i="41" s="1"/>
  <c r="AG16" i="41"/>
  <c r="AP16" i="41" s="1"/>
  <c r="W17" i="41"/>
  <c r="Y12" i="90"/>
  <c r="Z12" i="90"/>
  <c r="X12" i="90"/>
  <c r="AN12" i="82"/>
  <c r="AI12" i="82"/>
  <c r="Z19" i="45"/>
  <c r="Z13" i="42"/>
  <c r="Z25" i="89"/>
  <c r="Z15" i="55"/>
  <c r="AH25" i="47"/>
  <c r="AQ25" i="47" s="1"/>
  <c r="AN12" i="94"/>
  <c r="AI12" i="94"/>
  <c r="AH14" i="102"/>
  <c r="AQ14" i="102" s="1"/>
  <c r="AI15" i="87"/>
  <c r="AN15" i="87"/>
  <c r="Y16" i="103"/>
  <c r="Z16" i="103" s="1"/>
  <c r="X16" i="103"/>
  <c r="AH25" i="97"/>
  <c r="AQ25" i="97" s="1"/>
  <c r="AR24" i="89"/>
  <c r="AH23" i="53"/>
  <c r="AQ23" i="53" s="1"/>
  <c r="Y17" i="16"/>
  <c r="X17" i="16"/>
  <c r="Y17" i="91"/>
  <c r="Z17" i="91" s="1"/>
  <c r="X17" i="91"/>
  <c r="AH17" i="43"/>
  <c r="AQ17" i="43" s="1"/>
  <c r="Z23" i="32"/>
  <c r="AI20" i="13"/>
  <c r="AN20" i="13"/>
  <c r="Y24" i="46"/>
  <c r="X24" i="46"/>
  <c r="AN13" i="98"/>
  <c r="AI13" i="98"/>
  <c r="W20" i="88"/>
  <c r="AG19" i="88"/>
  <c r="AP19" i="88" s="1"/>
  <c r="AF19" i="88"/>
  <c r="AO19" i="88" s="1"/>
  <c r="AE19" i="88"/>
  <c r="AN11" i="90"/>
  <c r="AI11" i="90"/>
  <c r="AR22" i="52"/>
  <c r="AG13" i="10"/>
  <c r="AP13" i="10" s="1"/>
  <c r="AE13" i="10"/>
  <c r="AF13" i="10"/>
  <c r="AO13" i="10" s="1"/>
  <c r="W14" i="10"/>
  <c r="AR12" i="42"/>
  <c r="Y20" i="96"/>
  <c r="X20" i="96"/>
  <c r="Z20" i="96" s="1"/>
  <c r="AI13" i="35"/>
  <c r="AN13" i="35"/>
  <c r="AR22" i="32"/>
  <c r="Y16" i="87"/>
  <c r="X16" i="87"/>
  <c r="Y19" i="9"/>
  <c r="X19" i="9"/>
  <c r="AF25" i="97"/>
  <c r="AO25" i="97" s="1"/>
  <c r="AE25" i="97"/>
  <c r="W26" i="97"/>
  <c r="AG25" i="97"/>
  <c r="AP25" i="97" s="1"/>
  <c r="AH19" i="100"/>
  <c r="AQ19" i="100" s="1"/>
  <c r="Y25" i="93"/>
  <c r="X25" i="93"/>
  <c r="AN12" i="50"/>
  <c r="AI12" i="50"/>
  <c r="AN18" i="58"/>
  <c r="AI18" i="58"/>
  <c r="AI15" i="83"/>
  <c r="AN15" i="83"/>
  <c r="Y20" i="84"/>
  <c r="X20" i="84"/>
  <c r="AR25" i="101"/>
  <c r="Y14" i="98"/>
  <c r="X14" i="98"/>
  <c r="Z14" i="98" s="1"/>
  <c r="AE19" i="51"/>
  <c r="AG19" i="51"/>
  <c r="AP19" i="51" s="1"/>
  <c r="AF19" i="51"/>
  <c r="AO19" i="51" s="1"/>
  <c r="W20" i="51"/>
  <c r="AF12" i="85"/>
  <c r="AO12" i="85" s="1"/>
  <c r="AE12" i="85"/>
  <c r="W13" i="85"/>
  <c r="AG12" i="85"/>
  <c r="AP12" i="85" s="1"/>
  <c r="Y13" i="48"/>
  <c r="X13" i="48"/>
  <c r="Y14" i="35"/>
  <c r="X14" i="35"/>
  <c r="AR13" i="102"/>
  <c r="AR19" i="54"/>
  <c r="AI15" i="18"/>
  <c r="AN15" i="18"/>
  <c r="Z19" i="100"/>
  <c r="AH24" i="86"/>
  <c r="AQ24" i="86" s="1"/>
  <c r="Y13" i="50"/>
  <c r="X13" i="50"/>
  <c r="AI24" i="105"/>
  <c r="AN24" i="105"/>
  <c r="AI19" i="84"/>
  <c r="AN19" i="84"/>
  <c r="AH20" i="54"/>
  <c r="AQ20" i="54" s="1"/>
  <c r="AR16" i="43"/>
  <c r="AR22" i="53"/>
  <c r="Y13" i="82"/>
  <c r="Z13" i="82" s="1"/>
  <c r="X13" i="82"/>
  <c r="AH18" i="95"/>
  <c r="AQ18" i="95" s="1"/>
  <c r="AH20" i="20"/>
  <c r="AQ20" i="20" s="1"/>
  <c r="Y16" i="18"/>
  <c r="X16" i="18"/>
  <c r="AI15" i="49"/>
  <c r="AN15" i="49"/>
  <c r="AR24" i="47"/>
  <c r="Z24" i="86"/>
  <c r="AI24" i="15"/>
  <c r="AN24" i="15"/>
  <c r="Y17" i="11"/>
  <c r="Z17" i="11"/>
  <c r="X17" i="11"/>
  <c r="AE20" i="54"/>
  <c r="W21" i="54"/>
  <c r="AF20" i="54"/>
  <c r="AO20" i="54" s="1"/>
  <c r="AG20" i="54"/>
  <c r="AP20" i="54" s="1"/>
  <c r="Z26" i="101"/>
  <c r="AH26" i="101"/>
  <c r="AQ26" i="101" s="1"/>
  <c r="AI19" i="96"/>
  <c r="AN19" i="96"/>
  <c r="AR18" i="100"/>
  <c r="Z18" i="95"/>
  <c r="W21" i="104"/>
  <c r="AG20" i="104"/>
  <c r="AP20" i="104" s="1"/>
  <c r="AE20" i="104"/>
  <c r="AF20" i="104"/>
  <c r="AO20" i="104" s="1"/>
  <c r="Z20" i="20"/>
  <c r="AI15" i="99"/>
  <c r="AN15" i="99"/>
  <c r="AI20" i="44"/>
  <c r="AN20" i="44"/>
  <c r="AN18" i="9"/>
  <c r="AI18" i="9"/>
  <c r="AI15" i="103"/>
  <c r="AN15" i="103"/>
  <c r="AR23" i="86"/>
  <c r="AH23" i="52"/>
  <c r="AQ23" i="52" s="1"/>
  <c r="Y16" i="49"/>
  <c r="X16" i="49"/>
  <c r="AI24" i="93"/>
  <c r="AN24" i="93"/>
  <c r="AI16" i="11"/>
  <c r="AN16" i="11"/>
  <c r="Y16" i="83"/>
  <c r="X16" i="83"/>
  <c r="W15" i="98" l="1"/>
  <c r="AF14" i="98"/>
  <c r="AO14" i="98" s="1"/>
  <c r="AE14" i="98"/>
  <c r="AG14" i="98"/>
  <c r="AP14" i="98" s="1"/>
  <c r="W18" i="91"/>
  <c r="AG17" i="91"/>
  <c r="AP17" i="91" s="1"/>
  <c r="AF17" i="91"/>
  <c r="AO17" i="91" s="1"/>
  <c r="AE17" i="91"/>
  <c r="AE19" i="58"/>
  <c r="AF19" i="58"/>
  <c r="AO19" i="58" s="1"/>
  <c r="W20" i="58"/>
  <c r="AG19" i="58"/>
  <c r="AP19" i="58" s="1"/>
  <c r="AG16" i="103"/>
  <c r="AP16" i="103" s="1"/>
  <c r="AF16" i="103"/>
  <c r="W17" i="103"/>
  <c r="AE16" i="103"/>
  <c r="AN16" i="103" s="1"/>
  <c r="AG13" i="82"/>
  <c r="AP13" i="82" s="1"/>
  <c r="W14" i="82"/>
  <c r="AF13" i="82"/>
  <c r="AO13" i="82" s="1"/>
  <c r="AE13" i="82"/>
  <c r="W21" i="96"/>
  <c r="AE20" i="96"/>
  <c r="AG20" i="96"/>
  <c r="AP20" i="96" s="1"/>
  <c r="AF20" i="96"/>
  <c r="AO20" i="96" s="1"/>
  <c r="AG25" i="15"/>
  <c r="AP25" i="15" s="1"/>
  <c r="AF25" i="15"/>
  <c r="AO25" i="15" s="1"/>
  <c r="W26" i="15"/>
  <c r="AE25" i="15"/>
  <c r="W21" i="20"/>
  <c r="AF20" i="20"/>
  <c r="AO20" i="20" s="1"/>
  <c r="AE20" i="20"/>
  <c r="AG20" i="20"/>
  <c r="AP20" i="20" s="1"/>
  <c r="Y21" i="54"/>
  <c r="X21" i="54"/>
  <c r="AR24" i="15"/>
  <c r="AH16" i="18"/>
  <c r="AQ16" i="18" s="1"/>
  <c r="AR16" i="11"/>
  <c r="AR20" i="44"/>
  <c r="AI20" i="104"/>
  <c r="AN20" i="104"/>
  <c r="AI20" i="54"/>
  <c r="AR20" i="54" s="1"/>
  <c r="AN20" i="54"/>
  <c r="AE24" i="86"/>
  <c r="W25" i="86"/>
  <c r="AF24" i="86"/>
  <c r="AO24" i="86" s="1"/>
  <c r="AG24" i="86"/>
  <c r="AP24" i="86" s="1"/>
  <c r="Z16" i="18"/>
  <c r="AH13" i="82"/>
  <c r="AQ13" i="82" s="1"/>
  <c r="AE19" i="100"/>
  <c r="W20" i="100"/>
  <c r="AF19" i="100"/>
  <c r="AO19" i="100" s="1"/>
  <c r="AG19" i="100"/>
  <c r="AP19" i="100" s="1"/>
  <c r="AI25" i="97"/>
  <c r="AN25" i="97"/>
  <c r="AR13" i="98"/>
  <c r="AR20" i="13"/>
  <c r="W16" i="55"/>
  <c r="AE15" i="55"/>
  <c r="AF15" i="55"/>
  <c r="AO15" i="55" s="1"/>
  <c r="AG15" i="55"/>
  <c r="AP15" i="55" s="1"/>
  <c r="AH12" i="90"/>
  <c r="AQ12" i="90" s="1"/>
  <c r="Y20" i="92"/>
  <c r="Z20" i="92" s="1"/>
  <c r="X20" i="92"/>
  <c r="AR16" i="16"/>
  <c r="AH25" i="105"/>
  <c r="AQ25" i="105" s="1"/>
  <c r="AI23" i="52"/>
  <c r="AN23" i="52"/>
  <c r="AR19" i="96"/>
  <c r="AF26" i="101"/>
  <c r="AO26" i="101" s="1"/>
  <c r="W27" i="101"/>
  <c r="AE26" i="101"/>
  <c r="AG26" i="101"/>
  <c r="AP26" i="101" s="1"/>
  <c r="AH17" i="11"/>
  <c r="AQ17" i="11" s="1"/>
  <c r="AR19" i="84"/>
  <c r="AH14" i="35"/>
  <c r="AQ14" i="35" s="1"/>
  <c r="Y20" i="51"/>
  <c r="Z20" i="51" s="1"/>
  <c r="X20" i="51"/>
  <c r="AH25" i="93"/>
  <c r="AQ25" i="93" s="1"/>
  <c r="AN13" i="10"/>
  <c r="AI13" i="10"/>
  <c r="AE23" i="32"/>
  <c r="AF23" i="32"/>
  <c r="AO23" i="32" s="1"/>
  <c r="AG23" i="32"/>
  <c r="AP23" i="32" s="1"/>
  <c r="W24" i="32"/>
  <c r="AH17" i="91"/>
  <c r="AQ17" i="91" s="1"/>
  <c r="AH16" i="103"/>
  <c r="AQ16" i="103" s="1"/>
  <c r="AF25" i="89"/>
  <c r="AO25" i="89" s="1"/>
  <c r="AG25" i="89"/>
  <c r="AP25" i="89" s="1"/>
  <c r="AE25" i="89"/>
  <c r="W26" i="89"/>
  <c r="AG12" i="90"/>
  <c r="AP12" i="90" s="1"/>
  <c r="AF12" i="90"/>
  <c r="AO12" i="90" s="1"/>
  <c r="W13" i="90"/>
  <c r="AE12" i="90"/>
  <c r="AI16" i="41"/>
  <c r="AN16" i="41"/>
  <c r="AH21" i="13"/>
  <c r="AQ21" i="13" s="1"/>
  <c r="AH21" i="44"/>
  <c r="AQ21" i="44" s="1"/>
  <c r="AH13" i="94"/>
  <c r="AQ13" i="94" s="1"/>
  <c r="W26" i="105"/>
  <c r="AF25" i="105"/>
  <c r="AO25" i="105" s="1"/>
  <c r="AE25" i="105"/>
  <c r="AN25" i="105" s="1"/>
  <c r="AG25" i="105"/>
  <c r="Y18" i="43"/>
  <c r="X18" i="43"/>
  <c r="Y24" i="52"/>
  <c r="X24" i="52"/>
  <c r="Z24" i="52" s="1"/>
  <c r="AI14" i="102"/>
  <c r="AN14" i="102"/>
  <c r="AR15" i="18"/>
  <c r="Z14" i="35"/>
  <c r="AR15" i="83"/>
  <c r="Z25" i="93"/>
  <c r="Z19" i="9"/>
  <c r="AH19" i="9"/>
  <c r="AQ19" i="9" s="1"/>
  <c r="AI19" i="88"/>
  <c r="AN19" i="88"/>
  <c r="AH24" i="46"/>
  <c r="AQ24" i="46" s="1"/>
  <c r="W14" i="42"/>
  <c r="AF13" i="42"/>
  <c r="AO13" i="42" s="1"/>
  <c r="AE13" i="42"/>
  <c r="AG13" i="42"/>
  <c r="AP13" i="42" s="1"/>
  <c r="Z21" i="13"/>
  <c r="AH19" i="58"/>
  <c r="AQ19" i="58" s="1"/>
  <c r="Z21" i="44"/>
  <c r="Z13" i="94"/>
  <c r="AH16" i="83"/>
  <c r="AQ16" i="83" s="1"/>
  <c r="AR24" i="93"/>
  <c r="AR15" i="103"/>
  <c r="AR15" i="99"/>
  <c r="Y21" i="104"/>
  <c r="Z21" i="104" s="1"/>
  <c r="X21" i="104"/>
  <c r="AE18" i="95"/>
  <c r="AF18" i="95"/>
  <c r="AO18" i="95" s="1"/>
  <c r="W19" i="95"/>
  <c r="AG18" i="95"/>
  <c r="AP18" i="95" s="1"/>
  <c r="AR24" i="105"/>
  <c r="Y13" i="85"/>
  <c r="X13" i="85"/>
  <c r="AR18" i="58"/>
  <c r="Z24" i="46"/>
  <c r="AE19" i="45"/>
  <c r="AF19" i="45"/>
  <c r="AO19" i="45" s="1"/>
  <c r="AG19" i="45"/>
  <c r="AP19" i="45" s="1"/>
  <c r="W20" i="45"/>
  <c r="AI19" i="92"/>
  <c r="AN19" i="92"/>
  <c r="AR12" i="48"/>
  <c r="AI17" i="43"/>
  <c r="AN17" i="43"/>
  <c r="AI23" i="53"/>
  <c r="AN23" i="53"/>
  <c r="AI25" i="47"/>
  <c r="AN25" i="47"/>
  <c r="Z16" i="83"/>
  <c r="AH16" i="49"/>
  <c r="AQ16" i="49" s="1"/>
  <c r="AR18" i="9"/>
  <c r="Z16" i="49"/>
  <c r="AH13" i="50"/>
  <c r="AQ13" i="50" s="1"/>
  <c r="AH13" i="48"/>
  <c r="AQ13" i="48" s="1"/>
  <c r="AI12" i="85"/>
  <c r="AN12" i="85"/>
  <c r="AI19" i="51"/>
  <c r="AN19" i="51"/>
  <c r="AH20" i="84"/>
  <c r="AQ20" i="84" s="1"/>
  <c r="AH16" i="87"/>
  <c r="AQ16" i="87" s="1"/>
  <c r="AR13" i="35"/>
  <c r="AH17" i="16"/>
  <c r="AQ17" i="16" s="1"/>
  <c r="AR12" i="82"/>
  <c r="Y17" i="41"/>
  <c r="Z17" i="41" s="1"/>
  <c r="X17" i="41"/>
  <c r="AR23" i="46"/>
  <c r="AH16" i="99"/>
  <c r="AQ16" i="99" s="1"/>
  <c r="AR16" i="91"/>
  <c r="Y15" i="102"/>
  <c r="Z15" i="102" s="1"/>
  <c r="X15" i="102"/>
  <c r="X24" i="53"/>
  <c r="Y24" i="53"/>
  <c r="Z24" i="53"/>
  <c r="Y26" i="47"/>
  <c r="Z26" i="47" s="1"/>
  <c r="X26" i="47"/>
  <c r="AG17" i="11"/>
  <c r="AP17" i="11" s="1"/>
  <c r="AE17" i="11"/>
  <c r="W18" i="11"/>
  <c r="AF17" i="11"/>
  <c r="AO17" i="11" s="1"/>
  <c r="AR15" i="49"/>
  <c r="Z13" i="50"/>
  <c r="Z13" i="48"/>
  <c r="AH14" i="98"/>
  <c r="AQ14" i="98" s="1"/>
  <c r="Z20" i="84"/>
  <c r="AR12" i="50"/>
  <c r="X26" i="97"/>
  <c r="Y26" i="97"/>
  <c r="Z16" i="87"/>
  <c r="AH20" i="96"/>
  <c r="AQ20" i="96" s="1"/>
  <c r="Y14" i="10"/>
  <c r="X14" i="10"/>
  <c r="AR11" i="90"/>
  <c r="Y20" i="88"/>
  <c r="X20" i="88"/>
  <c r="Z17" i="16"/>
  <c r="AR15" i="87"/>
  <c r="AR12" i="94"/>
  <c r="AH25" i="15"/>
  <c r="AQ25" i="15" s="1"/>
  <c r="Z16" i="99"/>
  <c r="AF21" i="104" l="1"/>
  <c r="AO21" i="104" s="1"/>
  <c r="W22" i="104"/>
  <c r="AG21" i="104"/>
  <c r="AP21" i="104" s="1"/>
  <c r="AE21" i="104"/>
  <c r="AE26" i="47"/>
  <c r="W27" i="47"/>
  <c r="AF26" i="47"/>
  <c r="AO26" i="47" s="1"/>
  <c r="AG26" i="47"/>
  <c r="AP26" i="47" s="1"/>
  <c r="AE20" i="51"/>
  <c r="W21" i="51"/>
  <c r="AG20" i="51"/>
  <c r="AP20" i="51" s="1"/>
  <c r="AF20" i="51"/>
  <c r="AO20" i="51" s="1"/>
  <c r="AE24" i="52"/>
  <c r="AF24" i="52"/>
  <c r="AO24" i="52" s="1"/>
  <c r="AG24" i="52"/>
  <c r="AP24" i="52" s="1"/>
  <c r="W25" i="52"/>
  <c r="AF17" i="41"/>
  <c r="AO17" i="41" s="1"/>
  <c r="AG17" i="41"/>
  <c r="AP17" i="41" s="1"/>
  <c r="W18" i="41"/>
  <c r="AE17" i="41"/>
  <c r="W21" i="92"/>
  <c r="AG20" i="92"/>
  <c r="AP20" i="92" s="1"/>
  <c r="AE20" i="92"/>
  <c r="AF20" i="92"/>
  <c r="AO20" i="92" s="1"/>
  <c r="AG15" i="102"/>
  <c r="AP15" i="102" s="1"/>
  <c r="W16" i="102"/>
  <c r="AE15" i="102"/>
  <c r="AF15" i="102"/>
  <c r="AO15" i="102" s="1"/>
  <c r="AH26" i="97"/>
  <c r="AQ26" i="97" s="1"/>
  <c r="AR12" i="85"/>
  <c r="AE16" i="83"/>
  <c r="W17" i="83"/>
  <c r="AF16" i="83"/>
  <c r="AO16" i="83" s="1"/>
  <c r="AG16" i="83"/>
  <c r="AP16" i="83" s="1"/>
  <c r="AR17" i="43"/>
  <c r="Y20" i="45"/>
  <c r="X20" i="45"/>
  <c r="AE14" i="35"/>
  <c r="AF14" i="35"/>
  <c r="AO14" i="35" s="1"/>
  <c r="AG14" i="35"/>
  <c r="AP14" i="35" s="1"/>
  <c r="W15" i="35"/>
  <c r="AI25" i="105"/>
  <c r="AP25" i="105"/>
  <c r="AR20" i="104"/>
  <c r="AH21" i="54"/>
  <c r="AQ21" i="54" s="1"/>
  <c r="Y18" i="91"/>
  <c r="X18" i="91"/>
  <c r="AG17" i="16"/>
  <c r="AP17" i="16" s="1"/>
  <c r="AF17" i="16"/>
  <c r="AO17" i="16" s="1"/>
  <c r="AE17" i="16"/>
  <c r="W18" i="16"/>
  <c r="AH13" i="85"/>
  <c r="AQ13" i="85" s="1"/>
  <c r="W14" i="94"/>
  <c r="AG13" i="94"/>
  <c r="AP13" i="94" s="1"/>
  <c r="AF13" i="94"/>
  <c r="AO13" i="94" s="1"/>
  <c r="AE13" i="94"/>
  <c r="AR16" i="41"/>
  <c r="Y25" i="86"/>
  <c r="X25" i="86"/>
  <c r="Z21" i="54"/>
  <c r="Y21" i="20"/>
  <c r="X21" i="20"/>
  <c r="AN13" i="82"/>
  <c r="AI13" i="82"/>
  <c r="Y17" i="103"/>
  <c r="X17" i="103"/>
  <c r="Z17" i="103" s="1"/>
  <c r="AN19" i="58"/>
  <c r="AI19" i="58"/>
  <c r="AH14" i="10"/>
  <c r="AQ14" i="10" s="1"/>
  <c r="AF13" i="48"/>
  <c r="AO13" i="48" s="1"/>
  <c r="AG13" i="48"/>
  <c r="AP13" i="48" s="1"/>
  <c r="W14" i="48"/>
  <c r="AE13" i="48"/>
  <c r="AE24" i="53"/>
  <c r="AG24" i="53"/>
  <c r="AP24" i="53" s="1"/>
  <c r="AF24" i="53"/>
  <c r="AO24" i="53" s="1"/>
  <c r="W25" i="53"/>
  <c r="AR25" i="47"/>
  <c r="Z13" i="85"/>
  <c r="Y19" i="95"/>
  <c r="Z19" i="95"/>
  <c r="X19" i="95"/>
  <c r="AF21" i="44"/>
  <c r="AO21" i="44" s="1"/>
  <c r="W22" i="44"/>
  <c r="AE21" i="44"/>
  <c r="AG21" i="44"/>
  <c r="AP21" i="44" s="1"/>
  <c r="AN13" i="42"/>
  <c r="AI13" i="42"/>
  <c r="AE19" i="9"/>
  <c r="AG19" i="9"/>
  <c r="AP19" i="9" s="1"/>
  <c r="AF19" i="9"/>
  <c r="AO19" i="9" s="1"/>
  <c r="W20" i="9"/>
  <c r="AH18" i="43"/>
  <c r="AQ18" i="43" s="1"/>
  <c r="Y26" i="89"/>
  <c r="X26" i="89"/>
  <c r="Z26" i="89" s="1"/>
  <c r="AI23" i="32"/>
  <c r="AN23" i="32"/>
  <c r="AI24" i="86"/>
  <c r="AR24" i="86" s="1"/>
  <c r="AN24" i="86"/>
  <c r="AI16" i="103"/>
  <c r="AO16" i="103"/>
  <c r="AH20" i="88"/>
  <c r="AQ20" i="88" s="1"/>
  <c r="Z14" i="10"/>
  <c r="Y18" i="11"/>
  <c r="X18" i="11"/>
  <c r="W17" i="99"/>
  <c r="AE16" i="99"/>
  <c r="AF16" i="99"/>
  <c r="AO16" i="99" s="1"/>
  <c r="AG16" i="99"/>
  <c r="AP16" i="99" s="1"/>
  <c r="Z20" i="88"/>
  <c r="AG16" i="87"/>
  <c r="AP16" i="87" s="1"/>
  <c r="AF16" i="87"/>
  <c r="AO16" i="87" s="1"/>
  <c r="AE16" i="87"/>
  <c r="W17" i="87"/>
  <c r="W21" i="84"/>
  <c r="AF20" i="84"/>
  <c r="AO20" i="84" s="1"/>
  <c r="AE20" i="84"/>
  <c r="AG20" i="84"/>
  <c r="AP20" i="84" s="1"/>
  <c r="W14" i="50"/>
  <c r="AE13" i="50"/>
  <c r="AF13" i="50"/>
  <c r="AO13" i="50" s="1"/>
  <c r="AG13" i="50"/>
  <c r="AP13" i="50" s="1"/>
  <c r="AI17" i="11"/>
  <c r="AN17" i="11"/>
  <c r="AI19" i="45"/>
  <c r="AR19" i="45" s="1"/>
  <c r="AN19" i="45"/>
  <c r="W26" i="93"/>
  <c r="AG25" i="93"/>
  <c r="AP25" i="93" s="1"/>
  <c r="AF25" i="93"/>
  <c r="AO25" i="93" s="1"/>
  <c r="AE25" i="93"/>
  <c r="Z18" i="43"/>
  <c r="Y26" i="105"/>
  <c r="X26" i="105"/>
  <c r="AN12" i="90"/>
  <c r="AI12" i="90"/>
  <c r="AI25" i="89"/>
  <c r="AN25" i="89"/>
  <c r="AR13" i="10"/>
  <c r="AI26" i="101"/>
  <c r="AN26" i="101"/>
  <c r="AR23" i="52"/>
  <c r="Y20" i="100"/>
  <c r="Z20" i="100"/>
  <c r="X20" i="100"/>
  <c r="W17" i="18"/>
  <c r="AE16" i="18"/>
  <c r="AF16" i="18"/>
  <c r="AO16" i="18" s="1"/>
  <c r="AG16" i="18"/>
  <c r="AP16" i="18" s="1"/>
  <c r="AI25" i="15"/>
  <c r="AN25" i="15"/>
  <c r="Y14" i="82"/>
  <c r="X14" i="82"/>
  <c r="Z14" i="82" s="1"/>
  <c r="AI17" i="91"/>
  <c r="AN17" i="91"/>
  <c r="AI14" i="98"/>
  <c r="AN14" i="98"/>
  <c r="Z26" i="97"/>
  <c r="AH24" i="53"/>
  <c r="AQ24" i="53" s="1"/>
  <c r="AR19" i="51"/>
  <c r="AR23" i="53"/>
  <c r="AR19" i="92"/>
  <c r="AF24" i="46"/>
  <c r="AO24" i="46" s="1"/>
  <c r="AG24" i="46"/>
  <c r="AP24" i="46" s="1"/>
  <c r="W25" i="46"/>
  <c r="AE24" i="46"/>
  <c r="AI18" i="95"/>
  <c r="AN18" i="95"/>
  <c r="Y14" i="42"/>
  <c r="Z14" i="42"/>
  <c r="X14" i="42"/>
  <c r="AR14" i="102"/>
  <c r="Y13" i="90"/>
  <c r="X13" i="90"/>
  <c r="AH20" i="51"/>
  <c r="AQ20" i="51" s="1"/>
  <c r="Y27" i="101"/>
  <c r="X27" i="101"/>
  <c r="AI15" i="55"/>
  <c r="AN15" i="55"/>
  <c r="AI19" i="100"/>
  <c r="AN19" i="100"/>
  <c r="Y26" i="15"/>
  <c r="Z26" i="15"/>
  <c r="X26" i="15"/>
  <c r="AI20" i="96"/>
  <c r="AN20" i="96"/>
  <c r="AH26" i="47"/>
  <c r="AQ26" i="47" s="1"/>
  <c r="AH15" i="102"/>
  <c r="AQ15" i="102" s="1"/>
  <c r="AH17" i="41"/>
  <c r="AQ17" i="41" s="1"/>
  <c r="AE16" i="49"/>
  <c r="AG16" i="49"/>
  <c r="AP16" i="49" s="1"/>
  <c r="AF16" i="49"/>
  <c r="AO16" i="49" s="1"/>
  <c r="W17" i="49"/>
  <c r="AH21" i="104"/>
  <c r="AQ21" i="104" s="1"/>
  <c r="W22" i="13"/>
  <c r="AF21" i="13"/>
  <c r="AO21" i="13" s="1"/>
  <c r="AG21" i="13"/>
  <c r="AP21" i="13" s="1"/>
  <c r="AE21" i="13"/>
  <c r="AR19" i="88"/>
  <c r="AH24" i="52"/>
  <c r="AQ24" i="52" s="1"/>
  <c r="Y24" i="32"/>
  <c r="X24" i="32"/>
  <c r="AH20" i="92"/>
  <c r="AQ20" i="92" s="1"/>
  <c r="Y16" i="55"/>
  <c r="X16" i="55"/>
  <c r="AR25" i="97"/>
  <c r="AI20" i="20"/>
  <c r="AN20" i="20"/>
  <c r="Y21" i="96"/>
  <c r="X21" i="96"/>
  <c r="Y20" i="58"/>
  <c r="Z20" i="58" s="1"/>
  <c r="X20" i="58"/>
  <c r="Y15" i="98"/>
  <c r="X15" i="98"/>
  <c r="AE17" i="103" l="1"/>
  <c r="AF17" i="103"/>
  <c r="AO17" i="103" s="1"/>
  <c r="W18" i="103"/>
  <c r="AG17" i="103"/>
  <c r="AP17" i="103" s="1"/>
  <c r="AF26" i="89"/>
  <c r="AO26" i="89" s="1"/>
  <c r="AE26" i="89"/>
  <c r="W27" i="89"/>
  <c r="AG26" i="89"/>
  <c r="AP26" i="89" s="1"/>
  <c r="AG20" i="58"/>
  <c r="AP20" i="58" s="1"/>
  <c r="AF20" i="58"/>
  <c r="AO20" i="58" s="1"/>
  <c r="AE20" i="58"/>
  <c r="W21" i="58"/>
  <c r="AG14" i="82"/>
  <c r="AP14" i="82" s="1"/>
  <c r="AF14" i="82"/>
  <c r="AO14" i="82" s="1"/>
  <c r="W15" i="82"/>
  <c r="AE14" i="82"/>
  <c r="AH15" i="98"/>
  <c r="AQ15" i="98" s="1"/>
  <c r="AH21" i="96"/>
  <c r="AQ21" i="96" s="1"/>
  <c r="AR23" i="32"/>
  <c r="Z21" i="96"/>
  <c r="AH16" i="55"/>
  <c r="AQ16" i="55" s="1"/>
  <c r="AR19" i="100"/>
  <c r="Z16" i="55"/>
  <c r="AI21" i="13"/>
  <c r="AN21" i="13"/>
  <c r="AR20" i="96"/>
  <c r="AG26" i="97"/>
  <c r="AP26" i="97" s="1"/>
  <c r="AE26" i="97"/>
  <c r="AF26" i="97"/>
  <c r="AO26" i="97" s="1"/>
  <c r="W27" i="97"/>
  <c r="Y26" i="93"/>
  <c r="X26" i="93"/>
  <c r="AI20" i="84"/>
  <c r="AN20" i="84"/>
  <c r="AI16" i="99"/>
  <c r="AN16" i="99"/>
  <c r="AR16" i="103"/>
  <c r="AH19" i="95"/>
  <c r="AQ19" i="95" s="1"/>
  <c r="AN13" i="48"/>
  <c r="AI13" i="48"/>
  <c r="AI17" i="16"/>
  <c r="AN17" i="16"/>
  <c r="AI17" i="41"/>
  <c r="AN17" i="41"/>
  <c r="Y21" i="51"/>
  <c r="X21" i="51"/>
  <c r="AI26" i="47"/>
  <c r="AN26" i="47"/>
  <c r="AH13" i="90"/>
  <c r="AQ13" i="90" s="1"/>
  <c r="AG20" i="100"/>
  <c r="AP20" i="100" s="1"/>
  <c r="W21" i="100"/>
  <c r="AF20" i="100"/>
  <c r="AO20" i="100" s="1"/>
  <c r="AE20" i="100"/>
  <c r="Y17" i="87"/>
  <c r="Z17" i="87" s="1"/>
  <c r="X17" i="87"/>
  <c r="Z15" i="98"/>
  <c r="AH20" i="58"/>
  <c r="AQ20" i="58" s="1"/>
  <c r="AH24" i="32"/>
  <c r="AQ24" i="32" s="1"/>
  <c r="AI16" i="49"/>
  <c r="AN16" i="49"/>
  <c r="AH26" i="15"/>
  <c r="AQ26" i="15" s="1"/>
  <c r="AR15" i="55"/>
  <c r="AR18" i="95"/>
  <c r="AI16" i="18"/>
  <c r="AN16" i="18"/>
  <c r="AR25" i="89"/>
  <c r="AE18" i="43"/>
  <c r="AF18" i="43"/>
  <c r="AO18" i="43" s="1"/>
  <c r="AG18" i="43"/>
  <c r="AP18" i="43" s="1"/>
  <c r="W19" i="43"/>
  <c r="Y17" i="99"/>
  <c r="X17" i="99"/>
  <c r="X20" i="9"/>
  <c r="Z20" i="9" s="1"/>
  <c r="Y20" i="9"/>
  <c r="AF19" i="95"/>
  <c r="AO19" i="95" s="1"/>
  <c r="AE19" i="95"/>
  <c r="W20" i="95"/>
  <c r="AG19" i="95"/>
  <c r="AP19" i="95" s="1"/>
  <c r="Y25" i="53"/>
  <c r="X25" i="53"/>
  <c r="Y14" i="48"/>
  <c r="X14" i="48"/>
  <c r="AE21" i="54"/>
  <c r="W22" i="54"/>
  <c r="AF21" i="54"/>
  <c r="AO21" i="54" s="1"/>
  <c r="AG21" i="54"/>
  <c r="AP21" i="54" s="1"/>
  <c r="AI14" i="35"/>
  <c r="AN14" i="35"/>
  <c r="X18" i="41"/>
  <c r="Y18" i="41"/>
  <c r="Z18" i="41"/>
  <c r="AI20" i="51"/>
  <c r="AN20" i="51"/>
  <c r="AE14" i="42"/>
  <c r="W15" i="42"/>
  <c r="AF14" i="42"/>
  <c r="AO14" i="42" s="1"/>
  <c r="AG14" i="42"/>
  <c r="AP14" i="42" s="1"/>
  <c r="Y25" i="46"/>
  <c r="Z25" i="46" s="1"/>
  <c r="X25" i="46"/>
  <c r="AR17" i="91"/>
  <c r="AH26" i="105"/>
  <c r="AQ26" i="105" s="1"/>
  <c r="AR17" i="11"/>
  <c r="AR20" i="20"/>
  <c r="Z24" i="32"/>
  <c r="W27" i="15"/>
  <c r="AE26" i="15"/>
  <c r="AN26" i="15" s="1"/>
  <c r="AG26" i="15"/>
  <c r="AF26" i="15"/>
  <c r="AO26" i="15" s="1"/>
  <c r="AH27" i="101"/>
  <c r="AQ27" i="101" s="1"/>
  <c r="AR14" i="98"/>
  <c r="Y17" i="18"/>
  <c r="X17" i="18"/>
  <c r="AR12" i="90"/>
  <c r="AN13" i="50"/>
  <c r="AI13" i="50"/>
  <c r="Y21" i="84"/>
  <c r="Z21" i="84"/>
  <c r="X21" i="84"/>
  <c r="W21" i="88"/>
  <c r="AE20" i="88"/>
  <c r="AG20" i="88"/>
  <c r="AP20" i="88" s="1"/>
  <c r="AF20" i="88"/>
  <c r="AO20" i="88" s="1"/>
  <c r="AH18" i="11"/>
  <c r="AQ18" i="11" s="1"/>
  <c r="AR13" i="82"/>
  <c r="AH25" i="86"/>
  <c r="AQ25" i="86" s="1"/>
  <c r="AI13" i="94"/>
  <c r="AN13" i="94"/>
  <c r="AR25" i="105"/>
  <c r="AH20" i="45"/>
  <c r="AQ20" i="45" s="1"/>
  <c r="AI20" i="92"/>
  <c r="AN20" i="92"/>
  <c r="AI24" i="52"/>
  <c r="AN24" i="52"/>
  <c r="AI21" i="104"/>
  <c r="AN21" i="104"/>
  <c r="Y17" i="49"/>
  <c r="X17" i="49"/>
  <c r="Y22" i="13"/>
  <c r="X22" i="13"/>
  <c r="Z22" i="13" s="1"/>
  <c r="Z27" i="101"/>
  <c r="AH14" i="42"/>
  <c r="AQ14" i="42" s="1"/>
  <c r="AI24" i="46"/>
  <c r="AN24" i="46"/>
  <c r="AR25" i="15"/>
  <c r="AH20" i="100"/>
  <c r="AQ20" i="100" s="1"/>
  <c r="AR26" i="101"/>
  <c r="AI25" i="93"/>
  <c r="AN25" i="93"/>
  <c r="Y14" i="50"/>
  <c r="Z14" i="50"/>
  <c r="X14" i="50"/>
  <c r="Z18" i="11"/>
  <c r="AI21" i="44"/>
  <c r="AN21" i="44"/>
  <c r="AG13" i="85"/>
  <c r="AP13" i="85" s="1"/>
  <c r="AF13" i="85"/>
  <c r="AO13" i="85" s="1"/>
  <c r="AE13" i="85"/>
  <c r="W14" i="85"/>
  <c r="AR19" i="58"/>
  <c r="Z25" i="86"/>
  <c r="AH18" i="91"/>
  <c r="AQ18" i="91" s="1"/>
  <c r="Z20" i="45"/>
  <c r="AI15" i="102"/>
  <c r="AN15" i="102"/>
  <c r="AI19" i="9"/>
  <c r="AR19" i="9" s="1"/>
  <c r="AN19" i="9"/>
  <c r="Y22" i="44"/>
  <c r="Z22" i="44" s="1"/>
  <c r="X22" i="44"/>
  <c r="AI24" i="53"/>
  <c r="AN24" i="53"/>
  <c r="AH21" i="20"/>
  <c r="AQ21" i="20" s="1"/>
  <c r="Z18" i="91"/>
  <c r="Y15" i="35"/>
  <c r="X15" i="35"/>
  <c r="Y17" i="83"/>
  <c r="Z17" i="83" s="1"/>
  <c r="X17" i="83"/>
  <c r="Y16" i="102"/>
  <c r="X16" i="102"/>
  <c r="Y21" i="92"/>
  <c r="Z21" i="92" s="1"/>
  <c r="X21" i="92"/>
  <c r="Y22" i="104"/>
  <c r="X22" i="104"/>
  <c r="Z13" i="90"/>
  <c r="AH14" i="82"/>
  <c r="AQ14" i="82" s="1"/>
  <c r="Z26" i="105"/>
  <c r="AI16" i="87"/>
  <c r="AN16" i="87"/>
  <c r="AF14" i="10"/>
  <c r="AO14" i="10" s="1"/>
  <c r="AG14" i="10"/>
  <c r="AP14" i="10" s="1"/>
  <c r="AE14" i="10"/>
  <c r="W15" i="10"/>
  <c r="AH26" i="89"/>
  <c r="AQ26" i="89" s="1"/>
  <c r="AR13" i="42"/>
  <c r="AH17" i="103"/>
  <c r="AQ17" i="103" s="1"/>
  <c r="Z21" i="20"/>
  <c r="Y14" i="94"/>
  <c r="X14" i="94"/>
  <c r="Z14" i="94" s="1"/>
  <c r="Y18" i="16"/>
  <c r="X18" i="16"/>
  <c r="AI16" i="83"/>
  <c r="AN16" i="83"/>
  <c r="Y25" i="52"/>
  <c r="X25" i="52"/>
  <c r="Y27" i="47"/>
  <c r="X27" i="47"/>
  <c r="AF21" i="92" l="1"/>
  <c r="AO21" i="92" s="1"/>
  <c r="AE21" i="92"/>
  <c r="AG21" i="92"/>
  <c r="AP21" i="92" s="1"/>
  <c r="W22" i="92"/>
  <c r="W18" i="87"/>
  <c r="AF17" i="87"/>
  <c r="AO17" i="87" s="1"/>
  <c r="AE17" i="87"/>
  <c r="AG17" i="87"/>
  <c r="AP17" i="87" s="1"/>
  <c r="AF14" i="94"/>
  <c r="AO14" i="94" s="1"/>
  <c r="AE14" i="94"/>
  <c r="W15" i="94"/>
  <c r="AG14" i="94"/>
  <c r="AP14" i="94" s="1"/>
  <c r="AG22" i="44"/>
  <c r="AP22" i="44" s="1"/>
  <c r="W23" i="44"/>
  <c r="AF22" i="44"/>
  <c r="AO22" i="44" s="1"/>
  <c r="AE22" i="44"/>
  <c r="AF25" i="46"/>
  <c r="AO25" i="46" s="1"/>
  <c r="W26" i="46"/>
  <c r="AG25" i="46"/>
  <c r="AP25" i="46" s="1"/>
  <c r="AE25" i="46"/>
  <c r="W18" i="83"/>
  <c r="AG17" i="83"/>
  <c r="AP17" i="83" s="1"/>
  <c r="AF17" i="83"/>
  <c r="AO17" i="83" s="1"/>
  <c r="AE17" i="83"/>
  <c r="AG22" i="13"/>
  <c r="AP22" i="13" s="1"/>
  <c r="AF22" i="13"/>
  <c r="AO22" i="13" s="1"/>
  <c r="AE22" i="13"/>
  <c r="W23" i="13"/>
  <c r="AF20" i="9"/>
  <c r="AO20" i="9" s="1"/>
  <c r="W21" i="9"/>
  <c r="AE20" i="9"/>
  <c r="AG20" i="9"/>
  <c r="AP20" i="9" s="1"/>
  <c r="Z18" i="16"/>
  <c r="AH18" i="16"/>
  <c r="AQ18" i="16" s="1"/>
  <c r="AH27" i="47"/>
  <c r="AQ27" i="47" s="1"/>
  <c r="Z27" i="47"/>
  <c r="AR16" i="83"/>
  <c r="AF21" i="20"/>
  <c r="AO21" i="20" s="1"/>
  <c r="W22" i="20"/>
  <c r="AE21" i="20"/>
  <c r="AG21" i="20"/>
  <c r="AP21" i="20" s="1"/>
  <c r="AR24" i="53"/>
  <c r="Y14" i="85"/>
  <c r="X14" i="85"/>
  <c r="W19" i="11"/>
  <c r="AG18" i="11"/>
  <c r="AP18" i="11" s="1"/>
  <c r="AE18" i="11"/>
  <c r="AF18" i="11"/>
  <c r="AO18" i="11" s="1"/>
  <c r="AR21" i="104"/>
  <c r="Y21" i="88"/>
  <c r="X21" i="88"/>
  <c r="Z21" i="88" s="1"/>
  <c r="AI14" i="42"/>
  <c r="AN14" i="42"/>
  <c r="AI21" i="54"/>
  <c r="AN21" i="54"/>
  <c r="AR26" i="47"/>
  <c r="AR16" i="99"/>
  <c r="AI14" i="82"/>
  <c r="AN14" i="82"/>
  <c r="AR16" i="87"/>
  <c r="AF13" i="90"/>
  <c r="AO13" i="90" s="1"/>
  <c r="AE13" i="90"/>
  <c r="W14" i="90"/>
  <c r="AG13" i="90"/>
  <c r="AP13" i="90" s="1"/>
  <c r="AH22" i="44"/>
  <c r="AQ22" i="44" s="1"/>
  <c r="AR15" i="102"/>
  <c r="AN13" i="85"/>
  <c r="AI13" i="85"/>
  <c r="AH14" i="50"/>
  <c r="AQ14" i="50" s="1"/>
  <c r="AR13" i="94"/>
  <c r="AH21" i="84"/>
  <c r="AQ21" i="84" s="1"/>
  <c r="AR14" i="35"/>
  <c r="AH14" i="48"/>
  <c r="AQ14" i="48" s="1"/>
  <c r="Y19" i="43"/>
  <c r="X19" i="43"/>
  <c r="Z19" i="43" s="1"/>
  <c r="AR16" i="49"/>
  <c r="AH21" i="51"/>
  <c r="AQ21" i="51" s="1"/>
  <c r="AR17" i="16"/>
  <c r="Y27" i="97"/>
  <c r="X27" i="97"/>
  <c r="Z27" i="97" s="1"/>
  <c r="Y15" i="82"/>
  <c r="Z15" i="82" s="1"/>
  <c r="X15" i="82"/>
  <c r="Y15" i="10"/>
  <c r="X15" i="10"/>
  <c r="Z15" i="10" s="1"/>
  <c r="W27" i="105"/>
  <c r="AE26" i="105"/>
  <c r="AG26" i="105"/>
  <c r="AP26" i="105" s="1"/>
  <c r="AF26" i="105"/>
  <c r="AO26" i="105" s="1"/>
  <c r="AH22" i="104"/>
  <c r="AQ22" i="104" s="1"/>
  <c r="AH16" i="102"/>
  <c r="AQ16" i="102" s="1"/>
  <c r="AH15" i="35"/>
  <c r="AQ15" i="35" s="1"/>
  <c r="W21" i="45"/>
  <c r="AE20" i="45"/>
  <c r="AF20" i="45"/>
  <c r="AO20" i="45" s="1"/>
  <c r="AG20" i="45"/>
  <c r="AP20" i="45" s="1"/>
  <c r="AF25" i="86"/>
  <c r="AO25" i="86" s="1"/>
  <c r="W26" i="86"/>
  <c r="AE25" i="86"/>
  <c r="AG25" i="86"/>
  <c r="AP25" i="86" s="1"/>
  <c r="AE14" i="50"/>
  <c r="AF14" i="50"/>
  <c r="AO14" i="50" s="1"/>
  <c r="AG14" i="50"/>
  <c r="AP14" i="50" s="1"/>
  <c r="W15" i="50"/>
  <c r="AH17" i="49"/>
  <c r="AQ17" i="49" s="1"/>
  <c r="AR24" i="52"/>
  <c r="W22" i="84"/>
  <c r="AG21" i="84"/>
  <c r="AP21" i="84" s="1"/>
  <c r="AF21" i="84"/>
  <c r="AO21" i="84" s="1"/>
  <c r="AE21" i="84"/>
  <c r="AH17" i="18"/>
  <c r="AQ17" i="18" s="1"/>
  <c r="AI26" i="15"/>
  <c r="AP26" i="15"/>
  <c r="AR20" i="51"/>
  <c r="Z14" i="48"/>
  <c r="AH20" i="9"/>
  <c r="AQ20" i="9" s="1"/>
  <c r="AR16" i="18"/>
  <c r="AI20" i="100"/>
  <c r="AN20" i="100"/>
  <c r="Z21" i="51"/>
  <c r="AR13" i="48"/>
  <c r="AR20" i="84"/>
  <c r="AR21" i="13"/>
  <c r="Z17" i="49"/>
  <c r="Z17" i="18"/>
  <c r="AF18" i="41"/>
  <c r="AO18" i="41" s="1"/>
  <c r="W19" i="41"/>
  <c r="AG18" i="41"/>
  <c r="AP18" i="41" s="1"/>
  <c r="AE18" i="41"/>
  <c r="Y20" i="95"/>
  <c r="Z20" i="95"/>
  <c r="X20" i="95"/>
  <c r="AH17" i="99"/>
  <c r="AQ17" i="99" s="1"/>
  <c r="W16" i="98"/>
  <c r="AG15" i="98"/>
  <c r="AP15" i="98" s="1"/>
  <c r="AF15" i="98"/>
  <c r="AO15" i="98" s="1"/>
  <c r="AE15" i="98"/>
  <c r="AH26" i="93"/>
  <c r="AQ26" i="93" s="1"/>
  <c r="AI26" i="97"/>
  <c r="AN26" i="97"/>
  <c r="AG16" i="55"/>
  <c r="AP16" i="55" s="1"/>
  <c r="W17" i="55"/>
  <c r="AF16" i="55"/>
  <c r="AO16" i="55" s="1"/>
  <c r="AE16" i="55"/>
  <c r="Y18" i="103"/>
  <c r="Z18" i="103" s="1"/>
  <c r="X18" i="103"/>
  <c r="AH25" i="52"/>
  <c r="AQ25" i="52" s="1"/>
  <c r="Z15" i="35"/>
  <c r="AR24" i="46"/>
  <c r="AF27" i="101"/>
  <c r="AO27" i="101" s="1"/>
  <c r="W28" i="101"/>
  <c r="AE27" i="101"/>
  <c r="AG27" i="101"/>
  <c r="AP27" i="101" s="1"/>
  <c r="AR20" i="92"/>
  <c r="AR13" i="50"/>
  <c r="Y27" i="15"/>
  <c r="X27" i="15"/>
  <c r="AH25" i="53"/>
  <c r="AQ25" i="53" s="1"/>
  <c r="AI19" i="95"/>
  <c r="AN19" i="95"/>
  <c r="Z17" i="99"/>
  <c r="AI18" i="43"/>
  <c r="AN18" i="43"/>
  <c r="AH17" i="87"/>
  <c r="AQ17" i="87" s="1"/>
  <c r="Y21" i="100"/>
  <c r="X21" i="100"/>
  <c r="Z26" i="93"/>
  <c r="Y21" i="58"/>
  <c r="Z21" i="58" s="1"/>
  <c r="X21" i="58"/>
  <c r="Y27" i="89"/>
  <c r="X27" i="89"/>
  <c r="Z27" i="89" s="1"/>
  <c r="Z25" i="52"/>
  <c r="AH14" i="94"/>
  <c r="AQ14" i="94" s="1"/>
  <c r="AI14" i="10"/>
  <c r="AN14" i="10"/>
  <c r="Z22" i="104"/>
  <c r="Z16" i="102"/>
  <c r="AH21" i="92"/>
  <c r="AQ21" i="92" s="1"/>
  <c r="AH17" i="83"/>
  <c r="AQ17" i="83" s="1"/>
  <c r="AE18" i="91"/>
  <c r="AG18" i="91"/>
  <c r="AP18" i="91" s="1"/>
  <c r="W19" i="91"/>
  <c r="AF18" i="91"/>
  <c r="AO18" i="91" s="1"/>
  <c r="AR21" i="44"/>
  <c r="AR25" i="93"/>
  <c r="AH22" i="13"/>
  <c r="AQ22" i="13" s="1"/>
  <c r="AI20" i="88"/>
  <c r="AN20" i="88"/>
  <c r="AE24" i="32"/>
  <c r="AF24" i="32"/>
  <c r="AO24" i="32" s="1"/>
  <c r="AG24" i="32"/>
  <c r="AP24" i="32" s="1"/>
  <c r="W25" i="32"/>
  <c r="AH25" i="46"/>
  <c r="AQ25" i="46" s="1"/>
  <c r="Y15" i="42"/>
  <c r="X15" i="42"/>
  <c r="Z15" i="42" s="1"/>
  <c r="AH18" i="41"/>
  <c r="AQ18" i="41" s="1"/>
  <c r="Y22" i="54"/>
  <c r="Z22" i="54"/>
  <c r="X22" i="54"/>
  <c r="Z25" i="53"/>
  <c r="AR17" i="41"/>
  <c r="W22" i="96"/>
  <c r="AG21" i="96"/>
  <c r="AP21" i="96" s="1"/>
  <c r="AF21" i="96"/>
  <c r="AO21" i="96" s="1"/>
  <c r="AE21" i="96"/>
  <c r="AN20" i="58"/>
  <c r="AI20" i="58"/>
  <c r="AI26" i="89"/>
  <c r="AN26" i="89"/>
  <c r="AI17" i="103"/>
  <c r="AN17" i="103"/>
  <c r="AF18" i="103" l="1"/>
  <c r="AO18" i="103" s="1"/>
  <c r="AE18" i="103"/>
  <c r="W19" i="103"/>
  <c r="AG18" i="103"/>
  <c r="AP18" i="103" s="1"/>
  <c r="W16" i="10"/>
  <c r="AE15" i="10"/>
  <c r="AG15" i="10"/>
  <c r="AP15" i="10" s="1"/>
  <c r="AF15" i="10"/>
  <c r="AO15" i="10" s="1"/>
  <c r="AE21" i="88"/>
  <c r="AF21" i="88"/>
  <c r="AO21" i="88" s="1"/>
  <c r="AG21" i="88"/>
  <c r="AP21" i="88" s="1"/>
  <c r="W22" i="88"/>
  <c r="W22" i="58"/>
  <c r="AE21" i="58"/>
  <c r="AG21" i="58"/>
  <c r="AP21" i="58" s="1"/>
  <c r="AF21" i="58"/>
  <c r="AO21" i="58" s="1"/>
  <c r="AG19" i="43"/>
  <c r="AP19" i="43" s="1"/>
  <c r="AF19" i="43"/>
  <c r="AO19" i="43" s="1"/>
  <c r="W20" i="43"/>
  <c r="AE19" i="43"/>
  <c r="AE27" i="97"/>
  <c r="AG27" i="97"/>
  <c r="AP27" i="97" s="1"/>
  <c r="W28" i="97"/>
  <c r="AF27" i="97"/>
  <c r="AO27" i="97" s="1"/>
  <c r="W16" i="82"/>
  <c r="AG15" i="82"/>
  <c r="AP15" i="82" s="1"/>
  <c r="AF15" i="82"/>
  <c r="AO15" i="82" s="1"/>
  <c r="AE15" i="82"/>
  <c r="W16" i="42"/>
  <c r="AE15" i="42"/>
  <c r="AF15" i="42"/>
  <c r="AO15" i="42" s="1"/>
  <c r="AG15" i="42"/>
  <c r="AP15" i="42" s="1"/>
  <c r="AF27" i="89"/>
  <c r="AO27" i="89" s="1"/>
  <c r="W28" i="89"/>
  <c r="AG27" i="89"/>
  <c r="AP27" i="89" s="1"/>
  <c r="AE27" i="89"/>
  <c r="AH21" i="100"/>
  <c r="AQ21" i="100" s="1"/>
  <c r="AR19" i="95"/>
  <c r="AH27" i="15"/>
  <c r="AQ27" i="15" s="1"/>
  <c r="AI16" i="55"/>
  <c r="AN16" i="55"/>
  <c r="AI15" i="98"/>
  <c r="AN15" i="98"/>
  <c r="AE17" i="49"/>
  <c r="AF17" i="49"/>
  <c r="AO17" i="49" s="1"/>
  <c r="AG17" i="49"/>
  <c r="AP17" i="49" s="1"/>
  <c r="W18" i="49"/>
  <c r="AR26" i="15"/>
  <c r="AI18" i="11"/>
  <c r="AN18" i="11"/>
  <c r="AI25" i="46"/>
  <c r="AN25" i="46"/>
  <c r="AI14" i="94"/>
  <c r="AN14" i="94"/>
  <c r="Y18" i="87"/>
  <c r="X18" i="87"/>
  <c r="AR20" i="88"/>
  <c r="Y19" i="91"/>
  <c r="X19" i="91"/>
  <c r="Z21" i="100"/>
  <c r="Z27" i="15"/>
  <c r="AI18" i="41"/>
  <c r="AN18" i="41"/>
  <c r="W22" i="51"/>
  <c r="AF21" i="51"/>
  <c r="AO21" i="51" s="1"/>
  <c r="AE21" i="51"/>
  <c r="AG21" i="51"/>
  <c r="AP21" i="51" s="1"/>
  <c r="AI21" i="84"/>
  <c r="AN21" i="84"/>
  <c r="Y15" i="50"/>
  <c r="X15" i="50"/>
  <c r="AI25" i="86"/>
  <c r="AN25" i="86"/>
  <c r="AI20" i="45"/>
  <c r="AN20" i="45"/>
  <c r="AI17" i="83"/>
  <c r="AN17" i="83"/>
  <c r="Y23" i="44"/>
  <c r="X23" i="44"/>
  <c r="AR26" i="89"/>
  <c r="AE22" i="54"/>
  <c r="W23" i="54"/>
  <c r="AG22" i="54"/>
  <c r="AP22" i="54" s="1"/>
  <c r="AF22" i="54"/>
  <c r="AO22" i="54" s="1"/>
  <c r="AR17" i="103"/>
  <c r="AI21" i="96"/>
  <c r="AN21" i="96"/>
  <c r="AE25" i="53"/>
  <c r="AF25" i="53"/>
  <c r="AO25" i="53" s="1"/>
  <c r="AG25" i="53"/>
  <c r="AP25" i="53" s="1"/>
  <c r="W26" i="53"/>
  <c r="Y25" i="32"/>
  <c r="X25" i="32"/>
  <c r="AF16" i="102"/>
  <c r="AO16" i="102" s="1"/>
  <c r="AE16" i="102"/>
  <c r="AG16" i="102"/>
  <c r="AP16" i="102" s="1"/>
  <c r="W17" i="102"/>
  <c r="AH21" i="58"/>
  <c r="AQ21" i="58" s="1"/>
  <c r="AG15" i="35"/>
  <c r="AP15" i="35" s="1"/>
  <c r="AF15" i="35"/>
  <c r="AO15" i="35" s="1"/>
  <c r="W16" i="35"/>
  <c r="AE15" i="35"/>
  <c r="AH18" i="103"/>
  <c r="AQ18" i="103" s="1"/>
  <c r="Y17" i="55"/>
  <c r="X17" i="55"/>
  <c r="W15" i="48"/>
  <c r="AE14" i="48"/>
  <c r="AF14" i="48"/>
  <c r="AO14" i="48" s="1"/>
  <c r="AG14" i="48"/>
  <c r="AP14" i="48" s="1"/>
  <c r="Y26" i="86"/>
  <c r="Z26" i="86" s="1"/>
  <c r="X26" i="86"/>
  <c r="Y21" i="45"/>
  <c r="X21" i="45"/>
  <c r="AH15" i="82"/>
  <c r="AQ15" i="82" s="1"/>
  <c r="Y14" i="90"/>
  <c r="Z14" i="90"/>
  <c r="X14" i="90"/>
  <c r="AR14" i="82"/>
  <c r="AR21" i="54"/>
  <c r="Y19" i="11"/>
  <c r="Z19" i="11" s="1"/>
  <c r="X19" i="11"/>
  <c r="AE18" i="16"/>
  <c r="AF18" i="16"/>
  <c r="AO18" i="16" s="1"/>
  <c r="AG18" i="16"/>
  <c r="AP18" i="16" s="1"/>
  <c r="W19" i="16"/>
  <c r="Y23" i="13"/>
  <c r="X23" i="13"/>
  <c r="Y26" i="46"/>
  <c r="Z26" i="46"/>
  <c r="X26" i="46"/>
  <c r="Y22" i="92"/>
  <c r="X22" i="92"/>
  <c r="AR20" i="58"/>
  <c r="Y22" i="96"/>
  <c r="X22" i="96"/>
  <c r="AH15" i="42"/>
  <c r="AQ15" i="42" s="1"/>
  <c r="AI24" i="32"/>
  <c r="AN24" i="32"/>
  <c r="AH22" i="54"/>
  <c r="AQ22" i="54" s="1"/>
  <c r="AI18" i="91"/>
  <c r="AN18" i="91"/>
  <c r="AG22" i="104"/>
  <c r="AP22" i="104" s="1"/>
  <c r="W23" i="104"/>
  <c r="AE22" i="104"/>
  <c r="AF22" i="104"/>
  <c r="AO22" i="104" s="1"/>
  <c r="AR18" i="43"/>
  <c r="AI27" i="101"/>
  <c r="AN27" i="101"/>
  <c r="Y16" i="98"/>
  <c r="X16" i="98"/>
  <c r="AH20" i="95"/>
  <c r="AQ20" i="95" s="1"/>
  <c r="Y19" i="41"/>
  <c r="X19" i="41"/>
  <c r="AR20" i="100"/>
  <c r="AI26" i="105"/>
  <c r="AN26" i="105"/>
  <c r="AR13" i="85"/>
  <c r="AI13" i="90"/>
  <c r="AN13" i="90"/>
  <c r="AH14" i="85"/>
  <c r="AQ14" i="85" s="1"/>
  <c r="AE27" i="47"/>
  <c r="W28" i="47"/>
  <c r="AF27" i="47"/>
  <c r="AO27" i="47" s="1"/>
  <c r="AG27" i="47"/>
  <c r="AP27" i="47" s="1"/>
  <c r="AI22" i="13"/>
  <c r="AN22" i="13"/>
  <c r="AF25" i="52"/>
  <c r="AO25" i="52" s="1"/>
  <c r="AE25" i="52"/>
  <c r="AG25" i="52"/>
  <c r="AP25" i="52" s="1"/>
  <c r="W26" i="52"/>
  <c r="AF17" i="99"/>
  <c r="AO17" i="99" s="1"/>
  <c r="W18" i="99"/>
  <c r="AG17" i="99"/>
  <c r="AP17" i="99" s="1"/>
  <c r="AE17" i="99"/>
  <c r="Y28" i="101"/>
  <c r="Z28" i="101" s="1"/>
  <c r="X28" i="101"/>
  <c r="AG20" i="95"/>
  <c r="AP20" i="95" s="1"/>
  <c r="AF20" i="95"/>
  <c r="AO20" i="95" s="1"/>
  <c r="AE20" i="95"/>
  <c r="W21" i="95"/>
  <c r="Y22" i="84"/>
  <c r="X22" i="84"/>
  <c r="AI14" i="50"/>
  <c r="AN14" i="50"/>
  <c r="Y27" i="105"/>
  <c r="X27" i="105"/>
  <c r="AR14" i="42"/>
  <c r="Z14" i="85"/>
  <c r="AI21" i="20"/>
  <c r="AN21" i="20"/>
  <c r="AI20" i="9"/>
  <c r="AN20" i="9"/>
  <c r="Y18" i="83"/>
  <c r="Z18" i="83" s="1"/>
  <c r="X18" i="83"/>
  <c r="AI17" i="87"/>
  <c r="AN17" i="87"/>
  <c r="AI21" i="92"/>
  <c r="AN21" i="92"/>
  <c r="AR14" i="10"/>
  <c r="AH27" i="89"/>
  <c r="AQ27" i="89" s="1"/>
  <c r="AE26" i="93"/>
  <c r="W27" i="93"/>
  <c r="AF26" i="93"/>
  <c r="AO26" i="93" s="1"/>
  <c r="AG26" i="93"/>
  <c r="AP26" i="93" s="1"/>
  <c r="AR26" i="97"/>
  <c r="AE17" i="18"/>
  <c r="AF17" i="18"/>
  <c r="AO17" i="18" s="1"/>
  <c r="AG17" i="18"/>
  <c r="AP17" i="18" s="1"/>
  <c r="W18" i="18"/>
  <c r="AH15" i="10"/>
  <c r="AQ15" i="10" s="1"/>
  <c r="AH27" i="97"/>
  <c r="AQ27" i="97" s="1"/>
  <c r="AH19" i="43"/>
  <c r="AQ19" i="43" s="1"/>
  <c r="AH21" i="88"/>
  <c r="AQ21" i="88" s="1"/>
  <c r="Y22" i="20"/>
  <c r="X22" i="20"/>
  <c r="Y21" i="9"/>
  <c r="X21" i="9"/>
  <c r="AI22" i="44"/>
  <c r="AN22" i="44"/>
  <c r="Y15" i="94"/>
  <c r="Z15" i="94"/>
  <c r="X15" i="94"/>
  <c r="AF19" i="11" l="1"/>
  <c r="AO19" i="11" s="1"/>
  <c r="AG19" i="11"/>
  <c r="AP19" i="11" s="1"/>
  <c r="AE19" i="11"/>
  <c r="W20" i="11"/>
  <c r="W27" i="86"/>
  <c r="AF26" i="86"/>
  <c r="AO26" i="86" s="1"/>
  <c r="AE26" i="86"/>
  <c r="AG26" i="86"/>
  <c r="AP26" i="86" s="1"/>
  <c r="W19" i="83"/>
  <c r="AE18" i="83"/>
  <c r="AG18" i="83"/>
  <c r="AP18" i="83" s="1"/>
  <c r="AF18" i="83"/>
  <c r="AO18" i="83" s="1"/>
  <c r="AE28" i="101"/>
  <c r="AG28" i="101"/>
  <c r="AP28" i="101" s="1"/>
  <c r="W29" i="101"/>
  <c r="AF28" i="101"/>
  <c r="AO28" i="101" s="1"/>
  <c r="W16" i="94"/>
  <c r="AG15" i="94"/>
  <c r="AP15" i="94" s="1"/>
  <c r="AE15" i="94"/>
  <c r="AF15" i="94"/>
  <c r="AO15" i="94" s="1"/>
  <c r="W15" i="85"/>
  <c r="AG14" i="85"/>
  <c r="AP14" i="85" s="1"/>
  <c r="AF14" i="85"/>
  <c r="AO14" i="85" s="1"/>
  <c r="AE14" i="85"/>
  <c r="Y21" i="95"/>
  <c r="X21" i="95"/>
  <c r="AR22" i="13"/>
  <c r="AH19" i="41"/>
  <c r="AQ19" i="41" s="1"/>
  <c r="AR27" i="101"/>
  <c r="Y23" i="104"/>
  <c r="X23" i="104"/>
  <c r="AH26" i="46"/>
  <c r="AQ26" i="46" s="1"/>
  <c r="AH14" i="90"/>
  <c r="AQ14" i="90" s="1"/>
  <c r="Y15" i="48"/>
  <c r="X15" i="48"/>
  <c r="AR21" i="96"/>
  <c r="Y23" i="54"/>
  <c r="Z23" i="54" s="1"/>
  <c r="X23" i="54"/>
  <c r="AR25" i="86"/>
  <c r="AR18" i="41"/>
  <c r="AR14" i="94"/>
  <c r="AI15" i="42"/>
  <c r="AN15" i="42"/>
  <c r="Y16" i="82"/>
  <c r="Z16" i="82"/>
  <c r="X16" i="82"/>
  <c r="Y16" i="10"/>
  <c r="Z16" i="10"/>
  <c r="X16" i="10"/>
  <c r="AI20" i="95"/>
  <c r="AN20" i="95"/>
  <c r="Y26" i="52"/>
  <c r="X26" i="52"/>
  <c r="Z19" i="41"/>
  <c r="W27" i="46"/>
  <c r="AE26" i="46"/>
  <c r="AF26" i="46"/>
  <c r="AO26" i="46" s="1"/>
  <c r="AG26" i="46"/>
  <c r="AP26" i="46" s="1"/>
  <c r="Y19" i="16"/>
  <c r="Z19" i="16" s="1"/>
  <c r="X19" i="16"/>
  <c r="W15" i="90"/>
  <c r="AG14" i="90"/>
  <c r="AP14" i="90" s="1"/>
  <c r="AF14" i="90"/>
  <c r="AO14" i="90" s="1"/>
  <c r="AE14" i="90"/>
  <c r="AH17" i="55"/>
  <c r="AQ17" i="55" s="1"/>
  <c r="AI16" i="102"/>
  <c r="AN16" i="102"/>
  <c r="Y26" i="53"/>
  <c r="X26" i="53"/>
  <c r="AI22" i="54"/>
  <c r="AN22" i="54"/>
  <c r="AH15" i="50"/>
  <c r="AQ15" i="50" s="1"/>
  <c r="AF27" i="15"/>
  <c r="AO27" i="15" s="1"/>
  <c r="AE27" i="15"/>
  <c r="W28" i="15"/>
  <c r="AG27" i="15"/>
  <c r="AP27" i="15" s="1"/>
  <c r="AR15" i="98"/>
  <c r="Y28" i="89"/>
  <c r="X28" i="89"/>
  <c r="Y16" i="42"/>
  <c r="Z16" i="42" s="1"/>
  <c r="X16" i="42"/>
  <c r="AI19" i="43"/>
  <c r="AN19" i="43"/>
  <c r="AI21" i="58"/>
  <c r="AN21" i="58"/>
  <c r="AI21" i="88"/>
  <c r="AN21" i="88"/>
  <c r="AR21" i="92"/>
  <c r="AH22" i="84"/>
  <c r="AQ22" i="84" s="1"/>
  <c r="AI17" i="99"/>
  <c r="AN17" i="99"/>
  <c r="AH16" i="98"/>
  <c r="AQ16" i="98" s="1"/>
  <c r="AH21" i="45"/>
  <c r="AQ21" i="45" s="1"/>
  <c r="Z17" i="55"/>
  <c r="AR17" i="83"/>
  <c r="Z15" i="50"/>
  <c r="AI21" i="51"/>
  <c r="AN21" i="51"/>
  <c r="AG21" i="100"/>
  <c r="AP21" i="100" s="1"/>
  <c r="AE21" i="100"/>
  <c r="AN21" i="100" s="1"/>
  <c r="W22" i="100"/>
  <c r="AF21" i="100"/>
  <c r="AH18" i="87"/>
  <c r="AQ18" i="87" s="1"/>
  <c r="AR25" i="46"/>
  <c r="Y18" i="49"/>
  <c r="X18" i="49"/>
  <c r="Y20" i="43"/>
  <c r="Z20" i="43" s="1"/>
  <c r="X20" i="43"/>
  <c r="Y22" i="58"/>
  <c r="X22" i="58"/>
  <c r="Y18" i="18"/>
  <c r="Z18" i="18" s="1"/>
  <c r="X18" i="18"/>
  <c r="AR20" i="9"/>
  <c r="AH27" i="105"/>
  <c r="AQ27" i="105" s="1"/>
  <c r="Z22" i="84"/>
  <c r="AI25" i="52"/>
  <c r="AN25" i="52"/>
  <c r="AR26" i="105"/>
  <c r="Z16" i="98"/>
  <c r="AR18" i="91"/>
  <c r="AH22" i="92"/>
  <c r="AQ22" i="92" s="1"/>
  <c r="AH23" i="13"/>
  <c r="AQ23" i="13" s="1"/>
  <c r="Z21" i="45"/>
  <c r="AH25" i="32"/>
  <c r="AQ25" i="32" s="1"/>
  <c r="AH19" i="91"/>
  <c r="AQ19" i="91" s="1"/>
  <c r="Z18" i="87"/>
  <c r="AR16" i="55"/>
  <c r="AI15" i="82"/>
  <c r="AN15" i="82"/>
  <c r="X28" i="97"/>
  <c r="Y28" i="97"/>
  <c r="Y19" i="103"/>
  <c r="X19" i="103"/>
  <c r="AH21" i="9"/>
  <c r="AQ21" i="9" s="1"/>
  <c r="AI17" i="18"/>
  <c r="AN17" i="18"/>
  <c r="Y27" i="93"/>
  <c r="X27" i="93"/>
  <c r="AR17" i="87"/>
  <c r="Z27" i="105"/>
  <c r="AH28" i="101"/>
  <c r="AQ28" i="101" s="1"/>
  <c r="Y18" i="99"/>
  <c r="X18" i="99"/>
  <c r="Y28" i="47"/>
  <c r="X28" i="47"/>
  <c r="AR24" i="32"/>
  <c r="AH22" i="96"/>
  <c r="AQ22" i="96" s="1"/>
  <c r="Z22" i="92"/>
  <c r="Z23" i="13"/>
  <c r="AI18" i="16"/>
  <c r="AN18" i="16"/>
  <c r="AI15" i="35"/>
  <c r="AN15" i="35"/>
  <c r="Z25" i="32"/>
  <c r="AI25" i="53"/>
  <c r="AN25" i="53"/>
  <c r="AH23" i="44"/>
  <c r="AQ23" i="44" s="1"/>
  <c r="AR20" i="45"/>
  <c r="Y22" i="51"/>
  <c r="Z22" i="51" s="1"/>
  <c r="X22" i="51"/>
  <c r="Z19" i="91"/>
  <c r="AR18" i="11"/>
  <c r="Y22" i="88"/>
  <c r="Z22" i="88" s="1"/>
  <c r="X22" i="88"/>
  <c r="AI18" i="103"/>
  <c r="AN18" i="103"/>
  <c r="AH22" i="20"/>
  <c r="AQ22" i="20" s="1"/>
  <c r="AR14" i="50"/>
  <c r="Z22" i="20"/>
  <c r="AR22" i="44"/>
  <c r="AH15" i="94"/>
  <c r="AQ15" i="94" s="1"/>
  <c r="Z21" i="9"/>
  <c r="AI26" i="93"/>
  <c r="AN26" i="93"/>
  <c r="AH18" i="83"/>
  <c r="AQ18" i="83" s="1"/>
  <c r="AR21" i="20"/>
  <c r="AI27" i="47"/>
  <c r="AN27" i="47"/>
  <c r="AR13" i="90"/>
  <c r="AI22" i="104"/>
  <c r="AN22" i="104"/>
  <c r="Z22" i="96"/>
  <c r="AH19" i="11"/>
  <c r="AQ19" i="11" s="1"/>
  <c r="AH26" i="86"/>
  <c r="AQ26" i="86" s="1"/>
  <c r="AI14" i="48"/>
  <c r="AN14" i="48"/>
  <c r="Y16" i="35"/>
  <c r="Z16" i="35"/>
  <c r="X16" i="35"/>
  <c r="Y17" i="102"/>
  <c r="Z17" i="102" s="1"/>
  <c r="X17" i="102"/>
  <c r="Z23" i="44"/>
  <c r="AR21" i="84"/>
  <c r="AI17" i="49"/>
  <c r="AN17" i="49"/>
  <c r="AI27" i="89"/>
  <c r="AN27" i="89"/>
  <c r="AI27" i="97"/>
  <c r="AN27" i="97"/>
  <c r="AI15" i="10"/>
  <c r="AN15" i="10"/>
  <c r="W23" i="88" l="1"/>
  <c r="AG22" i="88"/>
  <c r="AP22" i="88" s="1"/>
  <c r="AF22" i="88"/>
  <c r="AO22" i="88" s="1"/>
  <c r="AE22" i="88"/>
  <c r="AF20" i="43"/>
  <c r="AO20" i="43" s="1"/>
  <c r="AG20" i="43"/>
  <c r="AP20" i="43" s="1"/>
  <c r="W21" i="43"/>
  <c r="AE20" i="43"/>
  <c r="AE19" i="16"/>
  <c r="AF19" i="16"/>
  <c r="AO19" i="16" s="1"/>
  <c r="W20" i="16"/>
  <c r="AG19" i="16"/>
  <c r="AP19" i="16" s="1"/>
  <c r="AG22" i="51"/>
  <c r="AP22" i="51" s="1"/>
  <c r="AF22" i="51"/>
  <c r="AO22" i="51" s="1"/>
  <c r="W23" i="51"/>
  <c r="AE22" i="51"/>
  <c r="W19" i="18"/>
  <c r="AG18" i="18"/>
  <c r="AP18" i="18" s="1"/>
  <c r="AE18" i="18"/>
  <c r="AF18" i="18"/>
  <c r="AO18" i="18" s="1"/>
  <c r="W17" i="42"/>
  <c r="AF16" i="42"/>
  <c r="AO16" i="42" s="1"/>
  <c r="AG16" i="42"/>
  <c r="AP16" i="42" s="1"/>
  <c r="AE16" i="42"/>
  <c r="W18" i="102"/>
  <c r="AG17" i="102"/>
  <c r="AP17" i="102" s="1"/>
  <c r="AF17" i="102"/>
  <c r="AO17" i="102" s="1"/>
  <c r="AE17" i="102"/>
  <c r="AE23" i="54"/>
  <c r="W24" i="54"/>
  <c r="AG23" i="54"/>
  <c r="AP23" i="54" s="1"/>
  <c r="AF23" i="54"/>
  <c r="AO23" i="54" s="1"/>
  <c r="AR22" i="104"/>
  <c r="AG16" i="35"/>
  <c r="AP16" i="35" s="1"/>
  <c r="AE16" i="35"/>
  <c r="AF16" i="35"/>
  <c r="AO16" i="35" s="1"/>
  <c r="W17" i="35"/>
  <c r="AE21" i="9"/>
  <c r="AF21" i="9"/>
  <c r="AO21" i="9" s="1"/>
  <c r="W22" i="9"/>
  <c r="AG21" i="9"/>
  <c r="AP21" i="9" s="1"/>
  <c r="AH28" i="97"/>
  <c r="AQ28" i="97" s="1"/>
  <c r="AH18" i="18"/>
  <c r="AQ18" i="18" s="1"/>
  <c r="AH20" i="43"/>
  <c r="AQ20" i="43" s="1"/>
  <c r="AR19" i="43"/>
  <c r="AI27" i="15"/>
  <c r="AN27" i="15"/>
  <c r="AH19" i="16"/>
  <c r="AQ19" i="16" s="1"/>
  <c r="AI26" i="46"/>
  <c r="AN26" i="46"/>
  <c r="AR20" i="95"/>
  <c r="Y29" i="101"/>
  <c r="X29" i="101"/>
  <c r="AI18" i="83"/>
  <c r="AN18" i="83"/>
  <c r="Y27" i="86"/>
  <c r="X27" i="86"/>
  <c r="AE22" i="20"/>
  <c r="AF22" i="20"/>
  <c r="AO22" i="20" s="1"/>
  <c r="W23" i="20"/>
  <c r="AG22" i="20"/>
  <c r="AP22" i="20" s="1"/>
  <c r="AR15" i="35"/>
  <c r="Z28" i="47"/>
  <c r="AH28" i="47"/>
  <c r="AQ28" i="47" s="1"/>
  <c r="AR21" i="51"/>
  <c r="AH16" i="42"/>
  <c r="AQ16" i="42" s="1"/>
  <c r="AR16" i="102"/>
  <c r="Y27" i="46"/>
  <c r="X27" i="46"/>
  <c r="AH16" i="10"/>
  <c r="AQ16" i="10" s="1"/>
  <c r="AI14" i="85"/>
  <c r="AN14" i="85"/>
  <c r="AI15" i="94"/>
  <c r="AN15" i="94"/>
  <c r="Y19" i="83"/>
  <c r="Z19" i="83"/>
  <c r="X19" i="83"/>
  <c r="AR15" i="10"/>
  <c r="AR17" i="49"/>
  <c r="AR27" i="97"/>
  <c r="AE23" i="44"/>
  <c r="AF23" i="44"/>
  <c r="AO23" i="44" s="1"/>
  <c r="AG23" i="44"/>
  <c r="AP23" i="44" s="1"/>
  <c r="W24" i="44"/>
  <c r="AR27" i="89"/>
  <c r="AH17" i="102"/>
  <c r="AQ17" i="102" s="1"/>
  <c r="AF22" i="96"/>
  <c r="AO22" i="96" s="1"/>
  <c r="AE22" i="96"/>
  <c r="W23" i="96"/>
  <c r="AG22" i="96"/>
  <c r="AP22" i="96" s="1"/>
  <c r="AR27" i="47"/>
  <c r="Z27" i="93"/>
  <c r="AH27" i="93"/>
  <c r="AQ27" i="93" s="1"/>
  <c r="AH19" i="103"/>
  <c r="AQ19" i="103" s="1"/>
  <c r="AR15" i="82"/>
  <c r="AI21" i="100"/>
  <c r="AO21" i="100"/>
  <c r="AG15" i="50"/>
  <c r="AP15" i="50" s="1"/>
  <c r="W16" i="50"/>
  <c r="AE15" i="50"/>
  <c r="AF15" i="50"/>
  <c r="AO15" i="50" s="1"/>
  <c r="AR21" i="88"/>
  <c r="AR22" i="54"/>
  <c r="AI14" i="90"/>
  <c r="AN14" i="90"/>
  <c r="W20" i="41"/>
  <c r="AF19" i="41"/>
  <c r="AO19" i="41" s="1"/>
  <c r="AE19" i="41"/>
  <c r="AG19" i="41"/>
  <c r="AP19" i="41" s="1"/>
  <c r="AF16" i="10"/>
  <c r="AO16" i="10" s="1"/>
  <c r="AG16" i="10"/>
  <c r="AP16" i="10" s="1"/>
  <c r="AE16" i="10"/>
  <c r="W17" i="10"/>
  <c r="AR15" i="42"/>
  <c r="AH15" i="48"/>
  <c r="AQ15" i="48" s="1"/>
  <c r="AI28" i="101"/>
  <c r="AN28" i="101"/>
  <c r="Y20" i="11"/>
  <c r="X20" i="11"/>
  <c r="AR14" i="48"/>
  <c r="AR18" i="16"/>
  <c r="AH18" i="99"/>
  <c r="AQ18" i="99" s="1"/>
  <c r="Z19" i="103"/>
  <c r="AR25" i="52"/>
  <c r="AH22" i="58"/>
  <c r="AQ22" i="58" s="1"/>
  <c r="AH18" i="49"/>
  <c r="AQ18" i="49" s="1"/>
  <c r="Y22" i="100"/>
  <c r="X22" i="100"/>
  <c r="AH26" i="53"/>
  <c r="AQ26" i="53" s="1"/>
  <c r="Z26" i="52"/>
  <c r="AH26" i="52"/>
  <c r="AQ26" i="52" s="1"/>
  <c r="AH23" i="54"/>
  <c r="AQ23" i="54" s="1"/>
  <c r="Z15" i="48"/>
  <c r="AH23" i="104"/>
  <c r="AQ23" i="104" s="1"/>
  <c r="AH21" i="95"/>
  <c r="AQ21" i="95" s="1"/>
  <c r="Y16" i="94"/>
  <c r="X16" i="94"/>
  <c r="AI19" i="11"/>
  <c r="AN19" i="11"/>
  <c r="AR18" i="103"/>
  <c r="W20" i="91"/>
  <c r="AF19" i="91"/>
  <c r="AO19" i="91" s="1"/>
  <c r="AG19" i="91"/>
  <c r="AP19" i="91" s="1"/>
  <c r="AE19" i="91"/>
  <c r="AR25" i="53"/>
  <c r="W24" i="13"/>
  <c r="AG23" i="13"/>
  <c r="AP23" i="13" s="1"/>
  <c r="AF23" i="13"/>
  <c r="AO23" i="13" s="1"/>
  <c r="AE23" i="13"/>
  <c r="Z18" i="99"/>
  <c r="AE21" i="45"/>
  <c r="AF21" i="45"/>
  <c r="AO21" i="45" s="1"/>
  <c r="AG21" i="45"/>
  <c r="AP21" i="45" s="1"/>
  <c r="W22" i="45"/>
  <c r="AF22" i="84"/>
  <c r="AO22" i="84" s="1"/>
  <c r="AE22" i="84"/>
  <c r="W23" i="84"/>
  <c r="AG22" i="84"/>
  <c r="AP22" i="84" s="1"/>
  <c r="Z22" i="58"/>
  <c r="Z18" i="49"/>
  <c r="AR21" i="58"/>
  <c r="AH28" i="89"/>
  <c r="AQ28" i="89" s="1"/>
  <c r="Z26" i="53"/>
  <c r="AH16" i="82"/>
  <c r="AQ16" i="82" s="1"/>
  <c r="Z23" i="104"/>
  <c r="Z21" i="95"/>
  <c r="Y15" i="85"/>
  <c r="Z15" i="85" s="1"/>
  <c r="X15" i="85"/>
  <c r="AI26" i="86"/>
  <c r="AN26" i="86"/>
  <c r="AH16" i="35"/>
  <c r="AQ16" i="35" s="1"/>
  <c r="AR26" i="93"/>
  <c r="AH22" i="88"/>
  <c r="AQ22" i="88" s="1"/>
  <c r="AH22" i="51"/>
  <c r="AQ22" i="51" s="1"/>
  <c r="AG25" i="32"/>
  <c r="AP25" i="32" s="1"/>
  <c r="W26" i="32"/>
  <c r="AF25" i="32"/>
  <c r="AO25" i="32" s="1"/>
  <c r="AE25" i="32"/>
  <c r="AF22" i="92"/>
  <c r="AO22" i="92" s="1"/>
  <c r="W23" i="92"/>
  <c r="AE22" i="92"/>
  <c r="AG22" i="92"/>
  <c r="AP22" i="92" s="1"/>
  <c r="AG27" i="105"/>
  <c r="AP27" i="105" s="1"/>
  <c r="AF27" i="105"/>
  <c r="AO27" i="105" s="1"/>
  <c r="W28" i="105"/>
  <c r="AE27" i="105"/>
  <c r="AR17" i="18"/>
  <c r="Z28" i="97"/>
  <c r="W19" i="87"/>
  <c r="AF18" i="87"/>
  <c r="AO18" i="87" s="1"/>
  <c r="AE18" i="87"/>
  <c r="AG18" i="87"/>
  <c r="AP18" i="87" s="1"/>
  <c r="AE16" i="98"/>
  <c r="W17" i="98"/>
  <c r="AF16" i="98"/>
  <c r="AO16" i="98" s="1"/>
  <c r="AG16" i="98"/>
  <c r="AP16" i="98" s="1"/>
  <c r="AE17" i="55"/>
  <c r="W18" i="55"/>
  <c r="AG17" i="55"/>
  <c r="AP17" i="55" s="1"/>
  <c r="AF17" i="55"/>
  <c r="AO17" i="55" s="1"/>
  <c r="AR17" i="99"/>
  <c r="Z28" i="89"/>
  <c r="Y28" i="15"/>
  <c r="X28" i="15"/>
  <c r="Y15" i="90"/>
  <c r="X15" i="90"/>
  <c r="AF16" i="82"/>
  <c r="AO16" i="82" s="1"/>
  <c r="W17" i="82"/>
  <c r="AG16" i="82"/>
  <c r="AP16" i="82" s="1"/>
  <c r="AE16" i="82"/>
  <c r="AG15" i="85" l="1"/>
  <c r="AP15" i="85" s="1"/>
  <c r="W16" i="85"/>
  <c r="AE15" i="85"/>
  <c r="AF15" i="85"/>
  <c r="AO15" i="85" s="1"/>
  <c r="AE28" i="89"/>
  <c r="W29" i="89"/>
  <c r="AG28" i="89"/>
  <c r="AP28" i="89" s="1"/>
  <c r="AF28" i="89"/>
  <c r="AO28" i="89" s="1"/>
  <c r="AH15" i="90"/>
  <c r="AQ15" i="90" s="1"/>
  <c r="Z15" i="90"/>
  <c r="AR14" i="90"/>
  <c r="AE27" i="93"/>
  <c r="AG27" i="93"/>
  <c r="AP27" i="93" s="1"/>
  <c r="W28" i="93"/>
  <c r="AF27" i="93"/>
  <c r="AO27" i="93" s="1"/>
  <c r="AI22" i="96"/>
  <c r="AN22" i="96"/>
  <c r="AR15" i="94"/>
  <c r="Y23" i="20"/>
  <c r="Z23" i="20"/>
  <c r="X23" i="20"/>
  <c r="AN21" i="9"/>
  <c r="AI21" i="9"/>
  <c r="AI23" i="54"/>
  <c r="AN23" i="54"/>
  <c r="Y23" i="51"/>
  <c r="Z23" i="51" s="1"/>
  <c r="X23" i="51"/>
  <c r="AI23" i="13"/>
  <c r="AN23" i="13"/>
  <c r="AI27" i="105"/>
  <c r="AN27" i="105"/>
  <c r="AI22" i="92"/>
  <c r="AN22" i="92"/>
  <c r="Y26" i="32"/>
  <c r="Z26" i="32"/>
  <c r="X26" i="32"/>
  <c r="AG21" i="95"/>
  <c r="AP21" i="95" s="1"/>
  <c r="AF21" i="95"/>
  <c r="AO21" i="95" s="1"/>
  <c r="AE21" i="95"/>
  <c r="W22" i="95"/>
  <c r="AI19" i="91"/>
  <c r="AN19" i="91"/>
  <c r="AH20" i="11"/>
  <c r="AQ20" i="11" s="1"/>
  <c r="AI15" i="50"/>
  <c r="AN15" i="50"/>
  <c r="AI23" i="44"/>
  <c r="AN23" i="44"/>
  <c r="AF28" i="47"/>
  <c r="AO28" i="47" s="1"/>
  <c r="AE28" i="47"/>
  <c r="AG28" i="47"/>
  <c r="AP28" i="47" s="1"/>
  <c r="W29" i="47"/>
  <c r="AR18" i="83"/>
  <c r="AI16" i="42"/>
  <c r="AN16" i="42"/>
  <c r="AI18" i="18"/>
  <c r="AN18" i="18"/>
  <c r="AI19" i="16"/>
  <c r="AN19" i="16"/>
  <c r="AI17" i="55"/>
  <c r="AN17" i="55"/>
  <c r="AI18" i="87"/>
  <c r="AN18" i="87"/>
  <c r="Y22" i="45"/>
  <c r="Z22" i="45"/>
  <c r="X22" i="45"/>
  <c r="AI16" i="82"/>
  <c r="AN16" i="82"/>
  <c r="Z28" i="15"/>
  <c r="AH28" i="15"/>
  <c r="AQ28" i="15" s="1"/>
  <c r="Y17" i="98"/>
  <c r="X17" i="98"/>
  <c r="Y19" i="87"/>
  <c r="Z19" i="87" s="1"/>
  <c r="X19" i="87"/>
  <c r="Y28" i="105"/>
  <c r="X28" i="105"/>
  <c r="Y23" i="92"/>
  <c r="Z23" i="92" s="1"/>
  <c r="X23" i="92"/>
  <c r="AF23" i="104"/>
  <c r="AO23" i="104" s="1"/>
  <c r="AE23" i="104"/>
  <c r="AG23" i="104"/>
  <c r="AP23" i="104" s="1"/>
  <c r="W24" i="104"/>
  <c r="W27" i="53"/>
  <c r="AG26" i="53"/>
  <c r="AP26" i="53" s="1"/>
  <c r="AE26" i="53"/>
  <c r="AF26" i="53"/>
  <c r="AO26" i="53" s="1"/>
  <c r="Y23" i="84"/>
  <c r="X23" i="84"/>
  <c r="Z23" i="84" s="1"/>
  <c r="AR19" i="11"/>
  <c r="Z20" i="11"/>
  <c r="X17" i="10"/>
  <c r="Y17" i="10"/>
  <c r="AI19" i="41"/>
  <c r="AN19" i="41"/>
  <c r="Y16" i="50"/>
  <c r="Z16" i="50" s="1"/>
  <c r="X16" i="50"/>
  <c r="AH19" i="83"/>
  <c r="AQ19" i="83" s="1"/>
  <c r="AR14" i="85"/>
  <c r="AH27" i="46"/>
  <c r="AQ27" i="46" s="1"/>
  <c r="AI22" i="20"/>
  <c r="AN22" i="20"/>
  <c r="AH29" i="101"/>
  <c r="AQ29" i="101" s="1"/>
  <c r="AR26" i="46"/>
  <c r="Y17" i="35"/>
  <c r="Z17" i="35"/>
  <c r="X17" i="35"/>
  <c r="AI17" i="102"/>
  <c r="AN17" i="102"/>
  <c r="AI22" i="88"/>
  <c r="AN22" i="88"/>
  <c r="AI25" i="32"/>
  <c r="AN25" i="32"/>
  <c r="Y17" i="82"/>
  <c r="X17" i="82"/>
  <c r="Y18" i="55"/>
  <c r="Z18" i="55"/>
  <c r="X18" i="55"/>
  <c r="AI16" i="98"/>
  <c r="AN16" i="98"/>
  <c r="AE28" i="97"/>
  <c r="AG28" i="97"/>
  <c r="AP28" i="97" s="1"/>
  <c r="AF28" i="97"/>
  <c r="AO28" i="97" s="1"/>
  <c r="W29" i="97"/>
  <c r="AR26" i="86"/>
  <c r="AI22" i="84"/>
  <c r="AN22" i="84"/>
  <c r="AI21" i="45"/>
  <c r="AN21" i="45"/>
  <c r="Y24" i="13"/>
  <c r="X24" i="13"/>
  <c r="AH16" i="94"/>
  <c r="AQ16" i="94" s="1"/>
  <c r="AG26" i="52"/>
  <c r="AP26" i="52" s="1"/>
  <c r="W27" i="52"/>
  <c r="AE26" i="52"/>
  <c r="AF26" i="52"/>
  <c r="AO26" i="52" s="1"/>
  <c r="AH22" i="100"/>
  <c r="AQ22" i="100" s="1"/>
  <c r="W20" i="103"/>
  <c r="AG19" i="103"/>
  <c r="AP19" i="103" s="1"/>
  <c r="AF19" i="103"/>
  <c r="AO19" i="103" s="1"/>
  <c r="AE19" i="103"/>
  <c r="AI16" i="10"/>
  <c r="AN16" i="10"/>
  <c r="AF19" i="83"/>
  <c r="AO19" i="83" s="1"/>
  <c r="W20" i="83"/>
  <c r="AG19" i="83"/>
  <c r="AP19" i="83" s="1"/>
  <c r="AE19" i="83"/>
  <c r="Z27" i="46"/>
  <c r="AH27" i="86"/>
  <c r="AQ27" i="86" s="1"/>
  <c r="Z29" i="101"/>
  <c r="AR27" i="15"/>
  <c r="Y19" i="18"/>
  <c r="Z19" i="18" s="1"/>
  <c r="X19" i="18"/>
  <c r="AI20" i="43"/>
  <c r="AN20" i="43"/>
  <c r="AH15" i="85"/>
  <c r="AQ15" i="85" s="1"/>
  <c r="AF18" i="49"/>
  <c r="AO18" i="49" s="1"/>
  <c r="AG18" i="49"/>
  <c r="AP18" i="49" s="1"/>
  <c r="W19" i="49"/>
  <c r="AE18" i="49"/>
  <c r="AG18" i="99"/>
  <c r="AP18" i="99" s="1"/>
  <c r="W19" i="99"/>
  <c r="AF18" i="99"/>
  <c r="AO18" i="99" s="1"/>
  <c r="AE18" i="99"/>
  <c r="Y20" i="91"/>
  <c r="X20" i="91"/>
  <c r="Z16" i="94"/>
  <c r="AG15" i="48"/>
  <c r="AP15" i="48" s="1"/>
  <c r="AE15" i="48"/>
  <c r="W16" i="48"/>
  <c r="AF15" i="48"/>
  <c r="AO15" i="48" s="1"/>
  <c r="Z22" i="100"/>
  <c r="Y20" i="41"/>
  <c r="X20" i="41"/>
  <c r="Y24" i="44"/>
  <c r="X24" i="44"/>
  <c r="Z27" i="86"/>
  <c r="Y22" i="9"/>
  <c r="Z22" i="9"/>
  <c r="X22" i="9"/>
  <c r="AI16" i="35"/>
  <c r="AN16" i="35"/>
  <c r="Y17" i="42"/>
  <c r="X17" i="42"/>
  <c r="Y21" i="43"/>
  <c r="X21" i="43"/>
  <c r="W23" i="58"/>
  <c r="AG22" i="58"/>
  <c r="AP22" i="58" s="1"/>
  <c r="AE22" i="58"/>
  <c r="AF22" i="58"/>
  <c r="AO22" i="58" s="1"/>
  <c r="AR28" i="101"/>
  <c r="AR21" i="100"/>
  <c r="Y23" i="96"/>
  <c r="X23" i="96"/>
  <c r="Y24" i="54"/>
  <c r="X24" i="54"/>
  <c r="Z24" i="54" s="1"/>
  <c r="Y18" i="102"/>
  <c r="X18" i="102"/>
  <c r="AI22" i="51"/>
  <c r="AN22" i="51"/>
  <c r="Y20" i="16"/>
  <c r="Z20" i="16"/>
  <c r="X20" i="16"/>
  <c r="Y23" i="88"/>
  <c r="X23" i="88"/>
  <c r="AF19" i="18" l="1"/>
  <c r="AO19" i="18" s="1"/>
  <c r="AE19" i="18"/>
  <c r="AG19" i="18"/>
  <c r="AP19" i="18" s="1"/>
  <c r="W20" i="18"/>
  <c r="AG19" i="87"/>
  <c r="AP19" i="87" s="1"/>
  <c r="W20" i="87"/>
  <c r="AE19" i="87"/>
  <c r="AF19" i="87"/>
  <c r="AO19" i="87" s="1"/>
  <c r="AG23" i="92"/>
  <c r="AP23" i="92" s="1"/>
  <c r="W24" i="92"/>
  <c r="AF23" i="92"/>
  <c r="AO23" i="92" s="1"/>
  <c r="AE23" i="92"/>
  <c r="W17" i="50"/>
  <c r="AE16" i="50"/>
  <c r="AF16" i="50"/>
  <c r="AO16" i="50" s="1"/>
  <c r="AG16" i="50"/>
  <c r="AP16" i="50" s="1"/>
  <c r="AG23" i="84"/>
  <c r="AP23" i="84" s="1"/>
  <c r="AF23" i="84"/>
  <c r="AO23" i="84" s="1"/>
  <c r="AE23" i="84"/>
  <c r="W24" i="84"/>
  <c r="W24" i="51"/>
  <c r="AE23" i="51"/>
  <c r="AF23" i="51"/>
  <c r="AO23" i="51" s="1"/>
  <c r="AG23" i="51"/>
  <c r="AP23" i="51" s="1"/>
  <c r="AG24" i="54"/>
  <c r="AP24" i="54" s="1"/>
  <c r="AF24" i="54"/>
  <c r="AO24" i="54" s="1"/>
  <c r="AE24" i="54"/>
  <c r="W25" i="54"/>
  <c r="AI18" i="49"/>
  <c r="AR18" i="49" s="1"/>
  <c r="AN18" i="49"/>
  <c r="AI19" i="83"/>
  <c r="AN19" i="83"/>
  <c r="AI26" i="52"/>
  <c r="AN26" i="52"/>
  <c r="AR21" i="45"/>
  <c r="Y29" i="97"/>
  <c r="X29" i="97"/>
  <c r="AH18" i="55"/>
  <c r="AQ18" i="55" s="1"/>
  <c r="AH17" i="35"/>
  <c r="AQ17" i="35" s="1"/>
  <c r="AH16" i="50"/>
  <c r="AQ16" i="50" s="1"/>
  <c r="Y27" i="53"/>
  <c r="X27" i="53"/>
  <c r="AH23" i="92"/>
  <c r="AQ23" i="92" s="1"/>
  <c r="AH19" i="87"/>
  <c r="AQ19" i="87" s="1"/>
  <c r="AR18" i="87"/>
  <c r="AR18" i="18"/>
  <c r="Y29" i="47"/>
  <c r="Z29" i="47" s="1"/>
  <c r="X29" i="47"/>
  <c r="AR22" i="92"/>
  <c r="AH23" i="20"/>
  <c r="AQ23" i="20" s="1"/>
  <c r="AR22" i="96"/>
  <c r="AI28" i="89"/>
  <c r="AN28" i="89"/>
  <c r="AI22" i="58"/>
  <c r="AN22" i="58"/>
  <c r="AH20" i="41"/>
  <c r="AQ20" i="41" s="1"/>
  <c r="AI19" i="103"/>
  <c r="AN19" i="103"/>
  <c r="X27" i="52"/>
  <c r="Y27" i="52"/>
  <c r="Z27" i="52" s="1"/>
  <c r="AF18" i="55"/>
  <c r="AO18" i="55" s="1"/>
  <c r="AG18" i="55"/>
  <c r="AP18" i="55" s="1"/>
  <c r="W19" i="55"/>
  <c r="AE18" i="55"/>
  <c r="AR25" i="32"/>
  <c r="AG17" i="35"/>
  <c r="AP17" i="35" s="1"/>
  <c r="W18" i="35"/>
  <c r="AE17" i="35"/>
  <c r="AF17" i="35"/>
  <c r="AO17" i="35" s="1"/>
  <c r="AH17" i="10"/>
  <c r="AQ17" i="10" s="1"/>
  <c r="AR16" i="82"/>
  <c r="AR15" i="50"/>
  <c r="AG23" i="20"/>
  <c r="AP23" i="20" s="1"/>
  <c r="AE23" i="20"/>
  <c r="W24" i="20"/>
  <c r="AF23" i="20"/>
  <c r="AO23" i="20" s="1"/>
  <c r="AF22" i="9"/>
  <c r="AO22" i="9" s="1"/>
  <c r="W23" i="9"/>
  <c r="AG22" i="9"/>
  <c r="AP22" i="9" s="1"/>
  <c r="AE22" i="9"/>
  <c r="AI15" i="48"/>
  <c r="AN15" i="48"/>
  <c r="Y23" i="58"/>
  <c r="X23" i="58"/>
  <c r="AF27" i="86"/>
  <c r="AO27" i="86" s="1"/>
  <c r="AE27" i="86"/>
  <c r="AG27" i="86"/>
  <c r="AP27" i="86" s="1"/>
  <c r="W28" i="86"/>
  <c r="AI18" i="99"/>
  <c r="AN18" i="99"/>
  <c r="AR22" i="51"/>
  <c r="AH24" i="44"/>
  <c r="AQ24" i="44" s="1"/>
  <c r="Y20" i="83"/>
  <c r="X20" i="83"/>
  <c r="AH24" i="13"/>
  <c r="AQ24" i="13" s="1"/>
  <c r="AR22" i="84"/>
  <c r="AE20" i="11"/>
  <c r="W21" i="11"/>
  <c r="AF20" i="11"/>
  <c r="AO20" i="11" s="1"/>
  <c r="AG20" i="11"/>
  <c r="AP20" i="11" s="1"/>
  <c r="Y24" i="104"/>
  <c r="X24" i="104"/>
  <c r="AH22" i="45"/>
  <c r="AQ22" i="45" s="1"/>
  <c r="AR17" i="55"/>
  <c r="AR16" i="42"/>
  <c r="AI28" i="47"/>
  <c r="AN28" i="47"/>
  <c r="AR19" i="91"/>
  <c r="AH26" i="32"/>
  <c r="AQ26" i="32" s="1"/>
  <c r="AR27" i="105"/>
  <c r="AF15" i="90"/>
  <c r="AO15" i="90" s="1"/>
  <c r="AE15" i="90"/>
  <c r="AG15" i="90"/>
  <c r="AP15" i="90" s="1"/>
  <c r="W16" i="90"/>
  <c r="AF20" i="16"/>
  <c r="AO20" i="16" s="1"/>
  <c r="AG20" i="16"/>
  <c r="AP20" i="16" s="1"/>
  <c r="W21" i="16"/>
  <c r="AE20" i="16"/>
  <c r="AH17" i="42"/>
  <c r="AQ17" i="42" s="1"/>
  <c r="Z17" i="42"/>
  <c r="Z20" i="41"/>
  <c r="AH23" i="88"/>
  <c r="AQ23" i="88" s="1"/>
  <c r="Y19" i="49"/>
  <c r="X19" i="49"/>
  <c r="Z23" i="88"/>
  <c r="AH21" i="43"/>
  <c r="AQ21" i="43" s="1"/>
  <c r="AE22" i="100"/>
  <c r="W23" i="100"/>
  <c r="AG22" i="100"/>
  <c r="AP22" i="100" s="1"/>
  <c r="AF22" i="100"/>
  <c r="AO22" i="100" s="1"/>
  <c r="AG16" i="94"/>
  <c r="AP16" i="94" s="1"/>
  <c r="AF16" i="94"/>
  <c r="AO16" i="94" s="1"/>
  <c r="AE16" i="94"/>
  <c r="W17" i="94"/>
  <c r="AH18" i="102"/>
  <c r="AQ18" i="102" s="1"/>
  <c r="AH23" i="96"/>
  <c r="AQ23" i="96" s="1"/>
  <c r="Z21" i="43"/>
  <c r="AR16" i="35"/>
  <c r="Z24" i="44"/>
  <c r="Y19" i="99"/>
  <c r="X19" i="99"/>
  <c r="Z24" i="13"/>
  <c r="AI28" i="97"/>
  <c r="AN28" i="97"/>
  <c r="AH17" i="82"/>
  <c r="AQ17" i="82" s="1"/>
  <c r="AR22" i="88"/>
  <c r="AH28" i="105"/>
  <c r="AQ28" i="105" s="1"/>
  <c r="AH17" i="98"/>
  <c r="AQ17" i="98" s="1"/>
  <c r="AF22" i="45"/>
  <c r="AO22" i="45" s="1"/>
  <c r="AG22" i="45"/>
  <c r="AP22" i="45" s="1"/>
  <c r="AE22" i="45"/>
  <c r="W23" i="45"/>
  <c r="W27" i="32"/>
  <c r="AE26" i="32"/>
  <c r="AF26" i="32"/>
  <c r="AO26" i="32" s="1"/>
  <c r="AG26" i="32"/>
  <c r="AP26" i="32" s="1"/>
  <c r="AR23" i="54"/>
  <c r="Y28" i="93"/>
  <c r="X28" i="93"/>
  <c r="Z28" i="93" s="1"/>
  <c r="AI15" i="85"/>
  <c r="AN15" i="85"/>
  <c r="Y16" i="48"/>
  <c r="Z16" i="48"/>
  <c r="X16" i="48"/>
  <c r="AH24" i="54"/>
  <c r="AQ24" i="54" s="1"/>
  <c r="AH20" i="91"/>
  <c r="AQ20" i="91" s="1"/>
  <c r="AH20" i="16"/>
  <c r="AQ20" i="16" s="1"/>
  <c r="Z18" i="102"/>
  <c r="Z23" i="96"/>
  <c r="AH22" i="9"/>
  <c r="AQ22" i="9" s="1"/>
  <c r="Z20" i="91"/>
  <c r="AR20" i="43"/>
  <c r="AF29" i="101"/>
  <c r="AO29" i="101" s="1"/>
  <c r="AE29" i="101"/>
  <c r="W30" i="101"/>
  <c r="AG29" i="101"/>
  <c r="AP29" i="101" s="1"/>
  <c r="AF27" i="46"/>
  <c r="AO27" i="46" s="1"/>
  <c r="AE27" i="46"/>
  <c r="AG27" i="46"/>
  <c r="AP27" i="46" s="1"/>
  <c r="W28" i="46"/>
  <c r="Y20" i="103"/>
  <c r="Z20" i="103" s="1"/>
  <c r="X20" i="103"/>
  <c r="Z17" i="82"/>
  <c r="AR19" i="41"/>
  <c r="AI26" i="53"/>
  <c r="AN26" i="53"/>
  <c r="AI23" i="104"/>
  <c r="AN23" i="104"/>
  <c r="Z28" i="105"/>
  <c r="Z17" i="98"/>
  <c r="AR19" i="16"/>
  <c r="Y22" i="95"/>
  <c r="X22" i="95"/>
  <c r="AR23" i="13"/>
  <c r="AR21" i="9"/>
  <c r="Y16" i="85"/>
  <c r="X16" i="85"/>
  <c r="AH19" i="18"/>
  <c r="AQ19" i="18" s="1"/>
  <c r="AR16" i="10"/>
  <c r="AR16" i="98"/>
  <c r="AR17" i="102"/>
  <c r="AR22" i="20"/>
  <c r="Z17" i="10"/>
  <c r="AH23" i="84"/>
  <c r="AQ23" i="84" s="1"/>
  <c r="AG28" i="15"/>
  <c r="AP28" i="15" s="1"/>
  <c r="AE28" i="15"/>
  <c r="AF28" i="15"/>
  <c r="AO28" i="15" s="1"/>
  <c r="W29" i="15"/>
  <c r="AR23" i="44"/>
  <c r="AI21" i="95"/>
  <c r="AN21" i="95"/>
  <c r="AH23" i="51"/>
  <c r="AQ23" i="51" s="1"/>
  <c r="AI27" i="93"/>
  <c r="AN27" i="93"/>
  <c r="Y29" i="89"/>
  <c r="X29" i="89"/>
  <c r="AE27" i="52" l="1"/>
  <c r="AG27" i="52"/>
  <c r="AP27" i="52" s="1"/>
  <c r="W28" i="52"/>
  <c r="AF27" i="52"/>
  <c r="AO27" i="52" s="1"/>
  <c r="AG29" i="47"/>
  <c r="AP29" i="47" s="1"/>
  <c r="AE29" i="47"/>
  <c r="AF29" i="47"/>
  <c r="AO29" i="47" s="1"/>
  <c r="W30" i="47"/>
  <c r="AE28" i="93"/>
  <c r="AF28" i="93"/>
  <c r="AO28" i="93" s="1"/>
  <c r="AG28" i="93"/>
  <c r="AP28" i="93" s="1"/>
  <c r="W29" i="93"/>
  <c r="AF20" i="103"/>
  <c r="AO20" i="103" s="1"/>
  <c r="W21" i="103"/>
  <c r="AG20" i="103"/>
  <c r="AP20" i="103" s="1"/>
  <c r="AE20" i="103"/>
  <c r="Z16" i="85"/>
  <c r="AH16" i="85"/>
  <c r="AQ16" i="85" s="1"/>
  <c r="AH22" i="95"/>
  <c r="AQ22" i="95" s="1"/>
  <c r="Y28" i="46"/>
  <c r="X28" i="46"/>
  <c r="Y29" i="15"/>
  <c r="Z29" i="15" s="1"/>
  <c r="X29" i="15"/>
  <c r="Z22" i="95"/>
  <c r="AF17" i="82"/>
  <c r="AO17" i="82" s="1"/>
  <c r="W18" i="82"/>
  <c r="AE17" i="82"/>
  <c r="AG17" i="82"/>
  <c r="AP17" i="82" s="1"/>
  <c r="AI29" i="101"/>
  <c r="AN29" i="101"/>
  <c r="AH16" i="48"/>
  <c r="AQ16" i="48" s="1"/>
  <c r="AI22" i="100"/>
  <c r="AN22" i="100"/>
  <c r="W24" i="88"/>
  <c r="AG23" i="88"/>
  <c r="AP23" i="88" s="1"/>
  <c r="AF23" i="88"/>
  <c r="AO23" i="88" s="1"/>
  <c r="AE23" i="88"/>
  <c r="Y21" i="16"/>
  <c r="Z21" i="16"/>
  <c r="X21" i="16"/>
  <c r="AI15" i="90"/>
  <c r="AN15" i="90"/>
  <c r="AR28" i="47"/>
  <c r="AR18" i="99"/>
  <c r="AH23" i="58"/>
  <c r="AQ23" i="58" s="1"/>
  <c r="AQ25" i="58" s="1"/>
  <c r="AZ3" i="58"/>
  <c r="AI23" i="20"/>
  <c r="AN23" i="20"/>
  <c r="AR28" i="89"/>
  <c r="Y24" i="84"/>
  <c r="Z24" i="84"/>
  <c r="X24" i="84"/>
  <c r="Y24" i="92"/>
  <c r="Z24" i="92"/>
  <c r="X24" i="92"/>
  <c r="AR27" i="93"/>
  <c r="AR23" i="104"/>
  <c r="AH20" i="103"/>
  <c r="AQ20" i="103" s="1"/>
  <c r="AI27" i="46"/>
  <c r="AN27" i="46"/>
  <c r="AF23" i="96"/>
  <c r="AO23" i="96" s="1"/>
  <c r="AE23" i="96"/>
  <c r="AG23" i="96"/>
  <c r="AP23" i="96" s="1"/>
  <c r="W24" i="96"/>
  <c r="AG16" i="48"/>
  <c r="AP16" i="48" s="1"/>
  <c r="W17" i="48"/>
  <c r="AF16" i="48"/>
  <c r="AO16" i="48" s="1"/>
  <c r="AE16" i="48"/>
  <c r="AI26" i="32"/>
  <c r="AR26" i="32" s="1"/>
  <c r="AN26" i="32"/>
  <c r="AE24" i="44"/>
  <c r="AF24" i="44"/>
  <c r="AO24" i="44" s="1"/>
  <c r="AG24" i="44"/>
  <c r="AP24" i="44" s="1"/>
  <c r="W25" i="44"/>
  <c r="AH19" i="49"/>
  <c r="AQ19" i="49" s="1"/>
  <c r="AH20" i="83"/>
  <c r="AQ20" i="83" s="1"/>
  <c r="Z23" i="58"/>
  <c r="Y23" i="9"/>
  <c r="X23" i="9"/>
  <c r="AI17" i="35"/>
  <c r="AN17" i="35"/>
  <c r="AI18" i="55"/>
  <c r="AN18" i="55"/>
  <c r="AH27" i="52"/>
  <c r="AQ27" i="52" s="1"/>
  <c r="AI23" i="84"/>
  <c r="AN23" i="84"/>
  <c r="AI16" i="50"/>
  <c r="AN16" i="50"/>
  <c r="AH29" i="89"/>
  <c r="AQ29" i="89" s="1"/>
  <c r="Z29" i="89"/>
  <c r="AR21" i="95"/>
  <c r="AI28" i="15"/>
  <c r="AN28" i="15"/>
  <c r="AE18" i="102"/>
  <c r="AF18" i="102"/>
  <c r="AO18" i="102" s="1"/>
  <c r="AG18" i="102"/>
  <c r="AP18" i="102" s="1"/>
  <c r="W19" i="102"/>
  <c r="Y27" i="32"/>
  <c r="X27" i="32"/>
  <c r="AR28" i="97"/>
  <c r="Z19" i="49"/>
  <c r="Z20" i="83"/>
  <c r="Y28" i="86"/>
  <c r="Z28" i="86"/>
  <c r="X28" i="86"/>
  <c r="Y18" i="35"/>
  <c r="Z18" i="35" s="1"/>
  <c r="X18" i="35"/>
  <c r="Y19" i="55"/>
  <c r="Z19" i="55"/>
  <c r="X19" i="55"/>
  <c r="AH29" i="97"/>
  <c r="AQ29" i="97" s="1"/>
  <c r="AR26" i="52"/>
  <c r="Y25" i="54"/>
  <c r="X25" i="54"/>
  <c r="Y17" i="50"/>
  <c r="X17" i="50"/>
  <c r="Y20" i="18"/>
  <c r="X20" i="18"/>
  <c r="AG17" i="10"/>
  <c r="AP17" i="10" s="1"/>
  <c r="AE17" i="10"/>
  <c r="AF17" i="10"/>
  <c r="AO17" i="10" s="1"/>
  <c r="W18" i="10"/>
  <c r="AR26" i="53"/>
  <c r="AF24" i="13"/>
  <c r="AO24" i="13" s="1"/>
  <c r="W25" i="13"/>
  <c r="AG24" i="13"/>
  <c r="AP24" i="13" s="1"/>
  <c r="AE24" i="13"/>
  <c r="AF20" i="41"/>
  <c r="AO20" i="41" s="1"/>
  <c r="AE20" i="41"/>
  <c r="W21" i="41"/>
  <c r="AG20" i="41"/>
  <c r="AP20" i="41" s="1"/>
  <c r="AR19" i="103"/>
  <c r="AH27" i="53"/>
  <c r="AQ27" i="53" s="1"/>
  <c r="Z29" i="97"/>
  <c r="AI24" i="54"/>
  <c r="AN24" i="54"/>
  <c r="AI23" i="51"/>
  <c r="AN23" i="51"/>
  <c r="W18" i="98"/>
  <c r="AG17" i="98"/>
  <c r="AP17" i="98" s="1"/>
  <c r="AF17" i="98"/>
  <c r="AO17" i="98" s="1"/>
  <c r="AE17" i="98"/>
  <c r="AE20" i="91"/>
  <c r="AF20" i="91"/>
  <c r="AO20" i="91" s="1"/>
  <c r="AG20" i="91"/>
  <c r="AP20" i="91" s="1"/>
  <c r="W21" i="91"/>
  <c r="AR15" i="85"/>
  <c r="Y23" i="45"/>
  <c r="Z23" i="45"/>
  <c r="X23" i="45"/>
  <c r="AH19" i="99"/>
  <c r="AQ19" i="99" s="1"/>
  <c r="AE21" i="43"/>
  <c r="AF21" i="43"/>
  <c r="AO21" i="43" s="1"/>
  <c r="AG21" i="43"/>
  <c r="AP21" i="43" s="1"/>
  <c r="W22" i="43"/>
  <c r="Y17" i="94"/>
  <c r="X17" i="94"/>
  <c r="AF17" i="42"/>
  <c r="AO17" i="42" s="1"/>
  <c r="AG17" i="42"/>
  <c r="AP17" i="42" s="1"/>
  <c r="W18" i="42"/>
  <c r="AE17" i="42"/>
  <c r="Y16" i="90"/>
  <c r="X16" i="90"/>
  <c r="AH24" i="104"/>
  <c r="AQ24" i="104" s="1"/>
  <c r="Y21" i="11"/>
  <c r="X21" i="11"/>
  <c r="AI27" i="86"/>
  <c r="AN27" i="86"/>
  <c r="AR15" i="48"/>
  <c r="AR22" i="58"/>
  <c r="AH29" i="47"/>
  <c r="AQ29" i="47" s="1"/>
  <c r="Z27" i="53"/>
  <c r="AR19" i="83"/>
  <c r="Y24" i="51"/>
  <c r="Z24" i="51"/>
  <c r="X24" i="51"/>
  <c r="AI23" i="92"/>
  <c r="AN23" i="92"/>
  <c r="AI19" i="87"/>
  <c r="AN19" i="87"/>
  <c r="AI19" i="18"/>
  <c r="AN19" i="18"/>
  <c r="AG28" i="105"/>
  <c r="AP28" i="105" s="1"/>
  <c r="AE28" i="105"/>
  <c r="AF28" i="105"/>
  <c r="AO28" i="105" s="1"/>
  <c r="W29" i="105"/>
  <c r="Y30" i="101"/>
  <c r="Z30" i="101" s="1"/>
  <c r="X30" i="101"/>
  <c r="AH28" i="93"/>
  <c r="AQ28" i="93" s="1"/>
  <c r="AI22" i="45"/>
  <c r="AN22" i="45"/>
  <c r="Z19" i="99"/>
  <c r="AI16" i="94"/>
  <c r="AN16" i="94"/>
  <c r="Y23" i="100"/>
  <c r="X23" i="100"/>
  <c r="AI20" i="16"/>
  <c r="AN20" i="16"/>
  <c r="Z24" i="104"/>
  <c r="AI20" i="11"/>
  <c r="AN20" i="11"/>
  <c r="AI22" i="9"/>
  <c r="AN22" i="9"/>
  <c r="Y24" i="20"/>
  <c r="Z24" i="20"/>
  <c r="X24" i="20"/>
  <c r="Y20" i="87"/>
  <c r="X20" i="87"/>
  <c r="AG29" i="15" l="1"/>
  <c r="AP29" i="15" s="1"/>
  <c r="AF29" i="15"/>
  <c r="AO29" i="15" s="1"/>
  <c r="AE29" i="15"/>
  <c r="W30" i="15"/>
  <c r="W19" i="35"/>
  <c r="AG18" i="35"/>
  <c r="AP18" i="35" s="1"/>
  <c r="AF18" i="35"/>
  <c r="AO18" i="35" s="1"/>
  <c r="AE18" i="35"/>
  <c r="AG30" i="101"/>
  <c r="AP30" i="101" s="1"/>
  <c r="AF30" i="101"/>
  <c r="AO30" i="101" s="1"/>
  <c r="AE30" i="101"/>
  <c r="W31" i="101"/>
  <c r="AH24" i="20"/>
  <c r="AQ24" i="20" s="1"/>
  <c r="AR20" i="11"/>
  <c r="AR23" i="92"/>
  <c r="AE27" i="53"/>
  <c r="W28" i="53"/>
  <c r="AG27" i="53"/>
  <c r="AP27" i="53" s="1"/>
  <c r="AF27" i="53"/>
  <c r="AO27" i="53" s="1"/>
  <c r="AH21" i="11"/>
  <c r="AQ21" i="11" s="1"/>
  <c r="AI17" i="42"/>
  <c r="AN17" i="42"/>
  <c r="AE23" i="45"/>
  <c r="AF23" i="45"/>
  <c r="AO23" i="45" s="1"/>
  <c r="AG23" i="45"/>
  <c r="AP23" i="45" s="1"/>
  <c r="W24" i="45"/>
  <c r="AF29" i="97"/>
  <c r="AO29" i="97" s="1"/>
  <c r="AG29" i="97"/>
  <c r="AP29" i="97" s="1"/>
  <c r="W30" i="97"/>
  <c r="AE29" i="97"/>
  <c r="AF19" i="55"/>
  <c r="AO19" i="55" s="1"/>
  <c r="AG19" i="55"/>
  <c r="AP19" i="55" s="1"/>
  <c r="W20" i="55"/>
  <c r="AE19" i="55"/>
  <c r="AG28" i="86"/>
  <c r="AP28" i="86" s="1"/>
  <c r="AF28" i="86"/>
  <c r="AO28" i="86" s="1"/>
  <c r="AE28" i="86"/>
  <c r="W29" i="86"/>
  <c r="AH27" i="32"/>
  <c r="AQ27" i="32" s="1"/>
  <c r="AI18" i="102"/>
  <c r="AN18" i="102"/>
  <c r="AR16" i="50"/>
  <c r="AH23" i="9"/>
  <c r="AQ23" i="9" s="1"/>
  <c r="AQ25" i="9" s="1"/>
  <c r="AZ3" i="9"/>
  <c r="AI24" i="44"/>
  <c r="AN24" i="44"/>
  <c r="Y17" i="48"/>
  <c r="X17" i="48"/>
  <c r="Z17" i="48" s="1"/>
  <c r="AH24" i="92"/>
  <c r="AQ24" i="92" s="1"/>
  <c r="AH21" i="16"/>
  <c r="AQ21" i="16" s="1"/>
  <c r="AE24" i="104"/>
  <c r="W25" i="104"/>
  <c r="AG24" i="104"/>
  <c r="AP24" i="104" s="1"/>
  <c r="AF24" i="104"/>
  <c r="AO24" i="104" s="1"/>
  <c r="AH24" i="51"/>
  <c r="AQ24" i="51" s="1"/>
  <c r="Z21" i="11"/>
  <c r="Y18" i="42"/>
  <c r="X18" i="42"/>
  <c r="Z18" i="42" s="1"/>
  <c r="Y18" i="98"/>
  <c r="Z18" i="98"/>
  <c r="X18" i="98"/>
  <c r="AH20" i="18"/>
  <c r="AQ20" i="18" s="1"/>
  <c r="AH25" i="54"/>
  <c r="AQ25" i="54" s="1"/>
  <c r="Z27" i="32"/>
  <c r="Z23" i="9"/>
  <c r="AF24" i="92"/>
  <c r="AO24" i="92" s="1"/>
  <c r="AE24" i="92"/>
  <c r="AG24" i="92"/>
  <c r="AP24" i="92" s="1"/>
  <c r="W25" i="92"/>
  <c r="AF21" i="16"/>
  <c r="AO21" i="16" s="1"/>
  <c r="AE21" i="16"/>
  <c r="AG21" i="16"/>
  <c r="AP21" i="16" s="1"/>
  <c r="W22" i="16"/>
  <c r="Y24" i="88"/>
  <c r="X24" i="88"/>
  <c r="AI17" i="82"/>
  <c r="AN17" i="82"/>
  <c r="Y21" i="103"/>
  <c r="Z21" i="103"/>
  <c r="X21" i="103"/>
  <c r="AI28" i="93"/>
  <c r="AN28" i="93"/>
  <c r="AR19" i="18"/>
  <c r="W25" i="51"/>
  <c r="AE24" i="51"/>
  <c r="AF24" i="51"/>
  <c r="AO24" i="51" s="1"/>
  <c r="AG24" i="51"/>
  <c r="AP24" i="51" s="1"/>
  <c r="AH16" i="90"/>
  <c r="AQ16" i="90" s="1"/>
  <c r="Y22" i="43"/>
  <c r="X22" i="43"/>
  <c r="AI20" i="91"/>
  <c r="AN20" i="91"/>
  <c r="AI24" i="13"/>
  <c r="AN24" i="13"/>
  <c r="Z20" i="18"/>
  <c r="Z25" i="54"/>
  <c r="AH18" i="35"/>
  <c r="AQ18" i="35" s="1"/>
  <c r="AG20" i="83"/>
  <c r="AP20" i="83" s="1"/>
  <c r="AF20" i="83"/>
  <c r="AO20" i="83" s="1"/>
  <c r="AE20" i="83"/>
  <c r="W21" i="83"/>
  <c r="AR28" i="15"/>
  <c r="AR23" i="84"/>
  <c r="AR27" i="46"/>
  <c r="Y18" i="82"/>
  <c r="Z18" i="82"/>
  <c r="X18" i="82"/>
  <c r="AH28" i="46"/>
  <c r="AQ28" i="46" s="1"/>
  <c r="Z16" i="90"/>
  <c r="AR23" i="51"/>
  <c r="Y18" i="10"/>
  <c r="X18" i="10"/>
  <c r="AF19" i="49"/>
  <c r="AO19" i="49" s="1"/>
  <c r="AG19" i="49"/>
  <c r="AP19" i="49" s="1"/>
  <c r="W20" i="49"/>
  <c r="AE19" i="49"/>
  <c r="Y19" i="102"/>
  <c r="X19" i="102"/>
  <c r="AR18" i="55"/>
  <c r="AE23" i="58"/>
  <c r="AG23" i="58"/>
  <c r="AP23" i="58" s="1"/>
  <c r="AP25" i="58" s="1"/>
  <c r="AF23" i="58"/>
  <c r="AO23" i="58" s="1"/>
  <c r="AO25" i="58" s="1"/>
  <c r="Y25" i="44"/>
  <c r="X25" i="44"/>
  <c r="Z25" i="44" s="1"/>
  <c r="Y24" i="96"/>
  <c r="Z24" i="96"/>
  <c r="X24" i="96"/>
  <c r="AH24" i="84"/>
  <c r="AQ24" i="84" s="1"/>
  <c r="AR23" i="20"/>
  <c r="AR22" i="100"/>
  <c r="Z28" i="46"/>
  <c r="AF16" i="85"/>
  <c r="AO16" i="85" s="1"/>
  <c r="W17" i="85"/>
  <c r="AE16" i="85"/>
  <c r="AG16" i="85"/>
  <c r="AP16" i="85" s="1"/>
  <c r="Y30" i="47"/>
  <c r="Z30" i="47"/>
  <c r="X30" i="47"/>
  <c r="Y28" i="52"/>
  <c r="X28" i="52"/>
  <c r="Z28" i="52" s="1"/>
  <c r="AG24" i="20"/>
  <c r="AP24" i="20" s="1"/>
  <c r="AF24" i="20"/>
  <c r="AO24" i="20" s="1"/>
  <c r="AE24" i="20"/>
  <c r="W25" i="20"/>
  <c r="AH17" i="94"/>
  <c r="AQ17" i="94" s="1"/>
  <c r="AI17" i="98"/>
  <c r="AN17" i="98"/>
  <c r="Y21" i="41"/>
  <c r="Z21" i="41"/>
  <c r="X21" i="41"/>
  <c r="Y25" i="13"/>
  <c r="Z25" i="13" s="1"/>
  <c r="X25" i="13"/>
  <c r="AH17" i="50"/>
  <c r="AQ17" i="50" s="1"/>
  <c r="AI16" i="48"/>
  <c r="AN16" i="48"/>
  <c r="AE24" i="84"/>
  <c r="W25" i="84"/>
  <c r="AG24" i="84"/>
  <c r="AP24" i="84" s="1"/>
  <c r="AF24" i="84"/>
  <c r="AO24" i="84" s="1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I23" i="88"/>
  <c r="AN23" i="88"/>
  <c r="AR29" i="101"/>
  <c r="AF22" i="95"/>
  <c r="AO22" i="95" s="1"/>
  <c r="AE22" i="95"/>
  <c r="W23" i="95"/>
  <c r="AG22" i="95"/>
  <c r="AP22" i="95" s="1"/>
  <c r="Y29" i="93"/>
  <c r="Z29" i="93"/>
  <c r="X29" i="93"/>
  <c r="AR16" i="94"/>
  <c r="AH20" i="87"/>
  <c r="AQ20" i="87" s="1"/>
  <c r="AR20" i="16"/>
  <c r="AE19" i="99"/>
  <c r="AF19" i="99"/>
  <c r="AO19" i="99" s="1"/>
  <c r="AG19" i="99"/>
  <c r="AP19" i="99" s="1"/>
  <c r="W20" i="99"/>
  <c r="Y29" i="105"/>
  <c r="X29" i="105"/>
  <c r="Z20" i="87"/>
  <c r="AR22" i="9"/>
  <c r="AH23" i="100"/>
  <c r="AQ23" i="100" s="1"/>
  <c r="AR19" i="87"/>
  <c r="Z23" i="100"/>
  <c r="AR22" i="45"/>
  <c r="AH30" i="101"/>
  <c r="AQ30" i="101" s="1"/>
  <c r="AI28" i="105"/>
  <c r="AN28" i="105"/>
  <c r="AR27" i="86"/>
  <c r="Z17" i="94"/>
  <c r="AI21" i="43"/>
  <c r="AN21" i="43"/>
  <c r="AH23" i="45"/>
  <c r="AQ23" i="45" s="1"/>
  <c r="Y21" i="91"/>
  <c r="Z21" i="91" s="1"/>
  <c r="X21" i="91"/>
  <c r="AR24" i="54"/>
  <c r="AI20" i="41"/>
  <c r="AN20" i="41"/>
  <c r="AI17" i="10"/>
  <c r="AN17" i="10"/>
  <c r="Z17" i="50"/>
  <c r="AH19" i="55"/>
  <c r="AQ19" i="55" s="1"/>
  <c r="AH28" i="86"/>
  <c r="AQ28" i="86" s="1"/>
  <c r="AG29" i="89"/>
  <c r="AP29" i="89" s="1"/>
  <c r="AE29" i="89"/>
  <c r="W30" i="89"/>
  <c r="AF29" i="89"/>
  <c r="AO29" i="89" s="1"/>
  <c r="AR17" i="35"/>
  <c r="AI23" i="96"/>
  <c r="AN23" i="96"/>
  <c r="AR15" i="90"/>
  <c r="AH29" i="15"/>
  <c r="AQ29" i="15" s="1"/>
  <c r="AI20" i="103"/>
  <c r="AN20" i="103"/>
  <c r="AI29" i="47"/>
  <c r="AN29" i="47"/>
  <c r="AI27" i="52"/>
  <c r="AN27" i="52"/>
  <c r="AG21" i="91" l="1"/>
  <c r="AP21" i="91" s="1"/>
  <c r="AF21" i="91"/>
  <c r="AO21" i="91" s="1"/>
  <c r="AE21" i="91"/>
  <c r="W22" i="91"/>
  <c r="AE17" i="48"/>
  <c r="W18" i="48"/>
  <c r="AG17" i="48"/>
  <c r="AP17" i="48" s="1"/>
  <c r="AF17" i="48"/>
  <c r="AO17" i="48" s="1"/>
  <c r="AF18" i="42"/>
  <c r="AO18" i="42" s="1"/>
  <c r="AG18" i="42"/>
  <c r="AP18" i="42" s="1"/>
  <c r="W19" i="42"/>
  <c r="AE18" i="42"/>
  <c r="AF28" i="52"/>
  <c r="AO28" i="52" s="1"/>
  <c r="AG28" i="52"/>
  <c r="AP28" i="52" s="1"/>
  <c r="W29" i="52"/>
  <c r="AE28" i="52"/>
  <c r="AF25" i="44"/>
  <c r="AO25" i="44" s="1"/>
  <c r="AG25" i="44"/>
  <c r="AP25" i="44" s="1"/>
  <c r="AE25" i="44"/>
  <c r="W26" i="44"/>
  <c r="AG25" i="13"/>
  <c r="AP25" i="13" s="1"/>
  <c r="AE25" i="13"/>
  <c r="W26" i="13"/>
  <c r="AF25" i="13"/>
  <c r="AO25" i="13" s="1"/>
  <c r="AR27" i="52"/>
  <c r="AR23" i="96"/>
  <c r="AI29" i="89"/>
  <c r="AR29" i="89" s="1"/>
  <c r="AN29" i="89"/>
  <c r="AH21" i="91"/>
  <c r="AQ21" i="91" s="1"/>
  <c r="AC16" i="58"/>
  <c r="AB17" i="58" s="1"/>
  <c r="S17" i="58"/>
  <c r="AC10" i="58"/>
  <c r="AB11" i="58" s="1"/>
  <c r="S11" i="58"/>
  <c r="AC4" i="58"/>
  <c r="AB5" i="58" s="1"/>
  <c r="S5" i="58"/>
  <c r="AR17" i="98"/>
  <c r="Y20" i="49"/>
  <c r="X20" i="49"/>
  <c r="Y21" i="83"/>
  <c r="Z21" i="83" s="1"/>
  <c r="X21" i="83"/>
  <c r="AR24" i="13"/>
  <c r="AR17" i="82"/>
  <c r="AI24" i="92"/>
  <c r="AN24" i="92"/>
  <c r="AI24" i="104"/>
  <c r="AN24" i="104"/>
  <c r="AI28" i="86"/>
  <c r="AN28" i="86"/>
  <c r="Y19" i="35"/>
  <c r="X19" i="35"/>
  <c r="AR17" i="10"/>
  <c r="Y20" i="99"/>
  <c r="Z20" i="99" s="1"/>
  <c r="X20" i="99"/>
  <c r="Y23" i="95"/>
  <c r="X23" i="95"/>
  <c r="AR23" i="88"/>
  <c r="AC15" i="58"/>
  <c r="AB16" i="58" s="1"/>
  <c r="S16" i="58"/>
  <c r="AC9" i="58"/>
  <c r="AB10" i="58" s="1"/>
  <c r="S10" i="58"/>
  <c r="S4" i="58"/>
  <c r="AC3" i="58"/>
  <c r="Y25" i="20"/>
  <c r="X25" i="20"/>
  <c r="AI16" i="85"/>
  <c r="AN16" i="85"/>
  <c r="AH19" i="102"/>
  <c r="AQ19" i="102" s="1"/>
  <c r="AI20" i="83"/>
  <c r="AN20" i="83"/>
  <c r="AR28" i="93"/>
  <c r="AH24" i="88"/>
  <c r="AQ24" i="88" s="1"/>
  <c r="AI21" i="16"/>
  <c r="AN21" i="16"/>
  <c r="AR17" i="42"/>
  <c r="AR28" i="105"/>
  <c r="AG20" i="87"/>
  <c r="AP20" i="87" s="1"/>
  <c r="W21" i="87"/>
  <c r="AF20" i="87"/>
  <c r="AO20" i="87" s="1"/>
  <c r="AE20" i="87"/>
  <c r="AH29" i="93"/>
  <c r="AQ29" i="93" s="1"/>
  <c r="AI22" i="95"/>
  <c r="AN22" i="95"/>
  <c r="S21" i="58"/>
  <c r="AC20" i="58"/>
  <c r="AB21" i="58" s="1"/>
  <c r="AC14" i="58"/>
  <c r="AB15" i="58" s="1"/>
  <c r="S15" i="58"/>
  <c r="AC8" i="58"/>
  <c r="AB9" i="58" s="1"/>
  <c r="S9" i="58"/>
  <c r="Y25" i="84"/>
  <c r="X25" i="84"/>
  <c r="AH21" i="41"/>
  <c r="AQ21" i="41" s="1"/>
  <c r="AI24" i="20"/>
  <c r="AN24" i="20"/>
  <c r="AH30" i="47"/>
  <c r="AQ30" i="47" s="1"/>
  <c r="Y17" i="85"/>
  <c r="X17" i="85"/>
  <c r="Z17" i="85" s="1"/>
  <c r="AH24" i="96"/>
  <c r="AQ24" i="96" s="1"/>
  <c r="Z19" i="102"/>
  <c r="AG16" i="90"/>
  <c r="AP16" i="90" s="1"/>
  <c r="AF16" i="90"/>
  <c r="AO16" i="90" s="1"/>
  <c r="AE16" i="90"/>
  <c r="W17" i="90"/>
  <c r="AH18" i="82"/>
  <c r="AQ18" i="82" s="1"/>
  <c r="AR20" i="91"/>
  <c r="AI24" i="51"/>
  <c r="AN24" i="51"/>
  <c r="AH21" i="103"/>
  <c r="AQ21" i="103" s="1"/>
  <c r="Z24" i="88"/>
  <c r="AG23" i="9"/>
  <c r="AP23" i="9" s="1"/>
  <c r="AP25" i="9" s="1"/>
  <c r="AE23" i="9"/>
  <c r="AF23" i="9"/>
  <c r="AO23" i="9" s="1"/>
  <c r="AO25" i="9" s="1"/>
  <c r="AH18" i="98"/>
  <c r="AQ18" i="98" s="1"/>
  <c r="AG21" i="11"/>
  <c r="AP21" i="11" s="1"/>
  <c r="AF21" i="11"/>
  <c r="AO21" i="11" s="1"/>
  <c r="W22" i="11"/>
  <c r="AE21" i="11"/>
  <c r="Y24" i="45"/>
  <c r="Z24" i="45" s="1"/>
  <c r="X24" i="45"/>
  <c r="Y30" i="15"/>
  <c r="X30" i="15"/>
  <c r="AR21" i="43"/>
  <c r="AH29" i="105"/>
  <c r="AQ29" i="105" s="1"/>
  <c r="AG29" i="93"/>
  <c r="AP29" i="93" s="1"/>
  <c r="W30" i="93"/>
  <c r="AF29" i="93"/>
  <c r="AO29" i="93" s="1"/>
  <c r="AE29" i="93"/>
  <c r="AC19" i="58"/>
  <c r="AB20" i="58" s="1"/>
  <c r="S20" i="58"/>
  <c r="AC13" i="58"/>
  <c r="AB14" i="58" s="1"/>
  <c r="S14" i="58"/>
  <c r="S8" i="58"/>
  <c r="AC7" i="58"/>
  <c r="AB8" i="58" s="1"/>
  <c r="S23" i="58"/>
  <c r="AC22" i="58"/>
  <c r="AB23" i="58" s="1"/>
  <c r="AI24" i="84"/>
  <c r="AN24" i="84"/>
  <c r="AE21" i="41"/>
  <c r="AF21" i="41"/>
  <c r="AO21" i="41" s="1"/>
  <c r="AG21" i="41"/>
  <c r="AP21" i="41" s="1"/>
  <c r="W22" i="41"/>
  <c r="AE30" i="47"/>
  <c r="AN30" i="47" s="1"/>
  <c r="AG30" i="47"/>
  <c r="AF30" i="47"/>
  <c r="AO30" i="47" s="1"/>
  <c r="W31" i="47"/>
  <c r="AF24" i="96"/>
  <c r="AO24" i="96" s="1"/>
  <c r="AE24" i="96"/>
  <c r="AN24" i="96" s="1"/>
  <c r="AG24" i="96"/>
  <c r="W25" i="96"/>
  <c r="AH18" i="10"/>
  <c r="AQ18" i="10" s="1"/>
  <c r="AE18" i="82"/>
  <c r="AF18" i="82"/>
  <c r="AO18" i="82" s="1"/>
  <c r="W19" i="82"/>
  <c r="AG18" i="82"/>
  <c r="AP18" i="82" s="1"/>
  <c r="AE25" i="54"/>
  <c r="AF25" i="54"/>
  <c r="AO25" i="54" s="1"/>
  <c r="AG25" i="54"/>
  <c r="AP25" i="54" s="1"/>
  <c r="W26" i="54"/>
  <c r="AH22" i="43"/>
  <c r="AQ22" i="43" s="1"/>
  <c r="Y25" i="51"/>
  <c r="X25" i="51"/>
  <c r="AG21" i="103"/>
  <c r="AP21" i="103" s="1"/>
  <c r="AE21" i="103"/>
  <c r="W22" i="103"/>
  <c r="AF21" i="103"/>
  <c r="AO21" i="103" s="1"/>
  <c r="AE27" i="32"/>
  <c r="AF27" i="32"/>
  <c r="AO27" i="32" s="1"/>
  <c r="W28" i="32"/>
  <c r="AG27" i="32"/>
  <c r="AP27" i="32" s="1"/>
  <c r="AF18" i="98"/>
  <c r="AO18" i="98" s="1"/>
  <c r="AG18" i="98"/>
  <c r="AP18" i="98" s="1"/>
  <c r="W19" i="98"/>
  <c r="AE18" i="98"/>
  <c r="AR24" i="44"/>
  <c r="AI29" i="97"/>
  <c r="AN29" i="97"/>
  <c r="AI18" i="35"/>
  <c r="AN18" i="35"/>
  <c r="AI29" i="15"/>
  <c r="AN29" i="15"/>
  <c r="AR29" i="47"/>
  <c r="AR20" i="103"/>
  <c r="AE17" i="94"/>
  <c r="AG17" i="94"/>
  <c r="AP17" i="94" s="1"/>
  <c r="AF17" i="94"/>
  <c r="AO17" i="94" s="1"/>
  <c r="W18" i="94"/>
  <c r="AE23" i="100"/>
  <c r="AG23" i="100"/>
  <c r="AP23" i="100" s="1"/>
  <c r="AF23" i="100"/>
  <c r="AO23" i="100" s="1"/>
  <c r="W24" i="100"/>
  <c r="Z29" i="105"/>
  <c r="AI19" i="99"/>
  <c r="AN19" i="99"/>
  <c r="AC18" i="58"/>
  <c r="AB19" i="58" s="1"/>
  <c r="S19" i="58"/>
  <c r="S13" i="58"/>
  <c r="AC12" i="58"/>
  <c r="AB13" i="58" s="1"/>
  <c r="AC6" i="58"/>
  <c r="AB7" i="58" s="1"/>
  <c r="S7" i="58"/>
  <c r="S22" i="58"/>
  <c r="AC21" i="58"/>
  <c r="AB22" i="58" s="1"/>
  <c r="W29" i="46"/>
  <c r="AG28" i="46"/>
  <c r="AP28" i="46" s="1"/>
  <c r="AE28" i="46"/>
  <c r="AF28" i="46"/>
  <c r="AO28" i="46" s="1"/>
  <c r="AI23" i="58"/>
  <c r="AN23" i="58"/>
  <c r="AN25" i="58" s="1"/>
  <c r="Z18" i="10"/>
  <c r="AG20" i="18"/>
  <c r="AP20" i="18" s="1"/>
  <c r="AE20" i="18"/>
  <c r="W21" i="18"/>
  <c r="AF20" i="18"/>
  <c r="AO20" i="18" s="1"/>
  <c r="Z22" i="43"/>
  <c r="Y25" i="92"/>
  <c r="X25" i="92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R18" i="102"/>
  <c r="AI19" i="55"/>
  <c r="AN19" i="55"/>
  <c r="X30" i="97"/>
  <c r="Y30" i="97"/>
  <c r="Z30" i="97" s="1"/>
  <c r="Y28" i="53"/>
  <c r="Z28" i="53" s="1"/>
  <c r="X28" i="53"/>
  <c r="Y31" i="101"/>
  <c r="X31" i="101"/>
  <c r="AR20" i="41"/>
  <c r="Y30" i="89"/>
  <c r="X30" i="89"/>
  <c r="AG17" i="50"/>
  <c r="AP17" i="50" s="1"/>
  <c r="W18" i="50"/>
  <c r="AF17" i="50"/>
  <c r="AO17" i="50" s="1"/>
  <c r="AE17" i="50"/>
  <c r="AC17" i="58"/>
  <c r="AB18" i="58" s="1"/>
  <c r="S18" i="58"/>
  <c r="AC11" i="58"/>
  <c r="AB12" i="58" s="1"/>
  <c r="S12" i="58"/>
  <c r="AC5" i="58"/>
  <c r="AB6" i="58" s="1"/>
  <c r="S6" i="58"/>
  <c r="AR16" i="48"/>
  <c r="AH25" i="13"/>
  <c r="AQ25" i="13" s="1"/>
  <c r="AH28" i="52"/>
  <c r="AQ28" i="52" s="1"/>
  <c r="AH25" i="44"/>
  <c r="AQ25" i="44" s="1"/>
  <c r="AI19" i="49"/>
  <c r="AN19" i="49"/>
  <c r="Y22" i="16"/>
  <c r="Z22" i="16"/>
  <c r="X22" i="16"/>
  <c r="AH18" i="42"/>
  <c r="AQ18" i="42" s="1"/>
  <c r="X25" i="104"/>
  <c r="Y25" i="104"/>
  <c r="Z25" i="104"/>
  <c r="AH17" i="48"/>
  <c r="AQ17" i="48" s="1"/>
  <c r="AX22" i="9"/>
  <c r="Y29" i="86"/>
  <c r="X29" i="86"/>
  <c r="Y20" i="55"/>
  <c r="Z20" i="55"/>
  <c r="X20" i="55"/>
  <c r="AI23" i="45"/>
  <c r="AN23" i="45"/>
  <c r="AI27" i="53"/>
  <c r="AR27" i="53" s="1"/>
  <c r="AN27" i="53"/>
  <c r="AI30" i="101"/>
  <c r="AN30" i="101"/>
  <c r="AE28" i="53" l="1"/>
  <c r="AF28" i="53"/>
  <c r="AO28" i="53" s="1"/>
  <c r="AG28" i="53"/>
  <c r="AP28" i="53" s="1"/>
  <c r="W29" i="53"/>
  <c r="W18" i="85"/>
  <c r="AE17" i="85"/>
  <c r="AF17" i="85"/>
  <c r="AO17" i="85" s="1"/>
  <c r="AG17" i="85"/>
  <c r="AP17" i="85" s="1"/>
  <c r="AF20" i="99"/>
  <c r="AO20" i="99" s="1"/>
  <c r="W21" i="99"/>
  <c r="AE20" i="99"/>
  <c r="AN20" i="99" s="1"/>
  <c r="AG20" i="99"/>
  <c r="AG21" i="83"/>
  <c r="AP21" i="83" s="1"/>
  <c r="W22" i="83"/>
  <c r="AF21" i="83"/>
  <c r="AO21" i="83" s="1"/>
  <c r="AE21" i="83"/>
  <c r="AE24" i="45"/>
  <c r="AF24" i="45"/>
  <c r="AO24" i="45" s="1"/>
  <c r="AG24" i="45"/>
  <c r="AP24" i="45" s="1"/>
  <c r="W25" i="45"/>
  <c r="AR30" i="101"/>
  <c r="AH25" i="104"/>
  <c r="AQ25" i="104" s="1"/>
  <c r="AH22" i="16"/>
  <c r="AQ22" i="16" s="1"/>
  <c r="AC16" i="9"/>
  <c r="AB17" i="9" s="1"/>
  <c r="S17" i="9"/>
  <c r="AC10" i="9"/>
  <c r="AB11" i="9" s="1"/>
  <c r="S11" i="9"/>
  <c r="AC4" i="9"/>
  <c r="AB5" i="9" s="1"/>
  <c r="S5" i="9"/>
  <c r="AI28" i="46"/>
  <c r="AN28" i="46"/>
  <c r="AJ7" i="58"/>
  <c r="AK7" i="58"/>
  <c r="AT7" i="58" s="1"/>
  <c r="AR19" i="99"/>
  <c r="AI23" i="100"/>
  <c r="AN23" i="100"/>
  <c r="Y22" i="103"/>
  <c r="Z22" i="103"/>
  <c r="X22" i="103"/>
  <c r="Y26" i="54"/>
  <c r="X26" i="54"/>
  <c r="Y19" i="82"/>
  <c r="Z19" i="82"/>
  <c r="X19" i="82"/>
  <c r="AR24" i="84"/>
  <c r="AJ14" i="58"/>
  <c r="AS14" i="58" s="1"/>
  <c r="AK14" i="58"/>
  <c r="Y30" i="93"/>
  <c r="X30" i="93"/>
  <c r="Z30" i="93" s="1"/>
  <c r="AJ9" i="58"/>
  <c r="AK9" i="58"/>
  <c r="AT9" i="58" s="1"/>
  <c r="AR22" i="95"/>
  <c r="AJ3" i="58"/>
  <c r="AB4" i="58"/>
  <c r="AR24" i="92"/>
  <c r="AJ17" i="58"/>
  <c r="AS17" i="58" s="1"/>
  <c r="AK17" i="58"/>
  <c r="Y26" i="44"/>
  <c r="Z26" i="44"/>
  <c r="X26" i="44"/>
  <c r="Y29" i="52"/>
  <c r="X29" i="52"/>
  <c r="AI17" i="48"/>
  <c r="AN17" i="48"/>
  <c r="AE22" i="16"/>
  <c r="AF22" i="16"/>
  <c r="AO22" i="16" s="1"/>
  <c r="AG22" i="16"/>
  <c r="AP22" i="16" s="1"/>
  <c r="W23" i="16"/>
  <c r="AJ12" i="58"/>
  <c r="AK12" i="58"/>
  <c r="AT12" i="58" s="1"/>
  <c r="Y18" i="50"/>
  <c r="X18" i="50"/>
  <c r="S16" i="9"/>
  <c r="AC15" i="9"/>
  <c r="AB16" i="9" s="1"/>
  <c r="AC9" i="9"/>
  <c r="AB10" i="9" s="1"/>
  <c r="S10" i="9"/>
  <c r="AC3" i="9"/>
  <c r="S4" i="9"/>
  <c r="AF22" i="43"/>
  <c r="AO22" i="43" s="1"/>
  <c r="AE22" i="43"/>
  <c r="AG22" i="43"/>
  <c r="AP22" i="43" s="1"/>
  <c r="W23" i="43"/>
  <c r="AE18" i="10"/>
  <c r="AG18" i="10"/>
  <c r="AP18" i="10" s="1"/>
  <c r="W19" i="10"/>
  <c r="AF18" i="10"/>
  <c r="AO18" i="10" s="1"/>
  <c r="AJ13" i="58"/>
  <c r="AK13" i="58"/>
  <c r="AT13" i="58" s="1"/>
  <c r="AF29" i="105"/>
  <c r="AO29" i="105" s="1"/>
  <c r="AE29" i="105"/>
  <c r="W30" i="105"/>
  <c r="AG29" i="105"/>
  <c r="AP29" i="105" s="1"/>
  <c r="AR18" i="35"/>
  <c r="AI18" i="98"/>
  <c r="AN18" i="98"/>
  <c r="Y28" i="32"/>
  <c r="Z28" i="32"/>
  <c r="X28" i="32"/>
  <c r="AI21" i="103"/>
  <c r="AN21" i="103"/>
  <c r="X22" i="41"/>
  <c r="Y22" i="41"/>
  <c r="Z22" i="41"/>
  <c r="AJ23" i="58"/>
  <c r="AS23" i="58" s="1"/>
  <c r="AK23" i="58"/>
  <c r="AT23" i="58" s="1"/>
  <c r="AI23" i="9"/>
  <c r="AN23" i="9"/>
  <c r="AN25" i="9" s="1"/>
  <c r="Y17" i="90"/>
  <c r="Z17" i="90"/>
  <c r="X17" i="90"/>
  <c r="AI20" i="87"/>
  <c r="AN20" i="87"/>
  <c r="AR20" i="83"/>
  <c r="AI25" i="44"/>
  <c r="AN25" i="44"/>
  <c r="AH31" i="101"/>
  <c r="AQ31" i="101" s="1"/>
  <c r="AE30" i="97"/>
  <c r="AG30" i="97"/>
  <c r="AP30" i="97" s="1"/>
  <c r="W31" i="97"/>
  <c r="AF30" i="97"/>
  <c r="AO30" i="97" s="1"/>
  <c r="AC20" i="9"/>
  <c r="AB21" i="9" s="1"/>
  <c r="S21" i="9"/>
  <c r="S15" i="9"/>
  <c r="AC14" i="9"/>
  <c r="AB15" i="9" s="1"/>
  <c r="AC8" i="9"/>
  <c r="AB9" i="9" s="1"/>
  <c r="S9" i="9"/>
  <c r="Y29" i="46"/>
  <c r="X29" i="46"/>
  <c r="Y18" i="94"/>
  <c r="X18" i="94"/>
  <c r="Y19" i="98"/>
  <c r="X19" i="98"/>
  <c r="AI18" i="82"/>
  <c r="AN18" i="82"/>
  <c r="Y31" i="47"/>
  <c r="X31" i="47"/>
  <c r="AJ20" i="58"/>
  <c r="AK20" i="58"/>
  <c r="AT20" i="58" s="1"/>
  <c r="AI16" i="90"/>
  <c r="AN16" i="90"/>
  <c r="AR24" i="20"/>
  <c r="AH25" i="84"/>
  <c r="AQ25" i="84" s="1"/>
  <c r="AJ15" i="58"/>
  <c r="AS15" i="58" s="1"/>
  <c r="AK15" i="58"/>
  <c r="AR16" i="85"/>
  <c r="AH23" i="95"/>
  <c r="AQ23" i="95" s="1"/>
  <c r="AR28" i="86"/>
  <c r="AH20" i="49"/>
  <c r="AQ20" i="49" s="1"/>
  <c r="AK5" i="58"/>
  <c r="AT5" i="58" s="1"/>
  <c r="AJ5" i="58"/>
  <c r="Y26" i="13"/>
  <c r="Z26" i="13" s="1"/>
  <c r="X26" i="13"/>
  <c r="Y22" i="91"/>
  <c r="X22" i="91"/>
  <c r="AR23" i="45"/>
  <c r="AJ18" i="58"/>
  <c r="AK18" i="58"/>
  <c r="AT18" i="58" s="1"/>
  <c r="AH30" i="89"/>
  <c r="AQ30" i="89" s="1"/>
  <c r="Z31" i="101"/>
  <c r="AH30" i="97"/>
  <c r="AQ30" i="97" s="1"/>
  <c r="AC19" i="9"/>
  <c r="AB20" i="9" s="1"/>
  <c r="S20" i="9"/>
  <c r="S14" i="9"/>
  <c r="AC13" i="9"/>
  <c r="AB14" i="9" s="1"/>
  <c r="AC7" i="9"/>
  <c r="AB8" i="9" s="1"/>
  <c r="S8" i="9"/>
  <c r="AC22" i="9"/>
  <c r="AB23" i="9" s="1"/>
  <c r="S23" i="9"/>
  <c r="AR23" i="58"/>
  <c r="AR25" i="58" s="1"/>
  <c r="AL23" i="58"/>
  <c r="AU23" i="58" s="1"/>
  <c r="AJ22" i="58"/>
  <c r="AK22" i="58"/>
  <c r="AT22" i="58" s="1"/>
  <c r="Y24" i="100"/>
  <c r="X24" i="100"/>
  <c r="AR29" i="97"/>
  <c r="AI27" i="32"/>
  <c r="AR27" i="32" s="1"/>
  <c r="AN27" i="32"/>
  <c r="AH25" i="51"/>
  <c r="AQ25" i="51" s="1"/>
  <c r="AI25" i="54"/>
  <c r="AN25" i="54"/>
  <c r="Y25" i="96"/>
  <c r="X25" i="96"/>
  <c r="AK8" i="58"/>
  <c r="AT8" i="58" s="1"/>
  <c r="AJ8" i="58"/>
  <c r="Z30" i="15"/>
  <c r="AH30" i="15"/>
  <c r="AQ30" i="15" s="1"/>
  <c r="AI21" i="11"/>
  <c r="AN21" i="11"/>
  <c r="W25" i="88"/>
  <c r="AF24" i="88"/>
  <c r="AO24" i="88" s="1"/>
  <c r="AG24" i="88"/>
  <c r="AP24" i="88" s="1"/>
  <c r="AE24" i="88"/>
  <c r="Z25" i="84"/>
  <c r="AJ21" i="58"/>
  <c r="AK21" i="58"/>
  <c r="AT21" i="58" s="1"/>
  <c r="Y21" i="87"/>
  <c r="Z21" i="87" s="1"/>
  <c r="X21" i="87"/>
  <c r="AH25" i="20"/>
  <c r="AQ25" i="20" s="1"/>
  <c r="AJ10" i="58"/>
  <c r="AK10" i="58"/>
  <c r="AT10" i="58" s="1"/>
  <c r="Z23" i="95"/>
  <c r="Z20" i="49"/>
  <c r="AI25" i="13"/>
  <c r="AN25" i="13"/>
  <c r="AI21" i="91"/>
  <c r="AN21" i="91"/>
  <c r="AH29" i="86"/>
  <c r="AQ29" i="86" s="1"/>
  <c r="Z29" i="86"/>
  <c r="AH20" i="55"/>
  <c r="AQ20" i="55" s="1"/>
  <c r="S22" i="9"/>
  <c r="AC21" i="9"/>
  <c r="AB22" i="9" s="1"/>
  <c r="AF25" i="104"/>
  <c r="AO25" i="104" s="1"/>
  <c r="W26" i="104"/>
  <c r="AG25" i="104"/>
  <c r="AP25" i="104" s="1"/>
  <c r="AE25" i="104"/>
  <c r="AR19" i="49"/>
  <c r="Z30" i="89"/>
  <c r="AC18" i="9"/>
  <c r="AB19" i="9" s="1"/>
  <c r="S19" i="9"/>
  <c r="AC12" i="9"/>
  <c r="AB13" i="9" s="1"/>
  <c r="S13" i="9"/>
  <c r="AC6" i="9"/>
  <c r="AB7" i="9" s="1"/>
  <c r="S7" i="9"/>
  <c r="AH25" i="92"/>
  <c r="AQ25" i="92" s="1"/>
  <c r="Y21" i="18"/>
  <c r="X21" i="18"/>
  <c r="AJ19" i="58"/>
  <c r="AK19" i="58"/>
  <c r="AT19" i="58" s="1"/>
  <c r="Z25" i="51"/>
  <c r="AI24" i="96"/>
  <c r="AP24" i="96"/>
  <c r="AI30" i="47"/>
  <c r="AP30" i="47"/>
  <c r="AI21" i="41"/>
  <c r="AN21" i="41"/>
  <c r="AI29" i="93"/>
  <c r="AN29" i="93"/>
  <c r="Y22" i="11"/>
  <c r="Z22" i="11" s="1"/>
  <c r="X22" i="11"/>
  <c r="AR24" i="51"/>
  <c r="AR21" i="16"/>
  <c r="Z25" i="20"/>
  <c r="AH19" i="35"/>
  <c r="AQ19" i="35" s="1"/>
  <c r="AR24" i="104"/>
  <c r="AK11" i="58"/>
  <c r="AT11" i="58" s="1"/>
  <c r="AJ11" i="58"/>
  <c r="AI18" i="42"/>
  <c r="AN18" i="42"/>
  <c r="AE20" i="55"/>
  <c r="W21" i="55"/>
  <c r="AF20" i="55"/>
  <c r="AO20" i="55" s="1"/>
  <c r="AG20" i="55"/>
  <c r="AP20" i="55" s="1"/>
  <c r="AJ6" i="58"/>
  <c r="AK6" i="58"/>
  <c r="AT6" i="58" s="1"/>
  <c r="AI17" i="50"/>
  <c r="AN17" i="50"/>
  <c r="AH28" i="53"/>
  <c r="AQ28" i="53" s="1"/>
  <c r="AR19" i="55"/>
  <c r="AC17" i="9"/>
  <c r="AB18" i="9" s="1"/>
  <c r="S18" i="9"/>
  <c r="AC11" i="9"/>
  <c r="AB12" i="9" s="1"/>
  <c r="S12" i="9"/>
  <c r="S6" i="9"/>
  <c r="AC5" i="9"/>
  <c r="AB6" i="9" s="1"/>
  <c r="Z25" i="92"/>
  <c r="AI20" i="18"/>
  <c r="AN20" i="18"/>
  <c r="AI17" i="94"/>
  <c r="AN17" i="94"/>
  <c r="AR29" i="15"/>
  <c r="AH24" i="45"/>
  <c r="AQ24" i="45" s="1"/>
  <c r="W20" i="102"/>
  <c r="AF19" i="102"/>
  <c r="AO19" i="102" s="1"/>
  <c r="AG19" i="102"/>
  <c r="AP19" i="102" s="1"/>
  <c r="AE19" i="102"/>
  <c r="AH17" i="85"/>
  <c r="AQ17" i="85" s="1"/>
  <c r="AJ16" i="58"/>
  <c r="AS16" i="58" s="1"/>
  <c r="AK16" i="58"/>
  <c r="AH20" i="99"/>
  <c r="AQ20" i="99" s="1"/>
  <c r="Z19" i="35"/>
  <c r="AH21" i="83"/>
  <c r="AQ21" i="83" s="1"/>
  <c r="AI28" i="52"/>
  <c r="AN28" i="52"/>
  <c r="Y19" i="42"/>
  <c r="Z19" i="42" s="1"/>
  <c r="X19" i="42"/>
  <c r="Y18" i="48"/>
  <c r="X18" i="48"/>
  <c r="AG22" i="11" l="1"/>
  <c r="AP22" i="11" s="1"/>
  <c r="AE22" i="11"/>
  <c r="AF22" i="11"/>
  <c r="AO22" i="11" s="1"/>
  <c r="W23" i="11"/>
  <c r="W20" i="42"/>
  <c r="AE19" i="42"/>
  <c r="AF19" i="42"/>
  <c r="AO19" i="42" s="1"/>
  <c r="AG19" i="42"/>
  <c r="AP19" i="42" s="1"/>
  <c r="AE21" i="87"/>
  <c r="W22" i="87"/>
  <c r="AG21" i="87"/>
  <c r="AP21" i="87" s="1"/>
  <c r="AF21" i="87"/>
  <c r="AO21" i="87" s="1"/>
  <c r="AF26" i="13"/>
  <c r="AO26" i="13" s="1"/>
  <c r="W27" i="13"/>
  <c r="AE26" i="13"/>
  <c r="AG26" i="13"/>
  <c r="AP26" i="13" s="1"/>
  <c r="W31" i="93"/>
  <c r="AG30" i="93"/>
  <c r="AP30" i="93" s="1"/>
  <c r="AF30" i="93"/>
  <c r="AO30" i="93" s="1"/>
  <c r="AE30" i="93"/>
  <c r="AR30" i="47"/>
  <c r="AH21" i="18"/>
  <c r="AQ21" i="18" s="1"/>
  <c r="AI25" i="104"/>
  <c r="AN25" i="104"/>
  <c r="AI24" i="88"/>
  <c r="AN24" i="88"/>
  <c r="AS8" i="58"/>
  <c r="AL8" i="58"/>
  <c r="AU8" i="58" s="1"/>
  <c r="AS18" i="58"/>
  <c r="AL18" i="58"/>
  <c r="AU18" i="58" s="1"/>
  <c r="AH26" i="13"/>
  <c r="AQ26" i="13" s="1"/>
  <c r="AH19" i="98"/>
  <c r="AQ19" i="98" s="1"/>
  <c r="AH29" i="46"/>
  <c r="AQ29" i="46" s="1"/>
  <c r="AR20" i="87"/>
  <c r="AR21" i="103"/>
  <c r="AR17" i="48"/>
  <c r="AS3" i="58"/>
  <c r="AL3" i="58"/>
  <c r="AU3" i="58" s="1"/>
  <c r="AH19" i="82"/>
  <c r="AQ19" i="82" s="1"/>
  <c r="AH22" i="103"/>
  <c r="AQ22" i="103" s="1"/>
  <c r="AK5" i="9"/>
  <c r="AT5" i="9" s="1"/>
  <c r="AJ5" i="9"/>
  <c r="Y25" i="45"/>
  <c r="Z25" i="45"/>
  <c r="X25" i="45"/>
  <c r="Y21" i="99"/>
  <c r="Z21" i="99" s="1"/>
  <c r="X21" i="99"/>
  <c r="Y18" i="85"/>
  <c r="Z18" i="85"/>
  <c r="X18" i="85"/>
  <c r="AR20" i="18"/>
  <c r="AR18" i="42"/>
  <c r="Z21" i="18"/>
  <c r="AJ19" i="9"/>
  <c r="AS19" i="9" s="1"/>
  <c r="AK19" i="9"/>
  <c r="AR25" i="13"/>
  <c r="AS22" i="58"/>
  <c r="AL22" i="58"/>
  <c r="AU22" i="58" s="1"/>
  <c r="AJ8" i="9"/>
  <c r="AK8" i="9"/>
  <c r="AT8" i="9" s="1"/>
  <c r="AL15" i="58"/>
  <c r="AU15" i="58" s="1"/>
  <c r="AT15" i="58"/>
  <c r="AS20" i="58"/>
  <c r="AL20" i="58"/>
  <c r="AU20" i="58" s="1"/>
  <c r="Z19" i="98"/>
  <c r="Z29" i="46"/>
  <c r="AI30" i="97"/>
  <c r="AN30" i="97"/>
  <c r="AH17" i="90"/>
  <c r="AQ17" i="90" s="1"/>
  <c r="AH28" i="32"/>
  <c r="AQ28" i="32" s="1"/>
  <c r="AI18" i="10"/>
  <c r="AN18" i="10"/>
  <c r="AH18" i="50"/>
  <c r="AQ18" i="50" s="1"/>
  <c r="Y23" i="16"/>
  <c r="X23" i="16"/>
  <c r="AH29" i="52"/>
  <c r="AQ29" i="52" s="1"/>
  <c r="AL17" i="58"/>
  <c r="AU17" i="58" s="1"/>
  <c r="AT17" i="58"/>
  <c r="AF19" i="82"/>
  <c r="AO19" i="82" s="1"/>
  <c r="AE19" i="82"/>
  <c r="W20" i="82"/>
  <c r="AG19" i="82"/>
  <c r="AP19" i="82" s="1"/>
  <c r="AG22" i="103"/>
  <c r="AP22" i="103" s="1"/>
  <c r="AE22" i="103"/>
  <c r="AF22" i="103"/>
  <c r="AO22" i="103" s="1"/>
  <c r="W23" i="103"/>
  <c r="Y22" i="83"/>
  <c r="X22" i="83"/>
  <c r="Z22" i="83" s="1"/>
  <c r="AR29" i="93"/>
  <c r="AR24" i="96"/>
  <c r="AF30" i="89"/>
  <c r="AO30" i="89" s="1"/>
  <c r="AE30" i="89"/>
  <c r="AG30" i="89"/>
  <c r="AP30" i="89" s="1"/>
  <c r="W31" i="89"/>
  <c r="Y26" i="104"/>
  <c r="X26" i="104"/>
  <c r="Z26" i="104" s="1"/>
  <c r="AF20" i="49"/>
  <c r="AO20" i="49" s="1"/>
  <c r="AG20" i="49"/>
  <c r="AP20" i="49" s="1"/>
  <c r="W21" i="49"/>
  <c r="AE20" i="49"/>
  <c r="Z25" i="96"/>
  <c r="AH25" i="96"/>
  <c r="AQ25" i="96" s="1"/>
  <c r="AJ14" i="9"/>
  <c r="AS14" i="9" s="1"/>
  <c r="AK14" i="9"/>
  <c r="Z31" i="47"/>
  <c r="AH31" i="47"/>
  <c r="AQ31" i="47" s="1"/>
  <c r="AJ21" i="9"/>
  <c r="AK21" i="9"/>
  <c r="AT21" i="9" s="1"/>
  <c r="AR25" i="44"/>
  <c r="W18" i="90"/>
  <c r="AF17" i="90"/>
  <c r="AO17" i="90" s="1"/>
  <c r="AE17" i="90"/>
  <c r="AG17" i="90"/>
  <c r="AP17" i="90" s="1"/>
  <c r="W23" i="41"/>
  <c r="AE22" i="41"/>
  <c r="AF22" i="41"/>
  <c r="AO22" i="41" s="1"/>
  <c r="AG22" i="41"/>
  <c r="AP22" i="41" s="1"/>
  <c r="AG28" i="32"/>
  <c r="AP28" i="32" s="1"/>
  <c r="AF28" i="32"/>
  <c r="AO28" i="32" s="1"/>
  <c r="AE28" i="32"/>
  <c r="W29" i="32"/>
  <c r="AS13" i="58"/>
  <c r="AL13" i="58"/>
  <c r="AU13" i="58" s="1"/>
  <c r="AB4" i="9"/>
  <c r="AJ3" i="9"/>
  <c r="Z18" i="50"/>
  <c r="Z29" i="52"/>
  <c r="AL14" i="58"/>
  <c r="AU14" i="58" s="1"/>
  <c r="AT14" i="58"/>
  <c r="AS7" i="58"/>
  <c r="AL7" i="58"/>
  <c r="AU7" i="58" s="1"/>
  <c r="AK11" i="9"/>
  <c r="AT11" i="9" s="1"/>
  <c r="AJ11" i="9"/>
  <c r="Y29" i="53"/>
  <c r="X29" i="53"/>
  <c r="AS6" i="58"/>
  <c r="AL6" i="58"/>
  <c r="AU6" i="58" s="1"/>
  <c r="AE25" i="92"/>
  <c r="AN25" i="92" s="1"/>
  <c r="W26" i="92"/>
  <c r="AF25" i="92"/>
  <c r="AO25" i="92" s="1"/>
  <c r="AG25" i="92"/>
  <c r="Z18" i="48"/>
  <c r="AH18" i="48"/>
  <c r="AQ18" i="48" s="1"/>
  <c r="AE25" i="51"/>
  <c r="AF25" i="51"/>
  <c r="AO25" i="51" s="1"/>
  <c r="AG25" i="51"/>
  <c r="AP25" i="51" s="1"/>
  <c r="W26" i="51"/>
  <c r="AJ7" i="9"/>
  <c r="AK7" i="9"/>
  <c r="AT7" i="9" s="1"/>
  <c r="AS21" i="58"/>
  <c r="AL21" i="58"/>
  <c r="AU21" i="58" s="1"/>
  <c r="Y25" i="88"/>
  <c r="Z25" i="88"/>
  <c r="X25" i="88"/>
  <c r="AH24" i="100"/>
  <c r="AQ24" i="100" s="1"/>
  <c r="AH22" i="91"/>
  <c r="AQ22" i="91" s="1"/>
  <c r="AS5" i="58"/>
  <c r="AL5" i="58"/>
  <c r="AU5" i="58" s="1"/>
  <c r="AH18" i="94"/>
  <c r="AQ18" i="94" s="1"/>
  <c r="Y23" i="43"/>
  <c r="X23" i="43"/>
  <c r="AH26" i="54"/>
  <c r="AQ26" i="54" s="1"/>
  <c r="AI24" i="45"/>
  <c r="AN24" i="45"/>
  <c r="Y20" i="102"/>
  <c r="Z20" i="102"/>
  <c r="X20" i="102"/>
  <c r="AJ18" i="9"/>
  <c r="AK18" i="9"/>
  <c r="AT18" i="9" s="1"/>
  <c r="AE19" i="35"/>
  <c r="AF19" i="35"/>
  <c r="AO19" i="35" s="1"/>
  <c r="W20" i="35"/>
  <c r="AG19" i="35"/>
  <c r="AP19" i="35" s="1"/>
  <c r="AL16" i="58"/>
  <c r="AU16" i="58" s="1"/>
  <c r="AT16" i="58"/>
  <c r="AF23" i="95"/>
  <c r="AO23" i="95" s="1"/>
  <c r="AE23" i="95"/>
  <c r="AG23" i="95"/>
  <c r="AP23" i="95" s="1"/>
  <c r="W24" i="95"/>
  <c r="AH19" i="42"/>
  <c r="AQ19" i="42" s="1"/>
  <c r="AI19" i="102"/>
  <c r="AN19" i="102"/>
  <c r="AR17" i="94"/>
  <c r="AR17" i="50"/>
  <c r="Y21" i="55"/>
  <c r="X21" i="55"/>
  <c r="AH22" i="11"/>
  <c r="AQ22" i="11" s="1"/>
  <c r="AR21" i="41"/>
  <c r="AJ22" i="9"/>
  <c r="AK22" i="9"/>
  <c r="AT22" i="9" s="1"/>
  <c r="AF29" i="86"/>
  <c r="AO29" i="86" s="1"/>
  <c r="AE29" i="86"/>
  <c r="W30" i="86"/>
  <c r="AG29" i="86"/>
  <c r="AP29" i="86" s="1"/>
  <c r="AF25" i="84"/>
  <c r="AO25" i="84" s="1"/>
  <c r="W26" i="84"/>
  <c r="AG25" i="84"/>
  <c r="AP25" i="84" s="1"/>
  <c r="AE25" i="84"/>
  <c r="Z24" i="100"/>
  <c r="Z22" i="91"/>
  <c r="Z18" i="94"/>
  <c r="AJ9" i="9"/>
  <c r="AK9" i="9"/>
  <c r="AT9" i="9" s="1"/>
  <c r="AH22" i="41"/>
  <c r="AQ22" i="41" s="1"/>
  <c r="Y30" i="105"/>
  <c r="Z30" i="105"/>
  <c r="X30" i="105"/>
  <c r="AJ10" i="9"/>
  <c r="AK10" i="9"/>
  <c r="AT10" i="9" s="1"/>
  <c r="AI22" i="16"/>
  <c r="AN22" i="16"/>
  <c r="AH26" i="44"/>
  <c r="AQ26" i="44" s="1"/>
  <c r="AS9" i="58"/>
  <c r="AL9" i="58"/>
  <c r="AU9" i="58" s="1"/>
  <c r="Z26" i="54"/>
  <c r="AR23" i="100"/>
  <c r="AR28" i="46"/>
  <c r="AJ17" i="9"/>
  <c r="AK17" i="9"/>
  <c r="AT17" i="9" s="1"/>
  <c r="AI20" i="99"/>
  <c r="AP20" i="99"/>
  <c r="AR28" i="52"/>
  <c r="AJ6" i="9"/>
  <c r="AK6" i="9"/>
  <c r="AT6" i="9" s="1"/>
  <c r="AS11" i="58"/>
  <c r="AL11" i="58"/>
  <c r="AU11" i="58" s="1"/>
  <c r="AK12" i="9"/>
  <c r="AT12" i="9" s="1"/>
  <c r="AJ12" i="9"/>
  <c r="AI20" i="55"/>
  <c r="AN20" i="55"/>
  <c r="AG25" i="20"/>
  <c r="AP25" i="20" s="1"/>
  <c r="AE25" i="20"/>
  <c r="AF25" i="20"/>
  <c r="AO25" i="20" s="1"/>
  <c r="W26" i="20"/>
  <c r="AS19" i="58"/>
  <c r="AL19" i="58"/>
  <c r="AU19" i="58" s="1"/>
  <c r="AK13" i="9"/>
  <c r="AT13" i="9" s="1"/>
  <c r="AJ13" i="9"/>
  <c r="AR21" i="91"/>
  <c r="AS10" i="58"/>
  <c r="AL10" i="58"/>
  <c r="AU10" i="58" s="1"/>
  <c r="AH21" i="87"/>
  <c r="AQ21" i="87" s="1"/>
  <c r="AR21" i="11"/>
  <c r="AG30" i="15"/>
  <c r="AP30" i="15" s="1"/>
  <c r="AF30" i="15"/>
  <c r="AO30" i="15" s="1"/>
  <c r="AE30" i="15"/>
  <c r="W31" i="15"/>
  <c r="AR25" i="54"/>
  <c r="AJ23" i="9"/>
  <c r="AS23" i="9" s="1"/>
  <c r="AK23" i="9"/>
  <c r="AT23" i="9" s="1"/>
  <c r="AJ20" i="9"/>
  <c r="AK20" i="9"/>
  <c r="AT20" i="9" s="1"/>
  <c r="AF31" i="101"/>
  <c r="AO31" i="101" s="1"/>
  <c r="W32" i="101"/>
  <c r="AG31" i="101"/>
  <c r="AP31" i="101" s="1"/>
  <c r="AE31" i="101"/>
  <c r="AR16" i="90"/>
  <c r="AR18" i="82"/>
  <c r="AJ15" i="9"/>
  <c r="AK15" i="9"/>
  <c r="AT15" i="9" s="1"/>
  <c r="X31" i="97"/>
  <c r="Z31" i="97" s="1"/>
  <c r="Y31" i="97"/>
  <c r="AR23" i="9"/>
  <c r="AR25" i="9" s="1"/>
  <c r="AL23" i="9"/>
  <c r="AU23" i="9" s="1"/>
  <c r="AR18" i="98"/>
  <c r="AI29" i="105"/>
  <c r="AN29" i="105"/>
  <c r="Y19" i="10"/>
  <c r="X19" i="10"/>
  <c r="AI22" i="43"/>
  <c r="AN22" i="43"/>
  <c r="AJ16" i="9"/>
  <c r="AS16" i="9" s="1"/>
  <c r="AK16" i="9"/>
  <c r="AS12" i="58"/>
  <c r="AL12" i="58"/>
  <c r="AU12" i="58" s="1"/>
  <c r="AE26" i="44"/>
  <c r="W27" i="44"/>
  <c r="AF26" i="44"/>
  <c r="AO26" i="44" s="1"/>
  <c r="AG26" i="44"/>
  <c r="AP26" i="44" s="1"/>
  <c r="AK4" i="58"/>
  <c r="AT4" i="58" s="1"/>
  <c r="AT25" i="58" s="1"/>
  <c r="AJ4" i="58"/>
  <c r="AH30" i="93"/>
  <c r="AQ30" i="93" s="1"/>
  <c r="AI21" i="83"/>
  <c r="AN21" i="83"/>
  <c r="AI17" i="85"/>
  <c r="AN17" i="85"/>
  <c r="AI28" i="53"/>
  <c r="AN28" i="53"/>
  <c r="W27" i="104" l="1"/>
  <c r="AG26" i="104"/>
  <c r="AP26" i="104" s="1"/>
  <c r="AE26" i="104"/>
  <c r="AF26" i="104"/>
  <c r="AO26" i="104" s="1"/>
  <c r="AF22" i="83"/>
  <c r="AO22" i="83" s="1"/>
  <c r="AG22" i="83"/>
  <c r="AP22" i="83" s="1"/>
  <c r="AE22" i="83"/>
  <c r="W23" i="83"/>
  <c r="W22" i="99"/>
  <c r="AG21" i="99"/>
  <c r="AP21" i="99" s="1"/>
  <c r="AF21" i="99"/>
  <c r="AO21" i="99" s="1"/>
  <c r="AE21" i="99"/>
  <c r="AG31" i="97"/>
  <c r="AP31" i="97" s="1"/>
  <c r="AE31" i="97"/>
  <c r="W32" i="97"/>
  <c r="AF31" i="97"/>
  <c r="AO31" i="97" s="1"/>
  <c r="AS20" i="9"/>
  <c r="AL20" i="9"/>
  <c r="AU20" i="9" s="1"/>
  <c r="Y31" i="15"/>
  <c r="X31" i="15"/>
  <c r="AE26" i="54"/>
  <c r="W27" i="54"/>
  <c r="AF26" i="54"/>
  <c r="AO26" i="54" s="1"/>
  <c r="AG26" i="54"/>
  <c r="AP26" i="54" s="1"/>
  <c r="AH30" i="105"/>
  <c r="AQ30" i="105" s="1"/>
  <c r="W25" i="100"/>
  <c r="AG24" i="100"/>
  <c r="AP24" i="100" s="1"/>
  <c r="AF24" i="100"/>
  <c r="AO24" i="100" s="1"/>
  <c r="AE24" i="100"/>
  <c r="AS22" i="9"/>
  <c r="AL22" i="9"/>
  <c r="AU22" i="9" s="1"/>
  <c r="AH20" i="102"/>
  <c r="AQ20" i="102" s="1"/>
  <c r="AH25" i="88"/>
  <c r="AQ25" i="88" s="1"/>
  <c r="AS7" i="9"/>
  <c r="AL7" i="9"/>
  <c r="AU7" i="9" s="1"/>
  <c r="AK4" i="9"/>
  <c r="AT4" i="9" s="1"/>
  <c r="AJ4" i="9"/>
  <c r="Y23" i="41"/>
  <c r="Z23" i="41"/>
  <c r="X23" i="41"/>
  <c r="W20" i="98"/>
  <c r="AF19" i="98"/>
  <c r="AO19" i="98" s="1"/>
  <c r="AE19" i="98"/>
  <c r="AG19" i="98"/>
  <c r="AP19" i="98" s="1"/>
  <c r="AS8" i="9"/>
  <c r="AL8" i="9"/>
  <c r="AU8" i="9" s="1"/>
  <c r="AH18" i="85"/>
  <c r="AQ18" i="85" s="1"/>
  <c r="AH25" i="45"/>
  <c r="AQ25" i="45" s="1"/>
  <c r="AI30" i="93"/>
  <c r="AN30" i="93"/>
  <c r="AI26" i="13"/>
  <c r="AN26" i="13"/>
  <c r="Y22" i="87"/>
  <c r="Z22" i="87"/>
  <c r="X22" i="87"/>
  <c r="Y20" i="42"/>
  <c r="X20" i="42"/>
  <c r="Z20" i="42" s="1"/>
  <c r="AR28" i="53"/>
  <c r="AS6" i="9"/>
  <c r="AL6" i="9"/>
  <c r="AU6" i="9" s="1"/>
  <c r="W31" i="105"/>
  <c r="AG30" i="105"/>
  <c r="AP30" i="105" s="1"/>
  <c r="AE30" i="105"/>
  <c r="AF30" i="105"/>
  <c r="AO30" i="105" s="1"/>
  <c r="AI23" i="95"/>
  <c r="AN23" i="95"/>
  <c r="Y20" i="35"/>
  <c r="X20" i="35"/>
  <c r="W21" i="102"/>
  <c r="AG20" i="102"/>
  <c r="AP20" i="102" s="1"/>
  <c r="AF20" i="102"/>
  <c r="AO20" i="102" s="1"/>
  <c r="AE20" i="102"/>
  <c r="AE25" i="88"/>
  <c r="AF25" i="88"/>
  <c r="AO25" i="88" s="1"/>
  <c r="W26" i="88"/>
  <c r="AG25" i="88"/>
  <c r="AP25" i="88" s="1"/>
  <c r="AI25" i="92"/>
  <c r="AP25" i="92"/>
  <c r="Z29" i="53"/>
  <c r="AH29" i="53"/>
  <c r="AQ29" i="53" s="1"/>
  <c r="AI20" i="49"/>
  <c r="AN20" i="49"/>
  <c r="AH23" i="16"/>
  <c r="AQ23" i="16" s="1"/>
  <c r="AG21" i="18"/>
  <c r="AP21" i="18" s="1"/>
  <c r="AE21" i="18"/>
  <c r="W22" i="18"/>
  <c r="AF21" i="18"/>
  <c r="AO21" i="18" s="1"/>
  <c r="W19" i="85"/>
  <c r="AE18" i="85"/>
  <c r="AF18" i="85"/>
  <c r="AO18" i="85" s="1"/>
  <c r="AG18" i="85"/>
  <c r="AP18" i="85" s="1"/>
  <c r="AE25" i="45"/>
  <c r="AF25" i="45"/>
  <c r="AO25" i="45" s="1"/>
  <c r="AG25" i="45"/>
  <c r="AP25" i="45" s="1"/>
  <c r="W26" i="45"/>
  <c r="AR24" i="88"/>
  <c r="Y27" i="13"/>
  <c r="Z27" i="13" s="1"/>
  <c r="X27" i="13"/>
  <c r="AI21" i="87"/>
  <c r="AN21" i="87"/>
  <c r="AH19" i="10"/>
  <c r="AQ19" i="10" s="1"/>
  <c r="AR20" i="55"/>
  <c r="AS17" i="9"/>
  <c r="AL17" i="9"/>
  <c r="AU17" i="9" s="1"/>
  <c r="AL16" i="9"/>
  <c r="AU16" i="9" s="1"/>
  <c r="AT16" i="9"/>
  <c r="Y26" i="20"/>
  <c r="X26" i="20"/>
  <c r="AS12" i="9"/>
  <c r="AL12" i="9"/>
  <c r="AU12" i="9" s="1"/>
  <c r="AI25" i="84"/>
  <c r="AN25" i="84"/>
  <c r="Y30" i="86"/>
  <c r="Z30" i="86"/>
  <c r="X30" i="86"/>
  <c r="AH21" i="55"/>
  <c r="AQ21" i="55" s="1"/>
  <c r="Y26" i="51"/>
  <c r="Z26" i="51" s="1"/>
  <c r="X26" i="51"/>
  <c r="Y21" i="49"/>
  <c r="X21" i="49"/>
  <c r="Z23" i="16"/>
  <c r="Y23" i="11"/>
  <c r="X23" i="11"/>
  <c r="Z19" i="10"/>
  <c r="AS15" i="9"/>
  <c r="AL15" i="9"/>
  <c r="AU15" i="9" s="1"/>
  <c r="AI30" i="15"/>
  <c r="AN30" i="15"/>
  <c r="AR17" i="85"/>
  <c r="Y32" i="101"/>
  <c r="Z32" i="101" s="1"/>
  <c r="X32" i="101"/>
  <c r="AS13" i="9"/>
  <c r="AL13" i="9"/>
  <c r="AU13" i="9" s="1"/>
  <c r="AR22" i="16"/>
  <c r="AS9" i="9"/>
  <c r="AL9" i="9"/>
  <c r="AU9" i="9" s="1"/>
  <c r="AI29" i="86"/>
  <c r="AN29" i="86"/>
  <c r="Z21" i="55"/>
  <c r="AI19" i="35"/>
  <c r="AN19" i="35"/>
  <c r="X26" i="92"/>
  <c r="Y26" i="92"/>
  <c r="Z26" i="92"/>
  <c r="AS11" i="9"/>
  <c r="AL11" i="9"/>
  <c r="AU11" i="9" s="1"/>
  <c r="AE29" i="52"/>
  <c r="AG29" i="52"/>
  <c r="AP29" i="52" s="1"/>
  <c r="W30" i="52"/>
  <c r="AF29" i="52"/>
  <c r="AO29" i="52" s="1"/>
  <c r="AI17" i="90"/>
  <c r="AN17" i="90"/>
  <c r="AS21" i="9"/>
  <c r="AL21" i="9"/>
  <c r="AU21" i="9" s="1"/>
  <c r="AG31" i="47"/>
  <c r="AP31" i="47" s="1"/>
  <c r="AE31" i="47"/>
  <c r="AF31" i="47"/>
  <c r="AO31" i="47" s="1"/>
  <c r="W32" i="47"/>
  <c r="Y31" i="89"/>
  <c r="X31" i="89"/>
  <c r="Z31" i="89" s="1"/>
  <c r="Y23" i="103"/>
  <c r="Z23" i="103" s="1"/>
  <c r="X23" i="103"/>
  <c r="Y20" i="82"/>
  <c r="X20" i="82"/>
  <c r="Z20" i="82" s="1"/>
  <c r="AH21" i="99"/>
  <c r="AQ21" i="99" s="1"/>
  <c r="AS5" i="9"/>
  <c r="AL5" i="9"/>
  <c r="AU5" i="9" s="1"/>
  <c r="AR25" i="104"/>
  <c r="Y31" i="93"/>
  <c r="X31" i="93"/>
  <c r="AI31" i="101"/>
  <c r="AN31" i="101"/>
  <c r="Y27" i="44"/>
  <c r="Z27" i="44"/>
  <c r="X27" i="44"/>
  <c r="AR29" i="105"/>
  <c r="AI25" i="20"/>
  <c r="AN25" i="20"/>
  <c r="AF18" i="94"/>
  <c r="AO18" i="94" s="1"/>
  <c r="AE18" i="94"/>
  <c r="W19" i="94"/>
  <c r="AG18" i="94"/>
  <c r="AP18" i="94" s="1"/>
  <c r="Y26" i="84"/>
  <c r="Z26" i="84"/>
  <c r="X26" i="84"/>
  <c r="AR19" i="102"/>
  <c r="AR24" i="45"/>
  <c r="AH23" i="43"/>
  <c r="AQ23" i="43" s="1"/>
  <c r="AG18" i="50"/>
  <c r="AP18" i="50" s="1"/>
  <c r="AE18" i="50"/>
  <c r="AF18" i="50"/>
  <c r="AO18" i="50" s="1"/>
  <c r="W19" i="50"/>
  <c r="Y29" i="32"/>
  <c r="X29" i="32"/>
  <c r="AL14" i="9"/>
  <c r="AU14" i="9" s="1"/>
  <c r="AT14" i="9"/>
  <c r="AI19" i="82"/>
  <c r="AN19" i="82"/>
  <c r="AR18" i="10"/>
  <c r="AR30" i="97"/>
  <c r="AI22" i="11"/>
  <c r="AN22" i="11"/>
  <c r="AR21" i="83"/>
  <c r="AL4" i="58"/>
  <c r="AU4" i="58" s="1"/>
  <c r="AU25" i="58" s="1"/>
  <c r="C11" i="58" s="1"/>
  <c r="F2" i="57" s="1"/>
  <c r="AS4" i="58"/>
  <c r="AS25" i="58" s="1"/>
  <c r="AI26" i="44"/>
  <c r="AN26" i="44"/>
  <c r="AR22" i="43"/>
  <c r="AH31" i="97"/>
  <c r="AQ31" i="97" s="1"/>
  <c r="AR20" i="99"/>
  <c r="AS10" i="9"/>
  <c r="AL10" i="9"/>
  <c r="AU10" i="9" s="1"/>
  <c r="AF22" i="91"/>
  <c r="AO22" i="91" s="1"/>
  <c r="AG22" i="91"/>
  <c r="AP22" i="91" s="1"/>
  <c r="AE22" i="91"/>
  <c r="W23" i="91"/>
  <c r="Y24" i="95"/>
  <c r="Z24" i="95" s="1"/>
  <c r="X24" i="95"/>
  <c r="AS18" i="9"/>
  <c r="AL18" i="9"/>
  <c r="AU18" i="9" s="1"/>
  <c r="Z23" i="43"/>
  <c r="AI25" i="51"/>
  <c r="AN25" i="51"/>
  <c r="AG18" i="48"/>
  <c r="AP18" i="48" s="1"/>
  <c r="AE18" i="48"/>
  <c r="AF18" i="48"/>
  <c r="AO18" i="48" s="1"/>
  <c r="W19" i="48"/>
  <c r="AS3" i="9"/>
  <c r="AL3" i="9"/>
  <c r="AU3" i="9" s="1"/>
  <c r="AI28" i="32"/>
  <c r="AN28" i="32"/>
  <c r="AI22" i="41"/>
  <c r="AN22" i="41"/>
  <c r="Y18" i="90"/>
  <c r="X18" i="90"/>
  <c r="AE25" i="96"/>
  <c r="AG25" i="96"/>
  <c r="AP25" i="96" s="1"/>
  <c r="W26" i="96"/>
  <c r="AF25" i="96"/>
  <c r="AO25" i="96" s="1"/>
  <c r="AH26" i="104"/>
  <c r="AQ26" i="104" s="1"/>
  <c r="AI30" i="89"/>
  <c r="AN30" i="89"/>
  <c r="AH22" i="83"/>
  <c r="AQ22" i="83" s="1"/>
  <c r="AI22" i="103"/>
  <c r="AR22" i="103" s="1"/>
  <c r="AN22" i="103"/>
  <c r="AF29" i="46"/>
  <c r="AO29" i="46" s="1"/>
  <c r="W30" i="46"/>
  <c r="AE29" i="46"/>
  <c r="AG29" i="46"/>
  <c r="AP29" i="46" s="1"/>
  <c r="AL19" i="9"/>
  <c r="AU19" i="9" s="1"/>
  <c r="AT19" i="9"/>
  <c r="AI19" i="42"/>
  <c r="AN19" i="42"/>
  <c r="AE23" i="103" l="1"/>
  <c r="W24" i="103"/>
  <c r="AG23" i="103"/>
  <c r="AP23" i="103" s="1"/>
  <c r="AF23" i="103"/>
  <c r="AO23" i="103" s="1"/>
  <c r="AE31" i="89"/>
  <c r="AN31" i="89" s="1"/>
  <c r="AF31" i="89"/>
  <c r="AO31" i="89" s="1"/>
  <c r="W32" i="89"/>
  <c r="AG31" i="89"/>
  <c r="AF32" i="101"/>
  <c r="AO32" i="101" s="1"/>
  <c r="AE32" i="101"/>
  <c r="AG32" i="101"/>
  <c r="AP32" i="101" s="1"/>
  <c r="W33" i="101"/>
  <c r="AE26" i="51"/>
  <c r="W27" i="51"/>
  <c r="AF26" i="51"/>
  <c r="AO26" i="51" s="1"/>
  <c r="AG26" i="51"/>
  <c r="AP26" i="51" s="1"/>
  <c r="AE20" i="42"/>
  <c r="AG20" i="42"/>
  <c r="AP20" i="42" s="1"/>
  <c r="W21" i="42"/>
  <c r="AF20" i="42"/>
  <c r="AO20" i="42" s="1"/>
  <c r="W21" i="82"/>
  <c r="AE20" i="82"/>
  <c r="AG20" i="82"/>
  <c r="AP20" i="82" s="1"/>
  <c r="AF20" i="82"/>
  <c r="AO20" i="82" s="1"/>
  <c r="AG24" i="95"/>
  <c r="AP24" i="95" s="1"/>
  <c r="W25" i="95"/>
  <c r="AF24" i="95"/>
  <c r="AO24" i="95" s="1"/>
  <c r="AE24" i="95"/>
  <c r="AG27" i="13"/>
  <c r="AP27" i="13" s="1"/>
  <c r="W28" i="13"/>
  <c r="AF27" i="13"/>
  <c r="AO27" i="13" s="1"/>
  <c r="AE27" i="13"/>
  <c r="Y19" i="50"/>
  <c r="Z19" i="50" s="1"/>
  <c r="X19" i="50"/>
  <c r="AR17" i="90"/>
  <c r="AH21" i="49"/>
  <c r="AQ21" i="49" s="1"/>
  <c r="AH18" i="90"/>
  <c r="AQ18" i="90" s="1"/>
  <c r="AH29" i="32"/>
  <c r="AQ29" i="32" s="1"/>
  <c r="AI18" i="50"/>
  <c r="AN18" i="50"/>
  <c r="W27" i="84"/>
  <c r="AG26" i="84"/>
  <c r="AP26" i="84" s="1"/>
  <c r="AF26" i="84"/>
  <c r="AO26" i="84" s="1"/>
  <c r="AE26" i="84"/>
  <c r="AE27" i="44"/>
  <c r="AG27" i="44"/>
  <c r="AP27" i="44" s="1"/>
  <c r="AF27" i="44"/>
  <c r="AO27" i="44" s="1"/>
  <c r="W28" i="44"/>
  <c r="W27" i="92"/>
  <c r="AF26" i="92"/>
  <c r="AO26" i="92" s="1"/>
  <c r="AE26" i="92"/>
  <c r="AN26" i="92" s="1"/>
  <c r="AG26" i="92"/>
  <c r="AH23" i="11"/>
  <c r="AQ23" i="11" s="1"/>
  <c r="AR25" i="84"/>
  <c r="AR21" i="87"/>
  <c r="Y22" i="18"/>
  <c r="X22" i="18"/>
  <c r="AI20" i="102"/>
  <c r="AN20" i="102"/>
  <c r="Y31" i="105"/>
  <c r="X31" i="105"/>
  <c r="AR26" i="13"/>
  <c r="AT25" i="9"/>
  <c r="Z31" i="15"/>
  <c r="AH31" i="15"/>
  <c r="AQ31" i="15" s="1"/>
  <c r="Y32" i="97"/>
  <c r="X32" i="97"/>
  <c r="AI25" i="96"/>
  <c r="AN25" i="96"/>
  <c r="Y23" i="91"/>
  <c r="X23" i="91"/>
  <c r="AR28" i="32"/>
  <c r="AI18" i="48"/>
  <c r="AN18" i="48"/>
  <c r="AI22" i="91"/>
  <c r="AN22" i="91"/>
  <c r="AR30" i="89"/>
  <c r="Z18" i="90"/>
  <c r="AH24" i="95"/>
  <c r="AQ24" i="95" s="1"/>
  <c r="Z29" i="32"/>
  <c r="Y30" i="52"/>
  <c r="X30" i="52"/>
  <c r="AR29" i="86"/>
  <c r="Z23" i="11"/>
  <c r="AH26" i="51"/>
  <c r="AQ26" i="51" s="1"/>
  <c r="AH27" i="13"/>
  <c r="AQ27" i="13" s="1"/>
  <c r="Y26" i="45"/>
  <c r="Z26" i="45" s="1"/>
  <c r="X26" i="45"/>
  <c r="AI21" i="18"/>
  <c r="AN21" i="18"/>
  <c r="AR23" i="95"/>
  <c r="Y20" i="98"/>
  <c r="X20" i="98"/>
  <c r="Y25" i="100"/>
  <c r="Z25" i="100"/>
  <c r="X25" i="100"/>
  <c r="AI31" i="97"/>
  <c r="AN31" i="97"/>
  <c r="Y22" i="99"/>
  <c r="X22" i="99"/>
  <c r="AR19" i="42"/>
  <c r="X30" i="46"/>
  <c r="Y30" i="46"/>
  <c r="Z30" i="46" s="1"/>
  <c r="Y26" i="96"/>
  <c r="Z26" i="96" s="1"/>
  <c r="X26" i="96"/>
  <c r="Y19" i="94"/>
  <c r="X19" i="94"/>
  <c r="AH31" i="93"/>
  <c r="AQ31" i="93" s="1"/>
  <c r="AR19" i="35"/>
  <c r="AI29" i="46"/>
  <c r="AN29" i="46"/>
  <c r="AR25" i="20"/>
  <c r="AH23" i="103"/>
  <c r="AQ23" i="103" s="1"/>
  <c r="AH26" i="92"/>
  <c r="AQ26" i="92" s="1"/>
  <c r="AH32" i="101"/>
  <c r="AQ32" i="101" s="1"/>
  <c r="AR30" i="15"/>
  <c r="AH30" i="86"/>
  <c r="AQ30" i="86" s="1"/>
  <c r="AI18" i="85"/>
  <c r="AN18" i="85"/>
  <c r="Y26" i="88"/>
  <c r="Z26" i="88"/>
  <c r="X26" i="88"/>
  <c r="AH22" i="87"/>
  <c r="AQ22" i="87" s="1"/>
  <c r="AR30" i="93"/>
  <c r="AH23" i="41"/>
  <c r="AQ23" i="41" s="1"/>
  <c r="AR25" i="51"/>
  <c r="AR26" i="44"/>
  <c r="AR22" i="11"/>
  <c r="AR19" i="82"/>
  <c r="AR31" i="101"/>
  <c r="X32" i="47"/>
  <c r="Y32" i="47"/>
  <c r="AI29" i="52"/>
  <c r="AN29" i="52"/>
  <c r="AE23" i="16"/>
  <c r="AF23" i="16"/>
  <c r="AO23" i="16" s="1"/>
  <c r="AG23" i="16"/>
  <c r="AP23" i="16" s="1"/>
  <c r="W24" i="16"/>
  <c r="AG30" i="86"/>
  <c r="AP30" i="86" s="1"/>
  <c r="AF30" i="86"/>
  <c r="AO30" i="86" s="1"/>
  <c r="AE30" i="86"/>
  <c r="W31" i="86"/>
  <c r="AH26" i="20"/>
  <c r="AQ26" i="20" s="1"/>
  <c r="Y19" i="85"/>
  <c r="X19" i="85"/>
  <c r="AR20" i="49"/>
  <c r="AE29" i="53"/>
  <c r="AF29" i="53"/>
  <c r="AO29" i="53" s="1"/>
  <c r="W30" i="53"/>
  <c r="AG29" i="53"/>
  <c r="AP29" i="53" s="1"/>
  <c r="Y21" i="102"/>
  <c r="Z21" i="102" s="1"/>
  <c r="X21" i="102"/>
  <c r="W23" i="87"/>
  <c r="AG22" i="87"/>
  <c r="AE22" i="87"/>
  <c r="AN22" i="87" s="1"/>
  <c r="AF22" i="87"/>
  <c r="AO22" i="87" s="1"/>
  <c r="AE23" i="41"/>
  <c r="AG23" i="41"/>
  <c r="AP23" i="41" s="1"/>
  <c r="AF23" i="41"/>
  <c r="AO23" i="41" s="1"/>
  <c r="W24" i="41"/>
  <c r="Y23" i="83"/>
  <c r="X23" i="83"/>
  <c r="AI26" i="104"/>
  <c r="AN26" i="104"/>
  <c r="Z26" i="20"/>
  <c r="AI25" i="45"/>
  <c r="AN25" i="45"/>
  <c r="AI25" i="88"/>
  <c r="AN25" i="88"/>
  <c r="Z20" i="35"/>
  <c r="AH20" i="35"/>
  <c r="AQ20" i="35" s="1"/>
  <c r="AI30" i="105"/>
  <c r="AN30" i="105"/>
  <c r="AI24" i="100"/>
  <c r="AN24" i="100"/>
  <c r="Y27" i="54"/>
  <c r="X27" i="54"/>
  <c r="AI21" i="99"/>
  <c r="AN21" i="99"/>
  <c r="AI22" i="83"/>
  <c r="AN22" i="83"/>
  <c r="AR22" i="41"/>
  <c r="Y19" i="48"/>
  <c r="Z19" i="48"/>
  <c r="X19" i="48"/>
  <c r="AF23" i="43"/>
  <c r="AO23" i="43" s="1"/>
  <c r="AE23" i="43"/>
  <c r="W24" i="43"/>
  <c r="AG23" i="43"/>
  <c r="AP23" i="43" s="1"/>
  <c r="AH26" i="84"/>
  <c r="AQ26" i="84" s="1"/>
  <c r="AI18" i="94"/>
  <c r="AN18" i="94"/>
  <c r="AH27" i="44"/>
  <c r="AQ27" i="44" s="1"/>
  <c r="Z31" i="93"/>
  <c r="AH20" i="82"/>
  <c r="AQ20" i="82" s="1"/>
  <c r="AH31" i="89"/>
  <c r="AQ31" i="89" s="1"/>
  <c r="AI31" i="47"/>
  <c r="AN31" i="47"/>
  <c r="AE21" i="55"/>
  <c r="AG21" i="55"/>
  <c r="AP21" i="55" s="1"/>
  <c r="AF21" i="55"/>
  <c r="AO21" i="55" s="1"/>
  <c r="W22" i="55"/>
  <c r="AF19" i="10"/>
  <c r="AO19" i="10" s="1"/>
  <c r="AG19" i="10"/>
  <c r="AP19" i="10" s="1"/>
  <c r="AE19" i="10"/>
  <c r="W20" i="10"/>
  <c r="Z21" i="49"/>
  <c r="AR25" i="92"/>
  <c r="AH20" i="42"/>
  <c r="AQ20" i="42" s="1"/>
  <c r="AI19" i="98"/>
  <c r="AN19" i="98"/>
  <c r="AL4" i="9"/>
  <c r="AU4" i="9" s="1"/>
  <c r="AU25" i="9" s="1"/>
  <c r="C11" i="9" s="1"/>
  <c r="AS4" i="9"/>
  <c r="AS25" i="9" s="1"/>
  <c r="AI26" i="54"/>
  <c r="AN26" i="54"/>
  <c r="Y27" i="104"/>
  <c r="X27" i="104"/>
  <c r="AE19" i="50" l="1"/>
  <c r="AG19" i="50"/>
  <c r="AP19" i="50" s="1"/>
  <c r="W20" i="50"/>
  <c r="AF19" i="50"/>
  <c r="AO19" i="50" s="1"/>
  <c r="W27" i="96"/>
  <c r="AG26" i="96"/>
  <c r="AP26" i="96" s="1"/>
  <c r="AE26" i="96"/>
  <c r="AF26" i="96"/>
  <c r="AO26" i="96" s="1"/>
  <c r="AG26" i="45"/>
  <c r="AP26" i="45" s="1"/>
  <c r="W27" i="45"/>
  <c r="AF26" i="45"/>
  <c r="AO26" i="45" s="1"/>
  <c r="AE26" i="45"/>
  <c r="W22" i="102"/>
  <c r="AG21" i="102"/>
  <c r="AP21" i="102" s="1"/>
  <c r="AF21" i="102"/>
  <c r="AO21" i="102" s="1"/>
  <c r="AE21" i="102"/>
  <c r="AG30" i="46"/>
  <c r="AP30" i="46" s="1"/>
  <c r="AE30" i="46"/>
  <c r="AF30" i="46"/>
  <c r="AO30" i="46" s="1"/>
  <c r="W31" i="46"/>
  <c r="Y22" i="55"/>
  <c r="Z22" i="55"/>
  <c r="X22" i="55"/>
  <c r="AR21" i="99"/>
  <c r="AE26" i="20"/>
  <c r="W27" i="20"/>
  <c r="AF26" i="20"/>
  <c r="AO26" i="20" s="1"/>
  <c r="AG26" i="20"/>
  <c r="AP26" i="20" s="1"/>
  <c r="AI30" i="86"/>
  <c r="AN30" i="86"/>
  <c r="AH32" i="47"/>
  <c r="AQ32" i="47" s="1"/>
  <c r="W27" i="88"/>
  <c r="AF26" i="88"/>
  <c r="AO26" i="88" s="1"/>
  <c r="AG26" i="88"/>
  <c r="AP26" i="88" s="1"/>
  <c r="AE26" i="88"/>
  <c r="AR29" i="46"/>
  <c r="AH25" i="100"/>
  <c r="AQ25" i="100" s="1"/>
  <c r="W19" i="90"/>
  <c r="AG18" i="90"/>
  <c r="AP18" i="90" s="1"/>
  <c r="AF18" i="90"/>
  <c r="AO18" i="90" s="1"/>
  <c r="AE18" i="90"/>
  <c r="AR18" i="48"/>
  <c r="AR20" i="102"/>
  <c r="AI26" i="84"/>
  <c r="AN26" i="84"/>
  <c r="AI32" i="101"/>
  <c r="AN32" i="101"/>
  <c r="AR31" i="47"/>
  <c r="AR18" i="94"/>
  <c r="AH27" i="104"/>
  <c r="AQ27" i="104" s="1"/>
  <c r="X24" i="43"/>
  <c r="Y24" i="43"/>
  <c r="AH27" i="54"/>
  <c r="AQ27" i="54" s="1"/>
  <c r="AR30" i="105"/>
  <c r="AF20" i="35"/>
  <c r="AO20" i="35" s="1"/>
  <c r="W21" i="35"/>
  <c r="AG20" i="35"/>
  <c r="AP20" i="35" s="1"/>
  <c r="AE20" i="35"/>
  <c r="Y24" i="41"/>
  <c r="Z24" i="41"/>
  <c r="X24" i="41"/>
  <c r="AI23" i="16"/>
  <c r="AN23" i="16"/>
  <c r="AH22" i="99"/>
  <c r="AQ22" i="99" s="1"/>
  <c r="AE25" i="100"/>
  <c r="W26" i="100"/>
  <c r="AF25" i="100"/>
  <c r="AO25" i="100" s="1"/>
  <c r="AG25" i="100"/>
  <c r="AP25" i="100" s="1"/>
  <c r="AR25" i="96"/>
  <c r="AH22" i="18"/>
  <c r="AQ22" i="18" s="1"/>
  <c r="Y28" i="44"/>
  <c r="X28" i="44"/>
  <c r="Y21" i="42"/>
  <c r="X21" i="42"/>
  <c r="Y27" i="51"/>
  <c r="X27" i="51"/>
  <c r="AI23" i="43"/>
  <c r="AN23" i="43"/>
  <c r="Z27" i="54"/>
  <c r="AR26" i="104"/>
  <c r="AI22" i="87"/>
  <c r="AP22" i="87"/>
  <c r="AH19" i="85"/>
  <c r="AQ19" i="85" s="1"/>
  <c r="AH19" i="94"/>
  <c r="AQ19" i="94" s="1"/>
  <c r="Z22" i="99"/>
  <c r="AH30" i="52"/>
  <c r="AQ30" i="52" s="1"/>
  <c r="AH32" i="97"/>
  <c r="AQ32" i="97" s="1"/>
  <c r="AH31" i="105"/>
  <c r="AQ31" i="105" s="1"/>
  <c r="Z22" i="18"/>
  <c r="AI26" i="92"/>
  <c r="AP26" i="92"/>
  <c r="AI24" i="95"/>
  <c r="AN24" i="95"/>
  <c r="AI26" i="51"/>
  <c r="AN26" i="51"/>
  <c r="Y20" i="10"/>
  <c r="X20" i="10"/>
  <c r="AI21" i="55"/>
  <c r="AN21" i="55"/>
  <c r="AR25" i="88"/>
  <c r="AH23" i="83"/>
  <c r="AQ23" i="83" s="1"/>
  <c r="Y23" i="87"/>
  <c r="X23" i="87"/>
  <c r="Y30" i="53"/>
  <c r="Z30" i="53" s="1"/>
  <c r="X30" i="53"/>
  <c r="Z19" i="85"/>
  <c r="AR29" i="52"/>
  <c r="AR18" i="85"/>
  <c r="Z19" i="94"/>
  <c r="AH20" i="98"/>
  <c r="AQ20" i="98" s="1"/>
  <c r="AR21" i="18"/>
  <c r="Z30" i="52"/>
  <c r="AH23" i="91"/>
  <c r="AQ23" i="91" s="1"/>
  <c r="Z32" i="97"/>
  <c r="Z31" i="105"/>
  <c r="Y27" i="84"/>
  <c r="Z27" i="84" s="1"/>
  <c r="X27" i="84"/>
  <c r="AI27" i="13"/>
  <c r="AN27" i="13"/>
  <c r="AI20" i="82"/>
  <c r="AN20" i="82"/>
  <c r="AI20" i="42"/>
  <c r="AN20" i="42"/>
  <c r="AI31" i="89"/>
  <c r="AP31" i="89"/>
  <c r="AR26" i="54"/>
  <c r="W22" i="49"/>
  <c r="AG21" i="49"/>
  <c r="AP21" i="49" s="1"/>
  <c r="AF21" i="49"/>
  <c r="AO21" i="49" s="1"/>
  <c r="AE21" i="49"/>
  <c r="Z27" i="104"/>
  <c r="AI19" i="10"/>
  <c r="AN19" i="10"/>
  <c r="AR19" i="98"/>
  <c r="W32" i="93"/>
  <c r="AG31" i="93"/>
  <c r="AP31" i="93" s="1"/>
  <c r="AF31" i="93"/>
  <c r="AO31" i="93" s="1"/>
  <c r="AE31" i="93"/>
  <c r="AH19" i="48"/>
  <c r="AQ19" i="48" s="1"/>
  <c r="AR22" i="83"/>
  <c r="Z23" i="83"/>
  <c r="AI23" i="41"/>
  <c r="AN23" i="41"/>
  <c r="AH21" i="102"/>
  <c r="AQ21" i="102" s="1"/>
  <c r="Y24" i="16"/>
  <c r="Z24" i="16" s="1"/>
  <c r="X24" i="16"/>
  <c r="Z32" i="47"/>
  <c r="AH30" i="46"/>
  <c r="AQ30" i="46" s="1"/>
  <c r="Z20" i="98"/>
  <c r="AH26" i="45"/>
  <c r="AQ26" i="45" s="1"/>
  <c r="AR22" i="91"/>
  <c r="Z23" i="91"/>
  <c r="AE31" i="15"/>
  <c r="AG31" i="15"/>
  <c r="AP31" i="15" s="1"/>
  <c r="AF31" i="15"/>
  <c r="AO31" i="15" s="1"/>
  <c r="W32" i="15"/>
  <c r="AI27" i="44"/>
  <c r="AN27" i="44"/>
  <c r="Y25" i="95"/>
  <c r="Z25" i="95" s="1"/>
  <c r="X25" i="95"/>
  <c r="Y21" i="82"/>
  <c r="X21" i="82"/>
  <c r="Y33" i="101"/>
  <c r="Z33" i="101" s="1"/>
  <c r="X33" i="101"/>
  <c r="X32" i="89"/>
  <c r="Y32" i="89"/>
  <c r="Z32" i="89"/>
  <c r="Y24" i="103"/>
  <c r="Z24" i="103" s="1"/>
  <c r="X24" i="103"/>
  <c r="W20" i="48"/>
  <c r="AF19" i="48"/>
  <c r="AO19" i="48" s="1"/>
  <c r="AG19" i="48"/>
  <c r="AP19" i="48" s="1"/>
  <c r="AE19" i="48"/>
  <c r="AR24" i="100"/>
  <c r="AR25" i="45"/>
  <c r="AI29" i="53"/>
  <c r="AN29" i="53"/>
  <c r="Y31" i="86"/>
  <c r="X31" i="86"/>
  <c r="AH26" i="88"/>
  <c r="AQ26" i="88" s="1"/>
  <c r="AH26" i="96"/>
  <c r="AQ26" i="96" s="1"/>
  <c r="AR31" i="97"/>
  <c r="AG23" i="11"/>
  <c r="AP23" i="11" s="1"/>
  <c r="W24" i="11"/>
  <c r="AE23" i="11"/>
  <c r="AF23" i="11"/>
  <c r="AO23" i="11" s="1"/>
  <c r="W30" i="32"/>
  <c r="AE29" i="32"/>
  <c r="AF29" i="32"/>
  <c r="AO29" i="32" s="1"/>
  <c r="AG29" i="32"/>
  <c r="AP29" i="32" s="1"/>
  <c r="Y27" i="92"/>
  <c r="X27" i="92"/>
  <c r="Z27" i="92" s="1"/>
  <c r="AR18" i="50"/>
  <c r="AH19" i="50"/>
  <c r="AQ19" i="50" s="1"/>
  <c r="Y28" i="13"/>
  <c r="X28" i="13"/>
  <c r="AI23" i="103"/>
  <c r="AN23" i="103"/>
  <c r="AE27" i="92" l="1"/>
  <c r="W28" i="92"/>
  <c r="AG27" i="92"/>
  <c r="AP27" i="92" s="1"/>
  <c r="AF27" i="92"/>
  <c r="AO27" i="92" s="1"/>
  <c r="W25" i="103"/>
  <c r="AG24" i="103"/>
  <c r="AP24" i="103" s="1"/>
  <c r="AF24" i="103"/>
  <c r="AO24" i="103" s="1"/>
  <c r="AE24" i="103"/>
  <c r="AG25" i="95"/>
  <c r="AP25" i="95" s="1"/>
  <c r="AF25" i="95"/>
  <c r="AO25" i="95" s="1"/>
  <c r="W26" i="95"/>
  <c r="AE25" i="95"/>
  <c r="AE27" i="84"/>
  <c r="W28" i="84"/>
  <c r="AF27" i="84"/>
  <c r="AO27" i="84" s="1"/>
  <c r="AG27" i="84"/>
  <c r="AP27" i="84" s="1"/>
  <c r="W31" i="53"/>
  <c r="AF30" i="53"/>
  <c r="AO30" i="53" s="1"/>
  <c r="AG30" i="53"/>
  <c r="AP30" i="53" s="1"/>
  <c r="AE30" i="53"/>
  <c r="AF33" i="101"/>
  <c r="AO33" i="101" s="1"/>
  <c r="AE33" i="101"/>
  <c r="AG33" i="101"/>
  <c r="AP33" i="101" s="1"/>
  <c r="W34" i="101"/>
  <c r="AE24" i="16"/>
  <c r="W25" i="16"/>
  <c r="AF24" i="16"/>
  <c r="AO24" i="16" s="1"/>
  <c r="AG24" i="16"/>
  <c r="AP24" i="16" s="1"/>
  <c r="X24" i="11"/>
  <c r="Y24" i="11"/>
  <c r="AR29" i="53"/>
  <c r="AI19" i="48"/>
  <c r="AN19" i="48"/>
  <c r="AI31" i="93"/>
  <c r="AN31" i="93"/>
  <c r="AH27" i="84"/>
  <c r="AQ27" i="84" s="1"/>
  <c r="W20" i="94"/>
  <c r="AG19" i="94"/>
  <c r="AP19" i="94" s="1"/>
  <c r="AF19" i="94"/>
  <c r="AO19" i="94" s="1"/>
  <c r="AE19" i="94"/>
  <c r="AH30" i="53"/>
  <c r="AQ30" i="53" s="1"/>
  <c r="AF22" i="18"/>
  <c r="AO22" i="18" s="1"/>
  <c r="AG22" i="18"/>
  <c r="AP22" i="18" s="1"/>
  <c r="AE22" i="18"/>
  <c r="W23" i="18"/>
  <c r="AI25" i="100"/>
  <c r="AN25" i="100"/>
  <c r="AI20" i="35"/>
  <c r="AN20" i="35"/>
  <c r="AR32" i="101"/>
  <c r="AR30" i="86"/>
  <c r="Y31" i="46"/>
  <c r="X31" i="46"/>
  <c r="Y27" i="45"/>
  <c r="Z27" i="45"/>
  <c r="X27" i="45"/>
  <c r="Y27" i="96"/>
  <c r="X27" i="96"/>
  <c r="AI29" i="32"/>
  <c r="AN29" i="32"/>
  <c r="AR19" i="10"/>
  <c r="Y22" i="49"/>
  <c r="X22" i="49"/>
  <c r="AR20" i="42"/>
  <c r="AR26" i="51"/>
  <c r="AE27" i="54"/>
  <c r="AF27" i="54"/>
  <c r="AO27" i="54" s="1"/>
  <c r="AG27" i="54"/>
  <c r="AP27" i="54" s="1"/>
  <c r="W28" i="54"/>
  <c r="AH21" i="42"/>
  <c r="AQ21" i="42" s="1"/>
  <c r="AR23" i="16"/>
  <c r="AH24" i="43"/>
  <c r="AQ24" i="43" s="1"/>
  <c r="AH21" i="82"/>
  <c r="AQ21" i="82" s="1"/>
  <c r="AF27" i="104"/>
  <c r="AO27" i="104" s="1"/>
  <c r="W28" i="104"/>
  <c r="AG27" i="104"/>
  <c r="AP27" i="104" s="1"/>
  <c r="AE27" i="104"/>
  <c r="AR21" i="55"/>
  <c r="Z21" i="42"/>
  <c r="AH24" i="41"/>
  <c r="AQ24" i="41" s="1"/>
  <c r="Y21" i="35"/>
  <c r="X21" i="35"/>
  <c r="AR26" i="84"/>
  <c r="AI18" i="90"/>
  <c r="AN18" i="90"/>
  <c r="AI26" i="88"/>
  <c r="AN26" i="88"/>
  <c r="AH22" i="55"/>
  <c r="AQ22" i="55" s="1"/>
  <c r="AI30" i="46"/>
  <c r="AN30" i="46"/>
  <c r="Y22" i="102"/>
  <c r="Z22" i="102" s="1"/>
  <c r="X22" i="102"/>
  <c r="AH27" i="92"/>
  <c r="AQ27" i="92" s="1"/>
  <c r="AE32" i="89"/>
  <c r="AG32" i="89"/>
  <c r="AP32" i="89" s="1"/>
  <c r="W33" i="89"/>
  <c r="AF32" i="89"/>
  <c r="AO32" i="89" s="1"/>
  <c r="AI31" i="15"/>
  <c r="AN31" i="15"/>
  <c r="AR23" i="103"/>
  <c r="Y30" i="32"/>
  <c r="Z30" i="32"/>
  <c r="X30" i="32"/>
  <c r="AH31" i="86"/>
  <c r="AQ31" i="86" s="1"/>
  <c r="AR27" i="44"/>
  <c r="AF23" i="91"/>
  <c r="AO23" i="91" s="1"/>
  <c r="AE23" i="91"/>
  <c r="W24" i="91"/>
  <c r="AG23" i="91"/>
  <c r="AP23" i="91" s="1"/>
  <c r="AH28" i="13"/>
  <c r="AQ28" i="13" s="1"/>
  <c r="AR20" i="82"/>
  <c r="W32" i="105"/>
  <c r="AF31" i="105"/>
  <c r="AO31" i="105" s="1"/>
  <c r="AG31" i="105"/>
  <c r="AP31" i="105" s="1"/>
  <c r="AE31" i="105"/>
  <c r="AH23" i="87"/>
  <c r="AQ23" i="87" s="1"/>
  <c r="AH20" i="10"/>
  <c r="AQ20" i="10" s="1"/>
  <c r="AR24" i="95"/>
  <c r="AR23" i="43"/>
  <c r="AF24" i="41"/>
  <c r="AO24" i="41" s="1"/>
  <c r="AE24" i="41"/>
  <c r="W25" i="41"/>
  <c r="AG24" i="41"/>
  <c r="AP24" i="41" s="1"/>
  <c r="AG22" i="55"/>
  <c r="AP22" i="55" s="1"/>
  <c r="AF22" i="55"/>
  <c r="AO22" i="55" s="1"/>
  <c r="W23" i="55"/>
  <c r="AE22" i="55"/>
  <c r="Y20" i="50"/>
  <c r="X20" i="50"/>
  <c r="Z21" i="82"/>
  <c r="AR23" i="41"/>
  <c r="Z31" i="86"/>
  <c r="Y20" i="48"/>
  <c r="X20" i="48"/>
  <c r="AH32" i="89"/>
  <c r="AQ32" i="89" s="1"/>
  <c r="AF23" i="83"/>
  <c r="AO23" i="83" s="1"/>
  <c r="AG23" i="83"/>
  <c r="AP23" i="83" s="1"/>
  <c r="AE23" i="83"/>
  <c r="W24" i="83"/>
  <c r="Y32" i="93"/>
  <c r="Z32" i="93"/>
  <c r="X32" i="93"/>
  <c r="Z28" i="13"/>
  <c r="AH24" i="103"/>
  <c r="AQ24" i="103" s="1"/>
  <c r="AH33" i="101"/>
  <c r="AQ33" i="101" s="1"/>
  <c r="AH25" i="95"/>
  <c r="AQ25" i="95" s="1"/>
  <c r="Y32" i="15"/>
  <c r="X32" i="15"/>
  <c r="AE20" i="98"/>
  <c r="W21" i="98"/>
  <c r="AG20" i="98"/>
  <c r="AP20" i="98" s="1"/>
  <c r="AF20" i="98"/>
  <c r="AO20" i="98" s="1"/>
  <c r="AE32" i="47"/>
  <c r="W33" i="47"/>
  <c r="AF32" i="47"/>
  <c r="AO32" i="47" s="1"/>
  <c r="AG32" i="47"/>
  <c r="AP32" i="47" s="1"/>
  <c r="AI21" i="49"/>
  <c r="AN21" i="49"/>
  <c r="AG32" i="97"/>
  <c r="AP32" i="97" s="1"/>
  <c r="AF32" i="97"/>
  <c r="AO32" i="97" s="1"/>
  <c r="AE32" i="97"/>
  <c r="W33" i="97"/>
  <c r="AE30" i="52"/>
  <c r="AG30" i="52"/>
  <c r="AP30" i="52" s="1"/>
  <c r="W31" i="52"/>
  <c r="AF30" i="52"/>
  <c r="AO30" i="52" s="1"/>
  <c r="Z23" i="87"/>
  <c r="Z20" i="10"/>
  <c r="W23" i="99"/>
  <c r="AF22" i="99"/>
  <c r="AO22" i="99" s="1"/>
  <c r="AG22" i="99"/>
  <c r="AP22" i="99" s="1"/>
  <c r="AE22" i="99"/>
  <c r="AR22" i="87"/>
  <c r="AH27" i="51"/>
  <c r="AQ27" i="51" s="1"/>
  <c r="AH28" i="44"/>
  <c r="AQ28" i="44" s="1"/>
  <c r="Y27" i="20"/>
  <c r="X27" i="20"/>
  <c r="AI26" i="45"/>
  <c r="AN26" i="45"/>
  <c r="AI26" i="96"/>
  <c r="AN26" i="96"/>
  <c r="AI23" i="11"/>
  <c r="AN23" i="11"/>
  <c r="AH24" i="16"/>
  <c r="AQ24" i="16" s="1"/>
  <c r="AR31" i="89"/>
  <c r="AR27" i="13"/>
  <c r="AF19" i="85"/>
  <c r="AO19" i="85" s="1"/>
  <c r="AE19" i="85"/>
  <c r="W20" i="85"/>
  <c r="AG19" i="85"/>
  <c r="AP19" i="85" s="1"/>
  <c r="AR26" i="92"/>
  <c r="Z27" i="51"/>
  <c r="Z28" i="44"/>
  <c r="Y26" i="100"/>
  <c r="X26" i="100"/>
  <c r="Z26" i="100" s="1"/>
  <c r="Z24" i="43"/>
  <c r="Y19" i="90"/>
  <c r="X19" i="90"/>
  <c r="Z19" i="90" s="1"/>
  <c r="Y27" i="88"/>
  <c r="Z27" i="88"/>
  <c r="X27" i="88"/>
  <c r="AI26" i="20"/>
  <c r="AN26" i="20"/>
  <c r="AI21" i="102"/>
  <c r="AN21" i="102"/>
  <c r="AI19" i="50"/>
  <c r="AN19" i="50"/>
  <c r="AE19" i="90" l="1"/>
  <c r="AG19" i="90"/>
  <c r="AP19" i="90" s="1"/>
  <c r="AF19" i="90"/>
  <c r="AO19" i="90" s="1"/>
  <c r="W20" i="90"/>
  <c r="W27" i="100"/>
  <c r="AF26" i="100"/>
  <c r="AO26" i="100" s="1"/>
  <c r="AG26" i="100"/>
  <c r="AP26" i="100" s="1"/>
  <c r="AE26" i="100"/>
  <c r="AF22" i="102"/>
  <c r="AO22" i="102" s="1"/>
  <c r="W23" i="102"/>
  <c r="AE22" i="102"/>
  <c r="AG22" i="102"/>
  <c r="AP22" i="102" s="1"/>
  <c r="AH27" i="88"/>
  <c r="AQ27" i="88" s="1"/>
  <c r="AE24" i="43"/>
  <c r="AF24" i="43"/>
  <c r="AO24" i="43" s="1"/>
  <c r="W25" i="43"/>
  <c r="AG24" i="43"/>
  <c r="AP24" i="43" s="1"/>
  <c r="W21" i="10"/>
  <c r="AG20" i="10"/>
  <c r="AP20" i="10" s="1"/>
  <c r="AE20" i="10"/>
  <c r="AF20" i="10"/>
  <c r="AO20" i="10" s="1"/>
  <c r="AI30" i="52"/>
  <c r="AN30" i="52"/>
  <c r="AI32" i="47"/>
  <c r="AN32" i="47"/>
  <c r="AH32" i="15"/>
  <c r="AQ32" i="15" s="1"/>
  <c r="AG28" i="13"/>
  <c r="AP28" i="13" s="1"/>
  <c r="AE28" i="13"/>
  <c r="W29" i="13"/>
  <c r="AF28" i="13"/>
  <c r="AO28" i="13" s="1"/>
  <c r="AI23" i="83"/>
  <c r="AN23" i="83"/>
  <c r="AH30" i="32"/>
  <c r="AQ30" i="32" s="1"/>
  <c r="AR31" i="15"/>
  <c r="AR18" i="90"/>
  <c r="AH24" i="11"/>
  <c r="AQ24" i="11" s="1"/>
  <c r="AI30" i="53"/>
  <c r="AN30" i="53"/>
  <c r="Y25" i="103"/>
  <c r="X25" i="103"/>
  <c r="AE27" i="88"/>
  <c r="W28" i="88"/>
  <c r="AG27" i="88"/>
  <c r="AP27" i="88" s="1"/>
  <c r="AF27" i="88"/>
  <c r="AO27" i="88" s="1"/>
  <c r="AR26" i="96"/>
  <c r="W24" i="87"/>
  <c r="AG23" i="87"/>
  <c r="AP23" i="87" s="1"/>
  <c r="AF23" i="87"/>
  <c r="AO23" i="87" s="1"/>
  <c r="AE23" i="87"/>
  <c r="AR21" i="49"/>
  <c r="Z32" i="15"/>
  <c r="AH32" i="93"/>
  <c r="AQ32" i="93" s="1"/>
  <c r="AI22" i="55"/>
  <c r="AN22" i="55"/>
  <c r="Y25" i="41"/>
  <c r="X25" i="41"/>
  <c r="AI31" i="105"/>
  <c r="AN31" i="105"/>
  <c r="AG30" i="32"/>
  <c r="AP30" i="32" s="1"/>
  <c r="W31" i="32"/>
  <c r="AE30" i="32"/>
  <c r="AF30" i="32"/>
  <c r="AO30" i="32" s="1"/>
  <c r="Y28" i="54"/>
  <c r="Z28" i="54"/>
  <c r="X28" i="54"/>
  <c r="AH27" i="45"/>
  <c r="AQ27" i="45" s="1"/>
  <c r="AR25" i="100"/>
  <c r="AI19" i="94"/>
  <c r="AN19" i="94"/>
  <c r="AR19" i="48"/>
  <c r="Y34" i="101"/>
  <c r="X34" i="101"/>
  <c r="Y28" i="84"/>
  <c r="X28" i="84"/>
  <c r="AR19" i="50"/>
  <c r="AH26" i="100"/>
  <c r="AQ26" i="100" s="1"/>
  <c r="AG32" i="93"/>
  <c r="AP32" i="93" s="1"/>
  <c r="AE32" i="93"/>
  <c r="AF32" i="93"/>
  <c r="AO32" i="93" s="1"/>
  <c r="W33" i="93"/>
  <c r="AH20" i="48"/>
  <c r="AQ20" i="48" s="1"/>
  <c r="AE21" i="82"/>
  <c r="AG21" i="82"/>
  <c r="AP21" i="82" s="1"/>
  <c r="AF21" i="82"/>
  <c r="AO21" i="82" s="1"/>
  <c r="W22" i="82"/>
  <c r="Y23" i="55"/>
  <c r="Z23" i="55" s="1"/>
  <c r="X23" i="55"/>
  <c r="AI24" i="41"/>
  <c r="AN24" i="41"/>
  <c r="Y24" i="91"/>
  <c r="Z24" i="91" s="1"/>
  <c r="X24" i="91"/>
  <c r="W28" i="45"/>
  <c r="AE27" i="45"/>
  <c r="AF27" i="45"/>
  <c r="AO27" i="45" s="1"/>
  <c r="AG27" i="45"/>
  <c r="AP27" i="45" s="1"/>
  <c r="AI27" i="84"/>
  <c r="AN27" i="84"/>
  <c r="AI22" i="99"/>
  <c r="AN22" i="99"/>
  <c r="AR26" i="45"/>
  <c r="AI23" i="91"/>
  <c r="AN23" i="91"/>
  <c r="X33" i="89"/>
  <c r="Y33" i="89"/>
  <c r="Z33" i="89"/>
  <c r="AR30" i="46"/>
  <c r="AH21" i="35"/>
  <c r="AQ21" i="35" s="1"/>
  <c r="AI27" i="104"/>
  <c r="AN27" i="104"/>
  <c r="AH22" i="49"/>
  <c r="AQ22" i="49" s="1"/>
  <c r="AR29" i="32"/>
  <c r="Y23" i="18"/>
  <c r="Z23" i="18"/>
  <c r="X23" i="18"/>
  <c r="AI33" i="101"/>
  <c r="AN33" i="101"/>
  <c r="Y31" i="53"/>
  <c r="X31" i="53"/>
  <c r="Z31" i="53" s="1"/>
  <c r="AI24" i="103"/>
  <c r="AN24" i="103"/>
  <c r="Y33" i="97"/>
  <c r="X33" i="97"/>
  <c r="AR21" i="102"/>
  <c r="AI32" i="97"/>
  <c r="AN32" i="97"/>
  <c r="Z20" i="48"/>
  <c r="AH20" i="50"/>
  <c r="AQ20" i="50" s="1"/>
  <c r="W29" i="44"/>
  <c r="AF28" i="44"/>
  <c r="AO28" i="44" s="1"/>
  <c r="AG28" i="44"/>
  <c r="AP28" i="44" s="1"/>
  <c r="AE28" i="44"/>
  <c r="Y20" i="85"/>
  <c r="X20" i="85"/>
  <c r="AH27" i="20"/>
  <c r="AQ27" i="20" s="1"/>
  <c r="Z20" i="50"/>
  <c r="Y32" i="105"/>
  <c r="Z32" i="105"/>
  <c r="X32" i="105"/>
  <c r="AR26" i="88"/>
  <c r="Z21" i="35"/>
  <c r="AI27" i="54"/>
  <c r="AN27" i="54"/>
  <c r="Z22" i="49"/>
  <c r="AH27" i="96"/>
  <c r="AQ27" i="96" s="1"/>
  <c r="Z31" i="46"/>
  <c r="AH31" i="46"/>
  <c r="AQ31" i="46" s="1"/>
  <c r="AI22" i="18"/>
  <c r="AN22" i="18"/>
  <c r="Y20" i="94"/>
  <c r="X20" i="94"/>
  <c r="Z20" i="94" s="1"/>
  <c r="Z24" i="11"/>
  <c r="Y25" i="16"/>
  <c r="X25" i="16"/>
  <c r="AI25" i="95"/>
  <c r="AN25" i="95"/>
  <c r="Y28" i="92"/>
  <c r="Z28" i="92" s="1"/>
  <c r="X28" i="92"/>
  <c r="AH19" i="90"/>
  <c r="AQ19" i="90" s="1"/>
  <c r="Y31" i="52"/>
  <c r="X31" i="52"/>
  <c r="Z31" i="52" s="1"/>
  <c r="Y21" i="98"/>
  <c r="X21" i="98"/>
  <c r="AR26" i="20"/>
  <c r="AE27" i="51"/>
  <c r="W28" i="51"/>
  <c r="AG27" i="51"/>
  <c r="AP27" i="51" s="1"/>
  <c r="AF27" i="51"/>
  <c r="AO27" i="51" s="1"/>
  <c r="AI19" i="85"/>
  <c r="AN19" i="85"/>
  <c r="AR23" i="11"/>
  <c r="Z27" i="20"/>
  <c r="Y23" i="99"/>
  <c r="X23" i="99"/>
  <c r="X33" i="47"/>
  <c r="Y33" i="47"/>
  <c r="Z33" i="47"/>
  <c r="AI20" i="98"/>
  <c r="AN20" i="98"/>
  <c r="Y24" i="83"/>
  <c r="X24" i="83"/>
  <c r="AG31" i="86"/>
  <c r="AP31" i="86" s="1"/>
  <c r="W32" i="86"/>
  <c r="AF31" i="86"/>
  <c r="AO31" i="86" s="1"/>
  <c r="AE31" i="86"/>
  <c r="AI32" i="89"/>
  <c r="AN32" i="89"/>
  <c r="AH22" i="102"/>
  <c r="AQ22" i="102" s="1"/>
  <c r="AF21" i="42"/>
  <c r="AO21" i="42" s="1"/>
  <c r="AG21" i="42"/>
  <c r="AP21" i="42" s="1"/>
  <c r="AE21" i="42"/>
  <c r="W22" i="42"/>
  <c r="Y28" i="104"/>
  <c r="Z28" i="104"/>
  <c r="X28" i="104"/>
  <c r="Z27" i="96"/>
  <c r="AR20" i="35"/>
  <c r="AR31" i="93"/>
  <c r="AI24" i="16"/>
  <c r="AN24" i="16"/>
  <c r="Y26" i="95"/>
  <c r="X26" i="95"/>
  <c r="AI27" i="92"/>
  <c r="AN27" i="92"/>
  <c r="AF20" i="94" l="1"/>
  <c r="AO20" i="94" s="1"/>
  <c r="W21" i="94"/>
  <c r="AG20" i="94"/>
  <c r="AP20" i="94" s="1"/>
  <c r="AE20" i="94"/>
  <c r="W25" i="91"/>
  <c r="AG24" i="91"/>
  <c r="AP24" i="91" s="1"/>
  <c r="AF24" i="91"/>
  <c r="AO24" i="91" s="1"/>
  <c r="AE24" i="91"/>
  <c r="W32" i="53"/>
  <c r="AG31" i="53"/>
  <c r="AP31" i="53" s="1"/>
  <c r="AE31" i="53"/>
  <c r="AF31" i="53"/>
  <c r="AO31" i="53" s="1"/>
  <c r="AE23" i="55"/>
  <c r="AF23" i="55"/>
  <c r="AO23" i="55" s="1"/>
  <c r="AG23" i="55"/>
  <c r="AP23" i="55" s="1"/>
  <c r="W24" i="55"/>
  <c r="AF28" i="92"/>
  <c r="AO28" i="92" s="1"/>
  <c r="AE28" i="92"/>
  <c r="W29" i="92"/>
  <c r="AG28" i="92"/>
  <c r="AP28" i="92" s="1"/>
  <c r="W32" i="52"/>
  <c r="AG31" i="52"/>
  <c r="AP31" i="52" s="1"/>
  <c r="AF31" i="52"/>
  <c r="AO31" i="52" s="1"/>
  <c r="AE31" i="52"/>
  <c r="AR27" i="92"/>
  <c r="Z21" i="98"/>
  <c r="AH21" i="98"/>
  <c r="AQ21" i="98" s="1"/>
  <c r="AR25" i="95"/>
  <c r="W22" i="35"/>
  <c r="AF21" i="35"/>
  <c r="AO21" i="35" s="1"/>
  <c r="AG21" i="35"/>
  <c r="AP21" i="35" s="1"/>
  <c r="AE21" i="35"/>
  <c r="AE20" i="50"/>
  <c r="W21" i="50"/>
  <c r="AG20" i="50"/>
  <c r="AP20" i="50" s="1"/>
  <c r="AF20" i="50"/>
  <c r="AO20" i="50" s="1"/>
  <c r="AH20" i="85"/>
  <c r="AQ20" i="85" s="1"/>
  <c r="AH33" i="97"/>
  <c r="AQ33" i="97" s="1"/>
  <c r="Y22" i="82"/>
  <c r="X22" i="82"/>
  <c r="AI32" i="93"/>
  <c r="AN32" i="93"/>
  <c r="AH34" i="101"/>
  <c r="AQ34" i="101" s="1"/>
  <c r="AR19" i="94"/>
  <c r="AH25" i="41"/>
  <c r="AQ25" i="41" s="1"/>
  <c r="AI27" i="88"/>
  <c r="AN27" i="88"/>
  <c r="Y29" i="13"/>
  <c r="X29" i="13"/>
  <c r="Y23" i="102"/>
  <c r="Z23" i="102" s="1"/>
  <c r="X23" i="102"/>
  <c r="Y27" i="100"/>
  <c r="X27" i="100"/>
  <c r="AF33" i="47"/>
  <c r="AO33" i="47" s="1"/>
  <c r="AE33" i="47"/>
  <c r="W34" i="47"/>
  <c r="AG33" i="47"/>
  <c r="AP33" i="47" s="1"/>
  <c r="AR32" i="89"/>
  <c r="AH24" i="83"/>
  <c r="AQ24" i="83" s="1"/>
  <c r="AH33" i="47"/>
  <c r="AQ33" i="47" s="1"/>
  <c r="Y28" i="51"/>
  <c r="Z28" i="51" s="1"/>
  <c r="X28" i="51"/>
  <c r="AH23" i="99"/>
  <c r="AQ23" i="99" s="1"/>
  <c r="AI27" i="51"/>
  <c r="AN27" i="51"/>
  <c r="AH25" i="16"/>
  <c r="AQ25" i="16" s="1"/>
  <c r="Z20" i="85"/>
  <c r="Y29" i="44"/>
  <c r="Z29" i="44"/>
  <c r="X29" i="44"/>
  <c r="AE20" i="48"/>
  <c r="AG20" i="48"/>
  <c r="AP20" i="48" s="1"/>
  <c r="W21" i="48"/>
  <c r="AF20" i="48"/>
  <c r="AO20" i="48" s="1"/>
  <c r="Z33" i="97"/>
  <c r="AH33" i="89"/>
  <c r="AQ33" i="89" s="1"/>
  <c r="AR22" i="99"/>
  <c r="AI27" i="45"/>
  <c r="AN27" i="45"/>
  <c r="AR24" i="41"/>
  <c r="Z34" i="101"/>
  <c r="AI30" i="32"/>
  <c r="AN30" i="32"/>
  <c r="Z25" i="41"/>
  <c r="AH25" i="103"/>
  <c r="AQ25" i="103" s="1"/>
  <c r="AI28" i="13"/>
  <c r="AN28" i="13"/>
  <c r="Y25" i="43"/>
  <c r="X25" i="43"/>
  <c r="AF28" i="104"/>
  <c r="AO28" i="104" s="1"/>
  <c r="AE28" i="104"/>
  <c r="AG28" i="104"/>
  <c r="AP28" i="104" s="1"/>
  <c r="W29" i="104"/>
  <c r="AG27" i="20"/>
  <c r="AP27" i="20" s="1"/>
  <c r="W28" i="20"/>
  <c r="AF27" i="20"/>
  <c r="AO27" i="20" s="1"/>
  <c r="AE27" i="20"/>
  <c r="AH26" i="95"/>
  <c r="AQ26" i="95" s="1"/>
  <c r="AH20" i="94"/>
  <c r="AQ20" i="94" s="1"/>
  <c r="Z26" i="95"/>
  <c r="Z24" i="83"/>
  <c r="AH31" i="52"/>
  <c r="AQ31" i="52" s="1"/>
  <c r="Y22" i="42"/>
  <c r="X22" i="42"/>
  <c r="AI31" i="86"/>
  <c r="AN31" i="86"/>
  <c r="AG27" i="96"/>
  <c r="AP27" i="96" s="1"/>
  <c r="W28" i="96"/>
  <c r="AF27" i="96"/>
  <c r="AO27" i="96" s="1"/>
  <c r="AE27" i="96"/>
  <c r="AI21" i="42"/>
  <c r="AN21" i="42"/>
  <c r="Z23" i="99"/>
  <c r="AR19" i="85"/>
  <c r="AH28" i="92"/>
  <c r="AQ28" i="92" s="1"/>
  <c r="Z25" i="16"/>
  <c r="Y28" i="45"/>
  <c r="Z28" i="45" s="1"/>
  <c r="X28" i="45"/>
  <c r="AH23" i="55"/>
  <c r="AQ23" i="55" s="1"/>
  <c r="AH28" i="54"/>
  <c r="AQ28" i="54" s="1"/>
  <c r="Y31" i="32"/>
  <c r="X31" i="32"/>
  <c r="AI23" i="87"/>
  <c r="AN23" i="87"/>
  <c r="Z25" i="103"/>
  <c r="AI20" i="10"/>
  <c r="AN20" i="10"/>
  <c r="Y20" i="90"/>
  <c r="Z20" i="90"/>
  <c r="X20" i="90"/>
  <c r="AR24" i="16"/>
  <c r="AH28" i="104"/>
  <c r="AQ28" i="104" s="1"/>
  <c r="Y32" i="86"/>
  <c r="X32" i="86"/>
  <c r="AR20" i="98"/>
  <c r="AR22" i="18"/>
  <c r="AE31" i="46"/>
  <c r="W32" i="46"/>
  <c r="AG31" i="46"/>
  <c r="AP31" i="46" s="1"/>
  <c r="AF31" i="46"/>
  <c r="AO31" i="46" s="1"/>
  <c r="AE22" i="49"/>
  <c r="W23" i="49"/>
  <c r="AG22" i="49"/>
  <c r="AP22" i="49" s="1"/>
  <c r="AF22" i="49"/>
  <c r="AO22" i="49" s="1"/>
  <c r="AH32" i="105"/>
  <c r="AQ32" i="105" s="1"/>
  <c r="AR32" i="97"/>
  <c r="AR33" i="101"/>
  <c r="AR27" i="104"/>
  <c r="AR23" i="91"/>
  <c r="AR27" i="84"/>
  <c r="AH24" i="91"/>
  <c r="AQ24" i="91" s="1"/>
  <c r="AI21" i="82"/>
  <c r="AN21" i="82"/>
  <c r="AH28" i="84"/>
  <c r="AQ28" i="84" s="1"/>
  <c r="AE28" i="54"/>
  <c r="AG28" i="54"/>
  <c r="AP28" i="54" s="1"/>
  <c r="AF28" i="54"/>
  <c r="AO28" i="54" s="1"/>
  <c r="W29" i="54"/>
  <c r="AR23" i="83"/>
  <c r="AR32" i="47"/>
  <c r="AI24" i="43"/>
  <c r="AN24" i="43"/>
  <c r="AI26" i="100"/>
  <c r="AN26" i="100"/>
  <c r="AE32" i="105"/>
  <c r="AF32" i="105"/>
  <c r="AO32" i="105" s="1"/>
  <c r="W33" i="105"/>
  <c r="AG32" i="105"/>
  <c r="AP32" i="105" s="1"/>
  <c r="AI28" i="44"/>
  <c r="AN28" i="44"/>
  <c r="AR24" i="103"/>
  <c r="AH23" i="18"/>
  <c r="AQ23" i="18" s="1"/>
  <c r="Y33" i="93"/>
  <c r="Z33" i="93" s="1"/>
  <c r="X33" i="93"/>
  <c r="Z28" i="84"/>
  <c r="AR22" i="55"/>
  <c r="W33" i="15"/>
  <c r="AE32" i="15"/>
  <c r="AG32" i="15"/>
  <c r="AP32" i="15" s="1"/>
  <c r="AF32" i="15"/>
  <c r="AO32" i="15" s="1"/>
  <c r="Y21" i="10"/>
  <c r="Z21" i="10" s="1"/>
  <c r="X21" i="10"/>
  <c r="W25" i="11"/>
  <c r="AG24" i="11"/>
  <c r="AP24" i="11" s="1"/>
  <c r="AF24" i="11"/>
  <c r="AO24" i="11" s="1"/>
  <c r="AE24" i="11"/>
  <c r="AR27" i="54"/>
  <c r="AH31" i="53"/>
  <c r="AQ31" i="53" s="1"/>
  <c r="AG23" i="18"/>
  <c r="AP23" i="18" s="1"/>
  <c r="AE23" i="18"/>
  <c r="W24" i="18"/>
  <c r="AF23" i="18"/>
  <c r="AO23" i="18" s="1"/>
  <c r="AE33" i="89"/>
  <c r="AG33" i="89"/>
  <c r="AP33" i="89" s="1"/>
  <c r="W34" i="89"/>
  <c r="AF33" i="89"/>
  <c r="AO33" i="89" s="1"/>
  <c r="AR31" i="105"/>
  <c r="Y24" i="87"/>
  <c r="X24" i="87"/>
  <c r="Y28" i="88"/>
  <c r="Z28" i="88"/>
  <c r="X28" i="88"/>
  <c r="AR30" i="53"/>
  <c r="AR30" i="52"/>
  <c r="AI22" i="102"/>
  <c r="AN22" i="102"/>
  <c r="AI19" i="90"/>
  <c r="AN19" i="90"/>
  <c r="AE33" i="93" l="1"/>
  <c r="W34" i="93"/>
  <c r="AG33" i="93"/>
  <c r="AP33" i="93" s="1"/>
  <c r="AF33" i="93"/>
  <c r="AO33" i="93" s="1"/>
  <c r="AF28" i="45"/>
  <c r="AO28" i="45" s="1"/>
  <c r="W29" i="45"/>
  <c r="AG28" i="45"/>
  <c r="AP28" i="45" s="1"/>
  <c r="AE28" i="45"/>
  <c r="W24" i="102"/>
  <c r="AG23" i="102"/>
  <c r="AP23" i="102" s="1"/>
  <c r="AF23" i="102"/>
  <c r="AO23" i="102" s="1"/>
  <c r="AE23" i="102"/>
  <c r="W22" i="10"/>
  <c r="AG21" i="10"/>
  <c r="AP21" i="10" s="1"/>
  <c r="AF21" i="10"/>
  <c r="AO21" i="10" s="1"/>
  <c r="AE21" i="10"/>
  <c r="AG28" i="51"/>
  <c r="AP28" i="51" s="1"/>
  <c r="AE28" i="51"/>
  <c r="AF28" i="51"/>
  <c r="AO28" i="51" s="1"/>
  <c r="W29" i="51"/>
  <c r="AE28" i="88"/>
  <c r="AG28" i="88"/>
  <c r="AP28" i="88" s="1"/>
  <c r="AF28" i="88"/>
  <c r="AO28" i="88" s="1"/>
  <c r="W29" i="88"/>
  <c r="Y33" i="15"/>
  <c r="X33" i="15"/>
  <c r="Y33" i="105"/>
  <c r="X33" i="105"/>
  <c r="AR24" i="43"/>
  <c r="Y29" i="54"/>
  <c r="Z29" i="54"/>
  <c r="X29" i="54"/>
  <c r="AE25" i="103"/>
  <c r="W26" i="103"/>
  <c r="AG25" i="103"/>
  <c r="AP25" i="103" s="1"/>
  <c r="AF25" i="103"/>
  <c r="AO25" i="103" s="1"/>
  <c r="AR31" i="86"/>
  <c r="Y28" i="20"/>
  <c r="X28" i="20"/>
  <c r="AR27" i="45"/>
  <c r="AR27" i="51"/>
  <c r="AH28" i="51"/>
  <c r="AQ28" i="51" s="1"/>
  <c r="AI33" i="47"/>
  <c r="AN33" i="47"/>
  <c r="AR27" i="88"/>
  <c r="Y25" i="91"/>
  <c r="Z25" i="91"/>
  <c r="X25" i="91"/>
  <c r="AH20" i="90"/>
  <c r="AQ20" i="90" s="1"/>
  <c r="AE25" i="16"/>
  <c r="AF25" i="16"/>
  <c r="AO25" i="16" s="1"/>
  <c r="AG25" i="16"/>
  <c r="AP25" i="16" s="1"/>
  <c r="W26" i="16"/>
  <c r="AI27" i="96"/>
  <c r="AN27" i="96"/>
  <c r="AH22" i="42"/>
  <c r="AQ22" i="42" s="1"/>
  <c r="AH25" i="43"/>
  <c r="AQ25" i="43" s="1"/>
  <c r="AR30" i="32"/>
  <c r="AI20" i="48"/>
  <c r="AN20" i="48"/>
  <c r="X21" i="50"/>
  <c r="Z21" i="50" s="1"/>
  <c r="Y21" i="50"/>
  <c r="Y22" i="35"/>
  <c r="X22" i="35"/>
  <c r="AI31" i="52"/>
  <c r="AN31" i="52"/>
  <c r="Y29" i="92"/>
  <c r="X29" i="92"/>
  <c r="Y32" i="53"/>
  <c r="X32" i="53"/>
  <c r="AR22" i="102"/>
  <c r="W21" i="90"/>
  <c r="AG20" i="90"/>
  <c r="AP20" i="90" s="1"/>
  <c r="AF20" i="90"/>
  <c r="AO20" i="90" s="1"/>
  <c r="AE20" i="90"/>
  <c r="AR23" i="87"/>
  <c r="Z22" i="42"/>
  <c r="Z25" i="43"/>
  <c r="AF34" i="101"/>
  <c r="AO34" i="101" s="1"/>
  <c r="AE34" i="101"/>
  <c r="W35" i="101"/>
  <c r="AG34" i="101"/>
  <c r="AP34" i="101" s="1"/>
  <c r="W34" i="97"/>
  <c r="AE33" i="97"/>
  <c r="AG33" i="97"/>
  <c r="AP33" i="97" s="1"/>
  <c r="AF33" i="97"/>
  <c r="AO33" i="97" s="1"/>
  <c r="AH29" i="44"/>
  <c r="AQ29" i="44" s="1"/>
  <c r="AH27" i="100"/>
  <c r="AQ27" i="100" s="1"/>
  <c r="AH29" i="13"/>
  <c r="AQ29" i="13" s="1"/>
  <c r="AR32" i="93"/>
  <c r="AI20" i="50"/>
  <c r="AN20" i="50"/>
  <c r="AI28" i="92"/>
  <c r="AN28" i="92"/>
  <c r="AI23" i="55"/>
  <c r="AR23" i="55" s="1"/>
  <c r="AN23" i="55"/>
  <c r="AI20" i="94"/>
  <c r="AN20" i="94"/>
  <c r="AH24" i="87"/>
  <c r="AQ24" i="87" s="1"/>
  <c r="Y24" i="18"/>
  <c r="X24" i="18"/>
  <c r="AG28" i="84"/>
  <c r="AP28" i="84" s="1"/>
  <c r="AE28" i="84"/>
  <c r="AF28" i="84"/>
  <c r="AO28" i="84" s="1"/>
  <c r="W29" i="84"/>
  <c r="Y32" i="46"/>
  <c r="Z32" i="46" s="1"/>
  <c r="X32" i="46"/>
  <c r="AH32" i="86"/>
  <c r="AQ32" i="86" s="1"/>
  <c r="AH31" i="32"/>
  <c r="AQ31" i="32" s="1"/>
  <c r="W24" i="99"/>
  <c r="AE23" i="99"/>
  <c r="AF23" i="99"/>
  <c r="AO23" i="99" s="1"/>
  <c r="AG23" i="99"/>
  <c r="AP23" i="99" s="1"/>
  <c r="Y28" i="96"/>
  <c r="Z28" i="96" s="1"/>
  <c r="X28" i="96"/>
  <c r="W25" i="83"/>
  <c r="AF24" i="83"/>
  <c r="AO24" i="83" s="1"/>
  <c r="AE24" i="83"/>
  <c r="AG24" i="83"/>
  <c r="AP24" i="83" s="1"/>
  <c r="Y29" i="104"/>
  <c r="X29" i="104"/>
  <c r="W30" i="44"/>
  <c r="AF29" i="44"/>
  <c r="AO29" i="44" s="1"/>
  <c r="AE29" i="44"/>
  <c r="AG29" i="44"/>
  <c r="AP29" i="44" s="1"/>
  <c r="Z27" i="100"/>
  <c r="Z29" i="13"/>
  <c r="AH22" i="82"/>
  <c r="AQ22" i="82" s="1"/>
  <c r="W22" i="98"/>
  <c r="AF21" i="98"/>
  <c r="AO21" i="98" s="1"/>
  <c r="AE21" i="98"/>
  <c r="AG21" i="98"/>
  <c r="AP21" i="98" s="1"/>
  <c r="AI24" i="91"/>
  <c r="AN24" i="91"/>
  <c r="Z24" i="87"/>
  <c r="AI23" i="18"/>
  <c r="AN23" i="18"/>
  <c r="AR28" i="44"/>
  <c r="AI28" i="54"/>
  <c r="AN28" i="54"/>
  <c r="AR19" i="90"/>
  <c r="Y25" i="11"/>
  <c r="X25" i="11"/>
  <c r="AH33" i="93"/>
  <c r="AQ33" i="93" s="1"/>
  <c r="AR26" i="100"/>
  <c r="AR21" i="82"/>
  <c r="Y23" i="49"/>
  <c r="X23" i="49"/>
  <c r="AI31" i="46"/>
  <c r="AN31" i="46"/>
  <c r="Z32" i="86"/>
  <c r="Z31" i="32"/>
  <c r="AH28" i="45"/>
  <c r="AQ28" i="45" s="1"/>
  <c r="AE26" i="95"/>
  <c r="AN26" i="95" s="1"/>
  <c r="AF26" i="95"/>
  <c r="AO26" i="95" s="1"/>
  <c r="AG26" i="95"/>
  <c r="W27" i="95"/>
  <c r="AI27" i="20"/>
  <c r="AN27" i="20"/>
  <c r="Z22" i="82"/>
  <c r="AI21" i="35"/>
  <c r="AN21" i="35"/>
  <c r="Y32" i="52"/>
  <c r="X32" i="52"/>
  <c r="Y21" i="94"/>
  <c r="X21" i="94"/>
  <c r="AI24" i="11"/>
  <c r="AN24" i="11"/>
  <c r="AI32" i="105"/>
  <c r="AR32" i="105" s="1"/>
  <c r="AN32" i="105"/>
  <c r="Y34" i="89"/>
  <c r="Z34" i="89"/>
  <c r="X34" i="89"/>
  <c r="AH28" i="88"/>
  <c r="AQ28" i="88" s="1"/>
  <c r="AI33" i="89"/>
  <c r="AN33" i="89"/>
  <c r="AH21" i="10"/>
  <c r="AQ21" i="10" s="1"/>
  <c r="AI32" i="15"/>
  <c r="AN32" i="15"/>
  <c r="AI22" i="49"/>
  <c r="AN22" i="49"/>
  <c r="AR20" i="10"/>
  <c r="AR21" i="42"/>
  <c r="AI28" i="104"/>
  <c r="AN28" i="104"/>
  <c r="AR28" i="13"/>
  <c r="AF25" i="41"/>
  <c r="AO25" i="41" s="1"/>
  <c r="W26" i="41"/>
  <c r="AE25" i="41"/>
  <c r="AN25" i="41" s="1"/>
  <c r="AG25" i="41"/>
  <c r="Y21" i="48"/>
  <c r="X21" i="48"/>
  <c r="AG20" i="85"/>
  <c r="AP20" i="85" s="1"/>
  <c r="W21" i="85"/>
  <c r="AF20" i="85"/>
  <c r="AO20" i="85" s="1"/>
  <c r="AE20" i="85"/>
  <c r="X34" i="47"/>
  <c r="Y34" i="47"/>
  <c r="Z34" i="47"/>
  <c r="AH23" i="102"/>
  <c r="AQ23" i="102" s="1"/>
  <c r="Y24" i="55"/>
  <c r="X24" i="55"/>
  <c r="AI31" i="53"/>
  <c r="AN31" i="53"/>
  <c r="W29" i="96" l="1"/>
  <c r="AG28" i="96"/>
  <c r="AP28" i="96" s="1"/>
  <c r="AE28" i="96"/>
  <c r="AF28" i="96"/>
  <c r="AO28" i="96" s="1"/>
  <c r="AG32" i="46"/>
  <c r="AP32" i="46" s="1"/>
  <c r="W33" i="46"/>
  <c r="AE32" i="46"/>
  <c r="AF32" i="46"/>
  <c r="AO32" i="46" s="1"/>
  <c r="AG21" i="50"/>
  <c r="AP21" i="50" s="1"/>
  <c r="AE21" i="50"/>
  <c r="AF21" i="50"/>
  <c r="AO21" i="50" s="1"/>
  <c r="W22" i="50"/>
  <c r="AH24" i="55"/>
  <c r="AQ24" i="55" s="1"/>
  <c r="AI20" i="85"/>
  <c r="AN20" i="85"/>
  <c r="AR33" i="89"/>
  <c r="AH34" i="89"/>
  <c r="AQ34" i="89" s="1"/>
  <c r="AR24" i="11"/>
  <c r="AR23" i="18"/>
  <c r="AI21" i="98"/>
  <c r="AN21" i="98"/>
  <c r="AI29" i="44"/>
  <c r="AN29" i="44"/>
  <c r="Y24" i="99"/>
  <c r="Z24" i="99"/>
  <c r="X24" i="99"/>
  <c r="AI34" i="101"/>
  <c r="AN34" i="101"/>
  <c r="AR27" i="96"/>
  <c r="AE25" i="91"/>
  <c r="AG25" i="91"/>
  <c r="AP25" i="91" s="1"/>
  <c r="W26" i="91"/>
  <c r="AF25" i="91"/>
  <c r="AO25" i="91" s="1"/>
  <c r="AI25" i="103"/>
  <c r="AN25" i="103"/>
  <c r="AH33" i="105"/>
  <c r="AQ33" i="105" s="1"/>
  <c r="Y29" i="51"/>
  <c r="X29" i="51"/>
  <c r="AH21" i="94"/>
  <c r="AQ21" i="94" s="1"/>
  <c r="Y27" i="95"/>
  <c r="X27" i="95"/>
  <c r="Z27" i="95" s="1"/>
  <c r="AR31" i="46"/>
  <c r="AG24" i="87"/>
  <c r="AP24" i="87" s="1"/>
  <c r="AF24" i="87"/>
  <c r="AO24" i="87" s="1"/>
  <c r="AE24" i="87"/>
  <c r="W25" i="87"/>
  <c r="AH24" i="18"/>
  <c r="AQ24" i="18" s="1"/>
  <c r="AI33" i="97"/>
  <c r="AN33" i="97"/>
  <c r="AI20" i="90"/>
  <c r="AN20" i="90"/>
  <c r="AH32" i="53"/>
  <c r="AQ32" i="53" s="1"/>
  <c r="AH29" i="54"/>
  <c r="AQ29" i="54" s="1"/>
  <c r="Z33" i="105"/>
  <c r="Y29" i="88"/>
  <c r="X29" i="88"/>
  <c r="Z29" i="88" s="1"/>
  <c r="Y24" i="102"/>
  <c r="Z24" i="102" s="1"/>
  <c r="X24" i="102"/>
  <c r="AH23" i="49"/>
  <c r="AQ23" i="49" s="1"/>
  <c r="AH25" i="11"/>
  <c r="AQ25" i="11" s="1"/>
  <c r="AR28" i="54"/>
  <c r="Y22" i="98"/>
  <c r="X22" i="98"/>
  <c r="Z22" i="98" s="1"/>
  <c r="AF29" i="13"/>
  <c r="AO29" i="13" s="1"/>
  <c r="AE29" i="13"/>
  <c r="W30" i="13"/>
  <c r="AG29" i="13"/>
  <c r="AP29" i="13" s="1"/>
  <c r="Y30" i="44"/>
  <c r="Z30" i="44" s="1"/>
  <c r="X30" i="44"/>
  <c r="AI24" i="83"/>
  <c r="AN24" i="83"/>
  <c r="Z24" i="18"/>
  <c r="AR28" i="92"/>
  <c r="Y34" i="97"/>
  <c r="X34" i="97"/>
  <c r="W26" i="43"/>
  <c r="AG25" i="43"/>
  <c r="AP25" i="43" s="1"/>
  <c r="AE25" i="43"/>
  <c r="AF25" i="43"/>
  <c r="AO25" i="43" s="1"/>
  <c r="Z32" i="53"/>
  <c r="AR31" i="52"/>
  <c r="AH21" i="50"/>
  <c r="AQ21" i="50" s="1"/>
  <c r="Y26" i="16"/>
  <c r="X26" i="16"/>
  <c r="AG29" i="54"/>
  <c r="AP29" i="54" s="1"/>
  <c r="AF29" i="54"/>
  <c r="AO29" i="54" s="1"/>
  <c r="W30" i="54"/>
  <c r="AE29" i="54"/>
  <c r="AI28" i="51"/>
  <c r="AN28" i="51"/>
  <c r="Y22" i="10"/>
  <c r="Z22" i="10"/>
  <c r="X22" i="10"/>
  <c r="AR22" i="49"/>
  <c r="AF27" i="100"/>
  <c r="AO27" i="100" s="1"/>
  <c r="AE27" i="100"/>
  <c r="AG27" i="100"/>
  <c r="AP27" i="100" s="1"/>
  <c r="W28" i="100"/>
  <c r="AH29" i="104"/>
  <c r="AQ29" i="104" s="1"/>
  <c r="X29" i="84"/>
  <c r="Z29" i="84" s="1"/>
  <c r="Y29" i="84"/>
  <c r="AG22" i="42"/>
  <c r="AP22" i="42" s="1"/>
  <c r="W23" i="42"/>
  <c r="AE22" i="42"/>
  <c r="AF22" i="42"/>
  <c r="AO22" i="42" s="1"/>
  <c r="AH22" i="35"/>
  <c r="AQ22" i="35" s="1"/>
  <c r="AH28" i="20"/>
  <c r="AQ28" i="20" s="1"/>
  <c r="AH33" i="15"/>
  <c r="AQ33" i="15" s="1"/>
  <c r="AI28" i="45"/>
  <c r="AN28" i="45"/>
  <c r="Z24" i="55"/>
  <c r="Z21" i="94"/>
  <c r="AR21" i="35"/>
  <c r="AI26" i="95"/>
  <c r="AP26" i="95"/>
  <c r="AE22" i="82"/>
  <c r="AG22" i="82"/>
  <c r="AP22" i="82" s="1"/>
  <c r="AF22" i="82"/>
  <c r="AO22" i="82" s="1"/>
  <c r="W23" i="82"/>
  <c r="Z23" i="49"/>
  <c r="AR24" i="91"/>
  <c r="AH34" i="47"/>
  <c r="AQ34" i="47" s="1"/>
  <c r="AH21" i="48"/>
  <c r="AQ21" i="48" s="1"/>
  <c r="Y26" i="41"/>
  <c r="X26" i="41"/>
  <c r="AH32" i="52"/>
  <c r="AQ32" i="52" s="1"/>
  <c r="Z29" i="104"/>
  <c r="Y25" i="83"/>
  <c r="X25" i="83"/>
  <c r="Z25" i="83" s="1"/>
  <c r="AR20" i="94"/>
  <c r="AR20" i="50"/>
  <c r="Y21" i="90"/>
  <c r="Z21" i="90" s="1"/>
  <c r="X21" i="90"/>
  <c r="AH29" i="92"/>
  <c r="AQ29" i="92" s="1"/>
  <c r="Z22" i="35"/>
  <c r="AR20" i="48"/>
  <c r="Z28" i="20"/>
  <c r="Z33" i="15"/>
  <c r="AI28" i="88"/>
  <c r="AN28" i="88"/>
  <c r="AI23" i="102"/>
  <c r="AN23" i="102"/>
  <c r="Y34" i="93"/>
  <c r="Z34" i="93"/>
  <c r="X34" i="93"/>
  <c r="AE34" i="89"/>
  <c r="W35" i="89"/>
  <c r="AG34" i="89"/>
  <c r="AP34" i="89" s="1"/>
  <c r="AF34" i="89"/>
  <c r="AO34" i="89" s="1"/>
  <c r="AG34" i="47"/>
  <c r="AP34" i="47" s="1"/>
  <c r="AE34" i="47"/>
  <c r="W35" i="47"/>
  <c r="AF34" i="47"/>
  <c r="AO34" i="47" s="1"/>
  <c r="Y21" i="85"/>
  <c r="Z21" i="85"/>
  <c r="X21" i="85"/>
  <c r="AI25" i="41"/>
  <c r="AP25" i="41"/>
  <c r="AR28" i="104"/>
  <c r="Z25" i="11"/>
  <c r="AF31" i="32"/>
  <c r="AO31" i="32" s="1"/>
  <c r="W32" i="32"/>
  <c r="AG31" i="32"/>
  <c r="AP31" i="32" s="1"/>
  <c r="AE31" i="32"/>
  <c r="AR31" i="53"/>
  <c r="Z21" i="48"/>
  <c r="AR32" i="15"/>
  <c r="Z32" i="52"/>
  <c r="AR27" i="20"/>
  <c r="AF32" i="86"/>
  <c r="AO32" i="86" s="1"/>
  <c r="AE32" i="86"/>
  <c r="AG32" i="86"/>
  <c r="AP32" i="86" s="1"/>
  <c r="W33" i="86"/>
  <c r="AH28" i="96"/>
  <c r="AQ28" i="96" s="1"/>
  <c r="AI23" i="99"/>
  <c r="AN23" i="99"/>
  <c r="AH32" i="46"/>
  <c r="AQ32" i="46" s="1"/>
  <c r="AI28" i="84"/>
  <c r="AN28" i="84"/>
  <c r="Y35" i="101"/>
  <c r="X35" i="101"/>
  <c r="Z35" i="101" s="1"/>
  <c r="Z29" i="92"/>
  <c r="AI25" i="16"/>
  <c r="AN25" i="16"/>
  <c r="AH25" i="91"/>
  <c r="AQ25" i="91" s="1"/>
  <c r="AR33" i="47"/>
  <c r="Y26" i="103"/>
  <c r="X26" i="103"/>
  <c r="AI21" i="10"/>
  <c r="AR21" i="10" s="1"/>
  <c r="AN21" i="10"/>
  <c r="Y29" i="45"/>
  <c r="X29" i="45"/>
  <c r="Z29" i="45" s="1"/>
  <c r="AI33" i="93"/>
  <c r="AN33" i="93"/>
  <c r="AF29" i="45" l="1"/>
  <c r="AO29" i="45" s="1"/>
  <c r="W30" i="45"/>
  <c r="AG29" i="45"/>
  <c r="AP29" i="45" s="1"/>
  <c r="AE29" i="45"/>
  <c r="W22" i="90"/>
  <c r="AF21" i="90"/>
  <c r="AO21" i="90" s="1"/>
  <c r="AE21" i="90"/>
  <c r="AG21" i="90"/>
  <c r="AP21" i="90" s="1"/>
  <c r="AF27" i="95"/>
  <c r="AO27" i="95" s="1"/>
  <c r="W28" i="95"/>
  <c r="AG27" i="95"/>
  <c r="AP27" i="95" s="1"/>
  <c r="AE27" i="95"/>
  <c r="W25" i="102"/>
  <c r="AG24" i="102"/>
  <c r="AP24" i="102" s="1"/>
  <c r="AF24" i="102"/>
  <c r="AO24" i="102" s="1"/>
  <c r="AE24" i="102"/>
  <c r="AF25" i="83"/>
  <c r="AO25" i="83" s="1"/>
  <c r="W26" i="83"/>
  <c r="AE25" i="83"/>
  <c r="AG25" i="83"/>
  <c r="AP25" i="83" s="1"/>
  <c r="W31" i="44"/>
  <c r="AE30" i="44"/>
  <c r="AF30" i="44"/>
  <c r="AO30" i="44" s="1"/>
  <c r="AG30" i="44"/>
  <c r="AP30" i="44" s="1"/>
  <c r="AG29" i="88"/>
  <c r="AP29" i="88" s="1"/>
  <c r="AF29" i="88"/>
  <c r="AO29" i="88" s="1"/>
  <c r="W30" i="88"/>
  <c r="AE29" i="88"/>
  <c r="AG29" i="84"/>
  <c r="AP29" i="84" s="1"/>
  <c r="W30" i="84"/>
  <c r="AF29" i="84"/>
  <c r="AO29" i="84" s="1"/>
  <c r="AE29" i="84"/>
  <c r="W23" i="98"/>
  <c r="AF22" i="98"/>
  <c r="AO22" i="98" s="1"/>
  <c r="AG22" i="98"/>
  <c r="AP22" i="98" s="1"/>
  <c r="AE22" i="98"/>
  <c r="W36" i="101"/>
  <c r="AF35" i="101"/>
  <c r="AO35" i="101" s="1"/>
  <c r="AG35" i="101"/>
  <c r="AP35" i="101" s="1"/>
  <c r="AE35" i="101"/>
  <c r="AR33" i="93"/>
  <c r="AH26" i="103"/>
  <c r="AQ26" i="103" s="1"/>
  <c r="Z26" i="103"/>
  <c r="AE33" i="15"/>
  <c r="AG33" i="15"/>
  <c r="AP33" i="15" s="1"/>
  <c r="W34" i="15"/>
  <c r="AF33" i="15"/>
  <c r="AO33" i="15" s="1"/>
  <c r="Y23" i="82"/>
  <c r="Z23" i="82"/>
  <c r="X23" i="82"/>
  <c r="Y23" i="42"/>
  <c r="X23" i="42"/>
  <c r="AE22" i="10"/>
  <c r="W23" i="10"/>
  <c r="AG22" i="10"/>
  <c r="AP22" i="10" s="1"/>
  <c r="AF22" i="10"/>
  <c r="AO22" i="10" s="1"/>
  <c r="Y30" i="54"/>
  <c r="X30" i="54"/>
  <c r="Y26" i="43"/>
  <c r="X26" i="43"/>
  <c r="AG24" i="18"/>
  <c r="AP24" i="18" s="1"/>
  <c r="AE24" i="18"/>
  <c r="W25" i="18"/>
  <c r="AF24" i="18"/>
  <c r="AO24" i="18" s="1"/>
  <c r="AI24" i="87"/>
  <c r="AN24" i="87"/>
  <c r="AR29" i="44"/>
  <c r="AI21" i="50"/>
  <c r="AN21" i="50"/>
  <c r="AF29" i="92"/>
  <c r="AO29" i="92" s="1"/>
  <c r="AE29" i="92"/>
  <c r="W30" i="92"/>
  <c r="AG29" i="92"/>
  <c r="AP29" i="92" s="1"/>
  <c r="AR23" i="99"/>
  <c r="AI31" i="32"/>
  <c r="AN31" i="32"/>
  <c r="AF28" i="20"/>
  <c r="AO28" i="20" s="1"/>
  <c r="W29" i="20"/>
  <c r="AG28" i="20"/>
  <c r="AP28" i="20" s="1"/>
  <c r="AE28" i="20"/>
  <c r="AI27" i="100"/>
  <c r="AN27" i="100"/>
  <c r="AG32" i="53"/>
  <c r="AP32" i="53" s="1"/>
  <c r="AE32" i="53"/>
  <c r="W33" i="53"/>
  <c r="AF32" i="53"/>
  <c r="AO32" i="53" s="1"/>
  <c r="AH34" i="97"/>
  <c r="AQ34" i="97" s="1"/>
  <c r="AH29" i="51"/>
  <c r="AQ29" i="51" s="1"/>
  <c r="Y26" i="91"/>
  <c r="X26" i="91"/>
  <c r="AR34" i="101"/>
  <c r="AI32" i="86"/>
  <c r="AN32" i="86"/>
  <c r="AE29" i="104"/>
  <c r="W30" i="104"/>
  <c r="AF29" i="104"/>
  <c r="AO29" i="104" s="1"/>
  <c r="AG29" i="104"/>
  <c r="AP29" i="104" s="1"/>
  <c r="Z26" i="41"/>
  <c r="AH26" i="41"/>
  <c r="AQ26" i="41" s="1"/>
  <c r="W22" i="94"/>
  <c r="AG21" i="94"/>
  <c r="AP21" i="94" s="1"/>
  <c r="AE21" i="94"/>
  <c r="AF21" i="94"/>
  <c r="AO21" i="94" s="1"/>
  <c r="Z34" i="97"/>
  <c r="AR24" i="83"/>
  <c r="Y30" i="13"/>
  <c r="X30" i="13"/>
  <c r="Z30" i="13" s="1"/>
  <c r="AH24" i="102"/>
  <c r="AQ24" i="102" s="1"/>
  <c r="W34" i="105"/>
  <c r="AG33" i="105"/>
  <c r="AP33" i="105" s="1"/>
  <c r="AF33" i="105"/>
  <c r="AO33" i="105" s="1"/>
  <c r="AE33" i="105"/>
  <c r="AR20" i="90"/>
  <c r="Z29" i="51"/>
  <c r="AH24" i="99"/>
  <c r="AQ24" i="99" s="1"/>
  <c r="AR21" i="98"/>
  <c r="AH29" i="45"/>
  <c r="AQ29" i="45" s="1"/>
  <c r="AH35" i="101"/>
  <c r="AQ35" i="101" s="1"/>
  <c r="Y33" i="86"/>
  <c r="Z33" i="86" s="1"/>
  <c r="X33" i="86"/>
  <c r="AE32" i="52"/>
  <c r="W33" i="52"/>
  <c r="AF32" i="52"/>
  <c r="AO32" i="52" s="1"/>
  <c r="AG32" i="52"/>
  <c r="AP32" i="52" s="1"/>
  <c r="AF34" i="93"/>
  <c r="AO34" i="93" s="1"/>
  <c r="AG34" i="93"/>
  <c r="AP34" i="93" s="1"/>
  <c r="AE34" i="93"/>
  <c r="W35" i="93"/>
  <c r="AE21" i="48"/>
  <c r="W22" i="48"/>
  <c r="AF21" i="48"/>
  <c r="AO21" i="48" s="1"/>
  <c r="AG21" i="48"/>
  <c r="AP21" i="48" s="1"/>
  <c r="Y32" i="32"/>
  <c r="Z32" i="32" s="1"/>
  <c r="X32" i="32"/>
  <c r="AR25" i="41"/>
  <c r="Y35" i="47"/>
  <c r="Z35" i="47" s="1"/>
  <c r="X35" i="47"/>
  <c r="Y35" i="89"/>
  <c r="X35" i="89"/>
  <c r="AR23" i="102"/>
  <c r="AI22" i="82"/>
  <c r="AN22" i="82"/>
  <c r="AF24" i="55"/>
  <c r="AO24" i="55" s="1"/>
  <c r="AG24" i="55"/>
  <c r="AP24" i="55" s="1"/>
  <c r="W25" i="55"/>
  <c r="AE24" i="55"/>
  <c r="AR28" i="51"/>
  <c r="AH26" i="16"/>
  <c r="AQ26" i="16" s="1"/>
  <c r="AH30" i="44"/>
  <c r="AQ30" i="44" s="1"/>
  <c r="AI29" i="13"/>
  <c r="AN29" i="13"/>
  <c r="AI25" i="91"/>
  <c r="AN25" i="91"/>
  <c r="AG24" i="99"/>
  <c r="AP24" i="99" s="1"/>
  <c r="W25" i="99"/>
  <c r="AF24" i="99"/>
  <c r="AO24" i="99" s="1"/>
  <c r="AE24" i="99"/>
  <c r="AR20" i="85"/>
  <c r="AI28" i="96"/>
  <c r="AN28" i="96"/>
  <c r="AR25" i="16"/>
  <c r="AR28" i="84"/>
  <c r="AH21" i="85"/>
  <c r="AQ21" i="85" s="1"/>
  <c r="AI34" i="47"/>
  <c r="AN34" i="47"/>
  <c r="AI34" i="89"/>
  <c r="AN34" i="89"/>
  <c r="AF22" i="35"/>
  <c r="AO22" i="35" s="1"/>
  <c r="AE22" i="35"/>
  <c r="AN22" i="35" s="1"/>
  <c r="W23" i="35"/>
  <c r="AG22" i="35"/>
  <c r="AH21" i="90"/>
  <c r="AQ21" i="90" s="1"/>
  <c r="AG23" i="49"/>
  <c r="AP23" i="49" s="1"/>
  <c r="W24" i="49"/>
  <c r="AE23" i="49"/>
  <c r="AF23" i="49"/>
  <c r="AO23" i="49" s="1"/>
  <c r="AH29" i="84"/>
  <c r="AQ29" i="84" s="1"/>
  <c r="Z26" i="16"/>
  <c r="AI25" i="43"/>
  <c r="AN25" i="43"/>
  <c r="AR33" i="97"/>
  <c r="AR25" i="103"/>
  <c r="Y22" i="50"/>
  <c r="X22" i="50"/>
  <c r="AI32" i="46"/>
  <c r="AN32" i="46"/>
  <c r="AF25" i="11"/>
  <c r="AO25" i="11" s="1"/>
  <c r="AG25" i="11"/>
  <c r="AP25" i="11" s="1"/>
  <c r="AE25" i="11"/>
  <c r="W26" i="11"/>
  <c r="AF21" i="85"/>
  <c r="AO21" i="85" s="1"/>
  <c r="AE21" i="85"/>
  <c r="W22" i="85"/>
  <c r="AG21" i="85"/>
  <c r="AP21" i="85" s="1"/>
  <c r="AH34" i="93"/>
  <c r="AQ34" i="93" s="1"/>
  <c r="AR28" i="88"/>
  <c r="AH25" i="83"/>
  <c r="AQ25" i="83" s="1"/>
  <c r="AR26" i="95"/>
  <c r="AR28" i="45"/>
  <c r="AI22" i="42"/>
  <c r="AN22" i="42"/>
  <c r="Y28" i="100"/>
  <c r="Z28" i="100"/>
  <c r="X28" i="100"/>
  <c r="AH22" i="10"/>
  <c r="AQ22" i="10" s="1"/>
  <c r="AI29" i="54"/>
  <c r="AN29" i="54"/>
  <c r="AH22" i="98"/>
  <c r="AQ22" i="98" s="1"/>
  <c r="AH29" i="88"/>
  <c r="AQ29" i="88" s="1"/>
  <c r="Y25" i="87"/>
  <c r="X25" i="87"/>
  <c r="AH27" i="95"/>
  <c r="AQ27" i="95" s="1"/>
  <c r="Y33" i="46"/>
  <c r="X33" i="46"/>
  <c r="Y29" i="96"/>
  <c r="Z29" i="96"/>
  <c r="X29" i="96"/>
  <c r="AE30" i="13" l="1"/>
  <c r="W31" i="13"/>
  <c r="AF30" i="13"/>
  <c r="AO30" i="13" s="1"/>
  <c r="AG30" i="13"/>
  <c r="AP30" i="13" s="1"/>
  <c r="AF33" i="86"/>
  <c r="AO33" i="86" s="1"/>
  <c r="AE33" i="86"/>
  <c r="W34" i="86"/>
  <c r="AG33" i="86"/>
  <c r="AP33" i="86" s="1"/>
  <c r="AF35" i="47"/>
  <c r="AO35" i="47" s="1"/>
  <c r="AE35" i="47"/>
  <c r="AG35" i="47"/>
  <c r="AP35" i="47" s="1"/>
  <c r="W36" i="47"/>
  <c r="W33" i="32"/>
  <c r="AF32" i="32"/>
  <c r="AO32" i="32" s="1"/>
  <c r="AG32" i="32"/>
  <c r="AP32" i="32" s="1"/>
  <c r="AE32" i="32"/>
  <c r="AR32" i="46"/>
  <c r="AI23" i="49"/>
  <c r="AN23" i="49"/>
  <c r="AR25" i="91"/>
  <c r="AH35" i="89"/>
  <c r="AQ35" i="89" s="1"/>
  <c r="AI34" i="93"/>
  <c r="AN34" i="93"/>
  <c r="Y33" i="52"/>
  <c r="Z33" i="52" s="1"/>
  <c r="X33" i="52"/>
  <c r="Y29" i="20"/>
  <c r="X29" i="20"/>
  <c r="AR21" i="50"/>
  <c r="AH23" i="82"/>
  <c r="AQ23" i="82" s="1"/>
  <c r="Y28" i="95"/>
  <c r="X28" i="95"/>
  <c r="Y22" i="90"/>
  <c r="X22" i="90"/>
  <c r="AH33" i="46"/>
  <c r="AQ33" i="46" s="1"/>
  <c r="Y26" i="11"/>
  <c r="Z26" i="11" s="1"/>
  <c r="X26" i="11"/>
  <c r="AH22" i="50"/>
  <c r="AQ22" i="50" s="1"/>
  <c r="Y24" i="49"/>
  <c r="X24" i="49"/>
  <c r="Z24" i="49" s="1"/>
  <c r="AI24" i="99"/>
  <c r="AN24" i="99"/>
  <c r="Z35" i="89"/>
  <c r="AI32" i="52"/>
  <c r="AN32" i="52"/>
  <c r="AI21" i="94"/>
  <c r="AN21" i="94"/>
  <c r="Y30" i="104"/>
  <c r="Z30" i="104" s="1"/>
  <c r="X30" i="104"/>
  <c r="AH26" i="91"/>
  <c r="AQ26" i="91" s="1"/>
  <c r="Y25" i="18"/>
  <c r="X25" i="18"/>
  <c r="Z25" i="18" s="1"/>
  <c r="AH30" i="54"/>
  <c r="AQ30" i="54" s="1"/>
  <c r="Y23" i="10"/>
  <c r="X23" i="10"/>
  <c r="W24" i="82"/>
  <c r="AG23" i="82"/>
  <c r="AP23" i="82" s="1"/>
  <c r="AE23" i="82"/>
  <c r="AF23" i="82"/>
  <c r="AO23" i="82" s="1"/>
  <c r="AI33" i="15"/>
  <c r="AN33" i="15"/>
  <c r="Y23" i="98"/>
  <c r="X23" i="98"/>
  <c r="Z23" i="98" s="1"/>
  <c r="AI25" i="83"/>
  <c r="AN25" i="83"/>
  <c r="Z33" i="46"/>
  <c r="AH25" i="87"/>
  <c r="AQ25" i="87" s="1"/>
  <c r="AR22" i="42"/>
  <c r="AI25" i="11"/>
  <c r="AN25" i="11"/>
  <c r="Z22" i="50"/>
  <c r="AR34" i="89"/>
  <c r="AR29" i="13"/>
  <c r="AH32" i="32"/>
  <c r="AQ32" i="32" s="1"/>
  <c r="Y22" i="48"/>
  <c r="X22" i="48"/>
  <c r="AH33" i="86"/>
  <c r="AQ33" i="86" s="1"/>
  <c r="AI33" i="105"/>
  <c r="AN33" i="105"/>
  <c r="AI29" i="104"/>
  <c r="AR29" i="104" s="1"/>
  <c r="AN29" i="104"/>
  <c r="Z26" i="91"/>
  <c r="AR27" i="100"/>
  <c r="Y30" i="92"/>
  <c r="Z30" i="92" s="1"/>
  <c r="X30" i="92"/>
  <c r="AI24" i="18"/>
  <c r="AN24" i="18"/>
  <c r="Z30" i="54"/>
  <c r="AI22" i="10"/>
  <c r="AN22" i="10"/>
  <c r="AF26" i="103"/>
  <c r="AO26" i="103" s="1"/>
  <c r="W27" i="103"/>
  <c r="AG26" i="103"/>
  <c r="AP26" i="103" s="1"/>
  <c r="AE26" i="103"/>
  <c r="Y36" i="101"/>
  <c r="Z36" i="101" s="1"/>
  <c r="X36" i="101"/>
  <c r="AI29" i="88"/>
  <c r="AN29" i="88"/>
  <c r="Y26" i="83"/>
  <c r="Z26" i="83" s="1"/>
  <c r="X26" i="83"/>
  <c r="Y25" i="102"/>
  <c r="X25" i="102"/>
  <c r="AI29" i="45"/>
  <c r="AN29" i="45"/>
  <c r="AE29" i="96"/>
  <c r="AF29" i="96"/>
  <c r="AO29" i="96" s="1"/>
  <c r="AG29" i="96"/>
  <c r="AP29" i="96" s="1"/>
  <c r="W30" i="96"/>
  <c r="AH29" i="96"/>
  <c r="AQ29" i="96" s="1"/>
  <c r="Z25" i="87"/>
  <c r="Y22" i="85"/>
  <c r="X22" i="85"/>
  <c r="AR25" i="43"/>
  <c r="AI22" i="35"/>
  <c r="AP22" i="35"/>
  <c r="AR28" i="96"/>
  <c r="Y25" i="99"/>
  <c r="X25" i="99"/>
  <c r="AR22" i="82"/>
  <c r="AH35" i="47"/>
  <c r="AQ35" i="47" s="1"/>
  <c r="AI21" i="48"/>
  <c r="AN21" i="48"/>
  <c r="Y22" i="94"/>
  <c r="X22" i="94"/>
  <c r="W27" i="41"/>
  <c r="AF26" i="41"/>
  <c r="AO26" i="41" s="1"/>
  <c r="AG26" i="41"/>
  <c r="AP26" i="41" s="1"/>
  <c r="AE26" i="41"/>
  <c r="AR31" i="32"/>
  <c r="AI29" i="92"/>
  <c r="AN29" i="92"/>
  <c r="AH23" i="42"/>
  <c r="AQ23" i="42" s="1"/>
  <c r="AI29" i="84"/>
  <c r="AN29" i="84"/>
  <c r="Y30" i="88"/>
  <c r="X30" i="88"/>
  <c r="AI30" i="44"/>
  <c r="AN30" i="44"/>
  <c r="AR29" i="54"/>
  <c r="AH28" i="100"/>
  <c r="AQ28" i="100" s="1"/>
  <c r="AI21" i="85"/>
  <c r="AN21" i="85"/>
  <c r="AE26" i="16"/>
  <c r="W27" i="16"/>
  <c r="AF26" i="16"/>
  <c r="AO26" i="16" s="1"/>
  <c r="AG26" i="16"/>
  <c r="AP26" i="16" s="1"/>
  <c r="X23" i="35"/>
  <c r="Z23" i="35" s="1"/>
  <c r="Y23" i="35"/>
  <c r="AR34" i="47"/>
  <c r="AI24" i="55"/>
  <c r="AN24" i="55"/>
  <c r="AG29" i="51"/>
  <c r="AP29" i="51" s="1"/>
  <c r="AF29" i="51"/>
  <c r="AO29" i="51" s="1"/>
  <c r="W30" i="51"/>
  <c r="AE29" i="51"/>
  <c r="AF34" i="97"/>
  <c r="AO34" i="97" s="1"/>
  <c r="W35" i="97"/>
  <c r="AE34" i="97"/>
  <c r="AG34" i="97"/>
  <c r="AP34" i="97" s="1"/>
  <c r="AR32" i="86"/>
  <c r="X33" i="53"/>
  <c r="Z33" i="53" s="1"/>
  <c r="Y33" i="53"/>
  <c r="AI28" i="20"/>
  <c r="AN28" i="20"/>
  <c r="AR24" i="87"/>
  <c r="AH26" i="43"/>
  <c r="AQ26" i="43" s="1"/>
  <c r="Z23" i="42"/>
  <c r="AI22" i="98"/>
  <c r="AN22" i="98"/>
  <c r="Y31" i="44"/>
  <c r="Z31" i="44"/>
  <c r="X31" i="44"/>
  <c r="AI27" i="95"/>
  <c r="AN27" i="95"/>
  <c r="AI21" i="90"/>
  <c r="AN21" i="90"/>
  <c r="Y30" i="45"/>
  <c r="X30" i="45"/>
  <c r="W29" i="100"/>
  <c r="AG28" i="100"/>
  <c r="AP28" i="100" s="1"/>
  <c r="AE28" i="100"/>
  <c r="AF28" i="100"/>
  <c r="AO28" i="100" s="1"/>
  <c r="Y25" i="55"/>
  <c r="X25" i="55"/>
  <c r="Y35" i="93"/>
  <c r="X35" i="93"/>
  <c r="Y34" i="105"/>
  <c r="X34" i="105"/>
  <c r="AH30" i="13"/>
  <c r="AQ30" i="13" s="1"/>
  <c r="AI32" i="53"/>
  <c r="AN32" i="53"/>
  <c r="Z26" i="43"/>
  <c r="Y34" i="15"/>
  <c r="Z34" i="15"/>
  <c r="X34" i="15"/>
  <c r="AI35" i="101"/>
  <c r="AN35" i="101"/>
  <c r="Y30" i="84"/>
  <c r="X30" i="84"/>
  <c r="AI24" i="102"/>
  <c r="AN24" i="102"/>
  <c r="AF33" i="52" l="1"/>
  <c r="AO33" i="52" s="1"/>
  <c r="AG33" i="52"/>
  <c r="AP33" i="52" s="1"/>
  <c r="AE33" i="52"/>
  <c r="W34" i="52"/>
  <c r="AE30" i="92"/>
  <c r="AG30" i="92"/>
  <c r="AP30" i="92" s="1"/>
  <c r="W31" i="92"/>
  <c r="AF30" i="92"/>
  <c r="AO30" i="92" s="1"/>
  <c r="AE30" i="104"/>
  <c r="AF30" i="104"/>
  <c r="AO30" i="104" s="1"/>
  <c r="W31" i="104"/>
  <c r="AG30" i="104"/>
  <c r="AP30" i="104" s="1"/>
  <c r="AG26" i="11"/>
  <c r="AP26" i="11" s="1"/>
  <c r="W27" i="11"/>
  <c r="AF26" i="11"/>
  <c r="AO26" i="11" s="1"/>
  <c r="AE26" i="11"/>
  <c r="AE24" i="49"/>
  <c r="AF24" i="49"/>
  <c r="AO24" i="49" s="1"/>
  <c r="AG24" i="49"/>
  <c r="AP24" i="49" s="1"/>
  <c r="W25" i="49"/>
  <c r="AF33" i="53"/>
  <c r="AO33" i="53" s="1"/>
  <c r="AG33" i="53"/>
  <c r="AP33" i="53" s="1"/>
  <c r="W34" i="53"/>
  <c r="AE33" i="53"/>
  <c r="W24" i="35"/>
  <c r="AF23" i="35"/>
  <c r="AO23" i="35" s="1"/>
  <c r="AG23" i="35"/>
  <c r="AP23" i="35" s="1"/>
  <c r="AE23" i="35"/>
  <c r="AE23" i="98"/>
  <c r="W24" i="98"/>
  <c r="AG23" i="98"/>
  <c r="AP23" i="98" s="1"/>
  <c r="AF23" i="98"/>
  <c r="AO23" i="98" s="1"/>
  <c r="AE36" i="101"/>
  <c r="W37" i="101"/>
  <c r="AG36" i="101"/>
  <c r="AP36" i="101" s="1"/>
  <c r="AF36" i="101"/>
  <c r="AO36" i="101" s="1"/>
  <c r="AF25" i="18"/>
  <c r="AO25" i="18" s="1"/>
  <c r="AG25" i="18"/>
  <c r="AP25" i="18" s="1"/>
  <c r="AE25" i="18"/>
  <c r="W26" i="18"/>
  <c r="AE26" i="83"/>
  <c r="W27" i="83"/>
  <c r="AG26" i="83"/>
  <c r="AP26" i="83" s="1"/>
  <c r="AF26" i="83"/>
  <c r="AO26" i="83" s="1"/>
  <c r="AH30" i="84"/>
  <c r="AQ30" i="84" s="1"/>
  <c r="W24" i="42"/>
  <c r="AE23" i="42"/>
  <c r="AF23" i="42"/>
  <c r="AO23" i="42" s="1"/>
  <c r="AG23" i="42"/>
  <c r="AP23" i="42" s="1"/>
  <c r="Y35" i="97"/>
  <c r="X35" i="97"/>
  <c r="AI28" i="100"/>
  <c r="AN28" i="100"/>
  <c r="AR28" i="20"/>
  <c r="AI29" i="51"/>
  <c r="AN29" i="51"/>
  <c r="AI26" i="41"/>
  <c r="AN26" i="41"/>
  <c r="AH36" i="101"/>
  <c r="AQ36" i="101" s="1"/>
  <c r="Y27" i="103"/>
  <c r="Z27" i="103"/>
  <c r="X27" i="103"/>
  <c r="AR24" i="18"/>
  <c r="AE26" i="91"/>
  <c r="AF26" i="91"/>
  <c r="AO26" i="91" s="1"/>
  <c r="W27" i="91"/>
  <c r="AG26" i="91"/>
  <c r="AP26" i="91" s="1"/>
  <c r="AR25" i="11"/>
  <c r="AI23" i="82"/>
  <c r="AN23" i="82"/>
  <c r="Z28" i="95"/>
  <c r="AH28" i="95"/>
  <c r="AQ28" i="95" s="1"/>
  <c r="AH33" i="52"/>
  <c r="AQ33" i="52" s="1"/>
  <c r="AI35" i="47"/>
  <c r="AN35" i="47"/>
  <c r="AG34" i="15"/>
  <c r="AP34" i="15" s="1"/>
  <c r="AE34" i="15"/>
  <c r="W35" i="15"/>
  <c r="AF34" i="15"/>
  <c r="AO34" i="15" s="1"/>
  <c r="AG31" i="44"/>
  <c r="AP31" i="44" s="1"/>
  <c r="W32" i="44"/>
  <c r="AE31" i="44"/>
  <c r="AF31" i="44"/>
  <c r="AO31" i="44" s="1"/>
  <c r="AR24" i="55"/>
  <c r="AR35" i="101"/>
  <c r="AR32" i="53"/>
  <c r="AH34" i="105"/>
  <c r="AQ34" i="105" s="1"/>
  <c r="AH25" i="55"/>
  <c r="AQ25" i="55" s="1"/>
  <c r="AR21" i="90"/>
  <c r="Y30" i="51"/>
  <c r="X30" i="51"/>
  <c r="Z30" i="51" s="1"/>
  <c r="AR29" i="84"/>
  <c r="Z22" i="85"/>
  <c r="AH22" i="85"/>
  <c r="AQ22" i="85" s="1"/>
  <c r="AI29" i="96"/>
  <c r="AN29" i="96"/>
  <c r="AH26" i="83"/>
  <c r="AQ26" i="83" s="1"/>
  <c r="AH30" i="92"/>
  <c r="AQ30" i="92" s="1"/>
  <c r="AH30" i="104"/>
  <c r="AQ30" i="104" s="1"/>
  <c r="AR32" i="52"/>
  <c r="AH26" i="11"/>
  <c r="AQ26" i="11" s="1"/>
  <c r="AR23" i="49"/>
  <c r="AR27" i="95"/>
  <c r="AR24" i="102"/>
  <c r="AH34" i="15"/>
  <c r="AQ34" i="15" s="1"/>
  <c r="Z34" i="105"/>
  <c r="Z25" i="55"/>
  <c r="Y29" i="100"/>
  <c r="X29" i="100"/>
  <c r="Z29" i="100" s="1"/>
  <c r="AR22" i="98"/>
  <c r="AI34" i="97"/>
  <c r="AN34" i="97"/>
  <c r="Y27" i="16"/>
  <c r="Z27" i="16"/>
  <c r="X27" i="16"/>
  <c r="AR30" i="44"/>
  <c r="AR29" i="92"/>
  <c r="AR21" i="48"/>
  <c r="AF33" i="46"/>
  <c r="AO33" i="46" s="1"/>
  <c r="AG33" i="46"/>
  <c r="AP33" i="46" s="1"/>
  <c r="AE33" i="46"/>
  <c r="W34" i="46"/>
  <c r="Y24" i="82"/>
  <c r="Z24" i="82" s="1"/>
  <c r="X24" i="82"/>
  <c r="AF35" i="89"/>
  <c r="AO35" i="89" s="1"/>
  <c r="W36" i="89"/>
  <c r="AE35" i="89"/>
  <c r="AN35" i="89" s="1"/>
  <c r="AG35" i="89"/>
  <c r="Y33" i="32"/>
  <c r="X33" i="32"/>
  <c r="AH30" i="45"/>
  <c r="AQ30" i="45" s="1"/>
  <c r="AI26" i="16"/>
  <c r="AN26" i="16"/>
  <c r="AH30" i="88"/>
  <c r="AQ30" i="88" s="1"/>
  <c r="Y27" i="41"/>
  <c r="X27" i="41"/>
  <c r="W26" i="87"/>
  <c r="AE25" i="87"/>
  <c r="AF25" i="87"/>
  <c r="AO25" i="87" s="1"/>
  <c r="AG25" i="87"/>
  <c r="AP25" i="87" s="1"/>
  <c r="AR29" i="45"/>
  <c r="AR22" i="10"/>
  <c r="AR33" i="15"/>
  <c r="AH23" i="10"/>
  <c r="AQ23" i="10" s="1"/>
  <c r="AH22" i="90"/>
  <c r="AQ22" i="90" s="1"/>
  <c r="AH29" i="20"/>
  <c r="AQ29" i="20" s="1"/>
  <c r="AH33" i="53"/>
  <c r="AQ33" i="53" s="1"/>
  <c r="Z30" i="84"/>
  <c r="Z30" i="45"/>
  <c r="AH31" i="44"/>
  <c r="AQ31" i="44" s="1"/>
  <c r="AH23" i="35"/>
  <c r="AQ23" i="35" s="1"/>
  <c r="Z30" i="88"/>
  <c r="AH22" i="94"/>
  <c r="AQ22" i="94" s="1"/>
  <c r="AH25" i="99"/>
  <c r="AQ25" i="99" s="1"/>
  <c r="AR22" i="35"/>
  <c r="Y30" i="96"/>
  <c r="X30" i="96"/>
  <c r="Z30" i="96" s="1"/>
  <c r="AH25" i="102"/>
  <c r="AQ25" i="102" s="1"/>
  <c r="AI26" i="103"/>
  <c r="AN26" i="103"/>
  <c r="W31" i="54"/>
  <c r="AF30" i="54"/>
  <c r="AO30" i="54" s="1"/>
  <c r="AG30" i="54"/>
  <c r="AP30" i="54" s="1"/>
  <c r="AE30" i="54"/>
  <c r="AR33" i="105"/>
  <c r="AH22" i="48"/>
  <c r="AQ22" i="48" s="1"/>
  <c r="AE22" i="50"/>
  <c r="AF22" i="50"/>
  <c r="AO22" i="50" s="1"/>
  <c r="AG22" i="50"/>
  <c r="AP22" i="50" s="1"/>
  <c r="W23" i="50"/>
  <c r="AR25" i="83"/>
  <c r="Z23" i="10"/>
  <c r="AR24" i="99"/>
  <c r="Z22" i="90"/>
  <c r="Z29" i="20"/>
  <c r="AR34" i="93"/>
  <c r="Y36" i="47"/>
  <c r="X36" i="47"/>
  <c r="Z36" i="47" s="1"/>
  <c r="Y34" i="86"/>
  <c r="Z34" i="86" s="1"/>
  <c r="X34" i="86"/>
  <c r="Y31" i="13"/>
  <c r="X31" i="13"/>
  <c r="Z31" i="13" s="1"/>
  <c r="AH35" i="93"/>
  <c r="AQ35" i="93" s="1"/>
  <c r="AG26" i="43"/>
  <c r="AP26" i="43" s="1"/>
  <c r="AE26" i="43"/>
  <c r="AF26" i="43"/>
  <c r="AO26" i="43" s="1"/>
  <c r="W27" i="43"/>
  <c r="Z35" i="93"/>
  <c r="AR21" i="85"/>
  <c r="Z22" i="94"/>
  <c r="Z25" i="99"/>
  <c r="Z25" i="102"/>
  <c r="AR29" i="88"/>
  <c r="Z22" i="48"/>
  <c r="AH23" i="98"/>
  <c r="AQ23" i="98" s="1"/>
  <c r="AH25" i="18"/>
  <c r="AQ25" i="18" s="1"/>
  <c r="AR21" i="94"/>
  <c r="AH24" i="49"/>
  <c r="AQ24" i="49" s="1"/>
  <c r="AI32" i="32"/>
  <c r="AN32" i="32"/>
  <c r="AI33" i="86"/>
  <c r="AN33" i="86"/>
  <c r="AI30" i="13"/>
  <c r="AN30" i="13"/>
  <c r="AG36" i="47" l="1"/>
  <c r="AP36" i="47" s="1"/>
  <c r="AF36" i="47"/>
  <c r="AO36" i="47" s="1"/>
  <c r="AE36" i="47"/>
  <c r="W37" i="47"/>
  <c r="AE24" i="82"/>
  <c r="AG24" i="82"/>
  <c r="AP24" i="82" s="1"/>
  <c r="AF24" i="82"/>
  <c r="AO24" i="82" s="1"/>
  <c r="W25" i="82"/>
  <c r="AF31" i="13"/>
  <c r="AO31" i="13" s="1"/>
  <c r="AE31" i="13"/>
  <c r="W32" i="13"/>
  <c r="AG31" i="13"/>
  <c r="AP31" i="13" s="1"/>
  <c r="AF34" i="86"/>
  <c r="AO34" i="86" s="1"/>
  <c r="W35" i="86"/>
  <c r="AE34" i="86"/>
  <c r="AG34" i="86"/>
  <c r="AP34" i="86" s="1"/>
  <c r="AG30" i="96"/>
  <c r="AP30" i="96" s="1"/>
  <c r="AE30" i="96"/>
  <c r="AF30" i="96"/>
  <c r="AO30" i="96" s="1"/>
  <c r="W31" i="96"/>
  <c r="AF29" i="100"/>
  <c r="AO29" i="100" s="1"/>
  <c r="W30" i="100"/>
  <c r="AE29" i="100"/>
  <c r="AG29" i="100"/>
  <c r="AP29" i="100" s="1"/>
  <c r="W31" i="51"/>
  <c r="AE30" i="51"/>
  <c r="AF30" i="51"/>
  <c r="AO30" i="51" s="1"/>
  <c r="AG30" i="51"/>
  <c r="AP30" i="51" s="1"/>
  <c r="Y23" i="50"/>
  <c r="X23" i="50"/>
  <c r="AI30" i="54"/>
  <c r="AN30" i="54"/>
  <c r="Y36" i="89"/>
  <c r="Z36" i="89" s="1"/>
  <c r="X36" i="89"/>
  <c r="Y34" i="46"/>
  <c r="X34" i="46"/>
  <c r="AF28" i="95"/>
  <c r="AO28" i="95" s="1"/>
  <c r="AE28" i="95"/>
  <c r="AG28" i="95"/>
  <c r="AP28" i="95" s="1"/>
  <c r="W29" i="95"/>
  <c r="AH27" i="103"/>
  <c r="AQ27" i="103" s="1"/>
  <c r="AI25" i="18"/>
  <c r="AN25" i="18"/>
  <c r="Y37" i="101"/>
  <c r="Z37" i="101" s="1"/>
  <c r="X37" i="101"/>
  <c r="AI23" i="98"/>
  <c r="AN23" i="98"/>
  <c r="Y25" i="49"/>
  <c r="Z25" i="49"/>
  <c r="X25" i="49"/>
  <c r="AI30" i="92"/>
  <c r="AN30" i="92"/>
  <c r="W36" i="93"/>
  <c r="AG35" i="93"/>
  <c r="AP35" i="93" s="1"/>
  <c r="AF35" i="93"/>
  <c r="AO35" i="93" s="1"/>
  <c r="AE35" i="93"/>
  <c r="AF25" i="102"/>
  <c r="AO25" i="102" s="1"/>
  <c r="AE25" i="102"/>
  <c r="W26" i="102"/>
  <c r="AG25" i="102"/>
  <c r="AP25" i="102" s="1"/>
  <c r="AE30" i="45"/>
  <c r="AF30" i="45"/>
  <c r="AO30" i="45" s="1"/>
  <c r="W31" i="45"/>
  <c r="AG30" i="45"/>
  <c r="AP30" i="45" s="1"/>
  <c r="AR26" i="16"/>
  <c r="AH33" i="32"/>
  <c r="AQ33" i="32" s="1"/>
  <c r="AI33" i="46"/>
  <c r="AN33" i="46"/>
  <c r="AR35" i="47"/>
  <c r="Y27" i="91"/>
  <c r="Z27" i="91" s="1"/>
  <c r="X27" i="91"/>
  <c r="W28" i="103"/>
  <c r="AF27" i="103"/>
  <c r="AO27" i="103" s="1"/>
  <c r="AG27" i="103"/>
  <c r="AP27" i="103" s="1"/>
  <c r="AE27" i="103"/>
  <c r="AI36" i="101"/>
  <c r="AR36" i="101" s="1"/>
  <c r="AN36" i="101"/>
  <c r="AI33" i="53"/>
  <c r="AN33" i="53"/>
  <c r="Y27" i="11"/>
  <c r="Z27" i="11" s="1"/>
  <c r="X27" i="11"/>
  <c r="AI30" i="104"/>
  <c r="AN30" i="104"/>
  <c r="AR33" i="86"/>
  <c r="AF25" i="99"/>
  <c r="AO25" i="99" s="1"/>
  <c r="AE25" i="99"/>
  <c r="AG25" i="99"/>
  <c r="AP25" i="99" s="1"/>
  <c r="W26" i="99"/>
  <c r="Y27" i="43"/>
  <c r="Z27" i="43" s="1"/>
  <c r="X27" i="43"/>
  <c r="AH34" i="86"/>
  <c r="AQ34" i="86" s="1"/>
  <c r="AE23" i="10"/>
  <c r="W24" i="10"/>
  <c r="AF23" i="10"/>
  <c r="AO23" i="10" s="1"/>
  <c r="AG23" i="10"/>
  <c r="AP23" i="10" s="1"/>
  <c r="AE30" i="88"/>
  <c r="W31" i="88"/>
  <c r="AG30" i="88"/>
  <c r="AP30" i="88" s="1"/>
  <c r="AF30" i="88"/>
  <c r="AO30" i="88" s="1"/>
  <c r="W31" i="84"/>
  <c r="AG30" i="84"/>
  <c r="AP30" i="84" s="1"/>
  <c r="AF30" i="84"/>
  <c r="AO30" i="84" s="1"/>
  <c r="AE30" i="84"/>
  <c r="AI25" i="87"/>
  <c r="AN25" i="87"/>
  <c r="Z33" i="32"/>
  <c r="AH24" i="82"/>
  <c r="AQ24" i="82" s="1"/>
  <c r="AR34" i="97"/>
  <c r="AG25" i="55"/>
  <c r="AP25" i="55" s="1"/>
  <c r="AE25" i="55"/>
  <c r="AF25" i="55"/>
  <c r="AO25" i="55" s="1"/>
  <c r="W26" i="55"/>
  <c r="AR29" i="96"/>
  <c r="W23" i="85"/>
  <c r="AG22" i="85"/>
  <c r="AP22" i="85" s="1"/>
  <c r="AF22" i="85"/>
  <c r="AO22" i="85" s="1"/>
  <c r="AE22" i="85"/>
  <c r="AR23" i="82"/>
  <c r="Y27" i="83"/>
  <c r="X27" i="83"/>
  <c r="AI23" i="35"/>
  <c r="AN23" i="35"/>
  <c r="Y34" i="53"/>
  <c r="X34" i="53"/>
  <c r="Y34" i="52"/>
  <c r="Z34" i="52" s="1"/>
  <c r="X34" i="52"/>
  <c r="AE22" i="90"/>
  <c r="W23" i="90"/>
  <c r="AG22" i="90"/>
  <c r="AP22" i="90" s="1"/>
  <c r="AF22" i="90"/>
  <c r="AO22" i="90" s="1"/>
  <c r="AF22" i="94"/>
  <c r="AO22" i="94" s="1"/>
  <c r="AG22" i="94"/>
  <c r="AP22" i="94" s="1"/>
  <c r="AE22" i="94"/>
  <c r="W23" i="94"/>
  <c r="AI22" i="50"/>
  <c r="AN22" i="50"/>
  <c r="Y31" i="54"/>
  <c r="Z31" i="54"/>
  <c r="X31" i="54"/>
  <c r="Y26" i="87"/>
  <c r="Z26" i="87" s="1"/>
  <c r="X26" i="87"/>
  <c r="W35" i="105"/>
  <c r="AF34" i="105"/>
  <c r="AO34" i="105" s="1"/>
  <c r="AE34" i="105"/>
  <c r="AG34" i="105"/>
  <c r="AP34" i="105" s="1"/>
  <c r="Y35" i="15"/>
  <c r="X35" i="15"/>
  <c r="AI26" i="91"/>
  <c r="AN26" i="91"/>
  <c r="AR26" i="41"/>
  <c r="AR28" i="100"/>
  <c r="AI26" i="83"/>
  <c r="AN26" i="83"/>
  <c r="AI24" i="49"/>
  <c r="AN24" i="49"/>
  <c r="AI33" i="52"/>
  <c r="AN33" i="52"/>
  <c r="AH36" i="47"/>
  <c r="AQ36" i="47" s="1"/>
  <c r="AR30" i="13"/>
  <c r="AR32" i="32"/>
  <c r="AG22" i="48"/>
  <c r="AP22" i="48" s="1"/>
  <c r="W23" i="48"/>
  <c r="AE22" i="48"/>
  <c r="AF22" i="48"/>
  <c r="AO22" i="48" s="1"/>
  <c r="AI26" i="43"/>
  <c r="AN26" i="43"/>
  <c r="AG29" i="20"/>
  <c r="AP29" i="20" s="1"/>
  <c r="W30" i="20"/>
  <c r="AF29" i="20"/>
  <c r="AO29" i="20" s="1"/>
  <c r="AE29" i="20"/>
  <c r="AH27" i="41"/>
  <c r="AQ27" i="41" s="1"/>
  <c r="AI35" i="89"/>
  <c r="AP35" i="89"/>
  <c r="AH27" i="16"/>
  <c r="AQ27" i="16" s="1"/>
  <c r="AI31" i="44"/>
  <c r="AN31" i="44"/>
  <c r="AI34" i="15"/>
  <c r="AN34" i="15"/>
  <c r="AH35" i="97"/>
  <c r="AQ35" i="97" s="1"/>
  <c r="AI23" i="42"/>
  <c r="AN23" i="42"/>
  <c r="Y31" i="92"/>
  <c r="X31" i="92"/>
  <c r="AH31" i="13"/>
  <c r="AQ31" i="13" s="1"/>
  <c r="AR26" i="103"/>
  <c r="AH30" i="96"/>
  <c r="AQ30" i="96" s="1"/>
  <c r="Z27" i="41"/>
  <c r="AG27" i="16"/>
  <c r="AP27" i="16" s="1"/>
  <c r="AE27" i="16"/>
  <c r="AF27" i="16"/>
  <c r="AO27" i="16" s="1"/>
  <c r="W28" i="16"/>
  <c r="AH29" i="100"/>
  <c r="AQ29" i="100" s="1"/>
  <c r="AH30" i="51"/>
  <c r="AQ30" i="51" s="1"/>
  <c r="Y32" i="44"/>
  <c r="X32" i="44"/>
  <c r="Z32" i="44" s="1"/>
  <c r="AR29" i="51"/>
  <c r="Z35" i="97"/>
  <c r="Y24" i="42"/>
  <c r="X24" i="42"/>
  <c r="Z24" i="42" s="1"/>
  <c r="Y26" i="18"/>
  <c r="X26" i="18"/>
  <c r="Z26" i="18" s="1"/>
  <c r="Y24" i="98"/>
  <c r="X24" i="98"/>
  <c r="Y24" i="35"/>
  <c r="X24" i="35"/>
  <c r="AI26" i="11"/>
  <c r="AN26" i="11"/>
  <c r="X31" i="104"/>
  <c r="Y31" i="104"/>
  <c r="Z31" i="104"/>
  <c r="AF34" i="52" l="1"/>
  <c r="AO34" i="52" s="1"/>
  <c r="AG34" i="52"/>
  <c r="AP34" i="52" s="1"/>
  <c r="W35" i="52"/>
  <c r="AE34" i="52"/>
  <c r="AG27" i="43"/>
  <c r="AP27" i="43" s="1"/>
  <c r="AE27" i="43"/>
  <c r="W28" i="43"/>
  <c r="AF27" i="43"/>
  <c r="AO27" i="43" s="1"/>
  <c r="AF27" i="91"/>
  <c r="AO27" i="91" s="1"/>
  <c r="AG27" i="91"/>
  <c r="AP27" i="91" s="1"/>
  <c r="AE27" i="91"/>
  <c r="W28" i="91"/>
  <c r="AF36" i="89"/>
  <c r="AO36" i="89" s="1"/>
  <c r="W37" i="89"/>
  <c r="AE36" i="89"/>
  <c r="AG36" i="89"/>
  <c r="AP36" i="89" s="1"/>
  <c r="AG26" i="18"/>
  <c r="AP26" i="18" s="1"/>
  <c r="W27" i="18"/>
  <c r="AE26" i="18"/>
  <c r="AF26" i="18"/>
  <c r="AO26" i="18" s="1"/>
  <c r="AE26" i="87"/>
  <c r="W27" i="87"/>
  <c r="AG26" i="87"/>
  <c r="AP26" i="87" s="1"/>
  <c r="AF26" i="87"/>
  <c r="AO26" i="87" s="1"/>
  <c r="AG27" i="11"/>
  <c r="AP27" i="11" s="1"/>
  <c r="AF27" i="11"/>
  <c r="AO27" i="11" s="1"/>
  <c r="AE27" i="11"/>
  <c r="W28" i="11"/>
  <c r="W38" i="101"/>
  <c r="AE37" i="101"/>
  <c r="AF37" i="101"/>
  <c r="AO37" i="101" s="1"/>
  <c r="AG37" i="101"/>
  <c r="AP37" i="101" s="1"/>
  <c r="AE32" i="44"/>
  <c r="AF32" i="44"/>
  <c r="AO32" i="44" s="1"/>
  <c r="AG32" i="44"/>
  <c r="AP32" i="44" s="1"/>
  <c r="W33" i="44"/>
  <c r="AE24" i="42"/>
  <c r="AF24" i="42"/>
  <c r="AO24" i="42" s="1"/>
  <c r="AG24" i="42"/>
  <c r="AP24" i="42" s="1"/>
  <c r="W25" i="42"/>
  <c r="AR35" i="89"/>
  <c r="AR26" i="43"/>
  <c r="AR24" i="49"/>
  <c r="AR22" i="50"/>
  <c r="AR23" i="35"/>
  <c r="AI22" i="85"/>
  <c r="AN22" i="85"/>
  <c r="AE33" i="32"/>
  <c r="AG33" i="32"/>
  <c r="AP33" i="32" s="1"/>
  <c r="W34" i="32"/>
  <c r="AF33" i="32"/>
  <c r="AO33" i="32" s="1"/>
  <c r="AI30" i="88"/>
  <c r="AN30" i="88"/>
  <c r="AI35" i="93"/>
  <c r="AN35" i="93"/>
  <c r="AH25" i="49"/>
  <c r="AQ25" i="49" s="1"/>
  <c r="AI28" i="95"/>
  <c r="AN28" i="95"/>
  <c r="Y31" i="96"/>
  <c r="X31" i="96"/>
  <c r="AI34" i="86"/>
  <c r="AN34" i="86"/>
  <c r="AI31" i="13"/>
  <c r="AN31" i="13"/>
  <c r="AI24" i="82"/>
  <c r="AN24" i="82"/>
  <c r="Z27" i="83"/>
  <c r="AH27" i="83"/>
  <c r="AQ27" i="83" s="1"/>
  <c r="Y26" i="55"/>
  <c r="Z26" i="55" s="1"/>
  <c r="X26" i="55"/>
  <c r="Y31" i="84"/>
  <c r="X31" i="84"/>
  <c r="AI27" i="103"/>
  <c r="AN27" i="103"/>
  <c r="AE25" i="49"/>
  <c r="AF25" i="49"/>
  <c r="AO25" i="49" s="1"/>
  <c r="W26" i="49"/>
  <c r="AG25" i="49"/>
  <c r="AP25" i="49" s="1"/>
  <c r="Y35" i="86"/>
  <c r="X35" i="86"/>
  <c r="Z35" i="86" s="1"/>
  <c r="AE31" i="104"/>
  <c r="W32" i="104"/>
  <c r="AF31" i="104"/>
  <c r="AO31" i="104" s="1"/>
  <c r="AG31" i="104"/>
  <c r="AP31" i="104" s="1"/>
  <c r="AI27" i="16"/>
  <c r="AN27" i="16"/>
  <c r="AR23" i="42"/>
  <c r="AR26" i="83"/>
  <c r="AR26" i="91"/>
  <c r="AI34" i="105"/>
  <c r="AN34" i="105"/>
  <c r="AH31" i="54"/>
  <c r="AQ31" i="54" s="1"/>
  <c r="Y23" i="94"/>
  <c r="X23" i="94"/>
  <c r="AH34" i="53"/>
  <c r="AQ34" i="53" s="1"/>
  <c r="AR25" i="87"/>
  <c r="Y26" i="102"/>
  <c r="Z26" i="102"/>
  <c r="X26" i="102"/>
  <c r="AH34" i="46"/>
  <c r="AQ34" i="46" s="1"/>
  <c r="AI29" i="100"/>
  <c r="AN29" i="100"/>
  <c r="AI30" i="96"/>
  <c r="AN30" i="96"/>
  <c r="Y37" i="47"/>
  <c r="X37" i="47"/>
  <c r="Y30" i="20"/>
  <c r="X30" i="20"/>
  <c r="AI22" i="48"/>
  <c r="AN22" i="48"/>
  <c r="AH35" i="15"/>
  <c r="AQ35" i="15" s="1"/>
  <c r="AE31" i="54"/>
  <c r="W32" i="54"/>
  <c r="AF31" i="54"/>
  <c r="AO31" i="54" s="1"/>
  <c r="AG31" i="54"/>
  <c r="AP31" i="54" s="1"/>
  <c r="AI22" i="94"/>
  <c r="AN22" i="94"/>
  <c r="Y23" i="90"/>
  <c r="Z23" i="90" s="1"/>
  <c r="X23" i="90"/>
  <c r="Z34" i="53"/>
  <c r="Y23" i="85"/>
  <c r="X23" i="85"/>
  <c r="AI25" i="55"/>
  <c r="AN25" i="55"/>
  <c r="Y26" i="99"/>
  <c r="Z26" i="99" s="1"/>
  <c r="X26" i="99"/>
  <c r="AR33" i="53"/>
  <c r="Y31" i="45"/>
  <c r="Z31" i="45"/>
  <c r="X31" i="45"/>
  <c r="AI25" i="102"/>
  <c r="AN25" i="102"/>
  <c r="Y36" i="93"/>
  <c r="X36" i="93"/>
  <c r="AR25" i="18"/>
  <c r="Z34" i="46"/>
  <c r="AR30" i="54"/>
  <c r="Y30" i="100"/>
  <c r="Z30" i="100" s="1"/>
  <c r="X30" i="100"/>
  <c r="Y25" i="82"/>
  <c r="Z25" i="82" s="1"/>
  <c r="X25" i="82"/>
  <c r="AI36" i="47"/>
  <c r="AN36" i="47"/>
  <c r="AH24" i="35"/>
  <c r="AQ24" i="35" s="1"/>
  <c r="AF35" i="97"/>
  <c r="AO35" i="97" s="1"/>
  <c r="AE35" i="97"/>
  <c r="W36" i="97"/>
  <c r="AG35" i="97"/>
  <c r="AP35" i="97" s="1"/>
  <c r="AH24" i="98"/>
  <c r="AQ24" i="98" s="1"/>
  <c r="AH31" i="92"/>
  <c r="AQ31" i="92" s="1"/>
  <c r="Y23" i="48"/>
  <c r="Z23" i="48" s="1"/>
  <c r="X23" i="48"/>
  <c r="AR33" i="52"/>
  <c r="Z35" i="15"/>
  <c r="Y35" i="105"/>
  <c r="Z35" i="105"/>
  <c r="X35" i="105"/>
  <c r="AI22" i="90"/>
  <c r="AN22" i="90"/>
  <c r="AI30" i="84"/>
  <c r="AN30" i="84"/>
  <c r="Y24" i="10"/>
  <c r="Z24" i="10" s="1"/>
  <c r="X24" i="10"/>
  <c r="AR30" i="104"/>
  <c r="Y28" i="103"/>
  <c r="Z28" i="103"/>
  <c r="X28" i="103"/>
  <c r="AR23" i="98"/>
  <c r="Y29" i="95"/>
  <c r="X29" i="95"/>
  <c r="AH23" i="50"/>
  <c r="AQ23" i="50" s="1"/>
  <c r="AI30" i="51"/>
  <c r="AN30" i="51"/>
  <c r="AH26" i="18"/>
  <c r="AQ26" i="18" s="1"/>
  <c r="Z24" i="35"/>
  <c r="AI29" i="20"/>
  <c r="AN29" i="20"/>
  <c r="AH31" i="104"/>
  <c r="AQ31" i="104" s="1"/>
  <c r="AH24" i="42"/>
  <c r="AQ24" i="42" s="1"/>
  <c r="AH32" i="44"/>
  <c r="AQ32" i="44" s="1"/>
  <c r="W28" i="41"/>
  <c r="AF27" i="41"/>
  <c r="AO27" i="41" s="1"/>
  <c r="AG27" i="41"/>
  <c r="AP27" i="41" s="1"/>
  <c r="AE27" i="41"/>
  <c r="AR34" i="15"/>
  <c r="Z24" i="98"/>
  <c r="AR26" i="11"/>
  <c r="Y28" i="16"/>
  <c r="Z28" i="16" s="1"/>
  <c r="X28" i="16"/>
  <c r="Z31" i="92"/>
  <c r="AR31" i="44"/>
  <c r="AH26" i="87"/>
  <c r="AQ26" i="87" s="1"/>
  <c r="AH34" i="52"/>
  <c r="AQ34" i="52" s="1"/>
  <c r="Y31" i="88"/>
  <c r="X31" i="88"/>
  <c r="Z31" i="88" s="1"/>
  <c r="AI23" i="10"/>
  <c r="AN23" i="10"/>
  <c r="AH27" i="43"/>
  <c r="AQ27" i="43" s="1"/>
  <c r="AI25" i="99"/>
  <c r="AN25" i="99"/>
  <c r="AH27" i="11"/>
  <c r="AQ27" i="11" s="1"/>
  <c r="AH27" i="91"/>
  <c r="AQ27" i="91" s="1"/>
  <c r="AR33" i="46"/>
  <c r="AI30" i="45"/>
  <c r="AN30" i="45"/>
  <c r="AR30" i="92"/>
  <c r="AH37" i="101"/>
  <c r="AQ37" i="101" s="1"/>
  <c r="AH36" i="89"/>
  <c r="AQ36" i="89" s="1"/>
  <c r="Z23" i="50"/>
  <c r="Y31" i="51"/>
  <c r="X31" i="51"/>
  <c r="Y32" i="13"/>
  <c r="X32" i="13"/>
  <c r="AE24" i="10" l="1"/>
  <c r="AN24" i="10" s="1"/>
  <c r="AF24" i="10"/>
  <c r="AO24" i="10" s="1"/>
  <c r="AG24" i="10"/>
  <c r="W25" i="10"/>
  <c r="AE30" i="100"/>
  <c r="AG30" i="100"/>
  <c r="AP30" i="100" s="1"/>
  <c r="AF30" i="100"/>
  <c r="AO30" i="100" s="1"/>
  <c r="W31" i="100"/>
  <c r="W27" i="55"/>
  <c r="AE26" i="55"/>
  <c r="AF26" i="55"/>
  <c r="AO26" i="55" s="1"/>
  <c r="AG26" i="55"/>
  <c r="AP26" i="55" s="1"/>
  <c r="AE31" i="88"/>
  <c r="W32" i="88"/>
  <c r="AG31" i="88"/>
  <c r="AP31" i="88" s="1"/>
  <c r="AF31" i="88"/>
  <c r="AO31" i="88" s="1"/>
  <c r="AE25" i="82"/>
  <c r="W26" i="82"/>
  <c r="AF25" i="82"/>
  <c r="AO25" i="82" s="1"/>
  <c r="AG25" i="82"/>
  <c r="AP25" i="82" s="1"/>
  <c r="AF35" i="86"/>
  <c r="AO35" i="86" s="1"/>
  <c r="W36" i="86"/>
  <c r="AG35" i="86"/>
  <c r="AP35" i="86" s="1"/>
  <c r="AE35" i="86"/>
  <c r="W27" i="99"/>
  <c r="AG26" i="99"/>
  <c r="AP26" i="99" s="1"/>
  <c r="AF26" i="99"/>
  <c r="AO26" i="99" s="1"/>
  <c r="AE26" i="99"/>
  <c r="AG23" i="90"/>
  <c r="AP23" i="90" s="1"/>
  <c r="AF23" i="90"/>
  <c r="AO23" i="90" s="1"/>
  <c r="AE23" i="90"/>
  <c r="W24" i="90"/>
  <c r="AF28" i="16"/>
  <c r="AO28" i="16" s="1"/>
  <c r="AG28" i="16"/>
  <c r="AP28" i="16" s="1"/>
  <c r="AE28" i="16"/>
  <c r="W29" i="16"/>
  <c r="AF23" i="48"/>
  <c r="AO23" i="48" s="1"/>
  <c r="AG23" i="48"/>
  <c r="AP23" i="48" s="1"/>
  <c r="W24" i="48"/>
  <c r="AE23" i="48"/>
  <c r="AR30" i="45"/>
  <c r="AH31" i="51"/>
  <c r="AQ31" i="51" s="1"/>
  <c r="Z31" i="51"/>
  <c r="AR25" i="99"/>
  <c r="AH28" i="16"/>
  <c r="AQ28" i="16" s="1"/>
  <c r="Y28" i="41"/>
  <c r="X28" i="41"/>
  <c r="AG24" i="35"/>
  <c r="AP24" i="35" s="1"/>
  <c r="AF24" i="35"/>
  <c r="AO24" i="35" s="1"/>
  <c r="W25" i="35"/>
  <c r="AE24" i="35"/>
  <c r="AH28" i="103"/>
  <c r="AQ28" i="103" s="1"/>
  <c r="AH35" i="105"/>
  <c r="AQ35" i="105" s="1"/>
  <c r="AH23" i="48"/>
  <c r="AQ23" i="48" s="1"/>
  <c r="AR36" i="47"/>
  <c r="AH36" i="93"/>
  <c r="AQ36" i="93" s="1"/>
  <c r="AF31" i="45"/>
  <c r="AO31" i="45" s="1"/>
  <c r="W32" i="45"/>
  <c r="AG31" i="45"/>
  <c r="AP31" i="45" s="1"/>
  <c r="AE31" i="45"/>
  <c r="AE34" i="53"/>
  <c r="AF34" i="53"/>
  <c r="AO34" i="53" s="1"/>
  <c r="AG34" i="53"/>
  <c r="AP34" i="53" s="1"/>
  <c r="W35" i="53"/>
  <c r="AH30" i="20"/>
  <c r="AQ30" i="20" s="1"/>
  <c r="AR30" i="96"/>
  <c r="AH23" i="94"/>
  <c r="AQ23" i="94" s="1"/>
  <c r="AI25" i="49"/>
  <c r="AN25" i="49"/>
  <c r="AH26" i="55"/>
  <c r="AQ26" i="55" s="1"/>
  <c r="AR31" i="13"/>
  <c r="Y38" i="101"/>
  <c r="X38" i="101"/>
  <c r="AI36" i="89"/>
  <c r="AN36" i="89"/>
  <c r="AR23" i="10"/>
  <c r="AR30" i="51"/>
  <c r="AH29" i="95"/>
  <c r="AQ29" i="95" s="1"/>
  <c r="W29" i="103"/>
  <c r="AG28" i="103"/>
  <c r="AP28" i="103" s="1"/>
  <c r="AE28" i="103"/>
  <c r="AF28" i="103"/>
  <c r="AO28" i="103" s="1"/>
  <c r="W36" i="105"/>
  <c r="AE35" i="105"/>
  <c r="AF35" i="105"/>
  <c r="AO35" i="105" s="1"/>
  <c r="AG35" i="105"/>
  <c r="AP35" i="105" s="1"/>
  <c r="AH25" i="82"/>
  <c r="AQ25" i="82" s="1"/>
  <c r="Z36" i="93"/>
  <c r="AH23" i="90"/>
  <c r="AQ23" i="90" s="1"/>
  <c r="Z30" i="20"/>
  <c r="Z23" i="94"/>
  <c r="AR28" i="95"/>
  <c r="Y34" i="32"/>
  <c r="Z34" i="32" s="1"/>
  <c r="X34" i="32"/>
  <c r="AI32" i="44"/>
  <c r="AN32" i="44"/>
  <c r="AI26" i="18"/>
  <c r="AN26" i="18"/>
  <c r="Y37" i="89"/>
  <c r="X37" i="89"/>
  <c r="Z29" i="95"/>
  <c r="AR25" i="55"/>
  <c r="AR29" i="100"/>
  <c r="AH26" i="102"/>
  <c r="AQ26" i="102" s="1"/>
  <c r="AR27" i="103"/>
  <c r="AG27" i="83"/>
  <c r="AP27" i="83" s="1"/>
  <c r="AF27" i="83"/>
  <c r="AO27" i="83" s="1"/>
  <c r="AE27" i="83"/>
  <c r="W28" i="83"/>
  <c r="AR34" i="86"/>
  <c r="AR35" i="93"/>
  <c r="AI24" i="42"/>
  <c r="AR24" i="42" s="1"/>
  <c r="AN24" i="42"/>
  <c r="Y28" i="11"/>
  <c r="X28" i="11"/>
  <c r="Y27" i="18"/>
  <c r="Z27" i="18" s="1"/>
  <c r="X27" i="18"/>
  <c r="AI34" i="52"/>
  <c r="AN34" i="52"/>
  <c r="AE23" i="50"/>
  <c r="W24" i="50"/>
  <c r="AG23" i="50"/>
  <c r="AP23" i="50" s="1"/>
  <c r="AF23" i="50"/>
  <c r="AO23" i="50" s="1"/>
  <c r="AI27" i="41"/>
  <c r="AN27" i="41"/>
  <c r="AR30" i="84"/>
  <c r="AG35" i="15"/>
  <c r="AP35" i="15" s="1"/>
  <c r="AE35" i="15"/>
  <c r="W36" i="15"/>
  <c r="AF35" i="15"/>
  <c r="AO35" i="15" s="1"/>
  <c r="Y36" i="97"/>
  <c r="Z36" i="97" s="1"/>
  <c r="X36" i="97"/>
  <c r="AG34" i="46"/>
  <c r="AP34" i="46" s="1"/>
  <c r="W35" i="46"/>
  <c r="AE34" i="46"/>
  <c r="AF34" i="46"/>
  <c r="AO34" i="46" s="1"/>
  <c r="AH23" i="85"/>
  <c r="AQ23" i="85" s="1"/>
  <c r="Y32" i="54"/>
  <c r="X32" i="54"/>
  <c r="Z32" i="54" s="1"/>
  <c r="Z37" i="47"/>
  <c r="AH37" i="47"/>
  <c r="AQ37" i="47" s="1"/>
  <c r="AF26" i="102"/>
  <c r="AO26" i="102" s="1"/>
  <c r="AE26" i="102"/>
  <c r="W27" i="102"/>
  <c r="AG26" i="102"/>
  <c r="AP26" i="102" s="1"/>
  <c r="AR34" i="105"/>
  <c r="X32" i="104"/>
  <c r="Z32" i="104" s="1"/>
  <c r="Y32" i="104"/>
  <c r="AH31" i="84"/>
  <c r="AQ31" i="84" s="1"/>
  <c r="AH31" i="96"/>
  <c r="AQ31" i="96" s="1"/>
  <c r="AI33" i="32"/>
  <c r="AN33" i="32"/>
  <c r="AI27" i="11"/>
  <c r="AN27" i="11"/>
  <c r="Y27" i="87"/>
  <c r="Z27" i="87"/>
  <c r="X27" i="87"/>
  <c r="Y35" i="52"/>
  <c r="X35" i="52"/>
  <c r="Z35" i="52" s="1"/>
  <c r="AH31" i="88"/>
  <c r="AQ31" i="88" s="1"/>
  <c r="Z32" i="13"/>
  <c r="AH32" i="13"/>
  <c r="AQ32" i="13" s="1"/>
  <c r="AI35" i="97"/>
  <c r="AN35" i="97"/>
  <c r="AH30" i="100"/>
  <c r="AQ30" i="100" s="1"/>
  <c r="AR25" i="102"/>
  <c r="AH26" i="99"/>
  <c r="AQ26" i="99" s="1"/>
  <c r="Z23" i="85"/>
  <c r="AI31" i="54"/>
  <c r="AN31" i="54"/>
  <c r="AI31" i="104"/>
  <c r="AN31" i="104"/>
  <c r="Y26" i="49"/>
  <c r="Z26" i="49"/>
  <c r="X26" i="49"/>
  <c r="Z31" i="84"/>
  <c r="AR24" i="82"/>
  <c r="Z31" i="96"/>
  <c r="AR30" i="88"/>
  <c r="Y33" i="44"/>
  <c r="X33" i="44"/>
  <c r="Z33" i="44" s="1"/>
  <c r="AI26" i="87"/>
  <c r="AN26" i="87"/>
  <c r="X28" i="91"/>
  <c r="Z28" i="91" s="1"/>
  <c r="Y28" i="91"/>
  <c r="Y28" i="43"/>
  <c r="X28" i="43"/>
  <c r="AF31" i="92"/>
  <c r="AO31" i="92" s="1"/>
  <c r="AE31" i="92"/>
  <c r="AG31" i="92"/>
  <c r="AP31" i="92" s="1"/>
  <c r="W32" i="92"/>
  <c r="W25" i="98"/>
  <c r="AF24" i="98"/>
  <c r="AO24" i="98" s="1"/>
  <c r="AG24" i="98"/>
  <c r="AP24" i="98" s="1"/>
  <c r="AE24" i="98"/>
  <c r="AR29" i="20"/>
  <c r="AH24" i="10"/>
  <c r="AQ24" i="10" s="1"/>
  <c r="AR22" i="90"/>
  <c r="AH31" i="45"/>
  <c r="AQ31" i="45" s="1"/>
  <c r="AR22" i="94"/>
  <c r="AR22" i="48"/>
  <c r="AR27" i="16"/>
  <c r="AH35" i="86"/>
  <c r="AQ35" i="86" s="1"/>
  <c r="AR22" i="85"/>
  <c r="Y25" i="42"/>
  <c r="X25" i="42"/>
  <c r="AI37" i="101"/>
  <c r="AN37" i="101"/>
  <c r="AI27" i="91"/>
  <c r="AR27" i="91" s="1"/>
  <c r="AN27" i="91"/>
  <c r="AI27" i="43"/>
  <c r="AN27" i="43"/>
  <c r="AG36" i="97" l="1"/>
  <c r="AP36" i="97" s="1"/>
  <c r="W37" i="97"/>
  <c r="AF36" i="97"/>
  <c r="AO36" i="97" s="1"/>
  <c r="AE36" i="97"/>
  <c r="AF32" i="104"/>
  <c r="AO32" i="104" s="1"/>
  <c r="AE32" i="104"/>
  <c r="AG32" i="104"/>
  <c r="AP32" i="104" s="1"/>
  <c r="W33" i="104"/>
  <c r="W35" i="32"/>
  <c r="AG34" i="32"/>
  <c r="AP34" i="32" s="1"/>
  <c r="AE34" i="32"/>
  <c r="AF34" i="32"/>
  <c r="AO34" i="32" s="1"/>
  <c r="W28" i="18"/>
  <c r="AG27" i="18"/>
  <c r="AP27" i="18" s="1"/>
  <c r="AE27" i="18"/>
  <c r="AF27" i="18"/>
  <c r="AO27" i="18" s="1"/>
  <c r="AG28" i="91"/>
  <c r="AP28" i="91" s="1"/>
  <c r="W29" i="91"/>
  <c r="AE28" i="91"/>
  <c r="AF28" i="91"/>
  <c r="AO28" i="91" s="1"/>
  <c r="AE35" i="52"/>
  <c r="AF35" i="52"/>
  <c r="AO35" i="52" s="1"/>
  <c r="AG35" i="52"/>
  <c r="AP35" i="52" s="1"/>
  <c r="W36" i="52"/>
  <c r="AF33" i="44"/>
  <c r="AO33" i="44" s="1"/>
  <c r="W34" i="44"/>
  <c r="AG33" i="44"/>
  <c r="AP33" i="44" s="1"/>
  <c r="AE33" i="44"/>
  <c r="AE32" i="54"/>
  <c r="AF32" i="54"/>
  <c r="AO32" i="54" s="1"/>
  <c r="AG32" i="54"/>
  <c r="AP32" i="54" s="1"/>
  <c r="W33" i="54"/>
  <c r="AI24" i="98"/>
  <c r="AN24" i="98"/>
  <c r="AR31" i="104"/>
  <c r="AR27" i="11"/>
  <c r="AH36" i="97"/>
  <c r="AQ36" i="97" s="1"/>
  <c r="AI35" i="15"/>
  <c r="AN35" i="15"/>
  <c r="AR34" i="52"/>
  <c r="Z37" i="89"/>
  <c r="AH37" i="89"/>
  <c r="AQ37" i="89" s="1"/>
  <c r="AH34" i="32"/>
  <c r="AQ34" i="32" s="1"/>
  <c r="AF30" i="20"/>
  <c r="AO30" i="20" s="1"/>
  <c r="W31" i="20"/>
  <c r="AE30" i="20"/>
  <c r="AG30" i="20"/>
  <c r="AP30" i="20" s="1"/>
  <c r="W37" i="93"/>
  <c r="AF36" i="93"/>
  <c r="AO36" i="93" s="1"/>
  <c r="AE36" i="93"/>
  <c r="AG36" i="93"/>
  <c r="AP36" i="93" s="1"/>
  <c r="AI24" i="35"/>
  <c r="AN24" i="35"/>
  <c r="Y24" i="48"/>
  <c r="X24" i="48"/>
  <c r="AI26" i="55"/>
  <c r="AN26" i="55"/>
  <c r="AI30" i="100"/>
  <c r="AN30" i="100"/>
  <c r="AI31" i="92"/>
  <c r="AN31" i="92"/>
  <c r="W32" i="84"/>
  <c r="AG31" i="84"/>
  <c r="AP31" i="84" s="1"/>
  <c r="AF31" i="84"/>
  <c r="AO31" i="84" s="1"/>
  <c r="AE31" i="84"/>
  <c r="AH27" i="18"/>
  <c r="AQ27" i="18" s="1"/>
  <c r="AI28" i="103"/>
  <c r="AN28" i="103"/>
  <c r="AI34" i="53"/>
  <c r="AN34" i="53"/>
  <c r="Y25" i="35"/>
  <c r="Z25" i="35" s="1"/>
  <c r="X25" i="35"/>
  <c r="AI35" i="86"/>
  <c r="AN35" i="86"/>
  <c r="Y32" i="88"/>
  <c r="Z32" i="88" s="1"/>
  <c r="X32" i="88"/>
  <c r="Y27" i="55"/>
  <c r="X27" i="55"/>
  <c r="AH25" i="42"/>
  <c r="AQ25" i="42" s="1"/>
  <c r="AH28" i="91"/>
  <c r="AQ28" i="91" s="1"/>
  <c r="AH26" i="49"/>
  <c r="AQ26" i="49" s="1"/>
  <c r="AR31" i="54"/>
  <c r="AH27" i="87"/>
  <c r="AQ27" i="87" s="1"/>
  <c r="AR33" i="32"/>
  <c r="Y27" i="102"/>
  <c r="Z27" i="102" s="1"/>
  <c r="X27" i="102"/>
  <c r="Y28" i="83"/>
  <c r="X28" i="83"/>
  <c r="AR36" i="89"/>
  <c r="AR25" i="49"/>
  <c r="AE31" i="51"/>
  <c r="AG31" i="51"/>
  <c r="AP31" i="51" s="1"/>
  <c r="W32" i="51"/>
  <c r="AF31" i="51"/>
  <c r="AO31" i="51" s="1"/>
  <c r="AI26" i="99"/>
  <c r="AN26" i="99"/>
  <c r="Y26" i="82"/>
  <c r="Z26" i="82"/>
  <c r="X26" i="82"/>
  <c r="AI31" i="88"/>
  <c r="AN31" i="88"/>
  <c r="Y25" i="10"/>
  <c r="X25" i="10"/>
  <c r="AR37" i="101"/>
  <c r="AR27" i="43"/>
  <c r="Z25" i="42"/>
  <c r="Y25" i="98"/>
  <c r="X25" i="98"/>
  <c r="Z25" i="98" s="1"/>
  <c r="AH28" i="43"/>
  <c r="AQ28" i="43" s="1"/>
  <c r="AG26" i="49"/>
  <c r="AP26" i="49" s="1"/>
  <c r="AE26" i="49"/>
  <c r="W27" i="49"/>
  <c r="AF26" i="49"/>
  <c r="AO26" i="49" s="1"/>
  <c r="AF23" i="85"/>
  <c r="AO23" i="85" s="1"/>
  <c r="AE23" i="85"/>
  <c r="W24" i="85"/>
  <c r="AG23" i="85"/>
  <c r="AP23" i="85" s="1"/>
  <c r="AE27" i="87"/>
  <c r="W28" i="87"/>
  <c r="AF27" i="87"/>
  <c r="AO27" i="87" s="1"/>
  <c r="AG27" i="87"/>
  <c r="AP27" i="87" s="1"/>
  <c r="AH32" i="104"/>
  <c r="AQ32" i="104" s="1"/>
  <c r="AI26" i="102"/>
  <c r="AN26" i="102"/>
  <c r="AI34" i="46"/>
  <c r="AN34" i="46"/>
  <c r="Y24" i="50"/>
  <c r="Z24" i="50" s="1"/>
  <c r="X24" i="50"/>
  <c r="AI27" i="83"/>
  <c r="AN27" i="83"/>
  <c r="AR26" i="18"/>
  <c r="AI35" i="105"/>
  <c r="AN35" i="105"/>
  <c r="Y29" i="103"/>
  <c r="Z29" i="103"/>
  <c r="X29" i="103"/>
  <c r="AH38" i="101"/>
  <c r="AQ38" i="101" s="1"/>
  <c r="AI31" i="45"/>
  <c r="AN31" i="45"/>
  <c r="Y24" i="90"/>
  <c r="X24" i="90"/>
  <c r="Y36" i="86"/>
  <c r="Z36" i="86" s="1"/>
  <c r="X36" i="86"/>
  <c r="AI25" i="82"/>
  <c r="AN25" i="82"/>
  <c r="Y31" i="100"/>
  <c r="Z31" i="100"/>
  <c r="X31" i="100"/>
  <c r="AI24" i="10"/>
  <c r="AP24" i="10"/>
  <c r="Z28" i="43"/>
  <c r="AR26" i="87"/>
  <c r="AG31" i="96"/>
  <c r="AP31" i="96" s="1"/>
  <c r="W32" i="96"/>
  <c r="AF31" i="96"/>
  <c r="AO31" i="96" s="1"/>
  <c r="AE31" i="96"/>
  <c r="AG37" i="47"/>
  <c r="AP37" i="47" s="1"/>
  <c r="W38" i="47"/>
  <c r="AF37" i="47"/>
  <c r="AO37" i="47" s="1"/>
  <c r="AE37" i="47"/>
  <c r="Y35" i="46"/>
  <c r="Z35" i="46"/>
  <c r="X35" i="46"/>
  <c r="AI23" i="50"/>
  <c r="AN23" i="50"/>
  <c r="AH28" i="11"/>
  <c r="AQ28" i="11" s="1"/>
  <c r="Y36" i="105"/>
  <c r="X36" i="105"/>
  <c r="Z38" i="101"/>
  <c r="Y35" i="53"/>
  <c r="Z35" i="53" s="1"/>
  <c r="X35" i="53"/>
  <c r="AH28" i="41"/>
  <c r="AQ28" i="41" s="1"/>
  <c r="X29" i="16"/>
  <c r="Y29" i="16"/>
  <c r="Z29" i="16"/>
  <c r="AI23" i="90"/>
  <c r="AN23" i="90"/>
  <c r="Y32" i="92"/>
  <c r="Z32" i="92" s="1"/>
  <c r="X32" i="92"/>
  <c r="AH33" i="44"/>
  <c r="AQ33" i="44" s="1"/>
  <c r="AR35" i="97"/>
  <c r="AG32" i="13"/>
  <c r="AP32" i="13" s="1"/>
  <c r="W33" i="13"/>
  <c r="AF32" i="13"/>
  <c r="AO32" i="13" s="1"/>
  <c r="AE32" i="13"/>
  <c r="AH35" i="52"/>
  <c r="AQ35" i="52" s="1"/>
  <c r="AH32" i="54"/>
  <c r="AQ32" i="54" s="1"/>
  <c r="Y36" i="15"/>
  <c r="X36" i="15"/>
  <c r="AR27" i="41"/>
  <c r="Z28" i="11"/>
  <c r="AF29" i="95"/>
  <c r="AO29" i="95" s="1"/>
  <c r="AE29" i="95"/>
  <c r="W30" i="95"/>
  <c r="AG29" i="95"/>
  <c r="AP29" i="95" s="1"/>
  <c r="AR32" i="44"/>
  <c r="AF23" i="94"/>
  <c r="AO23" i="94" s="1"/>
  <c r="AE23" i="94"/>
  <c r="AG23" i="94"/>
  <c r="AP23" i="94" s="1"/>
  <c r="W24" i="94"/>
  <c r="Y32" i="45"/>
  <c r="X32" i="45"/>
  <c r="Z28" i="41"/>
  <c r="AI23" i="48"/>
  <c r="AN23" i="48"/>
  <c r="AI28" i="16"/>
  <c r="AN28" i="16"/>
  <c r="Y27" i="99"/>
  <c r="X27" i="99"/>
  <c r="Z27" i="99" s="1"/>
  <c r="W28" i="99" l="1"/>
  <c r="AG27" i="99"/>
  <c r="AP27" i="99" s="1"/>
  <c r="AE27" i="99"/>
  <c r="AF27" i="99"/>
  <c r="AO27" i="99" s="1"/>
  <c r="AF25" i="98"/>
  <c r="AO25" i="98" s="1"/>
  <c r="W26" i="98"/>
  <c r="AE25" i="98"/>
  <c r="AN25" i="98" s="1"/>
  <c r="AG25" i="98"/>
  <c r="W26" i="35"/>
  <c r="AE25" i="35"/>
  <c r="AF25" i="35"/>
  <c r="AO25" i="35" s="1"/>
  <c r="AG25" i="35"/>
  <c r="AP25" i="35" s="1"/>
  <c r="AF32" i="92"/>
  <c r="AO32" i="92" s="1"/>
  <c r="AE32" i="92"/>
  <c r="W33" i="92"/>
  <c r="AG32" i="92"/>
  <c r="AP32" i="92" s="1"/>
  <c r="AF35" i="53"/>
  <c r="AO35" i="53" s="1"/>
  <c r="AG35" i="53"/>
  <c r="AP35" i="53" s="1"/>
  <c r="AE35" i="53"/>
  <c r="W36" i="53"/>
  <c r="AF36" i="86"/>
  <c r="AO36" i="86" s="1"/>
  <c r="W37" i="86"/>
  <c r="AG36" i="86"/>
  <c r="AP36" i="86" s="1"/>
  <c r="AE36" i="86"/>
  <c r="AF32" i="88"/>
  <c r="AO32" i="88" s="1"/>
  <c r="AE32" i="88"/>
  <c r="W33" i="88"/>
  <c r="AG32" i="88"/>
  <c r="AP32" i="88" s="1"/>
  <c r="AF24" i="50"/>
  <c r="AO24" i="50" s="1"/>
  <c r="AG24" i="50"/>
  <c r="AP24" i="50" s="1"/>
  <c r="W25" i="50"/>
  <c r="AE24" i="50"/>
  <c r="W28" i="102"/>
  <c r="AG27" i="102"/>
  <c r="AP27" i="102" s="1"/>
  <c r="AF27" i="102"/>
  <c r="AO27" i="102" s="1"/>
  <c r="AE27" i="102"/>
  <c r="Y33" i="13"/>
  <c r="Z33" i="13" s="1"/>
  <c r="X33" i="13"/>
  <c r="AH35" i="46"/>
  <c r="AQ35" i="46" s="1"/>
  <c r="Y38" i="47"/>
  <c r="X38" i="47"/>
  <c r="AH31" i="100"/>
  <c r="AQ31" i="100" s="1"/>
  <c r="AR31" i="45"/>
  <c r="AH29" i="103"/>
  <c r="AQ29" i="103" s="1"/>
  <c r="Y28" i="87"/>
  <c r="X28" i="87"/>
  <c r="AH26" i="82"/>
  <c r="AQ26" i="82" s="1"/>
  <c r="AR30" i="100"/>
  <c r="Y37" i="93"/>
  <c r="X37" i="93"/>
  <c r="AI32" i="54"/>
  <c r="AN32" i="54"/>
  <c r="AI27" i="18"/>
  <c r="AN27" i="18"/>
  <c r="AR23" i="90"/>
  <c r="AF38" i="101"/>
  <c r="AO38" i="101" s="1"/>
  <c r="W39" i="101"/>
  <c r="AE38" i="101"/>
  <c r="AG38" i="101"/>
  <c r="AP38" i="101" s="1"/>
  <c r="AE35" i="46"/>
  <c r="W36" i="46"/>
  <c r="AF35" i="46"/>
  <c r="AO35" i="46" s="1"/>
  <c r="AG35" i="46"/>
  <c r="AP35" i="46" s="1"/>
  <c r="AF31" i="100"/>
  <c r="AO31" i="100" s="1"/>
  <c r="AG31" i="100"/>
  <c r="AP31" i="100" s="1"/>
  <c r="W32" i="100"/>
  <c r="AE31" i="100"/>
  <c r="AF29" i="103"/>
  <c r="AO29" i="103" s="1"/>
  <c r="AE29" i="103"/>
  <c r="W30" i="103"/>
  <c r="AG29" i="103"/>
  <c r="AP29" i="103" s="1"/>
  <c r="AR34" i="46"/>
  <c r="AI27" i="87"/>
  <c r="AN27" i="87"/>
  <c r="AH25" i="10"/>
  <c r="AQ25" i="10" s="1"/>
  <c r="W27" i="82"/>
  <c r="AG26" i="82"/>
  <c r="AP26" i="82" s="1"/>
  <c r="AF26" i="82"/>
  <c r="AO26" i="82" s="1"/>
  <c r="AE26" i="82"/>
  <c r="Y32" i="51"/>
  <c r="X32" i="51"/>
  <c r="AR24" i="35"/>
  <c r="AR24" i="98"/>
  <c r="Y36" i="52"/>
  <c r="X36" i="52"/>
  <c r="AI28" i="91"/>
  <c r="AN28" i="91"/>
  <c r="Y35" i="32"/>
  <c r="X35" i="32"/>
  <c r="AE28" i="41"/>
  <c r="AG28" i="41"/>
  <c r="AP28" i="41" s="1"/>
  <c r="AF28" i="41"/>
  <c r="AO28" i="41" s="1"/>
  <c r="W29" i="41"/>
  <c r="AH32" i="45"/>
  <c r="AQ32" i="45" s="1"/>
  <c r="AH36" i="105"/>
  <c r="AQ36" i="105" s="1"/>
  <c r="AH24" i="90"/>
  <c r="AQ24" i="90" s="1"/>
  <c r="AR27" i="83"/>
  <c r="AE25" i="42"/>
  <c r="W26" i="42"/>
  <c r="AF25" i="42"/>
  <c r="AO25" i="42" s="1"/>
  <c r="AG25" i="42"/>
  <c r="AP25" i="42" s="1"/>
  <c r="Z25" i="10"/>
  <c r="AH28" i="83"/>
  <c r="AQ28" i="83" s="1"/>
  <c r="AH27" i="55"/>
  <c r="AQ27" i="55" s="1"/>
  <c r="AR34" i="53"/>
  <c r="Y32" i="84"/>
  <c r="X32" i="84"/>
  <c r="AR26" i="55"/>
  <c r="AR35" i="15"/>
  <c r="AI33" i="44"/>
  <c r="AN33" i="44"/>
  <c r="Y29" i="91"/>
  <c r="Z29" i="91" s="1"/>
  <c r="X29" i="91"/>
  <c r="Y28" i="18"/>
  <c r="X28" i="18"/>
  <c r="AI36" i="97"/>
  <c r="AN36" i="97"/>
  <c r="AR23" i="48"/>
  <c r="AI23" i="94"/>
  <c r="AN23" i="94"/>
  <c r="AH36" i="15"/>
  <c r="AQ36" i="15" s="1"/>
  <c r="AG29" i="16"/>
  <c r="AP29" i="16" s="1"/>
  <c r="AF29" i="16"/>
  <c r="AO29" i="16" s="1"/>
  <c r="W30" i="16"/>
  <c r="AE29" i="16"/>
  <c r="Z32" i="45"/>
  <c r="AI29" i="95"/>
  <c r="AN29" i="95"/>
  <c r="Z36" i="15"/>
  <c r="AH32" i="92"/>
  <c r="AQ32" i="92" s="1"/>
  <c r="Z36" i="105"/>
  <c r="AI31" i="96"/>
  <c r="AN31" i="96"/>
  <c r="AF28" i="43"/>
  <c r="AO28" i="43" s="1"/>
  <c r="W29" i="43"/>
  <c r="AE28" i="43"/>
  <c r="AG28" i="43"/>
  <c r="AP28" i="43" s="1"/>
  <c r="Z24" i="90"/>
  <c r="AH24" i="50"/>
  <c r="AQ24" i="50" s="1"/>
  <c r="AR26" i="102"/>
  <c r="Y27" i="49"/>
  <c r="Z27" i="49" s="1"/>
  <c r="X27" i="49"/>
  <c r="AI31" i="51"/>
  <c r="AN31" i="51"/>
  <c r="Z28" i="83"/>
  <c r="Z27" i="55"/>
  <c r="AR35" i="86"/>
  <c r="AH24" i="48"/>
  <c r="AQ24" i="48" s="1"/>
  <c r="AI30" i="20"/>
  <c r="AN30" i="20"/>
  <c r="Y33" i="54"/>
  <c r="X33" i="54"/>
  <c r="Y33" i="104"/>
  <c r="X33" i="104"/>
  <c r="W29" i="11"/>
  <c r="AG28" i="11"/>
  <c r="AP28" i="11" s="1"/>
  <c r="AF28" i="11"/>
  <c r="AO28" i="11" s="1"/>
  <c r="AE28" i="11"/>
  <c r="AH27" i="99"/>
  <c r="AQ27" i="99" s="1"/>
  <c r="Y24" i="94"/>
  <c r="X24" i="94"/>
  <c r="Y30" i="95"/>
  <c r="Z30" i="95"/>
  <c r="X30" i="95"/>
  <c r="AR28" i="16"/>
  <c r="AI32" i="13"/>
  <c r="AN32" i="13"/>
  <c r="AH29" i="16"/>
  <c r="AQ29" i="16" s="1"/>
  <c r="AH35" i="53"/>
  <c r="AQ35" i="53" s="1"/>
  <c r="AI37" i="47"/>
  <c r="AN37" i="47"/>
  <c r="AR25" i="82"/>
  <c r="AR35" i="105"/>
  <c r="Y24" i="85"/>
  <c r="X24" i="85"/>
  <c r="AI26" i="49"/>
  <c r="AN26" i="49"/>
  <c r="AR26" i="99"/>
  <c r="AH25" i="35"/>
  <c r="AQ25" i="35" s="1"/>
  <c r="AR28" i="103"/>
  <c r="AR31" i="92"/>
  <c r="Z24" i="48"/>
  <c r="AI36" i="93"/>
  <c r="AN36" i="93"/>
  <c r="Y31" i="20"/>
  <c r="Z31" i="20"/>
  <c r="X31" i="20"/>
  <c r="AE37" i="89"/>
  <c r="W38" i="89"/>
  <c r="AF37" i="89"/>
  <c r="AO37" i="89" s="1"/>
  <c r="AG37" i="89"/>
  <c r="AP37" i="89" s="1"/>
  <c r="Y34" i="44"/>
  <c r="X34" i="44"/>
  <c r="AI35" i="52"/>
  <c r="AN35" i="52"/>
  <c r="Y37" i="97"/>
  <c r="Z37" i="97" s="1"/>
  <c r="X37" i="97"/>
  <c r="AR23" i="50"/>
  <c r="Y32" i="96"/>
  <c r="Z32" i="96"/>
  <c r="X32" i="96"/>
  <c r="AR24" i="10"/>
  <c r="AH36" i="86"/>
  <c r="AQ36" i="86" s="1"/>
  <c r="AI23" i="85"/>
  <c r="AN23" i="85"/>
  <c r="AH25" i="98"/>
  <c r="AQ25" i="98" s="1"/>
  <c r="AR31" i="88"/>
  <c r="AH27" i="102"/>
  <c r="AQ27" i="102" s="1"/>
  <c r="AH32" i="88"/>
  <c r="AQ32" i="88" s="1"/>
  <c r="AI31" i="84"/>
  <c r="AN31" i="84"/>
  <c r="AI34" i="32"/>
  <c r="AN34" i="32"/>
  <c r="AI32" i="104"/>
  <c r="AN32" i="104"/>
  <c r="W30" i="91" l="1"/>
  <c r="AE29" i="91"/>
  <c r="AG29" i="91"/>
  <c r="AP29" i="91" s="1"/>
  <c r="AF29" i="91"/>
  <c r="AO29" i="91" s="1"/>
  <c r="AE37" i="97"/>
  <c r="AF37" i="97"/>
  <c r="AO37" i="97" s="1"/>
  <c r="W38" i="97"/>
  <c r="AG37" i="97"/>
  <c r="AP37" i="97" s="1"/>
  <c r="AE27" i="49"/>
  <c r="AF27" i="49"/>
  <c r="AO27" i="49" s="1"/>
  <c r="AG27" i="49"/>
  <c r="AP27" i="49" s="1"/>
  <c r="W28" i="49"/>
  <c r="AE33" i="13"/>
  <c r="W34" i="13"/>
  <c r="AG33" i="13"/>
  <c r="AP33" i="13" s="1"/>
  <c r="AF33" i="13"/>
  <c r="AO33" i="13" s="1"/>
  <c r="AH32" i="96"/>
  <c r="AQ32" i="96" s="1"/>
  <c r="AH31" i="20"/>
  <c r="AQ31" i="20" s="1"/>
  <c r="AR26" i="49"/>
  <c r="AH30" i="95"/>
  <c r="AQ30" i="95" s="1"/>
  <c r="AI28" i="11"/>
  <c r="AN28" i="11"/>
  <c r="AI28" i="43"/>
  <c r="AN28" i="43"/>
  <c r="AR36" i="97"/>
  <c r="AR28" i="91"/>
  <c r="AI26" i="82"/>
  <c r="AN26" i="82"/>
  <c r="AI38" i="101"/>
  <c r="AN38" i="101"/>
  <c r="AR27" i="18"/>
  <c r="AH33" i="13"/>
  <c r="AQ33" i="13" s="1"/>
  <c r="Y36" i="53"/>
  <c r="X36" i="53"/>
  <c r="Y33" i="92"/>
  <c r="Z33" i="92" s="1"/>
  <c r="X33" i="92"/>
  <c r="AI25" i="35"/>
  <c r="AN25" i="35"/>
  <c r="AH24" i="85"/>
  <c r="AQ24" i="85" s="1"/>
  <c r="W31" i="95"/>
  <c r="AG30" i="95"/>
  <c r="AP30" i="95" s="1"/>
  <c r="AF30" i="95"/>
  <c r="AO30" i="95" s="1"/>
  <c r="AE30" i="95"/>
  <c r="AH33" i="54"/>
  <c r="AQ33" i="54" s="1"/>
  <c r="AE27" i="55"/>
  <c r="AF27" i="55"/>
  <c r="AO27" i="55" s="1"/>
  <c r="AG27" i="55"/>
  <c r="AP27" i="55" s="1"/>
  <c r="W28" i="55"/>
  <c r="Y29" i="43"/>
  <c r="X29" i="43"/>
  <c r="AR29" i="95"/>
  <c r="AH28" i="18"/>
  <c r="AQ28" i="18" s="1"/>
  <c r="AH32" i="84"/>
  <c r="AQ32" i="84" s="1"/>
  <c r="AI28" i="41"/>
  <c r="AN28" i="41"/>
  <c r="AH36" i="52"/>
  <c r="AQ36" i="52" s="1"/>
  <c r="AI31" i="100"/>
  <c r="AN31" i="100"/>
  <c r="Y39" i="101"/>
  <c r="X39" i="101"/>
  <c r="AH28" i="87"/>
  <c r="AQ28" i="87" s="1"/>
  <c r="Y28" i="102"/>
  <c r="Z28" i="102" s="1"/>
  <c r="X28" i="102"/>
  <c r="AI36" i="86"/>
  <c r="AN36" i="86"/>
  <c r="AI35" i="53"/>
  <c r="AN35" i="53"/>
  <c r="AI32" i="92"/>
  <c r="AN32" i="92"/>
  <c r="Y26" i="35"/>
  <c r="X26" i="35"/>
  <c r="AR34" i="32"/>
  <c r="Z24" i="85"/>
  <c r="Z33" i="54"/>
  <c r="AE28" i="83"/>
  <c r="AG28" i="83"/>
  <c r="AP28" i="83" s="1"/>
  <c r="W29" i="83"/>
  <c r="AF28" i="83"/>
  <c r="AO28" i="83" s="1"/>
  <c r="AF32" i="45"/>
  <c r="AO32" i="45" s="1"/>
  <c r="W33" i="45"/>
  <c r="AG32" i="45"/>
  <c r="AP32" i="45" s="1"/>
  <c r="AE32" i="45"/>
  <c r="AR23" i="94"/>
  <c r="Z28" i="18"/>
  <c r="AR33" i="44"/>
  <c r="Z32" i="84"/>
  <c r="Y26" i="42"/>
  <c r="Z26" i="42"/>
  <c r="X26" i="42"/>
  <c r="AH35" i="32"/>
  <c r="AQ35" i="32" s="1"/>
  <c r="Z36" i="52"/>
  <c r="AH32" i="51"/>
  <c r="AQ32" i="51" s="1"/>
  <c r="Y32" i="100"/>
  <c r="X32" i="100"/>
  <c r="Y36" i="46"/>
  <c r="X36" i="46"/>
  <c r="AR32" i="54"/>
  <c r="Z28" i="87"/>
  <c r="AF32" i="96"/>
  <c r="AO32" i="96" s="1"/>
  <c r="AE32" i="96"/>
  <c r="AG32" i="96"/>
  <c r="AP32" i="96" s="1"/>
  <c r="W33" i="96"/>
  <c r="AE31" i="20"/>
  <c r="AF31" i="20"/>
  <c r="AO31" i="20" s="1"/>
  <c r="W32" i="20"/>
  <c r="AG31" i="20"/>
  <c r="AP31" i="20" s="1"/>
  <c r="AR31" i="84"/>
  <c r="AR35" i="52"/>
  <c r="AR37" i="47"/>
  <c r="AR32" i="13"/>
  <c r="AH24" i="94"/>
  <c r="AQ24" i="94" s="1"/>
  <c r="Y29" i="11"/>
  <c r="X29" i="11"/>
  <c r="W25" i="90"/>
  <c r="AE24" i="90"/>
  <c r="AF24" i="90"/>
  <c r="AO24" i="90" s="1"/>
  <c r="AG24" i="90"/>
  <c r="AP24" i="90" s="1"/>
  <c r="AI25" i="42"/>
  <c r="AN25" i="42"/>
  <c r="Z35" i="32"/>
  <c r="Z32" i="51"/>
  <c r="Y27" i="82"/>
  <c r="X27" i="82"/>
  <c r="Y30" i="103"/>
  <c r="X30" i="103"/>
  <c r="AI35" i="46"/>
  <c r="AN35" i="46"/>
  <c r="AH37" i="93"/>
  <c r="AQ37" i="93" s="1"/>
  <c r="AI24" i="50"/>
  <c r="AN24" i="50"/>
  <c r="Y33" i="88"/>
  <c r="Z33" i="88" s="1"/>
  <c r="X33" i="88"/>
  <c r="X37" i="86"/>
  <c r="Y37" i="86"/>
  <c r="Z37" i="86" s="1"/>
  <c r="AI25" i="98"/>
  <c r="AP25" i="98"/>
  <c r="AI27" i="99"/>
  <c r="AN27" i="99"/>
  <c r="AR23" i="85"/>
  <c r="AH34" i="44"/>
  <c r="AQ34" i="44" s="1"/>
  <c r="X38" i="89"/>
  <c r="Y38" i="89"/>
  <c r="Z38" i="89"/>
  <c r="AR36" i="93"/>
  <c r="Z24" i="94"/>
  <c r="AH33" i="104"/>
  <c r="AQ33" i="104" s="1"/>
  <c r="AR31" i="51"/>
  <c r="AR31" i="96"/>
  <c r="AI29" i="16"/>
  <c r="AN29" i="16"/>
  <c r="AH29" i="91"/>
  <c r="AQ29" i="91" s="1"/>
  <c r="AE25" i="10"/>
  <c r="W26" i="10"/>
  <c r="AF25" i="10"/>
  <c r="AO25" i="10" s="1"/>
  <c r="AG25" i="10"/>
  <c r="AP25" i="10" s="1"/>
  <c r="X29" i="41"/>
  <c r="Z29" i="41" s="1"/>
  <c r="Y29" i="41"/>
  <c r="AR27" i="87"/>
  <c r="AI29" i="103"/>
  <c r="AN29" i="103"/>
  <c r="Z37" i="93"/>
  <c r="AH38" i="47"/>
  <c r="AQ38" i="47" s="1"/>
  <c r="AI27" i="102"/>
  <c r="AN27" i="102"/>
  <c r="Y25" i="50"/>
  <c r="X25" i="50"/>
  <c r="Z25" i="50" s="1"/>
  <c r="AI32" i="88"/>
  <c r="AN32" i="88"/>
  <c r="AR32" i="104"/>
  <c r="AH37" i="97"/>
  <c r="AQ37" i="97" s="1"/>
  <c r="Z34" i="44"/>
  <c r="AI37" i="89"/>
  <c r="AN37" i="89"/>
  <c r="AG24" i="48"/>
  <c r="AP24" i="48" s="1"/>
  <c r="AE24" i="48"/>
  <c r="W25" i="48"/>
  <c r="AF24" i="48"/>
  <c r="AO24" i="48" s="1"/>
  <c r="Z33" i="104"/>
  <c r="AR30" i="20"/>
  <c r="AH27" i="49"/>
  <c r="AQ27" i="49" s="1"/>
  <c r="W37" i="105"/>
  <c r="AG36" i="105"/>
  <c r="AP36" i="105" s="1"/>
  <c r="AE36" i="105"/>
  <c r="AF36" i="105"/>
  <c r="AO36" i="105" s="1"/>
  <c r="AG36" i="15"/>
  <c r="AP36" i="15" s="1"/>
  <c r="W37" i="15"/>
  <c r="AF36" i="15"/>
  <c r="AO36" i="15" s="1"/>
  <c r="AE36" i="15"/>
  <c r="Y30" i="16"/>
  <c r="Z30" i="16"/>
  <c r="X30" i="16"/>
  <c r="Z38" i="47"/>
  <c r="Y26" i="98"/>
  <c r="X26" i="98"/>
  <c r="Y28" i="99"/>
  <c r="Z28" i="99" s="1"/>
  <c r="X28" i="99"/>
  <c r="AF29" i="41" l="1"/>
  <c r="AO29" i="41" s="1"/>
  <c r="AE29" i="41"/>
  <c r="AG29" i="41"/>
  <c r="AP29" i="41" s="1"/>
  <c r="W30" i="41"/>
  <c r="AE33" i="92"/>
  <c r="W34" i="92"/>
  <c r="AF33" i="92"/>
  <c r="AO33" i="92" s="1"/>
  <c r="AG33" i="92"/>
  <c r="AP33" i="92" s="1"/>
  <c r="AF25" i="50"/>
  <c r="AO25" i="50" s="1"/>
  <c r="AG25" i="50"/>
  <c r="AP25" i="50" s="1"/>
  <c r="AE25" i="50"/>
  <c r="W26" i="50"/>
  <c r="AG28" i="102"/>
  <c r="AP28" i="102" s="1"/>
  <c r="W29" i="102"/>
  <c r="AF28" i="102"/>
  <c r="AO28" i="102" s="1"/>
  <c r="AE28" i="102"/>
  <c r="W34" i="88"/>
  <c r="AG33" i="88"/>
  <c r="AP33" i="88" s="1"/>
  <c r="AE33" i="88"/>
  <c r="AF33" i="88"/>
  <c r="AO33" i="88" s="1"/>
  <c r="AG28" i="99"/>
  <c r="AP28" i="99" s="1"/>
  <c r="AF28" i="99"/>
  <c r="AO28" i="99" s="1"/>
  <c r="AE28" i="99"/>
  <c r="W29" i="99"/>
  <c r="AH26" i="98"/>
  <c r="AQ26" i="98" s="1"/>
  <c r="W39" i="89"/>
  <c r="AG38" i="89"/>
  <c r="AP38" i="89" s="1"/>
  <c r="AF38" i="89"/>
  <c r="AO38" i="89" s="1"/>
  <c r="AE38" i="89"/>
  <c r="Y25" i="90"/>
  <c r="Z25" i="90" s="1"/>
  <c r="X25" i="90"/>
  <c r="AH36" i="46"/>
  <c r="AQ36" i="46" s="1"/>
  <c r="AG26" i="42"/>
  <c r="AP26" i="42" s="1"/>
  <c r="AE26" i="42"/>
  <c r="AF26" i="42"/>
  <c r="AO26" i="42" s="1"/>
  <c r="W27" i="42"/>
  <c r="AE33" i="54"/>
  <c r="AF33" i="54"/>
  <c r="AO33" i="54" s="1"/>
  <c r="W34" i="54"/>
  <c r="AG33" i="54"/>
  <c r="AP33" i="54" s="1"/>
  <c r="AR36" i="86"/>
  <c r="AR38" i="101"/>
  <c r="AI37" i="97"/>
  <c r="AR37" i="97" s="1"/>
  <c r="AN37" i="97"/>
  <c r="W34" i="104"/>
  <c r="AG33" i="104"/>
  <c r="AP33" i="104" s="1"/>
  <c r="AE33" i="104"/>
  <c r="AF33" i="104"/>
  <c r="AO33" i="104" s="1"/>
  <c r="Z26" i="98"/>
  <c r="AR37" i="89"/>
  <c r="AR25" i="98"/>
  <c r="AH27" i="82"/>
  <c r="AQ27" i="82" s="1"/>
  <c r="AR25" i="42"/>
  <c r="AH29" i="11"/>
  <c r="AQ29" i="11" s="1"/>
  <c r="Y32" i="20"/>
  <c r="X32" i="20"/>
  <c r="AI32" i="96"/>
  <c r="AN32" i="96"/>
  <c r="Z36" i="46"/>
  <c r="W25" i="85"/>
  <c r="AE24" i="85"/>
  <c r="AF24" i="85"/>
  <c r="AO24" i="85" s="1"/>
  <c r="AG24" i="85"/>
  <c r="AP24" i="85" s="1"/>
  <c r="AH28" i="102"/>
  <c r="AQ28" i="102" s="1"/>
  <c r="AR31" i="100"/>
  <c r="Y28" i="55"/>
  <c r="X28" i="55"/>
  <c r="AH36" i="53"/>
  <c r="AQ36" i="53" s="1"/>
  <c r="Y34" i="13"/>
  <c r="X34" i="13"/>
  <c r="Z34" i="13" s="1"/>
  <c r="AI27" i="49"/>
  <c r="AN27" i="49"/>
  <c r="AF30" i="16"/>
  <c r="AO30" i="16" s="1"/>
  <c r="AE30" i="16"/>
  <c r="AG30" i="16"/>
  <c r="AP30" i="16" s="1"/>
  <c r="W31" i="16"/>
  <c r="AH25" i="50"/>
  <c r="AQ25" i="50" s="1"/>
  <c r="AR29" i="103"/>
  <c r="AG34" i="44"/>
  <c r="AP34" i="44" s="1"/>
  <c r="AE34" i="44"/>
  <c r="AF34" i="44"/>
  <c r="AO34" i="44" s="1"/>
  <c r="W35" i="44"/>
  <c r="AH38" i="89"/>
  <c r="AQ38" i="89" s="1"/>
  <c r="AF37" i="86"/>
  <c r="AO37" i="86" s="1"/>
  <c r="W38" i="86"/>
  <c r="AE37" i="86"/>
  <c r="AG37" i="86"/>
  <c r="AP37" i="86" s="1"/>
  <c r="AR24" i="50"/>
  <c r="Z27" i="82"/>
  <c r="Z29" i="11"/>
  <c r="W33" i="84"/>
  <c r="AG32" i="84"/>
  <c r="AP32" i="84" s="1"/>
  <c r="AF32" i="84"/>
  <c r="AO32" i="84" s="1"/>
  <c r="AE32" i="84"/>
  <c r="AR32" i="92"/>
  <c r="AR28" i="41"/>
  <c r="Y31" i="95"/>
  <c r="X31" i="95"/>
  <c r="Z36" i="53"/>
  <c r="AR26" i="82"/>
  <c r="AR28" i="43"/>
  <c r="AI33" i="13"/>
  <c r="AN33" i="13"/>
  <c r="AI36" i="15"/>
  <c r="AN36" i="15"/>
  <c r="AI36" i="105"/>
  <c r="AN36" i="105"/>
  <c r="AH28" i="99"/>
  <c r="AQ28" i="99" s="1"/>
  <c r="W39" i="47"/>
  <c r="AE38" i="47"/>
  <c r="AF38" i="47"/>
  <c r="AO38" i="47" s="1"/>
  <c r="AG38" i="47"/>
  <c r="AP38" i="47" s="1"/>
  <c r="Y25" i="48"/>
  <c r="X25" i="48"/>
  <c r="Y26" i="10"/>
  <c r="Z26" i="10" s="1"/>
  <c r="X26" i="10"/>
  <c r="W25" i="94"/>
  <c r="AF24" i="94"/>
  <c r="AO24" i="94" s="1"/>
  <c r="AE24" i="94"/>
  <c r="AG24" i="94"/>
  <c r="AP24" i="94" s="1"/>
  <c r="AH37" i="86"/>
  <c r="AQ37" i="86" s="1"/>
  <c r="AR35" i="46"/>
  <c r="AI31" i="20"/>
  <c r="AN31" i="20"/>
  <c r="W29" i="87"/>
  <c r="AG28" i="87"/>
  <c r="AP28" i="87" s="1"/>
  <c r="AF28" i="87"/>
  <c r="AO28" i="87" s="1"/>
  <c r="AE28" i="87"/>
  <c r="AH32" i="100"/>
  <c r="AQ32" i="100" s="1"/>
  <c r="AI32" i="45"/>
  <c r="AN32" i="45"/>
  <c r="Y29" i="83"/>
  <c r="X29" i="83"/>
  <c r="AH39" i="101"/>
  <c r="AQ39" i="101" s="1"/>
  <c r="AH29" i="43"/>
  <c r="AQ29" i="43" s="1"/>
  <c r="AR25" i="35"/>
  <c r="AH30" i="16"/>
  <c r="AQ30" i="16" s="1"/>
  <c r="Y37" i="15"/>
  <c r="X37" i="15"/>
  <c r="Y37" i="105"/>
  <c r="Z37" i="105"/>
  <c r="X37" i="105"/>
  <c r="AI24" i="48"/>
  <c r="AN24" i="48"/>
  <c r="AR27" i="102"/>
  <c r="W38" i="93"/>
  <c r="AG37" i="93"/>
  <c r="AP37" i="93" s="1"/>
  <c r="AF37" i="93"/>
  <c r="AO37" i="93" s="1"/>
  <c r="AE37" i="93"/>
  <c r="AI25" i="10"/>
  <c r="AN25" i="10"/>
  <c r="AH33" i="88"/>
  <c r="AQ33" i="88" s="1"/>
  <c r="AH30" i="103"/>
  <c r="AQ30" i="103" s="1"/>
  <c r="AE32" i="51"/>
  <c r="AF32" i="51"/>
  <c r="AO32" i="51" s="1"/>
  <c r="AG32" i="51"/>
  <c r="AP32" i="51" s="1"/>
  <c r="W33" i="51"/>
  <c r="Z32" i="100"/>
  <c r="AH26" i="35"/>
  <c r="AQ26" i="35" s="1"/>
  <c r="AR35" i="53"/>
  <c r="Z39" i="101"/>
  <c r="Z29" i="43"/>
  <c r="AI27" i="55"/>
  <c r="AN27" i="55"/>
  <c r="AH33" i="92"/>
  <c r="AQ33" i="92" s="1"/>
  <c r="AR28" i="11"/>
  <c r="Y28" i="49"/>
  <c r="X28" i="49"/>
  <c r="Y38" i="97"/>
  <c r="Z38" i="97" s="1"/>
  <c r="X38" i="97"/>
  <c r="AI29" i="91"/>
  <c r="AN29" i="91"/>
  <c r="AR32" i="88"/>
  <c r="AH29" i="41"/>
  <c r="AQ29" i="41" s="1"/>
  <c r="AR29" i="16"/>
  <c r="AR27" i="99"/>
  <c r="Z30" i="103"/>
  <c r="AE35" i="32"/>
  <c r="W36" i="32"/>
  <c r="AG35" i="32"/>
  <c r="AP35" i="32" s="1"/>
  <c r="AF35" i="32"/>
  <c r="AO35" i="32" s="1"/>
  <c r="AI24" i="90"/>
  <c r="AN24" i="90"/>
  <c r="Y33" i="96"/>
  <c r="X33" i="96"/>
  <c r="AE36" i="52"/>
  <c r="AF36" i="52"/>
  <c r="AO36" i="52" s="1"/>
  <c r="W37" i="52"/>
  <c r="AG36" i="52"/>
  <c r="AP36" i="52" s="1"/>
  <c r="AH26" i="42"/>
  <c r="AQ26" i="42" s="1"/>
  <c r="AE28" i="18"/>
  <c r="AF28" i="18"/>
  <c r="AO28" i="18" s="1"/>
  <c r="AG28" i="18"/>
  <c r="AP28" i="18" s="1"/>
  <c r="W29" i="18"/>
  <c r="Y33" i="45"/>
  <c r="Z33" i="45"/>
  <c r="X33" i="45"/>
  <c r="AI28" i="83"/>
  <c r="AN28" i="83"/>
  <c r="Z26" i="35"/>
  <c r="AI30" i="95"/>
  <c r="AN30" i="95"/>
  <c r="Y30" i="91"/>
  <c r="X30" i="91"/>
  <c r="W26" i="90" l="1"/>
  <c r="AG25" i="90"/>
  <c r="AP25" i="90" s="1"/>
  <c r="AF25" i="90"/>
  <c r="AO25" i="90" s="1"/>
  <c r="AE25" i="90"/>
  <c r="AG34" i="13"/>
  <c r="AP34" i="13" s="1"/>
  <c r="AF34" i="13"/>
  <c r="AO34" i="13" s="1"/>
  <c r="AE34" i="13"/>
  <c r="W35" i="13"/>
  <c r="AE38" i="97"/>
  <c r="AF38" i="97"/>
  <c r="AO38" i="97" s="1"/>
  <c r="W39" i="97"/>
  <c r="AG38" i="97"/>
  <c r="AP38" i="97" s="1"/>
  <c r="W27" i="10"/>
  <c r="AG26" i="10"/>
  <c r="AP26" i="10" s="1"/>
  <c r="AF26" i="10"/>
  <c r="AO26" i="10" s="1"/>
  <c r="AE26" i="10"/>
  <c r="AE33" i="45"/>
  <c r="AF33" i="45"/>
  <c r="AO33" i="45" s="1"/>
  <c r="AG33" i="45"/>
  <c r="AP33" i="45" s="1"/>
  <c r="W34" i="45"/>
  <c r="AR30" i="95"/>
  <c r="Y36" i="32"/>
  <c r="Z36" i="32" s="1"/>
  <c r="X36" i="32"/>
  <c r="AR27" i="55"/>
  <c r="Y33" i="51"/>
  <c r="X33" i="51"/>
  <c r="AR24" i="48"/>
  <c r="AH29" i="83"/>
  <c r="AQ29" i="83" s="1"/>
  <c r="AR36" i="15"/>
  <c r="AR32" i="96"/>
  <c r="AI33" i="54"/>
  <c r="AN33" i="54"/>
  <c r="Y39" i="89"/>
  <c r="X39" i="89"/>
  <c r="AI33" i="92"/>
  <c r="AN33" i="92"/>
  <c r="Y37" i="52"/>
  <c r="X37" i="52"/>
  <c r="AI35" i="32"/>
  <c r="AN35" i="32"/>
  <c r="AH28" i="49"/>
  <c r="AQ28" i="49" s="1"/>
  <c r="AG29" i="43"/>
  <c r="AP29" i="43" s="1"/>
  <c r="AE29" i="43"/>
  <c r="AF29" i="43"/>
  <c r="AO29" i="43" s="1"/>
  <c r="W30" i="43"/>
  <c r="AH37" i="105"/>
  <c r="AQ37" i="105" s="1"/>
  <c r="Z29" i="83"/>
  <c r="AE36" i="53"/>
  <c r="W37" i="53"/>
  <c r="AG36" i="53"/>
  <c r="AP36" i="53" s="1"/>
  <c r="AF36" i="53"/>
  <c r="AO36" i="53" s="1"/>
  <c r="Y33" i="84"/>
  <c r="Z33" i="84"/>
  <c r="X33" i="84"/>
  <c r="AI34" i="44"/>
  <c r="AN34" i="44"/>
  <c r="AI30" i="16"/>
  <c r="AN30" i="16"/>
  <c r="AH28" i="55"/>
  <c r="AQ28" i="55" s="1"/>
  <c r="AH32" i="20"/>
  <c r="AQ32" i="20" s="1"/>
  <c r="Y34" i="104"/>
  <c r="X34" i="104"/>
  <c r="Y29" i="99"/>
  <c r="X29" i="99"/>
  <c r="AI33" i="88"/>
  <c r="AN33" i="88"/>
  <c r="Y29" i="102"/>
  <c r="Z29" i="102"/>
  <c r="X29" i="102"/>
  <c r="AH30" i="91"/>
  <c r="AQ30" i="91" s="1"/>
  <c r="AR24" i="90"/>
  <c r="W31" i="103"/>
  <c r="AF30" i="103"/>
  <c r="AO30" i="103" s="1"/>
  <c r="AE30" i="103"/>
  <c r="AG30" i="103"/>
  <c r="AP30" i="103" s="1"/>
  <c r="Z28" i="49"/>
  <c r="AF39" i="101"/>
  <c r="AO39" i="101" s="1"/>
  <c r="AE39" i="101"/>
  <c r="W40" i="101"/>
  <c r="AG39" i="101"/>
  <c r="AP39" i="101" s="1"/>
  <c r="Y38" i="93"/>
  <c r="X38" i="93"/>
  <c r="W38" i="105"/>
  <c r="AG37" i="105"/>
  <c r="AP37" i="105" s="1"/>
  <c r="AF37" i="105"/>
  <c r="AO37" i="105" s="1"/>
  <c r="AE37" i="105"/>
  <c r="Y29" i="87"/>
  <c r="X29" i="87"/>
  <c r="AI24" i="94"/>
  <c r="AN24" i="94"/>
  <c r="AH25" i="48"/>
  <c r="AQ25" i="48" s="1"/>
  <c r="AI38" i="47"/>
  <c r="AN38" i="47"/>
  <c r="AR33" i="13"/>
  <c r="AH31" i="95"/>
  <c r="AQ31" i="95" s="1"/>
  <c r="AG29" i="11"/>
  <c r="AP29" i="11" s="1"/>
  <c r="AE29" i="11"/>
  <c r="AF29" i="11"/>
  <c r="AO29" i="11" s="1"/>
  <c r="W30" i="11"/>
  <c r="AI37" i="86"/>
  <c r="AN37" i="86"/>
  <c r="Z28" i="55"/>
  <c r="AI24" i="85"/>
  <c r="AN24" i="85"/>
  <c r="Z32" i="20"/>
  <c r="AG26" i="98"/>
  <c r="AP26" i="98" s="1"/>
  <c r="W27" i="98"/>
  <c r="AE26" i="98"/>
  <c r="AF26" i="98"/>
  <c r="AO26" i="98" s="1"/>
  <c r="Y27" i="42"/>
  <c r="X27" i="42"/>
  <c r="AI28" i="99"/>
  <c r="AR28" i="99" s="1"/>
  <c r="AN28" i="99"/>
  <c r="Y30" i="41"/>
  <c r="X30" i="41"/>
  <c r="AF26" i="35"/>
  <c r="AO26" i="35" s="1"/>
  <c r="AG26" i="35"/>
  <c r="AP26" i="35" s="1"/>
  <c r="AE26" i="35"/>
  <c r="W27" i="35"/>
  <c r="AR28" i="83"/>
  <c r="AI36" i="52"/>
  <c r="AN36" i="52"/>
  <c r="AR29" i="91"/>
  <c r="AI32" i="51"/>
  <c r="AN32" i="51"/>
  <c r="AR25" i="10"/>
  <c r="Z25" i="48"/>
  <c r="Y39" i="47"/>
  <c r="X39" i="47"/>
  <c r="Z31" i="95"/>
  <c r="W28" i="82"/>
  <c r="AG27" i="82"/>
  <c r="AP27" i="82" s="1"/>
  <c r="AF27" i="82"/>
  <c r="AO27" i="82" s="1"/>
  <c r="AE27" i="82"/>
  <c r="Y38" i="86"/>
  <c r="Z38" i="86"/>
  <c r="X38" i="86"/>
  <c r="Y25" i="85"/>
  <c r="X25" i="85"/>
  <c r="AI38" i="89"/>
  <c r="AN38" i="89"/>
  <c r="Y34" i="88"/>
  <c r="Z34" i="88"/>
  <c r="X34" i="88"/>
  <c r="AH33" i="45"/>
  <c r="AQ33" i="45" s="1"/>
  <c r="AH33" i="96"/>
  <c r="AQ33" i="96" s="1"/>
  <c r="AH38" i="97"/>
  <c r="AQ38" i="97" s="1"/>
  <c r="W33" i="100"/>
  <c r="AF32" i="100"/>
  <c r="AO32" i="100" s="1"/>
  <c r="AG32" i="100"/>
  <c r="AP32" i="100" s="1"/>
  <c r="AE32" i="100"/>
  <c r="AH37" i="15"/>
  <c r="AQ37" i="15" s="1"/>
  <c r="AR32" i="45"/>
  <c r="AR31" i="20"/>
  <c r="Y25" i="94"/>
  <c r="X25" i="94"/>
  <c r="Z25" i="94" s="1"/>
  <c r="AR36" i="105"/>
  <c r="AI32" i="84"/>
  <c r="AN32" i="84"/>
  <c r="AR27" i="49"/>
  <c r="W37" i="46"/>
  <c r="AF36" i="46"/>
  <c r="AO36" i="46" s="1"/>
  <c r="AE36" i="46"/>
  <c r="AG36" i="46"/>
  <c r="AP36" i="46" s="1"/>
  <c r="Y34" i="54"/>
  <c r="Z34" i="54" s="1"/>
  <c r="X34" i="54"/>
  <c r="AI26" i="42"/>
  <c r="AN26" i="42"/>
  <c r="Y26" i="50"/>
  <c r="Z26" i="50"/>
  <c r="X26" i="50"/>
  <c r="AI29" i="41"/>
  <c r="AN29" i="41"/>
  <c r="Y29" i="18"/>
  <c r="X29" i="18"/>
  <c r="Z30" i="91"/>
  <c r="AI28" i="18"/>
  <c r="AN28" i="18"/>
  <c r="Z33" i="96"/>
  <c r="AI37" i="93"/>
  <c r="AN37" i="93"/>
  <c r="Z37" i="15"/>
  <c r="AI28" i="87"/>
  <c r="AN28" i="87"/>
  <c r="AH26" i="10"/>
  <c r="AQ26" i="10" s="1"/>
  <c r="Y35" i="44"/>
  <c r="X35" i="44"/>
  <c r="Z35" i="44" s="1"/>
  <c r="Y31" i="16"/>
  <c r="Z31" i="16"/>
  <c r="X31" i="16"/>
  <c r="AH34" i="13"/>
  <c r="AQ34" i="13" s="1"/>
  <c r="AI33" i="104"/>
  <c r="AN33" i="104"/>
  <c r="AH25" i="90"/>
  <c r="AQ25" i="90" s="1"/>
  <c r="AI28" i="102"/>
  <c r="AN28" i="102"/>
  <c r="AI25" i="50"/>
  <c r="AN25" i="50"/>
  <c r="Y34" i="92"/>
  <c r="Z34" i="92" s="1"/>
  <c r="X34" i="92"/>
  <c r="AF25" i="94" l="1"/>
  <c r="AO25" i="94" s="1"/>
  <c r="W26" i="94"/>
  <c r="AE25" i="94"/>
  <c r="AG25" i="94"/>
  <c r="AP25" i="94" s="1"/>
  <c r="AF36" i="32"/>
  <c r="AO36" i="32" s="1"/>
  <c r="AG36" i="32"/>
  <c r="AP36" i="32" s="1"/>
  <c r="W37" i="32"/>
  <c r="AE36" i="32"/>
  <c r="AF34" i="54"/>
  <c r="AO34" i="54" s="1"/>
  <c r="AG34" i="54"/>
  <c r="AP34" i="54" s="1"/>
  <c r="W35" i="54"/>
  <c r="AE34" i="54"/>
  <c r="W35" i="92"/>
  <c r="AF34" i="92"/>
  <c r="AO34" i="92" s="1"/>
  <c r="AE34" i="92"/>
  <c r="AG34" i="92"/>
  <c r="AP34" i="92" s="1"/>
  <c r="AE35" i="44"/>
  <c r="AF35" i="44"/>
  <c r="AO35" i="44" s="1"/>
  <c r="W36" i="44"/>
  <c r="AG35" i="44"/>
  <c r="AP35" i="44" s="1"/>
  <c r="AH29" i="18"/>
  <c r="AQ29" i="18" s="1"/>
  <c r="AR33" i="104"/>
  <c r="AH31" i="16"/>
  <c r="AQ31" i="16" s="1"/>
  <c r="AR28" i="87"/>
  <c r="AR28" i="18"/>
  <c r="AR29" i="41"/>
  <c r="AH34" i="54"/>
  <c r="AQ34" i="54" s="1"/>
  <c r="Y33" i="100"/>
  <c r="X33" i="100"/>
  <c r="AH38" i="86"/>
  <c r="AQ38" i="86" s="1"/>
  <c r="AE25" i="48"/>
  <c r="AF25" i="48"/>
  <c r="AO25" i="48" s="1"/>
  <c r="W26" i="48"/>
  <c r="AG25" i="48"/>
  <c r="AP25" i="48" s="1"/>
  <c r="Y27" i="35"/>
  <c r="X27" i="35"/>
  <c r="Y30" i="11"/>
  <c r="X30" i="11"/>
  <c r="Z30" i="11" s="1"/>
  <c r="AR38" i="47"/>
  <c r="AI37" i="105"/>
  <c r="AN37" i="105"/>
  <c r="AF28" i="49"/>
  <c r="AO28" i="49" s="1"/>
  <c r="AG28" i="49"/>
  <c r="AP28" i="49" s="1"/>
  <c r="W29" i="49"/>
  <c r="AE28" i="49"/>
  <c r="AH29" i="99"/>
  <c r="AQ29" i="99" s="1"/>
  <c r="AH36" i="32"/>
  <c r="AQ36" i="32" s="1"/>
  <c r="Y34" i="45"/>
  <c r="X34" i="45"/>
  <c r="AE37" i="15"/>
  <c r="W38" i="15"/>
  <c r="AG37" i="15"/>
  <c r="AP37" i="15" s="1"/>
  <c r="AF37" i="15"/>
  <c r="AO37" i="15" s="1"/>
  <c r="W31" i="91"/>
  <c r="AG30" i="91"/>
  <c r="AP30" i="91" s="1"/>
  <c r="AF30" i="91"/>
  <c r="AO30" i="91" s="1"/>
  <c r="AE30" i="91"/>
  <c r="AH26" i="50"/>
  <c r="AQ26" i="50" s="1"/>
  <c r="Y37" i="46"/>
  <c r="X37" i="46"/>
  <c r="AE38" i="86"/>
  <c r="AN38" i="86" s="1"/>
  <c r="AF38" i="86"/>
  <c r="AO38" i="86" s="1"/>
  <c r="W39" i="86"/>
  <c r="AG38" i="86"/>
  <c r="Y28" i="82"/>
  <c r="Z28" i="82" s="1"/>
  <c r="X28" i="82"/>
  <c r="AI26" i="35"/>
  <c r="AN26" i="35"/>
  <c r="AR24" i="85"/>
  <c r="AR24" i="94"/>
  <c r="AH29" i="102"/>
  <c r="AQ29" i="102" s="1"/>
  <c r="Z29" i="99"/>
  <c r="AR34" i="44"/>
  <c r="AI29" i="43"/>
  <c r="AN29" i="43"/>
  <c r="AR33" i="54"/>
  <c r="AH33" i="51"/>
  <c r="AQ33" i="51" s="1"/>
  <c r="AI38" i="97"/>
  <c r="AN38" i="97"/>
  <c r="AR38" i="89"/>
  <c r="W32" i="95"/>
  <c r="AG31" i="95"/>
  <c r="AP31" i="95" s="1"/>
  <c r="AF31" i="95"/>
  <c r="AO31" i="95" s="1"/>
  <c r="AE31" i="95"/>
  <c r="AR36" i="52"/>
  <c r="AI26" i="98"/>
  <c r="AN26" i="98"/>
  <c r="AG28" i="55"/>
  <c r="AP28" i="55" s="1"/>
  <c r="AE28" i="55"/>
  <c r="W29" i="55"/>
  <c r="AF28" i="55"/>
  <c r="AO28" i="55" s="1"/>
  <c r="AI29" i="11"/>
  <c r="AN29" i="11"/>
  <c r="AH29" i="87"/>
  <c r="AQ29" i="87" s="1"/>
  <c r="AG29" i="102"/>
  <c r="AP29" i="102" s="1"/>
  <c r="AF29" i="102"/>
  <c r="AO29" i="102" s="1"/>
  <c r="AE29" i="102"/>
  <c r="W30" i="102"/>
  <c r="AH33" i="84"/>
  <c r="AQ33" i="84" s="1"/>
  <c r="Y37" i="53"/>
  <c r="Z37" i="53" s="1"/>
  <c r="X37" i="53"/>
  <c r="AR33" i="92"/>
  <c r="Z33" i="51"/>
  <c r="Y27" i="10"/>
  <c r="Z27" i="10"/>
  <c r="X27" i="10"/>
  <c r="AI25" i="90"/>
  <c r="AN25" i="90"/>
  <c r="AI32" i="100"/>
  <c r="AN32" i="100"/>
  <c r="AH25" i="85"/>
  <c r="AQ25" i="85" s="1"/>
  <c r="AH39" i="47"/>
  <c r="AQ39" i="47" s="1"/>
  <c r="AH27" i="42"/>
  <c r="AQ27" i="42" s="1"/>
  <c r="Y27" i="98"/>
  <c r="X27" i="98"/>
  <c r="Z29" i="87"/>
  <c r="Y38" i="105"/>
  <c r="X38" i="105"/>
  <c r="Y40" i="101"/>
  <c r="X40" i="101"/>
  <c r="AI30" i="103"/>
  <c r="AN30" i="103"/>
  <c r="AH34" i="104"/>
  <c r="AQ34" i="104" s="1"/>
  <c r="W34" i="84"/>
  <c r="AG33" i="84"/>
  <c r="AP33" i="84" s="1"/>
  <c r="AF33" i="84"/>
  <c r="AO33" i="84" s="1"/>
  <c r="AE33" i="84"/>
  <c r="AI36" i="53"/>
  <c r="AN36" i="53"/>
  <c r="AR35" i="32"/>
  <c r="AH39" i="89"/>
  <c r="AQ39" i="89" s="1"/>
  <c r="AI33" i="45"/>
  <c r="AN33" i="45"/>
  <c r="Y35" i="13"/>
  <c r="Z35" i="13" s="1"/>
  <c r="X35" i="13"/>
  <c r="AR25" i="50"/>
  <c r="AR37" i="93"/>
  <c r="Z29" i="18"/>
  <c r="AF33" i="96"/>
  <c r="AO33" i="96" s="1"/>
  <c r="AE33" i="96"/>
  <c r="W34" i="96"/>
  <c r="AG33" i="96"/>
  <c r="AP33" i="96" s="1"/>
  <c r="AH34" i="88"/>
  <c r="AQ34" i="88" s="1"/>
  <c r="Z25" i="85"/>
  <c r="AI27" i="82"/>
  <c r="AN27" i="82"/>
  <c r="Z39" i="47"/>
  <c r="AR32" i="51"/>
  <c r="AH30" i="41"/>
  <c r="AQ30" i="41" s="1"/>
  <c r="Z27" i="42"/>
  <c r="AR37" i="86"/>
  <c r="AH38" i="93"/>
  <c r="AQ38" i="93" s="1"/>
  <c r="AI39" i="101"/>
  <c r="AN39" i="101"/>
  <c r="Z34" i="104"/>
  <c r="AE29" i="83"/>
  <c r="W30" i="83"/>
  <c r="AG29" i="83"/>
  <c r="AP29" i="83" s="1"/>
  <c r="AF29" i="83"/>
  <c r="AO29" i="83" s="1"/>
  <c r="AH37" i="52"/>
  <c r="AQ37" i="52" s="1"/>
  <c r="Z39" i="89"/>
  <c r="AI34" i="13"/>
  <c r="AN34" i="13"/>
  <c r="W32" i="16"/>
  <c r="AE31" i="16"/>
  <c r="AF31" i="16"/>
  <c r="AO31" i="16" s="1"/>
  <c r="AG31" i="16"/>
  <c r="AP31" i="16" s="1"/>
  <c r="AE26" i="50"/>
  <c r="AF26" i="50"/>
  <c r="AO26" i="50" s="1"/>
  <c r="W27" i="50"/>
  <c r="AG26" i="50"/>
  <c r="AP26" i="50" s="1"/>
  <c r="AH25" i="94"/>
  <c r="AQ25" i="94" s="1"/>
  <c r="AH35" i="44"/>
  <c r="AQ35" i="44" s="1"/>
  <c r="AH34" i="92"/>
  <c r="AQ34" i="92" s="1"/>
  <c r="AR28" i="102"/>
  <c r="AR26" i="42"/>
  <c r="AI36" i="46"/>
  <c r="AN36" i="46"/>
  <c r="AR32" i="84"/>
  <c r="AF34" i="88"/>
  <c r="AO34" i="88" s="1"/>
  <c r="W35" i="88"/>
  <c r="AG34" i="88"/>
  <c r="AP34" i="88" s="1"/>
  <c r="AE34" i="88"/>
  <c r="Z30" i="41"/>
  <c r="W33" i="20"/>
  <c r="AE32" i="20"/>
  <c r="AG32" i="20"/>
  <c r="AP32" i="20" s="1"/>
  <c r="AF32" i="20"/>
  <c r="AO32" i="20" s="1"/>
  <c r="Z38" i="93"/>
  <c r="Y31" i="103"/>
  <c r="X31" i="103"/>
  <c r="AR33" i="88"/>
  <c r="AR30" i="16"/>
  <c r="Y30" i="43"/>
  <c r="X30" i="43"/>
  <c r="Z30" i="43" s="1"/>
  <c r="Z37" i="52"/>
  <c r="AI26" i="10"/>
  <c r="AN26" i="10"/>
  <c r="Y39" i="97"/>
  <c r="X39" i="97"/>
  <c r="Z39" i="97" s="1"/>
  <c r="Y26" i="90"/>
  <c r="Z26" i="90" s="1"/>
  <c r="X26" i="90"/>
  <c r="AE28" i="82" l="1"/>
  <c r="W29" i="82"/>
  <c r="AF28" i="82"/>
  <c r="AO28" i="82" s="1"/>
  <c r="AG28" i="82"/>
  <c r="AP28" i="82" s="1"/>
  <c r="W31" i="43"/>
  <c r="AG30" i="43"/>
  <c r="AF30" i="43"/>
  <c r="AO30" i="43" s="1"/>
  <c r="AE30" i="43"/>
  <c r="AN30" i="43" s="1"/>
  <c r="AF30" i="11"/>
  <c r="AO30" i="11" s="1"/>
  <c r="W31" i="11"/>
  <c r="AG30" i="11"/>
  <c r="AP30" i="11" s="1"/>
  <c r="AE30" i="11"/>
  <c r="W27" i="90"/>
  <c r="AE26" i="90"/>
  <c r="AN26" i="90" s="1"/>
  <c r="AG26" i="90"/>
  <c r="AF26" i="90"/>
  <c r="AO26" i="90" s="1"/>
  <c r="AG39" i="97"/>
  <c r="AP39" i="97" s="1"/>
  <c r="AF39" i="97"/>
  <c r="AO39" i="97" s="1"/>
  <c r="AE39" i="97"/>
  <c r="W40" i="97"/>
  <c r="AE35" i="13"/>
  <c r="AF35" i="13"/>
  <c r="AO35" i="13" s="1"/>
  <c r="W36" i="13"/>
  <c r="AG35" i="13"/>
  <c r="AP35" i="13" s="1"/>
  <c r="Y27" i="50"/>
  <c r="X27" i="50"/>
  <c r="AI31" i="16"/>
  <c r="AN31" i="16"/>
  <c r="AF25" i="85"/>
  <c r="AO25" i="85" s="1"/>
  <c r="AE25" i="85"/>
  <c r="AG25" i="85"/>
  <c r="AP25" i="85" s="1"/>
  <c r="W26" i="85"/>
  <c r="AH40" i="101"/>
  <c r="AQ40" i="101" s="1"/>
  <c r="W30" i="87"/>
  <c r="AG29" i="87"/>
  <c r="AP29" i="87" s="1"/>
  <c r="AF29" i="87"/>
  <c r="AO29" i="87" s="1"/>
  <c r="AE29" i="87"/>
  <c r="AF27" i="10"/>
  <c r="AO27" i="10" s="1"/>
  <c r="AG27" i="10"/>
  <c r="AP27" i="10" s="1"/>
  <c r="AE27" i="10"/>
  <c r="W28" i="10"/>
  <c r="AF37" i="53"/>
  <c r="AO37" i="53" s="1"/>
  <c r="AG37" i="53"/>
  <c r="AP37" i="53" s="1"/>
  <c r="W38" i="53"/>
  <c r="AE37" i="53"/>
  <c r="AR26" i="98"/>
  <c r="AI37" i="15"/>
  <c r="AN37" i="15"/>
  <c r="AI34" i="92"/>
  <c r="AN34" i="92"/>
  <c r="Y32" i="16"/>
  <c r="X32" i="16"/>
  <c r="Y30" i="83"/>
  <c r="X30" i="83"/>
  <c r="W28" i="42"/>
  <c r="AG27" i="42"/>
  <c r="AP27" i="42" s="1"/>
  <c r="AF27" i="42"/>
  <c r="AO27" i="42" s="1"/>
  <c r="AE27" i="42"/>
  <c r="AI33" i="84"/>
  <c r="AN33" i="84"/>
  <c r="Z40" i="101"/>
  <c r="AH27" i="98"/>
  <c r="AQ27" i="98" s="1"/>
  <c r="Y30" i="102"/>
  <c r="X30" i="102"/>
  <c r="Y32" i="95"/>
  <c r="X32" i="95"/>
  <c r="AH37" i="46"/>
  <c r="AQ37" i="46" s="1"/>
  <c r="Y31" i="91"/>
  <c r="X31" i="91"/>
  <c r="AH34" i="45"/>
  <c r="AQ34" i="45" s="1"/>
  <c r="Y26" i="48"/>
  <c r="X26" i="48"/>
  <c r="Y36" i="44"/>
  <c r="Z36" i="44" s="1"/>
  <c r="X36" i="44"/>
  <c r="AR36" i="46"/>
  <c r="AI26" i="50"/>
  <c r="AN26" i="50"/>
  <c r="AI29" i="83"/>
  <c r="AN29" i="83"/>
  <c r="Y34" i="96"/>
  <c r="X34" i="96"/>
  <c r="AR33" i="45"/>
  <c r="Z27" i="98"/>
  <c r="AR32" i="100"/>
  <c r="AE33" i="51"/>
  <c r="AF33" i="51"/>
  <c r="AO33" i="51" s="1"/>
  <c r="AG33" i="51"/>
  <c r="AP33" i="51" s="1"/>
  <c r="W34" i="51"/>
  <c r="AI29" i="102"/>
  <c r="AN29" i="102"/>
  <c r="Y29" i="55"/>
  <c r="Z29" i="55" s="1"/>
  <c r="X29" i="55"/>
  <c r="AR29" i="43"/>
  <c r="Z37" i="46"/>
  <c r="Z34" i="45"/>
  <c r="AR37" i="105"/>
  <c r="AH27" i="35"/>
  <c r="AQ27" i="35" s="1"/>
  <c r="Y35" i="92"/>
  <c r="X35" i="92"/>
  <c r="AR34" i="13"/>
  <c r="AG34" i="104"/>
  <c r="AP34" i="104" s="1"/>
  <c r="AF34" i="104"/>
  <c r="AO34" i="104" s="1"/>
  <c r="AE34" i="104"/>
  <c r="W35" i="104"/>
  <c r="W40" i="47"/>
  <c r="AF39" i="47"/>
  <c r="AO39" i="47" s="1"/>
  <c r="AG39" i="47"/>
  <c r="AP39" i="47" s="1"/>
  <c r="AE39" i="47"/>
  <c r="AI33" i="96"/>
  <c r="AN33" i="96"/>
  <c r="AH38" i="105"/>
  <c r="AQ38" i="105" s="1"/>
  <c r="AI28" i="55"/>
  <c r="AN28" i="55"/>
  <c r="AI38" i="86"/>
  <c r="AP38" i="86"/>
  <c r="AI28" i="49"/>
  <c r="AN28" i="49"/>
  <c r="Z27" i="35"/>
  <c r="AI25" i="48"/>
  <c r="AN25" i="48"/>
  <c r="AH33" i="100"/>
  <c r="AQ33" i="100" s="1"/>
  <c r="AI35" i="44"/>
  <c r="AN35" i="44"/>
  <c r="AI36" i="32"/>
  <c r="AN36" i="32"/>
  <c r="AI25" i="94"/>
  <c r="AN25" i="94"/>
  <c r="AH30" i="43"/>
  <c r="AQ30" i="43" s="1"/>
  <c r="AH31" i="103"/>
  <c r="AQ31" i="103" s="1"/>
  <c r="AH26" i="90"/>
  <c r="AQ26" i="90" s="1"/>
  <c r="Y33" i="20"/>
  <c r="Z33" i="20" s="1"/>
  <c r="X33" i="20"/>
  <c r="AE39" i="89"/>
  <c r="AN39" i="89" s="1"/>
  <c r="AG39" i="89"/>
  <c r="W40" i="89"/>
  <c r="AF39" i="89"/>
  <c r="AO39" i="89" s="1"/>
  <c r="AH35" i="13"/>
  <c r="AQ35" i="13" s="1"/>
  <c r="Y34" i="84"/>
  <c r="X34" i="84"/>
  <c r="Z34" i="84" s="1"/>
  <c r="Z38" i="105"/>
  <c r="AR25" i="90"/>
  <c r="AI31" i="95"/>
  <c r="AN31" i="95"/>
  <c r="AR26" i="35"/>
  <c r="Y39" i="86"/>
  <c r="Z39" i="86" s="1"/>
  <c r="X39" i="86"/>
  <c r="AI30" i="91"/>
  <c r="AN30" i="91"/>
  <c r="Y29" i="49"/>
  <c r="Z29" i="49"/>
  <c r="X29" i="49"/>
  <c r="Z33" i="100"/>
  <c r="AI34" i="54"/>
  <c r="AN34" i="54"/>
  <c r="Y37" i="32"/>
  <c r="Z37" i="32"/>
  <c r="X37" i="32"/>
  <c r="Y26" i="94"/>
  <c r="X26" i="94"/>
  <c r="Z26" i="94" s="1"/>
  <c r="W38" i="52"/>
  <c r="AE37" i="52"/>
  <c r="AF37" i="52"/>
  <c r="AO37" i="52" s="1"/>
  <c r="AG37" i="52"/>
  <c r="AP37" i="52" s="1"/>
  <c r="AH39" i="97"/>
  <c r="AQ39" i="97" s="1"/>
  <c r="AI34" i="88"/>
  <c r="AN34" i="88"/>
  <c r="Z31" i="103"/>
  <c r="AI32" i="20"/>
  <c r="AN32" i="20"/>
  <c r="Y35" i="88"/>
  <c r="Z35" i="88" s="1"/>
  <c r="X35" i="88"/>
  <c r="AR26" i="10"/>
  <c r="AE38" i="93"/>
  <c r="AG38" i="93"/>
  <c r="AP38" i="93" s="1"/>
  <c r="AF38" i="93"/>
  <c r="AO38" i="93" s="1"/>
  <c r="W39" i="93"/>
  <c r="AE30" i="41"/>
  <c r="AF30" i="41"/>
  <c r="AO30" i="41" s="1"/>
  <c r="AG30" i="41"/>
  <c r="AP30" i="41" s="1"/>
  <c r="W31" i="41"/>
  <c r="AR39" i="101"/>
  <c r="AR27" i="82"/>
  <c r="AF29" i="18"/>
  <c r="AO29" i="18" s="1"/>
  <c r="AG29" i="18"/>
  <c r="AP29" i="18" s="1"/>
  <c r="W30" i="18"/>
  <c r="AE29" i="18"/>
  <c r="AR36" i="53"/>
  <c r="AR30" i="103"/>
  <c r="AH27" i="10"/>
  <c r="AQ27" i="10" s="1"/>
  <c r="AH37" i="53"/>
  <c r="AQ37" i="53" s="1"/>
  <c r="AR29" i="11"/>
  <c r="AR38" i="97"/>
  <c r="AE29" i="99"/>
  <c r="W30" i="99"/>
  <c r="AG29" i="99"/>
  <c r="AP29" i="99" s="1"/>
  <c r="AF29" i="99"/>
  <c r="AO29" i="99" s="1"/>
  <c r="AH28" i="82"/>
  <c r="AQ28" i="82" s="1"/>
  <c r="Y38" i="15"/>
  <c r="X38" i="15"/>
  <c r="AH30" i="11"/>
  <c r="AQ30" i="11" s="1"/>
  <c r="Y35" i="54"/>
  <c r="X35" i="54"/>
  <c r="AF26" i="94" l="1"/>
  <c r="AO26" i="94" s="1"/>
  <c r="AE26" i="94"/>
  <c r="W27" i="94"/>
  <c r="AG26" i="94"/>
  <c r="AP26" i="94" s="1"/>
  <c r="W36" i="88"/>
  <c r="AG35" i="88"/>
  <c r="AP35" i="88" s="1"/>
  <c r="AF35" i="88"/>
  <c r="AO35" i="88" s="1"/>
  <c r="AE35" i="88"/>
  <c r="AG33" i="20"/>
  <c r="AP33" i="20" s="1"/>
  <c r="AF33" i="20"/>
  <c r="AO33" i="20" s="1"/>
  <c r="AE33" i="20"/>
  <c r="W34" i="20"/>
  <c r="AE39" i="86"/>
  <c r="AF39" i="86"/>
  <c r="AO39" i="86" s="1"/>
  <c r="W40" i="86"/>
  <c r="AG39" i="86"/>
  <c r="AP39" i="86" s="1"/>
  <c r="AE34" i="84"/>
  <c r="W35" i="84"/>
  <c r="AG34" i="84"/>
  <c r="AP34" i="84" s="1"/>
  <c r="AF34" i="84"/>
  <c r="AO34" i="84" s="1"/>
  <c r="AG29" i="55"/>
  <c r="AP29" i="55" s="1"/>
  <c r="AE29" i="55"/>
  <c r="AF29" i="55"/>
  <c r="AO29" i="55" s="1"/>
  <c r="W30" i="55"/>
  <c r="AF36" i="44"/>
  <c r="AO36" i="44" s="1"/>
  <c r="AE36" i="44"/>
  <c r="AG36" i="44"/>
  <c r="AP36" i="44" s="1"/>
  <c r="W37" i="44"/>
  <c r="AI29" i="18"/>
  <c r="AN29" i="18"/>
  <c r="AI30" i="41"/>
  <c r="AN30" i="41"/>
  <c r="AR32" i="20"/>
  <c r="AI37" i="52"/>
  <c r="AN37" i="52"/>
  <c r="AH35" i="54"/>
  <c r="AQ35" i="54" s="1"/>
  <c r="Z35" i="54"/>
  <c r="Y30" i="99"/>
  <c r="X30" i="99"/>
  <c r="Y31" i="41"/>
  <c r="Z31" i="41" s="1"/>
  <c r="X31" i="41"/>
  <c r="AR34" i="88"/>
  <c r="AR34" i="54"/>
  <c r="AR30" i="91"/>
  <c r="AH33" i="20"/>
  <c r="AQ33" i="20" s="1"/>
  <c r="AR25" i="48"/>
  <c r="AR29" i="83"/>
  <c r="AH32" i="95"/>
  <c r="AQ32" i="95" s="1"/>
  <c r="Y28" i="42"/>
  <c r="X28" i="42"/>
  <c r="Y28" i="10"/>
  <c r="X28" i="10"/>
  <c r="X40" i="97"/>
  <c r="Y40" i="97"/>
  <c r="Z40" i="97" s="1"/>
  <c r="AI26" i="90"/>
  <c r="AP26" i="90"/>
  <c r="Y31" i="11"/>
  <c r="Z31" i="11"/>
  <c r="X31" i="11"/>
  <c r="Y31" i="43"/>
  <c r="Z31" i="43"/>
  <c r="X31" i="43"/>
  <c r="AH38" i="15"/>
  <c r="AQ38" i="15" s="1"/>
  <c r="AI29" i="99"/>
  <c r="AR29" i="99" s="1"/>
  <c r="AN29" i="99"/>
  <c r="AE33" i="100"/>
  <c r="AG33" i="100"/>
  <c r="AP33" i="100" s="1"/>
  <c r="AF33" i="100"/>
  <c r="AO33" i="100" s="1"/>
  <c r="W34" i="100"/>
  <c r="AH39" i="86"/>
  <c r="AQ39" i="86" s="1"/>
  <c r="AR31" i="95"/>
  <c r="AR25" i="94"/>
  <c r="AG27" i="35"/>
  <c r="AP27" i="35" s="1"/>
  <c r="AE27" i="35"/>
  <c r="AF27" i="35"/>
  <c r="AO27" i="35" s="1"/>
  <c r="W28" i="35"/>
  <c r="AR28" i="55"/>
  <c r="Y40" i="47"/>
  <c r="Z40" i="47" s="1"/>
  <c r="X40" i="47"/>
  <c r="W35" i="45"/>
  <c r="AE34" i="45"/>
  <c r="AF34" i="45"/>
  <c r="AO34" i="45" s="1"/>
  <c r="AG34" i="45"/>
  <c r="AP34" i="45" s="1"/>
  <c r="Z32" i="95"/>
  <c r="AR33" i="84"/>
  <c r="Z30" i="83"/>
  <c r="AH30" i="83"/>
  <c r="AQ30" i="83" s="1"/>
  <c r="AR34" i="92"/>
  <c r="AI37" i="53"/>
  <c r="AN37" i="53"/>
  <c r="AI27" i="10"/>
  <c r="AN27" i="10"/>
  <c r="AI39" i="97"/>
  <c r="AN39" i="97"/>
  <c r="Z38" i="15"/>
  <c r="AI38" i="93"/>
  <c r="AN38" i="93"/>
  <c r="AH37" i="32"/>
  <c r="AQ37" i="32" s="1"/>
  <c r="AH29" i="49"/>
  <c r="AQ29" i="49" s="1"/>
  <c r="AR33" i="96"/>
  <c r="AF37" i="46"/>
  <c r="AO37" i="46" s="1"/>
  <c r="AG37" i="46"/>
  <c r="AP37" i="46" s="1"/>
  <c r="W38" i="46"/>
  <c r="AE37" i="46"/>
  <c r="AI33" i="51"/>
  <c r="AN33" i="51"/>
  <c r="AH34" i="96"/>
  <c r="AQ34" i="96" s="1"/>
  <c r="AR26" i="50"/>
  <c r="AH26" i="48"/>
  <c r="AQ26" i="48" s="1"/>
  <c r="Y38" i="53"/>
  <c r="X38" i="53"/>
  <c r="Z38" i="53" s="1"/>
  <c r="Y30" i="87"/>
  <c r="X30" i="87"/>
  <c r="AR31" i="16"/>
  <c r="Y36" i="13"/>
  <c r="X36" i="13"/>
  <c r="Y27" i="90"/>
  <c r="Z27" i="90" s="1"/>
  <c r="X27" i="90"/>
  <c r="AE37" i="32"/>
  <c r="AG37" i="32"/>
  <c r="AP37" i="32" s="1"/>
  <c r="AF37" i="32"/>
  <c r="AO37" i="32" s="1"/>
  <c r="W38" i="32"/>
  <c r="AE29" i="49"/>
  <c r="W30" i="49"/>
  <c r="AG29" i="49"/>
  <c r="AP29" i="49" s="1"/>
  <c r="AF29" i="49"/>
  <c r="AO29" i="49" s="1"/>
  <c r="X40" i="89"/>
  <c r="Y40" i="89"/>
  <c r="AR36" i="32"/>
  <c r="AR28" i="49"/>
  <c r="Y35" i="104"/>
  <c r="Z35" i="104"/>
  <c r="X35" i="104"/>
  <c r="AH35" i="92"/>
  <c r="AQ35" i="92" s="1"/>
  <c r="AR29" i="102"/>
  <c r="Z34" i="96"/>
  <c r="Z26" i="48"/>
  <c r="AH30" i="102"/>
  <c r="AQ30" i="102" s="1"/>
  <c r="AI27" i="42"/>
  <c r="AN27" i="42"/>
  <c r="AH32" i="16"/>
  <c r="AQ32" i="16" s="1"/>
  <c r="AR37" i="15"/>
  <c r="X26" i="85"/>
  <c r="Y26" i="85"/>
  <c r="Z26" i="85"/>
  <c r="AH27" i="50"/>
  <c r="AQ27" i="50" s="1"/>
  <c r="X30" i="18"/>
  <c r="Z30" i="18" s="1"/>
  <c r="Y30" i="18"/>
  <c r="AG31" i="103"/>
  <c r="AP31" i="103" s="1"/>
  <c r="AE31" i="103"/>
  <c r="W32" i="103"/>
  <c r="AF31" i="103"/>
  <c r="AO31" i="103" s="1"/>
  <c r="Y38" i="52"/>
  <c r="Z38" i="52"/>
  <c r="X38" i="52"/>
  <c r="AG38" i="105"/>
  <c r="AP38" i="105" s="1"/>
  <c r="W39" i="105"/>
  <c r="AE38" i="105"/>
  <c r="AF38" i="105"/>
  <c r="AO38" i="105" s="1"/>
  <c r="AI39" i="89"/>
  <c r="AP39" i="89"/>
  <c r="AI39" i="47"/>
  <c r="AN39" i="47"/>
  <c r="AI34" i="104"/>
  <c r="AN34" i="104"/>
  <c r="Z35" i="92"/>
  <c r="AH31" i="91"/>
  <c r="AQ31" i="91" s="1"/>
  <c r="Z30" i="102"/>
  <c r="Z32" i="16"/>
  <c r="Z27" i="50"/>
  <c r="AI35" i="13"/>
  <c r="AN35" i="13"/>
  <c r="AI30" i="11"/>
  <c r="AN30" i="11"/>
  <c r="Y29" i="82"/>
  <c r="Z29" i="82"/>
  <c r="X29" i="82"/>
  <c r="Y39" i="93"/>
  <c r="Z39" i="93" s="1"/>
  <c r="X39" i="93"/>
  <c r="AH35" i="88"/>
  <c r="AQ35" i="88" s="1"/>
  <c r="AH26" i="94"/>
  <c r="AQ26" i="94" s="1"/>
  <c r="AH34" i="84"/>
  <c r="AQ34" i="84" s="1"/>
  <c r="AR35" i="44"/>
  <c r="AR38" i="86"/>
  <c r="AH29" i="55"/>
  <c r="AQ29" i="55" s="1"/>
  <c r="Y34" i="51"/>
  <c r="X34" i="51"/>
  <c r="Z34" i="51" s="1"/>
  <c r="W28" i="98"/>
  <c r="AF27" i="98"/>
  <c r="AO27" i="98" s="1"/>
  <c r="AE27" i="98"/>
  <c r="AG27" i="98"/>
  <c r="AP27" i="98" s="1"/>
  <c r="AH36" i="44"/>
  <c r="AQ36" i="44" s="1"/>
  <c r="Z31" i="91"/>
  <c r="AF40" i="101"/>
  <c r="AO40" i="101" s="1"/>
  <c r="AE40" i="101"/>
  <c r="AN40" i="101" s="1"/>
  <c r="W41" i="101"/>
  <c r="AG40" i="101"/>
  <c r="AI29" i="87"/>
  <c r="AN29" i="87"/>
  <c r="AI25" i="85"/>
  <c r="AN25" i="85"/>
  <c r="AI30" i="43"/>
  <c r="AP30" i="43"/>
  <c r="AI28" i="82"/>
  <c r="AN28" i="82"/>
  <c r="AG40" i="47" l="1"/>
  <c r="AP40" i="47" s="1"/>
  <c r="AF40" i="47"/>
  <c r="AO40" i="47" s="1"/>
  <c r="AE40" i="47"/>
  <c r="W41" i="47"/>
  <c r="AE31" i="41"/>
  <c r="W32" i="41"/>
  <c r="AF31" i="41"/>
  <c r="AO31" i="41" s="1"/>
  <c r="AG31" i="41"/>
  <c r="AP31" i="41" s="1"/>
  <c r="AE38" i="53"/>
  <c r="AF38" i="53"/>
  <c r="AO38" i="53" s="1"/>
  <c r="AG38" i="53"/>
  <c r="AP38" i="53" s="1"/>
  <c r="W39" i="53"/>
  <c r="AF39" i="93"/>
  <c r="AO39" i="93" s="1"/>
  <c r="AG39" i="93"/>
  <c r="AP39" i="93" s="1"/>
  <c r="AE39" i="93"/>
  <c r="W40" i="93"/>
  <c r="AE30" i="18"/>
  <c r="AG30" i="18"/>
  <c r="AP30" i="18" s="1"/>
  <c r="W31" i="18"/>
  <c r="AF30" i="18"/>
  <c r="AO30" i="18" s="1"/>
  <c r="AF27" i="90"/>
  <c r="AO27" i="90" s="1"/>
  <c r="AE27" i="90"/>
  <c r="W28" i="90"/>
  <c r="AG27" i="90"/>
  <c r="AP27" i="90" s="1"/>
  <c r="W35" i="51"/>
  <c r="AE34" i="51"/>
  <c r="AF34" i="51"/>
  <c r="AO34" i="51" s="1"/>
  <c r="AG34" i="51"/>
  <c r="AP34" i="51" s="1"/>
  <c r="AR25" i="85"/>
  <c r="Y28" i="98"/>
  <c r="X28" i="98"/>
  <c r="AR34" i="104"/>
  <c r="AI29" i="49"/>
  <c r="AN29" i="49"/>
  <c r="AH27" i="90"/>
  <c r="AQ27" i="90" s="1"/>
  <c r="Y38" i="46"/>
  <c r="X38" i="46"/>
  <c r="AI27" i="35"/>
  <c r="AN27" i="35"/>
  <c r="Y34" i="100"/>
  <c r="X34" i="100"/>
  <c r="AE31" i="43"/>
  <c r="AG31" i="43"/>
  <c r="AP31" i="43" s="1"/>
  <c r="W32" i="43"/>
  <c r="AF31" i="43"/>
  <c r="AO31" i="43" s="1"/>
  <c r="AR26" i="90"/>
  <c r="AH28" i="42"/>
  <c r="AQ28" i="42" s="1"/>
  <c r="AR37" i="52"/>
  <c r="AR29" i="18"/>
  <c r="Y40" i="86"/>
  <c r="X40" i="86"/>
  <c r="Y36" i="88"/>
  <c r="Z36" i="88" s="1"/>
  <c r="X36" i="88"/>
  <c r="AH29" i="82"/>
  <c r="AQ29" i="82" s="1"/>
  <c r="AR35" i="13"/>
  <c r="AI38" i="105"/>
  <c r="AN38" i="105"/>
  <c r="AR27" i="42"/>
  <c r="AE26" i="48"/>
  <c r="AG26" i="48"/>
  <c r="AP26" i="48" s="1"/>
  <c r="AF26" i="48"/>
  <c r="AO26" i="48" s="1"/>
  <c r="W27" i="48"/>
  <c r="AH40" i="89"/>
  <c r="AQ40" i="89" s="1"/>
  <c r="AR39" i="97"/>
  <c r="AG30" i="83"/>
  <c r="AP30" i="83" s="1"/>
  <c r="AE30" i="83"/>
  <c r="AN30" i="83" s="1"/>
  <c r="W31" i="83"/>
  <c r="AF30" i="83"/>
  <c r="W41" i="97"/>
  <c r="AF40" i="97"/>
  <c r="AO40" i="97" s="1"/>
  <c r="AE40" i="97"/>
  <c r="AG40" i="97"/>
  <c r="AP40" i="97" s="1"/>
  <c r="Z28" i="42"/>
  <c r="Y30" i="55"/>
  <c r="X30" i="55"/>
  <c r="AF29" i="82"/>
  <c r="AO29" i="82" s="1"/>
  <c r="AE29" i="82"/>
  <c r="W30" i="82"/>
  <c r="AG29" i="82"/>
  <c r="AP29" i="82" s="1"/>
  <c r="AG27" i="50"/>
  <c r="AP27" i="50" s="1"/>
  <c r="AE27" i="50"/>
  <c r="AF27" i="50"/>
  <c r="AO27" i="50" s="1"/>
  <c r="W28" i="50"/>
  <c r="AR39" i="47"/>
  <c r="Y39" i="105"/>
  <c r="X39" i="105"/>
  <c r="AH30" i="18"/>
  <c r="AQ30" i="18" s="1"/>
  <c r="AF26" i="85"/>
  <c r="AO26" i="85" s="1"/>
  <c r="AE26" i="85"/>
  <c r="W27" i="85"/>
  <c r="AG26" i="85"/>
  <c r="AP26" i="85" s="1"/>
  <c r="W35" i="96"/>
  <c r="AE34" i="96"/>
  <c r="AG34" i="96"/>
  <c r="AP34" i="96" s="1"/>
  <c r="AF34" i="96"/>
  <c r="AO34" i="96" s="1"/>
  <c r="Y38" i="32"/>
  <c r="Z38" i="32" s="1"/>
  <c r="X38" i="32"/>
  <c r="AH30" i="87"/>
  <c r="AQ30" i="87" s="1"/>
  <c r="AI34" i="45"/>
  <c r="AN34" i="45"/>
  <c r="AH31" i="11"/>
  <c r="AQ31" i="11" s="1"/>
  <c r="AH40" i="97"/>
  <c r="AQ40" i="97" s="1"/>
  <c r="AH30" i="99"/>
  <c r="AQ30" i="99" s="1"/>
  <c r="Y37" i="44"/>
  <c r="Z37" i="44" s="1"/>
  <c r="X37" i="44"/>
  <c r="Y35" i="84"/>
  <c r="Z35" i="84"/>
  <c r="X35" i="84"/>
  <c r="AI39" i="86"/>
  <c r="AN39" i="86"/>
  <c r="W32" i="91"/>
  <c r="AG31" i="91"/>
  <c r="AP31" i="91" s="1"/>
  <c r="AF31" i="91"/>
  <c r="AO31" i="91" s="1"/>
  <c r="AE31" i="91"/>
  <c r="AE32" i="16"/>
  <c r="AF32" i="16"/>
  <c r="AO32" i="16" s="1"/>
  <c r="AG32" i="16"/>
  <c r="AP32" i="16" s="1"/>
  <c r="W33" i="16"/>
  <c r="Y32" i="103"/>
  <c r="Z32" i="103" s="1"/>
  <c r="X32" i="103"/>
  <c r="AH36" i="13"/>
  <c r="AQ36" i="13" s="1"/>
  <c r="Z30" i="87"/>
  <c r="AR33" i="51"/>
  <c r="AR27" i="10"/>
  <c r="Y35" i="45"/>
  <c r="X35" i="45"/>
  <c r="AI33" i="100"/>
  <c r="AN33" i="100"/>
  <c r="AG31" i="11"/>
  <c r="AP31" i="11" s="1"/>
  <c r="W32" i="11"/>
  <c r="AE31" i="11"/>
  <c r="AF31" i="11"/>
  <c r="AO31" i="11" s="1"/>
  <c r="AH28" i="10"/>
  <c r="AQ28" i="10" s="1"/>
  <c r="Z30" i="99"/>
  <c r="AI29" i="55"/>
  <c r="AN29" i="55"/>
  <c r="AI34" i="84"/>
  <c r="AN34" i="84"/>
  <c r="AI35" i="88"/>
  <c r="AN35" i="88"/>
  <c r="Y27" i="94"/>
  <c r="Z27" i="94"/>
  <c r="X27" i="94"/>
  <c r="AR28" i="82"/>
  <c r="AR30" i="43"/>
  <c r="AI40" i="101"/>
  <c r="AP40" i="101"/>
  <c r="AI27" i="98"/>
  <c r="AN27" i="98"/>
  <c r="AH39" i="93"/>
  <c r="AQ39" i="93" s="1"/>
  <c r="W31" i="102"/>
  <c r="AG30" i="102"/>
  <c r="AP30" i="102" s="1"/>
  <c r="AF30" i="102"/>
  <c r="AO30" i="102" s="1"/>
  <c r="AE30" i="102"/>
  <c r="W36" i="92"/>
  <c r="AG35" i="92"/>
  <c r="AP35" i="92" s="1"/>
  <c r="AE35" i="92"/>
  <c r="AF35" i="92"/>
  <c r="AO35" i="92" s="1"/>
  <c r="AR39" i="89"/>
  <c r="AH38" i="52"/>
  <c r="AQ38" i="52" s="1"/>
  <c r="AI31" i="103"/>
  <c r="AN31" i="103"/>
  <c r="AH26" i="85"/>
  <c r="AQ26" i="85" s="1"/>
  <c r="AH35" i="104"/>
  <c r="AQ35" i="104" s="1"/>
  <c r="Z36" i="13"/>
  <c r="AR38" i="93"/>
  <c r="AF32" i="95"/>
  <c r="AO32" i="95" s="1"/>
  <c r="AE32" i="95"/>
  <c r="W33" i="95"/>
  <c r="AG32" i="95"/>
  <c r="AP32" i="95" s="1"/>
  <c r="AH40" i="47"/>
  <c r="AQ40" i="47" s="1"/>
  <c r="Y28" i="35"/>
  <c r="X28" i="35"/>
  <c r="Z28" i="10"/>
  <c r="AR30" i="41"/>
  <c r="AI36" i="44"/>
  <c r="AN36" i="44"/>
  <c r="Y34" i="20"/>
  <c r="Z34" i="20"/>
  <c r="X34" i="20"/>
  <c r="AI26" i="94"/>
  <c r="AN26" i="94"/>
  <c r="AH34" i="51"/>
  <c r="AQ34" i="51" s="1"/>
  <c r="AR29" i="87"/>
  <c r="X41" i="101"/>
  <c r="Y41" i="101"/>
  <c r="Z41" i="101" s="1"/>
  <c r="AR30" i="11"/>
  <c r="AF38" i="52"/>
  <c r="AO38" i="52" s="1"/>
  <c r="AG38" i="52"/>
  <c r="AP38" i="52" s="1"/>
  <c r="W39" i="52"/>
  <c r="AE38" i="52"/>
  <c r="AE35" i="104"/>
  <c r="AF35" i="104"/>
  <c r="AO35" i="104" s="1"/>
  <c r="W36" i="104"/>
  <c r="AG35" i="104"/>
  <c r="AP35" i="104" s="1"/>
  <c r="Z40" i="89"/>
  <c r="X30" i="49"/>
  <c r="Y30" i="49"/>
  <c r="Z30" i="49"/>
  <c r="AI37" i="32"/>
  <c r="AN37" i="32"/>
  <c r="AH38" i="53"/>
  <c r="AQ38" i="53" s="1"/>
  <c r="AI37" i="46"/>
  <c r="AN37" i="46"/>
  <c r="W39" i="15"/>
  <c r="AF38" i="15"/>
  <c r="AO38" i="15" s="1"/>
  <c r="AG38" i="15"/>
  <c r="AP38" i="15" s="1"/>
  <c r="AE38" i="15"/>
  <c r="AR37" i="53"/>
  <c r="AH31" i="43"/>
  <c r="AQ31" i="43" s="1"/>
  <c r="AH31" i="41"/>
  <c r="AQ31" i="41" s="1"/>
  <c r="AE35" i="54"/>
  <c r="AF35" i="54"/>
  <c r="AO35" i="54" s="1"/>
  <c r="W36" i="54"/>
  <c r="AG35" i="54"/>
  <c r="AP35" i="54" s="1"/>
  <c r="AI33" i="20"/>
  <c r="AN33" i="20"/>
  <c r="AG41" i="101" l="1"/>
  <c r="AP41" i="101" s="1"/>
  <c r="AF41" i="101"/>
  <c r="AO41" i="101" s="1"/>
  <c r="AE41" i="101"/>
  <c r="W42" i="101"/>
  <c r="AG36" i="88"/>
  <c r="AP36" i="88" s="1"/>
  <c r="AF36" i="88"/>
  <c r="AO36" i="88" s="1"/>
  <c r="AE36" i="88"/>
  <c r="W37" i="88"/>
  <c r="W38" i="44"/>
  <c r="AE37" i="44"/>
  <c r="AF37" i="44"/>
  <c r="AO37" i="44" s="1"/>
  <c r="AG37" i="44"/>
  <c r="AP37" i="44" s="1"/>
  <c r="AE32" i="103"/>
  <c r="W33" i="103"/>
  <c r="AG32" i="103"/>
  <c r="AP32" i="103" s="1"/>
  <c r="AF32" i="103"/>
  <c r="AO32" i="103" s="1"/>
  <c r="AR33" i="20"/>
  <c r="AI38" i="15"/>
  <c r="AN38" i="15"/>
  <c r="AR37" i="32"/>
  <c r="AI32" i="95"/>
  <c r="AN32" i="95"/>
  <c r="Y39" i="15"/>
  <c r="Z39" i="15" s="1"/>
  <c r="X39" i="15"/>
  <c r="AH30" i="49"/>
  <c r="AQ30" i="49" s="1"/>
  <c r="AI35" i="104"/>
  <c r="AN35" i="104"/>
  <c r="AR36" i="44"/>
  <c r="Y31" i="102"/>
  <c r="Z31" i="102" s="1"/>
  <c r="X31" i="102"/>
  <c r="AR35" i="88"/>
  <c r="AH35" i="45"/>
  <c r="AQ35" i="45" s="1"/>
  <c r="AI26" i="85"/>
  <c r="AN26" i="85"/>
  <c r="Y41" i="97"/>
  <c r="Z41" i="97" s="1"/>
  <c r="X41" i="97"/>
  <c r="Y32" i="43"/>
  <c r="X32" i="43"/>
  <c r="AI39" i="93"/>
  <c r="AN39" i="93"/>
  <c r="AI31" i="41"/>
  <c r="AN31" i="41"/>
  <c r="AI35" i="54"/>
  <c r="AN35" i="54"/>
  <c r="W41" i="89"/>
  <c r="AE40" i="89"/>
  <c r="AF40" i="89"/>
  <c r="AO40" i="89" s="1"/>
  <c r="AG40" i="89"/>
  <c r="AP40" i="89" s="1"/>
  <c r="AR26" i="94"/>
  <c r="AF36" i="13"/>
  <c r="AO36" i="13" s="1"/>
  <c r="W37" i="13"/>
  <c r="AG36" i="13"/>
  <c r="AP36" i="13" s="1"/>
  <c r="AE36" i="13"/>
  <c r="AR31" i="103"/>
  <c r="Y36" i="92"/>
  <c r="X36" i="92"/>
  <c r="AR27" i="98"/>
  <c r="AI31" i="11"/>
  <c r="AN31" i="11"/>
  <c r="Z35" i="45"/>
  <c r="W31" i="87"/>
  <c r="AF30" i="87"/>
  <c r="AO30" i="87" s="1"/>
  <c r="AG30" i="87"/>
  <c r="AP30" i="87" s="1"/>
  <c r="AE30" i="87"/>
  <c r="AH32" i="103"/>
  <c r="AQ32" i="103" s="1"/>
  <c r="Y32" i="91"/>
  <c r="X32" i="91"/>
  <c r="AH37" i="44"/>
  <c r="AQ37" i="44" s="1"/>
  <c r="AI34" i="96"/>
  <c r="AN34" i="96"/>
  <c r="AH39" i="105"/>
  <c r="AQ39" i="105" s="1"/>
  <c r="Y28" i="50"/>
  <c r="Z28" i="50"/>
  <c r="X28" i="50"/>
  <c r="Y30" i="82"/>
  <c r="X30" i="82"/>
  <c r="AG28" i="42"/>
  <c r="AP28" i="42" s="1"/>
  <c r="AE28" i="42"/>
  <c r="AF28" i="42"/>
  <c r="AO28" i="42" s="1"/>
  <c r="W29" i="42"/>
  <c r="AR27" i="35"/>
  <c r="Y31" i="18"/>
  <c r="Z31" i="18" s="1"/>
  <c r="X31" i="18"/>
  <c r="AI38" i="53"/>
  <c r="AN38" i="53"/>
  <c r="AR37" i="46"/>
  <c r="AI38" i="52"/>
  <c r="AN38" i="52"/>
  <c r="AH34" i="20"/>
  <c r="AQ34" i="20" s="1"/>
  <c r="Y33" i="95"/>
  <c r="X33" i="95"/>
  <c r="AH27" i="94"/>
  <c r="AQ27" i="94" s="1"/>
  <c r="AR34" i="84"/>
  <c r="Y32" i="11"/>
  <c r="Z32" i="11" s="1"/>
  <c r="X32" i="11"/>
  <c r="AI32" i="16"/>
  <c r="AN32" i="16"/>
  <c r="AR34" i="45"/>
  <c r="AH38" i="32"/>
  <c r="AQ38" i="32" s="1"/>
  <c r="Y35" i="96"/>
  <c r="Z35" i="96" s="1"/>
  <c r="X35" i="96"/>
  <c r="Z39" i="105"/>
  <c r="AI29" i="82"/>
  <c r="AN29" i="82"/>
  <c r="AI30" i="83"/>
  <c r="AO30" i="83"/>
  <c r="Y27" i="48"/>
  <c r="X27" i="48"/>
  <c r="AH40" i="86"/>
  <c r="AQ40" i="86" s="1"/>
  <c r="AI31" i="43"/>
  <c r="AN31" i="43"/>
  <c r="AH38" i="46"/>
  <c r="AQ38" i="46" s="1"/>
  <c r="AH28" i="98"/>
  <c r="AQ28" i="98" s="1"/>
  <c r="Y28" i="90"/>
  <c r="X28" i="90"/>
  <c r="Y41" i="47"/>
  <c r="Z41" i="47" s="1"/>
  <c r="X41" i="47"/>
  <c r="AI30" i="102"/>
  <c r="AN30" i="102"/>
  <c r="AR40" i="101"/>
  <c r="AF27" i="94"/>
  <c r="AO27" i="94" s="1"/>
  <c r="W28" i="94"/>
  <c r="AE27" i="94"/>
  <c r="AG27" i="94"/>
  <c r="AP27" i="94" s="1"/>
  <c r="AR39" i="86"/>
  <c r="W39" i="32"/>
  <c r="AF38" i="32"/>
  <c r="AO38" i="32" s="1"/>
  <c r="AG38" i="32"/>
  <c r="AP38" i="32" s="1"/>
  <c r="AE38" i="32"/>
  <c r="AI27" i="50"/>
  <c r="AN27" i="50"/>
  <c r="Y31" i="83"/>
  <c r="X31" i="83"/>
  <c r="AR38" i="105"/>
  <c r="Z40" i="86"/>
  <c r="AH34" i="100"/>
  <c r="AQ34" i="100" s="1"/>
  <c r="Z38" i="46"/>
  <c r="Z28" i="98"/>
  <c r="AI27" i="90"/>
  <c r="AN27" i="90"/>
  <c r="AI30" i="18"/>
  <c r="AN30" i="18"/>
  <c r="AI40" i="47"/>
  <c r="AN40" i="47"/>
  <c r="AH28" i="35"/>
  <c r="AQ28" i="35" s="1"/>
  <c r="AR29" i="55"/>
  <c r="AI31" i="91"/>
  <c r="AN31" i="91"/>
  <c r="AH35" i="84"/>
  <c r="AQ35" i="84" s="1"/>
  <c r="AH30" i="55"/>
  <c r="AQ30" i="55" s="1"/>
  <c r="AI40" i="97"/>
  <c r="AN40" i="97"/>
  <c r="Z34" i="100"/>
  <c r="AI34" i="51"/>
  <c r="AN34" i="51"/>
  <c r="Y39" i="53"/>
  <c r="Z39" i="53"/>
  <c r="X39" i="53"/>
  <c r="Y39" i="52"/>
  <c r="Z39" i="52" s="1"/>
  <c r="X39" i="52"/>
  <c r="AE34" i="20"/>
  <c r="W35" i="20"/>
  <c r="AF34" i="20"/>
  <c r="AO34" i="20" s="1"/>
  <c r="AG34" i="20"/>
  <c r="AP34" i="20" s="1"/>
  <c r="AE28" i="10"/>
  <c r="W29" i="10"/>
  <c r="AG28" i="10"/>
  <c r="AP28" i="10" s="1"/>
  <c r="AF28" i="10"/>
  <c r="AO28" i="10" s="1"/>
  <c r="AF30" i="49"/>
  <c r="AO30" i="49" s="1"/>
  <c r="AE30" i="49"/>
  <c r="AG30" i="49"/>
  <c r="AP30" i="49" s="1"/>
  <c r="W31" i="49"/>
  <c r="Y36" i="104"/>
  <c r="Z36" i="104" s="1"/>
  <c r="X36" i="104"/>
  <c r="AH41" i="101"/>
  <c r="AQ41" i="101" s="1"/>
  <c r="Y36" i="54"/>
  <c r="X36" i="54"/>
  <c r="Z36" i="54" s="1"/>
  <c r="Z28" i="35"/>
  <c r="AI35" i="92"/>
  <c r="AN35" i="92"/>
  <c r="AF30" i="99"/>
  <c r="AO30" i="99" s="1"/>
  <c r="AE30" i="99"/>
  <c r="W31" i="99"/>
  <c r="AG30" i="99"/>
  <c r="AP30" i="99" s="1"/>
  <c r="AR33" i="100"/>
  <c r="Y33" i="16"/>
  <c r="X33" i="16"/>
  <c r="AF35" i="84"/>
  <c r="AO35" i="84" s="1"/>
  <c r="AG35" i="84"/>
  <c r="AP35" i="84" s="1"/>
  <c r="AE35" i="84"/>
  <c r="W36" i="84"/>
  <c r="Y27" i="85"/>
  <c r="Z27" i="85"/>
  <c r="X27" i="85"/>
  <c r="Z30" i="55"/>
  <c r="AI26" i="48"/>
  <c r="AN26" i="48"/>
  <c r="AH36" i="88"/>
  <c r="AQ36" i="88" s="1"/>
  <c r="AR29" i="49"/>
  <c r="Y35" i="51"/>
  <c r="Z35" i="51" s="1"/>
  <c r="X35" i="51"/>
  <c r="Y40" i="93"/>
  <c r="X40" i="93"/>
  <c r="Y32" i="41"/>
  <c r="Z32" i="41" s="1"/>
  <c r="X32" i="41"/>
  <c r="W33" i="41" l="1"/>
  <c r="AE32" i="41"/>
  <c r="AG32" i="41"/>
  <c r="AP32" i="41" s="1"/>
  <c r="AF32" i="41"/>
  <c r="AO32" i="41" s="1"/>
  <c r="AG41" i="97"/>
  <c r="AP41" i="97" s="1"/>
  <c r="AE41" i="97"/>
  <c r="W42" i="97"/>
  <c r="AF41" i="97"/>
  <c r="AO41" i="97" s="1"/>
  <c r="AG31" i="102"/>
  <c r="AP31" i="102" s="1"/>
  <c r="AF31" i="102"/>
  <c r="AO31" i="102" s="1"/>
  <c r="AE31" i="102"/>
  <c r="W32" i="102"/>
  <c r="AE39" i="15"/>
  <c r="W40" i="15"/>
  <c r="AF39" i="15"/>
  <c r="AO39" i="15" s="1"/>
  <c r="AG39" i="15"/>
  <c r="AP39" i="15" s="1"/>
  <c r="AF32" i="11"/>
  <c r="AO32" i="11" s="1"/>
  <c r="W33" i="11"/>
  <c r="AG32" i="11"/>
  <c r="AP32" i="11" s="1"/>
  <c r="AE32" i="11"/>
  <c r="W37" i="104"/>
  <c r="AF36" i="104"/>
  <c r="AO36" i="104" s="1"/>
  <c r="AG36" i="104"/>
  <c r="AP36" i="104" s="1"/>
  <c r="AE36" i="104"/>
  <c r="AF31" i="18"/>
  <c r="AO31" i="18" s="1"/>
  <c r="AG31" i="18"/>
  <c r="AP31" i="18" s="1"/>
  <c r="AE31" i="18"/>
  <c r="W32" i="18"/>
  <c r="AF39" i="52"/>
  <c r="AO39" i="52" s="1"/>
  <c r="W40" i="52"/>
  <c r="AG39" i="52"/>
  <c r="AP39" i="52" s="1"/>
  <c r="AE39" i="52"/>
  <c r="AG41" i="47"/>
  <c r="AP41" i="47" s="1"/>
  <c r="AE41" i="47"/>
  <c r="W42" i="47"/>
  <c r="AF41" i="47"/>
  <c r="AO41" i="47" s="1"/>
  <c r="W36" i="96"/>
  <c r="AF35" i="96"/>
  <c r="AO35" i="96" s="1"/>
  <c r="AG35" i="96"/>
  <c r="AP35" i="96" s="1"/>
  <c r="AE35" i="96"/>
  <c r="AE36" i="54"/>
  <c r="W37" i="54"/>
  <c r="AF36" i="54"/>
  <c r="AO36" i="54" s="1"/>
  <c r="AG36" i="54"/>
  <c r="AP36" i="54" s="1"/>
  <c r="AG35" i="51"/>
  <c r="AP35" i="51" s="1"/>
  <c r="AE35" i="51"/>
  <c r="W36" i="51"/>
  <c r="AF35" i="51"/>
  <c r="AO35" i="51" s="1"/>
  <c r="W35" i="100"/>
  <c r="AE34" i="100"/>
  <c r="AG34" i="100"/>
  <c r="AP34" i="100" s="1"/>
  <c r="AF34" i="100"/>
  <c r="AO34" i="100" s="1"/>
  <c r="AR27" i="50"/>
  <c r="AR38" i="52"/>
  <c r="AH28" i="50"/>
  <c r="AQ28" i="50" s="1"/>
  <c r="AI30" i="87"/>
  <c r="AN30" i="87"/>
  <c r="AR31" i="11"/>
  <c r="AI40" i="89"/>
  <c r="AN40" i="89"/>
  <c r="AI37" i="44"/>
  <c r="AN37" i="44"/>
  <c r="AH40" i="93"/>
  <c r="AQ40" i="93" s="1"/>
  <c r="AH33" i="16"/>
  <c r="AQ33" i="16" s="1"/>
  <c r="AE28" i="35"/>
  <c r="AF28" i="35"/>
  <c r="AO28" i="35" s="1"/>
  <c r="AG28" i="35"/>
  <c r="AP28" i="35" s="1"/>
  <c r="W29" i="35"/>
  <c r="AH39" i="53"/>
  <c r="AQ39" i="53" s="1"/>
  <c r="AR30" i="18"/>
  <c r="AR30" i="83"/>
  <c r="AI28" i="42"/>
  <c r="AN28" i="42"/>
  <c r="AF28" i="50"/>
  <c r="AO28" i="50" s="1"/>
  <c r="AG28" i="50"/>
  <c r="AP28" i="50" s="1"/>
  <c r="W29" i="50"/>
  <c r="AE28" i="50"/>
  <c r="Y41" i="89"/>
  <c r="Z41" i="89"/>
  <c r="X41" i="89"/>
  <c r="AR39" i="93"/>
  <c r="AR38" i="15"/>
  <c r="Y33" i="103"/>
  <c r="Z33" i="103" s="1"/>
  <c r="X33" i="103"/>
  <c r="Y38" i="44"/>
  <c r="Z38" i="44"/>
  <c r="X38" i="44"/>
  <c r="Y35" i="20"/>
  <c r="Z35" i="20" s="1"/>
  <c r="X35" i="20"/>
  <c r="W40" i="53"/>
  <c r="AG39" i="53"/>
  <c r="AP39" i="53" s="1"/>
  <c r="AF39" i="53"/>
  <c r="AO39" i="53" s="1"/>
  <c r="AE39" i="53"/>
  <c r="AR40" i="97"/>
  <c r="AR31" i="91"/>
  <c r="AH31" i="83"/>
  <c r="AQ31" i="83" s="1"/>
  <c r="AI38" i="32"/>
  <c r="AN38" i="32"/>
  <c r="AH28" i="90"/>
  <c r="AQ28" i="90" s="1"/>
  <c r="AH32" i="43"/>
  <c r="AQ32" i="43" s="1"/>
  <c r="AI32" i="103"/>
  <c r="AN32" i="103"/>
  <c r="Y42" i="101"/>
  <c r="X42" i="101"/>
  <c r="Y29" i="10"/>
  <c r="Z29" i="10" s="1"/>
  <c r="X29" i="10"/>
  <c r="AI34" i="20"/>
  <c r="AN34" i="20"/>
  <c r="AR27" i="90"/>
  <c r="Z31" i="83"/>
  <c r="Z28" i="90"/>
  <c r="AR29" i="82"/>
  <c r="AH33" i="95"/>
  <c r="AQ33" i="95" s="1"/>
  <c r="AH30" i="82"/>
  <c r="AQ30" i="82" s="1"/>
  <c r="AR34" i="96"/>
  <c r="AH32" i="91"/>
  <c r="AQ32" i="91" s="1"/>
  <c r="Y31" i="87"/>
  <c r="X31" i="87"/>
  <c r="AH36" i="92"/>
  <c r="AQ36" i="92" s="1"/>
  <c r="AI36" i="13"/>
  <c r="AN36" i="13"/>
  <c r="AR35" i="54"/>
  <c r="Z32" i="43"/>
  <c r="AR26" i="85"/>
  <c r="AR32" i="95"/>
  <c r="Y37" i="88"/>
  <c r="X37" i="88"/>
  <c r="AI41" i="101"/>
  <c r="AN41" i="101"/>
  <c r="AG27" i="85"/>
  <c r="AP27" i="85" s="1"/>
  <c r="AF27" i="85"/>
  <c r="AO27" i="85" s="1"/>
  <c r="W28" i="85"/>
  <c r="AE27" i="85"/>
  <c r="Z40" i="93"/>
  <c r="Z33" i="16"/>
  <c r="Y31" i="99"/>
  <c r="X31" i="99"/>
  <c r="AH36" i="54"/>
  <c r="AQ36" i="54" s="1"/>
  <c r="Y31" i="49"/>
  <c r="Z31" i="49"/>
  <c r="X31" i="49"/>
  <c r="AR26" i="48"/>
  <c r="Y36" i="84"/>
  <c r="X36" i="84"/>
  <c r="AI30" i="99"/>
  <c r="AN30" i="99"/>
  <c r="AH32" i="41"/>
  <c r="AQ32" i="41" s="1"/>
  <c r="AH35" i="51"/>
  <c r="AQ35" i="51" s="1"/>
  <c r="AE30" i="55"/>
  <c r="AG30" i="55"/>
  <c r="AP30" i="55" s="1"/>
  <c r="W31" i="55"/>
  <c r="AF30" i="55"/>
  <c r="AO30" i="55" s="1"/>
  <c r="AI35" i="84"/>
  <c r="AN35" i="84"/>
  <c r="AH36" i="104"/>
  <c r="AQ36" i="104" s="1"/>
  <c r="AI30" i="49"/>
  <c r="AN30" i="49"/>
  <c r="AI28" i="10"/>
  <c r="AN28" i="10"/>
  <c r="AH39" i="52"/>
  <c r="AQ39" i="52" s="1"/>
  <c r="AF28" i="98"/>
  <c r="AO28" i="98" s="1"/>
  <c r="AE28" i="98"/>
  <c r="W29" i="98"/>
  <c r="AG28" i="98"/>
  <c r="AP28" i="98" s="1"/>
  <c r="AI27" i="94"/>
  <c r="AN27" i="94"/>
  <c r="AR30" i="102"/>
  <c r="AR31" i="43"/>
  <c r="Z27" i="48"/>
  <c r="AH27" i="48"/>
  <c r="AQ27" i="48" s="1"/>
  <c r="W40" i="105"/>
  <c r="AG39" i="105"/>
  <c r="AP39" i="105" s="1"/>
  <c r="AF39" i="105"/>
  <c r="AO39" i="105" s="1"/>
  <c r="AE39" i="105"/>
  <c r="AR32" i="16"/>
  <c r="Z33" i="95"/>
  <c r="AR38" i="53"/>
  <c r="Z30" i="82"/>
  <c r="Z32" i="91"/>
  <c r="AG35" i="45"/>
  <c r="AP35" i="45" s="1"/>
  <c r="AF35" i="45"/>
  <c r="AO35" i="45" s="1"/>
  <c r="AE35" i="45"/>
  <c r="W36" i="45"/>
  <c r="Z36" i="92"/>
  <c r="AI36" i="88"/>
  <c r="AN36" i="88"/>
  <c r="AR35" i="92"/>
  <c r="AH27" i="85"/>
  <c r="AQ27" i="85" s="1"/>
  <c r="AR34" i="51"/>
  <c r="AR40" i="47"/>
  <c r="AG38" i="46"/>
  <c r="AP38" i="46" s="1"/>
  <c r="W39" i="46"/>
  <c r="AE38" i="46"/>
  <c r="AF38" i="46"/>
  <c r="AO38" i="46" s="1"/>
  <c r="AE40" i="86"/>
  <c r="AG40" i="86"/>
  <c r="AP40" i="86" s="1"/>
  <c r="W41" i="86"/>
  <c r="AF40" i="86"/>
  <c r="AO40" i="86" s="1"/>
  <c r="Y39" i="32"/>
  <c r="Z39" i="32"/>
  <c r="X39" i="32"/>
  <c r="Y28" i="94"/>
  <c r="Z28" i="94"/>
  <c r="X28" i="94"/>
  <c r="AH41" i="47"/>
  <c r="AQ41" i="47" s="1"/>
  <c r="AH35" i="96"/>
  <c r="AQ35" i="96" s="1"/>
  <c r="AH32" i="11"/>
  <c r="AQ32" i="11" s="1"/>
  <c r="AH31" i="18"/>
  <c r="AQ31" i="18" s="1"/>
  <c r="Y29" i="42"/>
  <c r="X29" i="42"/>
  <c r="Y37" i="13"/>
  <c r="X37" i="13"/>
  <c r="AR31" i="41"/>
  <c r="AH41" i="97"/>
  <c r="AQ41" i="97" s="1"/>
  <c r="AH31" i="102"/>
  <c r="AQ31" i="102" s="1"/>
  <c r="AR35" i="104"/>
  <c r="AH39" i="15"/>
  <c r="AQ39" i="15" s="1"/>
  <c r="W34" i="103" l="1"/>
  <c r="AE33" i="103"/>
  <c r="AF33" i="103"/>
  <c r="AO33" i="103" s="1"/>
  <c r="AG33" i="103"/>
  <c r="AP33" i="103" s="1"/>
  <c r="W36" i="20"/>
  <c r="AE35" i="20"/>
  <c r="AF35" i="20"/>
  <c r="AO35" i="20" s="1"/>
  <c r="AG35" i="20"/>
  <c r="AP35" i="20" s="1"/>
  <c r="W30" i="10"/>
  <c r="AE29" i="10"/>
  <c r="AG29" i="10"/>
  <c r="AP29" i="10" s="1"/>
  <c r="AF29" i="10"/>
  <c r="AO29" i="10" s="1"/>
  <c r="AH28" i="94"/>
  <c r="AQ28" i="94" s="1"/>
  <c r="AE30" i="82"/>
  <c r="AN30" i="82" s="1"/>
  <c r="AG30" i="82"/>
  <c r="AP30" i="82" s="1"/>
  <c r="W31" i="82"/>
  <c r="AF30" i="82"/>
  <c r="AR30" i="49"/>
  <c r="AI30" i="55"/>
  <c r="AN30" i="55"/>
  <c r="AR30" i="99"/>
  <c r="AH31" i="49"/>
  <c r="AQ31" i="49" s="1"/>
  <c r="W41" i="93"/>
  <c r="AF40" i="93"/>
  <c r="AO40" i="93" s="1"/>
  <c r="AG40" i="93"/>
  <c r="AP40" i="93" s="1"/>
  <c r="AE40" i="93"/>
  <c r="W32" i="83"/>
  <c r="AE31" i="83"/>
  <c r="AF31" i="83"/>
  <c r="AO31" i="83" s="1"/>
  <c r="AG31" i="83"/>
  <c r="AP31" i="83" s="1"/>
  <c r="AR32" i="103"/>
  <c r="AR38" i="32"/>
  <c r="AH38" i="44"/>
  <c r="AQ38" i="44" s="1"/>
  <c r="Y29" i="35"/>
  <c r="X29" i="35"/>
  <c r="AI41" i="47"/>
  <c r="AN41" i="47"/>
  <c r="AI32" i="11"/>
  <c r="AN32" i="11"/>
  <c r="AG39" i="32"/>
  <c r="AP39" i="32" s="1"/>
  <c r="W40" i="32"/>
  <c r="AF39" i="32"/>
  <c r="AO39" i="32" s="1"/>
  <c r="AE39" i="32"/>
  <c r="AR36" i="88"/>
  <c r="W28" i="48"/>
  <c r="AF27" i="48"/>
  <c r="AO27" i="48" s="1"/>
  <c r="AG27" i="48"/>
  <c r="AP27" i="48" s="1"/>
  <c r="AE27" i="48"/>
  <c r="AF28" i="94"/>
  <c r="AO28" i="94" s="1"/>
  <c r="W29" i="94"/>
  <c r="AG28" i="94"/>
  <c r="AE28" i="94"/>
  <c r="AN28" i="94" s="1"/>
  <c r="AI38" i="46"/>
  <c r="AN38" i="46"/>
  <c r="Y36" i="45"/>
  <c r="X36" i="45"/>
  <c r="AI39" i="105"/>
  <c r="AN39" i="105"/>
  <c r="AR35" i="84"/>
  <c r="AH36" i="84"/>
  <c r="AQ36" i="84" s="1"/>
  <c r="AG31" i="49"/>
  <c r="AP31" i="49" s="1"/>
  <c r="AE31" i="49"/>
  <c r="W32" i="49"/>
  <c r="AF31" i="49"/>
  <c r="AO31" i="49" s="1"/>
  <c r="AR41" i="101"/>
  <c r="AR36" i="13"/>
  <c r="AH31" i="87"/>
  <c r="AQ31" i="87" s="1"/>
  <c r="AE38" i="44"/>
  <c r="AG38" i="44"/>
  <c r="AP38" i="44" s="1"/>
  <c r="AF38" i="44"/>
  <c r="AO38" i="44" s="1"/>
  <c r="W39" i="44"/>
  <c r="AR28" i="42"/>
  <c r="AI36" i="104"/>
  <c r="AN36" i="104"/>
  <c r="Y40" i="15"/>
  <c r="X40" i="15"/>
  <c r="AH37" i="13"/>
  <c r="AQ37" i="13" s="1"/>
  <c r="Y40" i="105"/>
  <c r="Z40" i="105"/>
  <c r="X40" i="105"/>
  <c r="AR27" i="94"/>
  <c r="AR28" i="10"/>
  <c r="AH29" i="42"/>
  <c r="AQ29" i="42" s="1"/>
  <c r="Y29" i="98"/>
  <c r="Z29" i="98"/>
  <c r="X29" i="98"/>
  <c r="Z29" i="42"/>
  <c r="Y41" i="86"/>
  <c r="Z41" i="86" s="1"/>
  <c r="X41" i="86"/>
  <c r="Y39" i="46"/>
  <c r="X39" i="46"/>
  <c r="Z39" i="46" s="1"/>
  <c r="AI35" i="45"/>
  <c r="AN35" i="45"/>
  <c r="AI28" i="98"/>
  <c r="AN28" i="98"/>
  <c r="Z36" i="84"/>
  <c r="AH31" i="99"/>
  <c r="AQ31" i="99" s="1"/>
  <c r="AI27" i="85"/>
  <c r="AN27" i="85"/>
  <c r="AH37" i="88"/>
  <c r="AQ37" i="88" s="1"/>
  <c r="Z31" i="87"/>
  <c r="AH42" i="101"/>
  <c r="AQ42" i="101" s="1"/>
  <c r="Y40" i="53"/>
  <c r="X40" i="53"/>
  <c r="AI28" i="50"/>
  <c r="AN28" i="50"/>
  <c r="Y36" i="51"/>
  <c r="Z36" i="51"/>
  <c r="X36" i="51"/>
  <c r="Y37" i="54"/>
  <c r="X37" i="54"/>
  <c r="Y36" i="96"/>
  <c r="Z36" i="96"/>
  <c r="X36" i="96"/>
  <c r="Y32" i="18"/>
  <c r="X32" i="18"/>
  <c r="X33" i="11"/>
  <c r="Y33" i="11"/>
  <c r="Z33" i="11" s="1"/>
  <c r="AI39" i="15"/>
  <c r="AN39" i="15"/>
  <c r="AH39" i="32"/>
  <c r="AQ39" i="32" s="1"/>
  <c r="AF33" i="95"/>
  <c r="AO33" i="95" s="1"/>
  <c r="AE33" i="95"/>
  <c r="W34" i="95"/>
  <c r="AG33" i="95"/>
  <c r="AP33" i="95" s="1"/>
  <c r="Z31" i="99"/>
  <c r="Y28" i="85"/>
  <c r="X28" i="85"/>
  <c r="Z37" i="88"/>
  <c r="AE32" i="43"/>
  <c r="AF32" i="43"/>
  <c r="AO32" i="43" s="1"/>
  <c r="W33" i="43"/>
  <c r="AG32" i="43"/>
  <c r="AP32" i="43" s="1"/>
  <c r="Z42" i="101"/>
  <c r="AH35" i="20"/>
  <c r="AQ35" i="20" s="1"/>
  <c r="AH33" i="103"/>
  <c r="AQ33" i="103" s="1"/>
  <c r="Y29" i="50"/>
  <c r="X29" i="50"/>
  <c r="Z29" i="50" s="1"/>
  <c r="AI28" i="35"/>
  <c r="AN28" i="35"/>
  <c r="AR37" i="44"/>
  <c r="AR30" i="87"/>
  <c r="AI35" i="51"/>
  <c r="AN35" i="51"/>
  <c r="AI36" i="54"/>
  <c r="AN36" i="54"/>
  <c r="AI39" i="52"/>
  <c r="AN39" i="52"/>
  <c r="AI31" i="18"/>
  <c r="AN31" i="18"/>
  <c r="Y31" i="55"/>
  <c r="X31" i="55"/>
  <c r="AR34" i="20"/>
  <c r="AH41" i="89"/>
  <c r="AQ41" i="89" s="1"/>
  <c r="AI34" i="100"/>
  <c r="AN34" i="100"/>
  <c r="Y37" i="104"/>
  <c r="X37" i="104"/>
  <c r="Y32" i="102"/>
  <c r="Z32" i="102"/>
  <c r="X32" i="102"/>
  <c r="Y42" i="97"/>
  <c r="X42" i="97"/>
  <c r="AI32" i="41"/>
  <c r="AN32" i="41"/>
  <c r="AI40" i="86"/>
  <c r="AN40" i="86"/>
  <c r="Z37" i="13"/>
  <c r="W37" i="92"/>
  <c r="AF36" i="92"/>
  <c r="AO36" i="92" s="1"/>
  <c r="AE36" i="92"/>
  <c r="AG36" i="92"/>
  <c r="AP36" i="92" s="1"/>
  <c r="AG32" i="91"/>
  <c r="AP32" i="91" s="1"/>
  <c r="W33" i="91"/>
  <c r="AF32" i="91"/>
  <c r="AE32" i="91"/>
  <c r="AN32" i="91" s="1"/>
  <c r="AE33" i="16"/>
  <c r="AF33" i="16"/>
  <c r="AO33" i="16" s="1"/>
  <c r="W34" i="16"/>
  <c r="AG33" i="16"/>
  <c r="AP33" i="16" s="1"/>
  <c r="AG28" i="90"/>
  <c r="AP28" i="90" s="1"/>
  <c r="AE28" i="90"/>
  <c r="W29" i="90"/>
  <c r="AF28" i="90"/>
  <c r="AO28" i="90" s="1"/>
  <c r="AH29" i="10"/>
  <c r="AQ29" i="10" s="1"/>
  <c r="AI39" i="53"/>
  <c r="AN39" i="53"/>
  <c r="AF41" i="89"/>
  <c r="AO41" i="89" s="1"/>
  <c r="AE41" i="89"/>
  <c r="AG41" i="89"/>
  <c r="AP41" i="89" s="1"/>
  <c r="W42" i="89"/>
  <c r="AR40" i="89"/>
  <c r="Y35" i="100"/>
  <c r="X35" i="100"/>
  <c r="AI35" i="96"/>
  <c r="AN35" i="96"/>
  <c r="Y42" i="47"/>
  <c r="Z42" i="47"/>
  <c r="X42" i="47"/>
  <c r="Y40" i="52"/>
  <c r="X40" i="52"/>
  <c r="Z40" i="52" s="1"/>
  <c r="AI31" i="102"/>
  <c r="AN31" i="102"/>
  <c r="AI41" i="97"/>
  <c r="AN41" i="97"/>
  <c r="Y33" i="41"/>
  <c r="X33" i="41"/>
  <c r="AE29" i="50" l="1"/>
  <c r="AG29" i="50"/>
  <c r="AP29" i="50" s="1"/>
  <c r="W30" i="50"/>
  <c r="AF29" i="50"/>
  <c r="AO29" i="50" s="1"/>
  <c r="AF41" i="86"/>
  <c r="AO41" i="86" s="1"/>
  <c r="AE41" i="86"/>
  <c r="AG41" i="86"/>
  <c r="AP41" i="86" s="1"/>
  <c r="W42" i="86"/>
  <c r="AE40" i="52"/>
  <c r="AF40" i="52"/>
  <c r="AO40" i="52" s="1"/>
  <c r="AG40" i="52"/>
  <c r="AP40" i="52" s="1"/>
  <c r="W41" i="52"/>
  <c r="W40" i="46"/>
  <c r="AE39" i="46"/>
  <c r="AG39" i="46"/>
  <c r="AP39" i="46" s="1"/>
  <c r="AF39" i="46"/>
  <c r="AO39" i="46" s="1"/>
  <c r="AG42" i="47"/>
  <c r="AP42" i="47" s="1"/>
  <c r="AF42" i="47"/>
  <c r="AO42" i="47" s="1"/>
  <c r="W43" i="47"/>
  <c r="AE42" i="47"/>
  <c r="AI41" i="89"/>
  <c r="AN41" i="89"/>
  <c r="AI28" i="90"/>
  <c r="AN28" i="90"/>
  <c r="AI36" i="92"/>
  <c r="AN36" i="92"/>
  <c r="AR34" i="100"/>
  <c r="AR35" i="96"/>
  <c r="AR39" i="53"/>
  <c r="AI32" i="91"/>
  <c r="AO32" i="91"/>
  <c r="AR32" i="41"/>
  <c r="AR39" i="52"/>
  <c r="AG42" i="101"/>
  <c r="AP42" i="101" s="1"/>
  <c r="AF42" i="101"/>
  <c r="AO42" i="101" s="1"/>
  <c r="W43" i="101"/>
  <c r="AE42" i="101"/>
  <c r="AF37" i="88"/>
  <c r="AO37" i="88" s="1"/>
  <c r="W38" i="88"/>
  <c r="AG37" i="88"/>
  <c r="AP37" i="88" s="1"/>
  <c r="AE37" i="88"/>
  <c r="AH33" i="11"/>
  <c r="AQ33" i="11" s="1"/>
  <c r="AR27" i="85"/>
  <c r="W37" i="84"/>
  <c r="AG36" i="84"/>
  <c r="AP36" i="84" s="1"/>
  <c r="AF36" i="84"/>
  <c r="AO36" i="84" s="1"/>
  <c r="AE36" i="84"/>
  <c r="AH29" i="98"/>
  <c r="AQ29" i="98" s="1"/>
  <c r="AH40" i="105"/>
  <c r="AQ40" i="105" s="1"/>
  <c r="AR36" i="104"/>
  <c r="AR39" i="105"/>
  <c r="AI39" i="32"/>
  <c r="AN39" i="32"/>
  <c r="Y32" i="83"/>
  <c r="X32" i="83"/>
  <c r="AI30" i="82"/>
  <c r="AO30" i="82"/>
  <c r="AI29" i="10"/>
  <c r="AN29" i="10"/>
  <c r="Y36" i="20"/>
  <c r="Z36" i="20"/>
  <c r="X36" i="20"/>
  <c r="AH35" i="100"/>
  <c r="AQ35" i="100" s="1"/>
  <c r="Y42" i="89"/>
  <c r="X42" i="89"/>
  <c r="Y33" i="91"/>
  <c r="X33" i="91"/>
  <c r="Y37" i="92"/>
  <c r="X37" i="92"/>
  <c r="AH42" i="97"/>
  <c r="AQ42" i="97" s="1"/>
  <c r="AH37" i="104"/>
  <c r="AQ37" i="104" s="1"/>
  <c r="Z31" i="55"/>
  <c r="AH31" i="55"/>
  <c r="AQ31" i="55" s="1"/>
  <c r="AH28" i="85"/>
  <c r="AQ28" i="85" s="1"/>
  <c r="Y34" i="95"/>
  <c r="X34" i="95"/>
  <c r="AH32" i="18"/>
  <c r="AQ32" i="18" s="1"/>
  <c r="AH37" i="54"/>
  <c r="AQ37" i="54" s="1"/>
  <c r="W30" i="98"/>
  <c r="AG29" i="98"/>
  <c r="AP29" i="98" s="1"/>
  <c r="AF29" i="98"/>
  <c r="AO29" i="98" s="1"/>
  <c r="AE29" i="98"/>
  <c r="AE40" i="105"/>
  <c r="AG40" i="105"/>
  <c r="AP40" i="105" s="1"/>
  <c r="W41" i="105"/>
  <c r="AF40" i="105"/>
  <c r="AO40" i="105" s="1"/>
  <c r="AI38" i="44"/>
  <c r="AN38" i="44"/>
  <c r="Y32" i="49"/>
  <c r="X32" i="49"/>
  <c r="Z36" i="45"/>
  <c r="AH36" i="45"/>
  <c r="AQ36" i="45" s="1"/>
  <c r="AI28" i="94"/>
  <c r="AP28" i="94"/>
  <c r="AR41" i="47"/>
  <c r="X31" i="82"/>
  <c r="Y31" i="82"/>
  <c r="Z31" i="82"/>
  <c r="Y30" i="10"/>
  <c r="Z30" i="10" s="1"/>
  <c r="X30" i="10"/>
  <c r="Y34" i="16"/>
  <c r="X34" i="16"/>
  <c r="AR41" i="97"/>
  <c r="AH42" i="47"/>
  <c r="AQ42" i="47" s="1"/>
  <c r="Z35" i="100"/>
  <c r="Y29" i="90"/>
  <c r="X29" i="90"/>
  <c r="AG37" i="13"/>
  <c r="AP37" i="13" s="1"/>
  <c r="W38" i="13"/>
  <c r="AE37" i="13"/>
  <c r="AF37" i="13"/>
  <c r="AO37" i="13" s="1"/>
  <c r="Z42" i="97"/>
  <c r="Z37" i="104"/>
  <c r="AR36" i="54"/>
  <c r="Z28" i="85"/>
  <c r="AI33" i="95"/>
  <c r="AR33" i="95" s="1"/>
  <c r="AN33" i="95"/>
  <c r="Z32" i="18"/>
  <c r="Z37" i="54"/>
  <c r="AR28" i="50"/>
  <c r="AR28" i="98"/>
  <c r="AH41" i="86"/>
  <c r="AQ41" i="86" s="1"/>
  <c r="AH40" i="15"/>
  <c r="AQ40" i="15" s="1"/>
  <c r="AI31" i="49"/>
  <c r="AN31" i="49"/>
  <c r="Y29" i="94"/>
  <c r="Z29" i="94"/>
  <c r="X29" i="94"/>
  <c r="Y28" i="48"/>
  <c r="X28" i="48"/>
  <c r="Y40" i="32"/>
  <c r="Z40" i="32"/>
  <c r="X40" i="32"/>
  <c r="AH29" i="35"/>
  <c r="AQ29" i="35" s="1"/>
  <c r="AI40" i="93"/>
  <c r="AN40" i="93"/>
  <c r="AR30" i="55"/>
  <c r="Y33" i="43"/>
  <c r="Z33" i="43"/>
  <c r="X33" i="43"/>
  <c r="AH40" i="53"/>
  <c r="AQ40" i="53" s="1"/>
  <c r="Z40" i="15"/>
  <c r="Z29" i="35"/>
  <c r="AR31" i="102"/>
  <c r="AR40" i="86"/>
  <c r="AH32" i="102"/>
  <c r="AQ32" i="102" s="1"/>
  <c r="AR31" i="18"/>
  <c r="AR35" i="51"/>
  <c r="AR28" i="35"/>
  <c r="AE31" i="99"/>
  <c r="W32" i="99"/>
  <c r="AG31" i="99"/>
  <c r="AP31" i="99" s="1"/>
  <c r="AF31" i="99"/>
  <c r="AO31" i="99" s="1"/>
  <c r="AR39" i="15"/>
  <c r="AH36" i="96"/>
  <c r="AQ36" i="96" s="1"/>
  <c r="AH36" i="51"/>
  <c r="AQ36" i="51" s="1"/>
  <c r="Z40" i="53"/>
  <c r="AR35" i="45"/>
  <c r="Y39" i="44"/>
  <c r="X39" i="44"/>
  <c r="AR38" i="46"/>
  <c r="AI33" i="103"/>
  <c r="AN33" i="103"/>
  <c r="AI33" i="16"/>
  <c r="AN33" i="16"/>
  <c r="AH33" i="41"/>
  <c r="AQ33" i="41" s="1"/>
  <c r="Z33" i="41"/>
  <c r="AH40" i="52"/>
  <c r="AQ40" i="52" s="1"/>
  <c r="W33" i="102"/>
  <c r="AG32" i="102"/>
  <c r="AP32" i="102" s="1"/>
  <c r="AF32" i="102"/>
  <c r="AO32" i="102" s="1"/>
  <c r="AE32" i="102"/>
  <c r="AH29" i="50"/>
  <c r="AQ29" i="50" s="1"/>
  <c r="AI32" i="43"/>
  <c r="AN32" i="43"/>
  <c r="AF33" i="11"/>
  <c r="AO33" i="11" s="1"/>
  <c r="AE33" i="11"/>
  <c r="AG33" i="11"/>
  <c r="AP33" i="11" s="1"/>
  <c r="W34" i="11"/>
  <c r="AE36" i="96"/>
  <c r="W37" i="96"/>
  <c r="AG36" i="96"/>
  <c r="AP36" i="96" s="1"/>
  <c r="AF36" i="96"/>
  <c r="AO36" i="96" s="1"/>
  <c r="W37" i="51"/>
  <c r="AG36" i="51"/>
  <c r="AP36" i="51" s="1"/>
  <c r="AE36" i="51"/>
  <c r="AF36" i="51"/>
  <c r="AO36" i="51" s="1"/>
  <c r="AG31" i="87"/>
  <c r="AP31" i="87" s="1"/>
  <c r="AE31" i="87"/>
  <c r="AF31" i="87"/>
  <c r="AO31" i="87" s="1"/>
  <c r="W32" i="87"/>
  <c r="AH39" i="46"/>
  <c r="AQ39" i="46" s="1"/>
  <c r="AG29" i="42"/>
  <c r="AP29" i="42" s="1"/>
  <c r="W30" i="42"/>
  <c r="AE29" i="42"/>
  <c r="AF29" i="42"/>
  <c r="AO29" i="42" s="1"/>
  <c r="AI27" i="48"/>
  <c r="AN27" i="48"/>
  <c r="AR32" i="11"/>
  <c r="AI31" i="83"/>
  <c r="AN31" i="83"/>
  <c r="Y41" i="93"/>
  <c r="X41" i="93"/>
  <c r="AI35" i="20"/>
  <c r="AN35" i="20"/>
  <c r="Y34" i="103"/>
  <c r="X34" i="103"/>
  <c r="AE30" i="10" l="1"/>
  <c r="AG30" i="10"/>
  <c r="AP30" i="10" s="1"/>
  <c r="W31" i="10"/>
  <c r="AF30" i="10"/>
  <c r="AO30" i="10" s="1"/>
  <c r="AR35" i="20"/>
  <c r="AH41" i="93"/>
  <c r="AQ41" i="93" s="1"/>
  <c r="Y30" i="42"/>
  <c r="X30" i="42"/>
  <c r="AI31" i="99"/>
  <c r="AN31" i="99"/>
  <c r="W34" i="43"/>
  <c r="AF33" i="43"/>
  <c r="AO33" i="43" s="1"/>
  <c r="AG33" i="43"/>
  <c r="AP33" i="43" s="1"/>
  <c r="AE33" i="43"/>
  <c r="AE40" i="32"/>
  <c r="AF40" i="32"/>
  <c r="AO40" i="32" s="1"/>
  <c r="AG40" i="32"/>
  <c r="AP40" i="32" s="1"/>
  <c r="W41" i="32"/>
  <c r="AF29" i="94"/>
  <c r="AO29" i="94" s="1"/>
  <c r="AE29" i="94"/>
  <c r="W30" i="94"/>
  <c r="AG29" i="94"/>
  <c r="AP29" i="94" s="1"/>
  <c r="AG37" i="54"/>
  <c r="AP37" i="54" s="1"/>
  <c r="W38" i="54"/>
  <c r="AE37" i="54"/>
  <c r="AF37" i="54"/>
  <c r="AO37" i="54" s="1"/>
  <c r="X38" i="13"/>
  <c r="Y38" i="13"/>
  <c r="Z38" i="13"/>
  <c r="AR38" i="44"/>
  <c r="AH33" i="91"/>
  <c r="AQ33" i="91" s="1"/>
  <c r="AF36" i="20"/>
  <c r="AO36" i="20" s="1"/>
  <c r="AE36" i="20"/>
  <c r="W37" i="20"/>
  <c r="AG36" i="20"/>
  <c r="AP36" i="20" s="1"/>
  <c r="AH32" i="83"/>
  <c r="AQ32" i="83" s="1"/>
  <c r="AR36" i="92"/>
  <c r="AI42" i="47"/>
  <c r="AN42" i="47"/>
  <c r="AE40" i="53"/>
  <c r="AF40" i="53"/>
  <c r="AO40" i="53" s="1"/>
  <c r="AG40" i="53"/>
  <c r="AP40" i="53" s="1"/>
  <c r="W41" i="53"/>
  <c r="AG32" i="18"/>
  <c r="AP32" i="18" s="1"/>
  <c r="W33" i="18"/>
  <c r="AF32" i="18"/>
  <c r="AO32" i="18" s="1"/>
  <c r="AE32" i="18"/>
  <c r="AF37" i="104"/>
  <c r="AO37" i="104" s="1"/>
  <c r="AE37" i="104"/>
  <c r="W38" i="104"/>
  <c r="AG37" i="104"/>
  <c r="AP37" i="104" s="1"/>
  <c r="AH34" i="16"/>
  <c r="AQ34" i="16" s="1"/>
  <c r="AF31" i="82"/>
  <c r="AO31" i="82" s="1"/>
  <c r="AE31" i="82"/>
  <c r="W32" i="82"/>
  <c r="AG31" i="82"/>
  <c r="AP31" i="82" s="1"/>
  <c r="AR28" i="94"/>
  <c r="AF36" i="45"/>
  <c r="AO36" i="45" s="1"/>
  <c r="W37" i="45"/>
  <c r="AE36" i="45"/>
  <c r="AG36" i="45"/>
  <c r="AP36" i="45" s="1"/>
  <c r="AI29" i="98"/>
  <c r="AN29" i="98"/>
  <c r="Z33" i="91"/>
  <c r="Z32" i="83"/>
  <c r="AI42" i="101"/>
  <c r="AN42" i="101"/>
  <c r="Y43" i="47"/>
  <c r="Z43" i="47" s="1"/>
  <c r="X43" i="47"/>
  <c r="AI39" i="46"/>
  <c r="AN39" i="46"/>
  <c r="AI40" i="52"/>
  <c r="AN40" i="52"/>
  <c r="AH34" i="103"/>
  <c r="AQ34" i="103" s="1"/>
  <c r="Z41" i="93"/>
  <c r="AI33" i="11"/>
  <c r="AN33" i="11"/>
  <c r="Z34" i="103"/>
  <c r="AR27" i="48"/>
  <c r="Y32" i="87"/>
  <c r="Z32" i="87" s="1"/>
  <c r="X32" i="87"/>
  <c r="AI36" i="51"/>
  <c r="AN36" i="51"/>
  <c r="Y37" i="96"/>
  <c r="Z37" i="96" s="1"/>
  <c r="X37" i="96"/>
  <c r="Y33" i="102"/>
  <c r="X33" i="102"/>
  <c r="AF33" i="41"/>
  <c r="AO33" i="41" s="1"/>
  <c r="AG33" i="41"/>
  <c r="AP33" i="41" s="1"/>
  <c r="W34" i="41"/>
  <c r="AE33" i="41"/>
  <c r="AH39" i="44"/>
  <c r="AQ39" i="44" s="1"/>
  <c r="AH28" i="48"/>
  <c r="AQ28" i="48" s="1"/>
  <c r="W43" i="97"/>
  <c r="AG42" i="97"/>
  <c r="AP42" i="97" s="1"/>
  <c r="AF42" i="97"/>
  <c r="AO42" i="97" s="1"/>
  <c r="AE42" i="97"/>
  <c r="AH29" i="90"/>
  <c r="AQ29" i="90" s="1"/>
  <c r="Z34" i="16"/>
  <c r="AH32" i="49"/>
  <c r="AQ32" i="49" s="1"/>
  <c r="AI36" i="84"/>
  <c r="AN36" i="84"/>
  <c r="AI37" i="88"/>
  <c r="AN37" i="88"/>
  <c r="Y43" i="101"/>
  <c r="Z43" i="101"/>
  <c r="X43" i="101"/>
  <c r="AR28" i="90"/>
  <c r="Y40" i="46"/>
  <c r="X40" i="46"/>
  <c r="AI36" i="96"/>
  <c r="AN36" i="96"/>
  <c r="AR33" i="16"/>
  <c r="Z39" i="44"/>
  <c r="Z28" i="48"/>
  <c r="AR31" i="49"/>
  <c r="Z29" i="90"/>
  <c r="AH31" i="82"/>
  <c r="AQ31" i="82" s="1"/>
  <c r="Z32" i="49"/>
  <c r="Y41" i="105"/>
  <c r="X41" i="105"/>
  <c r="AH34" i="95"/>
  <c r="AQ34" i="95" s="1"/>
  <c r="AH37" i="92"/>
  <c r="AQ37" i="92" s="1"/>
  <c r="AH42" i="89"/>
  <c r="AQ42" i="89" s="1"/>
  <c r="AR29" i="10"/>
  <c r="Y42" i="86"/>
  <c r="X42" i="86"/>
  <c r="Y30" i="50"/>
  <c r="X30" i="50"/>
  <c r="AI29" i="42"/>
  <c r="AN29" i="42"/>
  <c r="AR31" i="83"/>
  <c r="AI31" i="87"/>
  <c r="AN31" i="87"/>
  <c r="Y37" i="51"/>
  <c r="X37" i="51"/>
  <c r="AR32" i="43"/>
  <c r="AE29" i="35"/>
  <c r="W30" i="35"/>
  <c r="AF29" i="35"/>
  <c r="AO29" i="35" s="1"/>
  <c r="AG29" i="35"/>
  <c r="AP29" i="35" s="1"/>
  <c r="W29" i="85"/>
  <c r="AG28" i="85"/>
  <c r="AP28" i="85" s="1"/>
  <c r="AF28" i="85"/>
  <c r="AO28" i="85" s="1"/>
  <c r="AE28" i="85"/>
  <c r="AH30" i="10"/>
  <c r="AQ30" i="10" s="1"/>
  <c r="Y30" i="98"/>
  <c r="X30" i="98"/>
  <c r="Z30" i="98" s="1"/>
  <c r="Z34" i="95"/>
  <c r="AE31" i="55"/>
  <c r="W32" i="55"/>
  <c r="AF31" i="55"/>
  <c r="AO31" i="55" s="1"/>
  <c r="AG31" i="55"/>
  <c r="AP31" i="55" s="1"/>
  <c r="Z37" i="92"/>
  <c r="Z42" i="89"/>
  <c r="AR39" i="32"/>
  <c r="Y38" i="88"/>
  <c r="X38" i="88"/>
  <c r="AR32" i="91"/>
  <c r="AR41" i="89"/>
  <c r="Y41" i="52"/>
  <c r="X41" i="52"/>
  <c r="X34" i="11"/>
  <c r="Z34" i="11" s="1"/>
  <c r="Y34" i="11"/>
  <c r="AI32" i="102"/>
  <c r="AN32" i="102"/>
  <c r="AR33" i="103"/>
  <c r="Y32" i="99"/>
  <c r="X32" i="99"/>
  <c r="Z32" i="99" s="1"/>
  <c r="AE40" i="15"/>
  <c r="W41" i="15"/>
  <c r="AF40" i="15"/>
  <c r="AO40" i="15" s="1"/>
  <c r="AG40" i="15"/>
  <c r="AP40" i="15" s="1"/>
  <c r="AH33" i="43"/>
  <c r="AQ33" i="43" s="1"/>
  <c r="AR40" i="93"/>
  <c r="AH40" i="32"/>
  <c r="AQ40" i="32" s="1"/>
  <c r="AH29" i="94"/>
  <c r="AQ29" i="94" s="1"/>
  <c r="AI37" i="13"/>
  <c r="AN37" i="13"/>
  <c r="W36" i="100"/>
  <c r="AG35" i="100"/>
  <c r="AP35" i="100" s="1"/>
  <c r="AF35" i="100"/>
  <c r="AO35" i="100" s="1"/>
  <c r="AE35" i="100"/>
  <c r="AI40" i="105"/>
  <c r="AN40" i="105"/>
  <c r="AH36" i="20"/>
  <c r="AQ36" i="20" s="1"/>
  <c r="AR30" i="82"/>
  <c r="Y37" i="84"/>
  <c r="Z37" i="84"/>
  <c r="X37" i="84"/>
  <c r="AI41" i="86"/>
  <c r="AN41" i="86"/>
  <c r="AI29" i="50"/>
  <c r="AN29" i="50"/>
  <c r="W38" i="96" l="1"/>
  <c r="AG37" i="96"/>
  <c r="AP37" i="96" s="1"/>
  <c r="AF37" i="96"/>
  <c r="AO37" i="96" s="1"/>
  <c r="AE37" i="96"/>
  <c r="AE30" i="98"/>
  <c r="AF30" i="98"/>
  <c r="AO30" i="98" s="1"/>
  <c r="AG30" i="98"/>
  <c r="AP30" i="98" s="1"/>
  <c r="W31" i="98"/>
  <c r="W33" i="87"/>
  <c r="AG32" i="87"/>
  <c r="AP32" i="87" s="1"/>
  <c r="AF32" i="87"/>
  <c r="AO32" i="87" s="1"/>
  <c r="AE32" i="87"/>
  <c r="W44" i="47"/>
  <c r="AG43" i="47"/>
  <c r="AP43" i="47" s="1"/>
  <c r="AE43" i="47"/>
  <c r="AF43" i="47"/>
  <c r="AO43" i="47" s="1"/>
  <c r="AG32" i="99"/>
  <c r="AP32" i="99" s="1"/>
  <c r="AE32" i="99"/>
  <c r="AF32" i="99"/>
  <c r="AO32" i="99" s="1"/>
  <c r="W33" i="99"/>
  <c r="AG34" i="11"/>
  <c r="AP34" i="11" s="1"/>
  <c r="W35" i="11"/>
  <c r="AE34" i="11"/>
  <c r="AF34" i="11"/>
  <c r="AO34" i="11" s="1"/>
  <c r="Y36" i="100"/>
  <c r="X36" i="100"/>
  <c r="AH37" i="84"/>
  <c r="AQ37" i="84" s="1"/>
  <c r="AR37" i="13"/>
  <c r="AF32" i="49"/>
  <c r="AO32" i="49" s="1"/>
  <c r="AE32" i="49"/>
  <c r="AG32" i="49"/>
  <c r="AP32" i="49" s="1"/>
  <c r="W33" i="49"/>
  <c r="AG29" i="90"/>
  <c r="AP29" i="90" s="1"/>
  <c r="AE29" i="90"/>
  <c r="W30" i="90"/>
  <c r="AF29" i="90"/>
  <c r="AO29" i="90" s="1"/>
  <c r="AR37" i="88"/>
  <c r="Y43" i="97"/>
  <c r="Z43" i="97" s="1"/>
  <c r="X43" i="97"/>
  <c r="AI33" i="41"/>
  <c r="AN33" i="41"/>
  <c r="AH32" i="87"/>
  <c r="AQ32" i="87" s="1"/>
  <c r="AH43" i="47"/>
  <c r="AQ43" i="47" s="1"/>
  <c r="AG33" i="91"/>
  <c r="AP33" i="91" s="1"/>
  <c r="AE33" i="91"/>
  <c r="W34" i="91"/>
  <c r="AF33" i="91"/>
  <c r="AO33" i="91" s="1"/>
  <c r="Y37" i="45"/>
  <c r="X37" i="45"/>
  <c r="Y32" i="82"/>
  <c r="X32" i="82"/>
  <c r="AR42" i="47"/>
  <c r="Y30" i="94"/>
  <c r="X30" i="94"/>
  <c r="Y34" i="43"/>
  <c r="Z34" i="43"/>
  <c r="X34" i="43"/>
  <c r="AH37" i="51"/>
  <c r="AQ37" i="51" s="1"/>
  <c r="AH42" i="86"/>
  <c r="AQ42" i="86" s="1"/>
  <c r="Y34" i="41"/>
  <c r="X34" i="41"/>
  <c r="AH37" i="96"/>
  <c r="AQ37" i="96" s="1"/>
  <c r="AR33" i="11"/>
  <c r="AI31" i="82"/>
  <c r="AN31" i="82"/>
  <c r="Y41" i="53"/>
  <c r="X41" i="53"/>
  <c r="AI37" i="54"/>
  <c r="AN37" i="54"/>
  <c r="AI29" i="94"/>
  <c r="AN29" i="94"/>
  <c r="AI40" i="32"/>
  <c r="AN40" i="32"/>
  <c r="AH34" i="11"/>
  <c r="AQ34" i="11" s="1"/>
  <c r="Y32" i="55"/>
  <c r="X32" i="55"/>
  <c r="AI28" i="85"/>
  <c r="AN28" i="85"/>
  <c r="Z37" i="51"/>
  <c r="Z42" i="86"/>
  <c r="AR36" i="96"/>
  <c r="AH43" i="101"/>
  <c r="AQ43" i="101" s="1"/>
  <c r="AR36" i="84"/>
  <c r="W35" i="16"/>
  <c r="AF34" i="16"/>
  <c r="AO34" i="16" s="1"/>
  <c r="AG34" i="16"/>
  <c r="AP34" i="16" s="1"/>
  <c r="AE34" i="16"/>
  <c r="W42" i="93"/>
  <c r="AG41" i="93"/>
  <c r="AP41" i="93" s="1"/>
  <c r="AF41" i="93"/>
  <c r="AO41" i="93" s="1"/>
  <c r="AE41" i="93"/>
  <c r="AR29" i="98"/>
  <c r="AI32" i="18"/>
  <c r="AN32" i="18"/>
  <c r="W39" i="13"/>
  <c r="AF38" i="13"/>
  <c r="AO38" i="13" s="1"/>
  <c r="AG38" i="13"/>
  <c r="AP38" i="13" s="1"/>
  <c r="AE38" i="13"/>
  <c r="Y38" i="54"/>
  <c r="X38" i="54"/>
  <c r="AR31" i="99"/>
  <c r="X41" i="15"/>
  <c r="Y41" i="15"/>
  <c r="AH41" i="52"/>
  <c r="AQ41" i="52" s="1"/>
  <c r="W43" i="89"/>
  <c r="AF42" i="89"/>
  <c r="AO42" i="89" s="1"/>
  <c r="AG42" i="89"/>
  <c r="AP42" i="89" s="1"/>
  <c r="AE42" i="89"/>
  <c r="AI31" i="55"/>
  <c r="AN31" i="55"/>
  <c r="Y30" i="35"/>
  <c r="X30" i="35"/>
  <c r="AR29" i="42"/>
  <c r="AH41" i="105"/>
  <c r="AQ41" i="105" s="1"/>
  <c r="AG28" i="48"/>
  <c r="AP28" i="48" s="1"/>
  <c r="AE28" i="48"/>
  <c r="W29" i="48"/>
  <c r="AF28" i="48"/>
  <c r="AO28" i="48" s="1"/>
  <c r="AH40" i="46"/>
  <c r="AQ40" i="46" s="1"/>
  <c r="AF43" i="101"/>
  <c r="AO43" i="101" s="1"/>
  <c r="AE43" i="101"/>
  <c r="AG43" i="101"/>
  <c r="AP43" i="101" s="1"/>
  <c r="W44" i="101"/>
  <c r="AI42" i="97"/>
  <c r="AN42" i="97"/>
  <c r="AR40" i="52"/>
  <c r="AI33" i="43"/>
  <c r="AN33" i="43"/>
  <c r="AH30" i="42"/>
  <c r="AQ30" i="42" s="1"/>
  <c r="Y31" i="10"/>
  <c r="X31" i="10"/>
  <c r="W38" i="84"/>
  <c r="AG37" i="84"/>
  <c r="AP37" i="84" s="1"/>
  <c r="AF37" i="84"/>
  <c r="AO37" i="84" s="1"/>
  <c r="AE37" i="84"/>
  <c r="AI35" i="100"/>
  <c r="AN35" i="100"/>
  <c r="AI40" i="15"/>
  <c r="AN40" i="15"/>
  <c r="AH38" i="88"/>
  <c r="AQ38" i="88" s="1"/>
  <c r="AE37" i="92"/>
  <c r="W38" i="92"/>
  <c r="AG37" i="92"/>
  <c r="AP37" i="92" s="1"/>
  <c r="AF37" i="92"/>
  <c r="AO37" i="92" s="1"/>
  <c r="AG34" i="95"/>
  <c r="AP34" i="95" s="1"/>
  <c r="W35" i="95"/>
  <c r="AF34" i="95"/>
  <c r="AO34" i="95" s="1"/>
  <c r="AE34" i="95"/>
  <c r="AI29" i="35"/>
  <c r="AN29" i="35"/>
  <c r="AH30" i="50"/>
  <c r="AQ30" i="50" s="1"/>
  <c r="Z41" i="105"/>
  <c r="AE39" i="44"/>
  <c r="AF39" i="44"/>
  <c r="AO39" i="44" s="1"/>
  <c r="W40" i="44"/>
  <c r="AG39" i="44"/>
  <c r="AP39" i="44" s="1"/>
  <c r="Z40" i="46"/>
  <c r="AH33" i="102"/>
  <c r="AQ33" i="102" s="1"/>
  <c r="AR42" i="101"/>
  <c r="Y38" i="104"/>
  <c r="X38" i="104"/>
  <c r="Y33" i="18"/>
  <c r="Z33" i="18" s="1"/>
  <c r="X33" i="18"/>
  <c r="AI40" i="53"/>
  <c r="AR40" i="53" s="1"/>
  <c r="AN40" i="53"/>
  <c r="Y37" i="20"/>
  <c r="Z37" i="20"/>
  <c r="X37" i="20"/>
  <c r="AH38" i="13"/>
  <c r="AQ38" i="13" s="1"/>
  <c r="Y41" i="32"/>
  <c r="X41" i="32"/>
  <c r="Z30" i="42"/>
  <c r="AR29" i="50"/>
  <c r="Z41" i="52"/>
  <c r="AR41" i="86"/>
  <c r="AR40" i="105"/>
  <c r="AH32" i="99"/>
  <c r="AQ32" i="99" s="1"/>
  <c r="AR32" i="102"/>
  <c r="Z38" i="88"/>
  <c r="AH30" i="98"/>
  <c r="AQ30" i="98" s="1"/>
  <c r="Y29" i="85"/>
  <c r="X29" i="85"/>
  <c r="AR31" i="87"/>
  <c r="Z30" i="50"/>
  <c r="Z33" i="102"/>
  <c r="AR36" i="51"/>
  <c r="W35" i="103"/>
  <c r="AE34" i="103"/>
  <c r="AG34" i="103"/>
  <c r="AP34" i="103" s="1"/>
  <c r="AF34" i="103"/>
  <c r="AO34" i="103" s="1"/>
  <c r="AR39" i="46"/>
  <c r="AE32" i="83"/>
  <c r="W33" i="83"/>
  <c r="AG32" i="83"/>
  <c r="AP32" i="83" s="1"/>
  <c r="AF32" i="83"/>
  <c r="AO32" i="83" s="1"/>
  <c r="AI36" i="45"/>
  <c r="AN36" i="45"/>
  <c r="AI37" i="104"/>
  <c r="AN37" i="104"/>
  <c r="AI36" i="20"/>
  <c r="AN36" i="20"/>
  <c r="AI30" i="10"/>
  <c r="AN30" i="10"/>
  <c r="AG33" i="18" l="1"/>
  <c r="AP33" i="18" s="1"/>
  <c r="W34" i="18"/>
  <c r="AF33" i="18"/>
  <c r="AO33" i="18" s="1"/>
  <c r="AE33" i="18"/>
  <c r="AG43" i="97"/>
  <c r="AP43" i="97" s="1"/>
  <c r="AE43" i="97"/>
  <c r="AF43" i="97"/>
  <c r="AO43" i="97" s="1"/>
  <c r="W44" i="97"/>
  <c r="AG37" i="20"/>
  <c r="AP37" i="20" s="1"/>
  <c r="AE37" i="20"/>
  <c r="AF37" i="20"/>
  <c r="AO37" i="20" s="1"/>
  <c r="W38" i="20"/>
  <c r="AI34" i="103"/>
  <c r="AN34" i="103"/>
  <c r="AR36" i="45"/>
  <c r="Y35" i="103"/>
  <c r="Z35" i="103"/>
  <c r="X35" i="103"/>
  <c r="AF33" i="102"/>
  <c r="AO33" i="102" s="1"/>
  <c r="W34" i="102"/>
  <c r="AE33" i="102"/>
  <c r="AG33" i="102"/>
  <c r="AP33" i="102" s="1"/>
  <c r="W39" i="88"/>
  <c r="AE38" i="88"/>
  <c r="AN38" i="88" s="1"/>
  <c r="AF38" i="88"/>
  <c r="AG38" i="88"/>
  <c r="AP38" i="88" s="1"/>
  <c r="W42" i="52"/>
  <c r="AF41" i="52"/>
  <c r="AO41" i="52" s="1"/>
  <c r="AG41" i="52"/>
  <c r="AP41" i="52" s="1"/>
  <c r="AE41" i="52"/>
  <c r="AH37" i="20"/>
  <c r="AQ37" i="20" s="1"/>
  <c r="AG40" i="46"/>
  <c r="AP40" i="46" s="1"/>
  <c r="W41" i="46"/>
  <c r="AE40" i="46"/>
  <c r="AF40" i="46"/>
  <c r="AO40" i="46" s="1"/>
  <c r="AF41" i="105"/>
  <c r="AO41" i="105" s="1"/>
  <c r="W42" i="105"/>
  <c r="AE41" i="105"/>
  <c r="AG41" i="105"/>
  <c r="AP41" i="105" s="1"/>
  <c r="AR40" i="15"/>
  <c r="AR31" i="55"/>
  <c r="W38" i="51"/>
  <c r="AF37" i="51"/>
  <c r="AO37" i="51" s="1"/>
  <c r="AG37" i="51"/>
  <c r="AP37" i="51" s="1"/>
  <c r="AE37" i="51"/>
  <c r="W35" i="43"/>
  <c r="AG34" i="43"/>
  <c r="AP34" i="43" s="1"/>
  <c r="AE34" i="43"/>
  <c r="AF34" i="43"/>
  <c r="AO34" i="43" s="1"/>
  <c r="X30" i="90"/>
  <c r="Y30" i="90"/>
  <c r="Z30" i="90"/>
  <c r="AI32" i="49"/>
  <c r="AN32" i="49"/>
  <c r="Y33" i="99"/>
  <c r="Z33" i="99" s="1"/>
  <c r="X33" i="99"/>
  <c r="AI43" i="47"/>
  <c r="AN43" i="47"/>
  <c r="AI30" i="98"/>
  <c r="AN30" i="98"/>
  <c r="AR29" i="35"/>
  <c r="Y38" i="84"/>
  <c r="X38" i="84"/>
  <c r="AI43" i="101"/>
  <c r="AN43" i="101"/>
  <c r="AH41" i="15"/>
  <c r="AQ41" i="15" s="1"/>
  <c r="AR32" i="18"/>
  <c r="Y35" i="16"/>
  <c r="Z35" i="16"/>
  <c r="X35" i="16"/>
  <c r="AR29" i="94"/>
  <c r="AH32" i="82"/>
  <c r="AQ32" i="82" s="1"/>
  <c r="AI29" i="90"/>
  <c r="AN29" i="90"/>
  <c r="Y33" i="87"/>
  <c r="X33" i="87"/>
  <c r="AR37" i="104"/>
  <c r="AH38" i="104"/>
  <c r="AQ38" i="104" s="1"/>
  <c r="AR35" i="100"/>
  <c r="AH31" i="10"/>
  <c r="AQ31" i="10" s="1"/>
  <c r="AH30" i="35"/>
  <c r="AQ30" i="35" s="1"/>
  <c r="AI42" i="89"/>
  <c r="AN42" i="89"/>
  <c r="AI38" i="13"/>
  <c r="AN38" i="13"/>
  <c r="Y42" i="93"/>
  <c r="Z42" i="93" s="1"/>
  <c r="X42" i="93"/>
  <c r="AR28" i="85"/>
  <c r="AR31" i="82"/>
  <c r="AH30" i="94"/>
  <c r="AQ30" i="94" s="1"/>
  <c r="Z32" i="82"/>
  <c r="Y34" i="91"/>
  <c r="Z34" i="91" s="1"/>
  <c r="X34" i="91"/>
  <c r="AI34" i="11"/>
  <c r="AN34" i="11"/>
  <c r="AI32" i="99"/>
  <c r="AN32" i="99"/>
  <c r="Y44" i="47"/>
  <c r="X44" i="47"/>
  <c r="AI37" i="96"/>
  <c r="AN37" i="96"/>
  <c r="Y40" i="44"/>
  <c r="Z40" i="44" s="1"/>
  <c r="X40" i="44"/>
  <c r="AI34" i="95"/>
  <c r="AN34" i="95"/>
  <c r="Z31" i="10"/>
  <c r="AR42" i="97"/>
  <c r="Z30" i="35"/>
  <c r="Z32" i="55"/>
  <c r="AH32" i="55"/>
  <c r="AQ32" i="55" s="1"/>
  <c r="AR37" i="54"/>
  <c r="Z30" i="94"/>
  <c r="AI33" i="91"/>
  <c r="AN33" i="91"/>
  <c r="AH36" i="100"/>
  <c r="AQ36" i="100" s="1"/>
  <c r="Y35" i="11"/>
  <c r="X35" i="11"/>
  <c r="Y31" i="98"/>
  <c r="X31" i="98"/>
  <c r="Y33" i="83"/>
  <c r="Z33" i="83" s="1"/>
  <c r="X33" i="83"/>
  <c r="AG30" i="50"/>
  <c r="AP30" i="50" s="1"/>
  <c r="AE30" i="50"/>
  <c r="AF30" i="50"/>
  <c r="AO30" i="50" s="1"/>
  <c r="W31" i="50"/>
  <c r="AI32" i="83"/>
  <c r="AN32" i="83"/>
  <c r="W31" i="42"/>
  <c r="AF30" i="42"/>
  <c r="AO30" i="42" s="1"/>
  <c r="AG30" i="42"/>
  <c r="AP30" i="42" s="1"/>
  <c r="AE30" i="42"/>
  <c r="AH41" i="32"/>
  <c r="AQ41" i="32" s="1"/>
  <c r="Y38" i="92"/>
  <c r="X38" i="92"/>
  <c r="AI37" i="84"/>
  <c r="AN37" i="84"/>
  <c r="Y29" i="48"/>
  <c r="X29" i="48"/>
  <c r="AH38" i="54"/>
  <c r="AQ38" i="54" s="1"/>
  <c r="AI34" i="16"/>
  <c r="AN34" i="16"/>
  <c r="AH41" i="53"/>
  <c r="AQ41" i="53" s="1"/>
  <c r="AH34" i="41"/>
  <c r="AQ34" i="41" s="1"/>
  <c r="Z37" i="45"/>
  <c r="AH37" i="45"/>
  <c r="AQ37" i="45" s="1"/>
  <c r="AR33" i="41"/>
  <c r="X33" i="49"/>
  <c r="Y33" i="49"/>
  <c r="Z36" i="100"/>
  <c r="AI32" i="87"/>
  <c r="AN32" i="87"/>
  <c r="AR30" i="10"/>
  <c r="Z38" i="104"/>
  <c r="AH29" i="85"/>
  <c r="AQ29" i="85" s="1"/>
  <c r="AR36" i="20"/>
  <c r="Z29" i="85"/>
  <c r="Z41" i="32"/>
  <c r="AH33" i="18"/>
  <c r="AQ33" i="18" s="1"/>
  <c r="AI39" i="44"/>
  <c r="AN39" i="44"/>
  <c r="Y35" i="95"/>
  <c r="X35" i="95"/>
  <c r="AI37" i="92"/>
  <c r="AN37" i="92"/>
  <c r="AR33" i="43"/>
  <c r="Y44" i="101"/>
  <c r="X44" i="101"/>
  <c r="AI28" i="48"/>
  <c r="AN28" i="48"/>
  <c r="Y43" i="89"/>
  <c r="X43" i="89"/>
  <c r="Z41" i="15"/>
  <c r="Z38" i="54"/>
  <c r="Y39" i="13"/>
  <c r="Z39" i="13"/>
  <c r="X39" i="13"/>
  <c r="AI41" i="93"/>
  <c r="AR41" i="93" s="1"/>
  <c r="AN41" i="93"/>
  <c r="AF42" i="86"/>
  <c r="AO42" i="86" s="1"/>
  <c r="AG42" i="86"/>
  <c r="AP42" i="86" s="1"/>
  <c r="AE42" i="86"/>
  <c r="W43" i="86"/>
  <c r="AR40" i="32"/>
  <c r="Z41" i="53"/>
  <c r="Z34" i="41"/>
  <c r="AH34" i="43"/>
  <c r="AQ34" i="43" s="1"/>
  <c r="AH43" i="97"/>
  <c r="AQ43" i="97" s="1"/>
  <c r="Y38" i="96"/>
  <c r="Z38" i="96"/>
  <c r="X38" i="96"/>
  <c r="AF33" i="83" l="1"/>
  <c r="AO33" i="83" s="1"/>
  <c r="AE33" i="83"/>
  <c r="W34" i="83"/>
  <c r="AG33" i="83"/>
  <c r="AP33" i="83" s="1"/>
  <c r="AF40" i="44"/>
  <c r="AO40" i="44" s="1"/>
  <c r="W41" i="44"/>
  <c r="AG40" i="44"/>
  <c r="AP40" i="44" s="1"/>
  <c r="AE40" i="44"/>
  <c r="AF34" i="91"/>
  <c r="AO34" i="91" s="1"/>
  <c r="W35" i="91"/>
  <c r="AE34" i="91"/>
  <c r="AG34" i="91"/>
  <c r="AP34" i="91" s="1"/>
  <c r="AG42" i="93"/>
  <c r="AP42" i="93" s="1"/>
  <c r="AF42" i="93"/>
  <c r="AO42" i="93" s="1"/>
  <c r="AE42" i="93"/>
  <c r="W43" i="93"/>
  <c r="AE33" i="99"/>
  <c r="W34" i="99"/>
  <c r="AG33" i="99"/>
  <c r="AP33" i="99" s="1"/>
  <c r="AF33" i="99"/>
  <c r="AO33" i="99" s="1"/>
  <c r="AI42" i="86"/>
  <c r="AN42" i="86"/>
  <c r="Y31" i="50"/>
  <c r="Z31" i="50"/>
  <c r="X31" i="50"/>
  <c r="AR33" i="91"/>
  <c r="AR43" i="101"/>
  <c r="AI37" i="51"/>
  <c r="AN37" i="51"/>
  <c r="AI41" i="52"/>
  <c r="AN41" i="52"/>
  <c r="AI38" i="88"/>
  <c r="AO38" i="88"/>
  <c r="Y34" i="102"/>
  <c r="X34" i="102"/>
  <c r="Z34" i="102" s="1"/>
  <c r="AI37" i="20"/>
  <c r="AN37" i="20"/>
  <c r="AH33" i="49"/>
  <c r="AQ33" i="49" s="1"/>
  <c r="AR37" i="84"/>
  <c r="Z31" i="98"/>
  <c r="AH31" i="98"/>
  <c r="AQ31" i="98" s="1"/>
  <c r="AE30" i="94"/>
  <c r="W31" i="94"/>
  <c r="AF30" i="94"/>
  <c r="AO30" i="94" s="1"/>
  <c r="AG30" i="94"/>
  <c r="AP30" i="94" s="1"/>
  <c r="W32" i="10"/>
  <c r="AG31" i="10"/>
  <c r="AP31" i="10" s="1"/>
  <c r="AE31" i="10"/>
  <c r="AF31" i="10"/>
  <c r="AO31" i="10" s="1"/>
  <c r="AR32" i="99"/>
  <c r="AF32" i="82"/>
  <c r="AO32" i="82" s="1"/>
  <c r="W33" i="82"/>
  <c r="AE32" i="82"/>
  <c r="AG32" i="82"/>
  <c r="AP32" i="82" s="1"/>
  <c r="AH33" i="87"/>
  <c r="AQ33" i="87" s="1"/>
  <c r="AH35" i="16"/>
  <c r="AQ35" i="16" s="1"/>
  <c r="AH38" i="84"/>
  <c r="AQ38" i="84" s="1"/>
  <c r="AR30" i="98"/>
  <c r="AR28" i="48"/>
  <c r="AR39" i="44"/>
  <c r="AE41" i="32"/>
  <c r="AF41" i="32"/>
  <c r="AO41" i="32" s="1"/>
  <c r="AG41" i="32"/>
  <c r="AP41" i="32" s="1"/>
  <c r="W42" i="32"/>
  <c r="AH38" i="92"/>
  <c r="AQ38" i="92" s="1"/>
  <c r="Y31" i="42"/>
  <c r="Z31" i="42" s="1"/>
  <c r="X31" i="42"/>
  <c r="AI30" i="50"/>
  <c r="AN30" i="50"/>
  <c r="AR37" i="96"/>
  <c r="Z33" i="87"/>
  <c r="W36" i="16"/>
  <c r="AF35" i="16"/>
  <c r="AO35" i="16" s="1"/>
  <c r="AE35" i="16"/>
  <c r="AG35" i="16"/>
  <c r="AP35" i="16" s="1"/>
  <c r="Z38" i="84"/>
  <c r="AR32" i="49"/>
  <c r="AI34" i="43"/>
  <c r="AN34" i="43"/>
  <c r="Y39" i="88"/>
  <c r="Z39" i="88" s="1"/>
  <c r="X39" i="88"/>
  <c r="AH35" i="103"/>
  <c r="AQ35" i="103" s="1"/>
  <c r="AR34" i="103"/>
  <c r="AI33" i="18"/>
  <c r="AN33" i="18"/>
  <c r="AE41" i="53"/>
  <c r="AF41" i="53"/>
  <c r="AO41" i="53" s="1"/>
  <c r="AG41" i="53"/>
  <c r="AP41" i="53" s="1"/>
  <c r="W42" i="53"/>
  <c r="AR32" i="87"/>
  <c r="AG37" i="45"/>
  <c r="AP37" i="45" s="1"/>
  <c r="AE37" i="45"/>
  <c r="AF37" i="45"/>
  <c r="AO37" i="45" s="1"/>
  <c r="W38" i="45"/>
  <c r="AR34" i="16"/>
  <c r="AH29" i="48"/>
  <c r="AQ29" i="48" s="1"/>
  <c r="Z38" i="92"/>
  <c r="AH35" i="11"/>
  <c r="AQ35" i="11" s="1"/>
  <c r="AE32" i="55"/>
  <c r="AF32" i="55"/>
  <c r="AO32" i="55" s="1"/>
  <c r="AG32" i="55"/>
  <c r="AP32" i="55" s="1"/>
  <c r="W33" i="55"/>
  <c r="AR34" i="95"/>
  <c r="AH44" i="47"/>
  <c r="AQ44" i="47" s="1"/>
  <c r="AR34" i="11"/>
  <c r="AR38" i="13"/>
  <c r="AR43" i="47"/>
  <c r="AE30" i="90"/>
  <c r="W31" i="90"/>
  <c r="AG30" i="90"/>
  <c r="AP30" i="90" s="1"/>
  <c r="AF30" i="90"/>
  <c r="AO30" i="90" s="1"/>
  <c r="Y38" i="51"/>
  <c r="Z38" i="51" s="1"/>
  <c r="X38" i="51"/>
  <c r="AI40" i="46"/>
  <c r="AN40" i="46"/>
  <c r="Y42" i="52"/>
  <c r="Z42" i="52" s="1"/>
  <c r="X42" i="52"/>
  <c r="W36" i="103"/>
  <c r="AG35" i="103"/>
  <c r="AP35" i="103" s="1"/>
  <c r="AF35" i="103"/>
  <c r="AO35" i="103" s="1"/>
  <c r="AE35" i="103"/>
  <c r="X44" i="97"/>
  <c r="Y44" i="97"/>
  <c r="Z44" i="97"/>
  <c r="W39" i="96"/>
  <c r="AG38" i="96"/>
  <c r="AP38" i="96" s="1"/>
  <c r="AE38" i="96"/>
  <c r="AF38" i="96"/>
  <c r="AO38" i="96" s="1"/>
  <c r="AE34" i="41"/>
  <c r="AF34" i="41"/>
  <c r="AO34" i="41" s="1"/>
  <c r="W35" i="41"/>
  <c r="AG34" i="41"/>
  <c r="AP34" i="41" s="1"/>
  <c r="W40" i="13"/>
  <c r="AG39" i="13"/>
  <c r="AP39" i="13" s="1"/>
  <c r="AF39" i="13"/>
  <c r="AO39" i="13" s="1"/>
  <c r="AE39" i="13"/>
  <c r="AF41" i="15"/>
  <c r="AO41" i="15" s="1"/>
  <c r="AE41" i="15"/>
  <c r="AG41" i="15"/>
  <c r="AP41" i="15" s="1"/>
  <c r="W42" i="15"/>
  <c r="AH44" i="101"/>
  <c r="AQ44" i="101" s="1"/>
  <c r="AR37" i="92"/>
  <c r="AH43" i="89"/>
  <c r="AQ43" i="89" s="1"/>
  <c r="Z44" i="101"/>
  <c r="AH35" i="95"/>
  <c r="AQ35" i="95" s="1"/>
  <c r="AE36" i="100"/>
  <c r="W37" i="100"/>
  <c r="AF36" i="100"/>
  <c r="AO36" i="100" s="1"/>
  <c r="AG36" i="100"/>
  <c r="AP36" i="100" s="1"/>
  <c r="Z29" i="48"/>
  <c r="AR32" i="83"/>
  <c r="AH33" i="83"/>
  <c r="AQ33" i="83" s="1"/>
  <c r="Z35" i="11"/>
  <c r="AF30" i="35"/>
  <c r="AO30" i="35" s="1"/>
  <c r="W31" i="35"/>
  <c r="AE30" i="35"/>
  <c r="AG30" i="35"/>
  <c r="AP30" i="35" s="1"/>
  <c r="AH40" i="44"/>
  <c r="AQ40" i="44" s="1"/>
  <c r="Z44" i="47"/>
  <c r="AH34" i="91"/>
  <c r="AQ34" i="91" s="1"/>
  <c r="AH33" i="99"/>
  <c r="AQ33" i="99" s="1"/>
  <c r="Y35" i="43"/>
  <c r="Z35" i="43" s="1"/>
  <c r="X35" i="43"/>
  <c r="AI41" i="105"/>
  <c r="AN41" i="105"/>
  <c r="Y41" i="46"/>
  <c r="Z41" i="46"/>
  <c r="X41" i="46"/>
  <c r="Y38" i="20"/>
  <c r="X38" i="20"/>
  <c r="Y34" i="18"/>
  <c r="Z34" i="18"/>
  <c r="X34" i="18"/>
  <c r="AG38" i="54"/>
  <c r="AP38" i="54" s="1"/>
  <c r="W39" i="54"/>
  <c r="AF38" i="54"/>
  <c r="AO38" i="54" s="1"/>
  <c r="AE38" i="54"/>
  <c r="AE29" i="85"/>
  <c r="AN29" i="85" s="1"/>
  <c r="AF29" i="85"/>
  <c r="AO29" i="85" s="1"/>
  <c r="AG29" i="85"/>
  <c r="W30" i="85"/>
  <c r="AH38" i="96"/>
  <c r="AQ38" i="96" s="1"/>
  <c r="Y43" i="86"/>
  <c r="Z43" i="86"/>
  <c r="X43" i="86"/>
  <c r="AH39" i="13"/>
  <c r="AQ39" i="13" s="1"/>
  <c r="Z43" i="89"/>
  <c r="Z35" i="95"/>
  <c r="W39" i="104"/>
  <c r="AF38" i="104"/>
  <c r="AO38" i="104" s="1"/>
  <c r="AG38" i="104"/>
  <c r="AP38" i="104" s="1"/>
  <c r="AE38" i="104"/>
  <c r="Z33" i="49"/>
  <c r="AI30" i="42"/>
  <c r="AN30" i="42"/>
  <c r="AH42" i="93"/>
  <c r="AQ42" i="93" s="1"/>
  <c r="AR42" i="89"/>
  <c r="AR29" i="90"/>
  <c r="AH30" i="90"/>
  <c r="AQ30" i="90" s="1"/>
  <c r="Y42" i="105"/>
  <c r="X42" i="105"/>
  <c r="Z42" i="105" s="1"/>
  <c r="AI33" i="102"/>
  <c r="AN33" i="102"/>
  <c r="AI43" i="97"/>
  <c r="AN43" i="97"/>
  <c r="AE35" i="43" l="1"/>
  <c r="AG35" i="43"/>
  <c r="AP35" i="43" s="1"/>
  <c r="W36" i="43"/>
  <c r="AF35" i="43"/>
  <c r="AO35" i="43" s="1"/>
  <c r="AE31" i="42"/>
  <c r="AF31" i="42"/>
  <c r="AO31" i="42" s="1"/>
  <c r="W32" i="42"/>
  <c r="AG31" i="42"/>
  <c r="AP31" i="42" s="1"/>
  <c r="W35" i="102"/>
  <c r="AG34" i="102"/>
  <c r="AP34" i="102" s="1"/>
  <c r="AF34" i="102"/>
  <c r="AO34" i="102" s="1"/>
  <c r="AE34" i="102"/>
  <c r="AE38" i="51"/>
  <c r="W39" i="51"/>
  <c r="AG38" i="51"/>
  <c r="AP38" i="51" s="1"/>
  <c r="AF38" i="51"/>
  <c r="AO38" i="51" s="1"/>
  <c r="W43" i="52"/>
  <c r="AG42" i="52"/>
  <c r="AP42" i="52" s="1"/>
  <c r="AE42" i="52"/>
  <c r="AF42" i="52"/>
  <c r="AO42" i="52" s="1"/>
  <c r="AG39" i="88"/>
  <c r="AP39" i="88" s="1"/>
  <c r="AF39" i="88"/>
  <c r="AO39" i="88" s="1"/>
  <c r="W40" i="88"/>
  <c r="AE39" i="88"/>
  <c r="AF42" i="105"/>
  <c r="AO42" i="105" s="1"/>
  <c r="W43" i="105"/>
  <c r="AG42" i="105"/>
  <c r="AP42" i="105" s="1"/>
  <c r="AE42" i="105"/>
  <c r="AR43" i="97"/>
  <c r="AG41" i="46"/>
  <c r="AP41" i="46" s="1"/>
  <c r="AE41" i="46"/>
  <c r="W42" i="46"/>
  <c r="AF41" i="46"/>
  <c r="AO41" i="46" s="1"/>
  <c r="AI29" i="85"/>
  <c r="AP29" i="85"/>
  <c r="W34" i="49"/>
  <c r="AF33" i="49"/>
  <c r="AO33" i="49" s="1"/>
  <c r="AG33" i="49"/>
  <c r="AP33" i="49" s="1"/>
  <c r="AE33" i="49"/>
  <c r="AG35" i="95"/>
  <c r="AP35" i="95" s="1"/>
  <c r="AE35" i="95"/>
  <c r="AN35" i="95" s="1"/>
  <c r="AF35" i="95"/>
  <c r="W36" i="95"/>
  <c r="AH35" i="43"/>
  <c r="AQ35" i="43" s="1"/>
  <c r="AG35" i="11"/>
  <c r="AP35" i="11" s="1"/>
  <c r="W36" i="11"/>
  <c r="AF35" i="11"/>
  <c r="AO35" i="11" s="1"/>
  <c r="AE35" i="11"/>
  <c r="Y37" i="100"/>
  <c r="Z37" i="100"/>
  <c r="X37" i="100"/>
  <c r="AH44" i="97"/>
  <c r="AQ44" i="97" s="1"/>
  <c r="AH42" i="52"/>
  <c r="AQ42" i="52" s="1"/>
  <c r="AI30" i="90"/>
  <c r="AN30" i="90"/>
  <c r="AI32" i="55"/>
  <c r="AN32" i="55"/>
  <c r="W39" i="92"/>
  <c r="AE38" i="92"/>
  <c r="AF38" i="92"/>
  <c r="AO38" i="92" s="1"/>
  <c r="AG38" i="92"/>
  <c r="AP38" i="92" s="1"/>
  <c r="AE38" i="84"/>
  <c r="W39" i="84"/>
  <c r="AG38" i="84"/>
  <c r="AP38" i="84" s="1"/>
  <c r="AF38" i="84"/>
  <c r="AO38" i="84" s="1"/>
  <c r="W34" i="87"/>
  <c r="AG33" i="87"/>
  <c r="AP33" i="87" s="1"/>
  <c r="AF33" i="87"/>
  <c r="AO33" i="87" s="1"/>
  <c r="AE33" i="87"/>
  <c r="Y33" i="82"/>
  <c r="X33" i="82"/>
  <c r="AI31" i="10"/>
  <c r="AN31" i="10"/>
  <c r="Y31" i="94"/>
  <c r="X31" i="94"/>
  <c r="AH31" i="50"/>
  <c r="AQ31" i="50" s="1"/>
  <c r="AI42" i="93"/>
  <c r="AN42" i="93"/>
  <c r="X35" i="91"/>
  <c r="Y35" i="91"/>
  <c r="Z35" i="91" s="1"/>
  <c r="W44" i="89"/>
  <c r="AF43" i="89"/>
  <c r="AO43" i="89" s="1"/>
  <c r="AE43" i="89"/>
  <c r="AG43" i="89"/>
  <c r="AP43" i="89" s="1"/>
  <c r="AH43" i="86"/>
  <c r="AQ43" i="86" s="1"/>
  <c r="AH34" i="18"/>
  <c r="AQ34" i="18" s="1"/>
  <c r="AH41" i="46"/>
  <c r="AQ41" i="46" s="1"/>
  <c r="AG44" i="47"/>
  <c r="AP44" i="47" s="1"/>
  <c r="AE44" i="47"/>
  <c r="AF44" i="47"/>
  <c r="AO44" i="47" s="1"/>
  <c r="W45" i="47"/>
  <c r="AI36" i="100"/>
  <c r="AN36" i="100"/>
  <c r="AF44" i="101"/>
  <c r="AO44" i="101" s="1"/>
  <c r="W45" i="101"/>
  <c r="AE44" i="101"/>
  <c r="AG44" i="101"/>
  <c r="AP44" i="101" s="1"/>
  <c r="AI38" i="96"/>
  <c r="AN38" i="96"/>
  <c r="AI41" i="53"/>
  <c r="AN41" i="53"/>
  <c r="AI30" i="94"/>
  <c r="AN30" i="94"/>
  <c r="W32" i="98"/>
  <c r="AG31" i="98"/>
  <c r="AP31" i="98" s="1"/>
  <c r="AF31" i="98"/>
  <c r="AO31" i="98" s="1"/>
  <c r="AE31" i="98"/>
  <c r="AR37" i="51"/>
  <c r="AG31" i="50"/>
  <c r="AP31" i="50" s="1"/>
  <c r="AF31" i="50"/>
  <c r="AO31" i="50" s="1"/>
  <c r="AE31" i="50"/>
  <c r="W32" i="50"/>
  <c r="AE43" i="86"/>
  <c r="W44" i="86"/>
  <c r="AG43" i="86"/>
  <c r="AP43" i="86" s="1"/>
  <c r="AF43" i="86"/>
  <c r="AO43" i="86" s="1"/>
  <c r="AF34" i="18"/>
  <c r="AO34" i="18" s="1"/>
  <c r="AG34" i="18"/>
  <c r="AP34" i="18" s="1"/>
  <c r="AE34" i="18"/>
  <c r="W35" i="18"/>
  <c r="AE29" i="48"/>
  <c r="AF29" i="48"/>
  <c r="AO29" i="48" s="1"/>
  <c r="AG29" i="48"/>
  <c r="AP29" i="48" s="1"/>
  <c r="W30" i="48"/>
  <c r="AI39" i="13"/>
  <c r="AN39" i="13"/>
  <c r="Y35" i="41"/>
  <c r="Z35" i="41" s="1"/>
  <c r="X35" i="41"/>
  <c r="AI35" i="103"/>
  <c r="AR35" i="103" s="1"/>
  <c r="AN35" i="103"/>
  <c r="Y42" i="32"/>
  <c r="Z42" i="32" s="1"/>
  <c r="X42" i="32"/>
  <c r="Y32" i="10"/>
  <c r="Z32" i="10"/>
  <c r="X32" i="10"/>
  <c r="Y34" i="99"/>
  <c r="Z34" i="99" s="1"/>
  <c r="X34" i="99"/>
  <c r="AI38" i="54"/>
  <c r="AN38" i="54"/>
  <c r="Y42" i="15"/>
  <c r="Z42" i="15"/>
  <c r="X42" i="15"/>
  <c r="Y39" i="96"/>
  <c r="X39" i="96"/>
  <c r="Y33" i="55"/>
  <c r="Z33" i="55"/>
  <c r="X33" i="55"/>
  <c r="Y38" i="45"/>
  <c r="X38" i="45"/>
  <c r="AR33" i="18"/>
  <c r="AR34" i="43"/>
  <c r="AI35" i="16"/>
  <c r="AN35" i="16"/>
  <c r="AR38" i="88"/>
  <c r="AI33" i="99"/>
  <c r="AN33" i="99"/>
  <c r="AI40" i="44"/>
  <c r="AN40" i="44"/>
  <c r="Y34" i="83"/>
  <c r="Z34" i="83"/>
  <c r="X34" i="83"/>
  <c r="AI30" i="35"/>
  <c r="AN30" i="35"/>
  <c r="AR33" i="102"/>
  <c r="Y31" i="35"/>
  <c r="Z31" i="35" s="1"/>
  <c r="X31" i="35"/>
  <c r="AI34" i="41"/>
  <c r="AR34" i="41" s="1"/>
  <c r="AN34" i="41"/>
  <c r="AE44" i="97"/>
  <c r="W45" i="97"/>
  <c r="AG44" i="97"/>
  <c r="AP44" i="97" s="1"/>
  <c r="AF44" i="97"/>
  <c r="AO44" i="97" s="1"/>
  <c r="AR40" i="46"/>
  <c r="Y42" i="53"/>
  <c r="Z42" i="53" s="1"/>
  <c r="X42" i="53"/>
  <c r="AR30" i="50"/>
  <c r="AR37" i="20"/>
  <c r="AR42" i="86"/>
  <c r="AI33" i="83"/>
  <c r="AN33" i="83"/>
  <c r="AI38" i="104"/>
  <c r="AN38" i="104"/>
  <c r="Y30" i="85"/>
  <c r="Z30" i="85" s="1"/>
  <c r="X30" i="85"/>
  <c r="AH38" i="20"/>
  <c r="AQ38" i="20" s="1"/>
  <c r="AH42" i="105"/>
  <c r="AQ42" i="105" s="1"/>
  <c r="AR30" i="42"/>
  <c r="Y39" i="104"/>
  <c r="X39" i="104"/>
  <c r="Y39" i="54"/>
  <c r="Z39" i="54" s="1"/>
  <c r="X39" i="54"/>
  <c r="Z38" i="20"/>
  <c r="AR41" i="105"/>
  <c r="AI41" i="15"/>
  <c r="AR41" i="15" s="1"/>
  <c r="AN41" i="15"/>
  <c r="Y40" i="13"/>
  <c r="X40" i="13"/>
  <c r="Y36" i="103"/>
  <c r="Z36" i="103" s="1"/>
  <c r="X36" i="103"/>
  <c r="AH38" i="51"/>
  <c r="AQ38" i="51" s="1"/>
  <c r="Y31" i="90"/>
  <c r="X31" i="90"/>
  <c r="AI37" i="45"/>
  <c r="AN37" i="45"/>
  <c r="AH39" i="88"/>
  <c r="AQ39" i="88" s="1"/>
  <c r="Y36" i="16"/>
  <c r="Z36" i="16" s="1"/>
  <c r="X36" i="16"/>
  <c r="AH31" i="42"/>
  <c r="AQ31" i="42" s="1"/>
  <c r="AI41" i="32"/>
  <c r="AN41" i="32"/>
  <c r="AI32" i="82"/>
  <c r="AN32" i="82"/>
  <c r="AH34" i="102"/>
  <c r="AQ34" i="102" s="1"/>
  <c r="AR41" i="52"/>
  <c r="Y43" i="93"/>
  <c r="Z43" i="93" s="1"/>
  <c r="X43" i="93"/>
  <c r="AI34" i="91"/>
  <c r="AN34" i="91"/>
  <c r="Y41" i="44"/>
  <c r="Z41" i="44" s="1"/>
  <c r="X41" i="44"/>
  <c r="AF36" i="103" l="1"/>
  <c r="AO36" i="103" s="1"/>
  <c r="AG36" i="103"/>
  <c r="AP36" i="103" s="1"/>
  <c r="W37" i="103"/>
  <c r="AE36" i="103"/>
  <c r="AE42" i="53"/>
  <c r="AF42" i="53"/>
  <c r="AO42" i="53" s="1"/>
  <c r="AG42" i="53"/>
  <c r="AP42" i="53" s="1"/>
  <c r="W43" i="53"/>
  <c r="AE42" i="32"/>
  <c r="AF42" i="32"/>
  <c r="AO42" i="32" s="1"/>
  <c r="W43" i="32"/>
  <c r="AG42" i="32"/>
  <c r="AP42" i="32" s="1"/>
  <c r="AE34" i="99"/>
  <c r="W35" i="99"/>
  <c r="AG34" i="99"/>
  <c r="AP34" i="99" s="1"/>
  <c r="AF34" i="99"/>
  <c r="AO34" i="99" s="1"/>
  <c r="W31" i="85"/>
  <c r="AG30" i="85"/>
  <c r="AP30" i="85" s="1"/>
  <c r="AE30" i="85"/>
  <c r="AF30" i="85"/>
  <c r="AO30" i="85" s="1"/>
  <c r="AF36" i="16"/>
  <c r="AO36" i="16" s="1"/>
  <c r="W37" i="16"/>
  <c r="AE36" i="16"/>
  <c r="AG36" i="16"/>
  <c r="AP36" i="16" s="1"/>
  <c r="W44" i="93"/>
  <c r="AE43" i="93"/>
  <c r="AF43" i="93"/>
  <c r="AO43" i="93" s="1"/>
  <c r="AG43" i="93"/>
  <c r="AP43" i="93" s="1"/>
  <c r="W40" i="54"/>
  <c r="AE39" i="54"/>
  <c r="AF39" i="54"/>
  <c r="AO39" i="54" s="1"/>
  <c r="AG39" i="54"/>
  <c r="AP39" i="54" s="1"/>
  <c r="AE41" i="44"/>
  <c r="AG41" i="44"/>
  <c r="AP41" i="44" s="1"/>
  <c r="W42" i="44"/>
  <c r="AF41" i="44"/>
  <c r="AO41" i="44" s="1"/>
  <c r="AE31" i="35"/>
  <c r="AF31" i="35"/>
  <c r="AO31" i="35" s="1"/>
  <c r="AG31" i="35"/>
  <c r="AP31" i="35" s="1"/>
  <c r="W32" i="35"/>
  <c r="W36" i="41"/>
  <c r="AE35" i="41"/>
  <c r="AF35" i="41"/>
  <c r="AO35" i="41" s="1"/>
  <c r="AG35" i="41"/>
  <c r="AP35" i="41" s="1"/>
  <c r="AH39" i="104"/>
  <c r="AQ39" i="104" s="1"/>
  <c r="Y45" i="97"/>
  <c r="X45" i="97"/>
  <c r="W35" i="83"/>
  <c r="AE34" i="83"/>
  <c r="AF34" i="83"/>
  <c r="AO34" i="83" s="1"/>
  <c r="AG34" i="83"/>
  <c r="AP34" i="83" s="1"/>
  <c r="AG33" i="55"/>
  <c r="AP33" i="55" s="1"/>
  <c r="W34" i="55"/>
  <c r="AE33" i="55"/>
  <c r="AF33" i="55"/>
  <c r="AO33" i="55" s="1"/>
  <c r="W43" i="15"/>
  <c r="AE42" i="15"/>
  <c r="AG42" i="15"/>
  <c r="AP42" i="15" s="1"/>
  <c r="AF42" i="15"/>
  <c r="AO42" i="15" s="1"/>
  <c r="AI29" i="48"/>
  <c r="AN29" i="48"/>
  <c r="Y32" i="50"/>
  <c r="X32" i="50"/>
  <c r="AR30" i="94"/>
  <c r="Y44" i="89"/>
  <c r="X44" i="89"/>
  <c r="AR30" i="90"/>
  <c r="AG37" i="100"/>
  <c r="AP37" i="100" s="1"/>
  <c r="W38" i="100"/>
  <c r="AF37" i="100"/>
  <c r="AO37" i="100" s="1"/>
  <c r="AE37" i="100"/>
  <c r="AI33" i="49"/>
  <c r="AN33" i="49"/>
  <c r="AI31" i="42"/>
  <c r="AN31" i="42"/>
  <c r="AR37" i="45"/>
  <c r="AH40" i="13"/>
  <c r="AQ40" i="13" s="1"/>
  <c r="Z39" i="104"/>
  <c r="AR38" i="104"/>
  <c r="AI44" i="97"/>
  <c r="AN44" i="97"/>
  <c r="AH32" i="10"/>
  <c r="AQ32" i="10" s="1"/>
  <c r="AR39" i="13"/>
  <c r="AI31" i="50"/>
  <c r="AN31" i="50"/>
  <c r="AI31" i="98"/>
  <c r="AN31" i="98"/>
  <c r="AI44" i="101"/>
  <c r="AN44" i="101"/>
  <c r="Y45" i="47"/>
  <c r="X45" i="47"/>
  <c r="Z45" i="47" s="1"/>
  <c r="AG35" i="91"/>
  <c r="AP35" i="91" s="1"/>
  <c r="AE35" i="91"/>
  <c r="AF35" i="91"/>
  <c r="AO35" i="91" s="1"/>
  <c r="W36" i="91"/>
  <c r="AI33" i="87"/>
  <c r="AN33" i="87"/>
  <c r="AI38" i="92"/>
  <c r="AN38" i="92"/>
  <c r="X36" i="95"/>
  <c r="Y36" i="95"/>
  <c r="AI39" i="88"/>
  <c r="AN39" i="88"/>
  <c r="AI42" i="52"/>
  <c r="AN42" i="52"/>
  <c r="Y39" i="51"/>
  <c r="X39" i="51"/>
  <c r="Y35" i="102"/>
  <c r="X35" i="102"/>
  <c r="AH31" i="90"/>
  <c r="AQ31" i="90" s="1"/>
  <c r="Z40" i="13"/>
  <c r="AH38" i="45"/>
  <c r="AQ38" i="45" s="1"/>
  <c r="AH39" i="96"/>
  <c r="AQ39" i="96" s="1"/>
  <c r="AG32" i="10"/>
  <c r="AP32" i="10" s="1"/>
  <c r="AF32" i="10"/>
  <c r="AO32" i="10" s="1"/>
  <c r="AE32" i="10"/>
  <c r="W33" i="10"/>
  <c r="X35" i="18"/>
  <c r="Y35" i="18"/>
  <c r="AR41" i="53"/>
  <c r="Y45" i="101"/>
  <c r="Z45" i="101"/>
  <c r="X45" i="101"/>
  <c r="AH35" i="91"/>
  <c r="AQ35" i="91" s="1"/>
  <c r="AR31" i="10"/>
  <c r="Y39" i="84"/>
  <c r="X39" i="84"/>
  <c r="Z39" i="84" s="1"/>
  <c r="Y39" i="92"/>
  <c r="Z39" i="92" s="1"/>
  <c r="X39" i="92"/>
  <c r="AI35" i="95"/>
  <c r="AO35" i="95"/>
  <c r="Y42" i="46"/>
  <c r="Z42" i="46"/>
  <c r="X42" i="46"/>
  <c r="AI42" i="105"/>
  <c r="AN42" i="105"/>
  <c r="Y40" i="88"/>
  <c r="X40" i="88"/>
  <c r="AI38" i="51"/>
  <c r="AN38" i="51"/>
  <c r="AR32" i="82"/>
  <c r="AE38" i="20"/>
  <c r="W39" i="20"/>
  <c r="AG38" i="20"/>
  <c r="AP38" i="20" s="1"/>
  <c r="AF38" i="20"/>
  <c r="AO38" i="20" s="1"/>
  <c r="AH43" i="93"/>
  <c r="AQ43" i="93" s="1"/>
  <c r="Z31" i="90"/>
  <c r="AH39" i="54"/>
  <c r="AQ39" i="54" s="1"/>
  <c r="AH30" i="85"/>
  <c r="AQ30" i="85" s="1"/>
  <c r="AR33" i="83"/>
  <c r="AR40" i="44"/>
  <c r="AR35" i="16"/>
  <c r="Z38" i="45"/>
  <c r="Z39" i="96"/>
  <c r="AR38" i="54"/>
  <c r="AH35" i="41"/>
  <c r="AQ35" i="41" s="1"/>
  <c r="Y30" i="48"/>
  <c r="Z30" i="48"/>
  <c r="X30" i="48"/>
  <c r="AI34" i="18"/>
  <c r="AN34" i="18"/>
  <c r="Y44" i="86"/>
  <c r="X44" i="86"/>
  <c r="AI44" i="47"/>
  <c r="AN44" i="47"/>
  <c r="AH33" i="82"/>
  <c r="AQ33" i="82" s="1"/>
  <c r="AI38" i="84"/>
  <c r="AN38" i="84"/>
  <c r="AI35" i="11"/>
  <c r="AN35" i="11"/>
  <c r="Y34" i="49"/>
  <c r="Z34" i="49" s="1"/>
  <c r="X34" i="49"/>
  <c r="AI41" i="46"/>
  <c r="AN41" i="46"/>
  <c r="Y43" i="52"/>
  <c r="Z43" i="52" s="1"/>
  <c r="X43" i="52"/>
  <c r="Y36" i="43"/>
  <c r="X36" i="43"/>
  <c r="AR34" i="91"/>
  <c r="AH41" i="44"/>
  <c r="AQ41" i="44" s="1"/>
  <c r="AR41" i="32"/>
  <c r="AH36" i="16"/>
  <c r="AQ36" i="16" s="1"/>
  <c r="AH36" i="103"/>
  <c r="AQ36" i="103" s="1"/>
  <c r="AH42" i="53"/>
  <c r="AQ42" i="53" s="1"/>
  <c r="AH31" i="35"/>
  <c r="AQ31" i="35" s="1"/>
  <c r="AR30" i="35"/>
  <c r="AH34" i="99"/>
  <c r="AQ34" i="99" s="1"/>
  <c r="AH42" i="32"/>
  <c r="AQ42" i="32" s="1"/>
  <c r="AI43" i="86"/>
  <c r="AN43" i="86"/>
  <c r="X32" i="98"/>
  <c r="Z32" i="98" s="1"/>
  <c r="Y32" i="98"/>
  <c r="AR38" i="96"/>
  <c r="AI43" i="89"/>
  <c r="AN43" i="89"/>
  <c r="AR42" i="93"/>
  <c r="AH31" i="94"/>
  <c r="AQ31" i="94" s="1"/>
  <c r="Z33" i="82"/>
  <c r="Y34" i="87"/>
  <c r="X34" i="87"/>
  <c r="Z34" i="87" s="1"/>
  <c r="AR32" i="55"/>
  <c r="Y43" i="105"/>
  <c r="X43" i="105"/>
  <c r="AI34" i="102"/>
  <c r="AN34" i="102"/>
  <c r="Y32" i="42"/>
  <c r="X32" i="42"/>
  <c r="AH34" i="83"/>
  <c r="AQ34" i="83" s="1"/>
  <c r="AR33" i="99"/>
  <c r="AH33" i="55"/>
  <c r="AQ33" i="55" s="1"/>
  <c r="AH42" i="15"/>
  <c r="AQ42" i="15" s="1"/>
  <c r="AR36" i="100"/>
  <c r="Z31" i="94"/>
  <c r="AH37" i="100"/>
  <c r="AQ37" i="100" s="1"/>
  <c r="Y36" i="11"/>
  <c r="X36" i="11"/>
  <c r="AR29" i="85"/>
  <c r="AI35" i="43"/>
  <c r="AN35" i="43"/>
  <c r="AE32" i="98" l="1"/>
  <c r="AG32" i="98"/>
  <c r="AP32" i="98" s="1"/>
  <c r="AF32" i="98"/>
  <c r="AO32" i="98" s="1"/>
  <c r="W33" i="98"/>
  <c r="AF34" i="87"/>
  <c r="AO34" i="87" s="1"/>
  <c r="W35" i="87"/>
  <c r="AG34" i="87"/>
  <c r="AP34" i="87" s="1"/>
  <c r="AE34" i="87"/>
  <c r="AG39" i="92"/>
  <c r="AP39" i="92" s="1"/>
  <c r="W40" i="92"/>
  <c r="AE39" i="92"/>
  <c r="AF39" i="92"/>
  <c r="AO39" i="92" s="1"/>
  <c r="W35" i="49"/>
  <c r="AG34" i="49"/>
  <c r="AP34" i="49" s="1"/>
  <c r="AF34" i="49"/>
  <c r="AO34" i="49" s="1"/>
  <c r="AE34" i="49"/>
  <c r="AG43" i="52"/>
  <c r="AP43" i="52" s="1"/>
  <c r="AF43" i="52"/>
  <c r="AE43" i="52"/>
  <c r="AN43" i="52" s="1"/>
  <c r="W44" i="52"/>
  <c r="W40" i="84"/>
  <c r="AG39" i="84"/>
  <c r="AP39" i="84" s="1"/>
  <c r="AF39" i="84"/>
  <c r="AO39" i="84" s="1"/>
  <c r="AE39" i="84"/>
  <c r="AE45" i="47"/>
  <c r="AF45" i="47"/>
  <c r="AO45" i="47" s="1"/>
  <c r="W46" i="47"/>
  <c r="AG45" i="47"/>
  <c r="AP45" i="47" s="1"/>
  <c r="AH36" i="11"/>
  <c r="AQ36" i="11" s="1"/>
  <c r="Z36" i="11"/>
  <c r="AE31" i="94"/>
  <c r="W32" i="94"/>
  <c r="AF31" i="94"/>
  <c r="AO31" i="94" s="1"/>
  <c r="AG31" i="94"/>
  <c r="AP31" i="94" s="1"/>
  <c r="AR35" i="43"/>
  <c r="AR43" i="86"/>
  <c r="AH36" i="43"/>
  <c r="AQ36" i="43" s="1"/>
  <c r="AR35" i="11"/>
  <c r="AI32" i="10"/>
  <c r="AN32" i="10"/>
  <c r="AR33" i="49"/>
  <c r="Y40" i="54"/>
  <c r="X40" i="54"/>
  <c r="AI42" i="53"/>
  <c r="AN42" i="53"/>
  <c r="AH43" i="105"/>
  <c r="AQ43" i="105" s="1"/>
  <c r="AH32" i="42"/>
  <c r="AQ32" i="42" s="1"/>
  <c r="Z43" i="105"/>
  <c r="Z36" i="43"/>
  <c r="AR41" i="46"/>
  <c r="AF39" i="96"/>
  <c r="AO39" i="96" s="1"/>
  <c r="W40" i="96"/>
  <c r="AE39" i="96"/>
  <c r="AG39" i="96"/>
  <c r="AP39" i="96" s="1"/>
  <c r="AG31" i="90"/>
  <c r="AP31" i="90" s="1"/>
  <c r="W32" i="90"/>
  <c r="AE31" i="90"/>
  <c r="AF31" i="90"/>
  <c r="AO31" i="90" s="1"/>
  <c r="AR35" i="95"/>
  <c r="W41" i="13"/>
  <c r="AG40" i="13"/>
  <c r="AP40" i="13" s="1"/>
  <c r="AE40" i="13"/>
  <c r="AF40" i="13"/>
  <c r="AO40" i="13" s="1"/>
  <c r="AH35" i="102"/>
  <c r="AQ35" i="102" s="1"/>
  <c r="AH36" i="95"/>
  <c r="AQ36" i="95" s="1"/>
  <c r="Y36" i="91"/>
  <c r="Z36" i="91"/>
  <c r="X36" i="91"/>
  <c r="AR31" i="50"/>
  <c r="AF39" i="104"/>
  <c r="AO39" i="104" s="1"/>
  <c r="AG39" i="104"/>
  <c r="W40" i="104"/>
  <c r="AE39" i="104"/>
  <c r="AN39" i="104" s="1"/>
  <c r="AH32" i="50"/>
  <c r="AQ32" i="50" s="1"/>
  <c r="AI33" i="55"/>
  <c r="AN33" i="55"/>
  <c r="AI34" i="83"/>
  <c r="AR34" i="83" s="1"/>
  <c r="AN34" i="83"/>
  <c r="AI41" i="44"/>
  <c r="AN41" i="44"/>
  <c r="AI30" i="85"/>
  <c r="AN30" i="85"/>
  <c r="Y35" i="99"/>
  <c r="X35" i="99"/>
  <c r="Z35" i="99" s="1"/>
  <c r="AI42" i="32"/>
  <c r="AN42" i="32"/>
  <c r="Z32" i="42"/>
  <c r="AE33" i="82"/>
  <c r="AG33" i="82"/>
  <c r="AP33" i="82" s="1"/>
  <c r="W34" i="82"/>
  <c r="AF33" i="82"/>
  <c r="AO33" i="82" s="1"/>
  <c r="AH34" i="49"/>
  <c r="AQ34" i="49" s="1"/>
  <c r="AR38" i="84"/>
  <c r="AR34" i="18"/>
  <c r="AE38" i="45"/>
  <c r="AG38" i="45"/>
  <c r="AP38" i="45" s="1"/>
  <c r="W39" i="45"/>
  <c r="AF38" i="45"/>
  <c r="AO38" i="45" s="1"/>
  <c r="AR42" i="105"/>
  <c r="AH39" i="92"/>
  <c r="AQ39" i="92" s="1"/>
  <c r="Z35" i="18"/>
  <c r="Z35" i="102"/>
  <c r="AR42" i="52"/>
  <c r="AI37" i="100"/>
  <c r="AN37" i="100"/>
  <c r="AH44" i="89"/>
  <c r="AQ44" i="89" s="1"/>
  <c r="Z32" i="50"/>
  <c r="Y34" i="55"/>
  <c r="X34" i="55"/>
  <c r="Y35" i="83"/>
  <c r="Z35" i="83"/>
  <c r="X35" i="83"/>
  <c r="AI35" i="41"/>
  <c r="AN35" i="41"/>
  <c r="AI31" i="35"/>
  <c r="AN31" i="35"/>
  <c r="AI36" i="16"/>
  <c r="AN36" i="16"/>
  <c r="AI34" i="99"/>
  <c r="AN34" i="99"/>
  <c r="AI36" i="103"/>
  <c r="AN36" i="103"/>
  <c r="AH43" i="52"/>
  <c r="AQ43" i="52" s="1"/>
  <c r="AR44" i="47"/>
  <c r="AH30" i="48"/>
  <c r="AQ30" i="48" s="1"/>
  <c r="AR38" i="51"/>
  <c r="AH42" i="46"/>
  <c r="AQ42" i="46" s="1"/>
  <c r="AH45" i="101"/>
  <c r="AQ45" i="101" s="1"/>
  <c r="AH35" i="18"/>
  <c r="AQ35" i="18" s="1"/>
  <c r="AR38" i="92"/>
  <c r="AI35" i="91"/>
  <c r="AN35" i="91"/>
  <c r="AR44" i="101"/>
  <c r="Z44" i="89"/>
  <c r="AI42" i="15"/>
  <c r="AN42" i="15"/>
  <c r="AH45" i="97"/>
  <c r="AQ45" i="97" s="1"/>
  <c r="Y36" i="41"/>
  <c r="X36" i="41"/>
  <c r="Y37" i="16"/>
  <c r="Z37" i="16" s="1"/>
  <c r="X37" i="16"/>
  <c r="Y31" i="85"/>
  <c r="X31" i="85"/>
  <c r="Y43" i="53"/>
  <c r="Z43" i="53" s="1"/>
  <c r="X43" i="53"/>
  <c r="Y37" i="103"/>
  <c r="X37" i="103"/>
  <c r="AH32" i="98"/>
  <c r="AQ32" i="98" s="1"/>
  <c r="AH44" i="86"/>
  <c r="AQ44" i="86" s="1"/>
  <c r="AG30" i="48"/>
  <c r="AP30" i="48" s="1"/>
  <c r="AF30" i="48"/>
  <c r="AO30" i="48" s="1"/>
  <c r="AE30" i="48"/>
  <c r="W31" i="48"/>
  <c r="Y39" i="20"/>
  <c r="X39" i="20"/>
  <c r="AH40" i="88"/>
  <c r="AQ40" i="88" s="1"/>
  <c r="W43" i="46"/>
  <c r="AE42" i="46"/>
  <c r="AG42" i="46"/>
  <c r="AP42" i="46" s="1"/>
  <c r="AF42" i="46"/>
  <c r="AO42" i="46" s="1"/>
  <c r="AF45" i="101"/>
  <c r="AO45" i="101" s="1"/>
  <c r="AG45" i="101"/>
  <c r="AP45" i="101" s="1"/>
  <c r="AE45" i="101"/>
  <c r="W46" i="101"/>
  <c r="AH39" i="51"/>
  <c r="AQ39" i="51" s="1"/>
  <c r="AR39" i="88"/>
  <c r="AR44" i="97"/>
  <c r="AR31" i="42"/>
  <c r="Y38" i="100"/>
  <c r="X38" i="100"/>
  <c r="Z38" i="100" s="1"/>
  <c r="Y43" i="15"/>
  <c r="X43" i="15"/>
  <c r="Z45" i="97"/>
  <c r="AI43" i="93"/>
  <c r="AN43" i="93"/>
  <c r="AR34" i="102"/>
  <c r="AH34" i="87"/>
  <c r="AQ34" i="87" s="1"/>
  <c r="AR43" i="89"/>
  <c r="Z44" i="86"/>
  <c r="AI38" i="20"/>
  <c r="AN38" i="20"/>
  <c r="Z40" i="88"/>
  <c r="AH39" i="84"/>
  <c r="AQ39" i="84" s="1"/>
  <c r="Y33" i="10"/>
  <c r="X33" i="10"/>
  <c r="Z39" i="51"/>
  <c r="Z36" i="95"/>
  <c r="AR33" i="87"/>
  <c r="AH45" i="47"/>
  <c r="AQ45" i="47" s="1"/>
  <c r="AR31" i="98"/>
  <c r="AR29" i="48"/>
  <c r="Y32" i="35"/>
  <c r="Z32" i="35" s="1"/>
  <c r="X32" i="35"/>
  <c r="Y42" i="44"/>
  <c r="X42" i="44"/>
  <c r="Z42" i="44" s="1"/>
  <c r="AI39" i="54"/>
  <c r="AN39" i="54"/>
  <c r="Y44" i="93"/>
  <c r="X44" i="93"/>
  <c r="Z44" i="93" s="1"/>
  <c r="Y43" i="32"/>
  <c r="X43" i="32"/>
  <c r="Z43" i="32" s="1"/>
  <c r="W33" i="35" l="1"/>
  <c r="AE32" i="35"/>
  <c r="AF32" i="35"/>
  <c r="AO32" i="35" s="1"/>
  <c r="AG32" i="35"/>
  <c r="AP32" i="35" s="1"/>
  <c r="AG43" i="53"/>
  <c r="AP43" i="53" s="1"/>
  <c r="W44" i="53"/>
  <c r="AF43" i="53"/>
  <c r="AO43" i="53" s="1"/>
  <c r="AE43" i="53"/>
  <c r="W36" i="99"/>
  <c r="AG35" i="99"/>
  <c r="AP35" i="99" s="1"/>
  <c r="AF35" i="99"/>
  <c r="AO35" i="99" s="1"/>
  <c r="AE35" i="99"/>
  <c r="W44" i="32"/>
  <c r="AE43" i="32"/>
  <c r="AG43" i="32"/>
  <c r="AP43" i="32" s="1"/>
  <c r="AF43" i="32"/>
  <c r="AO43" i="32" s="1"/>
  <c r="AG38" i="100"/>
  <c r="AP38" i="100" s="1"/>
  <c r="AF38" i="100"/>
  <c r="AO38" i="100" s="1"/>
  <c r="W39" i="100"/>
  <c r="AE38" i="100"/>
  <c r="AE37" i="16"/>
  <c r="AG37" i="16"/>
  <c r="AP37" i="16" s="1"/>
  <c r="W38" i="16"/>
  <c r="AF37" i="16"/>
  <c r="AO37" i="16" s="1"/>
  <c r="AE42" i="44"/>
  <c r="AF42" i="44"/>
  <c r="AO42" i="44" s="1"/>
  <c r="AG42" i="44"/>
  <c r="AP42" i="44" s="1"/>
  <c r="W43" i="44"/>
  <c r="AE44" i="93"/>
  <c r="AG44" i="93"/>
  <c r="AP44" i="93" s="1"/>
  <c r="AF44" i="93"/>
  <c r="AO44" i="93" s="1"/>
  <c r="W45" i="93"/>
  <c r="AR39" i="54"/>
  <c r="AE36" i="95"/>
  <c r="AF36" i="95"/>
  <c r="AO36" i="95" s="1"/>
  <c r="AG36" i="95"/>
  <c r="AP36" i="95" s="1"/>
  <c r="W37" i="95"/>
  <c r="AR38" i="20"/>
  <c r="AR43" i="93"/>
  <c r="AR35" i="91"/>
  <c r="AH35" i="83"/>
  <c r="AQ35" i="83" s="1"/>
  <c r="AE32" i="50"/>
  <c r="AG32" i="50"/>
  <c r="AP32" i="50" s="1"/>
  <c r="AF32" i="50"/>
  <c r="AO32" i="50" s="1"/>
  <c r="W33" i="50"/>
  <c r="AI39" i="104"/>
  <c r="AP39" i="104"/>
  <c r="W37" i="43"/>
  <c r="AE36" i="43"/>
  <c r="AF36" i="43"/>
  <c r="AO36" i="43" s="1"/>
  <c r="AG36" i="43"/>
  <c r="AP36" i="43" s="1"/>
  <c r="AI31" i="94"/>
  <c r="AN31" i="94"/>
  <c r="Y44" i="52"/>
  <c r="X44" i="52"/>
  <c r="Y40" i="92"/>
  <c r="Z40" i="92" s="1"/>
  <c r="X40" i="92"/>
  <c r="AG45" i="97"/>
  <c r="AP45" i="97" s="1"/>
  <c r="W46" i="97"/>
  <c r="AF45" i="97"/>
  <c r="AE45" i="97"/>
  <c r="AN45" i="97" s="1"/>
  <c r="AH43" i="53"/>
  <c r="AQ43" i="53" s="1"/>
  <c r="AH37" i="16"/>
  <c r="AQ37" i="16" s="1"/>
  <c r="AR42" i="15"/>
  <c r="AR36" i="16"/>
  <c r="AG35" i="83"/>
  <c r="AP35" i="83" s="1"/>
  <c r="AE35" i="83"/>
  <c r="W36" i="83"/>
  <c r="AF35" i="83"/>
  <c r="AO35" i="83" s="1"/>
  <c r="AR37" i="100"/>
  <c r="AI33" i="82"/>
  <c r="AN33" i="82"/>
  <c r="AI40" i="13"/>
  <c r="AN40" i="13"/>
  <c r="AI39" i="96"/>
  <c r="AN39" i="96"/>
  <c r="AF43" i="105"/>
  <c r="AO43" i="105" s="1"/>
  <c r="AE43" i="105"/>
  <c r="AG43" i="105"/>
  <c r="AP43" i="105" s="1"/>
  <c r="W44" i="105"/>
  <c r="AR42" i="53"/>
  <c r="W37" i="11"/>
  <c r="AE36" i="11"/>
  <c r="AF36" i="11"/>
  <c r="AO36" i="11" s="1"/>
  <c r="AG36" i="11"/>
  <c r="AP36" i="11" s="1"/>
  <c r="AI39" i="84"/>
  <c r="AN39" i="84"/>
  <c r="AE39" i="51"/>
  <c r="AG39" i="51"/>
  <c r="AP39" i="51" s="1"/>
  <c r="W40" i="51"/>
  <c r="AF39" i="51"/>
  <c r="AO39" i="51" s="1"/>
  <c r="AH33" i="10"/>
  <c r="AQ33" i="10" s="1"/>
  <c r="Y46" i="101"/>
  <c r="X46" i="101"/>
  <c r="X31" i="48"/>
  <c r="Y31" i="48"/>
  <c r="Z31" i="48" s="1"/>
  <c r="AF44" i="89"/>
  <c r="AO44" i="89" s="1"/>
  <c r="AE44" i="89"/>
  <c r="AG44" i="89"/>
  <c r="AP44" i="89" s="1"/>
  <c r="W45" i="89"/>
  <c r="AE32" i="42"/>
  <c r="W33" i="42"/>
  <c r="AF32" i="42"/>
  <c r="AO32" i="42" s="1"/>
  <c r="AG32" i="42"/>
  <c r="AP32" i="42" s="1"/>
  <c r="AI31" i="90"/>
  <c r="AN31" i="90"/>
  <c r="Y40" i="96"/>
  <c r="Z40" i="96"/>
  <c r="X40" i="96"/>
  <c r="AH40" i="54"/>
  <c r="AQ40" i="54" s="1"/>
  <c r="AR32" i="10"/>
  <c r="AI43" i="52"/>
  <c r="AO43" i="52"/>
  <c r="Y35" i="49"/>
  <c r="Z35" i="49"/>
  <c r="X35" i="49"/>
  <c r="Y33" i="98"/>
  <c r="X33" i="98"/>
  <c r="AI45" i="101"/>
  <c r="AN45" i="101"/>
  <c r="AI42" i="46"/>
  <c r="AN42" i="46"/>
  <c r="AI30" i="48"/>
  <c r="AN30" i="48"/>
  <c r="AR36" i="103"/>
  <c r="AR31" i="35"/>
  <c r="AH34" i="55"/>
  <c r="AQ34" i="55" s="1"/>
  <c r="Y39" i="45"/>
  <c r="X39" i="45"/>
  <c r="AR30" i="85"/>
  <c r="AR33" i="55"/>
  <c r="Y41" i="13"/>
  <c r="X41" i="13"/>
  <c r="Z41" i="13" s="1"/>
  <c r="Y32" i="90"/>
  <c r="Z32" i="90"/>
  <c r="X32" i="90"/>
  <c r="Z40" i="54"/>
  <c r="Y46" i="47"/>
  <c r="X46" i="47"/>
  <c r="AI34" i="87"/>
  <c r="AN34" i="87"/>
  <c r="AH43" i="15"/>
  <c r="AQ43" i="15" s="1"/>
  <c r="Z33" i="10"/>
  <c r="Z43" i="15"/>
  <c r="AH32" i="35"/>
  <c r="AQ32" i="35" s="1"/>
  <c r="AE40" i="88"/>
  <c r="AG40" i="88"/>
  <c r="AP40" i="88" s="1"/>
  <c r="AF40" i="88"/>
  <c r="AO40" i="88" s="1"/>
  <c r="W41" i="88"/>
  <c r="Y43" i="46"/>
  <c r="X43" i="46"/>
  <c r="AH39" i="20"/>
  <c r="AQ39" i="20" s="1"/>
  <c r="AH37" i="103"/>
  <c r="AQ37" i="103" s="1"/>
  <c r="AH31" i="85"/>
  <c r="AQ31" i="85" s="1"/>
  <c r="AH36" i="41"/>
  <c r="AQ36" i="41" s="1"/>
  <c r="Z34" i="55"/>
  <c r="AF35" i="102"/>
  <c r="AO35" i="102" s="1"/>
  <c r="AE35" i="102"/>
  <c r="W36" i="102"/>
  <c r="AG35" i="102"/>
  <c r="AP35" i="102" s="1"/>
  <c r="AR42" i="32"/>
  <c r="AH36" i="91"/>
  <c r="AQ36" i="91" s="1"/>
  <c r="Y40" i="84"/>
  <c r="X40" i="84"/>
  <c r="AH42" i="44"/>
  <c r="AQ42" i="44" s="1"/>
  <c r="AG44" i="86"/>
  <c r="AP44" i="86" s="1"/>
  <c r="AE44" i="86"/>
  <c r="W45" i="86"/>
  <c r="AF44" i="86"/>
  <c r="AO44" i="86" s="1"/>
  <c r="AH44" i="93"/>
  <c r="AQ44" i="93" s="1"/>
  <c r="AH43" i="32"/>
  <c r="AQ43" i="32" s="1"/>
  <c r="AH38" i="100"/>
  <c r="AQ38" i="100" s="1"/>
  <c r="Z39" i="20"/>
  <c r="Z37" i="103"/>
  <c r="Z31" i="85"/>
  <c r="Z36" i="41"/>
  <c r="AR34" i="99"/>
  <c r="AR35" i="41"/>
  <c r="AF35" i="18"/>
  <c r="AO35" i="18" s="1"/>
  <c r="AG35" i="18"/>
  <c r="AP35" i="18" s="1"/>
  <c r="AE35" i="18"/>
  <c r="W36" i="18"/>
  <c r="AI38" i="45"/>
  <c r="AN38" i="45"/>
  <c r="Y34" i="82"/>
  <c r="X34" i="82"/>
  <c r="Z34" i="82" s="1"/>
  <c r="AH35" i="99"/>
  <c r="AQ35" i="99" s="1"/>
  <c r="AR41" i="44"/>
  <c r="Y40" i="104"/>
  <c r="X40" i="104"/>
  <c r="AE36" i="91"/>
  <c r="W37" i="91"/>
  <c r="AG36" i="91"/>
  <c r="AP36" i="91" s="1"/>
  <c r="AF36" i="91"/>
  <c r="AO36" i="91" s="1"/>
  <c r="X32" i="94"/>
  <c r="Y32" i="94"/>
  <c r="Z32" i="94"/>
  <c r="AI45" i="47"/>
  <c r="AR45" i="47" s="1"/>
  <c r="AN45" i="47"/>
  <c r="AI34" i="49"/>
  <c r="AN34" i="49"/>
  <c r="AI39" i="92"/>
  <c r="AN39" i="92"/>
  <c r="Y35" i="87"/>
  <c r="Z35" i="87"/>
  <c r="X35" i="87"/>
  <c r="AI32" i="98"/>
  <c r="AN32" i="98"/>
  <c r="AF34" i="82" l="1"/>
  <c r="AO34" i="82" s="1"/>
  <c r="W35" i="82"/>
  <c r="AE34" i="82"/>
  <c r="AG34" i="82"/>
  <c r="AP34" i="82" s="1"/>
  <c r="AF40" i="92"/>
  <c r="AO40" i="92" s="1"/>
  <c r="AG40" i="92"/>
  <c r="AP40" i="92" s="1"/>
  <c r="AE40" i="92"/>
  <c r="W41" i="92"/>
  <c r="AG41" i="13"/>
  <c r="AP41" i="13" s="1"/>
  <c r="W42" i="13"/>
  <c r="AF41" i="13"/>
  <c r="AO41" i="13" s="1"/>
  <c r="AE41" i="13"/>
  <c r="AR39" i="92"/>
  <c r="AI36" i="91"/>
  <c r="AN36" i="91"/>
  <c r="AH40" i="84"/>
  <c r="AQ40" i="84" s="1"/>
  <c r="Y36" i="102"/>
  <c r="X36" i="102"/>
  <c r="AH43" i="46"/>
  <c r="AQ43" i="46" s="1"/>
  <c r="AH39" i="45"/>
  <c r="AQ39" i="45" s="1"/>
  <c r="Z33" i="98"/>
  <c r="AH33" i="98"/>
  <c r="AQ33" i="98" s="1"/>
  <c r="AR43" i="52"/>
  <c r="AR31" i="90"/>
  <c r="AH31" i="48"/>
  <c r="AQ31" i="48" s="1"/>
  <c r="Y44" i="105"/>
  <c r="Z44" i="105" s="1"/>
  <c r="X44" i="105"/>
  <c r="AH40" i="92"/>
  <c r="AQ40" i="92" s="1"/>
  <c r="Y37" i="43"/>
  <c r="X37" i="43"/>
  <c r="AI44" i="93"/>
  <c r="AN44" i="93"/>
  <c r="AI38" i="100"/>
  <c r="AN38" i="100"/>
  <c r="AR38" i="45"/>
  <c r="W40" i="20"/>
  <c r="AF39" i="20"/>
  <c r="AO39" i="20" s="1"/>
  <c r="AE39" i="20"/>
  <c r="AG39" i="20"/>
  <c r="AP39" i="20" s="1"/>
  <c r="AI35" i="18"/>
  <c r="AN35" i="18"/>
  <c r="AR32" i="98"/>
  <c r="AH32" i="94"/>
  <c r="AQ32" i="94" s="1"/>
  <c r="AH40" i="104"/>
  <c r="AQ40" i="104" s="1"/>
  <c r="AE36" i="41"/>
  <c r="AG36" i="41"/>
  <c r="AP36" i="41" s="1"/>
  <c r="AF36" i="41"/>
  <c r="AO36" i="41" s="1"/>
  <c r="W37" i="41"/>
  <c r="Z40" i="84"/>
  <c r="AI35" i="102"/>
  <c r="AN35" i="102"/>
  <c r="Z43" i="46"/>
  <c r="AI40" i="88"/>
  <c r="AN40" i="88"/>
  <c r="W44" i="15"/>
  <c r="AG43" i="15"/>
  <c r="AP43" i="15" s="1"/>
  <c r="AF43" i="15"/>
  <c r="AO43" i="15" s="1"/>
  <c r="AE43" i="15"/>
  <c r="AG40" i="54"/>
  <c r="AP40" i="54" s="1"/>
  <c r="AE40" i="54"/>
  <c r="W41" i="54"/>
  <c r="AF40" i="54"/>
  <c r="AO40" i="54" s="1"/>
  <c r="Z39" i="45"/>
  <c r="AR30" i="48"/>
  <c r="Y45" i="89"/>
  <c r="X45" i="89"/>
  <c r="Z45" i="89" s="1"/>
  <c r="AH46" i="101"/>
  <c r="AQ46" i="101" s="1"/>
  <c r="AI39" i="51"/>
  <c r="AN39" i="51"/>
  <c r="AI36" i="11"/>
  <c r="AR36" i="11" s="1"/>
  <c r="AN36" i="11"/>
  <c r="AR40" i="13"/>
  <c r="AR31" i="94"/>
  <c r="AI32" i="50"/>
  <c r="AN32" i="50"/>
  <c r="Y39" i="100"/>
  <c r="Z39" i="100" s="1"/>
  <c r="X39" i="100"/>
  <c r="AI43" i="32"/>
  <c r="AN43" i="32"/>
  <c r="Y36" i="99"/>
  <c r="Z36" i="99" s="1"/>
  <c r="X36" i="99"/>
  <c r="AG35" i="87"/>
  <c r="AP35" i="87" s="1"/>
  <c r="AF35" i="87"/>
  <c r="AO35" i="87" s="1"/>
  <c r="W36" i="87"/>
  <c r="AE35" i="87"/>
  <c r="Y37" i="91"/>
  <c r="X37" i="91"/>
  <c r="AH35" i="87"/>
  <c r="AQ35" i="87" s="1"/>
  <c r="AR34" i="49"/>
  <c r="Z40" i="104"/>
  <c r="W32" i="85"/>
  <c r="AE31" i="85"/>
  <c r="AG31" i="85"/>
  <c r="AP31" i="85" s="1"/>
  <c r="AF31" i="85"/>
  <c r="AO31" i="85" s="1"/>
  <c r="AF33" i="10"/>
  <c r="AO33" i="10" s="1"/>
  <c r="AE33" i="10"/>
  <c r="W34" i="10"/>
  <c r="AG33" i="10"/>
  <c r="AP33" i="10" s="1"/>
  <c r="AH32" i="90"/>
  <c r="AQ32" i="90" s="1"/>
  <c r="AH35" i="49"/>
  <c r="AQ35" i="49" s="1"/>
  <c r="AH40" i="96"/>
  <c r="AQ40" i="96" s="1"/>
  <c r="Z46" i="101"/>
  <c r="Y37" i="11"/>
  <c r="X37" i="11"/>
  <c r="AI43" i="105"/>
  <c r="AN43" i="105"/>
  <c r="Y36" i="83"/>
  <c r="X36" i="83"/>
  <c r="AR39" i="104"/>
  <c r="Y37" i="95"/>
  <c r="Z37" i="95" s="1"/>
  <c r="X37" i="95"/>
  <c r="Y43" i="44"/>
  <c r="Z43" i="44"/>
  <c r="X43" i="44"/>
  <c r="Y38" i="16"/>
  <c r="Z38" i="16" s="1"/>
  <c r="X38" i="16"/>
  <c r="Y44" i="32"/>
  <c r="Z44" i="32"/>
  <c r="X44" i="32"/>
  <c r="AF34" i="55"/>
  <c r="AO34" i="55" s="1"/>
  <c r="AE34" i="55"/>
  <c r="AG34" i="55"/>
  <c r="AP34" i="55" s="1"/>
  <c r="W35" i="55"/>
  <c r="AR34" i="87"/>
  <c r="AG32" i="90"/>
  <c r="AP32" i="90" s="1"/>
  <c r="AF32" i="90"/>
  <c r="AO32" i="90" s="1"/>
  <c r="AE32" i="90"/>
  <c r="W33" i="90"/>
  <c r="AR42" i="46"/>
  <c r="W36" i="49"/>
  <c r="AG35" i="49"/>
  <c r="AP35" i="49" s="1"/>
  <c r="AF35" i="49"/>
  <c r="AO35" i="49" s="1"/>
  <c r="AE35" i="49"/>
  <c r="AF40" i="96"/>
  <c r="AO40" i="96" s="1"/>
  <c r="AE40" i="96"/>
  <c r="AG40" i="96"/>
  <c r="AP40" i="96" s="1"/>
  <c r="W41" i="96"/>
  <c r="AI44" i="89"/>
  <c r="AN44" i="89"/>
  <c r="AR39" i="84"/>
  <c r="AR33" i="82"/>
  <c r="AI35" i="83"/>
  <c r="AN35" i="83"/>
  <c r="AI45" i="97"/>
  <c r="AO45" i="97"/>
  <c r="AH44" i="52"/>
  <c r="AQ44" i="52" s="1"/>
  <c r="X45" i="93"/>
  <c r="Y45" i="93"/>
  <c r="Z45" i="93"/>
  <c r="AI43" i="53"/>
  <c r="AN43" i="53"/>
  <c r="Y45" i="86"/>
  <c r="X45" i="86"/>
  <c r="Y41" i="88"/>
  <c r="X41" i="88"/>
  <c r="AH46" i="47"/>
  <c r="AQ46" i="47" s="1"/>
  <c r="X33" i="42"/>
  <c r="Y33" i="42"/>
  <c r="Y46" i="97"/>
  <c r="X46" i="97"/>
  <c r="Z46" i="97" s="1"/>
  <c r="Z44" i="52"/>
  <c r="Y33" i="50"/>
  <c r="X33" i="50"/>
  <c r="AI37" i="16"/>
  <c r="AN37" i="16"/>
  <c r="AI35" i="99"/>
  <c r="AN35" i="99"/>
  <c r="AI32" i="35"/>
  <c r="AN32" i="35"/>
  <c r="AE37" i="103"/>
  <c r="W38" i="103"/>
  <c r="AG37" i="103"/>
  <c r="AP37" i="103" s="1"/>
  <c r="AF37" i="103"/>
  <c r="AO37" i="103" s="1"/>
  <c r="AG32" i="94"/>
  <c r="AP32" i="94" s="1"/>
  <c r="W33" i="94"/>
  <c r="AF32" i="94"/>
  <c r="AO32" i="94" s="1"/>
  <c r="AE32" i="94"/>
  <c r="AH34" i="82"/>
  <c r="AQ34" i="82" s="1"/>
  <c r="Y36" i="18"/>
  <c r="X36" i="18"/>
  <c r="AI44" i="86"/>
  <c r="AN44" i="86"/>
  <c r="Z46" i="47"/>
  <c r="AH41" i="13"/>
  <c r="AQ41" i="13" s="1"/>
  <c r="AR45" i="101"/>
  <c r="AI32" i="42"/>
  <c r="AN32" i="42"/>
  <c r="AF31" i="48"/>
  <c r="AO31" i="48" s="1"/>
  <c r="AG31" i="48"/>
  <c r="AP31" i="48" s="1"/>
  <c r="W32" i="48"/>
  <c r="AE31" i="48"/>
  <c r="Y40" i="51"/>
  <c r="X40" i="51"/>
  <c r="AR39" i="96"/>
  <c r="AI36" i="43"/>
  <c r="AN36" i="43"/>
  <c r="AI36" i="95"/>
  <c r="AN36" i="95"/>
  <c r="AI42" i="44"/>
  <c r="AN42" i="44"/>
  <c r="Y44" i="53"/>
  <c r="X44" i="53"/>
  <c r="Y33" i="35"/>
  <c r="Z33" i="35"/>
  <c r="X33" i="35"/>
  <c r="AG45" i="89" l="1"/>
  <c r="AP45" i="89" s="1"/>
  <c r="AF45" i="89"/>
  <c r="AO45" i="89" s="1"/>
  <c r="W46" i="89"/>
  <c r="AE45" i="89"/>
  <c r="AE37" i="95"/>
  <c r="W38" i="95"/>
  <c r="AF37" i="95"/>
  <c r="AO37" i="95" s="1"/>
  <c r="AG37" i="95"/>
  <c r="AP37" i="95" s="1"/>
  <c r="AF36" i="99"/>
  <c r="AO36" i="99" s="1"/>
  <c r="AE36" i="99"/>
  <c r="W37" i="99"/>
  <c r="AG36" i="99"/>
  <c r="AP36" i="99" s="1"/>
  <c r="AF44" i="105"/>
  <c r="AO44" i="105" s="1"/>
  <c r="AE44" i="105"/>
  <c r="AG44" i="105"/>
  <c r="AP44" i="105" s="1"/>
  <c r="W45" i="105"/>
  <c r="AG46" i="97"/>
  <c r="AP46" i="97" s="1"/>
  <c r="W47" i="97"/>
  <c r="AE46" i="97"/>
  <c r="AF46" i="97"/>
  <c r="AO46" i="97" s="1"/>
  <c r="AE39" i="100"/>
  <c r="W40" i="100"/>
  <c r="AF39" i="100"/>
  <c r="AO39" i="100" s="1"/>
  <c r="AG39" i="100"/>
  <c r="AP39" i="100" s="1"/>
  <c r="AG38" i="16"/>
  <c r="AP38" i="16" s="1"/>
  <c r="W39" i="16"/>
  <c r="AF38" i="16"/>
  <c r="AO38" i="16" s="1"/>
  <c r="AE38" i="16"/>
  <c r="W34" i="35"/>
  <c r="AG33" i="35"/>
  <c r="AP33" i="35" s="1"/>
  <c r="AF33" i="35"/>
  <c r="AO33" i="35" s="1"/>
  <c r="AE33" i="35"/>
  <c r="AG45" i="93"/>
  <c r="AP45" i="93" s="1"/>
  <c r="AF45" i="93"/>
  <c r="AO45" i="93" s="1"/>
  <c r="W46" i="93"/>
  <c r="AE45" i="93"/>
  <c r="AR36" i="95"/>
  <c r="Y33" i="94"/>
  <c r="Z33" i="94" s="1"/>
  <c r="X33" i="94"/>
  <c r="AR37" i="16"/>
  <c r="AR32" i="42"/>
  <c r="AH33" i="35"/>
  <c r="AQ33" i="35" s="1"/>
  <c r="AI31" i="48"/>
  <c r="AN31" i="48"/>
  <c r="AI34" i="55"/>
  <c r="AN34" i="55"/>
  <c r="AE46" i="101"/>
  <c r="W47" i="101"/>
  <c r="AG46" i="101"/>
  <c r="AP46" i="101" s="1"/>
  <c r="AF46" i="101"/>
  <c r="AO46" i="101" s="1"/>
  <c r="Y34" i="10"/>
  <c r="X34" i="10"/>
  <c r="AI31" i="85"/>
  <c r="AN31" i="85"/>
  <c r="AH36" i="99"/>
  <c r="AQ36" i="99" s="1"/>
  <c r="AI39" i="20"/>
  <c r="AN39" i="20"/>
  <c r="AR38" i="100"/>
  <c r="AR36" i="91"/>
  <c r="Y42" i="13"/>
  <c r="X42" i="13"/>
  <c r="AG46" i="47"/>
  <c r="AP46" i="47" s="1"/>
  <c r="AF46" i="47"/>
  <c r="AO46" i="47" s="1"/>
  <c r="W47" i="47"/>
  <c r="AE46" i="47"/>
  <c r="AR35" i="99"/>
  <c r="AH33" i="42"/>
  <c r="AQ33" i="42" s="1"/>
  <c r="AR35" i="83"/>
  <c r="AR44" i="89"/>
  <c r="AI33" i="10"/>
  <c r="AN33" i="10"/>
  <c r="Y32" i="85"/>
  <c r="Z32" i="85"/>
  <c r="X32" i="85"/>
  <c r="Y41" i="54"/>
  <c r="X41" i="54"/>
  <c r="AR35" i="102"/>
  <c r="AI36" i="41"/>
  <c r="AN36" i="41"/>
  <c r="AR42" i="44"/>
  <c r="AI35" i="49"/>
  <c r="AN35" i="49"/>
  <c r="AH44" i="32"/>
  <c r="AQ44" i="32" s="1"/>
  <c r="AH43" i="44"/>
  <c r="AQ43" i="44" s="1"/>
  <c r="AR43" i="105"/>
  <c r="AF40" i="104"/>
  <c r="AO40" i="104" s="1"/>
  <c r="AG40" i="104"/>
  <c r="AP40" i="104" s="1"/>
  <c r="AE40" i="104"/>
  <c r="W41" i="104"/>
  <c r="AI35" i="87"/>
  <c r="AN35" i="87"/>
  <c r="AI40" i="54"/>
  <c r="AN40" i="54"/>
  <c r="Y44" i="15"/>
  <c r="Z44" i="15" s="1"/>
  <c r="X44" i="15"/>
  <c r="W41" i="84"/>
  <c r="AG40" i="84"/>
  <c r="AP40" i="84" s="1"/>
  <c r="AE40" i="84"/>
  <c r="AF40" i="84"/>
  <c r="AO40" i="84" s="1"/>
  <c r="Y40" i="20"/>
  <c r="Z40" i="20"/>
  <c r="X40" i="20"/>
  <c r="AR44" i="93"/>
  <c r="Z41" i="88"/>
  <c r="AH41" i="88"/>
  <c r="AQ41" i="88" s="1"/>
  <c r="AR44" i="86"/>
  <c r="AG44" i="32"/>
  <c r="AP44" i="32" s="1"/>
  <c r="AF44" i="32"/>
  <c r="AO44" i="32" s="1"/>
  <c r="AE44" i="32"/>
  <c r="W45" i="32"/>
  <c r="AE43" i="44"/>
  <c r="AF43" i="44"/>
  <c r="AO43" i="44" s="1"/>
  <c r="AG43" i="44"/>
  <c r="AP43" i="44" s="1"/>
  <c r="W44" i="44"/>
  <c r="AH37" i="11"/>
  <c r="AQ37" i="11" s="1"/>
  <c r="Y36" i="87"/>
  <c r="Z36" i="87" s="1"/>
  <c r="X36" i="87"/>
  <c r="AR32" i="50"/>
  <c r="AR35" i="18"/>
  <c r="AH37" i="43"/>
  <c r="AQ37" i="43" s="1"/>
  <c r="AH36" i="102"/>
  <c r="AQ36" i="102" s="1"/>
  <c r="Y41" i="92"/>
  <c r="X41" i="92"/>
  <c r="AI34" i="82"/>
  <c r="AN34" i="82"/>
  <c r="Y32" i="48"/>
  <c r="X32" i="48"/>
  <c r="AE44" i="52"/>
  <c r="AF44" i="52"/>
  <c r="AO44" i="52" s="1"/>
  <c r="AG44" i="52"/>
  <c r="AP44" i="52" s="1"/>
  <c r="W45" i="52"/>
  <c r="AR43" i="53"/>
  <c r="AH40" i="51"/>
  <c r="AQ40" i="51" s="1"/>
  <c r="AI37" i="103"/>
  <c r="AN37" i="103"/>
  <c r="AH45" i="86"/>
  <c r="AQ45" i="86" s="1"/>
  <c r="Y41" i="96"/>
  <c r="X41" i="96"/>
  <c r="Z41" i="96" s="1"/>
  <c r="AH36" i="18"/>
  <c r="AQ36" i="18" s="1"/>
  <c r="AH33" i="50"/>
  <c r="AQ33" i="50" s="1"/>
  <c r="Z45" i="86"/>
  <c r="AH45" i="93"/>
  <c r="AQ45" i="93" s="1"/>
  <c r="AI32" i="90"/>
  <c r="AN32" i="90"/>
  <c r="Y35" i="55"/>
  <c r="X35" i="55"/>
  <c r="AH36" i="83"/>
  <c r="AQ36" i="83" s="1"/>
  <c r="Z37" i="11"/>
  <c r="AH37" i="91"/>
  <c r="AQ37" i="91" s="1"/>
  <c r="AR43" i="32"/>
  <c r="AF39" i="45"/>
  <c r="AO39" i="45" s="1"/>
  <c r="AE39" i="45"/>
  <c r="W40" i="45"/>
  <c r="AG39" i="45"/>
  <c r="AP39" i="45" s="1"/>
  <c r="AR40" i="88"/>
  <c r="Y37" i="41"/>
  <c r="X37" i="41"/>
  <c r="Z37" i="43"/>
  <c r="W34" i="98"/>
  <c r="AF33" i="98"/>
  <c r="AO33" i="98" s="1"/>
  <c r="AG33" i="98"/>
  <c r="AP33" i="98" s="1"/>
  <c r="AE33" i="98"/>
  <c r="Z36" i="102"/>
  <c r="AI41" i="13"/>
  <c r="AN41" i="13"/>
  <c r="AI40" i="92"/>
  <c r="AN40" i="92"/>
  <c r="Y35" i="82"/>
  <c r="X35" i="82"/>
  <c r="AI32" i="94"/>
  <c r="AN32" i="94"/>
  <c r="Y38" i="103"/>
  <c r="X38" i="103"/>
  <c r="AH46" i="97"/>
  <c r="AQ46" i="97" s="1"/>
  <c r="AH44" i="53"/>
  <c r="AQ44" i="53" s="1"/>
  <c r="Z40" i="51"/>
  <c r="Y33" i="90"/>
  <c r="Z33" i="90" s="1"/>
  <c r="X33" i="90"/>
  <c r="Z44" i="53"/>
  <c r="AR36" i="43"/>
  <c r="Z36" i="18"/>
  <c r="AR32" i="35"/>
  <c r="Z33" i="50"/>
  <c r="Z33" i="42"/>
  <c r="AR45" i="97"/>
  <c r="AI40" i="96"/>
  <c r="AN40" i="96"/>
  <c r="Y36" i="49"/>
  <c r="X36" i="49"/>
  <c r="AH38" i="16"/>
  <c r="AQ38" i="16" s="1"/>
  <c r="AH37" i="95"/>
  <c r="AQ37" i="95" s="1"/>
  <c r="Z36" i="83"/>
  <c r="Z37" i="91"/>
  <c r="AH39" i="100"/>
  <c r="AQ39" i="100" s="1"/>
  <c r="AR39" i="51"/>
  <c r="AH45" i="89"/>
  <c r="AQ45" i="89" s="1"/>
  <c r="AI43" i="15"/>
  <c r="AN43" i="15"/>
  <c r="W44" i="46"/>
  <c r="AF43" i="46"/>
  <c r="AO43" i="46" s="1"/>
  <c r="AG43" i="46"/>
  <c r="AP43" i="46" s="1"/>
  <c r="AE43" i="46"/>
  <c r="AH44" i="105"/>
  <c r="AQ44" i="105" s="1"/>
  <c r="AE41" i="96" l="1"/>
  <c r="AF41" i="96"/>
  <c r="AO41" i="96" s="1"/>
  <c r="W42" i="96"/>
  <c r="AG41" i="96"/>
  <c r="AP41" i="96" s="1"/>
  <c r="W45" i="15"/>
  <c r="AE44" i="15"/>
  <c r="AG44" i="15"/>
  <c r="AP44" i="15" s="1"/>
  <c r="AF44" i="15"/>
  <c r="AO44" i="15" s="1"/>
  <c r="AG36" i="87"/>
  <c r="AP36" i="87" s="1"/>
  <c r="AE36" i="87"/>
  <c r="W37" i="87"/>
  <c r="AF36" i="87"/>
  <c r="AO36" i="87" s="1"/>
  <c r="AF33" i="94"/>
  <c r="AO33" i="94" s="1"/>
  <c r="AE33" i="94"/>
  <c r="W34" i="94"/>
  <c r="AG33" i="94"/>
  <c r="AP33" i="94" s="1"/>
  <c r="AF33" i="90"/>
  <c r="AO33" i="90" s="1"/>
  <c r="AE33" i="90"/>
  <c r="W34" i="90"/>
  <c r="AG33" i="90"/>
  <c r="AP33" i="90" s="1"/>
  <c r="W34" i="50"/>
  <c r="AE33" i="50"/>
  <c r="AF33" i="50"/>
  <c r="AO33" i="50" s="1"/>
  <c r="AG33" i="50"/>
  <c r="AP33" i="50" s="1"/>
  <c r="AE44" i="53"/>
  <c r="W45" i="53"/>
  <c r="AF44" i="53"/>
  <c r="AO44" i="53" s="1"/>
  <c r="AG44" i="53"/>
  <c r="AP44" i="53" s="1"/>
  <c r="AR32" i="90"/>
  <c r="AE45" i="86"/>
  <c r="AF45" i="86"/>
  <c r="AO45" i="86" s="1"/>
  <c r="W46" i="86"/>
  <c r="AG45" i="86"/>
  <c r="AP45" i="86" s="1"/>
  <c r="AE40" i="20"/>
  <c r="AF40" i="20"/>
  <c r="AO40" i="20" s="1"/>
  <c r="AG40" i="20"/>
  <c r="AP40" i="20" s="1"/>
  <c r="W41" i="20"/>
  <c r="Y41" i="84"/>
  <c r="X41" i="84"/>
  <c r="AR36" i="41"/>
  <c r="AH32" i="85"/>
  <c r="AQ32" i="85" s="1"/>
  <c r="Y47" i="47"/>
  <c r="Z47" i="47"/>
  <c r="X47" i="47"/>
  <c r="AR31" i="85"/>
  <c r="AR31" i="48"/>
  <c r="Y34" i="35"/>
  <c r="Z34" i="35" s="1"/>
  <c r="X34" i="35"/>
  <c r="AI36" i="99"/>
  <c r="AN36" i="99"/>
  <c r="AI37" i="95"/>
  <c r="AN37" i="95"/>
  <c r="Y44" i="46"/>
  <c r="X44" i="46"/>
  <c r="AH33" i="90"/>
  <c r="AQ33" i="90" s="1"/>
  <c r="AR32" i="94"/>
  <c r="AR41" i="13"/>
  <c r="X34" i="98"/>
  <c r="Y34" i="98"/>
  <c r="AR34" i="82"/>
  <c r="AH36" i="87"/>
  <c r="AQ36" i="87" s="1"/>
  <c r="AI43" i="44"/>
  <c r="AN43" i="44"/>
  <c r="AH44" i="15"/>
  <c r="AQ44" i="15" s="1"/>
  <c r="AR35" i="87"/>
  <c r="W33" i="85"/>
  <c r="AE32" i="85"/>
  <c r="AG32" i="85"/>
  <c r="AP32" i="85" s="1"/>
  <c r="AF32" i="85"/>
  <c r="AO32" i="85" s="1"/>
  <c r="AH34" i="10"/>
  <c r="AQ34" i="10" s="1"/>
  <c r="Y47" i="101"/>
  <c r="X47" i="101"/>
  <c r="AI46" i="97"/>
  <c r="AN46" i="97"/>
  <c r="AI44" i="105"/>
  <c r="AN44" i="105"/>
  <c r="AR40" i="96"/>
  <c r="Z35" i="82"/>
  <c r="AH35" i="82"/>
  <c r="AQ35" i="82" s="1"/>
  <c r="AG36" i="102"/>
  <c r="AP36" i="102" s="1"/>
  <c r="W37" i="102"/>
  <c r="AF36" i="102"/>
  <c r="AO36" i="102" s="1"/>
  <c r="AE36" i="102"/>
  <c r="AF37" i="43"/>
  <c r="AO37" i="43" s="1"/>
  <c r="AE37" i="43"/>
  <c r="W38" i="43"/>
  <c r="AG37" i="43"/>
  <c r="AP37" i="43" s="1"/>
  <c r="AG37" i="11"/>
  <c r="AP37" i="11" s="1"/>
  <c r="AF37" i="11"/>
  <c r="AO37" i="11" s="1"/>
  <c r="W38" i="11"/>
  <c r="AE37" i="11"/>
  <c r="AH35" i="55"/>
  <c r="AQ35" i="55" s="1"/>
  <c r="AR37" i="103"/>
  <c r="AI44" i="52"/>
  <c r="AN44" i="52"/>
  <c r="AH41" i="92"/>
  <c r="AQ41" i="92" s="1"/>
  <c r="AF41" i="88"/>
  <c r="AO41" i="88" s="1"/>
  <c r="AG41" i="88"/>
  <c r="AP41" i="88" s="1"/>
  <c r="AE41" i="88"/>
  <c r="W42" i="88"/>
  <c r="AR35" i="49"/>
  <c r="Z34" i="10"/>
  <c r="AI46" i="101"/>
  <c r="AN46" i="101"/>
  <c r="AI38" i="16"/>
  <c r="AN38" i="16"/>
  <c r="Y47" i="97"/>
  <c r="X47" i="97"/>
  <c r="AI45" i="89"/>
  <c r="AN45" i="89"/>
  <c r="AE36" i="18"/>
  <c r="W37" i="18"/>
  <c r="AG36" i="18"/>
  <c r="AP36" i="18" s="1"/>
  <c r="AF36" i="18"/>
  <c r="AO36" i="18" s="1"/>
  <c r="AH38" i="103"/>
  <c r="AQ38" i="103" s="1"/>
  <c r="AH37" i="41"/>
  <c r="AQ37" i="41" s="1"/>
  <c r="Z35" i="55"/>
  <c r="AH32" i="48"/>
  <c r="AQ32" i="48" s="1"/>
  <c r="Z41" i="92"/>
  <c r="Y45" i="32"/>
  <c r="Z45" i="32"/>
  <c r="X45" i="32"/>
  <c r="Y41" i="104"/>
  <c r="Z41" i="104" s="1"/>
  <c r="X41" i="104"/>
  <c r="AH41" i="54"/>
  <c r="AQ41" i="54" s="1"/>
  <c r="AH42" i="13"/>
  <c r="AQ42" i="13" s="1"/>
  <c r="AI33" i="35"/>
  <c r="AN33" i="35"/>
  <c r="Y40" i="100"/>
  <c r="X40" i="100"/>
  <c r="Y46" i="89"/>
  <c r="Z46" i="89" s="1"/>
  <c r="X46" i="89"/>
  <c r="AR43" i="15"/>
  <c r="AI43" i="46"/>
  <c r="AN43" i="46"/>
  <c r="W38" i="91"/>
  <c r="AG37" i="91"/>
  <c r="AP37" i="91" s="1"/>
  <c r="AF37" i="91"/>
  <c r="AO37" i="91" s="1"/>
  <c r="AE37" i="91"/>
  <c r="AH36" i="49"/>
  <c r="AQ36" i="49" s="1"/>
  <c r="W41" i="51"/>
  <c r="AF40" i="51"/>
  <c r="AO40" i="51" s="1"/>
  <c r="AE40" i="51"/>
  <c r="AG40" i="51"/>
  <c r="AP40" i="51" s="1"/>
  <c r="Z38" i="103"/>
  <c r="AI33" i="98"/>
  <c r="AN33" i="98"/>
  <c r="Z37" i="41"/>
  <c r="Y40" i="45"/>
  <c r="X40" i="45"/>
  <c r="Z32" i="48"/>
  <c r="Y44" i="44"/>
  <c r="Z44" i="44" s="1"/>
  <c r="X44" i="44"/>
  <c r="AI44" i="32"/>
  <c r="AN44" i="32"/>
  <c r="AI40" i="84"/>
  <c r="AN40" i="84"/>
  <c r="AI40" i="104"/>
  <c r="AN40" i="104"/>
  <c r="Z41" i="54"/>
  <c r="AR33" i="10"/>
  <c r="Z42" i="13"/>
  <c r="AR34" i="55"/>
  <c r="AH33" i="94"/>
  <c r="AQ33" i="94" s="1"/>
  <c r="AI45" i="93"/>
  <c r="AN45" i="93"/>
  <c r="Y39" i="16"/>
  <c r="Z39" i="16"/>
  <c r="X39" i="16"/>
  <c r="AI39" i="100"/>
  <c r="AN39" i="100"/>
  <c r="AF36" i="83"/>
  <c r="AO36" i="83" s="1"/>
  <c r="AE36" i="83"/>
  <c r="AG36" i="83"/>
  <c r="AP36" i="83" s="1"/>
  <c r="W37" i="83"/>
  <c r="Z36" i="49"/>
  <c r="AE33" i="42"/>
  <c r="AF33" i="42"/>
  <c r="AO33" i="42" s="1"/>
  <c r="W34" i="42"/>
  <c r="AG33" i="42"/>
  <c r="AP33" i="42" s="1"/>
  <c r="AR40" i="92"/>
  <c r="AI39" i="45"/>
  <c r="AN39" i="45"/>
  <c r="AH41" i="96"/>
  <c r="AQ41" i="96" s="1"/>
  <c r="Y45" i="52"/>
  <c r="X45" i="52"/>
  <c r="Z45" i="52" s="1"/>
  <c r="AH40" i="20"/>
  <c r="AQ40" i="20" s="1"/>
  <c r="AR40" i="54"/>
  <c r="AI46" i="47"/>
  <c r="AN46" i="47"/>
  <c r="AR39" i="20"/>
  <c r="Y46" i="93"/>
  <c r="X46" i="93"/>
  <c r="Y45" i="105"/>
  <c r="X45" i="105"/>
  <c r="Z45" i="105" s="1"/>
  <c r="Y37" i="99"/>
  <c r="X37" i="99"/>
  <c r="Y38" i="95"/>
  <c r="X38" i="95"/>
  <c r="AG45" i="52" l="1"/>
  <c r="AP45" i="52" s="1"/>
  <c r="W46" i="52"/>
  <c r="AE45" i="52"/>
  <c r="AF45" i="52"/>
  <c r="AO45" i="52" s="1"/>
  <c r="AE34" i="35"/>
  <c r="W35" i="35"/>
  <c r="AF34" i="35"/>
  <c r="AO34" i="35" s="1"/>
  <c r="AG34" i="35"/>
  <c r="AP34" i="35" s="1"/>
  <c r="AF46" i="89"/>
  <c r="AO46" i="89" s="1"/>
  <c r="AE46" i="89"/>
  <c r="W47" i="89"/>
  <c r="AG46" i="89"/>
  <c r="AP46" i="89" s="1"/>
  <c r="AG45" i="105"/>
  <c r="AP45" i="105" s="1"/>
  <c r="AE45" i="105"/>
  <c r="AF45" i="105"/>
  <c r="AO45" i="105" s="1"/>
  <c r="W46" i="105"/>
  <c r="AE44" i="44"/>
  <c r="W45" i="44"/>
  <c r="AF44" i="44"/>
  <c r="AO44" i="44" s="1"/>
  <c r="AG44" i="44"/>
  <c r="AP44" i="44" s="1"/>
  <c r="AF41" i="104"/>
  <c r="AO41" i="104" s="1"/>
  <c r="AE41" i="104"/>
  <c r="W42" i="104"/>
  <c r="AG41" i="104"/>
  <c r="AP41" i="104" s="1"/>
  <c r="Y37" i="83"/>
  <c r="X37" i="83"/>
  <c r="AH39" i="16"/>
  <c r="AQ39" i="16" s="1"/>
  <c r="W43" i="13"/>
  <c r="AF42" i="13"/>
  <c r="AO42" i="13" s="1"/>
  <c r="AE42" i="13"/>
  <c r="AG42" i="13"/>
  <c r="AP42" i="13" s="1"/>
  <c r="Y37" i="18"/>
  <c r="X37" i="18"/>
  <c r="AH47" i="101"/>
  <c r="AQ47" i="101" s="1"/>
  <c r="Y33" i="85"/>
  <c r="X33" i="85"/>
  <c r="AH34" i="98"/>
  <c r="AQ34" i="98" s="1"/>
  <c r="AH47" i="47"/>
  <c r="AQ47" i="47" s="1"/>
  <c r="Y34" i="94"/>
  <c r="X34" i="94"/>
  <c r="Z34" i="94" s="1"/>
  <c r="AI36" i="87"/>
  <c r="AN36" i="87"/>
  <c r="Y45" i="15"/>
  <c r="Z45" i="15"/>
  <c r="X45" i="15"/>
  <c r="AR40" i="84"/>
  <c r="AE32" i="48"/>
  <c r="W33" i="48"/>
  <c r="AG32" i="48"/>
  <c r="AP32" i="48" s="1"/>
  <c r="AF32" i="48"/>
  <c r="AO32" i="48" s="1"/>
  <c r="AR33" i="98"/>
  <c r="Y41" i="51"/>
  <c r="Z41" i="51"/>
  <c r="X41" i="51"/>
  <c r="AR43" i="46"/>
  <c r="AH40" i="100"/>
  <c r="AQ40" i="100" s="1"/>
  <c r="AH45" i="32"/>
  <c r="AQ45" i="32" s="1"/>
  <c r="AI36" i="18"/>
  <c r="AN36" i="18"/>
  <c r="AR44" i="52"/>
  <c r="Z47" i="101"/>
  <c r="AE47" i="47"/>
  <c r="AG47" i="47"/>
  <c r="AP47" i="47" s="1"/>
  <c r="W48" i="47"/>
  <c r="AF47" i="47"/>
  <c r="AO47" i="47" s="1"/>
  <c r="Y34" i="90"/>
  <c r="X34" i="90"/>
  <c r="Z34" i="90" s="1"/>
  <c r="AI33" i="94"/>
  <c r="AN33" i="94"/>
  <c r="AI37" i="91"/>
  <c r="AN37" i="91"/>
  <c r="Z40" i="100"/>
  <c r="AE45" i="32"/>
  <c r="AF45" i="32"/>
  <c r="AO45" i="32" s="1"/>
  <c r="W46" i="32"/>
  <c r="AG45" i="32"/>
  <c r="AP45" i="32" s="1"/>
  <c r="AR38" i="16"/>
  <c r="AI36" i="102"/>
  <c r="AN36" i="102"/>
  <c r="AR37" i="95"/>
  <c r="Y41" i="20"/>
  <c r="Z41" i="20"/>
  <c r="X41" i="20"/>
  <c r="Y46" i="86"/>
  <c r="X46" i="86"/>
  <c r="AI33" i="90"/>
  <c r="AN33" i="90"/>
  <c r="AH45" i="52"/>
  <c r="AQ45" i="52" s="1"/>
  <c r="AH38" i="95"/>
  <c r="AQ38" i="95" s="1"/>
  <c r="AH45" i="105"/>
  <c r="AQ45" i="105" s="1"/>
  <c r="Z38" i="95"/>
  <c r="AE39" i="16"/>
  <c r="AN39" i="16" s="1"/>
  <c r="AG39" i="16"/>
  <c r="AP39" i="16" s="1"/>
  <c r="W40" i="16"/>
  <c r="AF39" i="16"/>
  <c r="AR39" i="45"/>
  <c r="AI36" i="83"/>
  <c r="AN36" i="83"/>
  <c r="AI33" i="42"/>
  <c r="AR33" i="42" s="1"/>
  <c r="AN33" i="42"/>
  <c r="W42" i="54"/>
  <c r="AE41" i="54"/>
  <c r="AG41" i="54"/>
  <c r="AP41" i="54" s="1"/>
  <c r="AF41" i="54"/>
  <c r="AO41" i="54" s="1"/>
  <c r="AR45" i="89"/>
  <c r="Y42" i="88"/>
  <c r="Z42" i="88"/>
  <c r="X42" i="88"/>
  <c r="AR44" i="105"/>
  <c r="AR43" i="44"/>
  <c r="AI33" i="50"/>
  <c r="AN33" i="50"/>
  <c r="Y42" i="96"/>
  <c r="Z42" i="96"/>
  <c r="X42" i="96"/>
  <c r="Y34" i="42"/>
  <c r="Z34" i="42"/>
  <c r="X34" i="42"/>
  <c r="AH40" i="45"/>
  <c r="AQ40" i="45" s="1"/>
  <c r="AF38" i="103"/>
  <c r="AO38" i="103" s="1"/>
  <c r="W39" i="103"/>
  <c r="AG38" i="103"/>
  <c r="AP38" i="103" s="1"/>
  <c r="AE38" i="103"/>
  <c r="AH37" i="99"/>
  <c r="AQ37" i="99" s="1"/>
  <c r="AH46" i="93"/>
  <c r="AQ46" i="93" s="1"/>
  <c r="AR46" i="47"/>
  <c r="AR44" i="32"/>
  <c r="Z40" i="45"/>
  <c r="Z37" i="99"/>
  <c r="Z46" i="93"/>
  <c r="AE36" i="49"/>
  <c r="AF36" i="49"/>
  <c r="AO36" i="49" s="1"/>
  <c r="W37" i="49"/>
  <c r="AG36" i="49"/>
  <c r="AP36" i="49" s="1"/>
  <c r="AR45" i="93"/>
  <c r="AH44" i="44"/>
  <c r="AQ44" i="44" s="1"/>
  <c r="AH46" i="89"/>
  <c r="AQ46" i="89" s="1"/>
  <c r="AH41" i="104"/>
  <c r="AQ41" i="104" s="1"/>
  <c r="AG41" i="92"/>
  <c r="AP41" i="92" s="1"/>
  <c r="W42" i="92"/>
  <c r="AE41" i="92"/>
  <c r="AF41" i="92"/>
  <c r="AO41" i="92" s="1"/>
  <c r="AF35" i="55"/>
  <c r="AO35" i="55" s="1"/>
  <c r="AG35" i="55"/>
  <c r="AP35" i="55" s="1"/>
  <c r="AE35" i="55"/>
  <c r="W36" i="55"/>
  <c r="AH47" i="97"/>
  <c r="AQ47" i="97" s="1"/>
  <c r="AR46" i="101"/>
  <c r="AI41" i="88"/>
  <c r="AN41" i="88"/>
  <c r="AI37" i="11"/>
  <c r="AN37" i="11"/>
  <c r="Y38" i="43"/>
  <c r="X38" i="43"/>
  <c r="X37" i="102"/>
  <c r="Y37" i="102"/>
  <c r="AH44" i="46"/>
  <c r="AQ44" i="46" s="1"/>
  <c r="AR36" i="99"/>
  <c r="AH41" i="84"/>
  <c r="AQ41" i="84" s="1"/>
  <c r="AI45" i="86"/>
  <c r="AN45" i="86"/>
  <c r="Y45" i="53"/>
  <c r="X45" i="53"/>
  <c r="Y34" i="50"/>
  <c r="X34" i="50"/>
  <c r="Z34" i="50" s="1"/>
  <c r="AR39" i="100"/>
  <c r="AR40" i="104"/>
  <c r="AG37" i="41"/>
  <c r="AP37" i="41" s="1"/>
  <c r="AE37" i="41"/>
  <c r="W38" i="41"/>
  <c r="AF37" i="41"/>
  <c r="AO37" i="41" s="1"/>
  <c r="AI40" i="51"/>
  <c r="AN40" i="51"/>
  <c r="Y38" i="91"/>
  <c r="X38" i="91"/>
  <c r="Z38" i="91" s="1"/>
  <c r="AR33" i="35"/>
  <c r="Z47" i="97"/>
  <c r="AE34" i="10"/>
  <c r="AF34" i="10"/>
  <c r="AO34" i="10" s="1"/>
  <c r="W35" i="10"/>
  <c r="AG34" i="10"/>
  <c r="AP34" i="10" s="1"/>
  <c r="X38" i="11"/>
  <c r="Y38" i="11"/>
  <c r="Z38" i="11"/>
  <c r="AI37" i="43"/>
  <c r="AN37" i="43"/>
  <c r="AE35" i="82"/>
  <c r="W36" i="82"/>
  <c r="AG35" i="82"/>
  <c r="AP35" i="82" s="1"/>
  <c r="AF35" i="82"/>
  <c r="AO35" i="82" s="1"/>
  <c r="AR46" i="97"/>
  <c r="AI32" i="85"/>
  <c r="AN32" i="85"/>
  <c r="Z34" i="98"/>
  <c r="Z44" i="46"/>
  <c r="AH34" i="35"/>
  <c r="AQ34" i="35" s="1"/>
  <c r="Z41" i="84"/>
  <c r="AI40" i="20"/>
  <c r="AN40" i="20"/>
  <c r="AI44" i="53"/>
  <c r="AN44" i="53"/>
  <c r="Y37" i="87"/>
  <c r="X37" i="87"/>
  <c r="AI44" i="15"/>
  <c r="AN44" i="15"/>
  <c r="AI41" i="96"/>
  <c r="AN41" i="96"/>
  <c r="W35" i="94" l="1"/>
  <c r="AE34" i="94"/>
  <c r="AG34" i="94"/>
  <c r="AP34" i="94" s="1"/>
  <c r="AF34" i="94"/>
  <c r="AO34" i="94" s="1"/>
  <c r="AE34" i="50"/>
  <c r="AF34" i="50"/>
  <c r="AO34" i="50" s="1"/>
  <c r="W35" i="50"/>
  <c r="AG34" i="50"/>
  <c r="AP34" i="50" s="1"/>
  <c r="AG38" i="91"/>
  <c r="AP38" i="91" s="1"/>
  <c r="AF38" i="91"/>
  <c r="AO38" i="91" s="1"/>
  <c r="AE38" i="91"/>
  <c r="W39" i="91"/>
  <c r="AF34" i="90"/>
  <c r="AO34" i="90" s="1"/>
  <c r="AE34" i="90"/>
  <c r="W35" i="90"/>
  <c r="AG34" i="90"/>
  <c r="AP34" i="90" s="1"/>
  <c r="Y35" i="10"/>
  <c r="X35" i="10"/>
  <c r="AR44" i="53"/>
  <c r="AR32" i="85"/>
  <c r="Y36" i="82"/>
  <c r="Z36" i="82"/>
  <c r="X36" i="82"/>
  <c r="AH38" i="11"/>
  <c r="AQ38" i="11" s="1"/>
  <c r="W48" i="97"/>
  <c r="AE47" i="97"/>
  <c r="AF47" i="97"/>
  <c r="AO47" i="97" s="1"/>
  <c r="AG47" i="97"/>
  <c r="AP47" i="97" s="1"/>
  <c r="AR45" i="86"/>
  <c r="Y36" i="55"/>
  <c r="X36" i="55"/>
  <c r="AI41" i="92"/>
  <c r="AN41" i="92"/>
  <c r="AI36" i="49"/>
  <c r="AN36" i="49"/>
  <c r="AI41" i="54"/>
  <c r="AN41" i="54"/>
  <c r="AR33" i="90"/>
  <c r="AG40" i="100"/>
  <c r="AP40" i="100" s="1"/>
  <c r="W41" i="100"/>
  <c r="AE40" i="100"/>
  <c r="AF40" i="100"/>
  <c r="AO40" i="100" s="1"/>
  <c r="AI47" i="47"/>
  <c r="AN47" i="47"/>
  <c r="AH41" i="51"/>
  <c r="AQ41" i="51" s="1"/>
  <c r="AH45" i="15"/>
  <c r="AQ45" i="15" s="1"/>
  <c r="AH33" i="85"/>
  <c r="AQ33" i="85" s="1"/>
  <c r="AI46" i="89"/>
  <c r="AN46" i="89"/>
  <c r="AI34" i="35"/>
  <c r="AN34" i="35"/>
  <c r="AR40" i="51"/>
  <c r="Z37" i="102"/>
  <c r="AR37" i="11"/>
  <c r="AI35" i="55"/>
  <c r="AN35" i="55"/>
  <c r="Y42" i="92"/>
  <c r="Z42" i="92" s="1"/>
  <c r="X42" i="92"/>
  <c r="W47" i="93"/>
  <c r="AG46" i="93"/>
  <c r="AP46" i="93" s="1"/>
  <c r="AF46" i="93"/>
  <c r="AO46" i="93" s="1"/>
  <c r="AE46" i="93"/>
  <c r="AI38" i="103"/>
  <c r="AN38" i="103"/>
  <c r="AH42" i="96"/>
  <c r="AQ42" i="96" s="1"/>
  <c r="Y42" i="54"/>
  <c r="X42" i="54"/>
  <c r="AE38" i="95"/>
  <c r="AG38" i="95"/>
  <c r="AP38" i="95" s="1"/>
  <c r="W39" i="95"/>
  <c r="AF38" i="95"/>
  <c r="AO38" i="95" s="1"/>
  <c r="AH46" i="86"/>
  <c r="AQ46" i="86" s="1"/>
  <c r="AG47" i="101"/>
  <c r="AP47" i="101" s="1"/>
  <c r="AF47" i="101"/>
  <c r="AO47" i="101" s="1"/>
  <c r="AE47" i="101"/>
  <c r="W48" i="101"/>
  <c r="AE41" i="51"/>
  <c r="W42" i="51"/>
  <c r="AF41" i="51"/>
  <c r="AO41" i="51" s="1"/>
  <c r="AG41" i="51"/>
  <c r="AP41" i="51" s="1"/>
  <c r="AG45" i="15"/>
  <c r="AP45" i="15" s="1"/>
  <c r="AE45" i="15"/>
  <c r="AN45" i="15" s="1"/>
  <c r="W46" i="15"/>
  <c r="AF45" i="15"/>
  <c r="Z33" i="85"/>
  <c r="AI42" i="13"/>
  <c r="AN42" i="13"/>
  <c r="AI45" i="105"/>
  <c r="AN45" i="105"/>
  <c r="AR40" i="20"/>
  <c r="AH37" i="102"/>
  <c r="AQ37" i="102" s="1"/>
  <c r="AG37" i="99"/>
  <c r="AP37" i="99" s="1"/>
  <c r="AF37" i="99"/>
  <c r="AO37" i="99" s="1"/>
  <c r="W38" i="99"/>
  <c r="AE37" i="99"/>
  <c r="AF42" i="96"/>
  <c r="AO42" i="96" s="1"/>
  <c r="AE42" i="96"/>
  <c r="W43" i="96"/>
  <c r="AG42" i="96"/>
  <c r="AP42" i="96" s="1"/>
  <c r="Z46" i="86"/>
  <c r="AR37" i="91"/>
  <c r="Y33" i="48"/>
  <c r="X33" i="48"/>
  <c r="Z33" i="48" s="1"/>
  <c r="AH37" i="18"/>
  <c r="AQ37" i="18" s="1"/>
  <c r="Y42" i="104"/>
  <c r="X42" i="104"/>
  <c r="Y45" i="44"/>
  <c r="Z45" i="44" s="1"/>
  <c r="X45" i="44"/>
  <c r="AI35" i="82"/>
  <c r="AN35" i="82"/>
  <c r="AH37" i="87"/>
  <c r="AQ37" i="87" s="1"/>
  <c r="Z37" i="87"/>
  <c r="AH38" i="43"/>
  <c r="AQ38" i="43" s="1"/>
  <c r="AR41" i="88"/>
  <c r="W41" i="45"/>
  <c r="AE40" i="45"/>
  <c r="AG40" i="45"/>
  <c r="AP40" i="45" s="1"/>
  <c r="AF40" i="45"/>
  <c r="AO40" i="45" s="1"/>
  <c r="Y39" i="103"/>
  <c r="Z39" i="103"/>
  <c r="X39" i="103"/>
  <c r="AI39" i="16"/>
  <c r="AO39" i="16"/>
  <c r="X46" i="32"/>
  <c r="Y46" i="32"/>
  <c r="Z46" i="32" s="1"/>
  <c r="AI32" i="48"/>
  <c r="AN32" i="48"/>
  <c r="Z37" i="18"/>
  <c r="Y43" i="13"/>
  <c r="X43" i="13"/>
  <c r="AH37" i="83"/>
  <c r="AQ37" i="83" s="1"/>
  <c r="AI41" i="104"/>
  <c r="AN41" i="104"/>
  <c r="AI44" i="44"/>
  <c r="AN44" i="44"/>
  <c r="AI45" i="52"/>
  <c r="AN45" i="52"/>
  <c r="AR44" i="15"/>
  <c r="AG38" i="11"/>
  <c r="AP38" i="11" s="1"/>
  <c r="AF38" i="11"/>
  <c r="AO38" i="11" s="1"/>
  <c r="AE38" i="11"/>
  <c r="W39" i="11"/>
  <c r="Y38" i="41"/>
  <c r="Z38" i="41" s="1"/>
  <c r="X38" i="41"/>
  <c r="Z38" i="43"/>
  <c r="Y37" i="49"/>
  <c r="Z37" i="49"/>
  <c r="X37" i="49"/>
  <c r="AH34" i="42"/>
  <c r="AQ34" i="42" s="1"/>
  <c r="AH42" i="88"/>
  <c r="AQ42" i="88" s="1"/>
  <c r="Y40" i="16"/>
  <c r="Z40" i="16" s="1"/>
  <c r="X40" i="16"/>
  <c r="AH41" i="20"/>
  <c r="AQ41" i="20" s="1"/>
  <c r="AR36" i="102"/>
  <c r="AR33" i="94"/>
  <c r="Y48" i="47"/>
  <c r="Z48" i="47" s="1"/>
  <c r="X48" i="47"/>
  <c r="AR36" i="87"/>
  <c r="Z37" i="83"/>
  <c r="Y46" i="52"/>
  <c r="Z46" i="52" s="1"/>
  <c r="X46" i="52"/>
  <c r="AH45" i="53"/>
  <c r="AQ45" i="53" s="1"/>
  <c r="W42" i="84"/>
  <c r="AF41" i="84"/>
  <c r="AO41" i="84" s="1"/>
  <c r="AG41" i="84"/>
  <c r="AP41" i="84" s="1"/>
  <c r="AE41" i="84"/>
  <c r="AG44" i="46"/>
  <c r="AP44" i="46" s="1"/>
  <c r="AE44" i="46"/>
  <c r="W45" i="46"/>
  <c r="AF44" i="46"/>
  <c r="AO44" i="46" s="1"/>
  <c r="AR37" i="43"/>
  <c r="AH38" i="91"/>
  <c r="AQ38" i="91" s="1"/>
  <c r="Z45" i="53"/>
  <c r="W35" i="98"/>
  <c r="AG34" i="98"/>
  <c r="AP34" i="98" s="1"/>
  <c r="AE34" i="98"/>
  <c r="AF34" i="98"/>
  <c r="AO34" i="98" s="1"/>
  <c r="AR41" i="96"/>
  <c r="AI34" i="10"/>
  <c r="AN34" i="10"/>
  <c r="AI37" i="41"/>
  <c r="AR37" i="41" s="1"/>
  <c r="AN37" i="41"/>
  <c r="AH34" i="50"/>
  <c r="AQ34" i="50" s="1"/>
  <c r="W35" i="42"/>
  <c r="AF34" i="42"/>
  <c r="AO34" i="42" s="1"/>
  <c r="AE34" i="42"/>
  <c r="AG34" i="42"/>
  <c r="AP34" i="42" s="1"/>
  <c r="AR33" i="50"/>
  <c r="W43" i="88"/>
  <c r="AE42" i="88"/>
  <c r="AG42" i="88"/>
  <c r="AP42" i="88" s="1"/>
  <c r="AF42" i="88"/>
  <c r="AO42" i="88" s="1"/>
  <c r="AR36" i="83"/>
  <c r="AE41" i="20"/>
  <c r="W42" i="20"/>
  <c r="AF41" i="20"/>
  <c r="AO41" i="20" s="1"/>
  <c r="AG41" i="20"/>
  <c r="AP41" i="20" s="1"/>
  <c r="AI45" i="32"/>
  <c r="AN45" i="32"/>
  <c r="AH34" i="90"/>
  <c r="AQ34" i="90" s="1"/>
  <c r="AR36" i="18"/>
  <c r="AH34" i="94"/>
  <c r="AQ34" i="94" s="1"/>
  <c r="X46" i="105"/>
  <c r="Y46" i="105"/>
  <c r="Z46" i="105"/>
  <c r="Y47" i="89"/>
  <c r="Z47" i="89"/>
  <c r="X47" i="89"/>
  <c r="Y35" i="35"/>
  <c r="X35" i="35"/>
  <c r="Z35" i="35" s="1"/>
  <c r="AE35" i="35" l="1"/>
  <c r="AF35" i="35"/>
  <c r="AO35" i="35" s="1"/>
  <c r="AG35" i="35"/>
  <c r="AP35" i="35" s="1"/>
  <c r="W36" i="35"/>
  <c r="W49" i="47"/>
  <c r="AE48" i="47"/>
  <c r="AF48" i="47"/>
  <c r="AO48" i="47" s="1"/>
  <c r="AG48" i="47"/>
  <c r="AP48" i="47" s="1"/>
  <c r="AE45" i="44"/>
  <c r="AF45" i="44"/>
  <c r="AO45" i="44" s="1"/>
  <c r="W46" i="44"/>
  <c r="AG45" i="44"/>
  <c r="AP45" i="44" s="1"/>
  <c r="AG38" i="41"/>
  <c r="AP38" i="41" s="1"/>
  <c r="AF38" i="41"/>
  <c r="AO38" i="41" s="1"/>
  <c r="W39" i="41"/>
  <c r="AE38" i="41"/>
  <c r="AE46" i="52"/>
  <c r="AF46" i="52"/>
  <c r="AO46" i="52" s="1"/>
  <c r="W47" i="52"/>
  <c r="AG46" i="52"/>
  <c r="AP46" i="52" s="1"/>
  <c r="AF42" i="92"/>
  <c r="AO42" i="92" s="1"/>
  <c r="AE42" i="92"/>
  <c r="AG42" i="92"/>
  <c r="AP42" i="92" s="1"/>
  <c r="W43" i="92"/>
  <c r="W47" i="32"/>
  <c r="AE46" i="32"/>
  <c r="AF46" i="32"/>
  <c r="AO46" i="32" s="1"/>
  <c r="AG46" i="32"/>
  <c r="AP46" i="32" s="1"/>
  <c r="AG40" i="16"/>
  <c r="AP40" i="16" s="1"/>
  <c r="AF40" i="16"/>
  <c r="AO40" i="16" s="1"/>
  <c r="W41" i="16"/>
  <c r="AE40" i="16"/>
  <c r="AG33" i="48"/>
  <c r="AP33" i="48" s="1"/>
  <c r="W34" i="48"/>
  <c r="AE33" i="48"/>
  <c r="AF33" i="48"/>
  <c r="AO33" i="48" s="1"/>
  <c r="AI41" i="84"/>
  <c r="AN41" i="84"/>
  <c r="AH47" i="89"/>
  <c r="AQ47" i="89" s="1"/>
  <c r="AI41" i="20"/>
  <c r="AN41" i="20"/>
  <c r="AI42" i="88"/>
  <c r="AN42" i="88"/>
  <c r="AI34" i="42"/>
  <c r="AN34" i="42"/>
  <c r="Y35" i="98"/>
  <c r="X35" i="98"/>
  <c r="Z35" i="98" s="1"/>
  <c r="AI44" i="46"/>
  <c r="AN44" i="46"/>
  <c r="Y42" i="84"/>
  <c r="Z42" i="84" s="1"/>
  <c r="X42" i="84"/>
  <c r="AH46" i="52"/>
  <c r="AQ46" i="52" s="1"/>
  <c r="AH48" i="47"/>
  <c r="AQ48" i="47" s="1"/>
  <c r="AH40" i="16"/>
  <c r="AQ40" i="16" s="1"/>
  <c r="AR44" i="44"/>
  <c r="AR39" i="16"/>
  <c r="AH45" i="44"/>
  <c r="AQ45" i="44" s="1"/>
  <c r="Y38" i="99"/>
  <c r="X38" i="99"/>
  <c r="AI41" i="51"/>
  <c r="AN41" i="51"/>
  <c r="Y47" i="93"/>
  <c r="X47" i="93"/>
  <c r="AR34" i="35"/>
  <c r="AR36" i="49"/>
  <c r="Y48" i="97"/>
  <c r="X48" i="97"/>
  <c r="AH36" i="82"/>
  <c r="AQ36" i="82" s="1"/>
  <c r="Y35" i="90"/>
  <c r="X35" i="90"/>
  <c r="AI34" i="50"/>
  <c r="AN34" i="50"/>
  <c r="AR45" i="32"/>
  <c r="Y43" i="88"/>
  <c r="Z43" i="88"/>
  <c r="X43" i="88"/>
  <c r="W46" i="53"/>
  <c r="AF45" i="53"/>
  <c r="AO45" i="53" s="1"/>
  <c r="AG45" i="53"/>
  <c r="AP45" i="53" s="1"/>
  <c r="AE45" i="53"/>
  <c r="AH37" i="49"/>
  <c r="AQ37" i="49" s="1"/>
  <c r="AR32" i="48"/>
  <c r="AH39" i="103"/>
  <c r="AQ39" i="103" s="1"/>
  <c r="AI40" i="45"/>
  <c r="AN40" i="45"/>
  <c r="Y43" i="96"/>
  <c r="X43" i="96"/>
  <c r="AR42" i="13"/>
  <c r="Y39" i="95"/>
  <c r="X39" i="95"/>
  <c r="AR38" i="103"/>
  <c r="AH42" i="92"/>
  <c r="AQ42" i="92" s="1"/>
  <c r="AR47" i="47"/>
  <c r="AE36" i="82"/>
  <c r="W37" i="82"/>
  <c r="AG36" i="82"/>
  <c r="AP36" i="82" s="1"/>
  <c r="AF36" i="82"/>
  <c r="AO36" i="82" s="1"/>
  <c r="AH35" i="10"/>
  <c r="AQ35" i="10" s="1"/>
  <c r="AI34" i="90"/>
  <c r="AN34" i="90"/>
  <c r="AG37" i="49"/>
  <c r="AP37" i="49" s="1"/>
  <c r="W38" i="49"/>
  <c r="AE37" i="49"/>
  <c r="AF37" i="49"/>
  <c r="AO37" i="49" s="1"/>
  <c r="AR41" i="104"/>
  <c r="AH43" i="13"/>
  <c r="AQ43" i="13" s="1"/>
  <c r="AE39" i="103"/>
  <c r="W40" i="103"/>
  <c r="AF39" i="103"/>
  <c r="AO39" i="103" s="1"/>
  <c r="AG39" i="103"/>
  <c r="AP39" i="103" s="1"/>
  <c r="Y41" i="45"/>
  <c r="X41" i="45"/>
  <c r="AI42" i="96"/>
  <c r="AN42" i="96"/>
  <c r="AE33" i="85"/>
  <c r="W34" i="85"/>
  <c r="AG33" i="85"/>
  <c r="AP33" i="85" s="1"/>
  <c r="AF33" i="85"/>
  <c r="AO33" i="85" s="1"/>
  <c r="Y48" i="101"/>
  <c r="Z48" i="101" s="1"/>
  <c r="X48" i="101"/>
  <c r="AF37" i="102"/>
  <c r="AO37" i="102" s="1"/>
  <c r="W38" i="102"/>
  <c r="AE37" i="102"/>
  <c r="AG37" i="102"/>
  <c r="AP37" i="102" s="1"/>
  <c r="AR46" i="89"/>
  <c r="AR41" i="92"/>
  <c r="Z35" i="10"/>
  <c r="Y39" i="11"/>
  <c r="X39" i="11"/>
  <c r="Z39" i="11" s="1"/>
  <c r="Z43" i="13"/>
  <c r="AH42" i="104"/>
  <c r="AQ42" i="104" s="1"/>
  <c r="AI47" i="101"/>
  <c r="AN47" i="101"/>
  <c r="AI38" i="95"/>
  <c r="AN38" i="95"/>
  <c r="AI46" i="93"/>
  <c r="AN46" i="93"/>
  <c r="AH36" i="55"/>
  <c r="AQ36" i="55" s="1"/>
  <c r="W48" i="89"/>
  <c r="AE47" i="89"/>
  <c r="AG47" i="89"/>
  <c r="AP47" i="89" s="1"/>
  <c r="AF47" i="89"/>
  <c r="AO47" i="89" s="1"/>
  <c r="Y35" i="42"/>
  <c r="X35" i="42"/>
  <c r="AF37" i="83"/>
  <c r="AO37" i="83" s="1"/>
  <c r="AG37" i="83"/>
  <c r="AP37" i="83" s="1"/>
  <c r="AE37" i="83"/>
  <c r="W38" i="83"/>
  <c r="AI34" i="98"/>
  <c r="AN34" i="98"/>
  <c r="AF38" i="43"/>
  <c r="AO38" i="43" s="1"/>
  <c r="W39" i="43"/>
  <c r="AE38" i="43"/>
  <c r="AG38" i="43"/>
  <c r="AP38" i="43" s="1"/>
  <c r="AI38" i="11"/>
  <c r="AR38" i="11" s="1"/>
  <c r="AN38" i="11"/>
  <c r="AR45" i="52"/>
  <c r="AH46" i="32"/>
  <c r="AQ46" i="32" s="1"/>
  <c r="AF37" i="87"/>
  <c r="AO37" i="87" s="1"/>
  <c r="AE37" i="87"/>
  <c r="AG37" i="87"/>
  <c r="AP37" i="87" s="1"/>
  <c r="W38" i="87"/>
  <c r="Z42" i="104"/>
  <c r="AF46" i="86"/>
  <c r="AO46" i="86" s="1"/>
  <c r="AG46" i="86"/>
  <c r="AP46" i="86" s="1"/>
  <c r="W47" i="86"/>
  <c r="AE46" i="86"/>
  <c r="AI45" i="15"/>
  <c r="AO45" i="15"/>
  <c r="AH42" i="54"/>
  <c r="AQ42" i="54" s="1"/>
  <c r="AI40" i="100"/>
  <c r="AN40" i="100"/>
  <c r="AR41" i="54"/>
  <c r="Z36" i="55"/>
  <c r="Y39" i="91"/>
  <c r="X39" i="91"/>
  <c r="Y35" i="50"/>
  <c r="X35" i="50"/>
  <c r="Z35" i="50" s="1"/>
  <c r="AI34" i="94"/>
  <c r="AN34" i="94"/>
  <c r="AH35" i="35"/>
  <c r="AQ35" i="35" s="1"/>
  <c r="AG46" i="105"/>
  <c r="AP46" i="105" s="1"/>
  <c r="AF46" i="105"/>
  <c r="AO46" i="105" s="1"/>
  <c r="AE46" i="105"/>
  <c r="W47" i="105"/>
  <c r="AH46" i="105"/>
  <c r="AQ46" i="105" s="1"/>
  <c r="Y42" i="20"/>
  <c r="Z42" i="20" s="1"/>
  <c r="X42" i="20"/>
  <c r="AR34" i="10"/>
  <c r="Y45" i="46"/>
  <c r="Z45" i="46"/>
  <c r="X45" i="46"/>
  <c r="AH38" i="41"/>
  <c r="AQ38" i="41" s="1"/>
  <c r="AF37" i="18"/>
  <c r="AO37" i="18" s="1"/>
  <c r="AG37" i="18"/>
  <c r="AP37" i="18" s="1"/>
  <c r="AE37" i="18"/>
  <c r="W38" i="18"/>
  <c r="AR35" i="82"/>
  <c r="AH33" i="48"/>
  <c r="AQ33" i="48" s="1"/>
  <c r="AI37" i="99"/>
  <c r="AN37" i="99"/>
  <c r="AR45" i="105"/>
  <c r="Y46" i="15"/>
  <c r="X46" i="15"/>
  <c r="Y42" i="51"/>
  <c r="X42" i="51"/>
  <c r="Z42" i="54"/>
  <c r="AR35" i="55"/>
  <c r="Y41" i="100"/>
  <c r="X41" i="100"/>
  <c r="AI47" i="97"/>
  <c r="AN47" i="97"/>
  <c r="AI38" i="91"/>
  <c r="AN38" i="91"/>
  <c r="Y35" i="94"/>
  <c r="X35" i="94"/>
  <c r="Z35" i="94" s="1"/>
  <c r="W36" i="94" l="1"/>
  <c r="AE35" i="94"/>
  <c r="AF35" i="94"/>
  <c r="AO35" i="94" s="1"/>
  <c r="AG35" i="94"/>
  <c r="AP35" i="94" s="1"/>
  <c r="AE35" i="98"/>
  <c r="AG35" i="98"/>
  <c r="AP35" i="98" s="1"/>
  <c r="W36" i="98"/>
  <c r="AF35" i="98"/>
  <c r="AO35" i="98" s="1"/>
  <c r="AG35" i="50"/>
  <c r="AP35" i="50" s="1"/>
  <c r="AF35" i="50"/>
  <c r="AO35" i="50" s="1"/>
  <c r="AE35" i="50"/>
  <c r="W36" i="50"/>
  <c r="AG42" i="84"/>
  <c r="AP42" i="84" s="1"/>
  <c r="AF42" i="84"/>
  <c r="AO42" i="84" s="1"/>
  <c r="AE42" i="84"/>
  <c r="W43" i="84"/>
  <c r="AE48" i="101"/>
  <c r="W49" i="101"/>
  <c r="AG48" i="101"/>
  <c r="AP48" i="101" s="1"/>
  <c r="AF48" i="101"/>
  <c r="AO48" i="101" s="1"/>
  <c r="W40" i="11"/>
  <c r="AF39" i="11"/>
  <c r="AO39" i="11" s="1"/>
  <c r="AG39" i="11"/>
  <c r="AP39" i="11" s="1"/>
  <c r="AE39" i="11"/>
  <c r="AG42" i="20"/>
  <c r="AP42" i="20" s="1"/>
  <c r="AF42" i="20"/>
  <c r="AO42" i="20" s="1"/>
  <c r="AE42" i="20"/>
  <c r="W43" i="20"/>
  <c r="AE45" i="46"/>
  <c r="W46" i="46"/>
  <c r="AG45" i="46"/>
  <c r="AP45" i="46" s="1"/>
  <c r="AF45" i="46"/>
  <c r="AO45" i="46" s="1"/>
  <c r="AH41" i="100"/>
  <c r="AQ41" i="100" s="1"/>
  <c r="AH42" i="51"/>
  <c r="AQ42" i="51" s="1"/>
  <c r="Y38" i="18"/>
  <c r="X38" i="18"/>
  <c r="Z41" i="100"/>
  <c r="Z42" i="51"/>
  <c r="AH39" i="91"/>
  <c r="AQ39" i="91" s="1"/>
  <c r="AI37" i="87"/>
  <c r="AN37" i="87"/>
  <c r="AH42" i="20"/>
  <c r="AQ42" i="20" s="1"/>
  <c r="Z39" i="91"/>
  <c r="AR40" i="100"/>
  <c r="AI38" i="43"/>
  <c r="AN38" i="43"/>
  <c r="Y38" i="83"/>
  <c r="X38" i="83"/>
  <c r="AR46" i="93"/>
  <c r="AH48" i="101"/>
  <c r="AQ48" i="101" s="1"/>
  <c r="Y34" i="85"/>
  <c r="Z34" i="85" s="1"/>
  <c r="X34" i="85"/>
  <c r="AR40" i="45"/>
  <c r="AH43" i="88"/>
  <c r="AQ43" i="88" s="1"/>
  <c r="AR34" i="50"/>
  <c r="AH42" i="84"/>
  <c r="AQ42" i="84" s="1"/>
  <c r="Y34" i="48"/>
  <c r="Z34" i="48"/>
  <c r="X34" i="48"/>
  <c r="Y39" i="41"/>
  <c r="X39" i="41"/>
  <c r="Y49" i="47"/>
  <c r="Z49" i="47"/>
  <c r="X49" i="47"/>
  <c r="AR37" i="99"/>
  <c r="AH45" i="46"/>
  <c r="AQ45" i="46" s="1"/>
  <c r="AR34" i="94"/>
  <c r="AR45" i="15"/>
  <c r="AF42" i="104"/>
  <c r="AO42" i="104" s="1"/>
  <c r="AE42" i="104"/>
  <c r="W43" i="104"/>
  <c r="AG42" i="104"/>
  <c r="AP42" i="104" s="1"/>
  <c r="Y39" i="43"/>
  <c r="Z39" i="43" s="1"/>
  <c r="X39" i="43"/>
  <c r="AI37" i="83"/>
  <c r="AR37" i="83" s="1"/>
  <c r="AN37" i="83"/>
  <c r="AI33" i="85"/>
  <c r="AN33" i="85"/>
  <c r="AR34" i="90"/>
  <c r="W44" i="88"/>
  <c r="AF43" i="88"/>
  <c r="AO43" i="88" s="1"/>
  <c r="AG43" i="88"/>
  <c r="AP43" i="88" s="1"/>
  <c r="AE43" i="88"/>
  <c r="AH35" i="90"/>
  <c r="AQ35" i="90" s="1"/>
  <c r="AR41" i="20"/>
  <c r="Y43" i="92"/>
  <c r="Z43" i="92"/>
  <c r="X43" i="92"/>
  <c r="Y47" i="52"/>
  <c r="X47" i="52"/>
  <c r="AI45" i="44"/>
  <c r="AN45" i="44"/>
  <c r="AR38" i="95"/>
  <c r="W36" i="10"/>
  <c r="AE35" i="10"/>
  <c r="AF35" i="10"/>
  <c r="AO35" i="10" s="1"/>
  <c r="AG35" i="10"/>
  <c r="AP35" i="10" s="1"/>
  <c r="AH43" i="96"/>
  <c r="AQ43" i="96" s="1"/>
  <c r="AI45" i="53"/>
  <c r="AN45" i="53"/>
  <c r="Z35" i="90"/>
  <c r="AR41" i="51"/>
  <c r="AR41" i="84"/>
  <c r="Y36" i="35"/>
  <c r="Z36" i="35"/>
  <c r="X36" i="35"/>
  <c r="AI46" i="86"/>
  <c r="AN46" i="86"/>
  <c r="Y38" i="87"/>
  <c r="X38" i="87"/>
  <c r="AI37" i="102"/>
  <c r="AN37" i="102"/>
  <c r="AR42" i="96"/>
  <c r="AI37" i="49"/>
  <c r="AN37" i="49"/>
  <c r="AH39" i="95"/>
  <c r="AQ39" i="95" s="1"/>
  <c r="Z43" i="96"/>
  <c r="AH48" i="97"/>
  <c r="AQ48" i="97" s="1"/>
  <c r="AH38" i="99"/>
  <c r="AQ38" i="99" s="1"/>
  <c r="AR34" i="42"/>
  <c r="AI40" i="16"/>
  <c r="AN40" i="16"/>
  <c r="AI42" i="92"/>
  <c r="AN42" i="92"/>
  <c r="AI46" i="52"/>
  <c r="AN46" i="52"/>
  <c r="AR38" i="91"/>
  <c r="AH46" i="15"/>
  <c r="AQ46" i="15" s="1"/>
  <c r="Z46" i="15"/>
  <c r="AH35" i="50"/>
  <c r="AQ35" i="50" s="1"/>
  <c r="W37" i="55"/>
  <c r="AF36" i="55"/>
  <c r="AO36" i="55" s="1"/>
  <c r="AE36" i="55"/>
  <c r="AG36" i="55"/>
  <c r="AP36" i="55" s="1"/>
  <c r="Y47" i="105"/>
  <c r="X47" i="105"/>
  <c r="AI46" i="105"/>
  <c r="AN46" i="105"/>
  <c r="Y47" i="86"/>
  <c r="Z47" i="86" s="1"/>
  <c r="X47" i="86"/>
  <c r="AR34" i="98"/>
  <c r="AH35" i="42"/>
  <c r="AQ35" i="42" s="1"/>
  <c r="AI47" i="89"/>
  <c r="AN47" i="89"/>
  <c r="AR47" i="101"/>
  <c r="W44" i="13"/>
  <c r="AG43" i="13"/>
  <c r="AP43" i="13" s="1"/>
  <c r="AF43" i="13"/>
  <c r="AO43" i="13" s="1"/>
  <c r="AE43" i="13"/>
  <c r="Y38" i="102"/>
  <c r="X38" i="102"/>
  <c r="AH41" i="45"/>
  <c r="AQ41" i="45" s="1"/>
  <c r="Y40" i="103"/>
  <c r="X40" i="103"/>
  <c r="Y38" i="49"/>
  <c r="Z38" i="49" s="1"/>
  <c r="X38" i="49"/>
  <c r="Y37" i="82"/>
  <c r="X37" i="82"/>
  <c r="Z39" i="95"/>
  <c r="Z48" i="97"/>
  <c r="AH47" i="93"/>
  <c r="AQ47" i="93" s="1"/>
  <c r="Z38" i="99"/>
  <c r="AR44" i="46"/>
  <c r="Y41" i="16"/>
  <c r="X41" i="16"/>
  <c r="AI46" i="32"/>
  <c r="AN46" i="32"/>
  <c r="AH35" i="94"/>
  <c r="AQ35" i="94" s="1"/>
  <c r="AR47" i="97"/>
  <c r="AE42" i="54"/>
  <c r="AF42" i="54"/>
  <c r="AO42" i="54" s="1"/>
  <c r="AG42" i="54"/>
  <c r="AP42" i="54" s="1"/>
  <c r="W43" i="54"/>
  <c r="AI37" i="18"/>
  <c r="AN37" i="18"/>
  <c r="Z35" i="42"/>
  <c r="Y48" i="89"/>
  <c r="Z48" i="89" s="1"/>
  <c r="X48" i="89"/>
  <c r="AH39" i="11"/>
  <c r="AQ39" i="11" s="1"/>
  <c r="Z41" i="45"/>
  <c r="AI39" i="103"/>
  <c r="AN39" i="103"/>
  <c r="AI36" i="82"/>
  <c r="AN36" i="82"/>
  <c r="Y46" i="53"/>
  <c r="Z46" i="53" s="1"/>
  <c r="X46" i="53"/>
  <c r="Z47" i="93"/>
  <c r="AH35" i="98"/>
  <c r="AQ35" i="98" s="1"/>
  <c r="AR42" i="88"/>
  <c r="AI33" i="48"/>
  <c r="AN33" i="48"/>
  <c r="Y47" i="32"/>
  <c r="X47" i="32"/>
  <c r="Z47" i="32" s="1"/>
  <c r="AI38" i="41"/>
  <c r="AN38" i="41"/>
  <c r="Y46" i="44"/>
  <c r="Z46" i="44" s="1"/>
  <c r="X46" i="44"/>
  <c r="AI48" i="47"/>
  <c r="AN48" i="47"/>
  <c r="AI35" i="35"/>
  <c r="AN35" i="35"/>
  <c r="AE46" i="44" l="1"/>
  <c r="AG46" i="44"/>
  <c r="AP46" i="44" s="1"/>
  <c r="W47" i="44"/>
  <c r="AF46" i="44"/>
  <c r="AO46" i="44" s="1"/>
  <c r="AF46" i="53"/>
  <c r="AO46" i="53" s="1"/>
  <c r="W47" i="53"/>
  <c r="AG46" i="53"/>
  <c r="AP46" i="53" s="1"/>
  <c r="AE46" i="53"/>
  <c r="AF34" i="85"/>
  <c r="AO34" i="85" s="1"/>
  <c r="W35" i="85"/>
  <c r="AE34" i="85"/>
  <c r="AG34" i="85"/>
  <c r="AP34" i="85" s="1"/>
  <c r="AG38" i="49"/>
  <c r="AP38" i="49" s="1"/>
  <c r="W39" i="49"/>
  <c r="AE38" i="49"/>
  <c r="AF38" i="49"/>
  <c r="AO38" i="49" s="1"/>
  <c r="W49" i="89"/>
  <c r="AF48" i="89"/>
  <c r="AO48" i="89" s="1"/>
  <c r="AE48" i="89"/>
  <c r="AN48" i="89" s="1"/>
  <c r="AG48" i="89"/>
  <c r="W48" i="32"/>
  <c r="AE47" i="32"/>
  <c r="AN47" i="32" s="1"/>
  <c r="AF47" i="32"/>
  <c r="AG47" i="32"/>
  <c r="AP47" i="32" s="1"/>
  <c r="W48" i="86"/>
  <c r="AG47" i="86"/>
  <c r="AP47" i="86" s="1"/>
  <c r="AE47" i="86"/>
  <c r="AF47" i="86"/>
  <c r="AO47" i="86" s="1"/>
  <c r="W40" i="43"/>
  <c r="AE39" i="43"/>
  <c r="AG39" i="43"/>
  <c r="AP39" i="43" s="1"/>
  <c r="AF39" i="43"/>
  <c r="AO39" i="43" s="1"/>
  <c r="Y43" i="54"/>
  <c r="Z43" i="54" s="1"/>
  <c r="X43" i="54"/>
  <c r="AR46" i="32"/>
  <c r="AG38" i="99"/>
  <c r="AP38" i="99" s="1"/>
  <c r="AF38" i="99"/>
  <c r="AO38" i="99" s="1"/>
  <c r="AE38" i="99"/>
  <c r="W39" i="99"/>
  <c r="W49" i="97"/>
  <c r="AE48" i="97"/>
  <c r="AF48" i="97"/>
  <c r="AO48" i="97" s="1"/>
  <c r="AG48" i="97"/>
  <c r="AP48" i="97" s="1"/>
  <c r="AR40" i="16"/>
  <c r="AR37" i="102"/>
  <c r="AH36" i="35"/>
  <c r="AQ36" i="35" s="1"/>
  <c r="AI35" i="10"/>
  <c r="AN35" i="10"/>
  <c r="Z47" i="52"/>
  <c r="AH47" i="52"/>
  <c r="AQ47" i="52" s="1"/>
  <c r="AH49" i="47"/>
  <c r="AQ49" i="47" s="1"/>
  <c r="AH34" i="48"/>
  <c r="AQ34" i="48" s="1"/>
  <c r="AE41" i="100"/>
  <c r="W42" i="100"/>
  <c r="AF41" i="100"/>
  <c r="AO41" i="100" s="1"/>
  <c r="AG41" i="100"/>
  <c r="AP41" i="100" s="1"/>
  <c r="AI45" i="46"/>
  <c r="AN45" i="46"/>
  <c r="AI42" i="84"/>
  <c r="AN42" i="84"/>
  <c r="AI35" i="98"/>
  <c r="AN35" i="98"/>
  <c r="AH41" i="16"/>
  <c r="AQ41" i="16" s="1"/>
  <c r="W40" i="95"/>
  <c r="AF39" i="95"/>
  <c r="AO39" i="95" s="1"/>
  <c r="AG39" i="95"/>
  <c r="AP39" i="95" s="1"/>
  <c r="AE39" i="95"/>
  <c r="W44" i="96"/>
  <c r="AG43" i="96"/>
  <c r="AP43" i="96" s="1"/>
  <c r="AF43" i="96"/>
  <c r="AO43" i="96" s="1"/>
  <c r="AE43" i="96"/>
  <c r="AH38" i="87"/>
  <c r="AQ38" i="87" s="1"/>
  <c r="W37" i="35"/>
  <c r="AG36" i="35"/>
  <c r="AP36" i="35" s="1"/>
  <c r="AF36" i="35"/>
  <c r="AE36" i="35"/>
  <c r="AN36" i="35" s="1"/>
  <c r="W36" i="90"/>
  <c r="AG35" i="90"/>
  <c r="AP35" i="90" s="1"/>
  <c r="AF35" i="90"/>
  <c r="AO35" i="90" s="1"/>
  <c r="AE35" i="90"/>
  <c r="Y36" i="10"/>
  <c r="Z36" i="10" s="1"/>
  <c r="X36" i="10"/>
  <c r="AI43" i="88"/>
  <c r="AN43" i="88"/>
  <c r="W50" i="47"/>
  <c r="AG49" i="47"/>
  <c r="AP49" i="47" s="1"/>
  <c r="AE49" i="47"/>
  <c r="AF49" i="47"/>
  <c r="AO49" i="47" s="1"/>
  <c r="AG34" i="48"/>
  <c r="AP34" i="48" s="1"/>
  <c r="W35" i="48"/>
  <c r="AF34" i="48"/>
  <c r="AO34" i="48" s="1"/>
  <c r="AE34" i="48"/>
  <c r="AR38" i="43"/>
  <c r="AH38" i="18"/>
  <c r="AQ38" i="18" s="1"/>
  <c r="AI39" i="11"/>
  <c r="AN39" i="11"/>
  <c r="Z41" i="16"/>
  <c r="AH37" i="82"/>
  <c r="AQ37" i="82" s="1"/>
  <c r="AH40" i="103"/>
  <c r="AQ40" i="103" s="1"/>
  <c r="AI43" i="13"/>
  <c r="AN43" i="13"/>
  <c r="AR46" i="52"/>
  <c r="AR37" i="49"/>
  <c r="Z38" i="87"/>
  <c r="AH43" i="92"/>
  <c r="AQ43" i="92" s="1"/>
  <c r="AR33" i="85"/>
  <c r="Z38" i="18"/>
  <c r="Y43" i="20"/>
  <c r="X43" i="20"/>
  <c r="Y49" i="101"/>
  <c r="X49" i="101"/>
  <c r="AR35" i="35"/>
  <c r="AI42" i="54"/>
  <c r="AN42" i="54"/>
  <c r="Z37" i="82"/>
  <c r="Z40" i="103"/>
  <c r="AR47" i="89"/>
  <c r="AR46" i="105"/>
  <c r="AI36" i="55"/>
  <c r="AN36" i="55"/>
  <c r="AR45" i="53"/>
  <c r="AF43" i="92"/>
  <c r="AO43" i="92" s="1"/>
  <c r="AE43" i="92"/>
  <c r="AG43" i="92"/>
  <c r="AP43" i="92" s="1"/>
  <c r="W44" i="92"/>
  <c r="AH39" i="41"/>
  <c r="AQ39" i="41" s="1"/>
  <c r="AH38" i="83"/>
  <c r="AQ38" i="83" s="1"/>
  <c r="AI42" i="20"/>
  <c r="AN42" i="20"/>
  <c r="AI48" i="101"/>
  <c r="AN48" i="101"/>
  <c r="AR33" i="48"/>
  <c r="AR38" i="41"/>
  <c r="AR36" i="82"/>
  <c r="AH46" i="44"/>
  <c r="AQ46" i="44" s="1"/>
  <c r="AH46" i="53"/>
  <c r="AQ46" i="53" s="1"/>
  <c r="AR39" i="103"/>
  <c r="AR37" i="18"/>
  <c r="AH38" i="102"/>
  <c r="AQ38" i="102" s="1"/>
  <c r="AH47" i="105"/>
  <c r="AQ47" i="105" s="1"/>
  <c r="AR42" i="92"/>
  <c r="Y44" i="88"/>
  <c r="Z44" i="88" s="1"/>
  <c r="X44" i="88"/>
  <c r="Y43" i="104"/>
  <c r="Z43" i="104"/>
  <c r="X43" i="104"/>
  <c r="Z39" i="41"/>
  <c r="Z38" i="83"/>
  <c r="AF39" i="91"/>
  <c r="AO39" i="91" s="1"/>
  <c r="AE39" i="91"/>
  <c r="W40" i="91"/>
  <c r="AG39" i="91"/>
  <c r="AP39" i="91" s="1"/>
  <c r="Y40" i="11"/>
  <c r="X40" i="11"/>
  <c r="Y36" i="50"/>
  <c r="X36" i="50"/>
  <c r="Y36" i="98"/>
  <c r="X36" i="98"/>
  <c r="AI35" i="94"/>
  <c r="AN35" i="94"/>
  <c r="AE35" i="42"/>
  <c r="AF35" i="42"/>
  <c r="AO35" i="42" s="1"/>
  <c r="AG35" i="42"/>
  <c r="AP35" i="42" s="1"/>
  <c r="W36" i="42"/>
  <c r="AR48" i="47"/>
  <c r="AH47" i="32"/>
  <c r="AQ47" i="32" s="1"/>
  <c r="W48" i="93"/>
  <c r="AG47" i="93"/>
  <c r="AP47" i="93" s="1"/>
  <c r="AE47" i="93"/>
  <c r="AF47" i="93"/>
  <c r="AO47" i="93" s="1"/>
  <c r="AE41" i="45"/>
  <c r="W42" i="45"/>
  <c r="AF41" i="45"/>
  <c r="AO41" i="45" s="1"/>
  <c r="AG41" i="45"/>
  <c r="AP41" i="45" s="1"/>
  <c r="AH48" i="89"/>
  <c r="AQ48" i="89" s="1"/>
  <c r="AH38" i="49"/>
  <c r="AQ38" i="49" s="1"/>
  <c r="Z38" i="102"/>
  <c r="Y44" i="13"/>
  <c r="Z44" i="13"/>
  <c r="X44" i="13"/>
  <c r="AH47" i="86"/>
  <c r="AQ47" i="86" s="1"/>
  <c r="Z47" i="105"/>
  <c r="Y37" i="55"/>
  <c r="Z37" i="55" s="1"/>
  <c r="X37" i="55"/>
  <c r="W47" i="15"/>
  <c r="AE46" i="15"/>
  <c r="AG46" i="15"/>
  <c r="AP46" i="15" s="1"/>
  <c r="AF46" i="15"/>
  <c r="AO46" i="15" s="1"/>
  <c r="AR46" i="86"/>
  <c r="AR45" i="44"/>
  <c r="AH39" i="43"/>
  <c r="AQ39" i="43" s="1"/>
  <c r="AI42" i="104"/>
  <c r="AN42" i="104"/>
  <c r="AH34" i="85"/>
  <c r="AQ34" i="85" s="1"/>
  <c r="AR37" i="87"/>
  <c r="AG42" i="51"/>
  <c r="AP42" i="51" s="1"/>
  <c r="W43" i="51"/>
  <c r="AF42" i="51"/>
  <c r="AO42" i="51" s="1"/>
  <c r="AE42" i="51"/>
  <c r="Y46" i="46"/>
  <c r="X46" i="46"/>
  <c r="Y43" i="84"/>
  <c r="X43" i="84"/>
  <c r="AI35" i="50"/>
  <c r="AN35" i="50"/>
  <c r="Y36" i="94"/>
  <c r="Z36" i="94"/>
  <c r="X36" i="94"/>
  <c r="AE43" i="54" l="1"/>
  <c r="W44" i="54"/>
  <c r="AG43" i="54"/>
  <c r="AP43" i="54" s="1"/>
  <c r="AF43" i="54"/>
  <c r="AO43" i="54" s="1"/>
  <c r="AF44" i="88"/>
  <c r="AO44" i="88" s="1"/>
  <c r="W45" i="88"/>
  <c r="AG44" i="88"/>
  <c r="AP44" i="88" s="1"/>
  <c r="AE44" i="88"/>
  <c r="AE37" i="55"/>
  <c r="W38" i="55"/>
  <c r="AF37" i="55"/>
  <c r="AO37" i="55" s="1"/>
  <c r="AG37" i="55"/>
  <c r="AP37" i="55" s="1"/>
  <c r="AE36" i="10"/>
  <c r="W37" i="10"/>
  <c r="AG36" i="10"/>
  <c r="AP36" i="10" s="1"/>
  <c r="AF36" i="10"/>
  <c r="AO36" i="10" s="1"/>
  <c r="AH46" i="46"/>
  <c r="AQ46" i="46" s="1"/>
  <c r="AF38" i="83"/>
  <c r="AO38" i="83" s="1"/>
  <c r="AG38" i="83"/>
  <c r="AP38" i="83" s="1"/>
  <c r="AE38" i="83"/>
  <c r="W39" i="83"/>
  <c r="AH36" i="10"/>
  <c r="AQ36" i="10" s="1"/>
  <c r="Y37" i="35"/>
  <c r="X37" i="35"/>
  <c r="AI39" i="95"/>
  <c r="AN39" i="95"/>
  <c r="AR42" i="84"/>
  <c r="Y42" i="100"/>
  <c r="X42" i="100"/>
  <c r="AI38" i="99"/>
  <c r="AN38" i="99"/>
  <c r="Y40" i="43"/>
  <c r="X40" i="43"/>
  <c r="AI48" i="89"/>
  <c r="AP48" i="89"/>
  <c r="AI38" i="49"/>
  <c r="AN38" i="49"/>
  <c r="Y35" i="85"/>
  <c r="X35" i="85"/>
  <c r="Y42" i="45"/>
  <c r="Z42" i="45"/>
  <c r="X42" i="45"/>
  <c r="Y48" i="93"/>
  <c r="X48" i="93"/>
  <c r="AI35" i="42"/>
  <c r="AN35" i="42"/>
  <c r="AH36" i="50"/>
  <c r="AQ36" i="50" s="1"/>
  <c r="AE39" i="41"/>
  <c r="AF39" i="41"/>
  <c r="AO39" i="41" s="1"/>
  <c r="W40" i="41"/>
  <c r="AG39" i="41"/>
  <c r="AP39" i="41" s="1"/>
  <c r="AR42" i="20"/>
  <c r="Y44" i="92"/>
  <c r="X44" i="92"/>
  <c r="AE40" i="103"/>
  <c r="W41" i="103"/>
  <c r="AF40" i="103"/>
  <c r="AO40" i="103" s="1"/>
  <c r="AG40" i="103"/>
  <c r="AP40" i="103" s="1"/>
  <c r="AH49" i="101"/>
  <c r="AQ49" i="101" s="1"/>
  <c r="AF38" i="18"/>
  <c r="AO38" i="18" s="1"/>
  <c r="AG38" i="18"/>
  <c r="AP38" i="18" s="1"/>
  <c r="AE38" i="18"/>
  <c r="W39" i="18"/>
  <c r="AI34" i="48"/>
  <c r="AN34" i="48"/>
  <c r="AI49" i="47"/>
  <c r="AN49" i="47"/>
  <c r="Y36" i="90"/>
  <c r="Z36" i="90" s="1"/>
  <c r="X36" i="90"/>
  <c r="AI43" i="96"/>
  <c r="AN43" i="96"/>
  <c r="AI41" i="100"/>
  <c r="AN41" i="100"/>
  <c r="AR35" i="10"/>
  <c r="Y39" i="49"/>
  <c r="X39" i="49"/>
  <c r="AR35" i="50"/>
  <c r="AH43" i="84"/>
  <c r="AQ43" i="84" s="1"/>
  <c r="AH36" i="94"/>
  <c r="AQ36" i="94" s="1"/>
  <c r="Z43" i="84"/>
  <c r="AI42" i="51"/>
  <c r="AN42" i="51"/>
  <c r="AR42" i="104"/>
  <c r="AE47" i="105"/>
  <c r="W48" i="105"/>
  <c r="AF47" i="105"/>
  <c r="AO47" i="105" s="1"/>
  <c r="AG47" i="105"/>
  <c r="AP47" i="105" s="1"/>
  <c r="AH44" i="13"/>
  <c r="AQ44" i="13" s="1"/>
  <c r="AI41" i="45"/>
  <c r="AN41" i="45"/>
  <c r="Z36" i="50"/>
  <c r="AH43" i="104"/>
  <c r="AQ43" i="104" s="1"/>
  <c r="AR36" i="55"/>
  <c r="AF37" i="82"/>
  <c r="AO37" i="82" s="1"/>
  <c r="W38" i="82"/>
  <c r="AG37" i="82"/>
  <c r="AP37" i="82" s="1"/>
  <c r="AE37" i="82"/>
  <c r="Z49" i="101"/>
  <c r="AE41" i="16"/>
  <c r="W42" i="16"/>
  <c r="AF41" i="16"/>
  <c r="AO41" i="16" s="1"/>
  <c r="AG41" i="16"/>
  <c r="AP41" i="16" s="1"/>
  <c r="AR45" i="46"/>
  <c r="AI48" i="97"/>
  <c r="AN48" i="97"/>
  <c r="AI47" i="32"/>
  <c r="AO47" i="32"/>
  <c r="AI46" i="15"/>
  <c r="AN46" i="15"/>
  <c r="AE44" i="13"/>
  <c r="AF44" i="13"/>
  <c r="AO44" i="13" s="1"/>
  <c r="W45" i="13"/>
  <c r="AG44" i="13"/>
  <c r="AP44" i="13" s="1"/>
  <c r="AR35" i="94"/>
  <c r="Y40" i="91"/>
  <c r="X40" i="91"/>
  <c r="W44" i="104"/>
  <c r="AE43" i="104"/>
  <c r="AF43" i="104"/>
  <c r="AO43" i="104" s="1"/>
  <c r="AG43" i="104"/>
  <c r="AP43" i="104" s="1"/>
  <c r="AI43" i="92"/>
  <c r="AN43" i="92"/>
  <c r="AG38" i="87"/>
  <c r="AP38" i="87" s="1"/>
  <c r="W39" i="87"/>
  <c r="AE38" i="87"/>
  <c r="AF38" i="87"/>
  <c r="AO38" i="87" s="1"/>
  <c r="AR43" i="13"/>
  <c r="Y35" i="48"/>
  <c r="X35" i="48"/>
  <c r="Y50" i="47"/>
  <c r="Z50" i="47" s="1"/>
  <c r="X50" i="47"/>
  <c r="Y40" i="95"/>
  <c r="X40" i="95"/>
  <c r="Y49" i="97"/>
  <c r="Z49" i="97" s="1"/>
  <c r="X49" i="97"/>
  <c r="AI47" i="86"/>
  <c r="AN47" i="86"/>
  <c r="Y49" i="89"/>
  <c r="Z49" i="89"/>
  <c r="X49" i="89"/>
  <c r="AI46" i="53"/>
  <c r="AN46" i="53"/>
  <c r="Y47" i="44"/>
  <c r="X47" i="44"/>
  <c r="W37" i="94"/>
  <c r="AE36" i="94"/>
  <c r="AG36" i="94"/>
  <c r="AP36" i="94" s="1"/>
  <c r="AF36" i="94"/>
  <c r="AO36" i="94" s="1"/>
  <c r="Y43" i="51"/>
  <c r="Z43" i="51" s="1"/>
  <c r="X43" i="51"/>
  <c r="Y47" i="15"/>
  <c r="X47" i="15"/>
  <c r="Y36" i="42"/>
  <c r="Z36" i="42" s="1"/>
  <c r="X36" i="42"/>
  <c r="AH36" i="98"/>
  <c r="AQ36" i="98" s="1"/>
  <c r="AH40" i="11"/>
  <c r="AQ40" i="11" s="1"/>
  <c r="AI39" i="91"/>
  <c r="AN39" i="91"/>
  <c r="AR42" i="54"/>
  <c r="AH43" i="20"/>
  <c r="AQ43" i="20" s="1"/>
  <c r="AR39" i="11"/>
  <c r="AI35" i="90"/>
  <c r="AN35" i="90"/>
  <c r="AI36" i="35"/>
  <c r="AO36" i="35"/>
  <c r="Y44" i="96"/>
  <c r="X44" i="96"/>
  <c r="Z44" i="96" s="1"/>
  <c r="AR35" i="98"/>
  <c r="Y48" i="32"/>
  <c r="X48" i="32"/>
  <c r="Z46" i="46"/>
  <c r="AH37" i="55"/>
  <c r="AQ37" i="55" s="1"/>
  <c r="W39" i="102"/>
  <c r="AF38" i="102"/>
  <c r="AO38" i="102" s="1"/>
  <c r="AE38" i="102"/>
  <c r="AG38" i="102"/>
  <c r="AP38" i="102" s="1"/>
  <c r="AI47" i="93"/>
  <c r="AN47" i="93"/>
  <c r="Z36" i="98"/>
  <c r="Z40" i="11"/>
  <c r="AH44" i="88"/>
  <c r="AQ44" i="88" s="1"/>
  <c r="AR48" i="101"/>
  <c r="Z43" i="20"/>
  <c r="AR43" i="88"/>
  <c r="W48" i="52"/>
  <c r="AE47" i="52"/>
  <c r="AG47" i="52"/>
  <c r="AP47" i="52" s="1"/>
  <c r="AF47" i="52"/>
  <c r="AO47" i="52" s="1"/>
  <c r="Y39" i="99"/>
  <c r="Z39" i="99" s="1"/>
  <c r="X39" i="99"/>
  <c r="AH43" i="54"/>
  <c r="AQ43" i="54" s="1"/>
  <c r="AI39" i="43"/>
  <c r="AN39" i="43"/>
  <c r="Y48" i="86"/>
  <c r="X48" i="86"/>
  <c r="Z48" i="86" s="1"/>
  <c r="AI34" i="85"/>
  <c r="AN34" i="85"/>
  <c r="Y47" i="53"/>
  <c r="X47" i="53"/>
  <c r="AI46" i="44"/>
  <c r="AN46" i="44"/>
  <c r="W51" i="47" l="1"/>
  <c r="AF50" i="47"/>
  <c r="AO50" i="47" s="1"/>
  <c r="AG50" i="47"/>
  <c r="AP50" i="47" s="1"/>
  <c r="AE50" i="47"/>
  <c r="AE36" i="42"/>
  <c r="W37" i="42"/>
  <c r="AG36" i="42"/>
  <c r="AP36" i="42" s="1"/>
  <c r="AF36" i="42"/>
  <c r="AO36" i="42" s="1"/>
  <c r="AF43" i="51"/>
  <c r="AO43" i="51" s="1"/>
  <c r="AG43" i="51"/>
  <c r="AP43" i="51" s="1"/>
  <c r="AE43" i="51"/>
  <c r="W44" i="51"/>
  <c r="W49" i="86"/>
  <c r="AG48" i="86"/>
  <c r="AP48" i="86" s="1"/>
  <c r="AF48" i="86"/>
  <c r="AO48" i="86" s="1"/>
  <c r="AE48" i="86"/>
  <c r="AF49" i="97"/>
  <c r="AO49" i="97" s="1"/>
  <c r="AE49" i="97"/>
  <c r="AG49" i="97"/>
  <c r="AP49" i="97" s="1"/>
  <c r="W50" i="97"/>
  <c r="AG36" i="90"/>
  <c r="AP36" i="90" s="1"/>
  <c r="AE36" i="90"/>
  <c r="AF36" i="90"/>
  <c r="AO36" i="90" s="1"/>
  <c r="W37" i="90"/>
  <c r="AE44" i="96"/>
  <c r="W45" i="96"/>
  <c r="AG44" i="96"/>
  <c r="AP44" i="96" s="1"/>
  <c r="AF44" i="96"/>
  <c r="AO44" i="96" s="1"/>
  <c r="AG39" i="99"/>
  <c r="AP39" i="99" s="1"/>
  <c r="AF39" i="99"/>
  <c r="AO39" i="99" s="1"/>
  <c r="AE39" i="99"/>
  <c r="W40" i="99"/>
  <c r="AH47" i="53"/>
  <c r="AQ47" i="53" s="1"/>
  <c r="AE43" i="20"/>
  <c r="AG43" i="20"/>
  <c r="AP43" i="20" s="1"/>
  <c r="AF43" i="20"/>
  <c r="AO43" i="20" s="1"/>
  <c r="W44" i="20"/>
  <c r="AR47" i="86"/>
  <c r="Y39" i="87"/>
  <c r="Z39" i="87" s="1"/>
  <c r="X39" i="87"/>
  <c r="AI44" i="13"/>
  <c r="AN44" i="13"/>
  <c r="AR48" i="97"/>
  <c r="Y42" i="16"/>
  <c r="X42" i="16"/>
  <c r="Y38" i="82"/>
  <c r="Z38" i="82"/>
  <c r="X38" i="82"/>
  <c r="AH36" i="90"/>
  <c r="AQ36" i="90" s="1"/>
  <c r="AR34" i="48"/>
  <c r="AH42" i="45"/>
  <c r="AQ42" i="45" s="1"/>
  <c r="Y38" i="55"/>
  <c r="X38" i="55"/>
  <c r="AH47" i="44"/>
  <c r="AQ47" i="44" s="1"/>
  <c r="AR39" i="43"/>
  <c r="AH39" i="99"/>
  <c r="AQ39" i="99" s="1"/>
  <c r="AI47" i="52"/>
  <c r="AN47" i="52"/>
  <c r="AF40" i="11"/>
  <c r="AO40" i="11" s="1"/>
  <c r="AE40" i="11"/>
  <c r="AG40" i="11"/>
  <c r="AP40" i="11" s="1"/>
  <c r="W41" i="11"/>
  <c r="AI38" i="102"/>
  <c r="AN38" i="102"/>
  <c r="AR36" i="35"/>
  <c r="AH36" i="42"/>
  <c r="AQ36" i="42" s="1"/>
  <c r="AH43" i="51"/>
  <c r="AQ43" i="51" s="1"/>
  <c r="AI36" i="94"/>
  <c r="AN36" i="94"/>
  <c r="AR46" i="53"/>
  <c r="AH49" i="97"/>
  <c r="AQ49" i="97" s="1"/>
  <c r="AH50" i="47"/>
  <c r="AQ50" i="47" s="1"/>
  <c r="AI43" i="104"/>
  <c r="AN43" i="104"/>
  <c r="AI41" i="16"/>
  <c r="AN41" i="16"/>
  <c r="AR42" i="51"/>
  <c r="AI39" i="41"/>
  <c r="AN39" i="41"/>
  <c r="W43" i="45"/>
  <c r="AE42" i="45"/>
  <c r="AG42" i="45"/>
  <c r="AP42" i="45" s="1"/>
  <c r="AF42" i="45"/>
  <c r="AO42" i="45" s="1"/>
  <c r="AR38" i="49"/>
  <c r="Y39" i="83"/>
  <c r="Z39" i="83" s="1"/>
  <c r="X39" i="83"/>
  <c r="Y37" i="10"/>
  <c r="X37" i="10"/>
  <c r="AI37" i="55"/>
  <c r="AN37" i="55"/>
  <c r="AF46" i="46"/>
  <c r="AO46" i="46" s="1"/>
  <c r="AE46" i="46"/>
  <c r="AN46" i="46" s="1"/>
  <c r="AG46" i="46"/>
  <c r="W47" i="46"/>
  <c r="AR35" i="90"/>
  <c r="AR34" i="85"/>
  <c r="Y48" i="52"/>
  <c r="Z48" i="52"/>
  <c r="X48" i="52"/>
  <c r="W37" i="98"/>
  <c r="AE36" i="98"/>
  <c r="AG36" i="98"/>
  <c r="AP36" i="98" s="1"/>
  <c r="AF36" i="98"/>
  <c r="AO36" i="98" s="1"/>
  <c r="AR39" i="91"/>
  <c r="Y37" i="94"/>
  <c r="X37" i="94"/>
  <c r="AH49" i="89"/>
  <c r="AQ49" i="89" s="1"/>
  <c r="Y44" i="104"/>
  <c r="Z44" i="104"/>
  <c r="X44" i="104"/>
  <c r="AR46" i="15"/>
  <c r="AE49" i="101"/>
  <c r="AG49" i="101"/>
  <c r="AP49" i="101" s="1"/>
  <c r="AF49" i="101"/>
  <c r="AO49" i="101" s="1"/>
  <c r="W50" i="101"/>
  <c r="Y48" i="105"/>
  <c r="Z48" i="105"/>
  <c r="X48" i="105"/>
  <c r="W44" i="84"/>
  <c r="AE43" i="84"/>
  <c r="AF43" i="84"/>
  <c r="AO43" i="84" s="1"/>
  <c r="AG43" i="84"/>
  <c r="AP43" i="84" s="1"/>
  <c r="Y39" i="18"/>
  <c r="Z39" i="18"/>
  <c r="X39" i="18"/>
  <c r="Y41" i="103"/>
  <c r="X41" i="103"/>
  <c r="AR35" i="42"/>
  <c r="AR38" i="99"/>
  <c r="AI38" i="83"/>
  <c r="AN38" i="83"/>
  <c r="AI36" i="10"/>
  <c r="AN36" i="10"/>
  <c r="AF49" i="89"/>
  <c r="AO49" i="89" s="1"/>
  <c r="AE49" i="89"/>
  <c r="W50" i="89"/>
  <c r="AG49" i="89"/>
  <c r="AP49" i="89" s="1"/>
  <c r="AR43" i="92"/>
  <c r="AH40" i="91"/>
  <c r="AQ40" i="91" s="1"/>
  <c r="AE36" i="50"/>
  <c r="AF36" i="50"/>
  <c r="AO36" i="50" s="1"/>
  <c r="AG36" i="50"/>
  <c r="AP36" i="50" s="1"/>
  <c r="W37" i="50"/>
  <c r="AI47" i="105"/>
  <c r="AN47" i="105"/>
  <c r="AH39" i="49"/>
  <c r="AQ39" i="49" s="1"/>
  <c r="AR41" i="100"/>
  <c r="AI38" i="18"/>
  <c r="AN38" i="18"/>
  <c r="AI40" i="103"/>
  <c r="AN40" i="103"/>
  <c r="AH48" i="93"/>
  <c r="AQ48" i="93" s="1"/>
  <c r="AH35" i="85"/>
  <c r="AQ35" i="85" s="1"/>
  <c r="AR48" i="89"/>
  <c r="AH42" i="100"/>
  <c r="AQ42" i="100" s="1"/>
  <c r="AR39" i="95"/>
  <c r="AI44" i="88"/>
  <c r="AN44" i="88"/>
  <c r="AR47" i="93"/>
  <c r="AH48" i="32"/>
  <c r="AQ48" i="32" s="1"/>
  <c r="AH47" i="15"/>
  <c r="AQ47" i="15" s="1"/>
  <c r="Z47" i="44"/>
  <c r="AH40" i="95"/>
  <c r="AQ40" i="95" s="1"/>
  <c r="AH35" i="48"/>
  <c r="AQ35" i="48" s="1"/>
  <c r="Z40" i="91"/>
  <c r="Y45" i="13"/>
  <c r="Z45" i="13"/>
  <c r="X45" i="13"/>
  <c r="AR47" i="32"/>
  <c r="AI37" i="82"/>
  <c r="AN37" i="82"/>
  <c r="Z39" i="49"/>
  <c r="AR49" i="47"/>
  <c r="AH44" i="92"/>
  <c r="AQ44" i="92" s="1"/>
  <c r="Z48" i="93"/>
  <c r="Z35" i="85"/>
  <c r="AH40" i="43"/>
  <c r="AQ40" i="43" s="1"/>
  <c r="Z42" i="100"/>
  <c r="AH37" i="35"/>
  <c r="AQ37" i="35" s="1"/>
  <c r="Y44" i="54"/>
  <c r="X44" i="54"/>
  <c r="AR46" i="44"/>
  <c r="AH48" i="86"/>
  <c r="AQ48" i="86" s="1"/>
  <c r="Y39" i="102"/>
  <c r="Z39" i="102" s="1"/>
  <c r="X39" i="102"/>
  <c r="AH44" i="96"/>
  <c r="AQ44" i="96" s="1"/>
  <c r="Z47" i="53"/>
  <c r="Z48" i="32"/>
  <c r="Z47" i="15"/>
  <c r="Z40" i="95"/>
  <c r="Z35" i="48"/>
  <c r="AI38" i="87"/>
  <c r="AN38" i="87"/>
  <c r="AR41" i="45"/>
  <c r="AR43" i="96"/>
  <c r="Z44" i="92"/>
  <c r="Y40" i="41"/>
  <c r="X40" i="41"/>
  <c r="Z40" i="43"/>
  <c r="Z37" i="35"/>
  <c r="Y45" i="88"/>
  <c r="X45" i="88"/>
  <c r="AI43" i="54"/>
  <c r="AN43" i="54"/>
  <c r="AF39" i="87" l="1"/>
  <c r="AO39" i="87" s="1"/>
  <c r="AE39" i="87"/>
  <c r="AG39" i="87"/>
  <c r="AP39" i="87" s="1"/>
  <c r="W40" i="87"/>
  <c r="AG39" i="102"/>
  <c r="AP39" i="102" s="1"/>
  <c r="AF39" i="102"/>
  <c r="AO39" i="102" s="1"/>
  <c r="W40" i="102"/>
  <c r="AE39" i="102"/>
  <c r="W40" i="83"/>
  <c r="AG39" i="83"/>
  <c r="AP39" i="83" s="1"/>
  <c r="AF39" i="83"/>
  <c r="AO39" i="83" s="1"/>
  <c r="AE39" i="83"/>
  <c r="AG35" i="48"/>
  <c r="AP35" i="48" s="1"/>
  <c r="AE35" i="48"/>
  <c r="W36" i="48"/>
  <c r="AF35" i="48"/>
  <c r="AO35" i="48" s="1"/>
  <c r="AF44" i="92"/>
  <c r="AO44" i="92" s="1"/>
  <c r="W45" i="92"/>
  <c r="AG44" i="92"/>
  <c r="AP44" i="92" s="1"/>
  <c r="AE44" i="92"/>
  <c r="AR38" i="87"/>
  <c r="W49" i="93"/>
  <c r="AF48" i="93"/>
  <c r="AO48" i="93" s="1"/>
  <c r="AE48" i="93"/>
  <c r="AG48" i="93"/>
  <c r="AP48" i="93" s="1"/>
  <c r="AI36" i="50"/>
  <c r="AN36" i="50"/>
  <c r="AH39" i="18"/>
  <c r="AQ39" i="18" s="1"/>
  <c r="AI43" i="84"/>
  <c r="AN43" i="84"/>
  <c r="Y50" i="101"/>
  <c r="X50" i="101"/>
  <c r="AH44" i="104"/>
  <c r="AQ44" i="104" s="1"/>
  <c r="AH48" i="52"/>
  <c r="AQ48" i="52" s="1"/>
  <c r="AR36" i="94"/>
  <c r="AI40" i="11"/>
  <c r="AN40" i="11"/>
  <c r="Y50" i="97"/>
  <c r="Z50" i="97" s="1"/>
  <c r="X50" i="97"/>
  <c r="AI36" i="42"/>
  <c r="AR36" i="42" s="1"/>
  <c r="AN36" i="42"/>
  <c r="AH45" i="13"/>
  <c r="AQ45" i="13" s="1"/>
  <c r="AR47" i="105"/>
  <c r="W40" i="18"/>
  <c r="AF39" i="18"/>
  <c r="AO39" i="18" s="1"/>
  <c r="AG39" i="18"/>
  <c r="AP39" i="18" s="1"/>
  <c r="AE39" i="18"/>
  <c r="Y44" i="84"/>
  <c r="Z44" i="84"/>
  <c r="X44" i="84"/>
  <c r="AF44" i="104"/>
  <c r="AO44" i="104" s="1"/>
  <c r="AG44" i="104"/>
  <c r="AP44" i="104" s="1"/>
  <c r="AE44" i="104"/>
  <c r="W45" i="104"/>
  <c r="AE48" i="52"/>
  <c r="W49" i="52"/>
  <c r="AG48" i="52"/>
  <c r="AP48" i="52" s="1"/>
  <c r="AF48" i="52"/>
  <c r="AO48" i="52" s="1"/>
  <c r="AR37" i="55"/>
  <c r="AI42" i="45"/>
  <c r="AN42" i="45"/>
  <c r="AH38" i="82"/>
  <c r="AQ38" i="82" s="1"/>
  <c r="X37" i="90"/>
  <c r="Y37" i="90"/>
  <c r="Z37" i="90"/>
  <c r="AF39" i="49"/>
  <c r="AO39" i="49" s="1"/>
  <c r="AG39" i="49"/>
  <c r="AP39" i="49" s="1"/>
  <c r="AE39" i="49"/>
  <c r="W40" i="49"/>
  <c r="AE45" i="13"/>
  <c r="AF45" i="13"/>
  <c r="AO45" i="13" s="1"/>
  <c r="W46" i="13"/>
  <c r="AG45" i="13"/>
  <c r="AP45" i="13" s="1"/>
  <c r="AR40" i="103"/>
  <c r="AR36" i="10"/>
  <c r="AH48" i="105"/>
  <c r="AQ48" i="105" s="1"/>
  <c r="AH37" i="94"/>
  <c r="AQ37" i="94" s="1"/>
  <c r="Y47" i="46"/>
  <c r="X47" i="46"/>
  <c r="Z47" i="46" s="1"/>
  <c r="AH37" i="10"/>
  <c r="AQ37" i="10" s="1"/>
  <c r="Y43" i="45"/>
  <c r="X43" i="45"/>
  <c r="AR41" i="16"/>
  <c r="AR38" i="102"/>
  <c r="AE38" i="82"/>
  <c r="W39" i="82"/>
  <c r="AG38" i="82"/>
  <c r="AP38" i="82" s="1"/>
  <c r="AF38" i="82"/>
  <c r="AO38" i="82" s="1"/>
  <c r="AI43" i="20"/>
  <c r="AN43" i="20"/>
  <c r="AI49" i="97"/>
  <c r="AN49" i="97"/>
  <c r="Y49" i="86"/>
  <c r="Z49" i="86" s="1"/>
  <c r="X49" i="86"/>
  <c r="AI50" i="47"/>
  <c r="AN50" i="47"/>
  <c r="AF40" i="43"/>
  <c r="AO40" i="43" s="1"/>
  <c r="AG40" i="43"/>
  <c r="AP40" i="43" s="1"/>
  <c r="AE40" i="43"/>
  <c r="W41" i="43"/>
  <c r="W41" i="95"/>
  <c r="AF40" i="95"/>
  <c r="AO40" i="95" s="1"/>
  <c r="AG40" i="95"/>
  <c r="AP40" i="95" s="1"/>
  <c r="AE40" i="95"/>
  <c r="AH44" i="54"/>
  <c r="AQ44" i="54" s="1"/>
  <c r="W48" i="44"/>
  <c r="AE47" i="44"/>
  <c r="AF47" i="44"/>
  <c r="AO47" i="44" s="1"/>
  <c r="AG47" i="44"/>
  <c r="AP47" i="44" s="1"/>
  <c r="Y37" i="50"/>
  <c r="X37" i="50"/>
  <c r="AH41" i="103"/>
  <c r="AQ41" i="103" s="1"/>
  <c r="W49" i="105"/>
  <c r="AG48" i="105"/>
  <c r="AP48" i="105" s="1"/>
  <c r="AF48" i="105"/>
  <c r="AO48" i="105" s="1"/>
  <c r="AE48" i="105"/>
  <c r="AI49" i="101"/>
  <c r="AN49" i="101"/>
  <c r="Z37" i="94"/>
  <c r="AI46" i="46"/>
  <c r="AR46" i="46" s="1"/>
  <c r="AP46" i="46"/>
  <c r="Z37" i="10"/>
  <c r="AR47" i="52"/>
  <c r="Y40" i="99"/>
  <c r="Z40" i="99"/>
  <c r="X40" i="99"/>
  <c r="AI36" i="90"/>
  <c r="AN36" i="90"/>
  <c r="AG37" i="35"/>
  <c r="AP37" i="35" s="1"/>
  <c r="W38" i="35"/>
  <c r="AE37" i="35"/>
  <c r="AF37" i="35"/>
  <c r="AO37" i="35" s="1"/>
  <c r="AH45" i="88"/>
  <c r="AQ45" i="88" s="1"/>
  <c r="AG48" i="32"/>
  <c r="AP48" i="32" s="1"/>
  <c r="W49" i="32"/>
  <c r="AF48" i="32"/>
  <c r="AO48" i="32" s="1"/>
  <c r="AE48" i="32"/>
  <c r="AR37" i="82"/>
  <c r="AE40" i="91"/>
  <c r="W41" i="91"/>
  <c r="AG40" i="91"/>
  <c r="AP40" i="91" s="1"/>
  <c r="AF40" i="91"/>
  <c r="AO40" i="91" s="1"/>
  <c r="AR38" i="18"/>
  <c r="Y50" i="89"/>
  <c r="X50" i="89"/>
  <c r="AR38" i="83"/>
  <c r="Z41" i="103"/>
  <c r="AI36" i="98"/>
  <c r="AN36" i="98"/>
  <c r="AR39" i="41"/>
  <c r="AR43" i="104"/>
  <c r="Y41" i="11"/>
  <c r="X41" i="11"/>
  <c r="AH38" i="55"/>
  <c r="AQ38" i="55" s="1"/>
  <c r="AH42" i="16"/>
  <c r="AQ42" i="16" s="1"/>
  <c r="AR44" i="13"/>
  <c r="AI39" i="99"/>
  <c r="AN39" i="99"/>
  <c r="Y45" i="96"/>
  <c r="X45" i="96"/>
  <c r="Y44" i="51"/>
  <c r="Z44" i="51"/>
  <c r="X44" i="51"/>
  <c r="AR43" i="54"/>
  <c r="AH40" i="41"/>
  <c r="AQ40" i="41" s="1"/>
  <c r="W48" i="15"/>
  <c r="AG47" i="15"/>
  <c r="AP47" i="15" s="1"/>
  <c r="AE47" i="15"/>
  <c r="AF47" i="15"/>
  <c r="AO47" i="15" s="1"/>
  <c r="Z40" i="41"/>
  <c r="Z44" i="54"/>
  <c r="Z45" i="88"/>
  <c r="AF47" i="53"/>
  <c r="AO47" i="53" s="1"/>
  <c r="W48" i="53"/>
  <c r="AG47" i="53"/>
  <c r="AP47" i="53" s="1"/>
  <c r="AE47" i="53"/>
  <c r="AH39" i="102"/>
  <c r="AQ39" i="102" s="1"/>
  <c r="AE42" i="100"/>
  <c r="W43" i="100"/>
  <c r="AG42" i="100"/>
  <c r="AP42" i="100" s="1"/>
  <c r="AF42" i="100"/>
  <c r="AO42" i="100" s="1"/>
  <c r="W36" i="85"/>
  <c r="AE35" i="85"/>
  <c r="AG35" i="85"/>
  <c r="AP35" i="85" s="1"/>
  <c r="AF35" i="85"/>
  <c r="AO35" i="85" s="1"/>
  <c r="AR44" i="88"/>
  <c r="AI49" i="89"/>
  <c r="AN49" i="89"/>
  <c r="Y37" i="98"/>
  <c r="X37" i="98"/>
  <c r="AH39" i="83"/>
  <c r="AQ39" i="83" s="1"/>
  <c r="Z38" i="55"/>
  <c r="Z42" i="16"/>
  <c r="AH39" i="87"/>
  <c r="AQ39" i="87" s="1"/>
  <c r="Y44" i="20"/>
  <c r="X44" i="20"/>
  <c r="AI44" i="96"/>
  <c r="AN44" i="96"/>
  <c r="AI48" i="86"/>
  <c r="AN48" i="86"/>
  <c r="AI43" i="51"/>
  <c r="AN43" i="51"/>
  <c r="Y37" i="42"/>
  <c r="X37" i="42"/>
  <c r="Y51" i="47"/>
  <c r="X51" i="47"/>
  <c r="W51" i="97" l="1"/>
  <c r="AF50" i="97"/>
  <c r="AO50" i="97" s="1"/>
  <c r="AG50" i="97"/>
  <c r="AP50" i="97" s="1"/>
  <c r="AE50" i="97"/>
  <c r="AF49" i="86"/>
  <c r="AO49" i="86" s="1"/>
  <c r="AE49" i="86"/>
  <c r="W50" i="86"/>
  <c r="AG49" i="86"/>
  <c r="AP49" i="86" s="1"/>
  <c r="AF47" i="46"/>
  <c r="AO47" i="46" s="1"/>
  <c r="AG47" i="46"/>
  <c r="AP47" i="46" s="1"/>
  <c r="W48" i="46"/>
  <c r="AE47" i="46"/>
  <c r="AE38" i="55"/>
  <c r="AF38" i="55"/>
  <c r="AO38" i="55" s="1"/>
  <c r="W39" i="55"/>
  <c r="AG38" i="55"/>
  <c r="AP38" i="55" s="1"/>
  <c r="AH37" i="98"/>
  <c r="AQ37" i="98" s="1"/>
  <c r="AH44" i="51"/>
  <c r="AQ44" i="51" s="1"/>
  <c r="AR36" i="90"/>
  <c r="AG37" i="10"/>
  <c r="AP37" i="10" s="1"/>
  <c r="AF37" i="10"/>
  <c r="AO37" i="10" s="1"/>
  <c r="W38" i="10"/>
  <c r="AE37" i="10"/>
  <c r="AI40" i="95"/>
  <c r="AN40" i="95"/>
  <c r="AI40" i="43"/>
  <c r="AN40" i="43"/>
  <c r="Y46" i="13"/>
  <c r="Z46" i="13" s="1"/>
  <c r="X46" i="13"/>
  <c r="AI48" i="52"/>
  <c r="AN48" i="52"/>
  <c r="AH44" i="84"/>
  <c r="AQ44" i="84" s="1"/>
  <c r="AI48" i="93"/>
  <c r="AN48" i="93"/>
  <c r="AI44" i="92"/>
  <c r="AN44" i="92"/>
  <c r="Y36" i="48"/>
  <c r="Z36" i="48"/>
  <c r="X36" i="48"/>
  <c r="Y48" i="53"/>
  <c r="Z48" i="53" s="1"/>
  <c r="X48" i="53"/>
  <c r="W45" i="51"/>
  <c r="AE44" i="51"/>
  <c r="AN44" i="51" s="1"/>
  <c r="AF44" i="51"/>
  <c r="AO44" i="51" s="1"/>
  <c r="AG44" i="51"/>
  <c r="AR39" i="99"/>
  <c r="AH40" i="99"/>
  <c r="AQ40" i="99" s="1"/>
  <c r="AI48" i="105"/>
  <c r="AN48" i="105"/>
  <c r="AF44" i="84"/>
  <c r="AO44" i="84" s="1"/>
  <c r="AG44" i="84"/>
  <c r="AP44" i="84" s="1"/>
  <c r="AE44" i="84"/>
  <c r="W45" i="84"/>
  <c r="Y40" i="18"/>
  <c r="Z40" i="18"/>
  <c r="X40" i="18"/>
  <c r="AI35" i="48"/>
  <c r="AN35" i="48"/>
  <c r="Y40" i="83"/>
  <c r="X40" i="83"/>
  <c r="AH41" i="11"/>
  <c r="AQ41" i="11" s="1"/>
  <c r="AH50" i="89"/>
  <c r="AQ50" i="89" s="1"/>
  <c r="AI37" i="35"/>
  <c r="AN37" i="35"/>
  <c r="W41" i="99"/>
  <c r="AG40" i="99"/>
  <c r="AP40" i="99" s="1"/>
  <c r="AF40" i="99"/>
  <c r="AO40" i="99" s="1"/>
  <c r="AE40" i="99"/>
  <c r="AI45" i="13"/>
  <c r="AN45" i="13"/>
  <c r="AF37" i="90"/>
  <c r="AO37" i="90" s="1"/>
  <c r="AE37" i="90"/>
  <c r="W38" i="90"/>
  <c r="AG37" i="90"/>
  <c r="AP37" i="90" s="1"/>
  <c r="Y45" i="104"/>
  <c r="Z45" i="104"/>
  <c r="X45" i="104"/>
  <c r="AR43" i="84"/>
  <c r="Y49" i="93"/>
  <c r="X49" i="93"/>
  <c r="Y45" i="92"/>
  <c r="X45" i="92"/>
  <c r="Y40" i="87"/>
  <c r="X40" i="87"/>
  <c r="AR44" i="96"/>
  <c r="AH45" i="96"/>
  <c r="AQ45" i="96" s="1"/>
  <c r="Z41" i="11"/>
  <c r="Z50" i="89"/>
  <c r="AI48" i="32"/>
  <c r="AN48" i="32"/>
  <c r="Y38" i="35"/>
  <c r="Z38" i="35" s="1"/>
  <c r="X38" i="35"/>
  <c r="AG37" i="94"/>
  <c r="AP37" i="94" s="1"/>
  <c r="AE37" i="94"/>
  <c r="W38" i="94"/>
  <c r="AF37" i="94"/>
  <c r="AO37" i="94" s="1"/>
  <c r="Y41" i="95"/>
  <c r="X41" i="95"/>
  <c r="AR49" i="97"/>
  <c r="Y39" i="82"/>
  <c r="X39" i="82"/>
  <c r="AH43" i="45"/>
  <c r="AQ43" i="45" s="1"/>
  <c r="AI44" i="104"/>
  <c r="AN44" i="104"/>
  <c r="AR40" i="11"/>
  <c r="AR36" i="50"/>
  <c r="AI39" i="102"/>
  <c r="AN39" i="102"/>
  <c r="AR48" i="86"/>
  <c r="Z37" i="98"/>
  <c r="AI47" i="15"/>
  <c r="AN47" i="15"/>
  <c r="AH51" i="47"/>
  <c r="AQ51" i="47" s="1"/>
  <c r="AH44" i="20"/>
  <c r="AQ44" i="20" s="1"/>
  <c r="Y43" i="100"/>
  <c r="X43" i="100"/>
  <c r="AE45" i="88"/>
  <c r="W46" i="88"/>
  <c r="AG45" i="88"/>
  <c r="AP45" i="88" s="1"/>
  <c r="AF45" i="88"/>
  <c r="AO45" i="88" s="1"/>
  <c r="Z51" i="47"/>
  <c r="AR43" i="51"/>
  <c r="Z44" i="20"/>
  <c r="AR49" i="89"/>
  <c r="AI35" i="85"/>
  <c r="AN35" i="85"/>
  <c r="AI42" i="100"/>
  <c r="AN42" i="100"/>
  <c r="AG44" i="54"/>
  <c r="AP44" i="54" s="1"/>
  <c r="W45" i="54"/>
  <c r="AE44" i="54"/>
  <c r="AF44" i="54"/>
  <c r="AO44" i="54" s="1"/>
  <c r="Y48" i="15"/>
  <c r="X48" i="15"/>
  <c r="Z45" i="96"/>
  <c r="AR36" i="98"/>
  <c r="Y41" i="91"/>
  <c r="X41" i="91"/>
  <c r="Y49" i="105"/>
  <c r="X49" i="105"/>
  <c r="AH37" i="50"/>
  <c r="AQ37" i="50" s="1"/>
  <c r="AI47" i="44"/>
  <c r="AN47" i="44"/>
  <c r="AR50" i="47"/>
  <c r="AI38" i="82"/>
  <c r="AN38" i="82"/>
  <c r="Z43" i="45"/>
  <c r="Y40" i="49"/>
  <c r="X40" i="49"/>
  <c r="AH37" i="90"/>
  <c r="AQ37" i="90" s="1"/>
  <c r="AI39" i="18"/>
  <c r="AN39" i="18"/>
  <c r="AH50" i="101"/>
  <c r="AQ50" i="101" s="1"/>
  <c r="AI39" i="83"/>
  <c r="AN39" i="83"/>
  <c r="Y40" i="102"/>
  <c r="Z40" i="102"/>
  <c r="X40" i="102"/>
  <c r="AI39" i="87"/>
  <c r="AN39" i="87"/>
  <c r="AH37" i="42"/>
  <c r="AQ37" i="42" s="1"/>
  <c r="Z37" i="42"/>
  <c r="AF42" i="16"/>
  <c r="AO42" i="16" s="1"/>
  <c r="W43" i="16"/>
  <c r="AE42" i="16"/>
  <c r="AN42" i="16" s="1"/>
  <c r="AG42" i="16"/>
  <c r="Y36" i="85"/>
  <c r="X36" i="85"/>
  <c r="AI47" i="53"/>
  <c r="AN47" i="53"/>
  <c r="W41" i="41"/>
  <c r="AF40" i="41"/>
  <c r="AO40" i="41" s="1"/>
  <c r="AG40" i="41"/>
  <c r="AP40" i="41" s="1"/>
  <c r="AE40" i="41"/>
  <c r="AE41" i="103"/>
  <c r="AF41" i="103"/>
  <c r="AO41" i="103" s="1"/>
  <c r="AG41" i="103"/>
  <c r="AP41" i="103" s="1"/>
  <c r="W42" i="103"/>
  <c r="AI40" i="91"/>
  <c r="AR40" i="91" s="1"/>
  <c r="AN40" i="91"/>
  <c r="Y49" i="32"/>
  <c r="X49" i="32"/>
  <c r="AR49" i="101"/>
  <c r="Z37" i="50"/>
  <c r="Y48" i="44"/>
  <c r="X48" i="44"/>
  <c r="Y41" i="43"/>
  <c r="Z41" i="43"/>
  <c r="X41" i="43"/>
  <c r="AH49" i="86"/>
  <c r="AQ49" i="86" s="1"/>
  <c r="AR43" i="20"/>
  <c r="AH47" i="46"/>
  <c r="AQ47" i="46" s="1"/>
  <c r="AI39" i="49"/>
  <c r="AN39" i="49"/>
  <c r="AR42" i="45"/>
  <c r="Y49" i="52"/>
  <c r="X49" i="52"/>
  <c r="AH50" i="97"/>
  <c r="AQ50" i="97" s="1"/>
  <c r="Z50" i="101"/>
  <c r="AF48" i="53" l="1"/>
  <c r="AO48" i="53" s="1"/>
  <c r="AE48" i="53"/>
  <c r="AG48" i="53"/>
  <c r="AP48" i="53" s="1"/>
  <c r="W49" i="53"/>
  <c r="AE46" i="13"/>
  <c r="W47" i="13"/>
  <c r="AG46" i="13"/>
  <c r="AP46" i="13" s="1"/>
  <c r="AF46" i="13"/>
  <c r="AO46" i="13" s="1"/>
  <c r="AE38" i="35"/>
  <c r="W39" i="35"/>
  <c r="AF38" i="35"/>
  <c r="AO38" i="35" s="1"/>
  <c r="AG38" i="35"/>
  <c r="AP38" i="35" s="1"/>
  <c r="AI40" i="41"/>
  <c r="AR40" i="41" s="1"/>
  <c r="AN40" i="41"/>
  <c r="AH36" i="85"/>
  <c r="AQ36" i="85" s="1"/>
  <c r="Y43" i="16"/>
  <c r="Z43" i="16" s="1"/>
  <c r="X43" i="16"/>
  <c r="W44" i="45"/>
  <c r="AE43" i="45"/>
  <c r="AG43" i="45"/>
  <c r="AP43" i="45" s="1"/>
  <c r="AF43" i="45"/>
  <c r="AO43" i="45" s="1"/>
  <c r="AR47" i="44"/>
  <c r="AH49" i="105"/>
  <c r="AQ49" i="105" s="1"/>
  <c r="AR42" i="100"/>
  <c r="Y46" i="88"/>
  <c r="Z46" i="88" s="1"/>
  <c r="X46" i="88"/>
  <c r="AH40" i="87"/>
  <c r="AQ40" i="87" s="1"/>
  <c r="AH49" i="93"/>
  <c r="AQ49" i="93" s="1"/>
  <c r="AG45" i="104"/>
  <c r="AP45" i="104" s="1"/>
  <c r="AE45" i="104"/>
  <c r="W46" i="104"/>
  <c r="AF45" i="104"/>
  <c r="AO45" i="104" s="1"/>
  <c r="AR35" i="48"/>
  <c r="AI44" i="84"/>
  <c r="AN44" i="84"/>
  <c r="AR44" i="92"/>
  <c r="AI37" i="10"/>
  <c r="AR37" i="10" s="1"/>
  <c r="AN37" i="10"/>
  <c r="Y39" i="55"/>
  <c r="X39" i="55"/>
  <c r="AH48" i="44"/>
  <c r="AQ48" i="44" s="1"/>
  <c r="AH49" i="32"/>
  <c r="AQ49" i="32" s="1"/>
  <c r="Y42" i="103"/>
  <c r="X42" i="103"/>
  <c r="Z36" i="85"/>
  <c r="Z49" i="105"/>
  <c r="AI45" i="88"/>
  <c r="AN45" i="88"/>
  <c r="Y38" i="94"/>
  <c r="Z38" i="94"/>
  <c r="X38" i="94"/>
  <c r="Z40" i="87"/>
  <c r="Z49" i="93"/>
  <c r="Y41" i="99"/>
  <c r="X41" i="99"/>
  <c r="AH40" i="18"/>
  <c r="AQ40" i="18" s="1"/>
  <c r="AI44" i="51"/>
  <c r="AP44" i="51"/>
  <c r="Y38" i="10"/>
  <c r="Z38" i="10" s="1"/>
  <c r="X38" i="10"/>
  <c r="W42" i="43"/>
  <c r="AF41" i="43"/>
  <c r="AO41" i="43" s="1"/>
  <c r="AG41" i="43"/>
  <c r="AP41" i="43" s="1"/>
  <c r="AE41" i="43"/>
  <c r="Z48" i="44"/>
  <c r="Z49" i="32"/>
  <c r="AE37" i="42"/>
  <c r="AF37" i="42"/>
  <c r="AO37" i="42" s="1"/>
  <c r="W38" i="42"/>
  <c r="AG37" i="42"/>
  <c r="AP37" i="42" s="1"/>
  <c r="AR39" i="83"/>
  <c r="AR38" i="82"/>
  <c r="AF45" i="96"/>
  <c r="AO45" i="96" s="1"/>
  <c r="AE45" i="96"/>
  <c r="W46" i="96"/>
  <c r="AG45" i="96"/>
  <c r="AP45" i="96" s="1"/>
  <c r="AI44" i="54"/>
  <c r="AN44" i="54"/>
  <c r="AR35" i="85"/>
  <c r="AF51" i="47"/>
  <c r="AO51" i="47" s="1"/>
  <c r="AG51" i="47"/>
  <c r="AP51" i="47" s="1"/>
  <c r="W52" i="47"/>
  <c r="AE51" i="47"/>
  <c r="AH43" i="100"/>
  <c r="AQ43" i="100" s="1"/>
  <c r="AH41" i="95"/>
  <c r="AQ41" i="95" s="1"/>
  <c r="AI37" i="94"/>
  <c r="AN37" i="94"/>
  <c r="AR48" i="32"/>
  <c r="AR45" i="13"/>
  <c r="AH40" i="83"/>
  <c r="AQ40" i="83" s="1"/>
  <c r="W41" i="18"/>
  <c r="AE40" i="18"/>
  <c r="AG40" i="18"/>
  <c r="AP40" i="18" s="1"/>
  <c r="AF40" i="18"/>
  <c r="AO40" i="18" s="1"/>
  <c r="AH36" i="48"/>
  <c r="AQ36" i="48" s="1"/>
  <c r="AR48" i="93"/>
  <c r="AR40" i="43"/>
  <c r="AI38" i="55"/>
  <c r="AN38" i="55"/>
  <c r="AI50" i="97"/>
  <c r="AN50" i="97"/>
  <c r="AE50" i="101"/>
  <c r="W51" i="101"/>
  <c r="AG50" i="101"/>
  <c r="AP50" i="101" s="1"/>
  <c r="AF50" i="101"/>
  <c r="AO50" i="101" s="1"/>
  <c r="AH49" i="52"/>
  <c r="AQ49" i="52" s="1"/>
  <c r="AR39" i="49"/>
  <c r="Y41" i="41"/>
  <c r="Z41" i="41" s="1"/>
  <c r="X41" i="41"/>
  <c r="AR39" i="87"/>
  <c r="AR39" i="18"/>
  <c r="AH40" i="49"/>
  <c r="AQ40" i="49" s="1"/>
  <c r="AH41" i="91"/>
  <c r="AQ41" i="91" s="1"/>
  <c r="AH48" i="15"/>
  <c r="AQ48" i="15" s="1"/>
  <c r="Y45" i="54"/>
  <c r="X45" i="54"/>
  <c r="Z43" i="100"/>
  <c r="AR39" i="102"/>
  <c r="AR44" i="104"/>
  <c r="AH39" i="82"/>
  <c r="AQ39" i="82" s="1"/>
  <c r="Z41" i="95"/>
  <c r="AF50" i="89"/>
  <c r="AO50" i="89" s="1"/>
  <c r="AE50" i="89"/>
  <c r="AG50" i="89"/>
  <c r="AP50" i="89" s="1"/>
  <c r="W51" i="89"/>
  <c r="AH45" i="92"/>
  <c r="AQ45" i="92" s="1"/>
  <c r="AR37" i="35"/>
  <c r="Z40" i="83"/>
  <c r="W37" i="48"/>
  <c r="AE36" i="48"/>
  <c r="AG36" i="48"/>
  <c r="AP36" i="48" s="1"/>
  <c r="AF36" i="48"/>
  <c r="AO36" i="48" s="1"/>
  <c r="AR48" i="52"/>
  <c r="Z49" i="52"/>
  <c r="AH41" i="43"/>
  <c r="AQ41" i="43" s="1"/>
  <c r="AE37" i="50"/>
  <c r="AG37" i="50"/>
  <c r="AP37" i="50" s="1"/>
  <c r="AF37" i="50"/>
  <c r="AO37" i="50" s="1"/>
  <c r="W38" i="50"/>
  <c r="AI41" i="103"/>
  <c r="AN41" i="103"/>
  <c r="AI42" i="16"/>
  <c r="AP42" i="16"/>
  <c r="AH40" i="102"/>
  <c r="AQ40" i="102" s="1"/>
  <c r="Z40" i="49"/>
  <c r="Z41" i="91"/>
  <c r="Z48" i="15"/>
  <c r="AR47" i="15"/>
  <c r="Z39" i="82"/>
  <c r="AH38" i="35"/>
  <c r="AQ38" i="35" s="1"/>
  <c r="AF41" i="11"/>
  <c r="AO41" i="11" s="1"/>
  <c r="AE41" i="11"/>
  <c r="AG41" i="11"/>
  <c r="AP41" i="11" s="1"/>
  <c r="W42" i="11"/>
  <c r="Z45" i="92"/>
  <c r="Y38" i="90"/>
  <c r="Z38" i="90"/>
  <c r="X38" i="90"/>
  <c r="AI40" i="99"/>
  <c r="AN40" i="99"/>
  <c r="AR48" i="105"/>
  <c r="Y45" i="51"/>
  <c r="X45" i="51"/>
  <c r="AH46" i="13"/>
  <c r="AQ46" i="13" s="1"/>
  <c r="AR40" i="95"/>
  <c r="AI47" i="46"/>
  <c r="AN47" i="46"/>
  <c r="Y50" i="86"/>
  <c r="X50" i="86"/>
  <c r="AR47" i="53"/>
  <c r="AG40" i="102"/>
  <c r="AP40" i="102" s="1"/>
  <c r="AF40" i="102"/>
  <c r="AO40" i="102" s="1"/>
  <c r="AE40" i="102"/>
  <c r="W41" i="102"/>
  <c r="AE44" i="20"/>
  <c r="W45" i="20"/>
  <c r="AF44" i="20"/>
  <c r="AO44" i="20" s="1"/>
  <c r="AG44" i="20"/>
  <c r="AP44" i="20" s="1"/>
  <c r="AF37" i="98"/>
  <c r="AO37" i="98" s="1"/>
  <c r="AE37" i="98"/>
  <c r="W38" i="98"/>
  <c r="AG37" i="98"/>
  <c r="AP37" i="98" s="1"/>
  <c r="AH45" i="104"/>
  <c r="AQ45" i="104" s="1"/>
  <c r="AI37" i="90"/>
  <c r="AN37" i="90"/>
  <c r="Y45" i="84"/>
  <c r="Z45" i="84" s="1"/>
  <c r="X45" i="84"/>
  <c r="AH48" i="53"/>
  <c r="AQ48" i="53" s="1"/>
  <c r="Y48" i="46"/>
  <c r="X48" i="46"/>
  <c r="Z48" i="46" s="1"/>
  <c r="AI49" i="86"/>
  <c r="AN49" i="86"/>
  <c r="Y51" i="97"/>
  <c r="X51" i="97"/>
  <c r="W42" i="41" l="1"/>
  <c r="AF41" i="41"/>
  <c r="AO41" i="41" s="1"/>
  <c r="AG41" i="41"/>
  <c r="AP41" i="41" s="1"/>
  <c r="AE41" i="41"/>
  <c r="AE38" i="10"/>
  <c r="AG38" i="10"/>
  <c r="AP38" i="10" s="1"/>
  <c r="AF38" i="10"/>
  <c r="AO38" i="10" s="1"/>
  <c r="W39" i="10"/>
  <c r="AE43" i="16"/>
  <c r="AF43" i="16"/>
  <c r="AO43" i="16" s="1"/>
  <c r="W44" i="16"/>
  <c r="AG43" i="16"/>
  <c r="AP43" i="16" s="1"/>
  <c r="AG45" i="84"/>
  <c r="AP45" i="84" s="1"/>
  <c r="AF45" i="84"/>
  <c r="AO45" i="84" s="1"/>
  <c r="W46" i="84"/>
  <c r="AE45" i="84"/>
  <c r="AF48" i="46"/>
  <c r="AO48" i="46" s="1"/>
  <c r="AG48" i="46"/>
  <c r="AP48" i="46" s="1"/>
  <c r="AE48" i="46"/>
  <c r="W49" i="46"/>
  <c r="W47" i="88"/>
  <c r="AF46" i="88"/>
  <c r="AO46" i="88" s="1"/>
  <c r="AE46" i="88"/>
  <c r="AG46" i="88"/>
  <c r="AP46" i="88" s="1"/>
  <c r="AI37" i="98"/>
  <c r="AN37" i="98"/>
  <c r="AI44" i="20"/>
  <c r="AN44" i="20"/>
  <c r="AR41" i="103"/>
  <c r="Y37" i="48"/>
  <c r="X37" i="48"/>
  <c r="AI50" i="89"/>
  <c r="AN50" i="89"/>
  <c r="AG43" i="100"/>
  <c r="AP43" i="100" s="1"/>
  <c r="AE43" i="100"/>
  <c r="AF43" i="100"/>
  <c r="AO43" i="100" s="1"/>
  <c r="W44" i="100"/>
  <c r="Y51" i="101"/>
  <c r="Z51" i="101" s="1"/>
  <c r="X51" i="101"/>
  <c r="AI40" i="18"/>
  <c r="AN40" i="18"/>
  <c r="AR37" i="94"/>
  <c r="AI51" i="47"/>
  <c r="AN51" i="47"/>
  <c r="W50" i="93"/>
  <c r="AG49" i="93"/>
  <c r="AP49" i="93" s="1"/>
  <c r="AE49" i="93"/>
  <c r="AF49" i="93"/>
  <c r="AO49" i="93" s="1"/>
  <c r="AR45" i="88"/>
  <c r="AR44" i="84"/>
  <c r="AI45" i="104"/>
  <c r="AN45" i="104"/>
  <c r="AH46" i="88"/>
  <c r="AQ46" i="88" s="1"/>
  <c r="Y39" i="35"/>
  <c r="X39" i="35"/>
  <c r="AI46" i="13"/>
  <c r="AN46" i="13"/>
  <c r="AR40" i="99"/>
  <c r="AE48" i="15"/>
  <c r="AG48" i="15"/>
  <c r="AP48" i="15" s="1"/>
  <c r="AF48" i="15"/>
  <c r="AO48" i="15" s="1"/>
  <c r="W49" i="15"/>
  <c r="AG40" i="83"/>
  <c r="AP40" i="83" s="1"/>
  <c r="W41" i="83"/>
  <c r="AF40" i="83"/>
  <c r="AO40" i="83" s="1"/>
  <c r="AE40" i="83"/>
  <c r="AH45" i="54"/>
  <c r="AQ45" i="54" s="1"/>
  <c r="AI50" i="101"/>
  <c r="AN50" i="101"/>
  <c r="Y41" i="18"/>
  <c r="X41" i="18"/>
  <c r="Y52" i="47"/>
  <c r="X52" i="47"/>
  <c r="AR44" i="54"/>
  <c r="Y38" i="42"/>
  <c r="X38" i="42"/>
  <c r="AI41" i="43"/>
  <c r="AN41" i="43"/>
  <c r="W41" i="87"/>
  <c r="AE40" i="87"/>
  <c r="AF40" i="87"/>
  <c r="AO40" i="87" s="1"/>
  <c r="AG40" i="87"/>
  <c r="AP40" i="87" s="1"/>
  <c r="AF49" i="105"/>
  <c r="AO49" i="105" s="1"/>
  <c r="AE49" i="105"/>
  <c r="AG49" i="105"/>
  <c r="AP49" i="105" s="1"/>
  <c r="W50" i="105"/>
  <c r="AI38" i="35"/>
  <c r="AN38" i="35"/>
  <c r="AH45" i="51"/>
  <c r="AQ45" i="51" s="1"/>
  <c r="Y41" i="102"/>
  <c r="X41" i="102"/>
  <c r="Z50" i="86"/>
  <c r="AH50" i="86"/>
  <c r="AQ50" i="86" s="1"/>
  <c r="Z45" i="51"/>
  <c r="AH38" i="90"/>
  <c r="AQ38" i="90" s="1"/>
  <c r="AF41" i="91"/>
  <c r="AO41" i="91" s="1"/>
  <c r="AG41" i="91"/>
  <c r="AP41" i="91" s="1"/>
  <c r="W42" i="91"/>
  <c r="AE41" i="91"/>
  <c r="Y38" i="50"/>
  <c r="X38" i="50"/>
  <c r="AE41" i="95"/>
  <c r="AF41" i="95"/>
  <c r="AO41" i="95" s="1"/>
  <c r="AG41" i="95"/>
  <c r="AP41" i="95" s="1"/>
  <c r="W42" i="95"/>
  <c r="Z45" i="54"/>
  <c r="AH38" i="94"/>
  <c r="AQ38" i="94" s="1"/>
  <c r="AG36" i="85"/>
  <c r="AP36" i="85" s="1"/>
  <c r="W37" i="85"/>
  <c r="AE36" i="85"/>
  <c r="AF36" i="85"/>
  <c r="AO36" i="85" s="1"/>
  <c r="Y49" i="53"/>
  <c r="X49" i="53"/>
  <c r="AI40" i="102"/>
  <c r="AN40" i="102"/>
  <c r="AF38" i="90"/>
  <c r="AO38" i="90" s="1"/>
  <c r="AG38" i="90"/>
  <c r="AP38" i="90" s="1"/>
  <c r="W39" i="90"/>
  <c r="AE38" i="90"/>
  <c r="AI41" i="11"/>
  <c r="AN41" i="11"/>
  <c r="W41" i="49"/>
  <c r="AG40" i="49"/>
  <c r="AP40" i="49" s="1"/>
  <c r="AE40" i="49"/>
  <c r="AF40" i="49"/>
  <c r="AO40" i="49" s="1"/>
  <c r="AR50" i="97"/>
  <c r="AI37" i="42"/>
  <c r="AN37" i="42"/>
  <c r="AR44" i="51"/>
  <c r="AH41" i="99"/>
  <c r="AQ41" i="99" s="1"/>
  <c r="AF38" i="94"/>
  <c r="AO38" i="94" s="1"/>
  <c r="W39" i="94"/>
  <c r="AE38" i="94"/>
  <c r="AG38" i="94"/>
  <c r="AP38" i="94" s="1"/>
  <c r="AH42" i="103"/>
  <c r="AQ42" i="103" s="1"/>
  <c r="AI43" i="45"/>
  <c r="AN43" i="45"/>
  <c r="AH51" i="97"/>
  <c r="AQ51" i="97" s="1"/>
  <c r="AG39" i="82"/>
  <c r="AP39" i="82" s="1"/>
  <c r="AE39" i="82"/>
  <c r="W40" i="82"/>
  <c r="AF39" i="82"/>
  <c r="AO39" i="82" s="1"/>
  <c r="AR42" i="16"/>
  <c r="Y51" i="89"/>
  <c r="X51" i="89"/>
  <c r="Y46" i="96"/>
  <c r="Z46" i="96" s="1"/>
  <c r="X46" i="96"/>
  <c r="AG49" i="32"/>
  <c r="AP49" i="32" s="1"/>
  <c r="W50" i="32"/>
  <c r="AE49" i="32"/>
  <c r="AF49" i="32"/>
  <c r="AO49" i="32" s="1"/>
  <c r="Y42" i="43"/>
  <c r="X42" i="43"/>
  <c r="Z41" i="99"/>
  <c r="Z42" i="103"/>
  <c r="AH39" i="55"/>
  <c r="AQ39" i="55" s="1"/>
  <c r="Y44" i="45"/>
  <c r="Z44" i="45" s="1"/>
  <c r="X44" i="45"/>
  <c r="AI48" i="53"/>
  <c r="AN48" i="53"/>
  <c r="Y42" i="11"/>
  <c r="X42" i="11"/>
  <c r="AR49" i="86"/>
  <c r="AH48" i="46"/>
  <c r="AQ48" i="46" s="1"/>
  <c r="AR37" i="90"/>
  <c r="Z51" i="97"/>
  <c r="AH45" i="84"/>
  <c r="AQ45" i="84" s="1"/>
  <c r="Y38" i="98"/>
  <c r="X38" i="98"/>
  <c r="Y45" i="20"/>
  <c r="X45" i="20"/>
  <c r="Z45" i="20" s="1"/>
  <c r="AR47" i="46"/>
  <c r="AE45" i="92"/>
  <c r="AN45" i="92" s="1"/>
  <c r="W46" i="92"/>
  <c r="AG45" i="92"/>
  <c r="AF45" i="92"/>
  <c r="AO45" i="92" s="1"/>
  <c r="AI37" i="50"/>
  <c r="AN37" i="50"/>
  <c r="W50" i="52"/>
  <c r="AF49" i="52"/>
  <c r="AO49" i="52" s="1"/>
  <c r="AG49" i="52"/>
  <c r="AE49" i="52"/>
  <c r="AN49" i="52" s="1"/>
  <c r="AI36" i="48"/>
  <c r="AN36" i="48"/>
  <c r="AH41" i="41"/>
  <c r="AQ41" i="41" s="1"/>
  <c r="AR38" i="55"/>
  <c r="AI45" i="96"/>
  <c r="AN45" i="96"/>
  <c r="AE48" i="44"/>
  <c r="AN48" i="44" s="1"/>
  <c r="AG48" i="44"/>
  <c r="AF48" i="44"/>
  <c r="AO48" i="44" s="1"/>
  <c r="W49" i="44"/>
  <c r="AH38" i="10"/>
  <c r="AQ38" i="10" s="1"/>
  <c r="Z39" i="55"/>
  <c r="Y46" i="104"/>
  <c r="X46" i="104"/>
  <c r="AH43" i="16"/>
  <c r="AQ43" i="16" s="1"/>
  <c r="X47" i="13"/>
  <c r="Z47" i="13" s="1"/>
  <c r="Y47" i="13"/>
  <c r="AE47" i="13" l="1"/>
  <c r="AN47" i="13" s="1"/>
  <c r="W48" i="13"/>
  <c r="AF47" i="13"/>
  <c r="AO47" i="13" s="1"/>
  <c r="AG47" i="13"/>
  <c r="AE46" i="96"/>
  <c r="W47" i="96"/>
  <c r="AF46" i="96"/>
  <c r="AO46" i="96" s="1"/>
  <c r="AG46" i="96"/>
  <c r="AP46" i="96" s="1"/>
  <c r="AF51" i="101"/>
  <c r="AO51" i="101" s="1"/>
  <c r="AG51" i="101"/>
  <c r="AP51" i="101" s="1"/>
  <c r="AE51" i="101"/>
  <c r="W52" i="101"/>
  <c r="AF45" i="20"/>
  <c r="AO45" i="20" s="1"/>
  <c r="W46" i="20"/>
  <c r="AE45" i="20"/>
  <c r="AG45" i="20"/>
  <c r="AP45" i="20" s="1"/>
  <c r="W45" i="45"/>
  <c r="AE44" i="45"/>
  <c r="AF44" i="45"/>
  <c r="AO44" i="45" s="1"/>
  <c r="AG44" i="45"/>
  <c r="AP44" i="45" s="1"/>
  <c r="Y49" i="44"/>
  <c r="X49" i="44"/>
  <c r="AI45" i="92"/>
  <c r="AP45" i="92"/>
  <c r="AH44" i="45"/>
  <c r="AQ44" i="45" s="1"/>
  <c r="AH46" i="96"/>
  <c r="AQ46" i="96" s="1"/>
  <c r="AR40" i="102"/>
  <c r="AI36" i="85"/>
  <c r="AN36" i="85"/>
  <c r="AI41" i="91"/>
  <c r="AN41" i="91"/>
  <c r="AR51" i="47"/>
  <c r="Y49" i="46"/>
  <c r="X49" i="46"/>
  <c r="Y46" i="84"/>
  <c r="Z46" i="84" s="1"/>
  <c r="X46" i="84"/>
  <c r="AI38" i="10"/>
  <c r="AN38" i="10"/>
  <c r="Y50" i="52"/>
  <c r="Z50" i="52" s="1"/>
  <c r="X50" i="52"/>
  <c r="Y46" i="92"/>
  <c r="X46" i="92"/>
  <c r="AR43" i="45"/>
  <c r="AI40" i="49"/>
  <c r="AN40" i="49"/>
  <c r="AI38" i="90"/>
  <c r="AN38" i="90"/>
  <c r="AH49" i="53"/>
  <c r="AQ49" i="53" s="1"/>
  <c r="Y37" i="85"/>
  <c r="X37" i="85"/>
  <c r="AI41" i="95"/>
  <c r="AN41" i="95"/>
  <c r="Y42" i="91"/>
  <c r="X42" i="91"/>
  <c r="AR38" i="35"/>
  <c r="AR41" i="43"/>
  <c r="AH52" i="47"/>
  <c r="AQ52" i="47" s="1"/>
  <c r="AR45" i="104"/>
  <c r="AI48" i="46"/>
  <c r="AN48" i="46"/>
  <c r="AI43" i="16"/>
  <c r="AN43" i="16"/>
  <c r="AH47" i="13"/>
  <c r="AQ47" i="13" s="1"/>
  <c r="AH46" i="104"/>
  <c r="AQ46" i="104" s="1"/>
  <c r="AR36" i="48"/>
  <c r="AH38" i="98"/>
  <c r="AQ38" i="98" s="1"/>
  <c r="Z42" i="11"/>
  <c r="AH42" i="11"/>
  <c r="AQ42" i="11" s="1"/>
  <c r="W43" i="103"/>
  <c r="AE42" i="103"/>
  <c r="AG42" i="103"/>
  <c r="AP42" i="103" s="1"/>
  <c r="AF42" i="103"/>
  <c r="AO42" i="103" s="1"/>
  <c r="AR37" i="42"/>
  <c r="Y39" i="90"/>
  <c r="X39" i="90"/>
  <c r="Z49" i="53"/>
  <c r="AE45" i="54"/>
  <c r="AF45" i="54"/>
  <c r="AO45" i="54" s="1"/>
  <c r="AG45" i="54"/>
  <c r="AP45" i="54" s="1"/>
  <c r="W46" i="54"/>
  <c r="AH38" i="50"/>
  <c r="AQ38" i="50" s="1"/>
  <c r="AH38" i="42"/>
  <c r="AQ38" i="42" s="1"/>
  <c r="Z52" i="47"/>
  <c r="AR50" i="101"/>
  <c r="Y49" i="15"/>
  <c r="X49" i="15"/>
  <c r="Z49" i="15" s="1"/>
  <c r="AI49" i="93"/>
  <c r="AN49" i="93"/>
  <c r="AR50" i="89"/>
  <c r="AI46" i="88"/>
  <c r="AN46" i="88"/>
  <c r="AI41" i="41"/>
  <c r="AN41" i="41"/>
  <c r="AR37" i="50"/>
  <c r="Z38" i="98"/>
  <c r="AF41" i="99"/>
  <c r="AO41" i="99" s="1"/>
  <c r="AE41" i="99"/>
  <c r="AG41" i="99"/>
  <c r="AP41" i="99" s="1"/>
  <c r="W42" i="99"/>
  <c r="AI49" i="32"/>
  <c r="AN49" i="32"/>
  <c r="AH51" i="89"/>
  <c r="AQ51" i="89" s="1"/>
  <c r="AI38" i="94"/>
  <c r="AN38" i="94"/>
  <c r="Y41" i="49"/>
  <c r="X41" i="49"/>
  <c r="Z38" i="50"/>
  <c r="AE45" i="51"/>
  <c r="AF45" i="51"/>
  <c r="AO45" i="51" s="1"/>
  <c r="AG45" i="51"/>
  <c r="AP45" i="51" s="1"/>
  <c r="W46" i="51"/>
  <c r="W51" i="86"/>
  <c r="AF50" i="86"/>
  <c r="AO50" i="86" s="1"/>
  <c r="AG50" i="86"/>
  <c r="AP50" i="86" s="1"/>
  <c r="AE50" i="86"/>
  <c r="Y50" i="105"/>
  <c r="Z50" i="105" s="1"/>
  <c r="X50" i="105"/>
  <c r="Z38" i="42"/>
  <c r="AI40" i="83"/>
  <c r="AN40" i="83"/>
  <c r="AR46" i="13"/>
  <c r="Y44" i="100"/>
  <c r="X44" i="100"/>
  <c r="AH37" i="48"/>
  <c r="AQ37" i="48" s="1"/>
  <c r="AR44" i="20"/>
  <c r="Y39" i="10"/>
  <c r="X39" i="10"/>
  <c r="Z39" i="10" s="1"/>
  <c r="AE51" i="97"/>
  <c r="AF51" i="97"/>
  <c r="AO51" i="97" s="1"/>
  <c r="W52" i="97"/>
  <c r="AG51" i="97"/>
  <c r="AP51" i="97" s="1"/>
  <c r="AH42" i="43"/>
  <c r="AQ42" i="43" s="1"/>
  <c r="Y50" i="32"/>
  <c r="X50" i="32"/>
  <c r="Z51" i="89"/>
  <c r="Y40" i="82"/>
  <c r="Z40" i="82"/>
  <c r="X40" i="82"/>
  <c r="Y39" i="94"/>
  <c r="X39" i="94"/>
  <c r="Y42" i="95"/>
  <c r="Z42" i="95"/>
  <c r="X42" i="95"/>
  <c r="AH41" i="102"/>
  <c r="AQ41" i="102" s="1"/>
  <c r="AI40" i="87"/>
  <c r="AN40" i="87"/>
  <c r="AH41" i="18"/>
  <c r="AQ41" i="18" s="1"/>
  <c r="AH39" i="35"/>
  <c r="AQ39" i="35" s="1"/>
  <c r="Y50" i="93"/>
  <c r="X50" i="93"/>
  <c r="AR40" i="18"/>
  <c r="Z37" i="48"/>
  <c r="Y47" i="88"/>
  <c r="X47" i="88"/>
  <c r="AI48" i="44"/>
  <c r="AP48" i="44"/>
  <c r="Z46" i="104"/>
  <c r="W40" i="55"/>
  <c r="AF39" i="55"/>
  <c r="AO39" i="55" s="1"/>
  <c r="AE39" i="55"/>
  <c r="AG39" i="55"/>
  <c r="AP39" i="55" s="1"/>
  <c r="AR45" i="96"/>
  <c r="AI49" i="52"/>
  <c r="AP49" i="52"/>
  <c r="AH45" i="20"/>
  <c r="AQ45" i="20" s="1"/>
  <c r="AR48" i="53"/>
  <c r="Z42" i="43"/>
  <c r="AI39" i="82"/>
  <c r="AN39" i="82"/>
  <c r="AR41" i="11"/>
  <c r="Z41" i="102"/>
  <c r="AI49" i="105"/>
  <c r="AN49" i="105"/>
  <c r="Y41" i="87"/>
  <c r="X41" i="87"/>
  <c r="Z41" i="18"/>
  <c r="Y41" i="83"/>
  <c r="Z41" i="83"/>
  <c r="X41" i="83"/>
  <c r="AI48" i="15"/>
  <c r="AN48" i="15"/>
  <c r="Z39" i="35"/>
  <c r="AH51" i="101"/>
  <c r="AQ51" i="101" s="1"/>
  <c r="AI43" i="100"/>
  <c r="AN43" i="100"/>
  <c r="AR37" i="98"/>
  <c r="AI45" i="84"/>
  <c r="AN45" i="84"/>
  <c r="Y44" i="16"/>
  <c r="X44" i="16"/>
  <c r="Y42" i="41"/>
  <c r="X42" i="41"/>
  <c r="AF46" i="84" l="1"/>
  <c r="AO46" i="84" s="1"/>
  <c r="W47" i="84"/>
  <c r="AE46" i="84"/>
  <c r="AG46" i="84"/>
  <c r="AP46" i="84" s="1"/>
  <c r="AF50" i="52"/>
  <c r="AO50" i="52" s="1"/>
  <c r="AE50" i="52"/>
  <c r="AG50" i="52"/>
  <c r="AP50" i="52" s="1"/>
  <c r="W51" i="52"/>
  <c r="AF50" i="105"/>
  <c r="AO50" i="105" s="1"/>
  <c r="AE50" i="105"/>
  <c r="W51" i="105"/>
  <c r="AG50" i="105"/>
  <c r="AP50" i="105" s="1"/>
  <c r="AG49" i="15"/>
  <c r="AP49" i="15" s="1"/>
  <c r="AF49" i="15"/>
  <c r="AO49" i="15" s="1"/>
  <c r="AE49" i="15"/>
  <c r="W50" i="15"/>
  <c r="AG39" i="10"/>
  <c r="AP39" i="10" s="1"/>
  <c r="W40" i="10"/>
  <c r="AF39" i="10"/>
  <c r="AO39" i="10" s="1"/>
  <c r="AE39" i="10"/>
  <c r="AH44" i="16"/>
  <c r="AQ44" i="16" s="1"/>
  <c r="AF41" i="83"/>
  <c r="AO41" i="83" s="1"/>
  <c r="AG41" i="83"/>
  <c r="AP41" i="83" s="1"/>
  <c r="AE41" i="83"/>
  <c r="W42" i="83"/>
  <c r="AR39" i="82"/>
  <c r="AG40" i="82"/>
  <c r="AP40" i="82" s="1"/>
  <c r="AF40" i="82"/>
  <c r="AO40" i="82" s="1"/>
  <c r="AE40" i="82"/>
  <c r="W41" i="82"/>
  <c r="AE42" i="43"/>
  <c r="AF42" i="43"/>
  <c r="AO42" i="43" s="1"/>
  <c r="AG42" i="43"/>
  <c r="AP42" i="43" s="1"/>
  <c r="W43" i="43"/>
  <c r="W40" i="35"/>
  <c r="AF39" i="35"/>
  <c r="AO39" i="35" s="1"/>
  <c r="AG39" i="35"/>
  <c r="AP39" i="35" s="1"/>
  <c r="AE39" i="35"/>
  <c r="AH42" i="41"/>
  <c r="AQ42" i="41" s="1"/>
  <c r="AH41" i="83"/>
  <c r="AQ41" i="83" s="1"/>
  <c r="Y40" i="55"/>
  <c r="X40" i="55"/>
  <c r="AR40" i="87"/>
  <c r="AH42" i="95"/>
  <c r="AQ42" i="95" s="1"/>
  <c r="AH40" i="82"/>
  <c r="AQ40" i="82" s="1"/>
  <c r="Y51" i="86"/>
  <c r="X51" i="86"/>
  <c r="AG38" i="50"/>
  <c r="AP38" i="50" s="1"/>
  <c r="AE38" i="50"/>
  <c r="AF38" i="50"/>
  <c r="AO38" i="50" s="1"/>
  <c r="W39" i="50"/>
  <c r="AR49" i="32"/>
  <c r="AE38" i="98"/>
  <c r="AN38" i="98" s="1"/>
  <c r="AG38" i="98"/>
  <c r="AF38" i="98"/>
  <c r="AO38" i="98" s="1"/>
  <c r="W39" i="98"/>
  <c r="AR46" i="88"/>
  <c r="Y43" i="103"/>
  <c r="Z43" i="103"/>
  <c r="X43" i="103"/>
  <c r="W43" i="11"/>
  <c r="AG42" i="11"/>
  <c r="AP42" i="11" s="1"/>
  <c r="AF42" i="11"/>
  <c r="AO42" i="11" s="1"/>
  <c r="AE42" i="11"/>
  <c r="AH46" i="84"/>
  <c r="AQ46" i="84" s="1"/>
  <c r="AI45" i="20"/>
  <c r="AN45" i="20"/>
  <c r="AI46" i="96"/>
  <c r="AN46" i="96"/>
  <c r="AH41" i="49"/>
  <c r="AQ41" i="49" s="1"/>
  <c r="AI45" i="54"/>
  <c r="AN45" i="54"/>
  <c r="AR43" i="16"/>
  <c r="AR41" i="95"/>
  <c r="AR40" i="49"/>
  <c r="AH50" i="52"/>
  <c r="AQ50" i="52" s="1"/>
  <c r="AR45" i="92"/>
  <c r="Y46" i="20"/>
  <c r="X46" i="20"/>
  <c r="W38" i="48"/>
  <c r="AG37" i="48"/>
  <c r="AP37" i="48" s="1"/>
  <c r="AE37" i="48"/>
  <c r="AF37" i="48"/>
  <c r="AO37" i="48" s="1"/>
  <c r="Y52" i="97"/>
  <c r="Z52" i="97" s="1"/>
  <c r="X52" i="97"/>
  <c r="Y46" i="51"/>
  <c r="X46" i="51"/>
  <c r="Z46" i="51" s="1"/>
  <c r="Z41" i="49"/>
  <c r="Y42" i="99"/>
  <c r="X42" i="99"/>
  <c r="W50" i="53"/>
  <c r="AF49" i="53"/>
  <c r="AO49" i="53" s="1"/>
  <c r="AG49" i="53"/>
  <c r="AP49" i="53" s="1"/>
  <c r="AE49" i="53"/>
  <c r="AH37" i="85"/>
  <c r="AQ37" i="85" s="1"/>
  <c r="AH49" i="44"/>
  <c r="AQ49" i="44" s="1"/>
  <c r="AI44" i="45"/>
  <c r="AN44" i="45"/>
  <c r="AI47" i="13"/>
  <c r="AP47" i="13"/>
  <c r="AH39" i="94"/>
  <c r="AQ39" i="94" s="1"/>
  <c r="AF51" i="89"/>
  <c r="AO51" i="89" s="1"/>
  <c r="AG51" i="89"/>
  <c r="AP51" i="89" s="1"/>
  <c r="AE51" i="89"/>
  <c r="W52" i="89"/>
  <c r="AH44" i="100"/>
  <c r="AQ44" i="100" s="1"/>
  <c r="AR40" i="83"/>
  <c r="AI50" i="86"/>
  <c r="AN50" i="86"/>
  <c r="AH39" i="90"/>
  <c r="AQ39" i="90" s="1"/>
  <c r="AR48" i="46"/>
  <c r="AH42" i="91"/>
  <c r="AQ42" i="91" s="1"/>
  <c r="Z37" i="85"/>
  <c r="AH49" i="46"/>
  <c r="AQ49" i="46" s="1"/>
  <c r="AR41" i="91"/>
  <c r="Z49" i="44"/>
  <c r="Y45" i="45"/>
  <c r="X45" i="45"/>
  <c r="Z45" i="45" s="1"/>
  <c r="W42" i="102"/>
  <c r="AE41" i="102"/>
  <c r="AF41" i="102"/>
  <c r="AO41" i="102" s="1"/>
  <c r="AG41" i="102"/>
  <c r="AP41" i="102" s="1"/>
  <c r="AH41" i="87"/>
  <c r="AQ41" i="87" s="1"/>
  <c r="AI39" i="55"/>
  <c r="AR39" i="55" s="1"/>
  <c r="AN39" i="55"/>
  <c r="AH47" i="88"/>
  <c r="AQ47" i="88" s="1"/>
  <c r="AH50" i="93"/>
  <c r="AQ50" i="93" s="1"/>
  <c r="Z39" i="94"/>
  <c r="AH50" i="32"/>
  <c r="AQ50" i="32" s="1"/>
  <c r="AI51" i="97"/>
  <c r="AN51" i="97"/>
  <c r="Z44" i="100"/>
  <c r="AG38" i="42"/>
  <c r="AP38" i="42" s="1"/>
  <c r="AF38" i="42"/>
  <c r="AO38" i="42" s="1"/>
  <c r="W39" i="42"/>
  <c r="AE38" i="42"/>
  <c r="AI41" i="99"/>
  <c r="AN41" i="99"/>
  <c r="AR41" i="41"/>
  <c r="AR49" i="93"/>
  <c r="AE52" i="47"/>
  <c r="AG52" i="47"/>
  <c r="AP52" i="47" s="1"/>
  <c r="AF52" i="47"/>
  <c r="AO52" i="47" s="1"/>
  <c r="W53" i="47"/>
  <c r="Y46" i="54"/>
  <c r="X46" i="54"/>
  <c r="Z39" i="90"/>
  <c r="Z42" i="91"/>
  <c r="AH46" i="92"/>
  <c r="AQ46" i="92" s="1"/>
  <c r="Z49" i="46"/>
  <c r="Y52" i="101"/>
  <c r="X52" i="101"/>
  <c r="Y48" i="13"/>
  <c r="Z48" i="13" s="1"/>
  <c r="X48" i="13"/>
  <c r="AF46" i="104"/>
  <c r="AO46" i="104" s="1"/>
  <c r="AG46" i="104"/>
  <c r="AP46" i="104" s="1"/>
  <c r="AE46" i="104"/>
  <c r="W47" i="104"/>
  <c r="AE42" i="95"/>
  <c r="W43" i="95"/>
  <c r="AG42" i="95"/>
  <c r="AP42" i="95" s="1"/>
  <c r="AF42" i="95"/>
  <c r="AO42" i="95" s="1"/>
  <c r="Z44" i="16"/>
  <c r="AR49" i="105"/>
  <c r="AR43" i="100"/>
  <c r="AG41" i="18"/>
  <c r="AP41" i="18" s="1"/>
  <c r="AF41" i="18"/>
  <c r="AO41" i="18" s="1"/>
  <c r="W42" i="18"/>
  <c r="AE41" i="18"/>
  <c r="AR48" i="44"/>
  <c r="Z42" i="41"/>
  <c r="AR45" i="84"/>
  <c r="AR48" i="15"/>
  <c r="Z41" i="87"/>
  <c r="AR49" i="52"/>
  <c r="Z47" i="88"/>
  <c r="Z50" i="93"/>
  <c r="Z50" i="32"/>
  <c r="AH39" i="10"/>
  <c r="AQ39" i="10" s="1"/>
  <c r="AH50" i="105"/>
  <c r="AQ50" i="105" s="1"/>
  <c r="AI45" i="51"/>
  <c r="AN45" i="51"/>
  <c r="AR38" i="94"/>
  <c r="AH49" i="15"/>
  <c r="AQ49" i="15" s="1"/>
  <c r="AI42" i="103"/>
  <c r="AN42" i="103"/>
  <c r="AR38" i="90"/>
  <c r="Z46" i="92"/>
  <c r="AR38" i="10"/>
  <c r="AR36" i="85"/>
  <c r="AI51" i="101"/>
  <c r="AN51" i="101"/>
  <c r="Y47" i="96"/>
  <c r="X47" i="96"/>
  <c r="W53" i="97" l="1"/>
  <c r="AF52" i="97"/>
  <c r="AO52" i="97" s="1"/>
  <c r="AG52" i="97"/>
  <c r="AP52" i="97" s="1"/>
  <c r="AE52" i="97"/>
  <c r="W49" i="13"/>
  <c r="AE48" i="13"/>
  <c r="AN48" i="13" s="1"/>
  <c r="AG48" i="13"/>
  <c r="AP48" i="13" s="1"/>
  <c r="AF48" i="13"/>
  <c r="AE45" i="45"/>
  <c r="AF45" i="45"/>
  <c r="AO45" i="45" s="1"/>
  <c r="AG45" i="45"/>
  <c r="AP45" i="45" s="1"/>
  <c r="W46" i="45"/>
  <c r="AE46" i="51"/>
  <c r="AF46" i="51"/>
  <c r="AO46" i="51" s="1"/>
  <c r="AG46" i="51"/>
  <c r="AP46" i="51" s="1"/>
  <c r="W47" i="51"/>
  <c r="AE47" i="88"/>
  <c r="AG47" i="88"/>
  <c r="AP47" i="88" s="1"/>
  <c r="AF47" i="88"/>
  <c r="AO47" i="88" s="1"/>
  <c r="W48" i="88"/>
  <c r="AI41" i="18"/>
  <c r="AN41" i="18"/>
  <c r="Y43" i="95"/>
  <c r="Z43" i="95"/>
  <c r="X43" i="95"/>
  <c r="AI38" i="42"/>
  <c r="AN38" i="42"/>
  <c r="AR51" i="97"/>
  <c r="W40" i="94"/>
  <c r="AF39" i="94"/>
  <c r="AO39" i="94" s="1"/>
  <c r="AG39" i="94"/>
  <c r="AP39" i="94" s="1"/>
  <c r="AE39" i="94"/>
  <c r="AR50" i="86"/>
  <c r="Y50" i="53"/>
  <c r="X50" i="53"/>
  <c r="AR45" i="20"/>
  <c r="AE43" i="103"/>
  <c r="AG43" i="103"/>
  <c r="AP43" i="103" s="1"/>
  <c r="W44" i="103"/>
  <c r="AF43" i="103"/>
  <c r="AO43" i="103" s="1"/>
  <c r="Y39" i="50"/>
  <c r="Z39" i="50" s="1"/>
  <c r="X39" i="50"/>
  <c r="Y40" i="35"/>
  <c r="X40" i="35"/>
  <c r="AI39" i="10"/>
  <c r="AN39" i="10"/>
  <c r="AI49" i="15"/>
  <c r="AN49" i="15"/>
  <c r="AI50" i="105"/>
  <c r="AN50" i="105"/>
  <c r="AR51" i="101"/>
  <c r="X42" i="18"/>
  <c r="Y42" i="18"/>
  <c r="AI42" i="95"/>
  <c r="AN42" i="95"/>
  <c r="AH48" i="13"/>
  <c r="AQ48" i="13" s="1"/>
  <c r="AF49" i="46"/>
  <c r="AO49" i="46" s="1"/>
  <c r="AE49" i="46"/>
  <c r="W50" i="46"/>
  <c r="AG49" i="46"/>
  <c r="AP49" i="46" s="1"/>
  <c r="AE42" i="91"/>
  <c r="W43" i="91"/>
  <c r="AG42" i="91"/>
  <c r="AP42" i="91" s="1"/>
  <c r="AF42" i="91"/>
  <c r="AO42" i="91" s="1"/>
  <c r="Y53" i="47"/>
  <c r="Z53" i="47"/>
  <c r="X53" i="47"/>
  <c r="Y39" i="42"/>
  <c r="X39" i="42"/>
  <c r="Z39" i="42" s="1"/>
  <c r="AR47" i="13"/>
  <c r="AH42" i="99"/>
  <c r="AQ42" i="99" s="1"/>
  <c r="AI37" i="48"/>
  <c r="AN37" i="48"/>
  <c r="AI42" i="11"/>
  <c r="AN42" i="11"/>
  <c r="AI38" i="98"/>
  <c r="AP38" i="98"/>
  <c r="AH40" i="55"/>
  <c r="AQ40" i="55" s="1"/>
  <c r="Y41" i="82"/>
  <c r="Z41" i="82"/>
  <c r="X41" i="82"/>
  <c r="AF42" i="41"/>
  <c r="AO42" i="41" s="1"/>
  <c r="AE42" i="41"/>
  <c r="W43" i="41"/>
  <c r="AG42" i="41"/>
  <c r="AP42" i="41" s="1"/>
  <c r="AE44" i="16"/>
  <c r="AF44" i="16"/>
  <c r="AO44" i="16" s="1"/>
  <c r="AG44" i="16"/>
  <c r="AP44" i="16" s="1"/>
  <c r="W45" i="16"/>
  <c r="AE39" i="90"/>
  <c r="AG39" i="90"/>
  <c r="AP39" i="90" s="1"/>
  <c r="AF39" i="90"/>
  <c r="AO39" i="90" s="1"/>
  <c r="W40" i="90"/>
  <c r="AE49" i="44"/>
  <c r="AF49" i="44"/>
  <c r="AO49" i="44" s="1"/>
  <c r="AG49" i="44"/>
  <c r="AP49" i="44" s="1"/>
  <c r="W50" i="44"/>
  <c r="Z42" i="99"/>
  <c r="AH52" i="97"/>
  <c r="AQ52" i="97" s="1"/>
  <c r="AI38" i="50"/>
  <c r="AN38" i="50"/>
  <c r="Z40" i="55"/>
  <c r="Y43" i="43"/>
  <c r="X43" i="43"/>
  <c r="AI40" i="82"/>
  <c r="AN40" i="82"/>
  <c r="Y42" i="83"/>
  <c r="X42" i="83"/>
  <c r="Y40" i="10"/>
  <c r="Z40" i="10" s="1"/>
  <c r="X40" i="10"/>
  <c r="W42" i="87"/>
  <c r="AG41" i="87"/>
  <c r="AP41" i="87" s="1"/>
  <c r="AF41" i="87"/>
  <c r="AO41" i="87" s="1"/>
  <c r="AE41" i="87"/>
  <c r="Y47" i="104"/>
  <c r="Z47" i="104"/>
  <c r="X47" i="104"/>
  <c r="AH46" i="54"/>
  <c r="AQ46" i="54" s="1"/>
  <c r="AI41" i="102"/>
  <c r="AN41" i="102"/>
  <c r="Y52" i="89"/>
  <c r="Z52" i="89"/>
  <c r="X52" i="89"/>
  <c r="AR44" i="45"/>
  <c r="AI49" i="53"/>
  <c r="AN49" i="53"/>
  <c r="Y38" i="48"/>
  <c r="X38" i="48"/>
  <c r="AR45" i="54"/>
  <c r="AI39" i="35"/>
  <c r="AN39" i="35"/>
  <c r="AI41" i="83"/>
  <c r="AN41" i="83"/>
  <c r="Y51" i="52"/>
  <c r="X51" i="52"/>
  <c r="AI46" i="84"/>
  <c r="AN46" i="84"/>
  <c r="Z47" i="96"/>
  <c r="AH47" i="96"/>
  <c r="AR42" i="103"/>
  <c r="W47" i="92"/>
  <c r="AG46" i="92"/>
  <c r="AP46" i="92" s="1"/>
  <c r="AF46" i="92"/>
  <c r="AO46" i="92" s="1"/>
  <c r="AE46" i="92"/>
  <c r="AF50" i="32"/>
  <c r="AO50" i="32" s="1"/>
  <c r="AE50" i="32"/>
  <c r="AG50" i="32"/>
  <c r="AP50" i="32" s="1"/>
  <c r="W51" i="32"/>
  <c r="AI46" i="104"/>
  <c r="AN46" i="104"/>
  <c r="AH52" i="101"/>
  <c r="AQ52" i="101" s="1"/>
  <c r="Z46" i="54"/>
  <c r="AI52" i="47"/>
  <c r="AN52" i="47"/>
  <c r="AR41" i="99"/>
  <c r="W45" i="100"/>
  <c r="AF44" i="100"/>
  <c r="AO44" i="100" s="1"/>
  <c r="AE44" i="100"/>
  <c r="AG44" i="100"/>
  <c r="AP44" i="100" s="1"/>
  <c r="Y42" i="102"/>
  <c r="Z42" i="102"/>
  <c r="X42" i="102"/>
  <c r="AG37" i="85"/>
  <c r="AP37" i="85" s="1"/>
  <c r="AE37" i="85"/>
  <c r="AN37" i="85" s="1"/>
  <c r="AF37" i="85"/>
  <c r="W38" i="85"/>
  <c r="AI51" i="89"/>
  <c r="AN51" i="89"/>
  <c r="AG41" i="49"/>
  <c r="AP41" i="49" s="1"/>
  <c r="AE41" i="49"/>
  <c r="W42" i="49"/>
  <c r="AF41" i="49"/>
  <c r="AO41" i="49" s="1"/>
  <c r="AH46" i="20"/>
  <c r="AQ46" i="20" s="1"/>
  <c r="AR46" i="96"/>
  <c r="Y43" i="11"/>
  <c r="X43" i="11"/>
  <c r="AH51" i="86"/>
  <c r="AQ51" i="86" s="1"/>
  <c r="Y47" i="84"/>
  <c r="X47" i="84"/>
  <c r="AR45" i="51"/>
  <c r="AF50" i="93"/>
  <c r="AO50" i="93" s="1"/>
  <c r="AG50" i="93"/>
  <c r="AP50" i="93" s="1"/>
  <c r="AE50" i="93"/>
  <c r="W51" i="93"/>
  <c r="Z52" i="101"/>
  <c r="AH45" i="45"/>
  <c r="AQ45" i="45" s="1"/>
  <c r="AH46" i="51"/>
  <c r="AQ46" i="51" s="1"/>
  <c r="Z46" i="20"/>
  <c r="AH43" i="103"/>
  <c r="AQ43" i="103" s="1"/>
  <c r="Y39" i="98"/>
  <c r="X39" i="98"/>
  <c r="Z51" i="86"/>
  <c r="AI42" i="43"/>
  <c r="AN42" i="43"/>
  <c r="Y50" i="15"/>
  <c r="X50" i="15"/>
  <c r="Y51" i="105"/>
  <c r="X51" i="105"/>
  <c r="AI50" i="52"/>
  <c r="AN50" i="52"/>
  <c r="AE39" i="50" l="1"/>
  <c r="AG39" i="50"/>
  <c r="AP39" i="50" s="1"/>
  <c r="W40" i="50"/>
  <c r="AF39" i="50"/>
  <c r="AO39" i="50" s="1"/>
  <c r="W40" i="42"/>
  <c r="AF39" i="42"/>
  <c r="AO39" i="42" s="1"/>
  <c r="AG39" i="42"/>
  <c r="AP39" i="42" s="1"/>
  <c r="AE39" i="42"/>
  <c r="AF40" i="10"/>
  <c r="AO40" i="10" s="1"/>
  <c r="AG40" i="10"/>
  <c r="AP40" i="10" s="1"/>
  <c r="AE40" i="10"/>
  <c r="W41" i="10"/>
  <c r="AH51" i="105"/>
  <c r="AQ51" i="105" s="1"/>
  <c r="AH51" i="52"/>
  <c r="AQ51" i="52" s="1"/>
  <c r="AR39" i="35"/>
  <c r="AI41" i="87"/>
  <c r="AN41" i="87"/>
  <c r="AH43" i="43"/>
  <c r="AQ43" i="43" s="1"/>
  <c r="Y40" i="90"/>
  <c r="X40" i="90"/>
  <c r="Z40" i="90" s="1"/>
  <c r="AI42" i="41"/>
  <c r="AR42" i="41" s="1"/>
  <c r="AN42" i="41"/>
  <c r="Y50" i="46"/>
  <c r="Z50" i="46" s="1"/>
  <c r="X50" i="46"/>
  <c r="AH42" i="18"/>
  <c r="AQ42" i="18" s="1"/>
  <c r="AR49" i="15"/>
  <c r="AH39" i="50"/>
  <c r="AQ39" i="50" s="1"/>
  <c r="AH43" i="95"/>
  <c r="AQ43" i="95" s="1"/>
  <c r="X48" i="88"/>
  <c r="Y48" i="88"/>
  <c r="Z48" i="88"/>
  <c r="Y49" i="13"/>
  <c r="X49" i="13"/>
  <c r="AR50" i="52"/>
  <c r="AH47" i="84"/>
  <c r="AQ47" i="84" s="1"/>
  <c r="Z51" i="105"/>
  <c r="AF51" i="86"/>
  <c r="AO51" i="86" s="1"/>
  <c r="AE51" i="86"/>
  <c r="AG51" i="86"/>
  <c r="AP51" i="86" s="1"/>
  <c r="W52" i="86"/>
  <c r="AH39" i="98"/>
  <c r="AQ39" i="98" s="1"/>
  <c r="Z50" i="15"/>
  <c r="AH50" i="15"/>
  <c r="AQ50" i="15" s="1"/>
  <c r="Z39" i="98"/>
  <c r="W53" i="101"/>
  <c r="AG52" i="101"/>
  <c r="AP52" i="101" s="1"/>
  <c r="AE52" i="101"/>
  <c r="AF52" i="101"/>
  <c r="AO52" i="101" s="1"/>
  <c r="AI44" i="100"/>
  <c r="AN44" i="100"/>
  <c r="AR52" i="47"/>
  <c r="AI50" i="32"/>
  <c r="AN50" i="32"/>
  <c r="Y47" i="92"/>
  <c r="X47" i="92"/>
  <c r="Z51" i="52"/>
  <c r="AR49" i="53"/>
  <c r="AH42" i="83"/>
  <c r="AQ42" i="83" s="1"/>
  <c r="Z43" i="43"/>
  <c r="Y50" i="44"/>
  <c r="X50" i="44"/>
  <c r="AR42" i="11"/>
  <c r="AI49" i="46"/>
  <c r="AN49" i="46"/>
  <c r="AI43" i="103"/>
  <c r="AN43" i="103"/>
  <c r="Y40" i="94"/>
  <c r="Z40" i="94" s="1"/>
  <c r="X40" i="94"/>
  <c r="AE43" i="95"/>
  <c r="AG43" i="95"/>
  <c r="AP43" i="95" s="1"/>
  <c r="W44" i="95"/>
  <c r="AF43" i="95"/>
  <c r="AO43" i="95" s="1"/>
  <c r="AI45" i="45"/>
  <c r="AN45" i="45"/>
  <c r="AE46" i="20"/>
  <c r="AF46" i="20"/>
  <c r="AO46" i="20" s="1"/>
  <c r="W47" i="20"/>
  <c r="AG46" i="20"/>
  <c r="AP46" i="20" s="1"/>
  <c r="AR51" i="89"/>
  <c r="AH42" i="102"/>
  <c r="AQ42" i="102" s="1"/>
  <c r="W47" i="54"/>
  <c r="AF46" i="54"/>
  <c r="AO46" i="54" s="1"/>
  <c r="AE46" i="54"/>
  <c r="AG46" i="54"/>
  <c r="AP46" i="54" s="1"/>
  <c r="AQ47" i="96"/>
  <c r="AR41" i="102"/>
  <c r="AH47" i="104"/>
  <c r="AQ47" i="104" s="1"/>
  <c r="Z42" i="83"/>
  <c r="AI44" i="16"/>
  <c r="AN44" i="16"/>
  <c r="AH41" i="82"/>
  <c r="AQ41" i="82" s="1"/>
  <c r="AH53" i="47"/>
  <c r="AQ53" i="47" s="1"/>
  <c r="Y43" i="91"/>
  <c r="Z43" i="91" s="1"/>
  <c r="X43" i="91"/>
  <c r="AR39" i="10"/>
  <c r="AI46" i="51"/>
  <c r="AN46" i="51"/>
  <c r="AI52" i="97"/>
  <c r="AN52" i="97"/>
  <c r="W43" i="102"/>
  <c r="AE42" i="102"/>
  <c r="AF42" i="102"/>
  <c r="AO42" i="102" s="1"/>
  <c r="AG42" i="102"/>
  <c r="AP42" i="102" s="1"/>
  <c r="Y45" i="100"/>
  <c r="X45" i="100"/>
  <c r="AR46" i="104"/>
  <c r="AG47" i="96"/>
  <c r="AP47" i="96" s="1"/>
  <c r="AE47" i="96"/>
  <c r="AN47" i="96" s="1"/>
  <c r="W48" i="96"/>
  <c r="AF47" i="96"/>
  <c r="AO47" i="96" s="1"/>
  <c r="AH38" i="48"/>
  <c r="AQ38" i="48" s="1"/>
  <c r="W48" i="104"/>
  <c r="AF47" i="104"/>
  <c r="AO47" i="104" s="1"/>
  <c r="AE47" i="104"/>
  <c r="AG47" i="104"/>
  <c r="AP47" i="104" s="1"/>
  <c r="Y42" i="87"/>
  <c r="Z42" i="87"/>
  <c r="X42" i="87"/>
  <c r="AE40" i="55"/>
  <c r="AF40" i="55"/>
  <c r="AO40" i="55" s="1"/>
  <c r="W41" i="55"/>
  <c r="AG40" i="55"/>
  <c r="AP40" i="55" s="1"/>
  <c r="AI39" i="90"/>
  <c r="AN39" i="90"/>
  <c r="W42" i="82"/>
  <c r="AG41" i="82"/>
  <c r="AP41" i="82" s="1"/>
  <c r="AE41" i="82"/>
  <c r="AF41" i="82"/>
  <c r="AO41" i="82" s="1"/>
  <c r="AR37" i="48"/>
  <c r="AE53" i="47"/>
  <c r="W54" i="47"/>
  <c r="AG53" i="47"/>
  <c r="AP53" i="47" s="1"/>
  <c r="AF53" i="47"/>
  <c r="AO53" i="47" s="1"/>
  <c r="AI42" i="91"/>
  <c r="AN42" i="91"/>
  <c r="AR42" i="95"/>
  <c r="AH40" i="35"/>
  <c r="AQ40" i="35" s="1"/>
  <c r="AI47" i="88"/>
  <c r="AN47" i="88"/>
  <c r="AI48" i="13"/>
  <c r="AO48" i="13"/>
  <c r="Y51" i="93"/>
  <c r="X51" i="93"/>
  <c r="Z51" i="93" s="1"/>
  <c r="AR42" i="43"/>
  <c r="AI50" i="93"/>
  <c r="AN50" i="93"/>
  <c r="Z47" i="84"/>
  <c r="Y42" i="49"/>
  <c r="X42" i="49"/>
  <c r="Y38" i="85"/>
  <c r="X38" i="85"/>
  <c r="AI46" i="92"/>
  <c r="AN46" i="92"/>
  <c r="AR41" i="83"/>
  <c r="Z38" i="48"/>
  <c r="AH52" i="89"/>
  <c r="AQ52" i="89" s="1"/>
  <c r="AH40" i="10"/>
  <c r="AQ40" i="10" s="1"/>
  <c r="AI49" i="44"/>
  <c r="AN49" i="44"/>
  <c r="Z42" i="18"/>
  <c r="AR50" i="105"/>
  <c r="Z40" i="35"/>
  <c r="AH50" i="53"/>
  <c r="AQ50" i="53" s="1"/>
  <c r="AI39" i="94"/>
  <c r="AN39" i="94"/>
  <c r="AR41" i="18"/>
  <c r="Y46" i="45"/>
  <c r="X46" i="45"/>
  <c r="Z43" i="11"/>
  <c r="AH43" i="11"/>
  <c r="AQ43" i="11" s="1"/>
  <c r="AI41" i="49"/>
  <c r="AN41" i="49"/>
  <c r="AI37" i="85"/>
  <c r="AO37" i="85"/>
  <c r="Y51" i="32"/>
  <c r="Z51" i="32"/>
  <c r="X51" i="32"/>
  <c r="AR46" i="84"/>
  <c r="AF52" i="89"/>
  <c r="AO52" i="89" s="1"/>
  <c r="AE52" i="89"/>
  <c r="AG52" i="89"/>
  <c r="AP52" i="89" s="1"/>
  <c r="W53" i="89"/>
  <c r="AR40" i="82"/>
  <c r="AR38" i="50"/>
  <c r="AG42" i="99"/>
  <c r="AP42" i="99" s="1"/>
  <c r="W43" i="99"/>
  <c r="AE42" i="99"/>
  <c r="AF42" i="99"/>
  <c r="AO42" i="99" s="1"/>
  <c r="Y45" i="16"/>
  <c r="X45" i="16"/>
  <c r="Z45" i="16" s="1"/>
  <c r="Y43" i="41"/>
  <c r="X43" i="41"/>
  <c r="AR38" i="98"/>
  <c r="AH39" i="42"/>
  <c r="AQ39" i="42" s="1"/>
  <c r="Y44" i="103"/>
  <c r="X44" i="103"/>
  <c r="Z44" i="103" s="1"/>
  <c r="Z50" i="53"/>
  <c r="AR38" i="42"/>
  <c r="Y47" i="51"/>
  <c r="X47" i="51"/>
  <c r="Z47" i="51" s="1"/>
  <c r="Y53" i="97"/>
  <c r="X53" i="97"/>
  <c r="Z53" i="97" s="1"/>
  <c r="AF44" i="103" l="1"/>
  <c r="AO44" i="103" s="1"/>
  <c r="AE44" i="103"/>
  <c r="W45" i="103"/>
  <c r="AG44" i="103"/>
  <c r="AP44" i="103" s="1"/>
  <c r="AE50" i="46"/>
  <c r="AF50" i="46"/>
  <c r="AO50" i="46" s="1"/>
  <c r="W51" i="46"/>
  <c r="AG50" i="46"/>
  <c r="AP50" i="46" s="1"/>
  <c r="AG51" i="93"/>
  <c r="AP51" i="93" s="1"/>
  <c r="AE51" i="93"/>
  <c r="AF51" i="93"/>
  <c r="AO51" i="93" s="1"/>
  <c r="W52" i="93"/>
  <c r="AE53" i="97"/>
  <c r="W54" i="97"/>
  <c r="AG53" i="97"/>
  <c r="AP53" i="97" s="1"/>
  <c r="AF53" i="97"/>
  <c r="AO53" i="97" s="1"/>
  <c r="AE43" i="91"/>
  <c r="W44" i="91"/>
  <c r="AG43" i="91"/>
  <c r="AP43" i="91" s="1"/>
  <c r="AF43" i="91"/>
  <c r="AO43" i="91" s="1"/>
  <c r="W41" i="90"/>
  <c r="AE40" i="90"/>
  <c r="AF40" i="90"/>
  <c r="AO40" i="90" s="1"/>
  <c r="AG40" i="90"/>
  <c r="AP40" i="90" s="1"/>
  <c r="AG45" i="16"/>
  <c r="AP45" i="16" s="1"/>
  <c r="AE45" i="16"/>
  <c r="W46" i="16"/>
  <c r="AF45" i="16"/>
  <c r="AO45" i="16" s="1"/>
  <c r="AE47" i="51"/>
  <c r="W48" i="51"/>
  <c r="AF47" i="51"/>
  <c r="AO47" i="51" s="1"/>
  <c r="AG47" i="51"/>
  <c r="AP47" i="51" s="1"/>
  <c r="AE40" i="94"/>
  <c r="AF40" i="94"/>
  <c r="AO40" i="94" s="1"/>
  <c r="AG40" i="94"/>
  <c r="AP40" i="94" s="1"/>
  <c r="W41" i="94"/>
  <c r="AH42" i="49"/>
  <c r="AQ42" i="49" s="1"/>
  <c r="AR48" i="13"/>
  <c r="AH43" i="41"/>
  <c r="AQ43" i="41" s="1"/>
  <c r="AF50" i="53"/>
  <c r="AO50" i="53" s="1"/>
  <c r="W51" i="53"/>
  <c r="AE50" i="53"/>
  <c r="AG50" i="53"/>
  <c r="AP50" i="53" s="1"/>
  <c r="AI42" i="99"/>
  <c r="AN42" i="99"/>
  <c r="AR37" i="85"/>
  <c r="Y53" i="89"/>
  <c r="X53" i="89"/>
  <c r="AH51" i="32"/>
  <c r="AQ51" i="32" s="1"/>
  <c r="AR41" i="49"/>
  <c r="AF43" i="11"/>
  <c r="AO43" i="11" s="1"/>
  <c r="AG43" i="11"/>
  <c r="AP43" i="11" s="1"/>
  <c r="W44" i="11"/>
  <c r="AE43" i="11"/>
  <c r="AR49" i="44"/>
  <c r="AR50" i="93"/>
  <c r="AR42" i="91"/>
  <c r="Y42" i="82"/>
  <c r="Z42" i="82"/>
  <c r="X42" i="82"/>
  <c r="AH43" i="91"/>
  <c r="AQ43" i="91" s="1"/>
  <c r="AI47" i="96"/>
  <c r="AI43" i="95"/>
  <c r="AN43" i="95"/>
  <c r="AR44" i="100"/>
  <c r="AF39" i="98"/>
  <c r="AO39" i="98" s="1"/>
  <c r="W40" i="98"/>
  <c r="AE39" i="98"/>
  <c r="AG39" i="98"/>
  <c r="AP39" i="98" s="1"/>
  <c r="AE50" i="15"/>
  <c r="W51" i="15"/>
  <c r="AG50" i="15"/>
  <c r="AP50" i="15" s="1"/>
  <c r="AF50" i="15"/>
  <c r="AO50" i="15" s="1"/>
  <c r="AH48" i="88"/>
  <c r="AQ48" i="88" s="1"/>
  <c r="AH50" i="46"/>
  <c r="AQ50" i="46" s="1"/>
  <c r="Y40" i="42"/>
  <c r="X40" i="42"/>
  <c r="AH46" i="45"/>
  <c r="AQ46" i="45" s="1"/>
  <c r="AI40" i="55"/>
  <c r="AN40" i="55"/>
  <c r="AI47" i="104"/>
  <c r="AN47" i="104"/>
  <c r="AR52" i="97"/>
  <c r="AR45" i="45"/>
  <c r="AH40" i="94"/>
  <c r="AQ40" i="94" s="1"/>
  <c r="AR49" i="46"/>
  <c r="AF43" i="43"/>
  <c r="AO43" i="43" s="1"/>
  <c r="AG43" i="43"/>
  <c r="AP43" i="43" s="1"/>
  <c r="W44" i="43"/>
  <c r="AE43" i="43"/>
  <c r="Y52" i="86"/>
  <c r="Z52" i="86"/>
  <c r="X52" i="86"/>
  <c r="AH49" i="13"/>
  <c r="AQ49" i="13" s="1"/>
  <c r="AF40" i="35"/>
  <c r="AO40" i="35" s="1"/>
  <c r="AE40" i="35"/>
  <c r="AG40" i="35"/>
  <c r="AP40" i="35" s="1"/>
  <c r="W41" i="35"/>
  <c r="Z46" i="45"/>
  <c r="Z42" i="49"/>
  <c r="AR39" i="90"/>
  <c r="AH42" i="87"/>
  <c r="AQ42" i="87" s="1"/>
  <c r="AR44" i="16"/>
  <c r="AR50" i="32"/>
  <c r="Z49" i="13"/>
  <c r="AR41" i="87"/>
  <c r="AR46" i="92"/>
  <c r="AR46" i="51"/>
  <c r="W43" i="83"/>
  <c r="AF42" i="83"/>
  <c r="AO42" i="83" s="1"/>
  <c r="AE42" i="83"/>
  <c r="AG42" i="83"/>
  <c r="AP42" i="83" s="1"/>
  <c r="AI46" i="54"/>
  <c r="AN46" i="54"/>
  <c r="Y47" i="20"/>
  <c r="X47" i="20"/>
  <c r="AF51" i="52"/>
  <c r="AO51" i="52" s="1"/>
  <c r="AG51" i="52"/>
  <c r="AP51" i="52" s="1"/>
  <c r="AE51" i="52"/>
  <c r="W52" i="52"/>
  <c r="AI52" i="101"/>
  <c r="AN52" i="101"/>
  <c r="AI51" i="86"/>
  <c r="AN51" i="86"/>
  <c r="AI39" i="42"/>
  <c r="AN39" i="42"/>
  <c r="Y40" i="50"/>
  <c r="Z40" i="50"/>
  <c r="X40" i="50"/>
  <c r="W43" i="87"/>
  <c r="AG42" i="87"/>
  <c r="AP42" i="87" s="1"/>
  <c r="AF42" i="87"/>
  <c r="AO42" i="87" s="1"/>
  <c r="AE42" i="87"/>
  <c r="Y48" i="104"/>
  <c r="Z48" i="104" s="1"/>
  <c r="X48" i="104"/>
  <c r="AH47" i="51"/>
  <c r="AQ47" i="51" s="1"/>
  <c r="AH44" i="103"/>
  <c r="AQ44" i="103" s="1"/>
  <c r="AG42" i="18"/>
  <c r="AP42" i="18" s="1"/>
  <c r="AE42" i="18"/>
  <c r="W43" i="18"/>
  <c r="AF42" i="18"/>
  <c r="AO42" i="18" s="1"/>
  <c r="AH38" i="85"/>
  <c r="AQ38" i="85" s="1"/>
  <c r="W48" i="84"/>
  <c r="AG47" i="84"/>
  <c r="AP47" i="84" s="1"/>
  <c r="AF47" i="84"/>
  <c r="AO47" i="84" s="1"/>
  <c r="AE47" i="84"/>
  <c r="X54" i="47"/>
  <c r="Z54" i="47" s="1"/>
  <c r="Y54" i="47"/>
  <c r="AI41" i="82"/>
  <c r="AN41" i="82"/>
  <c r="AH45" i="100"/>
  <c r="AQ45" i="100" s="1"/>
  <c r="AI42" i="102"/>
  <c r="AN42" i="102"/>
  <c r="Y44" i="95"/>
  <c r="Z44" i="95"/>
  <c r="X44" i="95"/>
  <c r="AH50" i="44"/>
  <c r="AQ50" i="44" s="1"/>
  <c r="AH47" i="92"/>
  <c r="AQ47" i="92" s="1"/>
  <c r="W49" i="88"/>
  <c r="AF48" i="88"/>
  <c r="AO48" i="88" s="1"/>
  <c r="AE48" i="88"/>
  <c r="AG48" i="88"/>
  <c r="AP48" i="88" s="1"/>
  <c r="Y41" i="10"/>
  <c r="Z41" i="10"/>
  <c r="X41" i="10"/>
  <c r="AH53" i="97"/>
  <c r="AQ53" i="97" s="1"/>
  <c r="AF51" i="32"/>
  <c r="AO51" i="32" s="1"/>
  <c r="AE51" i="32"/>
  <c r="W52" i="32"/>
  <c r="AG51" i="32"/>
  <c r="AP51" i="32" s="1"/>
  <c r="AR39" i="94"/>
  <c r="AI52" i="89"/>
  <c r="AN52" i="89"/>
  <c r="Z43" i="41"/>
  <c r="AH51" i="93"/>
  <c r="AQ51" i="93" s="1"/>
  <c r="AR47" i="88"/>
  <c r="AH45" i="16"/>
  <c r="AQ45" i="16" s="1"/>
  <c r="Y43" i="99"/>
  <c r="Z43" i="99"/>
  <c r="X43" i="99"/>
  <c r="AE38" i="48"/>
  <c r="W39" i="48"/>
  <c r="AF38" i="48"/>
  <c r="AO38" i="48" s="1"/>
  <c r="AG38" i="48"/>
  <c r="AP38" i="48" s="1"/>
  <c r="Z38" i="85"/>
  <c r="AI53" i="47"/>
  <c r="AN53" i="47"/>
  <c r="Y41" i="55"/>
  <c r="X41" i="55"/>
  <c r="Y48" i="96"/>
  <c r="Z48" i="96"/>
  <c r="X48" i="96"/>
  <c r="Z45" i="100"/>
  <c r="Y43" i="102"/>
  <c r="Z43" i="102"/>
  <c r="X43" i="102"/>
  <c r="Y47" i="54"/>
  <c r="X47" i="54"/>
  <c r="Z47" i="54" s="1"/>
  <c r="AI46" i="20"/>
  <c r="AN46" i="20"/>
  <c r="AR43" i="103"/>
  <c r="Z50" i="44"/>
  <c r="Z47" i="92"/>
  <c r="Y53" i="101"/>
  <c r="Z53" i="101"/>
  <c r="X53" i="101"/>
  <c r="AG51" i="105"/>
  <c r="AP51" i="105" s="1"/>
  <c r="W52" i="105"/>
  <c r="AE51" i="105"/>
  <c r="AF51" i="105"/>
  <c r="AO51" i="105" s="1"/>
  <c r="AH40" i="90"/>
  <c r="AQ40" i="90" s="1"/>
  <c r="AI40" i="10"/>
  <c r="AN40" i="10"/>
  <c r="AI39" i="50"/>
  <c r="AN39" i="50"/>
  <c r="AE47" i="54" l="1"/>
  <c r="AF47" i="54"/>
  <c r="AO47" i="54" s="1"/>
  <c r="AG47" i="54"/>
  <c r="AP47" i="54" s="1"/>
  <c r="W48" i="54"/>
  <c r="AE48" i="104"/>
  <c r="AG48" i="104"/>
  <c r="AP48" i="104" s="1"/>
  <c r="W49" i="104"/>
  <c r="AF48" i="104"/>
  <c r="AO48" i="104" s="1"/>
  <c r="AF54" i="47"/>
  <c r="AO54" i="47" s="1"/>
  <c r="AE54" i="47"/>
  <c r="AG54" i="47"/>
  <c r="AP54" i="47" s="1"/>
  <c r="W55" i="47"/>
  <c r="W44" i="99"/>
  <c r="AG43" i="99"/>
  <c r="AP43" i="99" s="1"/>
  <c r="AF43" i="99"/>
  <c r="AO43" i="99" s="1"/>
  <c r="AE43" i="99"/>
  <c r="AR46" i="20"/>
  <c r="AG43" i="41"/>
  <c r="AP43" i="41" s="1"/>
  <c r="W44" i="41"/>
  <c r="AE43" i="41"/>
  <c r="AF43" i="41"/>
  <c r="AO43" i="41" s="1"/>
  <c r="AH53" i="101"/>
  <c r="AQ53" i="101" s="1"/>
  <c r="AH43" i="102"/>
  <c r="AQ43" i="102" s="1"/>
  <c r="AE38" i="85"/>
  <c r="AF38" i="85"/>
  <c r="AO38" i="85" s="1"/>
  <c r="W39" i="85"/>
  <c r="AG38" i="85"/>
  <c r="AP38" i="85" s="1"/>
  <c r="AH43" i="99"/>
  <c r="AQ43" i="99" s="1"/>
  <c r="AH41" i="10"/>
  <c r="AQ41" i="10" s="1"/>
  <c r="AH44" i="95"/>
  <c r="AQ44" i="95" s="1"/>
  <c r="AH40" i="50"/>
  <c r="AQ40" i="50" s="1"/>
  <c r="AR51" i="86"/>
  <c r="AR46" i="54"/>
  <c r="W50" i="13"/>
  <c r="AF49" i="13"/>
  <c r="AO49" i="13" s="1"/>
  <c r="AG49" i="13"/>
  <c r="AP49" i="13" s="1"/>
  <c r="AE49" i="13"/>
  <c r="AE42" i="49"/>
  <c r="W43" i="49"/>
  <c r="AF42" i="49"/>
  <c r="AO42" i="49" s="1"/>
  <c r="AG42" i="49"/>
  <c r="AP42" i="49" s="1"/>
  <c r="AH52" i="86"/>
  <c r="AQ52" i="86" s="1"/>
  <c r="Y40" i="98"/>
  <c r="X40" i="98"/>
  <c r="AR47" i="96"/>
  <c r="AH42" i="82"/>
  <c r="AQ42" i="82" s="1"/>
  <c r="AI50" i="53"/>
  <c r="AN50" i="53"/>
  <c r="AI47" i="51"/>
  <c r="AN47" i="51"/>
  <c r="AI51" i="93"/>
  <c r="AN51" i="93"/>
  <c r="AI50" i="46"/>
  <c r="AN50" i="46"/>
  <c r="AF41" i="10"/>
  <c r="AO41" i="10" s="1"/>
  <c r="W42" i="10"/>
  <c r="AG41" i="10"/>
  <c r="AP41" i="10" s="1"/>
  <c r="AE41" i="10"/>
  <c r="Y49" i="88"/>
  <c r="Z49" i="88"/>
  <c r="X49" i="88"/>
  <c r="AF44" i="95"/>
  <c r="AO44" i="95" s="1"/>
  <c r="W45" i="95"/>
  <c r="AG44" i="95"/>
  <c r="AP44" i="95" s="1"/>
  <c r="AE44" i="95"/>
  <c r="Y48" i="84"/>
  <c r="Z48" i="84"/>
  <c r="X48" i="84"/>
  <c r="AF40" i="50"/>
  <c r="AO40" i="50" s="1"/>
  <c r="AG40" i="50"/>
  <c r="AP40" i="50" s="1"/>
  <c r="W41" i="50"/>
  <c r="AE40" i="50"/>
  <c r="AE46" i="45"/>
  <c r="AF46" i="45"/>
  <c r="AO46" i="45" s="1"/>
  <c r="W47" i="45"/>
  <c r="AG46" i="45"/>
  <c r="AP46" i="45" s="1"/>
  <c r="AF52" i="86"/>
  <c r="AO52" i="86" s="1"/>
  <c r="AE52" i="86"/>
  <c r="AG52" i="86"/>
  <c r="AP52" i="86" s="1"/>
  <c r="W53" i="86"/>
  <c r="Y51" i="15"/>
  <c r="Z51" i="15"/>
  <c r="X51" i="15"/>
  <c r="AF42" i="82"/>
  <c r="AO42" i="82" s="1"/>
  <c r="AE42" i="82"/>
  <c r="AG42" i="82"/>
  <c r="AP42" i="82" s="1"/>
  <c r="W43" i="82"/>
  <c r="Y51" i="53"/>
  <c r="X51" i="53"/>
  <c r="AI40" i="94"/>
  <c r="AN40" i="94"/>
  <c r="Y54" i="97"/>
  <c r="Z54" i="97" s="1"/>
  <c r="X54" i="97"/>
  <c r="AH54" i="47"/>
  <c r="AQ54" i="47" s="1"/>
  <c r="AI42" i="87"/>
  <c r="AN42" i="87"/>
  <c r="AR52" i="101"/>
  <c r="AH47" i="20"/>
  <c r="AQ47" i="20" s="1"/>
  <c r="AR47" i="104"/>
  <c r="AI50" i="15"/>
  <c r="AN50" i="15"/>
  <c r="Y44" i="91"/>
  <c r="Z44" i="91"/>
  <c r="X44" i="91"/>
  <c r="AI53" i="97"/>
  <c r="AN53" i="97"/>
  <c r="AG53" i="101"/>
  <c r="AP53" i="101" s="1"/>
  <c r="AF53" i="101"/>
  <c r="AO53" i="101" s="1"/>
  <c r="AE53" i="101"/>
  <c r="W54" i="101"/>
  <c r="AH41" i="55"/>
  <c r="AQ41" i="55" s="1"/>
  <c r="Y43" i="18"/>
  <c r="X43" i="18"/>
  <c r="Z47" i="20"/>
  <c r="AI42" i="83"/>
  <c r="AR42" i="83" s="1"/>
  <c r="AN42" i="83"/>
  <c r="X41" i="35"/>
  <c r="Y41" i="35"/>
  <c r="AH53" i="89"/>
  <c r="AQ53" i="89" s="1"/>
  <c r="AR42" i="99"/>
  <c r="Y46" i="16"/>
  <c r="Z46" i="16" s="1"/>
  <c r="X46" i="16"/>
  <c r="AI40" i="90"/>
  <c r="AN40" i="90"/>
  <c r="AI43" i="91"/>
  <c r="AN43" i="91"/>
  <c r="Y45" i="103"/>
  <c r="Z45" i="103" s="1"/>
  <c r="X45" i="103"/>
  <c r="AR40" i="10"/>
  <c r="AE43" i="102"/>
  <c r="AF43" i="102"/>
  <c r="AO43" i="102" s="1"/>
  <c r="AG43" i="102"/>
  <c r="AP43" i="102" s="1"/>
  <c r="W44" i="102"/>
  <c r="Z41" i="55"/>
  <c r="AF47" i="92"/>
  <c r="AO47" i="92" s="1"/>
  <c r="AE47" i="92"/>
  <c r="AG47" i="92"/>
  <c r="AP47" i="92" s="1"/>
  <c r="W48" i="92"/>
  <c r="AF45" i="100"/>
  <c r="AO45" i="100" s="1"/>
  <c r="AG45" i="100"/>
  <c r="AP45" i="100" s="1"/>
  <c r="W46" i="100"/>
  <c r="AE45" i="100"/>
  <c r="Y52" i="105"/>
  <c r="X52" i="105"/>
  <c r="AF50" i="44"/>
  <c r="AO50" i="44" s="1"/>
  <c r="AG50" i="44"/>
  <c r="AP50" i="44" s="1"/>
  <c r="AE50" i="44"/>
  <c r="W51" i="44"/>
  <c r="AH48" i="96"/>
  <c r="AQ48" i="96" s="1"/>
  <c r="Y39" i="48"/>
  <c r="X39" i="48"/>
  <c r="Y52" i="32"/>
  <c r="X52" i="32"/>
  <c r="AR42" i="102"/>
  <c r="AI47" i="84"/>
  <c r="AN47" i="84"/>
  <c r="AI42" i="18"/>
  <c r="AN42" i="18"/>
  <c r="AH48" i="104"/>
  <c r="AQ48" i="104" s="1"/>
  <c r="AR39" i="42"/>
  <c r="Y52" i="52"/>
  <c r="X52" i="52"/>
  <c r="AI43" i="43"/>
  <c r="AN43" i="43"/>
  <c r="AR40" i="55"/>
  <c r="AH40" i="42"/>
  <c r="AQ40" i="42" s="1"/>
  <c r="AI43" i="11"/>
  <c r="AN43" i="11"/>
  <c r="Z53" i="89"/>
  <c r="Y41" i="94"/>
  <c r="X41" i="94"/>
  <c r="AI45" i="16"/>
  <c r="AN45" i="16"/>
  <c r="Y41" i="90"/>
  <c r="Z41" i="90" s="1"/>
  <c r="X41" i="90"/>
  <c r="Y52" i="93"/>
  <c r="X52" i="93"/>
  <c r="Y51" i="46"/>
  <c r="Z51" i="46" s="1"/>
  <c r="X51" i="46"/>
  <c r="AI44" i="103"/>
  <c r="AN44" i="103"/>
  <c r="AI51" i="105"/>
  <c r="AN51" i="105"/>
  <c r="AH47" i="54"/>
  <c r="AQ47" i="54" s="1"/>
  <c r="AR39" i="50"/>
  <c r="AG48" i="96"/>
  <c r="AP48" i="96" s="1"/>
  <c r="AF48" i="96"/>
  <c r="AO48" i="96" s="1"/>
  <c r="AE48" i="96"/>
  <c r="W49" i="96"/>
  <c r="AR53" i="47"/>
  <c r="AI38" i="48"/>
  <c r="AN38" i="48"/>
  <c r="AR52" i="89"/>
  <c r="AI51" i="32"/>
  <c r="AN51" i="32"/>
  <c r="AI48" i="88"/>
  <c r="AN48" i="88"/>
  <c r="AR41" i="82"/>
  <c r="Y43" i="87"/>
  <c r="Z43" i="87" s="1"/>
  <c r="X43" i="87"/>
  <c r="AI51" i="52"/>
  <c r="AN51" i="52"/>
  <c r="Y43" i="83"/>
  <c r="Z43" i="83"/>
  <c r="X43" i="83"/>
  <c r="AI40" i="35"/>
  <c r="AN40" i="35"/>
  <c r="Y44" i="43"/>
  <c r="X44" i="43"/>
  <c r="Z44" i="43" s="1"/>
  <c r="Z40" i="42"/>
  <c r="AI39" i="98"/>
  <c r="AN39" i="98"/>
  <c r="AR43" i="95"/>
  <c r="Y44" i="11"/>
  <c r="X44" i="11"/>
  <c r="Z44" i="11" s="1"/>
  <c r="Y48" i="51"/>
  <c r="X48" i="51"/>
  <c r="AF41" i="90" l="1"/>
  <c r="AO41" i="90" s="1"/>
  <c r="W42" i="90"/>
  <c r="AG41" i="90"/>
  <c r="AP41" i="90" s="1"/>
  <c r="AE41" i="90"/>
  <c r="AE44" i="11"/>
  <c r="W45" i="11"/>
  <c r="AF44" i="11"/>
  <c r="AO44" i="11" s="1"/>
  <c r="AG44" i="11"/>
  <c r="AP44" i="11" s="1"/>
  <c r="AF54" i="97"/>
  <c r="AO54" i="97" s="1"/>
  <c r="AE54" i="97"/>
  <c r="W55" i="97"/>
  <c r="AG54" i="97"/>
  <c r="AP54" i="97" s="1"/>
  <c r="AF44" i="43"/>
  <c r="AO44" i="43" s="1"/>
  <c r="AE44" i="43"/>
  <c r="AG44" i="43"/>
  <c r="AP44" i="43" s="1"/>
  <c r="W45" i="43"/>
  <c r="AG51" i="46"/>
  <c r="AP51" i="46" s="1"/>
  <c r="W52" i="46"/>
  <c r="AE51" i="46"/>
  <c r="AN51" i="46" s="1"/>
  <c r="AF51" i="46"/>
  <c r="W44" i="87"/>
  <c r="AG43" i="87"/>
  <c r="AP43" i="87" s="1"/>
  <c r="AF43" i="87"/>
  <c r="AO43" i="87" s="1"/>
  <c r="AE43" i="87"/>
  <c r="W46" i="103"/>
  <c r="AG45" i="103"/>
  <c r="AP45" i="103" s="1"/>
  <c r="AF45" i="103"/>
  <c r="AO45" i="103" s="1"/>
  <c r="AE45" i="103"/>
  <c r="AE46" i="16"/>
  <c r="AF46" i="16"/>
  <c r="AO46" i="16" s="1"/>
  <c r="AG46" i="16"/>
  <c r="AP46" i="16" s="1"/>
  <c r="W47" i="16"/>
  <c r="AG43" i="83"/>
  <c r="AP43" i="83" s="1"/>
  <c r="W44" i="83"/>
  <c r="AF43" i="83"/>
  <c r="AO43" i="83" s="1"/>
  <c r="AE43" i="83"/>
  <c r="AR51" i="32"/>
  <c r="AR43" i="43"/>
  <c r="AR42" i="18"/>
  <c r="AI45" i="100"/>
  <c r="AN45" i="100"/>
  <c r="AH46" i="16"/>
  <c r="AQ46" i="16" s="1"/>
  <c r="AH41" i="35"/>
  <c r="AQ41" i="35" s="1"/>
  <c r="AR53" i="97"/>
  <c r="W52" i="15"/>
  <c r="AG51" i="15"/>
  <c r="AP51" i="15" s="1"/>
  <c r="AF51" i="15"/>
  <c r="AO51" i="15" s="1"/>
  <c r="AE51" i="15"/>
  <c r="AF48" i="84"/>
  <c r="AO48" i="84" s="1"/>
  <c r="W49" i="84"/>
  <c r="AE48" i="84"/>
  <c r="AG48" i="84"/>
  <c r="AP48" i="84" s="1"/>
  <c r="AR51" i="93"/>
  <c r="AH40" i="98"/>
  <c r="AQ40" i="98" s="1"/>
  <c r="AI42" i="49"/>
  <c r="AN42" i="49"/>
  <c r="Y44" i="41"/>
  <c r="X44" i="41"/>
  <c r="AI54" i="47"/>
  <c r="AN54" i="47"/>
  <c r="AI48" i="104"/>
  <c r="AN48" i="104"/>
  <c r="AF53" i="89"/>
  <c r="AO53" i="89" s="1"/>
  <c r="AE53" i="89"/>
  <c r="AN53" i="89" s="1"/>
  <c r="W54" i="89"/>
  <c r="AG53" i="89"/>
  <c r="AH52" i="52"/>
  <c r="AQ52" i="52" s="1"/>
  <c r="AH39" i="48"/>
  <c r="AQ39" i="48" s="1"/>
  <c r="X46" i="100"/>
  <c r="Y46" i="100"/>
  <c r="Z46" i="100"/>
  <c r="AI47" i="92"/>
  <c r="AN47" i="92"/>
  <c r="Y54" i="101"/>
  <c r="Z54" i="101" s="1"/>
  <c r="X54" i="101"/>
  <c r="AH44" i="91"/>
  <c r="AQ44" i="91" s="1"/>
  <c r="Y43" i="82"/>
  <c r="X43" i="82"/>
  <c r="AI40" i="50"/>
  <c r="AN40" i="50"/>
  <c r="AH49" i="88"/>
  <c r="AQ49" i="88" s="1"/>
  <c r="Y42" i="10"/>
  <c r="Z42" i="10" s="1"/>
  <c r="X42" i="10"/>
  <c r="Z40" i="98"/>
  <c r="AH44" i="43"/>
  <c r="AQ44" i="43" s="1"/>
  <c r="AH48" i="51"/>
  <c r="AQ48" i="51" s="1"/>
  <c r="Z48" i="51"/>
  <c r="Y49" i="96"/>
  <c r="X49" i="96"/>
  <c r="AR51" i="105"/>
  <c r="AH52" i="93"/>
  <c r="AQ52" i="93" s="1"/>
  <c r="Z52" i="52"/>
  <c r="AR47" i="84"/>
  <c r="Z39" i="48"/>
  <c r="AH52" i="105"/>
  <c r="AQ52" i="105" s="1"/>
  <c r="AI43" i="102"/>
  <c r="AN43" i="102"/>
  <c r="AI53" i="101"/>
  <c r="AN53" i="101"/>
  <c r="W45" i="91"/>
  <c r="AG44" i="91"/>
  <c r="AP44" i="91" s="1"/>
  <c r="AF44" i="91"/>
  <c r="AO44" i="91" s="1"/>
  <c r="AE44" i="91"/>
  <c r="AR40" i="94"/>
  <c r="Y41" i="50"/>
  <c r="X41" i="50"/>
  <c r="AE49" i="88"/>
  <c r="AG49" i="88"/>
  <c r="AP49" i="88" s="1"/>
  <c r="W50" i="88"/>
  <c r="AF49" i="88"/>
  <c r="AO49" i="88" s="1"/>
  <c r="AR47" i="51"/>
  <c r="AI49" i="13"/>
  <c r="AN49" i="13"/>
  <c r="Y39" i="85"/>
  <c r="X39" i="85"/>
  <c r="Y44" i="99"/>
  <c r="Z44" i="99" s="1"/>
  <c r="X44" i="99"/>
  <c r="Y48" i="54"/>
  <c r="X48" i="54"/>
  <c r="AR51" i="52"/>
  <c r="AI48" i="96"/>
  <c r="AN48" i="96"/>
  <c r="Z52" i="93"/>
  <c r="AR45" i="16"/>
  <c r="AR43" i="11"/>
  <c r="Z52" i="105"/>
  <c r="W42" i="55"/>
  <c r="AE41" i="55"/>
  <c r="AF41" i="55"/>
  <c r="AO41" i="55" s="1"/>
  <c r="AG41" i="55"/>
  <c r="AP41" i="55" s="1"/>
  <c r="AR43" i="91"/>
  <c r="AG47" i="20"/>
  <c r="AP47" i="20" s="1"/>
  <c r="W48" i="20"/>
  <c r="AF47" i="20"/>
  <c r="AO47" i="20" s="1"/>
  <c r="AE47" i="20"/>
  <c r="AH51" i="53"/>
  <c r="AQ51" i="53" s="1"/>
  <c r="AI42" i="82"/>
  <c r="AN42" i="82"/>
  <c r="Y53" i="86"/>
  <c r="Z53" i="86" s="1"/>
  <c r="X53" i="86"/>
  <c r="Y47" i="45"/>
  <c r="X47" i="45"/>
  <c r="AI44" i="95"/>
  <c r="AN44" i="95"/>
  <c r="AH44" i="11"/>
  <c r="AQ44" i="11" s="1"/>
  <c r="AR39" i="98"/>
  <c r="AR40" i="35"/>
  <c r="AH43" i="87"/>
  <c r="AQ43" i="87" s="1"/>
  <c r="AR48" i="88"/>
  <c r="AR38" i="48"/>
  <c r="AR44" i="103"/>
  <c r="AH41" i="94"/>
  <c r="AQ41" i="94" s="1"/>
  <c r="Y51" i="44"/>
  <c r="X51" i="44"/>
  <c r="Z41" i="35"/>
  <c r="AH43" i="18"/>
  <c r="AQ43" i="18" s="1"/>
  <c r="AR42" i="87"/>
  <c r="AH54" i="97"/>
  <c r="AQ54" i="97" s="1"/>
  <c r="Z51" i="53"/>
  <c r="AR50" i="46"/>
  <c r="AR50" i="53"/>
  <c r="AI38" i="85"/>
  <c r="AN38" i="85"/>
  <c r="Y55" i="47"/>
  <c r="X55" i="47"/>
  <c r="Z55" i="47" s="1"/>
  <c r="Y49" i="104"/>
  <c r="Z49" i="104" s="1"/>
  <c r="X49" i="104"/>
  <c r="AE40" i="42"/>
  <c r="AF40" i="42"/>
  <c r="AO40" i="42" s="1"/>
  <c r="AG40" i="42"/>
  <c r="AP40" i="42" s="1"/>
  <c r="W41" i="42"/>
  <c r="AH43" i="83"/>
  <c r="AQ43" i="83" s="1"/>
  <c r="AH51" i="46"/>
  <c r="AQ51" i="46" s="1"/>
  <c r="AH41" i="90"/>
  <c r="AQ41" i="90" s="1"/>
  <c r="Z41" i="94"/>
  <c r="Z52" i="32"/>
  <c r="AH52" i="32"/>
  <c r="AQ52" i="32" s="1"/>
  <c r="AI50" i="44"/>
  <c r="AN50" i="44"/>
  <c r="Y48" i="92"/>
  <c r="Z48" i="92"/>
  <c r="X48" i="92"/>
  <c r="Y44" i="102"/>
  <c r="X44" i="102"/>
  <c r="AH45" i="103"/>
  <c r="AQ45" i="103" s="1"/>
  <c r="AR40" i="90"/>
  <c r="Z43" i="18"/>
  <c r="AR50" i="15"/>
  <c r="AH51" i="15"/>
  <c r="AQ51" i="15" s="1"/>
  <c r="AI52" i="86"/>
  <c r="AN52" i="86"/>
  <c r="AI46" i="45"/>
  <c r="AN46" i="45"/>
  <c r="AH48" i="84"/>
  <c r="AQ48" i="84" s="1"/>
  <c r="Y45" i="95"/>
  <c r="Z45" i="95"/>
  <c r="X45" i="95"/>
  <c r="AI41" i="10"/>
  <c r="AN41" i="10"/>
  <c r="Y43" i="49"/>
  <c r="X43" i="49"/>
  <c r="Y50" i="13"/>
  <c r="X50" i="13"/>
  <c r="AI43" i="41"/>
  <c r="AN43" i="41"/>
  <c r="AI43" i="99"/>
  <c r="AN43" i="99"/>
  <c r="AI47" i="54"/>
  <c r="AN47" i="54"/>
  <c r="AF42" i="10" l="1"/>
  <c r="AO42" i="10" s="1"/>
  <c r="AG42" i="10"/>
  <c r="AP42" i="10" s="1"/>
  <c r="AE42" i="10"/>
  <c r="W43" i="10"/>
  <c r="AF55" i="47"/>
  <c r="AO55" i="47" s="1"/>
  <c r="AE55" i="47"/>
  <c r="AG55" i="47"/>
  <c r="AP55" i="47" s="1"/>
  <c r="W56" i="47"/>
  <c r="W45" i="99"/>
  <c r="AE44" i="99"/>
  <c r="AF44" i="99"/>
  <c r="AO44" i="99" s="1"/>
  <c r="AG44" i="99"/>
  <c r="AP44" i="99" s="1"/>
  <c r="W55" i="101"/>
  <c r="AE54" i="101"/>
  <c r="AG54" i="101"/>
  <c r="AP54" i="101" s="1"/>
  <c r="AF54" i="101"/>
  <c r="AO54" i="101" s="1"/>
  <c r="AE49" i="104"/>
  <c r="AG49" i="104"/>
  <c r="AP49" i="104" s="1"/>
  <c r="W50" i="104"/>
  <c r="AF49" i="104"/>
  <c r="AO49" i="104" s="1"/>
  <c r="AF53" i="86"/>
  <c r="AO53" i="86" s="1"/>
  <c r="AG53" i="86"/>
  <c r="AP53" i="86" s="1"/>
  <c r="AE53" i="86"/>
  <c r="W54" i="86"/>
  <c r="AR43" i="41"/>
  <c r="AH44" i="102"/>
  <c r="AQ44" i="102" s="1"/>
  <c r="AH50" i="13"/>
  <c r="AQ50" i="13" s="1"/>
  <c r="Z44" i="102"/>
  <c r="AR50" i="44"/>
  <c r="AR47" i="54"/>
  <c r="AH45" i="95"/>
  <c r="AQ45" i="95" s="1"/>
  <c r="AH48" i="92"/>
  <c r="AQ48" i="92" s="1"/>
  <c r="AI47" i="20"/>
  <c r="AN47" i="20"/>
  <c r="AR48" i="96"/>
  <c r="AH44" i="99"/>
  <c r="AQ44" i="99" s="1"/>
  <c r="Y50" i="88"/>
  <c r="X50" i="88"/>
  <c r="Y45" i="91"/>
  <c r="X45" i="91"/>
  <c r="W49" i="51"/>
  <c r="AG48" i="51"/>
  <c r="AP48" i="51" s="1"/>
  <c r="AF48" i="51"/>
  <c r="AO48" i="51" s="1"/>
  <c r="AE48" i="51"/>
  <c r="AH42" i="10"/>
  <c r="AQ42" i="10" s="1"/>
  <c r="AH54" i="101"/>
  <c r="AQ54" i="101" s="1"/>
  <c r="AR48" i="104"/>
  <c r="Y49" i="84"/>
  <c r="Z49" i="84" s="1"/>
  <c r="X49" i="84"/>
  <c r="Y52" i="15"/>
  <c r="Z52" i="15" s="1"/>
  <c r="X52" i="15"/>
  <c r="Y44" i="83"/>
  <c r="Z44" i="83" s="1"/>
  <c r="X44" i="83"/>
  <c r="AI46" i="16"/>
  <c r="AN46" i="16"/>
  <c r="AI51" i="46"/>
  <c r="AR51" i="46" s="1"/>
  <c r="AO51" i="46"/>
  <c r="AI54" i="97"/>
  <c r="AN54" i="97"/>
  <c r="AI44" i="11"/>
  <c r="AN44" i="11"/>
  <c r="AG48" i="92"/>
  <c r="AP48" i="92" s="1"/>
  <c r="AF48" i="92"/>
  <c r="AO48" i="92" s="1"/>
  <c r="AE48" i="92"/>
  <c r="W49" i="92"/>
  <c r="AI40" i="42"/>
  <c r="AN40" i="42"/>
  <c r="AH53" i="86"/>
  <c r="AQ53" i="86" s="1"/>
  <c r="AR49" i="13"/>
  <c r="AE52" i="52"/>
  <c r="W53" i="52"/>
  <c r="AF52" i="52"/>
  <c r="AO52" i="52" s="1"/>
  <c r="AG52" i="52"/>
  <c r="AP52" i="52" s="1"/>
  <c r="AH46" i="100"/>
  <c r="AQ46" i="100" s="1"/>
  <c r="AI53" i="89"/>
  <c r="AP53" i="89"/>
  <c r="AR42" i="49"/>
  <c r="AI43" i="87"/>
  <c r="AN43" i="87"/>
  <c r="AI44" i="43"/>
  <c r="AN44" i="43"/>
  <c r="AR43" i="99"/>
  <c r="AH49" i="104"/>
  <c r="AQ49" i="104" s="1"/>
  <c r="AE51" i="53"/>
  <c r="W52" i="53"/>
  <c r="AG51" i="53"/>
  <c r="AP51" i="53" s="1"/>
  <c r="AF51" i="53"/>
  <c r="AO51" i="53" s="1"/>
  <c r="Y48" i="20"/>
  <c r="X48" i="20"/>
  <c r="AI49" i="88"/>
  <c r="AN49" i="88"/>
  <c r="AR53" i="101"/>
  <c r="X54" i="89"/>
  <c r="Y54" i="89"/>
  <c r="Z54" i="89" s="1"/>
  <c r="AR54" i="47"/>
  <c r="AR45" i="100"/>
  <c r="AI45" i="103"/>
  <c r="AN45" i="103"/>
  <c r="Y52" i="46"/>
  <c r="X52" i="46"/>
  <c r="Z52" i="46" s="1"/>
  <c r="AI41" i="90"/>
  <c r="AN41" i="90"/>
  <c r="AH43" i="49"/>
  <c r="AQ43" i="49" s="1"/>
  <c r="AF43" i="18"/>
  <c r="AO43" i="18" s="1"/>
  <c r="AG43" i="18"/>
  <c r="AP43" i="18" s="1"/>
  <c r="AE43" i="18"/>
  <c r="W44" i="18"/>
  <c r="AR46" i="45"/>
  <c r="AR38" i="85"/>
  <c r="AG41" i="35"/>
  <c r="AP41" i="35" s="1"/>
  <c r="AF41" i="35"/>
  <c r="AO41" i="35" s="1"/>
  <c r="AE41" i="35"/>
  <c r="W42" i="35"/>
  <c r="AR44" i="95"/>
  <c r="AI41" i="55"/>
  <c r="AN41" i="55"/>
  <c r="AH48" i="54"/>
  <c r="AQ48" i="54" s="1"/>
  <c r="AH39" i="85"/>
  <c r="AQ39" i="85" s="1"/>
  <c r="AH41" i="50"/>
  <c r="AQ41" i="50" s="1"/>
  <c r="AI44" i="91"/>
  <c r="AN44" i="91"/>
  <c r="AH49" i="96"/>
  <c r="AQ49" i="96" s="1"/>
  <c r="AR40" i="50"/>
  <c r="AH44" i="41"/>
  <c r="AQ44" i="41" s="1"/>
  <c r="AI51" i="15"/>
  <c r="AN51" i="15"/>
  <c r="Y47" i="16"/>
  <c r="Z47" i="16" s="1"/>
  <c r="X47" i="16"/>
  <c r="AG45" i="95"/>
  <c r="AP45" i="95" s="1"/>
  <c r="AE45" i="95"/>
  <c r="AN45" i="95" s="1"/>
  <c r="W46" i="95"/>
  <c r="AF45" i="95"/>
  <c r="Y41" i="42"/>
  <c r="Z41" i="42" s="1"/>
  <c r="X41" i="42"/>
  <c r="AH51" i="44"/>
  <c r="AQ51" i="44" s="1"/>
  <c r="AH47" i="45"/>
  <c r="AQ47" i="45" s="1"/>
  <c r="Y42" i="55"/>
  <c r="X42" i="55"/>
  <c r="W53" i="93"/>
  <c r="AG52" i="93"/>
  <c r="AP52" i="93" s="1"/>
  <c r="AF52" i="93"/>
  <c r="AO52" i="93" s="1"/>
  <c r="AE52" i="93"/>
  <c r="Z48" i="54"/>
  <c r="Z39" i="85"/>
  <c r="Z41" i="50"/>
  <c r="AR43" i="102"/>
  <c r="W40" i="48"/>
  <c r="AG39" i="48"/>
  <c r="AP39" i="48" s="1"/>
  <c r="AF39" i="48"/>
  <c r="AO39" i="48" s="1"/>
  <c r="AE39" i="48"/>
  <c r="Z49" i="96"/>
  <c r="AH43" i="82"/>
  <c r="AQ43" i="82" s="1"/>
  <c r="AR47" i="92"/>
  <c r="Z44" i="41"/>
  <c r="AI43" i="83"/>
  <c r="AN43" i="83"/>
  <c r="Y44" i="87"/>
  <c r="Z44" i="87" s="1"/>
  <c r="X44" i="87"/>
  <c r="Y42" i="90"/>
  <c r="X42" i="90"/>
  <c r="Z43" i="49"/>
  <c r="AE52" i="32"/>
  <c r="AG52" i="32"/>
  <c r="AP52" i="32" s="1"/>
  <c r="W53" i="32"/>
  <c r="AF52" i="32"/>
  <c r="AO52" i="32" s="1"/>
  <c r="Z50" i="13"/>
  <c r="AR41" i="10"/>
  <c r="AR52" i="86"/>
  <c r="AG41" i="94"/>
  <c r="AP41" i="94" s="1"/>
  <c r="AE41" i="94"/>
  <c r="W42" i="94"/>
  <c r="AF41" i="94"/>
  <c r="AO41" i="94" s="1"/>
  <c r="AH55" i="47"/>
  <c r="AQ55" i="47" s="1"/>
  <c r="Z51" i="44"/>
  <c r="Z47" i="45"/>
  <c r="AR42" i="82"/>
  <c r="AE52" i="105"/>
  <c r="W53" i="105"/>
  <c r="AG52" i="105"/>
  <c r="AP52" i="105" s="1"/>
  <c r="AF52" i="105"/>
  <c r="AO52" i="105" s="1"/>
  <c r="AE40" i="98"/>
  <c r="W41" i="98"/>
  <c r="AF40" i="98"/>
  <c r="AO40" i="98" s="1"/>
  <c r="AG40" i="98"/>
  <c r="AP40" i="98" s="1"/>
  <c r="Z43" i="82"/>
  <c r="AG46" i="100"/>
  <c r="AP46" i="100" s="1"/>
  <c r="AF46" i="100"/>
  <c r="AO46" i="100" s="1"/>
  <c r="W47" i="100"/>
  <c r="AE46" i="100"/>
  <c r="AI48" i="84"/>
  <c r="AN48" i="84"/>
  <c r="Y46" i="103"/>
  <c r="X46" i="103"/>
  <c r="Y45" i="43"/>
  <c r="X45" i="43"/>
  <c r="Y55" i="97"/>
  <c r="X55" i="97"/>
  <c r="Y45" i="11"/>
  <c r="X45" i="11"/>
  <c r="W50" i="84" l="1"/>
  <c r="AG49" i="84"/>
  <c r="AP49" i="84" s="1"/>
  <c r="AF49" i="84"/>
  <c r="AO49" i="84" s="1"/>
  <c r="AE49" i="84"/>
  <c r="AF52" i="46"/>
  <c r="AO52" i="46" s="1"/>
  <c r="AE52" i="46"/>
  <c r="AG52" i="46"/>
  <c r="AP52" i="46" s="1"/>
  <c r="W53" i="46"/>
  <c r="AE44" i="83"/>
  <c r="AF44" i="83"/>
  <c r="AO44" i="83" s="1"/>
  <c r="AG44" i="83"/>
  <c r="AP44" i="83" s="1"/>
  <c r="W45" i="83"/>
  <c r="W53" i="15"/>
  <c r="AG52" i="15"/>
  <c r="AP52" i="15" s="1"/>
  <c r="AF52" i="15"/>
  <c r="AO52" i="15" s="1"/>
  <c r="AE52" i="15"/>
  <c r="AF54" i="89"/>
  <c r="AO54" i="89" s="1"/>
  <c r="W55" i="89"/>
  <c r="AG54" i="89"/>
  <c r="AP54" i="89" s="1"/>
  <c r="AE54" i="89"/>
  <c r="AF44" i="87"/>
  <c r="AO44" i="87" s="1"/>
  <c r="AE44" i="87"/>
  <c r="W45" i="87"/>
  <c r="AG44" i="87"/>
  <c r="AP44" i="87" s="1"/>
  <c r="AF41" i="42"/>
  <c r="AO41" i="42" s="1"/>
  <c r="AG41" i="42"/>
  <c r="AP41" i="42" s="1"/>
  <c r="W42" i="42"/>
  <c r="AE41" i="42"/>
  <c r="AE47" i="16"/>
  <c r="W48" i="16"/>
  <c r="AF47" i="16"/>
  <c r="AO47" i="16" s="1"/>
  <c r="AG47" i="16"/>
  <c r="AP47" i="16" s="1"/>
  <c r="AH45" i="43"/>
  <c r="AQ45" i="43" s="1"/>
  <c r="AI41" i="94"/>
  <c r="AN41" i="94"/>
  <c r="AH47" i="16"/>
  <c r="AQ47" i="16" s="1"/>
  <c r="AR44" i="91"/>
  <c r="Y44" i="18"/>
  <c r="X44" i="18"/>
  <c r="AH45" i="91"/>
  <c r="AQ45" i="91" s="1"/>
  <c r="AI44" i="99"/>
  <c r="AN44" i="99"/>
  <c r="Z45" i="43"/>
  <c r="AG43" i="82"/>
  <c r="AP43" i="82" s="1"/>
  <c r="AE43" i="82"/>
  <c r="AF43" i="82"/>
  <c r="AO43" i="82" s="1"/>
  <c r="W44" i="82"/>
  <c r="AH42" i="90"/>
  <c r="AQ42" i="90" s="1"/>
  <c r="AI43" i="18"/>
  <c r="AN43" i="18"/>
  <c r="AR44" i="43"/>
  <c r="AR53" i="89"/>
  <c r="AH52" i="15"/>
  <c r="AQ52" i="15" s="1"/>
  <c r="Z45" i="91"/>
  <c r="Y54" i="86"/>
  <c r="X54" i="86"/>
  <c r="Y50" i="104"/>
  <c r="Z50" i="104" s="1"/>
  <c r="X50" i="104"/>
  <c r="AI54" i="101"/>
  <c r="AN54" i="101"/>
  <c r="Y45" i="99"/>
  <c r="X45" i="99"/>
  <c r="W42" i="50"/>
  <c r="AF41" i="50"/>
  <c r="AO41" i="50" s="1"/>
  <c r="AE41" i="50"/>
  <c r="AG41" i="50"/>
  <c r="AP41" i="50" s="1"/>
  <c r="AE39" i="85"/>
  <c r="W40" i="85"/>
  <c r="AF39" i="85"/>
  <c r="AO39" i="85" s="1"/>
  <c r="AG39" i="85"/>
  <c r="AP39" i="85" s="1"/>
  <c r="Y53" i="93"/>
  <c r="Z53" i="93" s="1"/>
  <c r="X53" i="93"/>
  <c r="AI45" i="95"/>
  <c r="AO45" i="95"/>
  <c r="AR49" i="88"/>
  <c r="AR40" i="42"/>
  <c r="AI48" i="51"/>
  <c r="AN48" i="51"/>
  <c r="AR47" i="20"/>
  <c r="AI53" i="86"/>
  <c r="AN53" i="86"/>
  <c r="Y55" i="101"/>
  <c r="X55" i="101"/>
  <c r="Y43" i="10"/>
  <c r="Z43" i="10" s="1"/>
  <c r="X43" i="10"/>
  <c r="AH45" i="11"/>
  <c r="AQ45" i="11" s="1"/>
  <c r="AI40" i="98"/>
  <c r="AN40" i="98"/>
  <c r="AE50" i="13"/>
  <c r="AF50" i="13"/>
  <c r="AO50" i="13" s="1"/>
  <c r="W51" i="13"/>
  <c r="AG50" i="13"/>
  <c r="AP50" i="13" s="1"/>
  <c r="Z45" i="11"/>
  <c r="AI39" i="48"/>
  <c r="AN39" i="48"/>
  <c r="AE48" i="54"/>
  <c r="AF48" i="54"/>
  <c r="AO48" i="54" s="1"/>
  <c r="AG48" i="54"/>
  <c r="AP48" i="54" s="1"/>
  <c r="W49" i="54"/>
  <c r="AH42" i="55"/>
  <c r="AQ42" i="55" s="1"/>
  <c r="Y46" i="95"/>
  <c r="X46" i="95"/>
  <c r="Z46" i="95" s="1"/>
  <c r="Y42" i="35"/>
  <c r="Z42" i="35" s="1"/>
  <c r="X42" i="35"/>
  <c r="AR45" i="103"/>
  <c r="AH48" i="20"/>
  <c r="AQ48" i="20" s="1"/>
  <c r="Y52" i="53"/>
  <c r="X52" i="53"/>
  <c r="AR43" i="87"/>
  <c r="AR44" i="11"/>
  <c r="AR46" i="16"/>
  <c r="AH50" i="88"/>
  <c r="AQ50" i="88" s="1"/>
  <c r="AI49" i="104"/>
  <c r="AN49" i="104"/>
  <c r="Y56" i="47"/>
  <c r="X56" i="47"/>
  <c r="AI42" i="10"/>
  <c r="AN42" i="10"/>
  <c r="AE47" i="45"/>
  <c r="W48" i="45"/>
  <c r="AG47" i="45"/>
  <c r="AP47" i="45" s="1"/>
  <c r="AF47" i="45"/>
  <c r="AO47" i="45" s="1"/>
  <c r="Z42" i="90"/>
  <c r="AR43" i="83"/>
  <c r="AH55" i="97"/>
  <c r="AQ55" i="97" s="1"/>
  <c r="AH46" i="103"/>
  <c r="AQ46" i="103" s="1"/>
  <c r="AI46" i="100"/>
  <c r="AN46" i="100"/>
  <c r="AG51" i="44"/>
  <c r="AP51" i="44" s="1"/>
  <c r="AE51" i="44"/>
  <c r="W52" i="44"/>
  <c r="AF51" i="44"/>
  <c r="AO51" i="44" s="1"/>
  <c r="Z55" i="97"/>
  <c r="Z46" i="103"/>
  <c r="Y47" i="100"/>
  <c r="X47" i="100"/>
  <c r="Y53" i="105"/>
  <c r="X53" i="105"/>
  <c r="AH44" i="87"/>
  <c r="AQ44" i="87" s="1"/>
  <c r="Y40" i="48"/>
  <c r="X40" i="48"/>
  <c r="Z40" i="48" s="1"/>
  <c r="Z42" i="55"/>
  <c r="AH41" i="42"/>
  <c r="AQ41" i="42" s="1"/>
  <c r="AR51" i="15"/>
  <c r="AI41" i="35"/>
  <c r="AN41" i="35"/>
  <c r="AR41" i="90"/>
  <c r="AH54" i="89"/>
  <c r="AQ54" i="89" s="1"/>
  <c r="Z48" i="20"/>
  <c r="AI51" i="53"/>
  <c r="AN51" i="53"/>
  <c r="Y53" i="52"/>
  <c r="X53" i="52"/>
  <c r="Z53" i="52" s="1"/>
  <c r="Y49" i="92"/>
  <c r="Z49" i="92" s="1"/>
  <c r="X49" i="92"/>
  <c r="AH44" i="83"/>
  <c r="AQ44" i="83" s="1"/>
  <c r="AH49" i="84"/>
  <c r="AQ49" i="84" s="1"/>
  <c r="Z50" i="88"/>
  <c r="AG43" i="49"/>
  <c r="AP43" i="49" s="1"/>
  <c r="AF43" i="49"/>
  <c r="AO43" i="49" s="1"/>
  <c r="AE43" i="49"/>
  <c r="W44" i="49"/>
  <c r="AR48" i="84"/>
  <c r="Y53" i="32"/>
  <c r="X53" i="32"/>
  <c r="AE44" i="41"/>
  <c r="W45" i="41"/>
  <c r="AG44" i="41"/>
  <c r="AP44" i="41" s="1"/>
  <c r="AF44" i="41"/>
  <c r="AO44" i="41" s="1"/>
  <c r="Y41" i="98"/>
  <c r="X41" i="98"/>
  <c r="Z41" i="98" s="1"/>
  <c r="AI52" i="105"/>
  <c r="AN52" i="105"/>
  <c r="Y42" i="94"/>
  <c r="X42" i="94"/>
  <c r="Z42" i="94" s="1"/>
  <c r="AI52" i="32"/>
  <c r="AN52" i="32"/>
  <c r="W50" i="96"/>
  <c r="AF49" i="96"/>
  <c r="AO49" i="96" s="1"/>
  <c r="AG49" i="96"/>
  <c r="AP49" i="96" s="1"/>
  <c r="AE49" i="96"/>
  <c r="AI52" i="93"/>
  <c r="AN52" i="93"/>
  <c r="AR41" i="55"/>
  <c r="AH52" i="46"/>
  <c r="AQ52" i="46" s="1"/>
  <c r="AI52" i="52"/>
  <c r="AN52" i="52"/>
  <c r="AI48" i="92"/>
  <c r="AN48" i="92"/>
  <c r="AR54" i="97"/>
  <c r="Y49" i="51"/>
  <c r="X49" i="51"/>
  <c r="Z49" i="51" s="1"/>
  <c r="W45" i="102"/>
  <c r="AG44" i="102"/>
  <c r="AP44" i="102" s="1"/>
  <c r="AF44" i="102"/>
  <c r="AO44" i="102" s="1"/>
  <c r="AE44" i="102"/>
  <c r="AI55" i="47"/>
  <c r="AN55" i="47"/>
  <c r="AE49" i="51" l="1"/>
  <c r="AF49" i="51"/>
  <c r="AO49" i="51" s="1"/>
  <c r="W50" i="51"/>
  <c r="AG49" i="51"/>
  <c r="AP49" i="51" s="1"/>
  <c r="AF46" i="95"/>
  <c r="AO46" i="95" s="1"/>
  <c r="AG46" i="95"/>
  <c r="AP46" i="95" s="1"/>
  <c r="AE46" i="95"/>
  <c r="W47" i="95"/>
  <c r="W44" i="10"/>
  <c r="AE43" i="10"/>
  <c r="AF43" i="10"/>
  <c r="AO43" i="10" s="1"/>
  <c r="AG43" i="10"/>
  <c r="AP43" i="10" s="1"/>
  <c r="AF53" i="93"/>
  <c r="AO53" i="93" s="1"/>
  <c r="AE53" i="93"/>
  <c r="W54" i="93"/>
  <c r="AG53" i="93"/>
  <c r="AP53" i="93" s="1"/>
  <c r="AF41" i="98"/>
  <c r="AO41" i="98" s="1"/>
  <c r="W42" i="98"/>
  <c r="AE41" i="98"/>
  <c r="AG41" i="98"/>
  <c r="AP41" i="98" s="1"/>
  <c r="AG40" i="48"/>
  <c r="AP40" i="48" s="1"/>
  <c r="W41" i="48"/>
  <c r="AF40" i="48"/>
  <c r="AO40" i="48" s="1"/>
  <c r="AE40" i="48"/>
  <c r="AF50" i="104"/>
  <c r="AO50" i="104" s="1"/>
  <c r="AE50" i="104"/>
  <c r="W51" i="104"/>
  <c r="AG50" i="104"/>
  <c r="AP50" i="104" s="1"/>
  <c r="AG49" i="92"/>
  <c r="AP49" i="92" s="1"/>
  <c r="AF49" i="92"/>
  <c r="AO49" i="92" s="1"/>
  <c r="AE49" i="92"/>
  <c r="W50" i="92"/>
  <c r="AG53" i="52"/>
  <c r="AP53" i="52" s="1"/>
  <c r="AF53" i="52"/>
  <c r="AO53" i="52" s="1"/>
  <c r="W54" i="52"/>
  <c r="AE53" i="52"/>
  <c r="AG42" i="94"/>
  <c r="AP42" i="94" s="1"/>
  <c r="W43" i="94"/>
  <c r="AF42" i="94"/>
  <c r="AO42" i="94" s="1"/>
  <c r="AE42" i="94"/>
  <c r="AE42" i="35"/>
  <c r="W43" i="35"/>
  <c r="AG42" i="35"/>
  <c r="AP42" i="35" s="1"/>
  <c r="AF42" i="35"/>
  <c r="AO42" i="35" s="1"/>
  <c r="AR52" i="52"/>
  <c r="Y44" i="49"/>
  <c r="X44" i="49"/>
  <c r="AI51" i="44"/>
  <c r="AN51" i="44"/>
  <c r="AH56" i="47"/>
  <c r="AQ56" i="47" s="1"/>
  <c r="AH55" i="101"/>
  <c r="AQ55" i="101" s="1"/>
  <c r="AH54" i="86"/>
  <c r="AQ54" i="86" s="1"/>
  <c r="AI47" i="16"/>
  <c r="AN47" i="16"/>
  <c r="AI54" i="89"/>
  <c r="AN54" i="89"/>
  <c r="AR55" i="47"/>
  <c r="AH53" i="32"/>
  <c r="AQ53" i="32" s="1"/>
  <c r="Z53" i="32"/>
  <c r="AI43" i="49"/>
  <c r="AN43" i="49"/>
  <c r="AH53" i="105"/>
  <c r="AQ53" i="105" s="1"/>
  <c r="AG46" i="103"/>
  <c r="AP46" i="103" s="1"/>
  <c r="AF46" i="103"/>
  <c r="AO46" i="103" s="1"/>
  <c r="AE46" i="103"/>
  <c r="W47" i="103"/>
  <c r="Z56" i="47"/>
  <c r="AR39" i="48"/>
  <c r="AI50" i="13"/>
  <c r="AN50" i="13"/>
  <c r="Z55" i="101"/>
  <c r="AI41" i="50"/>
  <c r="AR41" i="50" s="1"/>
  <c r="AN41" i="50"/>
  <c r="Z54" i="86"/>
  <c r="W46" i="43"/>
  <c r="AF45" i="43"/>
  <c r="AO45" i="43" s="1"/>
  <c r="AG45" i="43"/>
  <c r="AP45" i="43" s="1"/>
  <c r="AE45" i="43"/>
  <c r="AI44" i="83"/>
  <c r="AN44" i="83"/>
  <c r="AI49" i="96"/>
  <c r="AN49" i="96"/>
  <c r="AH42" i="94"/>
  <c r="AQ42" i="94" s="1"/>
  <c r="AI44" i="41"/>
  <c r="AN44" i="41"/>
  <c r="AR41" i="35"/>
  <c r="Z53" i="105"/>
  <c r="W56" i="97"/>
  <c r="AG55" i="97"/>
  <c r="AP55" i="97" s="1"/>
  <c r="AE55" i="97"/>
  <c r="AF55" i="97"/>
  <c r="AO55" i="97" s="1"/>
  <c r="Y48" i="45"/>
  <c r="Z48" i="45" s="1"/>
  <c r="X48" i="45"/>
  <c r="AH42" i="35"/>
  <c r="AQ42" i="35" s="1"/>
  <c r="Y49" i="54"/>
  <c r="Z49" i="54" s="1"/>
  <c r="X49" i="54"/>
  <c r="AF45" i="11"/>
  <c r="AO45" i="11" s="1"/>
  <c r="AG45" i="11"/>
  <c r="AP45" i="11" s="1"/>
  <c r="AE45" i="11"/>
  <c r="W46" i="11"/>
  <c r="AR48" i="51"/>
  <c r="AR45" i="95"/>
  <c r="AR54" i="101"/>
  <c r="AR43" i="18"/>
  <c r="AR41" i="94"/>
  <c r="AI41" i="42"/>
  <c r="AN41" i="42"/>
  <c r="Y45" i="87"/>
  <c r="X45" i="87"/>
  <c r="Y55" i="89"/>
  <c r="X55" i="89"/>
  <c r="Y53" i="15"/>
  <c r="X53" i="15"/>
  <c r="AI49" i="84"/>
  <c r="AN49" i="84"/>
  <c r="AI44" i="102"/>
  <c r="AN44" i="102"/>
  <c r="AH53" i="52"/>
  <c r="AQ53" i="52" s="1"/>
  <c r="Y50" i="96"/>
  <c r="X50" i="96"/>
  <c r="Y45" i="102"/>
  <c r="X45" i="102"/>
  <c r="AR52" i="93"/>
  <c r="AR52" i="105"/>
  <c r="AH49" i="92"/>
  <c r="AQ49" i="92" s="1"/>
  <c r="AR46" i="100"/>
  <c r="AI47" i="45"/>
  <c r="AN47" i="45"/>
  <c r="AR40" i="98"/>
  <c r="AH43" i="10"/>
  <c r="AQ43" i="10" s="1"/>
  <c r="AH53" i="93"/>
  <c r="AQ53" i="93" s="1"/>
  <c r="Y40" i="85"/>
  <c r="X40" i="85"/>
  <c r="Y42" i="50"/>
  <c r="X42" i="50"/>
  <c r="AH50" i="104"/>
  <c r="AQ50" i="104" s="1"/>
  <c r="AE45" i="91"/>
  <c r="W46" i="91"/>
  <c r="AF45" i="91"/>
  <c r="AO45" i="91" s="1"/>
  <c r="AG45" i="91"/>
  <c r="AP45" i="91" s="1"/>
  <c r="X44" i="82"/>
  <c r="Z44" i="82" s="1"/>
  <c r="Y44" i="82"/>
  <c r="AR44" i="99"/>
  <c r="AH44" i="18"/>
  <c r="AQ44" i="18" s="1"/>
  <c r="Y42" i="42"/>
  <c r="Z42" i="42"/>
  <c r="X42" i="42"/>
  <c r="AI44" i="87"/>
  <c r="AN44" i="87"/>
  <c r="Y53" i="46"/>
  <c r="X53" i="46"/>
  <c r="AR52" i="32"/>
  <c r="AH41" i="98"/>
  <c r="AQ41" i="98" s="1"/>
  <c r="Y45" i="41"/>
  <c r="Z45" i="41" s="1"/>
  <c r="X45" i="41"/>
  <c r="W51" i="88"/>
  <c r="AG50" i="88"/>
  <c r="AP50" i="88" s="1"/>
  <c r="AE50" i="88"/>
  <c r="AF50" i="88"/>
  <c r="AO50" i="88" s="1"/>
  <c r="AR51" i="53"/>
  <c r="AF42" i="55"/>
  <c r="AO42" i="55" s="1"/>
  <c r="AG42" i="55"/>
  <c r="AP42" i="55" s="1"/>
  <c r="W43" i="55"/>
  <c r="AE42" i="55"/>
  <c r="AH47" i="100"/>
  <c r="AQ47" i="100" s="1"/>
  <c r="AG42" i="90"/>
  <c r="AP42" i="90" s="1"/>
  <c r="AF42" i="90"/>
  <c r="AO42" i="90" s="1"/>
  <c r="AE42" i="90"/>
  <c r="W43" i="90"/>
  <c r="AR49" i="104"/>
  <c r="AH52" i="53"/>
  <c r="AQ52" i="53" s="1"/>
  <c r="AR53" i="86"/>
  <c r="AI39" i="85"/>
  <c r="AN39" i="85"/>
  <c r="AH45" i="99"/>
  <c r="AQ45" i="99" s="1"/>
  <c r="Z44" i="18"/>
  <c r="Y45" i="83"/>
  <c r="Z45" i="83" s="1"/>
  <c r="X45" i="83"/>
  <c r="AH49" i="51"/>
  <c r="AQ49" i="51" s="1"/>
  <c r="AR48" i="92"/>
  <c r="AF48" i="20"/>
  <c r="AO48" i="20" s="1"/>
  <c r="AE48" i="20"/>
  <c r="W49" i="20"/>
  <c r="AG48" i="20"/>
  <c r="AP48" i="20" s="1"/>
  <c r="AH40" i="48"/>
  <c r="AQ40" i="48" s="1"/>
  <c r="Z47" i="100"/>
  <c r="Y52" i="44"/>
  <c r="X52" i="44"/>
  <c r="AR42" i="10"/>
  <c r="Z52" i="53"/>
  <c r="AH46" i="95"/>
  <c r="AQ46" i="95" s="1"/>
  <c r="AI48" i="54"/>
  <c r="AN48" i="54"/>
  <c r="X51" i="13"/>
  <c r="Y51" i="13"/>
  <c r="Z51" i="13"/>
  <c r="Z45" i="99"/>
  <c r="AI43" i="82"/>
  <c r="AN43" i="82"/>
  <c r="Y48" i="16"/>
  <c r="X48" i="16"/>
  <c r="Z48" i="16" s="1"/>
  <c r="AI52" i="15"/>
  <c r="AN52" i="15"/>
  <c r="AI52" i="46"/>
  <c r="AN52" i="46"/>
  <c r="Y50" i="84"/>
  <c r="X50" i="84"/>
  <c r="AF49" i="54" l="1"/>
  <c r="AO49" i="54" s="1"/>
  <c r="AG49" i="54"/>
  <c r="AP49" i="54" s="1"/>
  <c r="W50" i="54"/>
  <c r="AE49" i="54"/>
  <c r="AF45" i="41"/>
  <c r="AO45" i="41" s="1"/>
  <c r="AG45" i="41"/>
  <c r="AP45" i="41" s="1"/>
  <c r="AE45" i="41"/>
  <c r="W46" i="41"/>
  <c r="AE48" i="16"/>
  <c r="AF48" i="16"/>
  <c r="AO48" i="16" s="1"/>
  <c r="W49" i="16"/>
  <c r="AG48" i="16"/>
  <c r="AP48" i="16" s="1"/>
  <c r="AF45" i="83"/>
  <c r="AO45" i="83" s="1"/>
  <c r="W46" i="83"/>
  <c r="AE45" i="83"/>
  <c r="AG45" i="83"/>
  <c r="AP45" i="83" s="1"/>
  <c r="W49" i="45"/>
  <c r="AG48" i="45"/>
  <c r="AP48" i="45" s="1"/>
  <c r="AE48" i="45"/>
  <c r="AF48" i="45"/>
  <c r="AO48" i="45" s="1"/>
  <c r="AE44" i="82"/>
  <c r="W45" i="82"/>
  <c r="AF44" i="82"/>
  <c r="AO44" i="82" s="1"/>
  <c r="AG44" i="82"/>
  <c r="AP44" i="82" s="1"/>
  <c r="Y49" i="20"/>
  <c r="X49" i="20"/>
  <c r="Y43" i="55"/>
  <c r="X43" i="55"/>
  <c r="AR44" i="87"/>
  <c r="AI45" i="91"/>
  <c r="AN45" i="91"/>
  <c r="AH42" i="50"/>
  <c r="AQ42" i="50" s="1"/>
  <c r="AR44" i="102"/>
  <c r="AH55" i="89"/>
  <c r="AQ55" i="89" s="1"/>
  <c r="AI55" i="97"/>
  <c r="AN55" i="97"/>
  <c r="AI45" i="43"/>
  <c r="AN45" i="43"/>
  <c r="W57" i="47"/>
  <c r="AF56" i="47"/>
  <c r="AO56" i="47" s="1"/>
  <c r="AE56" i="47"/>
  <c r="AG56" i="47"/>
  <c r="AP56" i="47" s="1"/>
  <c r="AR43" i="49"/>
  <c r="AR47" i="16"/>
  <c r="AH44" i="49"/>
  <c r="AQ44" i="49" s="1"/>
  <c r="Y54" i="93"/>
  <c r="X54" i="93"/>
  <c r="Z54" i="93" s="1"/>
  <c r="AI43" i="10"/>
  <c r="AN43" i="10"/>
  <c r="AI48" i="20"/>
  <c r="AN48" i="20"/>
  <c r="AF44" i="18"/>
  <c r="AO44" i="18" s="1"/>
  <c r="AG44" i="18"/>
  <c r="AP44" i="18" s="1"/>
  <c r="AE44" i="18"/>
  <c r="W45" i="18"/>
  <c r="Y43" i="90"/>
  <c r="X43" i="90"/>
  <c r="Z43" i="90" s="1"/>
  <c r="AI50" i="88"/>
  <c r="AN50" i="88"/>
  <c r="AH42" i="42"/>
  <c r="AQ42" i="42" s="1"/>
  <c r="AH44" i="82"/>
  <c r="AQ44" i="82" s="1"/>
  <c r="Z42" i="50"/>
  <c r="AR47" i="45"/>
  <c r="Z45" i="102"/>
  <c r="AH45" i="102"/>
  <c r="AQ45" i="102" s="1"/>
  <c r="Z55" i="89"/>
  <c r="AR41" i="42"/>
  <c r="Y46" i="11"/>
  <c r="X46" i="11"/>
  <c r="AH48" i="45"/>
  <c r="AQ48" i="45" s="1"/>
  <c r="AR44" i="41"/>
  <c r="W56" i="101"/>
  <c r="AG55" i="101"/>
  <c r="AP55" i="101" s="1"/>
  <c r="AE55" i="101"/>
  <c r="AF55" i="101"/>
  <c r="AO55" i="101" s="1"/>
  <c r="AE53" i="32"/>
  <c r="AG53" i="32"/>
  <c r="AP53" i="32" s="1"/>
  <c r="W54" i="32"/>
  <c r="AF53" i="32"/>
  <c r="AO53" i="32" s="1"/>
  <c r="Z44" i="49"/>
  <c r="Y43" i="94"/>
  <c r="X43" i="94"/>
  <c r="Z43" i="94" s="1"/>
  <c r="AI40" i="48"/>
  <c r="AN40" i="48"/>
  <c r="AI41" i="98"/>
  <c r="AN41" i="98"/>
  <c r="AI53" i="93"/>
  <c r="AN53" i="93"/>
  <c r="Y44" i="10"/>
  <c r="Z44" i="10"/>
  <c r="X44" i="10"/>
  <c r="AE45" i="99"/>
  <c r="W46" i="99"/>
  <c r="AG45" i="99"/>
  <c r="AP45" i="99" s="1"/>
  <c r="AF45" i="99"/>
  <c r="AO45" i="99" s="1"/>
  <c r="AF51" i="13"/>
  <c r="AO51" i="13" s="1"/>
  <c r="AE51" i="13"/>
  <c r="AG51" i="13"/>
  <c r="AP51" i="13" s="1"/>
  <c r="W52" i="13"/>
  <c r="AI42" i="90"/>
  <c r="AN42" i="90"/>
  <c r="AH53" i="46"/>
  <c r="AQ53" i="46" s="1"/>
  <c r="W43" i="42"/>
  <c r="AF42" i="42"/>
  <c r="AO42" i="42" s="1"/>
  <c r="AE42" i="42"/>
  <c r="AG42" i="42"/>
  <c r="AP42" i="42" s="1"/>
  <c r="AR49" i="84"/>
  <c r="AI45" i="11"/>
  <c r="AN45" i="11"/>
  <c r="Y56" i="97"/>
  <c r="X56" i="97"/>
  <c r="AR49" i="96"/>
  <c r="Y47" i="103"/>
  <c r="X47" i="103"/>
  <c r="Y43" i="35"/>
  <c r="Z43" i="35" s="1"/>
  <c r="X43" i="35"/>
  <c r="Y42" i="98"/>
  <c r="X42" i="98"/>
  <c r="AH50" i="84"/>
  <c r="AQ50" i="84" s="1"/>
  <c r="AR52" i="46"/>
  <c r="Y51" i="88"/>
  <c r="Z51" i="88" s="1"/>
  <c r="X51" i="88"/>
  <c r="Z53" i="46"/>
  <c r="AH40" i="85"/>
  <c r="AQ40" i="85" s="1"/>
  <c r="AH50" i="96"/>
  <c r="AQ50" i="96" s="1"/>
  <c r="AH53" i="15"/>
  <c r="AQ53" i="15" s="1"/>
  <c r="AH45" i="87"/>
  <c r="AQ45" i="87" s="1"/>
  <c r="W54" i="105"/>
  <c r="AG53" i="105"/>
  <c r="AP53" i="105" s="1"/>
  <c r="AF53" i="105"/>
  <c r="AO53" i="105" s="1"/>
  <c r="AE53" i="105"/>
  <c r="Y46" i="43"/>
  <c r="Z46" i="43"/>
  <c r="X46" i="43"/>
  <c r="AR50" i="13"/>
  <c r="AI46" i="103"/>
  <c r="AN46" i="103"/>
  <c r="AI42" i="35"/>
  <c r="AN42" i="35"/>
  <c r="Y50" i="92"/>
  <c r="X50" i="92"/>
  <c r="Z50" i="92" s="1"/>
  <c r="Y51" i="104"/>
  <c r="Z51" i="104"/>
  <c r="X51" i="104"/>
  <c r="Y41" i="48"/>
  <c r="X41" i="48"/>
  <c r="Z41" i="48" s="1"/>
  <c r="Y47" i="95"/>
  <c r="Z47" i="95"/>
  <c r="X47" i="95"/>
  <c r="Y50" i="51"/>
  <c r="X50" i="51"/>
  <c r="Z50" i="51" s="1"/>
  <c r="AR52" i="15"/>
  <c r="Z50" i="84"/>
  <c r="AH48" i="16"/>
  <c r="AQ48" i="16" s="1"/>
  <c r="AH52" i="44"/>
  <c r="AQ52" i="44" s="1"/>
  <c r="AH51" i="13"/>
  <c r="AQ51" i="13" s="1"/>
  <c r="Z52" i="44"/>
  <c r="AR39" i="85"/>
  <c r="AR43" i="82"/>
  <c r="AR48" i="54"/>
  <c r="AF52" i="53"/>
  <c r="AO52" i="53" s="1"/>
  <c r="W53" i="53"/>
  <c r="AG52" i="53"/>
  <c r="AP52" i="53" s="1"/>
  <c r="AE52" i="53"/>
  <c r="W48" i="100"/>
  <c r="AE47" i="100"/>
  <c r="AG47" i="100"/>
  <c r="AP47" i="100" s="1"/>
  <c r="AF47" i="100"/>
  <c r="AO47" i="100" s="1"/>
  <c r="AH45" i="83"/>
  <c r="AQ45" i="83" s="1"/>
  <c r="AH45" i="41"/>
  <c r="AQ45" i="41" s="1"/>
  <c r="Z40" i="85"/>
  <c r="Z50" i="96"/>
  <c r="Z53" i="15"/>
  <c r="Z45" i="87"/>
  <c r="AR44" i="83"/>
  <c r="AE54" i="86"/>
  <c r="AN54" i="86" s="1"/>
  <c r="AF54" i="86"/>
  <c r="AO54" i="86" s="1"/>
  <c r="W55" i="86"/>
  <c r="AG54" i="86"/>
  <c r="AR54" i="89"/>
  <c r="AI53" i="52"/>
  <c r="AN53" i="52"/>
  <c r="AI49" i="92"/>
  <c r="AN49" i="92"/>
  <c r="AI50" i="104"/>
  <c r="AN50" i="104"/>
  <c r="AI46" i="95"/>
  <c r="AN46" i="95"/>
  <c r="AI42" i="55"/>
  <c r="AN42" i="55"/>
  <c r="Y46" i="91"/>
  <c r="X46" i="91"/>
  <c r="AH49" i="54"/>
  <c r="AQ49" i="54" s="1"/>
  <c r="AR51" i="44"/>
  <c r="AI42" i="94"/>
  <c r="AN42" i="94"/>
  <c r="X54" i="52"/>
  <c r="Y54" i="52"/>
  <c r="Z54" i="52"/>
  <c r="AI49" i="51"/>
  <c r="AN49" i="51"/>
  <c r="AF43" i="94" l="1"/>
  <c r="AO43" i="94" s="1"/>
  <c r="AE43" i="94"/>
  <c r="AG43" i="94"/>
  <c r="AP43" i="94" s="1"/>
  <c r="W44" i="94"/>
  <c r="AF54" i="93"/>
  <c r="AO54" i="93" s="1"/>
  <c r="AG54" i="93"/>
  <c r="AE54" i="93"/>
  <c r="AN54" i="93" s="1"/>
  <c r="W55" i="93"/>
  <c r="W44" i="90"/>
  <c r="AG43" i="90"/>
  <c r="AP43" i="90" s="1"/>
  <c r="AF43" i="90"/>
  <c r="AO43" i="90" s="1"/>
  <c r="AE43" i="90"/>
  <c r="AF50" i="92"/>
  <c r="AO50" i="92" s="1"/>
  <c r="AG50" i="92"/>
  <c r="AP50" i="92" s="1"/>
  <c r="W51" i="92"/>
  <c r="AE50" i="92"/>
  <c r="AG41" i="48"/>
  <c r="AP41" i="48" s="1"/>
  <c r="W42" i="48"/>
  <c r="AE41" i="48"/>
  <c r="AF41" i="48"/>
  <c r="AO41" i="48" s="1"/>
  <c r="AE50" i="51"/>
  <c r="AF50" i="51"/>
  <c r="AO50" i="51" s="1"/>
  <c r="AG50" i="51"/>
  <c r="AP50" i="51" s="1"/>
  <c r="W51" i="51"/>
  <c r="W52" i="88"/>
  <c r="AF51" i="88"/>
  <c r="AO51" i="88" s="1"/>
  <c r="AE51" i="88"/>
  <c r="AG51" i="88"/>
  <c r="AP51" i="88" s="1"/>
  <c r="AE43" i="35"/>
  <c r="AF43" i="35"/>
  <c r="AO43" i="35" s="1"/>
  <c r="AG43" i="35"/>
  <c r="AP43" i="35" s="1"/>
  <c r="W44" i="35"/>
  <c r="AE54" i="52"/>
  <c r="W55" i="52"/>
  <c r="AF54" i="52"/>
  <c r="AO54" i="52" s="1"/>
  <c r="AG54" i="52"/>
  <c r="AP54" i="52" s="1"/>
  <c r="AI52" i="53"/>
  <c r="AN52" i="53"/>
  <c r="AI53" i="105"/>
  <c r="AN53" i="105"/>
  <c r="AG53" i="46"/>
  <c r="AP53" i="46" s="1"/>
  <c r="AE53" i="46"/>
  <c r="AN53" i="46" s="1"/>
  <c r="AF53" i="46"/>
  <c r="W54" i="46"/>
  <c r="AI42" i="42"/>
  <c r="AN42" i="42"/>
  <c r="Y46" i="99"/>
  <c r="X46" i="99"/>
  <c r="AR53" i="93"/>
  <c r="Y56" i="101"/>
  <c r="X56" i="101"/>
  <c r="AH43" i="55"/>
  <c r="AQ43" i="55" s="1"/>
  <c r="AI45" i="83"/>
  <c r="AN45" i="83"/>
  <c r="AR49" i="92"/>
  <c r="AI54" i="86"/>
  <c r="AP54" i="86"/>
  <c r="AR49" i="51"/>
  <c r="AE53" i="15"/>
  <c r="W54" i="15"/>
  <c r="AG53" i="15"/>
  <c r="AP53" i="15" s="1"/>
  <c r="AF53" i="15"/>
  <c r="AO53" i="15" s="1"/>
  <c r="AH46" i="91"/>
  <c r="AQ46" i="91" s="1"/>
  <c r="AR46" i="95"/>
  <c r="AR53" i="52"/>
  <c r="AG50" i="96"/>
  <c r="AP50" i="96" s="1"/>
  <c r="AF50" i="96"/>
  <c r="AO50" i="96" s="1"/>
  <c r="W51" i="96"/>
  <c r="AE50" i="96"/>
  <c r="Z46" i="91"/>
  <c r="AE40" i="85"/>
  <c r="AG40" i="85"/>
  <c r="AP40" i="85" s="1"/>
  <c r="AF40" i="85"/>
  <c r="AO40" i="85" s="1"/>
  <c r="W41" i="85"/>
  <c r="AH51" i="88"/>
  <c r="AQ51" i="88" s="1"/>
  <c r="AH43" i="35"/>
  <c r="AQ43" i="35" s="1"/>
  <c r="AR45" i="11"/>
  <c r="AI51" i="13"/>
  <c r="AN51" i="13"/>
  <c r="AI45" i="99"/>
  <c r="AN45" i="99"/>
  <c r="AI53" i="32"/>
  <c r="AN53" i="32"/>
  <c r="AF55" i="89"/>
  <c r="AO55" i="89" s="1"/>
  <c r="AE55" i="89"/>
  <c r="W56" i="89"/>
  <c r="AG55" i="89"/>
  <c r="AP55" i="89" s="1"/>
  <c r="AF45" i="102"/>
  <c r="AO45" i="102" s="1"/>
  <c r="W46" i="102"/>
  <c r="AE45" i="102"/>
  <c r="AG45" i="102"/>
  <c r="AP45" i="102" s="1"/>
  <c r="AI56" i="47"/>
  <c r="AN56" i="47"/>
  <c r="AR55" i="97"/>
  <c r="Z43" i="55"/>
  <c r="AI48" i="45"/>
  <c r="AN48" i="45"/>
  <c r="Y46" i="83"/>
  <c r="X46" i="83"/>
  <c r="AI48" i="16"/>
  <c r="AN48" i="16"/>
  <c r="AR42" i="94"/>
  <c r="AR42" i="55"/>
  <c r="W46" i="87"/>
  <c r="AG45" i="87"/>
  <c r="AP45" i="87" s="1"/>
  <c r="AE45" i="87"/>
  <c r="AF45" i="87"/>
  <c r="AO45" i="87" s="1"/>
  <c r="Y55" i="86"/>
  <c r="Z55" i="86"/>
  <c r="X55" i="86"/>
  <c r="AH54" i="52"/>
  <c r="AQ54" i="52" s="1"/>
  <c r="AR50" i="104"/>
  <c r="Y53" i="53"/>
  <c r="Z53" i="53"/>
  <c r="X53" i="53"/>
  <c r="W51" i="84"/>
  <c r="AG50" i="84"/>
  <c r="AP50" i="84" s="1"/>
  <c r="AF50" i="84"/>
  <c r="AO50" i="84" s="1"/>
  <c r="AE50" i="84"/>
  <c r="AH47" i="95"/>
  <c r="AQ47" i="95" s="1"/>
  <c r="AH51" i="104"/>
  <c r="AQ51" i="104" s="1"/>
  <c r="AH46" i="43"/>
  <c r="AQ46" i="43" s="1"/>
  <c r="Y43" i="42"/>
  <c r="X43" i="42"/>
  <c r="Z43" i="42" s="1"/>
  <c r="AH44" i="10"/>
  <c r="AQ44" i="10" s="1"/>
  <c r="AR41" i="98"/>
  <c r="AE44" i="49"/>
  <c r="AF44" i="49"/>
  <c r="AO44" i="49" s="1"/>
  <c r="AG44" i="49"/>
  <c r="AP44" i="49" s="1"/>
  <c r="W45" i="49"/>
  <c r="AH46" i="11"/>
  <c r="AQ46" i="11" s="1"/>
  <c r="AR48" i="20"/>
  <c r="AI49" i="54"/>
  <c r="AN49" i="54"/>
  <c r="AI47" i="100"/>
  <c r="AN47" i="100"/>
  <c r="AG47" i="95"/>
  <c r="AP47" i="95" s="1"/>
  <c r="W48" i="95"/>
  <c r="AF47" i="95"/>
  <c r="AO47" i="95" s="1"/>
  <c r="AE47" i="95"/>
  <c r="AE51" i="104"/>
  <c r="AG51" i="104"/>
  <c r="AP51" i="104" s="1"/>
  <c r="W52" i="104"/>
  <c r="AF51" i="104"/>
  <c r="AO51" i="104" s="1"/>
  <c r="AR42" i="35"/>
  <c r="AE46" i="43"/>
  <c r="AG46" i="43"/>
  <c r="AP46" i="43" s="1"/>
  <c r="AF46" i="43"/>
  <c r="AO46" i="43" s="1"/>
  <c r="W47" i="43"/>
  <c r="Y54" i="105"/>
  <c r="Z54" i="105" s="1"/>
  <c r="X54" i="105"/>
  <c r="AH56" i="97"/>
  <c r="AQ56" i="97" s="1"/>
  <c r="AR42" i="90"/>
  <c r="AF44" i="10"/>
  <c r="AO44" i="10" s="1"/>
  <c r="AE44" i="10"/>
  <c r="W45" i="10"/>
  <c r="AG44" i="10"/>
  <c r="AP44" i="10" s="1"/>
  <c r="Z46" i="11"/>
  <c r="Y45" i="18"/>
  <c r="Z45" i="18"/>
  <c r="X45" i="18"/>
  <c r="Y57" i="47"/>
  <c r="X57" i="47"/>
  <c r="AR45" i="91"/>
  <c r="AH49" i="20"/>
  <c r="AQ49" i="20" s="1"/>
  <c r="Y45" i="82"/>
  <c r="X45" i="82"/>
  <c r="Z45" i="82" s="1"/>
  <c r="Y49" i="45"/>
  <c r="X49" i="45"/>
  <c r="Y46" i="41"/>
  <c r="X46" i="41"/>
  <c r="Z46" i="41" s="1"/>
  <c r="Y50" i="54"/>
  <c r="X50" i="54"/>
  <c r="Y48" i="100"/>
  <c r="X48" i="100"/>
  <c r="Z48" i="100" s="1"/>
  <c r="AF52" i="44"/>
  <c r="AO52" i="44" s="1"/>
  <c r="W53" i="44"/>
  <c r="AE52" i="44"/>
  <c r="AG52" i="44"/>
  <c r="AP52" i="44" s="1"/>
  <c r="AH47" i="103"/>
  <c r="AQ47" i="103" s="1"/>
  <c r="Z56" i="97"/>
  <c r="AR40" i="48"/>
  <c r="AI55" i="101"/>
  <c r="AN55" i="101"/>
  <c r="AF42" i="50"/>
  <c r="AO42" i="50" s="1"/>
  <c r="AG42" i="50"/>
  <c r="AP42" i="50" s="1"/>
  <c r="W43" i="50"/>
  <c r="AE42" i="50"/>
  <c r="AR50" i="88"/>
  <c r="AI44" i="18"/>
  <c r="AN44" i="18"/>
  <c r="AR43" i="10"/>
  <c r="Z49" i="20"/>
  <c r="AI44" i="82"/>
  <c r="AN44" i="82"/>
  <c r="AI45" i="41"/>
  <c r="AN45" i="41"/>
  <c r="AH50" i="51"/>
  <c r="AQ50" i="51" s="1"/>
  <c r="AH41" i="48"/>
  <c r="AQ41" i="48" s="1"/>
  <c r="AH50" i="92"/>
  <c r="AQ50" i="92" s="1"/>
  <c r="AR46" i="103"/>
  <c r="Z42" i="98"/>
  <c r="AH42" i="98"/>
  <c r="AQ42" i="98" s="1"/>
  <c r="Z47" i="103"/>
  <c r="Y52" i="13"/>
  <c r="X52" i="13"/>
  <c r="AH43" i="94"/>
  <c r="AQ43" i="94" s="1"/>
  <c r="Y54" i="32"/>
  <c r="X54" i="32"/>
  <c r="Z54" i="32" s="1"/>
  <c r="AH43" i="90"/>
  <c r="AQ43" i="90" s="1"/>
  <c r="AH54" i="93"/>
  <c r="AQ54" i="93" s="1"/>
  <c r="AR45" i="43"/>
  <c r="Y49" i="16"/>
  <c r="X49" i="16"/>
  <c r="AF54" i="105" l="1"/>
  <c r="AO54" i="105" s="1"/>
  <c r="AE54" i="105"/>
  <c r="W55" i="105"/>
  <c r="AG54" i="105"/>
  <c r="AP54" i="105" s="1"/>
  <c r="W46" i="82"/>
  <c r="AE45" i="82"/>
  <c r="AG45" i="82"/>
  <c r="AP45" i="82" s="1"/>
  <c r="AF45" i="82"/>
  <c r="AO45" i="82" s="1"/>
  <c r="AF54" i="32"/>
  <c r="AO54" i="32" s="1"/>
  <c r="AE54" i="32"/>
  <c r="AG54" i="32"/>
  <c r="AP54" i="32" s="1"/>
  <c r="W55" i="32"/>
  <c r="AE43" i="42"/>
  <c r="AG43" i="42"/>
  <c r="AP43" i="42" s="1"/>
  <c r="W44" i="42"/>
  <c r="AF43" i="42"/>
  <c r="AO43" i="42" s="1"/>
  <c r="W47" i="41"/>
  <c r="AF46" i="41"/>
  <c r="AO46" i="41" s="1"/>
  <c r="AE46" i="41"/>
  <c r="AG46" i="41"/>
  <c r="AP46" i="41" s="1"/>
  <c r="AG48" i="100"/>
  <c r="AP48" i="100" s="1"/>
  <c r="W49" i="100"/>
  <c r="AF48" i="100"/>
  <c r="AO48" i="100" s="1"/>
  <c r="AE48" i="100"/>
  <c r="AR44" i="18"/>
  <c r="W57" i="97"/>
  <c r="AE56" i="97"/>
  <c r="AG56" i="97"/>
  <c r="AP56" i="97" s="1"/>
  <c r="AF56" i="97"/>
  <c r="AO56" i="97" s="1"/>
  <c r="AH45" i="18"/>
  <c r="AQ45" i="18" s="1"/>
  <c r="Y45" i="10"/>
  <c r="X45" i="10"/>
  <c r="AI51" i="104"/>
  <c r="AN51" i="104"/>
  <c r="Y45" i="49"/>
  <c r="Z45" i="49" s="1"/>
  <c r="X45" i="49"/>
  <c r="AI50" i="84"/>
  <c r="AN50" i="84"/>
  <c r="AI53" i="15"/>
  <c r="AN53" i="15"/>
  <c r="AR53" i="105"/>
  <c r="Y55" i="52"/>
  <c r="Z55" i="52"/>
  <c r="X55" i="52"/>
  <c r="AI43" i="35"/>
  <c r="AN43" i="35"/>
  <c r="X51" i="92"/>
  <c r="Y51" i="92"/>
  <c r="Z51" i="92"/>
  <c r="AR44" i="82"/>
  <c r="W46" i="18"/>
  <c r="AF45" i="18"/>
  <c r="AO45" i="18" s="1"/>
  <c r="AE45" i="18"/>
  <c r="AG45" i="18"/>
  <c r="AP45" i="18" s="1"/>
  <c r="AI44" i="10"/>
  <c r="AN44" i="10"/>
  <c r="AR47" i="100"/>
  <c r="AI45" i="87"/>
  <c r="AN45" i="87"/>
  <c r="AR56" i="47"/>
  <c r="AR53" i="32"/>
  <c r="Y41" i="85"/>
  <c r="X41" i="85"/>
  <c r="AI50" i="96"/>
  <c r="AN50" i="96"/>
  <c r="AH46" i="99"/>
  <c r="AQ46" i="99" s="1"/>
  <c r="Y54" i="46"/>
  <c r="X54" i="46"/>
  <c r="AI54" i="52"/>
  <c r="AN54" i="52"/>
  <c r="Y51" i="51"/>
  <c r="X51" i="51"/>
  <c r="AI41" i="48"/>
  <c r="AN41" i="48"/>
  <c r="Y44" i="90"/>
  <c r="Z44" i="90" s="1"/>
  <c r="X44" i="90"/>
  <c r="W50" i="20"/>
  <c r="AE49" i="20"/>
  <c r="AF49" i="20"/>
  <c r="AO49" i="20" s="1"/>
  <c r="AG49" i="20"/>
  <c r="AP49" i="20" s="1"/>
  <c r="AI52" i="44"/>
  <c r="AN52" i="44"/>
  <c r="AH50" i="54"/>
  <c r="AQ50" i="54" s="1"/>
  <c r="AH49" i="45"/>
  <c r="AQ49" i="45" s="1"/>
  <c r="Y47" i="43"/>
  <c r="X47" i="43"/>
  <c r="AI47" i="95"/>
  <c r="AN47" i="95"/>
  <c r="AH55" i="86"/>
  <c r="AQ55" i="86" s="1"/>
  <c r="AR48" i="45"/>
  <c r="Y51" i="96"/>
  <c r="X51" i="96"/>
  <c r="AR45" i="83"/>
  <c r="AH56" i="101"/>
  <c r="AQ56" i="101" s="1"/>
  <c r="Z46" i="99"/>
  <c r="AI53" i="46"/>
  <c r="AO53" i="46"/>
  <c r="AR52" i="53"/>
  <c r="Y42" i="48"/>
  <c r="Z42" i="48" s="1"/>
  <c r="X42" i="48"/>
  <c r="Y44" i="94"/>
  <c r="X44" i="94"/>
  <c r="AH52" i="13"/>
  <c r="AQ52" i="13" s="1"/>
  <c r="AH49" i="16"/>
  <c r="AQ49" i="16" s="1"/>
  <c r="Z49" i="16"/>
  <c r="AR55" i="101"/>
  <c r="X53" i="44"/>
  <c r="Y53" i="44"/>
  <c r="Z50" i="54"/>
  <c r="Z49" i="45"/>
  <c r="AH57" i="47"/>
  <c r="AQ57" i="47" s="1"/>
  <c r="AF46" i="11"/>
  <c r="AO46" i="11" s="1"/>
  <c r="AG46" i="11"/>
  <c r="AP46" i="11" s="1"/>
  <c r="AE46" i="11"/>
  <c r="W47" i="11"/>
  <c r="AR49" i="54"/>
  <c r="AI44" i="49"/>
  <c r="AN44" i="49"/>
  <c r="Y51" i="84"/>
  <c r="Z51" i="84"/>
  <c r="X51" i="84"/>
  <c r="W56" i="86"/>
  <c r="AF55" i="86"/>
  <c r="AO55" i="86" s="1"/>
  <c r="AE55" i="86"/>
  <c r="AG55" i="86"/>
  <c r="AP55" i="86" s="1"/>
  <c r="Y46" i="87"/>
  <c r="X46" i="87"/>
  <c r="AR48" i="16"/>
  <c r="AF43" i="55"/>
  <c r="AO43" i="55" s="1"/>
  <c r="AG43" i="55"/>
  <c r="AP43" i="55" s="1"/>
  <c r="W44" i="55"/>
  <c r="AE43" i="55"/>
  <c r="Y56" i="89"/>
  <c r="Z56" i="89"/>
  <c r="X56" i="89"/>
  <c r="AR45" i="99"/>
  <c r="Z56" i="101"/>
  <c r="Y44" i="35"/>
  <c r="Z44" i="35"/>
  <c r="X44" i="35"/>
  <c r="AI51" i="88"/>
  <c r="AN51" i="88"/>
  <c r="Y55" i="93"/>
  <c r="X55" i="93"/>
  <c r="Z55" i="93" s="1"/>
  <c r="AE47" i="103"/>
  <c r="AF47" i="103"/>
  <c r="AO47" i="103" s="1"/>
  <c r="W48" i="103"/>
  <c r="AG47" i="103"/>
  <c r="AP47" i="103" s="1"/>
  <c r="AF42" i="98"/>
  <c r="AO42" i="98" s="1"/>
  <c r="W43" i="98"/>
  <c r="AG42" i="98"/>
  <c r="AP42" i="98" s="1"/>
  <c r="AE42" i="98"/>
  <c r="AI42" i="50"/>
  <c r="AN42" i="50"/>
  <c r="Z57" i="47"/>
  <c r="AH54" i="105"/>
  <c r="AQ54" i="105" s="1"/>
  <c r="Y52" i="104"/>
  <c r="X52" i="104"/>
  <c r="Y48" i="95"/>
  <c r="X48" i="95"/>
  <c r="Z48" i="95" s="1"/>
  <c r="AH53" i="53"/>
  <c r="AQ53" i="53" s="1"/>
  <c r="AH46" i="83"/>
  <c r="AQ46" i="83" s="1"/>
  <c r="AI45" i="102"/>
  <c r="AN45" i="102"/>
  <c r="AI55" i="89"/>
  <c r="AN55" i="89"/>
  <c r="AI40" i="85"/>
  <c r="AN40" i="85"/>
  <c r="AR54" i="86"/>
  <c r="AI50" i="51"/>
  <c r="AN50" i="51"/>
  <c r="AI43" i="90"/>
  <c r="AN43" i="90"/>
  <c r="AI43" i="94"/>
  <c r="AN43" i="94"/>
  <c r="Z52" i="13"/>
  <c r="AH54" i="32"/>
  <c r="AQ54" i="32" s="1"/>
  <c r="AR45" i="41"/>
  <c r="Y43" i="50"/>
  <c r="Z43" i="50"/>
  <c r="X43" i="50"/>
  <c r="AH48" i="100"/>
  <c r="AQ48" i="100" s="1"/>
  <c r="AH46" i="41"/>
  <c r="AQ46" i="41" s="1"/>
  <c r="AH45" i="82"/>
  <c r="AQ45" i="82" s="1"/>
  <c r="AI46" i="43"/>
  <c r="AN46" i="43"/>
  <c r="AH43" i="42"/>
  <c r="AQ43" i="42" s="1"/>
  <c r="W54" i="53"/>
  <c r="AE53" i="53"/>
  <c r="AG53" i="53"/>
  <c r="AP53" i="53" s="1"/>
  <c r="AF53" i="53"/>
  <c r="AO53" i="53" s="1"/>
  <c r="Z46" i="83"/>
  <c r="Y46" i="102"/>
  <c r="X46" i="102"/>
  <c r="Z46" i="102" s="1"/>
  <c r="AR51" i="13"/>
  <c r="AG46" i="91"/>
  <c r="AP46" i="91" s="1"/>
  <c r="W47" i="91"/>
  <c r="AE46" i="91"/>
  <c r="AF46" i="91"/>
  <c r="AO46" i="91" s="1"/>
  <c r="Y54" i="15"/>
  <c r="X54" i="15"/>
  <c r="Z54" i="15" s="1"/>
  <c r="AR42" i="42"/>
  <c r="Y52" i="88"/>
  <c r="X52" i="88"/>
  <c r="AI50" i="92"/>
  <c r="AN50" i="92"/>
  <c r="AI54" i="93"/>
  <c r="AP54" i="93"/>
  <c r="AG55" i="93" l="1"/>
  <c r="AP55" i="93" s="1"/>
  <c r="W56" i="93"/>
  <c r="AF55" i="93"/>
  <c r="AO55" i="93" s="1"/>
  <c r="AE55" i="93"/>
  <c r="AF45" i="49"/>
  <c r="AO45" i="49" s="1"/>
  <c r="AG45" i="49"/>
  <c r="AP45" i="49" s="1"/>
  <c r="AE45" i="49"/>
  <c r="W46" i="49"/>
  <c r="AG54" i="15"/>
  <c r="AP54" i="15" s="1"/>
  <c r="W55" i="15"/>
  <c r="AF54" i="15"/>
  <c r="AO54" i="15" s="1"/>
  <c r="AE54" i="15"/>
  <c r="AG46" i="102"/>
  <c r="AP46" i="102" s="1"/>
  <c r="AF46" i="102"/>
  <c r="AO46" i="102" s="1"/>
  <c r="AE46" i="102"/>
  <c r="W47" i="102"/>
  <c r="AF48" i="95"/>
  <c r="AO48" i="95" s="1"/>
  <c r="AG48" i="95"/>
  <c r="AP48" i="95" s="1"/>
  <c r="AE48" i="95"/>
  <c r="W49" i="95"/>
  <c r="W43" i="48"/>
  <c r="AE42" i="48"/>
  <c r="AF42" i="48"/>
  <c r="AO42" i="48" s="1"/>
  <c r="AG42" i="48"/>
  <c r="AP42" i="48" s="1"/>
  <c r="AG44" i="90"/>
  <c r="AP44" i="90" s="1"/>
  <c r="AF44" i="90"/>
  <c r="AO44" i="90" s="1"/>
  <c r="AE44" i="90"/>
  <c r="W45" i="90"/>
  <c r="AH52" i="88"/>
  <c r="AQ52" i="88" s="1"/>
  <c r="AE46" i="83"/>
  <c r="AN46" i="83" s="1"/>
  <c r="AF46" i="83"/>
  <c r="AO46" i="83" s="1"/>
  <c r="W47" i="83"/>
  <c r="AG46" i="83"/>
  <c r="Z52" i="88"/>
  <c r="AI46" i="91"/>
  <c r="AN46" i="91"/>
  <c r="AI53" i="53"/>
  <c r="AN53" i="53"/>
  <c r="AH43" i="50"/>
  <c r="AQ43" i="50" s="1"/>
  <c r="AR43" i="94"/>
  <c r="AR45" i="102"/>
  <c r="AR42" i="50"/>
  <c r="Y47" i="11"/>
  <c r="X47" i="11"/>
  <c r="AH53" i="44"/>
  <c r="AQ53" i="44" s="1"/>
  <c r="AF46" i="99"/>
  <c r="AO46" i="99" s="1"/>
  <c r="AE46" i="99"/>
  <c r="W47" i="99"/>
  <c r="AG46" i="99"/>
  <c r="AP46" i="99" s="1"/>
  <c r="AH41" i="85"/>
  <c r="AQ41" i="85" s="1"/>
  <c r="AR44" i="10"/>
  <c r="AR43" i="35"/>
  <c r="Y44" i="42"/>
  <c r="X44" i="42"/>
  <c r="AI54" i="32"/>
  <c r="AN54" i="32"/>
  <c r="Y46" i="82"/>
  <c r="X46" i="82"/>
  <c r="W44" i="50"/>
  <c r="AG43" i="50"/>
  <c r="AP43" i="50" s="1"/>
  <c r="AF43" i="50"/>
  <c r="AO43" i="50" s="1"/>
  <c r="AE43" i="50"/>
  <c r="AF56" i="101"/>
  <c r="AO56" i="101" s="1"/>
  <c r="AE56" i="101"/>
  <c r="AG56" i="101"/>
  <c r="AP56" i="101" s="1"/>
  <c r="W57" i="101"/>
  <c r="AI55" i="86"/>
  <c r="AN55" i="86"/>
  <c r="AI46" i="11"/>
  <c r="AN46" i="11"/>
  <c r="AR47" i="95"/>
  <c r="AR54" i="52"/>
  <c r="Z41" i="85"/>
  <c r="AH55" i="52"/>
  <c r="AQ55" i="52" s="1"/>
  <c r="AR53" i="15"/>
  <c r="AI48" i="100"/>
  <c r="AN48" i="100"/>
  <c r="AI46" i="41"/>
  <c r="AN46" i="41"/>
  <c r="Y47" i="91"/>
  <c r="X47" i="91"/>
  <c r="Y54" i="53"/>
  <c r="X54" i="53"/>
  <c r="AR46" i="43"/>
  <c r="AR43" i="90"/>
  <c r="AR40" i="85"/>
  <c r="AH52" i="104"/>
  <c r="AQ52" i="104" s="1"/>
  <c r="AI42" i="98"/>
  <c r="AN42" i="98"/>
  <c r="Y48" i="103"/>
  <c r="Z48" i="103"/>
  <c r="X48" i="103"/>
  <c r="AI43" i="55"/>
  <c r="AN43" i="55"/>
  <c r="AH46" i="87"/>
  <c r="AQ46" i="87" s="1"/>
  <c r="AR44" i="49"/>
  <c r="AH44" i="94"/>
  <c r="AQ44" i="94" s="1"/>
  <c r="AH51" i="96"/>
  <c r="AQ51" i="96" s="1"/>
  <c r="AH47" i="43"/>
  <c r="AQ47" i="43" s="1"/>
  <c r="AI49" i="20"/>
  <c r="AN49" i="20"/>
  <c r="AR41" i="48"/>
  <c r="AH54" i="46"/>
  <c r="AQ54" i="46" s="1"/>
  <c r="AR45" i="87"/>
  <c r="AG51" i="92"/>
  <c r="AP51" i="92" s="1"/>
  <c r="W52" i="92"/>
  <c r="AF51" i="92"/>
  <c r="AO51" i="92" s="1"/>
  <c r="AE51" i="92"/>
  <c r="AE55" i="52"/>
  <c r="AF55" i="52"/>
  <c r="AO55" i="52" s="1"/>
  <c r="AG55" i="52"/>
  <c r="AP55" i="52" s="1"/>
  <c r="W56" i="52"/>
  <c r="AR51" i="104"/>
  <c r="AI56" i="97"/>
  <c r="AN56" i="97"/>
  <c r="AI43" i="42"/>
  <c r="AN43" i="42"/>
  <c r="AH54" i="15"/>
  <c r="AQ54" i="15" s="1"/>
  <c r="Z52" i="104"/>
  <c r="AR51" i="88"/>
  <c r="Y44" i="55"/>
  <c r="Z44" i="55" s="1"/>
  <c r="X44" i="55"/>
  <c r="Z46" i="87"/>
  <c r="Y56" i="86"/>
  <c r="X56" i="86"/>
  <c r="AF49" i="45"/>
  <c r="AO49" i="45" s="1"/>
  <c r="AG49" i="45"/>
  <c r="AP49" i="45" s="1"/>
  <c r="AE49" i="45"/>
  <c r="W50" i="45"/>
  <c r="W50" i="16"/>
  <c r="AE49" i="16"/>
  <c r="AF49" i="16"/>
  <c r="AO49" i="16" s="1"/>
  <c r="AG49" i="16"/>
  <c r="AP49" i="16" s="1"/>
  <c r="Z44" i="94"/>
  <c r="Z51" i="96"/>
  <c r="Z47" i="43"/>
  <c r="Y50" i="20"/>
  <c r="X50" i="20"/>
  <c r="AH51" i="51"/>
  <c r="AQ51" i="51" s="1"/>
  <c r="Z54" i="46"/>
  <c r="AI45" i="18"/>
  <c r="AN45" i="18"/>
  <c r="AR50" i="84"/>
  <c r="AH45" i="10"/>
  <c r="AQ45" i="10" s="1"/>
  <c r="Y57" i="97"/>
  <c r="X57" i="97"/>
  <c r="Y49" i="100"/>
  <c r="X49" i="100"/>
  <c r="Y47" i="41"/>
  <c r="X47" i="41"/>
  <c r="Y55" i="105"/>
  <c r="X55" i="105"/>
  <c r="AE52" i="13"/>
  <c r="W53" i="13"/>
  <c r="AG52" i="13"/>
  <c r="AP52" i="13" s="1"/>
  <c r="AF52" i="13"/>
  <c r="AO52" i="13" s="1"/>
  <c r="AR50" i="51"/>
  <c r="AR55" i="89"/>
  <c r="AE57" i="47"/>
  <c r="AF57" i="47"/>
  <c r="AO57" i="47" s="1"/>
  <c r="W58" i="47"/>
  <c r="AG57" i="47"/>
  <c r="AP57" i="47" s="1"/>
  <c r="X43" i="98"/>
  <c r="Y43" i="98"/>
  <c r="Z43" i="98" s="1"/>
  <c r="AI47" i="103"/>
  <c r="AN47" i="103"/>
  <c r="AH44" i="35"/>
  <c r="AQ44" i="35" s="1"/>
  <c r="AH56" i="89"/>
  <c r="AQ56" i="89" s="1"/>
  <c r="AH51" i="84"/>
  <c r="AQ51" i="84" s="1"/>
  <c r="AF50" i="54"/>
  <c r="AO50" i="54" s="1"/>
  <c r="W51" i="54"/>
  <c r="AG50" i="54"/>
  <c r="AP50" i="54" s="1"/>
  <c r="AE50" i="54"/>
  <c r="AR52" i="44"/>
  <c r="AH44" i="90"/>
  <c r="AQ44" i="90" s="1"/>
  <c r="Z51" i="51"/>
  <c r="AH51" i="92"/>
  <c r="AQ51" i="92" s="1"/>
  <c r="AH45" i="49"/>
  <c r="AQ45" i="49" s="1"/>
  <c r="Z45" i="10"/>
  <c r="Y55" i="32"/>
  <c r="X55" i="32"/>
  <c r="AI54" i="105"/>
  <c r="AN54" i="105"/>
  <c r="AR50" i="92"/>
  <c r="AR54" i="93"/>
  <c r="AH46" i="102"/>
  <c r="AQ46" i="102" s="1"/>
  <c r="AH48" i="95"/>
  <c r="AQ48" i="95" s="1"/>
  <c r="AH55" i="93"/>
  <c r="AQ55" i="93" s="1"/>
  <c r="AG44" i="35"/>
  <c r="AP44" i="35" s="1"/>
  <c r="AE44" i="35"/>
  <c r="W45" i="35"/>
  <c r="AF44" i="35"/>
  <c r="AO44" i="35" s="1"/>
  <c r="AF56" i="89"/>
  <c r="AO56" i="89" s="1"/>
  <c r="AE56" i="89"/>
  <c r="AG56" i="89"/>
  <c r="AP56" i="89" s="1"/>
  <c r="W57" i="89"/>
  <c r="W52" i="84"/>
  <c r="AG51" i="84"/>
  <c r="AP51" i="84" s="1"/>
  <c r="AE51" i="84"/>
  <c r="AF51" i="84"/>
  <c r="AO51" i="84" s="1"/>
  <c r="Z53" i="44"/>
  <c r="AH42" i="48"/>
  <c r="AQ42" i="48" s="1"/>
  <c r="AR53" i="46"/>
  <c r="AR50" i="96"/>
  <c r="Y46" i="18"/>
  <c r="Z46" i="18"/>
  <c r="X46" i="18"/>
  <c r="AI45" i="82"/>
  <c r="AR45" i="82" s="1"/>
  <c r="AN45" i="82"/>
  <c r="AF44" i="55" l="1"/>
  <c r="AO44" i="55" s="1"/>
  <c r="AE44" i="55"/>
  <c r="W45" i="55"/>
  <c r="AG44" i="55"/>
  <c r="AP44" i="55" s="1"/>
  <c r="Y52" i="84"/>
  <c r="X52" i="84"/>
  <c r="AH46" i="18"/>
  <c r="AQ46" i="18" s="1"/>
  <c r="AF53" i="44"/>
  <c r="AO53" i="44" s="1"/>
  <c r="W54" i="44"/>
  <c r="AG53" i="44"/>
  <c r="AP53" i="44" s="1"/>
  <c r="AE53" i="44"/>
  <c r="AR54" i="105"/>
  <c r="AI50" i="54"/>
  <c r="AN50" i="54"/>
  <c r="AI52" i="13"/>
  <c r="AN52" i="13"/>
  <c r="AH44" i="55"/>
  <c r="AQ44" i="55" s="1"/>
  <c r="AR43" i="42"/>
  <c r="Y56" i="52"/>
  <c r="X56" i="52"/>
  <c r="AR42" i="98"/>
  <c r="AH54" i="53"/>
  <c r="AQ54" i="53" s="1"/>
  <c r="AH46" i="82"/>
  <c r="AQ46" i="82" s="1"/>
  <c r="Y47" i="99"/>
  <c r="X47" i="99"/>
  <c r="Z47" i="99" s="1"/>
  <c r="Y49" i="95"/>
  <c r="X49" i="95"/>
  <c r="AI46" i="102"/>
  <c r="AN46" i="102"/>
  <c r="Y55" i="15"/>
  <c r="X55" i="15"/>
  <c r="AH55" i="32"/>
  <c r="AQ55" i="32" s="1"/>
  <c r="Y58" i="47"/>
  <c r="X58" i="47"/>
  <c r="AH55" i="105"/>
  <c r="AQ55" i="105" s="1"/>
  <c r="AH49" i="100"/>
  <c r="AQ49" i="100" s="1"/>
  <c r="W48" i="43"/>
  <c r="AE47" i="43"/>
  <c r="AF47" i="43"/>
  <c r="AO47" i="43" s="1"/>
  <c r="AG47" i="43"/>
  <c r="AP47" i="43" s="1"/>
  <c r="AI49" i="16"/>
  <c r="AN49" i="16"/>
  <c r="Y52" i="92"/>
  <c r="X52" i="92"/>
  <c r="Z52" i="92" s="1"/>
  <c r="AR49" i="20"/>
  <c r="AR43" i="55"/>
  <c r="Z54" i="53"/>
  <c r="AR46" i="41"/>
  <c r="AR55" i="86"/>
  <c r="Z46" i="82"/>
  <c r="AI46" i="99"/>
  <c r="AN46" i="99"/>
  <c r="AR46" i="91"/>
  <c r="AI48" i="95"/>
  <c r="AN48" i="95"/>
  <c r="W47" i="18"/>
  <c r="AF46" i="18"/>
  <c r="AO46" i="18" s="1"/>
  <c r="AG46" i="18"/>
  <c r="AP46" i="18" s="1"/>
  <c r="AE46" i="18"/>
  <c r="Z55" i="32"/>
  <c r="Y51" i="54"/>
  <c r="X51" i="54"/>
  <c r="AR47" i="103"/>
  <c r="Z55" i="105"/>
  <c r="Z49" i="100"/>
  <c r="AE51" i="96"/>
  <c r="W52" i="96"/>
  <c r="AG51" i="96"/>
  <c r="AP51" i="96" s="1"/>
  <c r="AF51" i="96"/>
  <c r="AO51" i="96" s="1"/>
  <c r="Y50" i="16"/>
  <c r="X50" i="16"/>
  <c r="AH56" i="86"/>
  <c r="AQ56" i="86" s="1"/>
  <c r="AR56" i="97"/>
  <c r="AH48" i="103"/>
  <c r="AQ48" i="103" s="1"/>
  <c r="AI43" i="50"/>
  <c r="AN43" i="50"/>
  <c r="AH47" i="11"/>
  <c r="AQ47" i="11" s="1"/>
  <c r="AE52" i="88"/>
  <c r="AG52" i="88"/>
  <c r="AP52" i="88" s="1"/>
  <c r="AF52" i="88"/>
  <c r="AO52" i="88" s="1"/>
  <c r="W53" i="88"/>
  <c r="Y45" i="90"/>
  <c r="X45" i="90"/>
  <c r="AI55" i="93"/>
  <c r="AN55" i="93"/>
  <c r="AE51" i="51"/>
  <c r="AF51" i="51"/>
  <c r="AO51" i="51" s="1"/>
  <c r="AG51" i="51"/>
  <c r="AP51" i="51" s="1"/>
  <c r="W52" i="51"/>
  <c r="AF43" i="98"/>
  <c r="AO43" i="98" s="1"/>
  <c r="W44" i="98"/>
  <c r="AG43" i="98"/>
  <c r="AP43" i="98" s="1"/>
  <c r="AE43" i="98"/>
  <c r="AI57" i="47"/>
  <c r="AN57" i="47"/>
  <c r="AR45" i="18"/>
  <c r="AG44" i="94"/>
  <c r="AP44" i="94" s="1"/>
  <c r="AE44" i="94"/>
  <c r="W45" i="94"/>
  <c r="AF44" i="94"/>
  <c r="AO44" i="94" s="1"/>
  <c r="Z56" i="86"/>
  <c r="AI55" i="52"/>
  <c r="AN55" i="52"/>
  <c r="W49" i="103"/>
  <c r="AG48" i="103"/>
  <c r="AP48" i="103" s="1"/>
  <c r="AE48" i="103"/>
  <c r="AF48" i="103"/>
  <c r="AO48" i="103" s="1"/>
  <c r="AH47" i="91"/>
  <c r="AQ47" i="91" s="1"/>
  <c r="AR48" i="100"/>
  <c r="Y57" i="101"/>
  <c r="X57" i="101"/>
  <c r="Z47" i="11"/>
  <c r="AI44" i="90"/>
  <c r="AN44" i="90"/>
  <c r="AI42" i="48"/>
  <c r="AN42" i="48"/>
  <c r="Y46" i="49"/>
  <c r="Z46" i="49" s="1"/>
  <c r="X46" i="49"/>
  <c r="Y57" i="89"/>
  <c r="X57" i="89"/>
  <c r="Z57" i="89" s="1"/>
  <c r="Y45" i="35"/>
  <c r="Z45" i="35" s="1"/>
  <c r="X45" i="35"/>
  <c r="AI44" i="35"/>
  <c r="AN44" i="35"/>
  <c r="AE45" i="10"/>
  <c r="W46" i="10"/>
  <c r="AG45" i="10"/>
  <c r="AP45" i="10" s="1"/>
  <c r="AF45" i="10"/>
  <c r="AO45" i="10" s="1"/>
  <c r="AH43" i="98"/>
  <c r="AQ43" i="98" s="1"/>
  <c r="AH47" i="41"/>
  <c r="AQ47" i="41" s="1"/>
  <c r="AH57" i="97"/>
  <c r="AQ57" i="97" s="1"/>
  <c r="W55" i="46"/>
  <c r="AE54" i="46"/>
  <c r="AF54" i="46"/>
  <c r="AO54" i="46" s="1"/>
  <c r="AG54" i="46"/>
  <c r="AP54" i="46" s="1"/>
  <c r="AH50" i="20"/>
  <c r="AQ50" i="20" s="1"/>
  <c r="Y50" i="45"/>
  <c r="Z50" i="45"/>
  <c r="X50" i="45"/>
  <c r="Z47" i="91"/>
  <c r="AR54" i="32"/>
  <c r="AI46" i="83"/>
  <c r="AP46" i="83"/>
  <c r="Y43" i="48"/>
  <c r="X43" i="48"/>
  <c r="AI54" i="15"/>
  <c r="AN54" i="15"/>
  <c r="AI45" i="49"/>
  <c r="AN45" i="49"/>
  <c r="Y56" i="93"/>
  <c r="X56" i="93"/>
  <c r="Z56" i="93" s="1"/>
  <c r="AI51" i="84"/>
  <c r="AN51" i="84"/>
  <c r="AI56" i="89"/>
  <c r="AN56" i="89"/>
  <c r="Y53" i="13"/>
  <c r="Z53" i="13"/>
  <c r="X53" i="13"/>
  <c r="Z47" i="41"/>
  <c r="Z57" i="97"/>
  <c r="Z50" i="20"/>
  <c r="AI49" i="45"/>
  <c r="AN49" i="45"/>
  <c r="AE46" i="87"/>
  <c r="W47" i="87"/>
  <c r="AG46" i="87"/>
  <c r="AP46" i="87" s="1"/>
  <c r="AF46" i="87"/>
  <c r="AO46" i="87" s="1"/>
  <c r="AG52" i="104"/>
  <c r="AP52" i="104" s="1"/>
  <c r="AE52" i="104"/>
  <c r="W53" i="104"/>
  <c r="AF52" i="104"/>
  <c r="AO52" i="104" s="1"/>
  <c r="AI51" i="92"/>
  <c r="AN51" i="92"/>
  <c r="W42" i="85"/>
  <c r="AF41" i="85"/>
  <c r="AO41" i="85" s="1"/>
  <c r="AG41" i="85"/>
  <c r="AP41" i="85" s="1"/>
  <c r="AE41" i="85"/>
  <c r="AR46" i="11"/>
  <c r="AI56" i="101"/>
  <c r="AN56" i="101"/>
  <c r="Y44" i="50"/>
  <c r="X44" i="50"/>
  <c r="Z44" i="42"/>
  <c r="AH44" i="42"/>
  <c r="AQ44" i="42" s="1"/>
  <c r="AR53" i="53"/>
  <c r="Y47" i="83"/>
  <c r="X47" i="83"/>
  <c r="Y47" i="102"/>
  <c r="X47" i="102"/>
  <c r="W58" i="89" l="1"/>
  <c r="AE57" i="89"/>
  <c r="AF57" i="89"/>
  <c r="AO57" i="89" s="1"/>
  <c r="AG57" i="89"/>
  <c r="AP57" i="89" s="1"/>
  <c r="W47" i="49"/>
  <c r="AE46" i="49"/>
  <c r="AF46" i="49"/>
  <c r="AO46" i="49" s="1"/>
  <c r="AG46" i="49"/>
  <c r="AP46" i="49" s="1"/>
  <c r="W53" i="92"/>
  <c r="AF52" i="92"/>
  <c r="AO52" i="92" s="1"/>
  <c r="AE52" i="92"/>
  <c r="AG52" i="92"/>
  <c r="AP52" i="92" s="1"/>
  <c r="AG56" i="93"/>
  <c r="AP56" i="93" s="1"/>
  <c r="AF56" i="93"/>
  <c r="AO56" i="93" s="1"/>
  <c r="AE56" i="93"/>
  <c r="W57" i="93"/>
  <c r="W46" i="35"/>
  <c r="AE45" i="35"/>
  <c r="AG45" i="35"/>
  <c r="AP45" i="35" s="1"/>
  <c r="AF45" i="35"/>
  <c r="AO45" i="35" s="1"/>
  <c r="AF47" i="99"/>
  <c r="AO47" i="99" s="1"/>
  <c r="W48" i="99"/>
  <c r="AG47" i="99"/>
  <c r="AP47" i="99" s="1"/>
  <c r="AE47" i="99"/>
  <c r="AR42" i="48"/>
  <c r="Y49" i="103"/>
  <c r="Z49" i="103"/>
  <c r="X49" i="103"/>
  <c r="Y45" i="94"/>
  <c r="X45" i="94"/>
  <c r="AR57" i="47"/>
  <c r="AR55" i="93"/>
  <c r="AG49" i="100"/>
  <c r="AP49" i="100" s="1"/>
  <c r="AF49" i="100"/>
  <c r="AO49" i="100" s="1"/>
  <c r="AE49" i="100"/>
  <c r="W50" i="100"/>
  <c r="Y47" i="18"/>
  <c r="X47" i="18"/>
  <c r="AR46" i="99"/>
  <c r="AE54" i="53"/>
  <c r="AF54" i="53"/>
  <c r="AO54" i="53" s="1"/>
  <c r="AG54" i="53"/>
  <c r="AP54" i="53" s="1"/>
  <c r="W55" i="53"/>
  <c r="AH44" i="50"/>
  <c r="AQ44" i="50" s="1"/>
  <c r="AR54" i="15"/>
  <c r="Z44" i="50"/>
  <c r="AR49" i="45"/>
  <c r="AH43" i="48"/>
  <c r="AQ43" i="48" s="1"/>
  <c r="AR44" i="35"/>
  <c r="AI44" i="94"/>
  <c r="AN44" i="94"/>
  <c r="Y52" i="51"/>
  <c r="Z52" i="51" s="1"/>
  <c r="X52" i="51"/>
  <c r="AH45" i="90"/>
  <c r="AQ45" i="90" s="1"/>
  <c r="AF55" i="105"/>
  <c r="AO55" i="105" s="1"/>
  <c r="W56" i="105"/>
  <c r="AE55" i="105"/>
  <c r="AG55" i="105"/>
  <c r="AP55" i="105" s="1"/>
  <c r="AG55" i="32"/>
  <c r="AP55" i="32" s="1"/>
  <c r="AE55" i="32"/>
  <c r="AF55" i="32"/>
  <c r="AO55" i="32" s="1"/>
  <c r="W56" i="32"/>
  <c r="AG46" i="82"/>
  <c r="AP46" i="82" s="1"/>
  <c r="W47" i="82"/>
  <c r="AF46" i="82"/>
  <c r="AO46" i="82" s="1"/>
  <c r="AE46" i="82"/>
  <c r="AI47" i="43"/>
  <c r="AN47" i="43"/>
  <c r="AH58" i="47"/>
  <c r="AQ58" i="47" s="1"/>
  <c r="AR46" i="102"/>
  <c r="AR52" i="13"/>
  <c r="AI53" i="44"/>
  <c r="AN53" i="44"/>
  <c r="AH47" i="102"/>
  <c r="AQ47" i="102" s="1"/>
  <c r="Z47" i="102"/>
  <c r="AG53" i="13"/>
  <c r="AP53" i="13" s="1"/>
  <c r="W54" i="13"/>
  <c r="AE53" i="13"/>
  <c r="AF53" i="13"/>
  <c r="AO53" i="13" s="1"/>
  <c r="AH47" i="83"/>
  <c r="AQ47" i="83" s="1"/>
  <c r="AR51" i="92"/>
  <c r="Z47" i="83"/>
  <c r="AI41" i="85"/>
  <c r="AN41" i="85"/>
  <c r="W51" i="20"/>
  <c r="AF50" i="20"/>
  <c r="AO50" i="20" s="1"/>
  <c r="AG50" i="20"/>
  <c r="AP50" i="20" s="1"/>
  <c r="AE50" i="20"/>
  <c r="Z43" i="48"/>
  <c r="AG47" i="91"/>
  <c r="AP47" i="91" s="1"/>
  <c r="W48" i="91"/>
  <c r="AE47" i="91"/>
  <c r="AF47" i="91"/>
  <c r="AO47" i="91" s="1"/>
  <c r="AI54" i="46"/>
  <c r="AN54" i="46"/>
  <c r="AH45" i="35"/>
  <c r="AQ45" i="35" s="1"/>
  <c r="AH46" i="49"/>
  <c r="AQ46" i="49" s="1"/>
  <c r="AR44" i="90"/>
  <c r="AR55" i="52"/>
  <c r="AI43" i="98"/>
  <c r="AN43" i="98"/>
  <c r="Z45" i="90"/>
  <c r="AI52" i="88"/>
  <c r="AN52" i="88"/>
  <c r="AR48" i="95"/>
  <c r="Y48" i="43"/>
  <c r="Z48" i="43" s="1"/>
  <c r="X48" i="43"/>
  <c r="Z58" i="47"/>
  <c r="AH49" i="95"/>
  <c r="AQ49" i="95" s="1"/>
  <c r="AH56" i="52"/>
  <c r="AQ56" i="52" s="1"/>
  <c r="AH56" i="93"/>
  <c r="AQ56" i="93" s="1"/>
  <c r="AE57" i="97"/>
  <c r="AG57" i="97"/>
  <c r="AP57" i="97" s="1"/>
  <c r="W58" i="97"/>
  <c r="AF57" i="97"/>
  <c r="AO57" i="97" s="1"/>
  <c r="AR56" i="89"/>
  <c r="AH50" i="45"/>
  <c r="AQ50" i="45" s="1"/>
  <c r="Y55" i="46"/>
  <c r="X55" i="46"/>
  <c r="W48" i="11"/>
  <c r="AF47" i="11"/>
  <c r="AO47" i="11" s="1"/>
  <c r="AG47" i="11"/>
  <c r="AP47" i="11" s="1"/>
  <c r="AE47" i="11"/>
  <c r="W57" i="86"/>
  <c r="AG56" i="86"/>
  <c r="AP56" i="86" s="1"/>
  <c r="AE56" i="86"/>
  <c r="AF56" i="86"/>
  <c r="AO56" i="86" s="1"/>
  <c r="AR43" i="50"/>
  <c r="AI46" i="18"/>
  <c r="AN46" i="18"/>
  <c r="AR49" i="16"/>
  <c r="AH55" i="15"/>
  <c r="AQ55" i="15" s="1"/>
  <c r="Z49" i="95"/>
  <c r="Z56" i="52"/>
  <c r="AR50" i="54"/>
  <c r="X54" i="44"/>
  <c r="Y54" i="44"/>
  <c r="Z54" i="44" s="1"/>
  <c r="Y45" i="55"/>
  <c r="X45" i="55"/>
  <c r="AR56" i="101"/>
  <c r="Y53" i="104"/>
  <c r="Z53" i="104" s="1"/>
  <c r="X53" i="104"/>
  <c r="Y47" i="87"/>
  <c r="X47" i="87"/>
  <c r="AG47" i="41"/>
  <c r="AP47" i="41" s="1"/>
  <c r="AE47" i="41"/>
  <c r="W48" i="41"/>
  <c r="AF47" i="41"/>
  <c r="AO47" i="41" s="1"/>
  <c r="AR45" i="49"/>
  <c r="W51" i="45"/>
  <c r="AG50" i="45"/>
  <c r="AP50" i="45" s="1"/>
  <c r="AE50" i="45"/>
  <c r="AF50" i="45"/>
  <c r="AO50" i="45" s="1"/>
  <c r="Y46" i="10"/>
  <c r="Z46" i="10" s="1"/>
  <c r="X46" i="10"/>
  <c r="AH57" i="101"/>
  <c r="AQ57" i="101" s="1"/>
  <c r="AI48" i="103"/>
  <c r="AN48" i="103"/>
  <c r="Y44" i="98"/>
  <c r="X44" i="98"/>
  <c r="AI51" i="51"/>
  <c r="AN51" i="51"/>
  <c r="AH50" i="16"/>
  <c r="AQ50" i="16" s="1"/>
  <c r="Y52" i="96"/>
  <c r="X52" i="96"/>
  <c r="AH51" i="54"/>
  <c r="AQ51" i="54" s="1"/>
  <c r="Z55" i="15"/>
  <c r="AH52" i="84"/>
  <c r="AQ52" i="84" s="1"/>
  <c r="AI44" i="55"/>
  <c r="AN44" i="55"/>
  <c r="AF44" i="42"/>
  <c r="AO44" i="42" s="1"/>
  <c r="W45" i="42"/>
  <c r="AG44" i="42"/>
  <c r="AP44" i="42" s="1"/>
  <c r="AE44" i="42"/>
  <c r="Y42" i="85"/>
  <c r="X42" i="85"/>
  <c r="AI52" i="104"/>
  <c r="AN52" i="104"/>
  <c r="AI46" i="87"/>
  <c r="AN46" i="87"/>
  <c r="AH53" i="13"/>
  <c r="AQ53" i="13" s="1"/>
  <c r="AR51" i="84"/>
  <c r="AR46" i="83"/>
  <c r="AI45" i="10"/>
  <c r="AN45" i="10"/>
  <c r="AH57" i="89"/>
  <c r="AQ57" i="89" s="1"/>
  <c r="Z57" i="101"/>
  <c r="Y53" i="88"/>
  <c r="X53" i="88"/>
  <c r="Z50" i="16"/>
  <c r="AI51" i="96"/>
  <c r="AN51" i="96"/>
  <c r="Z51" i="54"/>
  <c r="AH52" i="92"/>
  <c r="AQ52" i="92" s="1"/>
  <c r="AH47" i="99"/>
  <c r="AQ47" i="99" s="1"/>
  <c r="Z52" i="84"/>
  <c r="AE46" i="10" l="1"/>
  <c r="W47" i="10"/>
  <c r="AG46" i="10"/>
  <c r="AP46" i="10" s="1"/>
  <c r="AF46" i="10"/>
  <c r="AO46" i="10" s="1"/>
  <c r="AF52" i="51"/>
  <c r="AO52" i="51" s="1"/>
  <c r="AG52" i="51"/>
  <c r="AP52" i="51" s="1"/>
  <c r="W53" i="51"/>
  <c r="AE52" i="51"/>
  <c r="AE48" i="43"/>
  <c r="AF48" i="43"/>
  <c r="AO48" i="43" s="1"/>
  <c r="AG48" i="43"/>
  <c r="AP48" i="43" s="1"/>
  <c r="W49" i="43"/>
  <c r="W54" i="104"/>
  <c r="AF53" i="104"/>
  <c r="AO53" i="104" s="1"/>
  <c r="AE53" i="104"/>
  <c r="AG53" i="104"/>
  <c r="AP53" i="104" s="1"/>
  <c r="AH53" i="88"/>
  <c r="AQ53" i="88" s="1"/>
  <c r="AR51" i="51"/>
  <c r="W55" i="44"/>
  <c r="AF54" i="44"/>
  <c r="AO54" i="44" s="1"/>
  <c r="AG54" i="44"/>
  <c r="AP54" i="44" s="1"/>
  <c r="AE54" i="44"/>
  <c r="AR41" i="85"/>
  <c r="Y54" i="13"/>
  <c r="Z54" i="13" s="1"/>
  <c r="X54" i="13"/>
  <c r="Y47" i="82"/>
  <c r="X47" i="82"/>
  <c r="AI56" i="93"/>
  <c r="AR56" i="93" s="1"/>
  <c r="AN56" i="93"/>
  <c r="Y47" i="49"/>
  <c r="X47" i="49"/>
  <c r="Y45" i="42"/>
  <c r="Z45" i="42" s="1"/>
  <c r="X45" i="42"/>
  <c r="Z44" i="98"/>
  <c r="AH44" i="98"/>
  <c r="AQ44" i="98" s="1"/>
  <c r="AH47" i="87"/>
  <c r="AQ47" i="87" s="1"/>
  <c r="AH54" i="44"/>
  <c r="AQ54" i="44" s="1"/>
  <c r="AI56" i="86"/>
  <c r="AN56" i="86"/>
  <c r="AR43" i="98"/>
  <c r="AI50" i="20"/>
  <c r="AN50" i="20"/>
  <c r="AF47" i="83"/>
  <c r="AO47" i="83" s="1"/>
  <c r="AG47" i="83"/>
  <c r="AP47" i="83" s="1"/>
  <c r="W48" i="83"/>
  <c r="AE47" i="83"/>
  <c r="AG44" i="50"/>
  <c r="AP44" i="50" s="1"/>
  <c r="AE44" i="50"/>
  <c r="W45" i="50"/>
  <c r="AF44" i="50"/>
  <c r="AO44" i="50" s="1"/>
  <c r="AI54" i="53"/>
  <c r="AN54" i="53"/>
  <c r="AH49" i="103"/>
  <c r="AQ49" i="103" s="1"/>
  <c r="AI47" i="99"/>
  <c r="AN47" i="99"/>
  <c r="Y53" i="92"/>
  <c r="X53" i="92"/>
  <c r="AH42" i="85"/>
  <c r="AQ42" i="85" s="1"/>
  <c r="Z42" i="85"/>
  <c r="Z47" i="87"/>
  <c r="AR46" i="18"/>
  <c r="Y48" i="11"/>
  <c r="X48" i="11"/>
  <c r="AI47" i="91"/>
  <c r="AN47" i="91"/>
  <c r="W48" i="102"/>
  <c r="AF47" i="102"/>
  <c r="AO47" i="102" s="1"/>
  <c r="AG47" i="102"/>
  <c r="AP47" i="102" s="1"/>
  <c r="AE47" i="102"/>
  <c r="AR47" i="43"/>
  <c r="Y50" i="100"/>
  <c r="X50" i="100"/>
  <c r="AF49" i="103"/>
  <c r="AO49" i="103" s="1"/>
  <c r="AE49" i="103"/>
  <c r="W50" i="103"/>
  <c r="AG49" i="103"/>
  <c r="AP49" i="103" s="1"/>
  <c r="AI45" i="35"/>
  <c r="AN45" i="35"/>
  <c r="Z53" i="88"/>
  <c r="AG51" i="54"/>
  <c r="AP51" i="54" s="1"/>
  <c r="W52" i="54"/>
  <c r="AE51" i="54"/>
  <c r="AF51" i="54"/>
  <c r="AO51" i="54" s="1"/>
  <c r="AI50" i="45"/>
  <c r="AN50" i="45"/>
  <c r="Y57" i="86"/>
  <c r="X57" i="86"/>
  <c r="AH55" i="46"/>
  <c r="AQ55" i="46" s="1"/>
  <c r="Y58" i="97"/>
  <c r="Z58" i="97"/>
  <c r="X58" i="97"/>
  <c r="W59" i="47"/>
  <c r="AF58" i="47"/>
  <c r="AO58" i="47" s="1"/>
  <c r="AG58" i="47"/>
  <c r="AP58" i="47" s="1"/>
  <c r="AE58" i="47"/>
  <c r="Y48" i="91"/>
  <c r="Z48" i="91"/>
  <c r="X48" i="91"/>
  <c r="AR53" i="44"/>
  <c r="Y56" i="32"/>
  <c r="X56" i="32"/>
  <c r="AI55" i="105"/>
  <c r="AN55" i="105"/>
  <c r="AR44" i="94"/>
  <c r="AI49" i="100"/>
  <c r="AN49" i="100"/>
  <c r="Y48" i="99"/>
  <c r="X48" i="99"/>
  <c r="Y46" i="35"/>
  <c r="X46" i="35"/>
  <c r="W58" i="101"/>
  <c r="AF57" i="101"/>
  <c r="AO57" i="101" s="1"/>
  <c r="AE57" i="101"/>
  <c r="AG57" i="101"/>
  <c r="AP57" i="101" s="1"/>
  <c r="AR44" i="55"/>
  <c r="W56" i="15"/>
  <c r="AG55" i="15"/>
  <c r="AP55" i="15" s="1"/>
  <c r="AF55" i="15"/>
  <c r="AO55" i="15" s="1"/>
  <c r="AE55" i="15"/>
  <c r="AH52" i="96"/>
  <c r="AQ52" i="96" s="1"/>
  <c r="AH45" i="55"/>
  <c r="AQ45" i="55" s="1"/>
  <c r="AR51" i="96"/>
  <c r="AR45" i="10"/>
  <c r="AI44" i="42"/>
  <c r="AN44" i="42"/>
  <c r="Z52" i="96"/>
  <c r="AR48" i="103"/>
  <c r="AH46" i="10"/>
  <c r="AQ46" i="10" s="1"/>
  <c r="Y48" i="41"/>
  <c r="X48" i="41"/>
  <c r="AH53" i="104"/>
  <c r="AQ53" i="104" s="1"/>
  <c r="Z45" i="55"/>
  <c r="AF56" i="52"/>
  <c r="AO56" i="52" s="1"/>
  <c r="AG56" i="52"/>
  <c r="AP56" i="52" s="1"/>
  <c r="AE56" i="52"/>
  <c r="W57" i="52"/>
  <c r="Z55" i="46"/>
  <c r="AH48" i="43"/>
  <c r="AQ48" i="43" s="1"/>
  <c r="AR52" i="88"/>
  <c r="Y51" i="20"/>
  <c r="Z51" i="20" s="1"/>
  <c r="X51" i="20"/>
  <c r="AI46" i="82"/>
  <c r="AN46" i="82"/>
  <c r="Y56" i="105"/>
  <c r="X56" i="105"/>
  <c r="Y55" i="53"/>
  <c r="X55" i="53"/>
  <c r="Z55" i="53" s="1"/>
  <c r="AH47" i="18"/>
  <c r="AQ47" i="18" s="1"/>
  <c r="AH45" i="94"/>
  <c r="AQ45" i="94" s="1"/>
  <c r="AI57" i="89"/>
  <c r="AN57" i="89"/>
  <c r="AG52" i="84"/>
  <c r="AP52" i="84" s="1"/>
  <c r="W53" i="84"/>
  <c r="AE52" i="84"/>
  <c r="AN52" i="84" s="1"/>
  <c r="AF52" i="84"/>
  <c r="AR46" i="87"/>
  <c r="AF50" i="16"/>
  <c r="AO50" i="16" s="1"/>
  <c r="AE50" i="16"/>
  <c r="AG50" i="16"/>
  <c r="AP50" i="16" s="1"/>
  <c r="W51" i="16"/>
  <c r="AR52" i="104"/>
  <c r="Y51" i="45"/>
  <c r="Z51" i="45"/>
  <c r="X51" i="45"/>
  <c r="AI47" i="41"/>
  <c r="AN47" i="41"/>
  <c r="AF49" i="95"/>
  <c r="AO49" i="95" s="1"/>
  <c r="W50" i="95"/>
  <c r="AE49" i="95"/>
  <c r="AG49" i="95"/>
  <c r="AP49" i="95" s="1"/>
  <c r="AI47" i="11"/>
  <c r="AN47" i="11"/>
  <c r="AI57" i="97"/>
  <c r="AN57" i="97"/>
  <c r="W46" i="90"/>
  <c r="AG45" i="90"/>
  <c r="AP45" i="90" s="1"/>
  <c r="AF45" i="90"/>
  <c r="AO45" i="90" s="1"/>
  <c r="AE45" i="90"/>
  <c r="AR54" i="46"/>
  <c r="AE43" i="48"/>
  <c r="AF43" i="48"/>
  <c r="AO43" i="48" s="1"/>
  <c r="AG43" i="48"/>
  <c r="AP43" i="48" s="1"/>
  <c r="W44" i="48"/>
  <c r="AI53" i="13"/>
  <c r="AN53" i="13"/>
  <c r="AI55" i="32"/>
  <c r="AN55" i="32"/>
  <c r="AH52" i="51"/>
  <c r="AQ52" i="51" s="1"/>
  <c r="Z47" i="18"/>
  <c r="Z45" i="94"/>
  <c r="Y57" i="93"/>
  <c r="Z57" i="93" s="1"/>
  <c r="X57" i="93"/>
  <c r="AI52" i="92"/>
  <c r="AN52" i="92"/>
  <c r="AI46" i="49"/>
  <c r="AN46" i="49"/>
  <c r="Y58" i="89"/>
  <c r="Z58" i="89" s="1"/>
  <c r="X58" i="89"/>
  <c r="AG54" i="13" l="1"/>
  <c r="AP54" i="13" s="1"/>
  <c r="AE54" i="13"/>
  <c r="AF54" i="13"/>
  <c r="AO54" i="13" s="1"/>
  <c r="W55" i="13"/>
  <c r="AG58" i="89"/>
  <c r="AP58" i="89" s="1"/>
  <c r="AE58" i="89"/>
  <c r="W59" i="89"/>
  <c r="AF58" i="89"/>
  <c r="AO58" i="89" s="1"/>
  <c r="W46" i="42"/>
  <c r="AE45" i="42"/>
  <c r="AF45" i="42"/>
  <c r="AO45" i="42" s="1"/>
  <c r="AG45" i="42"/>
  <c r="AP45" i="42" s="1"/>
  <c r="W58" i="93"/>
  <c r="AG57" i="93"/>
  <c r="AP57" i="93" s="1"/>
  <c r="AF57" i="93"/>
  <c r="AO57" i="93" s="1"/>
  <c r="AE57" i="93"/>
  <c r="W56" i="53"/>
  <c r="AE55" i="53"/>
  <c r="AG55" i="53"/>
  <c r="AP55" i="53" s="1"/>
  <c r="AF55" i="53"/>
  <c r="AO55" i="53" s="1"/>
  <c r="W52" i="20"/>
  <c r="AG51" i="20"/>
  <c r="AP51" i="20" s="1"/>
  <c r="AF51" i="20"/>
  <c r="AO51" i="20" s="1"/>
  <c r="AE51" i="20"/>
  <c r="Y44" i="48"/>
  <c r="X44" i="48"/>
  <c r="AI50" i="16"/>
  <c r="AN50" i="16"/>
  <c r="W48" i="18"/>
  <c r="AE47" i="18"/>
  <c r="AF47" i="18"/>
  <c r="AO47" i="18" s="1"/>
  <c r="AG47" i="18"/>
  <c r="AP47" i="18" s="1"/>
  <c r="AI45" i="90"/>
  <c r="AN45" i="90"/>
  <c r="Y53" i="84"/>
  <c r="X53" i="84"/>
  <c r="AR53" i="13"/>
  <c r="Y46" i="90"/>
  <c r="Z46" i="90" s="1"/>
  <c r="X46" i="90"/>
  <c r="AH51" i="45"/>
  <c r="AQ51" i="45" s="1"/>
  <c r="Y51" i="16"/>
  <c r="X51" i="16"/>
  <c r="AR57" i="89"/>
  <c r="AH51" i="20"/>
  <c r="AQ51" i="20" s="1"/>
  <c r="Y57" i="52"/>
  <c r="Z57" i="52" s="1"/>
  <c r="X57" i="52"/>
  <c r="Y58" i="101"/>
  <c r="Z58" i="101"/>
  <c r="X58" i="101"/>
  <c r="AR55" i="105"/>
  <c r="AH48" i="91"/>
  <c r="AQ48" i="91" s="1"/>
  <c r="Y52" i="54"/>
  <c r="X52" i="54"/>
  <c r="Y45" i="50"/>
  <c r="Z45" i="50" s="1"/>
  <c r="X45" i="50"/>
  <c r="AH45" i="42"/>
  <c r="AQ45" i="42" s="1"/>
  <c r="AI53" i="104"/>
  <c r="AN53" i="104"/>
  <c r="AG51" i="45"/>
  <c r="AP51" i="45" s="1"/>
  <c r="W52" i="45"/>
  <c r="AE51" i="45"/>
  <c r="AF51" i="45"/>
  <c r="AO51" i="45" s="1"/>
  <c r="AI52" i="84"/>
  <c r="AO52" i="84"/>
  <c r="AI56" i="52"/>
  <c r="AN56" i="52"/>
  <c r="AH46" i="35"/>
  <c r="AQ46" i="35" s="1"/>
  <c r="AH56" i="32"/>
  <c r="AQ56" i="32" s="1"/>
  <c r="AF48" i="91"/>
  <c r="AO48" i="91" s="1"/>
  <c r="AG48" i="91"/>
  <c r="AP48" i="91" s="1"/>
  <c r="W49" i="91"/>
  <c r="AE48" i="91"/>
  <c r="Y59" i="47"/>
  <c r="Z59" i="47"/>
  <c r="X59" i="47"/>
  <c r="Y50" i="103"/>
  <c r="Z50" i="103" s="1"/>
  <c r="X50" i="103"/>
  <c r="Y48" i="102"/>
  <c r="Z48" i="102"/>
  <c r="X48" i="102"/>
  <c r="AI44" i="50"/>
  <c r="AN44" i="50"/>
  <c r="AR56" i="86"/>
  <c r="AI48" i="43"/>
  <c r="AN48" i="43"/>
  <c r="AR46" i="49"/>
  <c r="Y50" i="95"/>
  <c r="X50" i="95"/>
  <c r="Z56" i="105"/>
  <c r="AH56" i="105"/>
  <c r="AQ56" i="105" s="1"/>
  <c r="AG52" i="96"/>
  <c r="AP52" i="96" s="1"/>
  <c r="AF52" i="96"/>
  <c r="AO52" i="96" s="1"/>
  <c r="AE52" i="96"/>
  <c r="W53" i="96"/>
  <c r="AI55" i="15"/>
  <c r="AN55" i="15"/>
  <c r="Z46" i="35"/>
  <c r="AR49" i="100"/>
  <c r="Z56" i="32"/>
  <c r="AH58" i="97"/>
  <c r="AQ58" i="97" s="1"/>
  <c r="AR50" i="45"/>
  <c r="W54" i="88"/>
  <c r="AG53" i="88"/>
  <c r="AP53" i="88" s="1"/>
  <c r="AE53" i="88"/>
  <c r="AF53" i="88"/>
  <c r="AO53" i="88" s="1"/>
  <c r="AI49" i="103"/>
  <c r="AN49" i="103"/>
  <c r="AR47" i="99"/>
  <c r="AH47" i="82"/>
  <c r="AQ47" i="82" s="1"/>
  <c r="Y55" i="44"/>
  <c r="X55" i="44"/>
  <c r="Y54" i="104"/>
  <c r="Z54" i="104"/>
  <c r="X54" i="104"/>
  <c r="W46" i="94"/>
  <c r="AG45" i="94"/>
  <c r="AP45" i="94" s="1"/>
  <c r="AF45" i="94"/>
  <c r="AO45" i="94" s="1"/>
  <c r="AE45" i="94"/>
  <c r="AG58" i="97"/>
  <c r="AP58" i="97" s="1"/>
  <c r="AF58" i="97"/>
  <c r="AO58" i="97" s="1"/>
  <c r="W59" i="97"/>
  <c r="AE58" i="97"/>
  <c r="AR47" i="91"/>
  <c r="W48" i="87"/>
  <c r="AG47" i="87"/>
  <c r="AP47" i="87" s="1"/>
  <c r="AF47" i="87"/>
  <c r="AO47" i="87" s="1"/>
  <c r="AE47" i="87"/>
  <c r="AR54" i="53"/>
  <c r="AR50" i="20"/>
  <c r="AH47" i="49"/>
  <c r="AQ47" i="49" s="1"/>
  <c r="Z47" i="82"/>
  <c r="AI52" i="51"/>
  <c r="AN52" i="51"/>
  <c r="AI49" i="95"/>
  <c r="AN49" i="95"/>
  <c r="AR57" i="97"/>
  <c r="AH58" i="89"/>
  <c r="AQ58" i="89" s="1"/>
  <c r="AR52" i="92"/>
  <c r="AR55" i="32"/>
  <c r="AR47" i="11"/>
  <c r="AG55" i="46"/>
  <c r="AP55" i="46" s="1"/>
  <c r="W56" i="46"/>
  <c r="AE55" i="46"/>
  <c r="AF55" i="46"/>
  <c r="AO55" i="46" s="1"/>
  <c r="AF45" i="55"/>
  <c r="AO45" i="55" s="1"/>
  <c r="AG45" i="55"/>
  <c r="AP45" i="55" s="1"/>
  <c r="W46" i="55"/>
  <c r="AE45" i="55"/>
  <c r="AH48" i="41"/>
  <c r="AQ48" i="41" s="1"/>
  <c r="AR44" i="42"/>
  <c r="AI57" i="101"/>
  <c r="AN57" i="101"/>
  <c r="AH48" i="99"/>
  <c r="AQ48" i="99" s="1"/>
  <c r="AI58" i="47"/>
  <c r="AN58" i="47"/>
  <c r="AH57" i="86"/>
  <c r="AQ57" i="86" s="1"/>
  <c r="AR45" i="35"/>
  <c r="AH50" i="100"/>
  <c r="AQ50" i="100" s="1"/>
  <c r="AI47" i="102"/>
  <c r="AN47" i="102"/>
  <c r="AH48" i="11"/>
  <c r="AQ48" i="11" s="1"/>
  <c r="AE42" i="85"/>
  <c r="W43" i="85"/>
  <c r="AG42" i="85"/>
  <c r="AP42" i="85" s="1"/>
  <c r="AF42" i="85"/>
  <c r="AO42" i="85" s="1"/>
  <c r="AH53" i="92"/>
  <c r="AQ53" i="92" s="1"/>
  <c r="AI47" i="83"/>
  <c r="AN47" i="83"/>
  <c r="Z47" i="49"/>
  <c r="Y49" i="43"/>
  <c r="Z49" i="43"/>
  <c r="X49" i="43"/>
  <c r="Y53" i="51"/>
  <c r="Z53" i="51"/>
  <c r="X53" i="51"/>
  <c r="Y47" i="10"/>
  <c r="Z47" i="10"/>
  <c r="X47" i="10"/>
  <c r="AH57" i="93"/>
  <c r="AQ57" i="93" s="1"/>
  <c r="AI43" i="48"/>
  <c r="AN43" i="48"/>
  <c r="AR47" i="41"/>
  <c r="AH55" i="53"/>
  <c r="AQ55" i="53" s="1"/>
  <c r="AR46" i="82"/>
  <c r="Z48" i="41"/>
  <c r="Y56" i="15"/>
  <c r="X56" i="15"/>
  <c r="Z48" i="99"/>
  <c r="Z57" i="86"/>
  <c r="AI51" i="54"/>
  <c r="AN51" i="54"/>
  <c r="Z50" i="100"/>
  <c r="Z48" i="11"/>
  <c r="Z53" i="92"/>
  <c r="X48" i="83"/>
  <c r="Y48" i="83"/>
  <c r="Z48" i="83" s="1"/>
  <c r="AF44" i="98"/>
  <c r="AO44" i="98" s="1"/>
  <c r="AE44" i="98"/>
  <c r="AN44" i="98" s="1"/>
  <c r="W45" i="98"/>
  <c r="AG44" i="98"/>
  <c r="AH54" i="13"/>
  <c r="AQ54" i="13" s="1"/>
  <c r="AI54" i="44"/>
  <c r="AN54" i="44"/>
  <c r="AI46" i="10"/>
  <c r="AN46" i="10"/>
  <c r="AE45" i="50" l="1"/>
  <c r="AG45" i="50"/>
  <c r="AP45" i="50" s="1"/>
  <c r="W46" i="50"/>
  <c r="AF45" i="50"/>
  <c r="AO45" i="50" s="1"/>
  <c r="W51" i="103"/>
  <c r="AG50" i="103"/>
  <c r="AP50" i="103" s="1"/>
  <c r="AE50" i="103"/>
  <c r="AF50" i="103"/>
  <c r="AO50" i="103" s="1"/>
  <c r="AG46" i="90"/>
  <c r="AP46" i="90" s="1"/>
  <c r="AF46" i="90"/>
  <c r="AO46" i="90" s="1"/>
  <c r="W47" i="90"/>
  <c r="AE46" i="90"/>
  <c r="AE48" i="83"/>
  <c r="AF48" i="83"/>
  <c r="AO48" i="83" s="1"/>
  <c r="AG48" i="83"/>
  <c r="AP48" i="83" s="1"/>
  <c r="W49" i="83"/>
  <c r="AF57" i="52"/>
  <c r="AO57" i="52" s="1"/>
  <c r="W58" i="52"/>
  <c r="AG57" i="52"/>
  <c r="AP57" i="52" s="1"/>
  <c r="AE57" i="52"/>
  <c r="Y45" i="98"/>
  <c r="X45" i="98"/>
  <c r="W49" i="11"/>
  <c r="AG48" i="11"/>
  <c r="AP48" i="11" s="1"/>
  <c r="AE48" i="11"/>
  <c r="AF48" i="11"/>
  <c r="AO48" i="11" s="1"/>
  <c r="AR46" i="10"/>
  <c r="AR51" i="54"/>
  <c r="AI44" i="98"/>
  <c r="AP44" i="98"/>
  <c r="AH48" i="83"/>
  <c r="AQ48" i="83" s="1"/>
  <c r="AF57" i="86"/>
  <c r="AO57" i="86" s="1"/>
  <c r="AG57" i="86"/>
  <c r="AP57" i="86" s="1"/>
  <c r="AE57" i="86"/>
  <c r="W58" i="86"/>
  <c r="Y43" i="85"/>
  <c r="X43" i="85"/>
  <c r="Y48" i="87"/>
  <c r="X48" i="87"/>
  <c r="Z48" i="87" s="1"/>
  <c r="Y46" i="94"/>
  <c r="X46" i="94"/>
  <c r="AI53" i="88"/>
  <c r="AN53" i="88"/>
  <c r="AI52" i="96"/>
  <c r="AN52" i="96"/>
  <c r="AI48" i="91"/>
  <c r="AN48" i="91"/>
  <c r="AR53" i="104"/>
  <c r="AH45" i="50"/>
  <c r="AQ45" i="50" s="1"/>
  <c r="Y48" i="18"/>
  <c r="X48" i="18"/>
  <c r="AI45" i="42"/>
  <c r="AN45" i="42"/>
  <c r="AE53" i="92"/>
  <c r="W54" i="92"/>
  <c r="AG53" i="92"/>
  <c r="AP53" i="92" s="1"/>
  <c r="AF53" i="92"/>
  <c r="AO53" i="92" s="1"/>
  <c r="AE48" i="99"/>
  <c r="W49" i="99"/>
  <c r="AG48" i="99"/>
  <c r="AP48" i="99" s="1"/>
  <c r="AF48" i="99"/>
  <c r="AO48" i="99" s="1"/>
  <c r="AH53" i="51"/>
  <c r="AQ53" i="51" s="1"/>
  <c r="AG47" i="49"/>
  <c r="AP47" i="49" s="1"/>
  <c r="AE47" i="49"/>
  <c r="AF47" i="49"/>
  <c r="AO47" i="49" s="1"/>
  <c r="W48" i="49"/>
  <c r="AI42" i="85"/>
  <c r="AN42" i="85"/>
  <c r="AR49" i="95"/>
  <c r="AH54" i="104"/>
  <c r="AQ54" i="104" s="1"/>
  <c r="W47" i="35"/>
  <c r="AE46" i="35"/>
  <c r="AF46" i="35"/>
  <c r="AO46" i="35" s="1"/>
  <c r="AG46" i="35"/>
  <c r="AP46" i="35" s="1"/>
  <c r="AR44" i="50"/>
  <c r="Y49" i="91"/>
  <c r="Z49" i="91" s="1"/>
  <c r="X49" i="91"/>
  <c r="AH58" i="101"/>
  <c r="AQ58" i="101" s="1"/>
  <c r="AR45" i="90"/>
  <c r="AI51" i="20"/>
  <c r="AN51" i="20"/>
  <c r="Y46" i="42"/>
  <c r="Z46" i="42" s="1"/>
  <c r="X46" i="42"/>
  <c r="AE53" i="51"/>
  <c r="AN53" i="51" s="1"/>
  <c r="AG53" i="51"/>
  <c r="AP53" i="51" s="1"/>
  <c r="W54" i="51"/>
  <c r="AF53" i="51"/>
  <c r="AR47" i="102"/>
  <c r="AI45" i="55"/>
  <c r="AN45" i="55"/>
  <c r="AI55" i="46"/>
  <c r="AN55" i="46"/>
  <c r="AF54" i="104"/>
  <c r="AO54" i="104" s="1"/>
  <c r="AE54" i="104"/>
  <c r="AG54" i="104"/>
  <c r="AP54" i="104" s="1"/>
  <c r="W55" i="104"/>
  <c r="Y54" i="88"/>
  <c r="X54" i="88"/>
  <c r="W57" i="105"/>
  <c r="AE56" i="105"/>
  <c r="AG56" i="105"/>
  <c r="AP56" i="105" s="1"/>
  <c r="AF56" i="105"/>
  <c r="AO56" i="105" s="1"/>
  <c r="AH48" i="102"/>
  <c r="AQ48" i="102" s="1"/>
  <c r="AH59" i="47"/>
  <c r="AQ59" i="47" s="1"/>
  <c r="AI51" i="45"/>
  <c r="AN51" i="45"/>
  <c r="AG58" i="101"/>
  <c r="AP58" i="101" s="1"/>
  <c r="AF58" i="101"/>
  <c r="AO58" i="101" s="1"/>
  <c r="W59" i="101"/>
  <c r="AE58" i="101"/>
  <c r="AH51" i="16"/>
  <c r="AQ51" i="16" s="1"/>
  <c r="AR50" i="16"/>
  <c r="AI55" i="53"/>
  <c r="AN55" i="53"/>
  <c r="Y58" i="93"/>
  <c r="Z58" i="93" s="1"/>
  <c r="X58" i="93"/>
  <c r="Y55" i="13"/>
  <c r="X55" i="13"/>
  <c r="AH56" i="15"/>
  <c r="AQ56" i="15" s="1"/>
  <c r="Z56" i="15"/>
  <c r="AR47" i="83"/>
  <c r="Y46" i="55"/>
  <c r="X46" i="55"/>
  <c r="Y56" i="46"/>
  <c r="X56" i="46"/>
  <c r="AR52" i="51"/>
  <c r="AI47" i="87"/>
  <c r="AN47" i="87"/>
  <c r="AI45" i="94"/>
  <c r="AN45" i="94"/>
  <c r="AR49" i="103"/>
  <c r="AR55" i="15"/>
  <c r="AH50" i="95"/>
  <c r="AQ50" i="95" s="1"/>
  <c r="AR48" i="43"/>
  <c r="AF48" i="102"/>
  <c r="AO48" i="102" s="1"/>
  <c r="AE48" i="102"/>
  <c r="W49" i="102"/>
  <c r="AG48" i="102"/>
  <c r="AP48" i="102" s="1"/>
  <c r="AG59" i="47"/>
  <c r="AP59" i="47" s="1"/>
  <c r="AE59" i="47"/>
  <c r="AF59" i="47"/>
  <c r="AO59" i="47" s="1"/>
  <c r="W60" i="47"/>
  <c r="AR56" i="52"/>
  <c r="Y52" i="45"/>
  <c r="Z52" i="45" s="1"/>
  <c r="X52" i="45"/>
  <c r="AH52" i="54"/>
  <c r="AQ52" i="54" s="1"/>
  <c r="Z51" i="16"/>
  <c r="AH53" i="84"/>
  <c r="AQ53" i="84" s="1"/>
  <c r="AH44" i="48"/>
  <c r="AQ44" i="48" s="1"/>
  <c r="Y56" i="53"/>
  <c r="X56" i="53"/>
  <c r="W51" i="100"/>
  <c r="AG50" i="100"/>
  <c r="AP50" i="100" s="1"/>
  <c r="AF50" i="100"/>
  <c r="AO50" i="100" s="1"/>
  <c r="AE50" i="100"/>
  <c r="AR43" i="48"/>
  <c r="AH47" i="10"/>
  <c r="AQ47" i="10" s="1"/>
  <c r="AH49" i="43"/>
  <c r="AQ49" i="43" s="1"/>
  <c r="AR58" i="47"/>
  <c r="AF47" i="82"/>
  <c r="AO47" i="82" s="1"/>
  <c r="AG47" i="82"/>
  <c r="AP47" i="82" s="1"/>
  <c r="W48" i="82"/>
  <c r="AE47" i="82"/>
  <c r="AI58" i="97"/>
  <c r="AN58" i="97"/>
  <c r="AH55" i="44"/>
  <c r="AQ55" i="44" s="1"/>
  <c r="AF56" i="32"/>
  <c r="AO56" i="32" s="1"/>
  <c r="W57" i="32"/>
  <c r="AG56" i="32"/>
  <c r="AP56" i="32" s="1"/>
  <c r="AE56" i="32"/>
  <c r="Z50" i="95"/>
  <c r="Z52" i="54"/>
  <c r="AH57" i="52"/>
  <c r="AQ57" i="52" s="1"/>
  <c r="AH46" i="90"/>
  <c r="AQ46" i="90" s="1"/>
  <c r="Z53" i="84"/>
  <c r="Z44" i="48"/>
  <c r="Y52" i="20"/>
  <c r="Z52" i="20" s="1"/>
  <c r="X52" i="20"/>
  <c r="Y59" i="89"/>
  <c r="X59" i="89"/>
  <c r="AI54" i="13"/>
  <c r="AN54" i="13"/>
  <c r="AR54" i="44"/>
  <c r="W49" i="41"/>
  <c r="AG48" i="41"/>
  <c r="AP48" i="41" s="1"/>
  <c r="AF48" i="41"/>
  <c r="AO48" i="41" s="1"/>
  <c r="AE48" i="41"/>
  <c r="AE47" i="10"/>
  <c r="AG47" i="10"/>
  <c r="AP47" i="10" s="1"/>
  <c r="AF47" i="10"/>
  <c r="AO47" i="10" s="1"/>
  <c r="W48" i="10"/>
  <c r="AF49" i="43"/>
  <c r="AO49" i="43" s="1"/>
  <c r="AG49" i="43"/>
  <c r="AP49" i="43" s="1"/>
  <c r="AE49" i="43"/>
  <c r="W50" i="43"/>
  <c r="AR57" i="101"/>
  <c r="Y59" i="97"/>
  <c r="X59" i="97"/>
  <c r="Z55" i="44"/>
  <c r="Y53" i="96"/>
  <c r="X53" i="96"/>
  <c r="AH50" i="103"/>
  <c r="AQ50" i="103" s="1"/>
  <c r="AR52" i="84"/>
  <c r="AI47" i="18"/>
  <c r="AN47" i="18"/>
  <c r="AI57" i="93"/>
  <c r="AN57" i="93"/>
  <c r="AI58" i="89"/>
  <c r="AN58" i="89"/>
  <c r="AE52" i="45" l="1"/>
  <c r="W53" i="45"/>
  <c r="AF52" i="45"/>
  <c r="AO52" i="45" s="1"/>
  <c r="AG52" i="45"/>
  <c r="AP52" i="45" s="1"/>
  <c r="AF46" i="42"/>
  <c r="AO46" i="42" s="1"/>
  <c r="W47" i="42"/>
  <c r="AG46" i="42"/>
  <c r="AP46" i="42" s="1"/>
  <c r="AE46" i="42"/>
  <c r="AG48" i="87"/>
  <c r="AP48" i="87" s="1"/>
  <c r="W49" i="87"/>
  <c r="AF48" i="87"/>
  <c r="AO48" i="87" s="1"/>
  <c r="AE48" i="87"/>
  <c r="AE52" i="20"/>
  <c r="AG52" i="20"/>
  <c r="AP52" i="20" s="1"/>
  <c r="AF52" i="20"/>
  <c r="AO52" i="20" s="1"/>
  <c r="W53" i="20"/>
  <c r="W50" i="91"/>
  <c r="AF49" i="91"/>
  <c r="AO49" i="91" s="1"/>
  <c r="AE49" i="91"/>
  <c r="AG49" i="91"/>
  <c r="AP49" i="91" s="1"/>
  <c r="W59" i="93"/>
  <c r="AG58" i="93"/>
  <c r="AP58" i="93" s="1"/>
  <c r="AF58" i="93"/>
  <c r="AO58" i="93" s="1"/>
  <c r="AE58" i="93"/>
  <c r="AR57" i="93"/>
  <c r="AI48" i="41"/>
  <c r="AN48" i="41"/>
  <c r="Y48" i="82"/>
  <c r="Z48" i="82" s="1"/>
  <c r="X48" i="82"/>
  <c r="AI50" i="100"/>
  <c r="AN50" i="100"/>
  <c r="AI48" i="102"/>
  <c r="AN48" i="102"/>
  <c r="AH58" i="93"/>
  <c r="AQ58" i="93" s="1"/>
  <c r="AR51" i="45"/>
  <c r="Y54" i="92"/>
  <c r="X54" i="92"/>
  <c r="Y58" i="86"/>
  <c r="Z58" i="86" s="1"/>
  <c r="X58" i="86"/>
  <c r="AI57" i="52"/>
  <c r="AN57" i="52"/>
  <c r="Y51" i="103"/>
  <c r="Z51" i="103" s="1"/>
  <c r="X51" i="103"/>
  <c r="Y57" i="32"/>
  <c r="Z57" i="32"/>
  <c r="X57" i="32"/>
  <c r="AI59" i="47"/>
  <c r="AN59" i="47"/>
  <c r="AH56" i="46"/>
  <c r="AQ56" i="46" s="1"/>
  <c r="AI58" i="101"/>
  <c r="AN58" i="101"/>
  <c r="AR55" i="46"/>
  <c r="AI53" i="51"/>
  <c r="AO53" i="51"/>
  <c r="AI46" i="35"/>
  <c r="AN46" i="35"/>
  <c r="Y48" i="49"/>
  <c r="Z48" i="49"/>
  <c r="X48" i="49"/>
  <c r="Y49" i="99"/>
  <c r="X49" i="99"/>
  <c r="AI53" i="92"/>
  <c r="AN53" i="92"/>
  <c r="AR53" i="88"/>
  <c r="AI57" i="86"/>
  <c r="AN57" i="86"/>
  <c r="Y49" i="11"/>
  <c r="Z49" i="11"/>
  <c r="X49" i="11"/>
  <c r="AR47" i="18"/>
  <c r="AH59" i="97"/>
  <c r="AQ59" i="97" s="1"/>
  <c r="X50" i="43"/>
  <c r="Y50" i="43"/>
  <c r="Z50" i="43"/>
  <c r="AH59" i="89"/>
  <c r="AQ59" i="89" s="1"/>
  <c r="AE44" i="48"/>
  <c r="AG44" i="48"/>
  <c r="AP44" i="48" s="1"/>
  <c r="W45" i="48"/>
  <c r="AF44" i="48"/>
  <c r="AO44" i="48" s="1"/>
  <c r="W53" i="54"/>
  <c r="AE52" i="54"/>
  <c r="AG52" i="54"/>
  <c r="AP52" i="54" s="1"/>
  <c r="AF52" i="54"/>
  <c r="AO52" i="54" s="1"/>
  <c r="AR45" i="94"/>
  <c r="Z56" i="46"/>
  <c r="Y59" i="101"/>
  <c r="X59" i="101"/>
  <c r="AI56" i="105"/>
  <c r="AN56" i="105"/>
  <c r="Y55" i="104"/>
  <c r="X55" i="104"/>
  <c r="Y54" i="51"/>
  <c r="Z54" i="51" s="1"/>
  <c r="X54" i="51"/>
  <c r="Y47" i="35"/>
  <c r="X47" i="35"/>
  <c r="AI48" i="99"/>
  <c r="AN48" i="99"/>
  <c r="AH46" i="94"/>
  <c r="AQ46" i="94" s="1"/>
  <c r="AH43" i="85"/>
  <c r="AQ43" i="85" s="1"/>
  <c r="AH45" i="98"/>
  <c r="AQ45" i="98" s="1"/>
  <c r="Y58" i="52"/>
  <c r="Z58" i="52"/>
  <c r="X58" i="52"/>
  <c r="AI48" i="83"/>
  <c r="AN48" i="83"/>
  <c r="Y48" i="10"/>
  <c r="X48" i="10"/>
  <c r="Z59" i="97"/>
  <c r="AI49" i="43"/>
  <c r="AN49" i="43"/>
  <c r="Y49" i="41"/>
  <c r="X49" i="41"/>
  <c r="Z59" i="89"/>
  <c r="W54" i="84"/>
  <c r="AG53" i="84"/>
  <c r="AP53" i="84" s="1"/>
  <c r="AF53" i="84"/>
  <c r="AO53" i="84" s="1"/>
  <c r="AE53" i="84"/>
  <c r="AF50" i="95"/>
  <c r="AO50" i="95" s="1"/>
  <c r="AE50" i="95"/>
  <c r="W51" i="95"/>
  <c r="AG50" i="95"/>
  <c r="AP50" i="95" s="1"/>
  <c r="AR58" i="97"/>
  <c r="Y51" i="100"/>
  <c r="X51" i="100"/>
  <c r="Z51" i="100" s="1"/>
  <c r="AG56" i="15"/>
  <c r="AP56" i="15" s="1"/>
  <c r="AE56" i="15"/>
  <c r="AF56" i="15"/>
  <c r="AO56" i="15" s="1"/>
  <c r="W57" i="15"/>
  <c r="AH55" i="13"/>
  <c r="AQ55" i="13" s="1"/>
  <c r="Y57" i="105"/>
  <c r="X57" i="105"/>
  <c r="AR45" i="55"/>
  <c r="AR51" i="20"/>
  <c r="AI47" i="49"/>
  <c r="AR47" i="49" s="1"/>
  <c r="AN47" i="49"/>
  <c r="AR45" i="42"/>
  <c r="AR48" i="91"/>
  <c r="Z46" i="94"/>
  <c r="Z43" i="85"/>
  <c r="Z45" i="98"/>
  <c r="Y46" i="50"/>
  <c r="X46" i="50"/>
  <c r="AF55" i="44"/>
  <c r="AO55" i="44" s="1"/>
  <c r="AG55" i="44"/>
  <c r="AP55" i="44" s="1"/>
  <c r="AE55" i="44"/>
  <c r="W56" i="44"/>
  <c r="AI47" i="10"/>
  <c r="AN47" i="10"/>
  <c r="AH56" i="53"/>
  <c r="AQ56" i="53" s="1"/>
  <c r="AR47" i="87"/>
  <c r="AH46" i="55"/>
  <c r="AQ46" i="55" s="1"/>
  <c r="Z55" i="13"/>
  <c r="AR55" i="53"/>
  <c r="AH54" i="88"/>
  <c r="AQ54" i="88" s="1"/>
  <c r="AI54" i="104"/>
  <c r="AN54" i="104"/>
  <c r="AH48" i="18"/>
  <c r="AQ48" i="18" s="1"/>
  <c r="AR44" i="98"/>
  <c r="AI46" i="90"/>
  <c r="AN46" i="90"/>
  <c r="AI50" i="103"/>
  <c r="AN50" i="103"/>
  <c r="AR54" i="13"/>
  <c r="AR58" i="89"/>
  <c r="AH53" i="96"/>
  <c r="AQ53" i="96" s="1"/>
  <c r="Z53" i="96"/>
  <c r="AH52" i="20"/>
  <c r="AQ52" i="20" s="1"/>
  <c r="AI56" i="32"/>
  <c r="AN56" i="32"/>
  <c r="AI47" i="82"/>
  <c r="AN47" i="82"/>
  <c r="Z56" i="53"/>
  <c r="AE51" i="16"/>
  <c r="AG51" i="16"/>
  <c r="AP51" i="16" s="1"/>
  <c r="AF51" i="16"/>
  <c r="AO51" i="16" s="1"/>
  <c r="W52" i="16"/>
  <c r="AH52" i="45"/>
  <c r="AQ52" i="45" s="1"/>
  <c r="Y60" i="47"/>
  <c r="X60" i="47"/>
  <c r="Y49" i="102"/>
  <c r="X49" i="102"/>
  <c r="Z46" i="55"/>
  <c r="Z54" i="88"/>
  <c r="AH46" i="42"/>
  <c r="AQ46" i="42" s="1"/>
  <c r="AH49" i="91"/>
  <c r="AQ49" i="91" s="1"/>
  <c r="AR42" i="85"/>
  <c r="Z48" i="18"/>
  <c r="AR52" i="96"/>
  <c r="AH48" i="87"/>
  <c r="AQ48" i="87" s="1"/>
  <c r="AI48" i="11"/>
  <c r="AN48" i="11"/>
  <c r="Y49" i="83"/>
  <c r="X49" i="83"/>
  <c r="Y47" i="90"/>
  <c r="X47" i="90"/>
  <c r="AI45" i="50"/>
  <c r="AN45" i="50"/>
  <c r="AF51" i="103" l="1"/>
  <c r="AO51" i="103" s="1"/>
  <c r="AE51" i="103"/>
  <c r="W52" i="103"/>
  <c r="AG51" i="103"/>
  <c r="AP51" i="103" s="1"/>
  <c r="AG48" i="82"/>
  <c r="AP48" i="82" s="1"/>
  <c r="AE48" i="82"/>
  <c r="W49" i="82"/>
  <c r="AF48" i="82"/>
  <c r="AO48" i="82" s="1"/>
  <c r="AE54" i="51"/>
  <c r="W55" i="51"/>
  <c r="AF54" i="51"/>
  <c r="AO54" i="51" s="1"/>
  <c r="AG54" i="51"/>
  <c r="AP54" i="51" s="1"/>
  <c r="AE58" i="86"/>
  <c r="W59" i="86"/>
  <c r="AF58" i="86"/>
  <c r="AO58" i="86" s="1"/>
  <c r="AG58" i="86"/>
  <c r="AP58" i="86" s="1"/>
  <c r="AE51" i="100"/>
  <c r="AF51" i="100"/>
  <c r="AO51" i="100" s="1"/>
  <c r="AG51" i="100"/>
  <c r="AP51" i="100" s="1"/>
  <c r="W52" i="100"/>
  <c r="AH49" i="83"/>
  <c r="AQ49" i="83" s="1"/>
  <c r="AH60" i="47"/>
  <c r="AQ60" i="47" s="1"/>
  <c r="AI51" i="16"/>
  <c r="AN51" i="16"/>
  <c r="AR46" i="90"/>
  <c r="Y51" i="95"/>
  <c r="Z51" i="95" s="1"/>
  <c r="X51" i="95"/>
  <c r="W57" i="46"/>
  <c r="AG56" i="46"/>
  <c r="AP56" i="46" s="1"/>
  <c r="AE56" i="46"/>
  <c r="AF56" i="46"/>
  <c r="AO56" i="46" s="1"/>
  <c r="AI52" i="54"/>
  <c r="AN52" i="54"/>
  <c r="AI44" i="48"/>
  <c r="AN44" i="48"/>
  <c r="AG50" i="43"/>
  <c r="AP50" i="43" s="1"/>
  <c r="W51" i="43"/>
  <c r="AE50" i="43"/>
  <c r="AF50" i="43"/>
  <c r="AO50" i="43" s="1"/>
  <c r="AR53" i="92"/>
  <c r="AH58" i="86"/>
  <c r="AQ58" i="86" s="1"/>
  <c r="Y49" i="87"/>
  <c r="Z49" i="87"/>
  <c r="X49" i="87"/>
  <c r="AH47" i="90"/>
  <c r="AQ47" i="90" s="1"/>
  <c r="Z47" i="90"/>
  <c r="AE48" i="18"/>
  <c r="W49" i="18"/>
  <c r="AF48" i="18"/>
  <c r="AO48" i="18" s="1"/>
  <c r="AG48" i="18"/>
  <c r="AP48" i="18" s="1"/>
  <c r="Z49" i="83"/>
  <c r="W55" i="88"/>
  <c r="AE54" i="88"/>
  <c r="AF54" i="88"/>
  <c r="AO54" i="88" s="1"/>
  <c r="AG54" i="88"/>
  <c r="AP54" i="88" s="1"/>
  <c r="Z60" i="47"/>
  <c r="AF56" i="53"/>
  <c r="AO56" i="53" s="1"/>
  <c r="AE56" i="53"/>
  <c r="AN56" i="53" s="1"/>
  <c r="AG56" i="53"/>
  <c r="W57" i="53"/>
  <c r="AR47" i="10"/>
  <c r="Z46" i="50"/>
  <c r="AH46" i="50"/>
  <c r="AQ46" i="50" s="1"/>
  <c r="X57" i="15"/>
  <c r="Y57" i="15"/>
  <c r="Z57" i="15" s="1"/>
  <c r="AI50" i="95"/>
  <c r="AN50" i="95"/>
  <c r="Y54" i="84"/>
  <c r="X54" i="84"/>
  <c r="AR49" i="43"/>
  <c r="AR48" i="83"/>
  <c r="AH54" i="51"/>
  <c r="AQ54" i="51" s="1"/>
  <c r="Y53" i="54"/>
  <c r="X53" i="54"/>
  <c r="AH49" i="99"/>
  <c r="AQ49" i="99" s="1"/>
  <c r="AH51" i="103"/>
  <c r="AQ51" i="103" s="1"/>
  <c r="AI58" i="93"/>
  <c r="AN58" i="93"/>
  <c r="AI49" i="91"/>
  <c r="AN49" i="91"/>
  <c r="AR45" i="50"/>
  <c r="W47" i="55"/>
  <c r="AE46" i="55"/>
  <c r="AF46" i="55"/>
  <c r="AO46" i="55" s="1"/>
  <c r="AG46" i="55"/>
  <c r="AP46" i="55" s="1"/>
  <c r="AF59" i="89"/>
  <c r="AO59" i="89" s="1"/>
  <c r="AE59" i="89"/>
  <c r="AN59" i="89" s="1"/>
  <c r="W60" i="89"/>
  <c r="AG59" i="89"/>
  <c r="AG59" i="97"/>
  <c r="AP59" i="97" s="1"/>
  <c r="AF59" i="97"/>
  <c r="AO59" i="97" s="1"/>
  <c r="AE59" i="97"/>
  <c r="W60" i="97"/>
  <c r="AH58" i="52"/>
  <c r="AQ58" i="52" s="1"/>
  <c r="AR56" i="105"/>
  <c r="AH50" i="43"/>
  <c r="AQ50" i="43" s="1"/>
  <c r="AR57" i="86"/>
  <c r="Z49" i="99"/>
  <c r="AR46" i="35"/>
  <c r="AR58" i="101"/>
  <c r="AR48" i="102"/>
  <c r="AI52" i="20"/>
  <c r="AN52" i="20"/>
  <c r="AH49" i="102"/>
  <c r="AQ49" i="102" s="1"/>
  <c r="Y52" i="16"/>
  <c r="X52" i="16"/>
  <c r="AR47" i="82"/>
  <c r="AR54" i="104"/>
  <c r="X56" i="44"/>
  <c r="Z56" i="44" s="1"/>
  <c r="Y56" i="44"/>
  <c r="AG45" i="98"/>
  <c r="AP45" i="98" s="1"/>
  <c r="AE45" i="98"/>
  <c r="W46" i="98"/>
  <c r="AF45" i="98"/>
  <c r="AO45" i="98" s="1"/>
  <c r="AI56" i="15"/>
  <c r="AN56" i="15"/>
  <c r="AH49" i="41"/>
  <c r="AQ49" i="41" s="1"/>
  <c r="AH48" i="10"/>
  <c r="AQ48" i="10" s="1"/>
  <c r="AG58" i="52"/>
  <c r="AP58" i="52" s="1"/>
  <c r="AF58" i="52"/>
  <c r="AO58" i="52" s="1"/>
  <c r="W59" i="52"/>
  <c r="AE58" i="52"/>
  <c r="AR48" i="99"/>
  <c r="AH59" i="101"/>
  <c r="AQ59" i="101" s="1"/>
  <c r="AR59" i="47"/>
  <c r="AH54" i="92"/>
  <c r="AQ54" i="92" s="1"/>
  <c r="AR48" i="41"/>
  <c r="Y50" i="91"/>
  <c r="X50" i="91"/>
  <c r="AI46" i="42"/>
  <c r="AN46" i="42"/>
  <c r="AR48" i="11"/>
  <c r="Z49" i="102"/>
  <c r="AR50" i="103"/>
  <c r="AI55" i="44"/>
  <c r="AN55" i="44"/>
  <c r="W44" i="85"/>
  <c r="AG43" i="85"/>
  <c r="AP43" i="85" s="1"/>
  <c r="AE43" i="85"/>
  <c r="AF43" i="85"/>
  <c r="AO43" i="85" s="1"/>
  <c r="AH57" i="105"/>
  <c r="AQ57" i="105" s="1"/>
  <c r="AI53" i="84"/>
  <c r="AN53" i="84"/>
  <c r="Z49" i="41"/>
  <c r="Z48" i="10"/>
  <c r="AH47" i="35"/>
  <c r="AQ47" i="35" s="1"/>
  <c r="AH55" i="104"/>
  <c r="AQ55" i="104" s="1"/>
  <c r="Z59" i="101"/>
  <c r="Y45" i="48"/>
  <c r="Z45" i="48"/>
  <c r="X45" i="48"/>
  <c r="AH49" i="11"/>
  <c r="AQ49" i="11" s="1"/>
  <c r="AH48" i="49"/>
  <c r="AQ48" i="49" s="1"/>
  <c r="AR53" i="51"/>
  <c r="AH57" i="32"/>
  <c r="AQ57" i="32" s="1"/>
  <c r="Z54" i="92"/>
  <c r="AR50" i="100"/>
  <c r="Y59" i="93"/>
  <c r="Z59" i="93"/>
  <c r="X59" i="93"/>
  <c r="AI48" i="87"/>
  <c r="AN48" i="87"/>
  <c r="Y53" i="45"/>
  <c r="X53" i="45"/>
  <c r="AR56" i="32"/>
  <c r="W54" i="96"/>
  <c r="AG53" i="96"/>
  <c r="AP53" i="96" s="1"/>
  <c r="AF53" i="96"/>
  <c r="AO53" i="96" s="1"/>
  <c r="AE53" i="96"/>
  <c r="W56" i="13"/>
  <c r="AG55" i="13"/>
  <c r="AP55" i="13" s="1"/>
  <c r="AF55" i="13"/>
  <c r="AO55" i="13" s="1"/>
  <c r="AE55" i="13"/>
  <c r="AF46" i="94"/>
  <c r="AO46" i="94" s="1"/>
  <c r="AG46" i="94"/>
  <c r="AP46" i="94" s="1"/>
  <c r="AE46" i="94"/>
  <c r="W47" i="94"/>
  <c r="Z57" i="105"/>
  <c r="AH51" i="100"/>
  <c r="AQ51" i="100" s="1"/>
  <c r="Z47" i="35"/>
  <c r="Z55" i="104"/>
  <c r="AE49" i="11"/>
  <c r="W50" i="11"/>
  <c r="AG49" i="11"/>
  <c r="AP49" i="11" s="1"/>
  <c r="AF49" i="11"/>
  <c r="AO49" i="11" s="1"/>
  <c r="AF48" i="49"/>
  <c r="AO48" i="49" s="1"/>
  <c r="AG48" i="49"/>
  <c r="AP48" i="49" s="1"/>
  <c r="W49" i="49"/>
  <c r="AE48" i="49"/>
  <c r="AF57" i="32"/>
  <c r="AO57" i="32" s="1"/>
  <c r="AG57" i="32"/>
  <c r="AP57" i="32" s="1"/>
  <c r="W58" i="32"/>
  <c r="AE57" i="32"/>
  <c r="AR57" i="52"/>
  <c r="AH48" i="82"/>
  <c r="AQ48" i="82" s="1"/>
  <c r="Y53" i="20"/>
  <c r="Z53" i="20"/>
  <c r="X53" i="20"/>
  <c r="Y47" i="42"/>
  <c r="X47" i="42"/>
  <c r="AI52" i="45"/>
  <c r="AN52" i="45"/>
  <c r="AG57" i="15" l="1"/>
  <c r="AP57" i="15" s="1"/>
  <c r="AF57" i="15"/>
  <c r="AO57" i="15" s="1"/>
  <c r="AE57" i="15"/>
  <c r="W58" i="15"/>
  <c r="AF51" i="95"/>
  <c r="AO51" i="95" s="1"/>
  <c r="W52" i="95"/>
  <c r="AG51" i="95"/>
  <c r="AP51" i="95" s="1"/>
  <c r="AE51" i="95"/>
  <c r="AF56" i="44"/>
  <c r="AO56" i="44" s="1"/>
  <c r="W57" i="44"/>
  <c r="AE56" i="44"/>
  <c r="AG56" i="44"/>
  <c r="AP56" i="44" s="1"/>
  <c r="AR52" i="45"/>
  <c r="AI53" i="96"/>
  <c r="AN53" i="96"/>
  <c r="AH53" i="45"/>
  <c r="AQ53" i="45" s="1"/>
  <c r="W60" i="93"/>
  <c r="AG59" i="93"/>
  <c r="AP59" i="93" s="1"/>
  <c r="AF59" i="93"/>
  <c r="AO59" i="93" s="1"/>
  <c r="AE59" i="93"/>
  <c r="AH47" i="42"/>
  <c r="AQ47" i="42" s="1"/>
  <c r="AI55" i="13"/>
  <c r="AN55" i="13"/>
  <c r="Z53" i="45"/>
  <c r="AH53" i="20"/>
  <c r="AQ53" i="20" s="1"/>
  <c r="Y58" i="32"/>
  <c r="X58" i="32"/>
  <c r="AI49" i="11"/>
  <c r="AN49" i="11"/>
  <c r="Y56" i="13"/>
  <c r="X56" i="13"/>
  <c r="AR48" i="87"/>
  <c r="AF54" i="92"/>
  <c r="AO54" i="92" s="1"/>
  <c r="AE54" i="92"/>
  <c r="AG54" i="92"/>
  <c r="AP54" i="92" s="1"/>
  <c r="W55" i="92"/>
  <c r="AH45" i="48"/>
  <c r="AQ45" i="48" s="1"/>
  <c r="AR46" i="42"/>
  <c r="AR56" i="15"/>
  <c r="W61" i="47"/>
  <c r="AE60" i="47"/>
  <c r="AF60" i="47"/>
  <c r="AO60" i="47" s="1"/>
  <c r="AG60" i="47"/>
  <c r="AP60" i="47" s="1"/>
  <c r="AF49" i="83"/>
  <c r="AO49" i="83" s="1"/>
  <c r="W50" i="83"/>
  <c r="AG49" i="83"/>
  <c r="AP49" i="83" s="1"/>
  <c r="AE49" i="83"/>
  <c r="W48" i="90"/>
  <c r="AG47" i="90"/>
  <c r="AP47" i="90" s="1"/>
  <c r="AF47" i="90"/>
  <c r="AO47" i="90" s="1"/>
  <c r="AE47" i="90"/>
  <c r="AH49" i="87"/>
  <c r="AQ49" i="87" s="1"/>
  <c r="AI50" i="43"/>
  <c r="AN50" i="43"/>
  <c r="AR52" i="54"/>
  <c r="AH51" i="95"/>
  <c r="AQ51" i="95" s="1"/>
  <c r="AR51" i="16"/>
  <c r="Y52" i="100"/>
  <c r="Z52" i="100"/>
  <c r="X52" i="100"/>
  <c r="Y55" i="51"/>
  <c r="Z55" i="51" s="1"/>
  <c r="X55" i="51"/>
  <c r="AF55" i="104"/>
  <c r="AO55" i="104" s="1"/>
  <c r="AE55" i="104"/>
  <c r="AG55" i="104"/>
  <c r="AP55" i="104" s="1"/>
  <c r="W56" i="104"/>
  <c r="AH59" i="93"/>
  <c r="AQ59" i="93" s="1"/>
  <c r="AG45" i="48"/>
  <c r="AP45" i="48" s="1"/>
  <c r="AF45" i="48"/>
  <c r="AO45" i="48" s="1"/>
  <c r="AE45" i="48"/>
  <c r="W46" i="48"/>
  <c r="AI43" i="85"/>
  <c r="AN43" i="85"/>
  <c r="AH50" i="91"/>
  <c r="AQ50" i="91" s="1"/>
  <c r="AH52" i="16"/>
  <c r="AQ52" i="16" s="1"/>
  <c r="AR50" i="95"/>
  <c r="W50" i="87"/>
  <c r="AG49" i="87"/>
  <c r="AP49" i="87" s="1"/>
  <c r="AF49" i="87"/>
  <c r="AO49" i="87" s="1"/>
  <c r="AE49" i="87"/>
  <c r="Y51" i="43"/>
  <c r="X51" i="43"/>
  <c r="Y59" i="86"/>
  <c r="X59" i="86"/>
  <c r="AI54" i="51"/>
  <c r="AN54" i="51"/>
  <c r="W58" i="105"/>
  <c r="AE57" i="105"/>
  <c r="AF57" i="105"/>
  <c r="AO57" i="105" s="1"/>
  <c r="AG57" i="105"/>
  <c r="AP57" i="105" s="1"/>
  <c r="AE48" i="10"/>
  <c r="AF48" i="10"/>
  <c r="AO48" i="10" s="1"/>
  <c r="AG48" i="10"/>
  <c r="AP48" i="10" s="1"/>
  <c r="W49" i="10"/>
  <c r="AF49" i="102"/>
  <c r="AO49" i="102" s="1"/>
  <c r="W50" i="102"/>
  <c r="AE49" i="102"/>
  <c r="AG49" i="102"/>
  <c r="AP49" i="102" s="1"/>
  <c r="Z50" i="91"/>
  <c r="AH56" i="44"/>
  <c r="AQ56" i="44" s="1"/>
  <c r="Z52" i="16"/>
  <c r="AI59" i="89"/>
  <c r="AP59" i="89"/>
  <c r="AR49" i="91"/>
  <c r="Y57" i="53"/>
  <c r="Z57" i="53" s="1"/>
  <c r="X57" i="53"/>
  <c r="AI58" i="86"/>
  <c r="AN58" i="86"/>
  <c r="W54" i="20"/>
  <c r="AF53" i="20"/>
  <c r="AO53" i="20" s="1"/>
  <c r="AG53" i="20"/>
  <c r="AP53" i="20" s="1"/>
  <c r="AE53" i="20"/>
  <c r="AE59" i="101"/>
  <c r="AG59" i="101"/>
  <c r="AP59" i="101" s="1"/>
  <c r="W60" i="101"/>
  <c r="AF59" i="101"/>
  <c r="AO59" i="101" s="1"/>
  <c r="AG49" i="41"/>
  <c r="AP49" i="41" s="1"/>
  <c r="AF49" i="41"/>
  <c r="AO49" i="41" s="1"/>
  <c r="W50" i="41"/>
  <c r="AE49" i="41"/>
  <c r="Y44" i="85"/>
  <c r="X44" i="85"/>
  <c r="AI58" i="52"/>
  <c r="AN58" i="52"/>
  <c r="Y46" i="98"/>
  <c r="Z46" i="98" s="1"/>
  <c r="X46" i="98"/>
  <c r="Y60" i="97"/>
  <c r="X60" i="97"/>
  <c r="Y60" i="89"/>
  <c r="Z60" i="89" s="1"/>
  <c r="X60" i="89"/>
  <c r="AI46" i="55"/>
  <c r="AR46" i="55" s="1"/>
  <c r="AN46" i="55"/>
  <c r="AH53" i="54"/>
  <c r="AQ53" i="54" s="1"/>
  <c r="AH54" i="84"/>
  <c r="AQ54" i="84" s="1"/>
  <c r="AI56" i="53"/>
  <c r="AP56" i="53"/>
  <c r="AI56" i="46"/>
  <c r="AN56" i="46"/>
  <c r="AI51" i="100"/>
  <c r="AN51" i="100"/>
  <c r="Y52" i="103"/>
  <c r="X52" i="103"/>
  <c r="AI48" i="49"/>
  <c r="AN48" i="49"/>
  <c r="Y47" i="94"/>
  <c r="X47" i="94"/>
  <c r="Y59" i="52"/>
  <c r="X59" i="52"/>
  <c r="Z59" i="52" s="1"/>
  <c r="AI45" i="98"/>
  <c r="AN45" i="98"/>
  <c r="AR52" i="20"/>
  <c r="AI59" i="97"/>
  <c r="AN59" i="97"/>
  <c r="Y47" i="55"/>
  <c r="X47" i="55"/>
  <c r="AR58" i="93"/>
  <c r="Z53" i="54"/>
  <c r="Z54" i="84"/>
  <c r="AH57" i="15"/>
  <c r="AQ57" i="15" s="1"/>
  <c r="AE46" i="50"/>
  <c r="AF46" i="50"/>
  <c r="AO46" i="50" s="1"/>
  <c r="AG46" i="50"/>
  <c r="AP46" i="50" s="1"/>
  <c r="W47" i="50"/>
  <c r="AI54" i="88"/>
  <c r="AN54" i="88"/>
  <c r="Y49" i="18"/>
  <c r="X49" i="18"/>
  <c r="AR44" i="48"/>
  <c r="Y49" i="82"/>
  <c r="X49" i="82"/>
  <c r="AI51" i="103"/>
  <c r="AR51" i="103" s="1"/>
  <c r="AN51" i="103"/>
  <c r="AE47" i="35"/>
  <c r="W48" i="35"/>
  <c r="AF47" i="35"/>
  <c r="AO47" i="35" s="1"/>
  <c r="AG47" i="35"/>
  <c r="AP47" i="35" s="1"/>
  <c r="Z47" i="42"/>
  <c r="AI57" i="32"/>
  <c r="AN57" i="32"/>
  <c r="Y49" i="49"/>
  <c r="X49" i="49"/>
  <c r="Y50" i="11"/>
  <c r="Z50" i="11"/>
  <c r="X50" i="11"/>
  <c r="AI46" i="94"/>
  <c r="AN46" i="94"/>
  <c r="Y54" i="96"/>
  <c r="X54" i="96"/>
  <c r="AR53" i="84"/>
  <c r="AR55" i="44"/>
  <c r="W50" i="99"/>
  <c r="AG49" i="99"/>
  <c r="AP49" i="99" s="1"/>
  <c r="AF49" i="99"/>
  <c r="AO49" i="99" s="1"/>
  <c r="AE49" i="99"/>
  <c r="Y55" i="88"/>
  <c r="X55" i="88"/>
  <c r="AI48" i="18"/>
  <c r="AN48" i="18"/>
  <c r="Y57" i="46"/>
  <c r="X57" i="46"/>
  <c r="AI48" i="82"/>
  <c r="AN48" i="82"/>
  <c r="AF46" i="98" l="1"/>
  <c r="AO46" i="98" s="1"/>
  <c r="W47" i="98"/>
  <c r="AG46" i="98"/>
  <c r="AP46" i="98" s="1"/>
  <c r="AE46" i="98"/>
  <c r="W61" i="89"/>
  <c r="AF60" i="89"/>
  <c r="AO60" i="89" s="1"/>
  <c r="AG60" i="89"/>
  <c r="AP60" i="89" s="1"/>
  <c r="AE60" i="89"/>
  <c r="AE59" i="52"/>
  <c r="AF59" i="52"/>
  <c r="AO59" i="52" s="1"/>
  <c r="W60" i="52"/>
  <c r="AG59" i="52"/>
  <c r="AP59" i="52" s="1"/>
  <c r="AF57" i="53"/>
  <c r="AO57" i="53" s="1"/>
  <c r="W58" i="53"/>
  <c r="AE57" i="53"/>
  <c r="AG57" i="53"/>
  <c r="AP57" i="53" s="1"/>
  <c r="AE55" i="51"/>
  <c r="AF55" i="51"/>
  <c r="AO55" i="51" s="1"/>
  <c r="AG55" i="51"/>
  <c r="AP55" i="51" s="1"/>
  <c r="W56" i="51"/>
  <c r="AR56" i="46"/>
  <c r="AH49" i="49"/>
  <c r="AQ49" i="49" s="1"/>
  <c r="AR48" i="18"/>
  <c r="AH50" i="11"/>
  <c r="AQ50" i="11" s="1"/>
  <c r="Y48" i="35"/>
  <c r="Z48" i="35"/>
  <c r="X48" i="35"/>
  <c r="AI46" i="50"/>
  <c r="AN46" i="50"/>
  <c r="AG54" i="84"/>
  <c r="AP54" i="84" s="1"/>
  <c r="AF54" i="84"/>
  <c r="AO54" i="84" s="1"/>
  <c r="AE54" i="84"/>
  <c r="W55" i="84"/>
  <c r="AR45" i="98"/>
  <c r="AR51" i="100"/>
  <c r="AI53" i="20"/>
  <c r="AN53" i="20"/>
  <c r="AH57" i="53"/>
  <c r="AQ57" i="53" s="1"/>
  <c r="AR59" i="89"/>
  <c r="AR54" i="51"/>
  <c r="AI54" i="92"/>
  <c r="AN54" i="92"/>
  <c r="AR53" i="96"/>
  <c r="X57" i="44"/>
  <c r="Y57" i="44"/>
  <c r="Z57" i="44"/>
  <c r="AF52" i="16"/>
  <c r="AO52" i="16" s="1"/>
  <c r="AG52" i="16"/>
  <c r="AP52" i="16" s="1"/>
  <c r="W53" i="16"/>
  <c r="AE52" i="16"/>
  <c r="AE50" i="91"/>
  <c r="AG50" i="91"/>
  <c r="AP50" i="91" s="1"/>
  <c r="AF50" i="91"/>
  <c r="AO50" i="91" s="1"/>
  <c r="W51" i="91"/>
  <c r="AH59" i="86"/>
  <c r="AQ59" i="86" s="1"/>
  <c r="AR43" i="85"/>
  <c r="Y56" i="104"/>
  <c r="Z56" i="104" s="1"/>
  <c r="X56" i="104"/>
  <c r="Y48" i="90"/>
  <c r="Z48" i="90"/>
  <c r="X48" i="90"/>
  <c r="AR55" i="13"/>
  <c r="AH55" i="88"/>
  <c r="AQ55" i="88" s="1"/>
  <c r="AH54" i="96"/>
  <c r="AQ54" i="96" s="1"/>
  <c r="AR57" i="32"/>
  <c r="AH60" i="97"/>
  <c r="AQ60" i="97" s="1"/>
  <c r="AI49" i="41"/>
  <c r="AN49" i="41"/>
  <c r="Y60" i="101"/>
  <c r="Z60" i="101"/>
  <c r="X60" i="101"/>
  <c r="Y49" i="10"/>
  <c r="X49" i="10"/>
  <c r="Z49" i="10" s="1"/>
  <c r="Z59" i="86"/>
  <c r="AI49" i="87"/>
  <c r="AN49" i="87"/>
  <c r="AH52" i="100"/>
  <c r="AQ52" i="100" s="1"/>
  <c r="AR49" i="11"/>
  <c r="AI59" i="93"/>
  <c r="AN59" i="93"/>
  <c r="Y58" i="15"/>
  <c r="Z58" i="15"/>
  <c r="X58" i="15"/>
  <c r="AF50" i="11"/>
  <c r="AO50" i="11" s="1"/>
  <c r="AE50" i="11"/>
  <c r="W51" i="11"/>
  <c r="AG50" i="11"/>
  <c r="AP50" i="11" s="1"/>
  <c r="AR54" i="88"/>
  <c r="AH57" i="46"/>
  <c r="AQ57" i="46" s="1"/>
  <c r="Z54" i="96"/>
  <c r="Y47" i="50"/>
  <c r="X47" i="50"/>
  <c r="Z60" i="97"/>
  <c r="AR58" i="52"/>
  <c r="Y50" i="41"/>
  <c r="X50" i="41"/>
  <c r="Y54" i="20"/>
  <c r="Z54" i="20" s="1"/>
  <c r="X54" i="20"/>
  <c r="AI57" i="105"/>
  <c r="AN57" i="105"/>
  <c r="X46" i="48"/>
  <c r="Y46" i="48"/>
  <c r="Z46" i="48" s="1"/>
  <c r="AI55" i="104"/>
  <c r="AN55" i="104"/>
  <c r="W53" i="100"/>
  <c r="AG52" i="100"/>
  <c r="AP52" i="100" s="1"/>
  <c r="AF52" i="100"/>
  <c r="AO52" i="100" s="1"/>
  <c r="AE52" i="100"/>
  <c r="AR50" i="43"/>
  <c r="AI49" i="83"/>
  <c r="AN49" i="83"/>
  <c r="AH58" i="32"/>
  <c r="AQ58" i="32" s="1"/>
  <c r="AI51" i="95"/>
  <c r="AN51" i="95"/>
  <c r="AI57" i="15"/>
  <c r="AN57" i="15"/>
  <c r="AI47" i="35"/>
  <c r="AN47" i="35"/>
  <c r="AE53" i="54"/>
  <c r="W54" i="54"/>
  <c r="AF53" i="54"/>
  <c r="AO53" i="54" s="1"/>
  <c r="AG53" i="54"/>
  <c r="AP53" i="54" s="1"/>
  <c r="AH59" i="52"/>
  <c r="AQ59" i="52" s="1"/>
  <c r="Y50" i="99"/>
  <c r="X50" i="99"/>
  <c r="AR59" i="97"/>
  <c r="AR48" i="49"/>
  <c r="Z57" i="46"/>
  <c r="Z49" i="49"/>
  <c r="AH49" i="82"/>
  <c r="AQ49" i="82" s="1"/>
  <c r="AH47" i="55"/>
  <c r="AQ47" i="55" s="1"/>
  <c r="AH47" i="94"/>
  <c r="AQ47" i="94" s="1"/>
  <c r="AR56" i="53"/>
  <c r="AH44" i="85"/>
  <c r="AQ44" i="85" s="1"/>
  <c r="AI59" i="101"/>
  <c r="AN59" i="101"/>
  <c r="AI49" i="102"/>
  <c r="AN49" i="102"/>
  <c r="Y58" i="105"/>
  <c r="Z58" i="105" s="1"/>
  <c r="X58" i="105"/>
  <c r="AH51" i="43"/>
  <c r="AQ51" i="43" s="1"/>
  <c r="AI45" i="48"/>
  <c r="AN45" i="48"/>
  <c r="AI47" i="90"/>
  <c r="AN47" i="90"/>
  <c r="AI60" i="47"/>
  <c r="AN60" i="47"/>
  <c r="Y55" i="92"/>
  <c r="X55" i="92"/>
  <c r="AH56" i="13"/>
  <c r="AQ56" i="13" s="1"/>
  <c r="Z58" i="32"/>
  <c r="AR48" i="82"/>
  <c r="Z55" i="88"/>
  <c r="AG47" i="42"/>
  <c r="AP47" i="42" s="1"/>
  <c r="W48" i="42"/>
  <c r="AF47" i="42"/>
  <c r="AO47" i="42" s="1"/>
  <c r="AE47" i="42"/>
  <c r="AH49" i="18"/>
  <c r="AQ49" i="18" s="1"/>
  <c r="Z52" i="103"/>
  <c r="AH52" i="103"/>
  <c r="AQ52" i="103" s="1"/>
  <c r="Z49" i="18"/>
  <c r="AI49" i="99"/>
  <c r="AN49" i="99"/>
  <c r="AR46" i="94"/>
  <c r="Z49" i="82"/>
  <c r="Z47" i="55"/>
  <c r="Z47" i="94"/>
  <c r="AH60" i="89"/>
  <c r="AQ60" i="89" s="1"/>
  <c r="AH46" i="98"/>
  <c r="AQ46" i="98" s="1"/>
  <c r="Z44" i="85"/>
  <c r="AR58" i="86"/>
  <c r="X50" i="102"/>
  <c r="Y50" i="102"/>
  <c r="Z50" i="102"/>
  <c r="AI48" i="10"/>
  <c r="AN48" i="10"/>
  <c r="Z51" i="43"/>
  <c r="Y50" i="87"/>
  <c r="X50" i="87"/>
  <c r="AH55" i="51"/>
  <c r="AQ55" i="51" s="1"/>
  <c r="Y50" i="83"/>
  <c r="Z50" i="83" s="1"/>
  <c r="X50" i="83"/>
  <c r="Y61" i="47"/>
  <c r="X61" i="47"/>
  <c r="Z56" i="13"/>
  <c r="AE53" i="45"/>
  <c r="AG53" i="45"/>
  <c r="AP53" i="45" s="1"/>
  <c r="AF53" i="45"/>
  <c r="AO53" i="45" s="1"/>
  <c r="W54" i="45"/>
  <c r="Y60" i="93"/>
  <c r="Z60" i="93" s="1"/>
  <c r="X60" i="93"/>
  <c r="AI56" i="44"/>
  <c r="AN56" i="44"/>
  <c r="X52" i="95"/>
  <c r="Y52" i="95"/>
  <c r="Z52" i="95" s="1"/>
  <c r="W47" i="48" l="1"/>
  <c r="AE46" i="48"/>
  <c r="AF46" i="48"/>
  <c r="AO46" i="48" s="1"/>
  <c r="AG46" i="48"/>
  <c r="AP46" i="48" s="1"/>
  <c r="AF60" i="93"/>
  <c r="AO60" i="93" s="1"/>
  <c r="AG60" i="93"/>
  <c r="AP60" i="93" s="1"/>
  <c r="W61" i="93"/>
  <c r="AE60" i="93"/>
  <c r="AE56" i="104"/>
  <c r="AG56" i="104"/>
  <c r="AP56" i="104" s="1"/>
  <c r="AF56" i="104"/>
  <c r="AO56" i="104" s="1"/>
  <c r="W57" i="104"/>
  <c r="W51" i="83"/>
  <c r="AG50" i="83"/>
  <c r="AP50" i="83" s="1"/>
  <c r="AE50" i="83"/>
  <c r="AF50" i="83"/>
  <c r="AO50" i="83" s="1"/>
  <c r="W59" i="105"/>
  <c r="AE58" i="105"/>
  <c r="AG58" i="105"/>
  <c r="AP58" i="105" s="1"/>
  <c r="AF58" i="105"/>
  <c r="AO58" i="105" s="1"/>
  <c r="W55" i="20"/>
  <c r="AG54" i="20"/>
  <c r="AP54" i="20" s="1"/>
  <c r="AF54" i="20"/>
  <c r="AO54" i="20" s="1"/>
  <c r="AE54" i="20"/>
  <c r="W50" i="10"/>
  <c r="AG49" i="10"/>
  <c r="AP49" i="10" s="1"/>
  <c r="AF49" i="10"/>
  <c r="AO49" i="10" s="1"/>
  <c r="AE49" i="10"/>
  <c r="AI53" i="45"/>
  <c r="AN53" i="45"/>
  <c r="AR48" i="10"/>
  <c r="AF44" i="85"/>
  <c r="AO44" i="85" s="1"/>
  <c r="W45" i="85"/>
  <c r="AG44" i="85"/>
  <c r="AP44" i="85" s="1"/>
  <c r="AE44" i="85"/>
  <c r="AE47" i="55"/>
  <c r="AN47" i="55" s="1"/>
  <c r="AG47" i="55"/>
  <c r="AP47" i="55" s="1"/>
  <c r="W48" i="55"/>
  <c r="AF47" i="55"/>
  <c r="AG49" i="18"/>
  <c r="AP49" i="18" s="1"/>
  <c r="AF49" i="18"/>
  <c r="AO49" i="18" s="1"/>
  <c r="AE49" i="18"/>
  <c r="W50" i="18"/>
  <c r="W53" i="103"/>
  <c r="AG52" i="103"/>
  <c r="AP52" i="103" s="1"/>
  <c r="AE52" i="103"/>
  <c r="AF52" i="103"/>
  <c r="AO52" i="103" s="1"/>
  <c r="AR60" i="47"/>
  <c r="AR57" i="105"/>
  <c r="AI50" i="11"/>
  <c r="AN50" i="11"/>
  <c r="AR59" i="93"/>
  <c r="AR49" i="41"/>
  <c r="AR53" i="20"/>
  <c r="Y55" i="84"/>
  <c r="X55" i="84"/>
  <c r="AH48" i="35"/>
  <c r="AQ48" i="35" s="1"/>
  <c r="Y56" i="51"/>
  <c r="X56" i="51"/>
  <c r="AI57" i="53"/>
  <c r="AN57" i="53"/>
  <c r="Y61" i="89"/>
  <c r="X61" i="89"/>
  <c r="W53" i="95"/>
  <c r="AF52" i="95"/>
  <c r="AO52" i="95" s="1"/>
  <c r="AG52" i="95"/>
  <c r="AP52" i="95" s="1"/>
  <c r="AE52" i="95"/>
  <c r="AH50" i="87"/>
  <c r="AQ50" i="87" s="1"/>
  <c r="AI47" i="42"/>
  <c r="AN47" i="42"/>
  <c r="AR57" i="15"/>
  <c r="AR55" i="104"/>
  <c r="AH54" i="20"/>
  <c r="AQ54" i="20" s="1"/>
  <c r="AE54" i="96"/>
  <c r="AG54" i="96"/>
  <c r="AP54" i="96" s="1"/>
  <c r="AF54" i="96"/>
  <c r="AO54" i="96" s="1"/>
  <c r="W55" i="96"/>
  <c r="AI50" i="91"/>
  <c r="AN50" i="91"/>
  <c r="AF57" i="44"/>
  <c r="AO57" i="44" s="1"/>
  <c r="AG57" i="44"/>
  <c r="AP57" i="44" s="1"/>
  <c r="W58" i="44"/>
  <c r="AE57" i="44"/>
  <c r="AR54" i="92"/>
  <c r="AI54" i="84"/>
  <c r="AN54" i="84"/>
  <c r="AF48" i="35"/>
  <c r="AO48" i="35" s="1"/>
  <c r="W49" i="35"/>
  <c r="AE48" i="35"/>
  <c r="AG48" i="35"/>
  <c r="AP48" i="35" s="1"/>
  <c r="Y58" i="53"/>
  <c r="Z58" i="53"/>
  <c r="X58" i="53"/>
  <c r="AI59" i="52"/>
  <c r="AN59" i="52"/>
  <c r="AE58" i="32"/>
  <c r="AF58" i="32"/>
  <c r="AO58" i="32" s="1"/>
  <c r="AG58" i="32"/>
  <c r="AP58" i="32" s="1"/>
  <c r="W59" i="32"/>
  <c r="AH55" i="92"/>
  <c r="AQ55" i="92" s="1"/>
  <c r="AR47" i="90"/>
  <c r="AR49" i="102"/>
  <c r="Y54" i="54"/>
  <c r="Z54" i="54" s="1"/>
  <c r="X54" i="54"/>
  <c r="AI52" i="100"/>
  <c r="AN52" i="100"/>
  <c r="AH58" i="15"/>
  <c r="AQ58" i="15" s="1"/>
  <c r="AH60" i="101"/>
  <c r="AQ60" i="101" s="1"/>
  <c r="AH48" i="90"/>
  <c r="AQ48" i="90" s="1"/>
  <c r="AI46" i="98"/>
  <c r="AN46" i="98"/>
  <c r="AF56" i="13"/>
  <c r="AO56" i="13" s="1"/>
  <c r="AE56" i="13"/>
  <c r="W57" i="13"/>
  <c r="AG56" i="13"/>
  <c r="AP56" i="13" s="1"/>
  <c r="W51" i="102"/>
  <c r="AG50" i="102"/>
  <c r="AP50" i="102" s="1"/>
  <c r="AF50" i="102"/>
  <c r="AO50" i="102" s="1"/>
  <c r="AE50" i="102"/>
  <c r="AG49" i="82"/>
  <c r="AP49" i="82" s="1"/>
  <c r="AE49" i="82"/>
  <c r="AF49" i="82"/>
  <c r="AO49" i="82" s="1"/>
  <c r="W50" i="82"/>
  <c r="Y48" i="42"/>
  <c r="Z48" i="42" s="1"/>
  <c r="X48" i="42"/>
  <c r="Z55" i="92"/>
  <c r="AF49" i="49"/>
  <c r="AO49" i="49" s="1"/>
  <c r="W50" i="49"/>
  <c r="AE49" i="49"/>
  <c r="AG49" i="49"/>
  <c r="AP49" i="49" s="1"/>
  <c r="AH50" i="99"/>
  <c r="AQ50" i="99" s="1"/>
  <c r="AI53" i="54"/>
  <c r="AN53" i="54"/>
  <c r="AR51" i="95"/>
  <c r="AF60" i="97"/>
  <c r="AO60" i="97" s="1"/>
  <c r="AG60" i="97"/>
  <c r="AP60" i="97" s="1"/>
  <c r="W61" i="97"/>
  <c r="AE60" i="97"/>
  <c r="W59" i="15"/>
  <c r="AG58" i="15"/>
  <c r="AP58" i="15" s="1"/>
  <c r="AF58" i="15"/>
  <c r="AO58" i="15" s="1"/>
  <c r="AE58" i="15"/>
  <c r="AR49" i="87"/>
  <c r="W61" i="101"/>
  <c r="AE60" i="101"/>
  <c r="AG60" i="101"/>
  <c r="AP60" i="101" s="1"/>
  <c r="AF60" i="101"/>
  <c r="AO60" i="101" s="1"/>
  <c r="AE48" i="90"/>
  <c r="W49" i="90"/>
  <c r="AF48" i="90"/>
  <c r="AO48" i="90" s="1"/>
  <c r="AG48" i="90"/>
  <c r="AP48" i="90" s="1"/>
  <c r="AI52" i="16"/>
  <c r="AN52" i="16"/>
  <c r="AH57" i="44"/>
  <c r="AQ57" i="44" s="1"/>
  <c r="AI55" i="51"/>
  <c r="AN55" i="51"/>
  <c r="AI60" i="89"/>
  <c r="AN60" i="89"/>
  <c r="AH52" i="95"/>
  <c r="AQ52" i="95" s="1"/>
  <c r="Z50" i="87"/>
  <c r="AH50" i="102"/>
  <c r="AQ50" i="102" s="1"/>
  <c r="W52" i="43"/>
  <c r="AE51" i="43"/>
  <c r="AF51" i="43"/>
  <c r="AO51" i="43" s="1"/>
  <c r="AG51" i="43"/>
  <c r="AP51" i="43" s="1"/>
  <c r="AR45" i="48"/>
  <c r="AH58" i="105"/>
  <c r="AQ58" i="105" s="1"/>
  <c r="AR59" i="101"/>
  <c r="AG57" i="46"/>
  <c r="AP57" i="46" s="1"/>
  <c r="AE57" i="46"/>
  <c r="W58" i="46"/>
  <c r="AF57" i="46"/>
  <c r="AO57" i="46" s="1"/>
  <c r="Z50" i="99"/>
  <c r="AR49" i="83"/>
  <c r="AH46" i="48"/>
  <c r="AQ46" i="48" s="1"/>
  <c r="AH50" i="41"/>
  <c r="AQ50" i="41" s="1"/>
  <c r="AH47" i="50"/>
  <c r="AQ47" i="50" s="1"/>
  <c r="AF59" i="86"/>
  <c r="AO59" i="86" s="1"/>
  <c r="AE59" i="86"/>
  <c r="AG59" i="86"/>
  <c r="AP59" i="86" s="1"/>
  <c r="W60" i="86"/>
  <c r="X51" i="91"/>
  <c r="Y51" i="91"/>
  <c r="Z51" i="91" s="1"/>
  <c r="Y53" i="16"/>
  <c r="Z53" i="16" s="1"/>
  <c r="X53" i="16"/>
  <c r="Y47" i="98"/>
  <c r="X47" i="98"/>
  <c r="AH61" i="47"/>
  <c r="AQ61" i="47" s="1"/>
  <c r="Y54" i="45"/>
  <c r="X54" i="45"/>
  <c r="Z61" i="47"/>
  <c r="AR56" i="44"/>
  <c r="AH60" i="93"/>
  <c r="AQ60" i="93" s="1"/>
  <c r="AH50" i="83"/>
  <c r="AQ50" i="83" s="1"/>
  <c r="W48" i="94"/>
  <c r="AG47" i="94"/>
  <c r="AP47" i="94" s="1"/>
  <c r="AE47" i="94"/>
  <c r="AF47" i="94"/>
  <c r="AO47" i="94" s="1"/>
  <c r="AR49" i="99"/>
  <c r="W56" i="88"/>
  <c r="AF55" i="88"/>
  <c r="AO55" i="88" s="1"/>
  <c r="AE55" i="88"/>
  <c r="AG55" i="88"/>
  <c r="AP55" i="88" s="1"/>
  <c r="AR47" i="35"/>
  <c r="Y53" i="100"/>
  <c r="X53" i="100"/>
  <c r="Z50" i="41"/>
  <c r="Z47" i="50"/>
  <c r="Y51" i="11"/>
  <c r="X51" i="11"/>
  <c r="AH49" i="10"/>
  <c r="AQ49" i="10" s="1"/>
  <c r="AH56" i="104"/>
  <c r="AQ56" i="104" s="1"/>
  <c r="AR46" i="50"/>
  <c r="Y60" i="52"/>
  <c r="Z60" i="52"/>
  <c r="X60" i="52"/>
  <c r="AF53" i="16" l="1"/>
  <c r="AO53" i="16" s="1"/>
  <c r="W54" i="16"/>
  <c r="AG53" i="16"/>
  <c r="AP53" i="16" s="1"/>
  <c r="AE53" i="16"/>
  <c r="W52" i="91"/>
  <c r="AG51" i="91"/>
  <c r="AP51" i="91" s="1"/>
  <c r="AE51" i="91"/>
  <c r="AF51" i="91"/>
  <c r="AO51" i="91" s="1"/>
  <c r="W49" i="42"/>
  <c r="AE48" i="42"/>
  <c r="AF48" i="42"/>
  <c r="AO48" i="42" s="1"/>
  <c r="AG48" i="42"/>
  <c r="AP48" i="42" s="1"/>
  <c r="AG54" i="54"/>
  <c r="AP54" i="54" s="1"/>
  <c r="AF54" i="54"/>
  <c r="AO54" i="54" s="1"/>
  <c r="W55" i="54"/>
  <c r="AE54" i="54"/>
  <c r="AH54" i="45"/>
  <c r="AQ54" i="45" s="1"/>
  <c r="Y60" i="86"/>
  <c r="X60" i="86"/>
  <c r="Y58" i="46"/>
  <c r="Z58" i="46" s="1"/>
  <c r="X58" i="46"/>
  <c r="Y49" i="90"/>
  <c r="X49" i="90"/>
  <c r="Y61" i="101"/>
  <c r="Z61" i="101" s="1"/>
  <c r="X61" i="101"/>
  <c r="AI49" i="49"/>
  <c r="AN49" i="49"/>
  <c r="Y59" i="32"/>
  <c r="Z59" i="32" s="1"/>
  <c r="X59" i="32"/>
  <c r="AH58" i="53"/>
  <c r="AQ58" i="53" s="1"/>
  <c r="Y49" i="35"/>
  <c r="Z49" i="35" s="1"/>
  <c r="X49" i="35"/>
  <c r="AR50" i="91"/>
  <c r="AI47" i="55"/>
  <c r="AO47" i="55"/>
  <c r="AR53" i="45"/>
  <c r="AI50" i="83"/>
  <c r="AN50" i="83"/>
  <c r="AG60" i="52"/>
  <c r="AP60" i="52" s="1"/>
  <c r="AE60" i="52"/>
  <c r="W61" i="52"/>
  <c r="AF60" i="52"/>
  <c r="AO60" i="52" s="1"/>
  <c r="AH53" i="100"/>
  <c r="AQ53" i="100" s="1"/>
  <c r="AI57" i="46"/>
  <c r="AN57" i="46"/>
  <c r="AR55" i="51"/>
  <c r="AI48" i="90"/>
  <c r="AN48" i="90"/>
  <c r="Y59" i="15"/>
  <c r="X59" i="15"/>
  <c r="Y50" i="49"/>
  <c r="Z50" i="49" s="1"/>
  <c r="X50" i="49"/>
  <c r="AI50" i="102"/>
  <c r="AR50" i="102" s="1"/>
  <c r="AN50" i="102"/>
  <c r="Y57" i="13"/>
  <c r="X57" i="13"/>
  <c r="Z57" i="13" s="1"/>
  <c r="W59" i="53"/>
  <c r="AG58" i="53"/>
  <c r="AP58" i="53" s="1"/>
  <c r="AF58" i="53"/>
  <c r="AO58" i="53" s="1"/>
  <c r="AE58" i="53"/>
  <c r="AI57" i="44"/>
  <c r="AN57" i="44"/>
  <c r="AR57" i="53"/>
  <c r="Y50" i="18"/>
  <c r="X50" i="18"/>
  <c r="Y48" i="55"/>
  <c r="X48" i="55"/>
  <c r="Y45" i="85"/>
  <c r="Z45" i="85"/>
  <c r="X45" i="85"/>
  <c r="AI54" i="20"/>
  <c r="AN54" i="20"/>
  <c r="AI56" i="104"/>
  <c r="AN56" i="104"/>
  <c r="AI47" i="94"/>
  <c r="AN47" i="94"/>
  <c r="AH47" i="98"/>
  <c r="AQ47" i="98" s="1"/>
  <c r="AI59" i="86"/>
  <c r="AR59" i="86" s="1"/>
  <c r="AN59" i="86"/>
  <c r="AR52" i="16"/>
  <c r="Y50" i="82"/>
  <c r="Z50" i="82"/>
  <c r="X50" i="82"/>
  <c r="AI56" i="13"/>
  <c r="AN56" i="13"/>
  <c r="Y58" i="44"/>
  <c r="X58" i="44"/>
  <c r="Y55" i="96"/>
  <c r="X55" i="96"/>
  <c r="Y53" i="95"/>
  <c r="X53" i="95"/>
  <c r="AH56" i="51"/>
  <c r="AQ56" i="51" s="1"/>
  <c r="AR50" i="11"/>
  <c r="AI49" i="18"/>
  <c r="AN49" i="18"/>
  <c r="AI49" i="10"/>
  <c r="AN49" i="10"/>
  <c r="AI58" i="105"/>
  <c r="AN58" i="105"/>
  <c r="Y51" i="83"/>
  <c r="X51" i="83"/>
  <c r="AH51" i="11"/>
  <c r="AQ51" i="11" s="1"/>
  <c r="Z53" i="100"/>
  <c r="AI55" i="88"/>
  <c r="AN55" i="88"/>
  <c r="Y56" i="88"/>
  <c r="X56" i="88"/>
  <c r="Z47" i="98"/>
  <c r="W51" i="99"/>
  <c r="AG50" i="99"/>
  <c r="AP50" i="99" s="1"/>
  <c r="AF50" i="99"/>
  <c r="AO50" i="99" s="1"/>
  <c r="AE50" i="99"/>
  <c r="AI51" i="43"/>
  <c r="AN51" i="43"/>
  <c r="AI60" i="97"/>
  <c r="AN60" i="97"/>
  <c r="AF55" i="92"/>
  <c r="AO55" i="92" s="1"/>
  <c r="W56" i="92"/>
  <c r="AE55" i="92"/>
  <c r="AG55" i="92"/>
  <c r="AP55" i="92" s="1"/>
  <c r="AI58" i="32"/>
  <c r="AR58" i="32" s="1"/>
  <c r="AN58" i="32"/>
  <c r="AR54" i="84"/>
  <c r="AH61" i="89"/>
  <c r="AQ61" i="89" s="1"/>
  <c r="Z56" i="51"/>
  <c r="AI52" i="103"/>
  <c r="AN52" i="103"/>
  <c r="Y59" i="105"/>
  <c r="X59" i="105"/>
  <c r="AI60" i="93"/>
  <c r="AN60" i="93"/>
  <c r="Z54" i="45"/>
  <c r="Z51" i="11"/>
  <c r="AH60" i="52"/>
  <c r="AQ60" i="52" s="1"/>
  <c r="AE47" i="50"/>
  <c r="AF47" i="50"/>
  <c r="AO47" i="50" s="1"/>
  <c r="AG47" i="50"/>
  <c r="AP47" i="50" s="1"/>
  <c r="W48" i="50"/>
  <c r="Y48" i="94"/>
  <c r="Z48" i="94" s="1"/>
  <c r="X48" i="94"/>
  <c r="AH51" i="91"/>
  <c r="AQ51" i="91" s="1"/>
  <c r="Y52" i="43"/>
  <c r="X52" i="43"/>
  <c r="AG50" i="87"/>
  <c r="AP50" i="87" s="1"/>
  <c r="AF50" i="87"/>
  <c r="AO50" i="87" s="1"/>
  <c r="AE50" i="87"/>
  <c r="W51" i="87"/>
  <c r="AI58" i="15"/>
  <c r="AN58" i="15"/>
  <c r="Y61" i="97"/>
  <c r="Z61" i="97" s="1"/>
  <c r="X61" i="97"/>
  <c r="AR53" i="54"/>
  <c r="AH48" i="42"/>
  <c r="AQ48" i="42" s="1"/>
  <c r="AI49" i="82"/>
  <c r="AN49" i="82"/>
  <c r="Y51" i="102"/>
  <c r="Z51" i="102" s="1"/>
  <c r="X51" i="102"/>
  <c r="AR52" i="100"/>
  <c r="AR47" i="42"/>
  <c r="Z61" i="89"/>
  <c r="AH55" i="84"/>
  <c r="AQ55" i="84" s="1"/>
  <c r="Y55" i="20"/>
  <c r="X55" i="20"/>
  <c r="Y57" i="104"/>
  <c r="X57" i="104"/>
  <c r="Y61" i="93"/>
  <c r="Z61" i="93" s="1"/>
  <c r="X61" i="93"/>
  <c r="AI46" i="48"/>
  <c r="AN46" i="48"/>
  <c r="AE50" i="41"/>
  <c r="AG50" i="41"/>
  <c r="AP50" i="41" s="1"/>
  <c r="AF50" i="41"/>
  <c r="AO50" i="41" s="1"/>
  <c r="W51" i="41"/>
  <c r="AG61" i="47"/>
  <c r="AP61" i="47" s="1"/>
  <c r="AE61" i="47"/>
  <c r="W62" i="47"/>
  <c r="AF61" i="47"/>
  <c r="AO61" i="47" s="1"/>
  <c r="AH53" i="16"/>
  <c r="AQ53" i="16" s="1"/>
  <c r="AR60" i="89"/>
  <c r="AI60" i="101"/>
  <c r="AN60" i="101"/>
  <c r="AR46" i="98"/>
  <c r="AH54" i="54"/>
  <c r="AQ54" i="54" s="1"/>
  <c r="AR59" i="52"/>
  <c r="AI48" i="35"/>
  <c r="AN48" i="35"/>
  <c r="AI54" i="96"/>
  <c r="AN54" i="96"/>
  <c r="AI52" i="95"/>
  <c r="AN52" i="95"/>
  <c r="Z55" i="84"/>
  <c r="Y53" i="103"/>
  <c r="X53" i="103"/>
  <c r="AI44" i="85"/>
  <c r="AN44" i="85"/>
  <c r="Y50" i="10"/>
  <c r="X50" i="10"/>
  <c r="Z50" i="10" s="1"/>
  <c r="Y47" i="48"/>
  <c r="Z47" i="48" s="1"/>
  <c r="X47" i="48"/>
  <c r="AG51" i="102" l="1"/>
  <c r="AP51" i="102" s="1"/>
  <c r="AF51" i="102"/>
  <c r="AO51" i="102" s="1"/>
  <c r="AE51" i="102"/>
  <c r="W52" i="102"/>
  <c r="W62" i="97"/>
  <c r="AG61" i="97"/>
  <c r="AP61" i="97" s="1"/>
  <c r="AF61" i="97"/>
  <c r="AO61" i="97" s="1"/>
  <c r="AE61" i="97"/>
  <c r="W62" i="101"/>
  <c r="AF61" i="101"/>
  <c r="AO61" i="101" s="1"/>
  <c r="AE61" i="101"/>
  <c r="AG61" i="101"/>
  <c r="AP61" i="101" s="1"/>
  <c r="W60" i="32"/>
  <c r="AG59" i="32"/>
  <c r="AP59" i="32" s="1"/>
  <c r="AE59" i="32"/>
  <c r="AN59" i="32" s="1"/>
  <c r="AF59" i="32"/>
  <c r="AG50" i="49"/>
  <c r="AP50" i="49" s="1"/>
  <c r="AF50" i="49"/>
  <c r="AO50" i="49" s="1"/>
  <c r="AE50" i="49"/>
  <c r="W51" i="49"/>
  <c r="AG47" i="48"/>
  <c r="AP47" i="48" s="1"/>
  <c r="W48" i="48"/>
  <c r="AF47" i="48"/>
  <c r="AO47" i="48" s="1"/>
  <c r="AE47" i="48"/>
  <c r="W58" i="13"/>
  <c r="AG57" i="13"/>
  <c r="AP57" i="13" s="1"/>
  <c r="AE57" i="13"/>
  <c r="AF57" i="13"/>
  <c r="AO57" i="13" s="1"/>
  <c r="AE58" i="46"/>
  <c r="AF58" i="46"/>
  <c r="AO58" i="46" s="1"/>
  <c r="AG58" i="46"/>
  <c r="AP58" i="46" s="1"/>
  <c r="W59" i="46"/>
  <c r="AF50" i="10"/>
  <c r="AO50" i="10" s="1"/>
  <c r="AE50" i="10"/>
  <c r="W51" i="10"/>
  <c r="AG50" i="10"/>
  <c r="AP50" i="10" s="1"/>
  <c r="W62" i="93"/>
  <c r="AE61" i="93"/>
  <c r="AG61" i="93"/>
  <c r="AP61" i="93" s="1"/>
  <c r="AF61" i="93"/>
  <c r="AO61" i="93" s="1"/>
  <c r="W49" i="94"/>
  <c r="AG48" i="94"/>
  <c r="AP48" i="94" s="1"/>
  <c r="AF48" i="94"/>
  <c r="AO48" i="94" s="1"/>
  <c r="AE48" i="94"/>
  <c r="AF49" i="35"/>
  <c r="AO49" i="35" s="1"/>
  <c r="AG49" i="35"/>
  <c r="AP49" i="35" s="1"/>
  <c r="W50" i="35"/>
  <c r="AE49" i="35"/>
  <c r="Y62" i="47"/>
  <c r="X62" i="47"/>
  <c r="AI61" i="47"/>
  <c r="AN61" i="47"/>
  <c r="AI50" i="41"/>
  <c r="AN50" i="41"/>
  <c r="Z57" i="104"/>
  <c r="AH57" i="104"/>
  <c r="AQ57" i="104" s="1"/>
  <c r="AR60" i="101"/>
  <c r="AR48" i="35"/>
  <c r="AR44" i="85"/>
  <c r="AR52" i="95"/>
  <c r="AG61" i="89"/>
  <c r="AP61" i="89" s="1"/>
  <c r="AF61" i="89"/>
  <c r="AO61" i="89" s="1"/>
  <c r="AE61" i="89"/>
  <c r="W62" i="89"/>
  <c r="AI50" i="87"/>
  <c r="AN50" i="87"/>
  <c r="AI47" i="50"/>
  <c r="AN47" i="50"/>
  <c r="W52" i="11"/>
  <c r="AE51" i="11"/>
  <c r="AF51" i="11"/>
  <c r="AO51" i="11" s="1"/>
  <c r="AG51" i="11"/>
  <c r="AP51" i="11" s="1"/>
  <c r="AH50" i="82"/>
  <c r="AQ50" i="82" s="1"/>
  <c r="AH45" i="85"/>
  <c r="AQ45" i="85" s="1"/>
  <c r="Z50" i="18"/>
  <c r="AH50" i="18"/>
  <c r="AQ50" i="18" s="1"/>
  <c r="AI60" i="52"/>
  <c r="AR60" i="52" s="1"/>
  <c r="AN60" i="52"/>
  <c r="AH59" i="32"/>
  <c r="AQ59" i="32" s="1"/>
  <c r="Y55" i="54"/>
  <c r="X55" i="54"/>
  <c r="AI48" i="42"/>
  <c r="AN48" i="42"/>
  <c r="Y52" i="91"/>
  <c r="X52" i="91"/>
  <c r="AG54" i="45"/>
  <c r="AP54" i="45" s="1"/>
  <c r="AE54" i="45"/>
  <c r="W55" i="45"/>
  <c r="AF54" i="45"/>
  <c r="AO54" i="45" s="1"/>
  <c r="AR60" i="97"/>
  <c r="AR58" i="105"/>
  <c r="AH53" i="95"/>
  <c r="AQ53" i="95" s="1"/>
  <c r="AH58" i="44"/>
  <c r="AQ58" i="44" s="1"/>
  <c r="AE50" i="82"/>
  <c r="W51" i="82"/>
  <c r="AG50" i="82"/>
  <c r="AP50" i="82" s="1"/>
  <c r="AF50" i="82"/>
  <c r="AO50" i="82" s="1"/>
  <c r="AR47" i="94"/>
  <c r="W46" i="85"/>
  <c r="AF45" i="85"/>
  <c r="AO45" i="85" s="1"/>
  <c r="AG45" i="85"/>
  <c r="AP45" i="85" s="1"/>
  <c r="AE45" i="85"/>
  <c r="AI58" i="53"/>
  <c r="AN58" i="53"/>
  <c r="AH59" i="15"/>
  <c r="AQ59" i="15" s="1"/>
  <c r="AR47" i="55"/>
  <c r="Y49" i="42"/>
  <c r="X49" i="42"/>
  <c r="AH53" i="103"/>
  <c r="AQ53" i="103" s="1"/>
  <c r="AH50" i="10"/>
  <c r="AQ50" i="10" s="1"/>
  <c r="AR52" i="103"/>
  <c r="Y51" i="99"/>
  <c r="X51" i="99"/>
  <c r="AR55" i="88"/>
  <c r="Z53" i="95"/>
  <c r="Z58" i="44"/>
  <c r="Z59" i="15"/>
  <c r="AH49" i="90"/>
  <c r="AQ49" i="90" s="1"/>
  <c r="AH60" i="86"/>
  <c r="AQ60" i="86" s="1"/>
  <c r="AI53" i="16"/>
  <c r="AN53" i="16"/>
  <c r="AR49" i="82"/>
  <c r="AR58" i="15"/>
  <c r="AH52" i="43"/>
  <c r="AQ52" i="43" s="1"/>
  <c r="Y48" i="50"/>
  <c r="X48" i="50"/>
  <c r="AR60" i="93"/>
  <c r="W57" i="51"/>
  <c r="AG56" i="51"/>
  <c r="AP56" i="51" s="1"/>
  <c r="AE56" i="51"/>
  <c r="AF56" i="51"/>
  <c r="AO56" i="51" s="1"/>
  <c r="AI55" i="92"/>
  <c r="AN55" i="92"/>
  <c r="AR51" i="43"/>
  <c r="AG47" i="98"/>
  <c r="AP47" i="98" s="1"/>
  <c r="W48" i="98"/>
  <c r="AF47" i="98"/>
  <c r="AO47" i="98" s="1"/>
  <c r="AE47" i="98"/>
  <c r="W54" i="100"/>
  <c r="AG53" i="100"/>
  <c r="AP53" i="100" s="1"/>
  <c r="AF53" i="100"/>
  <c r="AO53" i="100" s="1"/>
  <c r="AE53" i="100"/>
  <c r="AH51" i="83"/>
  <c r="AQ51" i="83" s="1"/>
  <c r="AR49" i="10"/>
  <c r="AR56" i="104"/>
  <c r="AH48" i="55"/>
  <c r="AQ48" i="55" s="1"/>
  <c r="AR57" i="46"/>
  <c r="AR50" i="83"/>
  <c r="Z49" i="90"/>
  <c r="Z60" i="86"/>
  <c r="Z53" i="103"/>
  <c r="AR54" i="96"/>
  <c r="W56" i="84"/>
  <c r="AF55" i="84"/>
  <c r="AO55" i="84" s="1"/>
  <c r="AE55" i="84"/>
  <c r="AG55" i="84"/>
  <c r="AP55" i="84" s="1"/>
  <c r="AR46" i="48"/>
  <c r="AH55" i="20"/>
  <c r="AQ55" i="20" s="1"/>
  <c r="Z52" i="43"/>
  <c r="AH59" i="105"/>
  <c r="AQ59" i="105" s="1"/>
  <c r="Y56" i="92"/>
  <c r="Z56" i="92"/>
  <c r="X56" i="92"/>
  <c r="AH56" i="88"/>
  <c r="AQ56" i="88" s="1"/>
  <c r="Z51" i="83"/>
  <c r="AH55" i="96"/>
  <c r="AQ55" i="96" s="1"/>
  <c r="Z48" i="55"/>
  <c r="Y59" i="53"/>
  <c r="Z59" i="53"/>
  <c r="X59" i="53"/>
  <c r="AH50" i="49"/>
  <c r="AQ50" i="49" s="1"/>
  <c r="AH49" i="35"/>
  <c r="AQ49" i="35" s="1"/>
  <c r="AR49" i="49"/>
  <c r="AI51" i="91"/>
  <c r="AN51" i="91"/>
  <c r="Y54" i="16"/>
  <c r="X54" i="16"/>
  <c r="AH47" i="48"/>
  <c r="AQ47" i="48" s="1"/>
  <c r="Y51" i="41"/>
  <c r="X51" i="41"/>
  <c r="AH61" i="93"/>
  <c r="AQ61" i="93" s="1"/>
  <c r="Z55" i="20"/>
  <c r="AH51" i="102"/>
  <c r="AQ51" i="102" s="1"/>
  <c r="AH61" i="97"/>
  <c r="AQ61" i="97" s="1"/>
  <c r="Y51" i="87"/>
  <c r="X51" i="87"/>
  <c r="AH48" i="94"/>
  <c r="AQ48" i="94" s="1"/>
  <c r="Z59" i="105"/>
  <c r="AI50" i="99"/>
  <c r="AN50" i="99"/>
  <c r="Z56" i="88"/>
  <c r="AR49" i="18"/>
  <c r="Z55" i="96"/>
  <c r="AR56" i="13"/>
  <c r="AR54" i="20"/>
  <c r="AR57" i="44"/>
  <c r="AH57" i="13"/>
  <c r="AQ57" i="13" s="1"/>
  <c r="AR48" i="90"/>
  <c r="Y61" i="52"/>
  <c r="X61" i="52"/>
  <c r="Z61" i="52" s="1"/>
  <c r="AH61" i="101"/>
  <c r="AQ61" i="101" s="1"/>
  <c r="AH58" i="46"/>
  <c r="AQ58" i="46" s="1"/>
  <c r="AI54" i="54"/>
  <c r="AN54" i="54"/>
  <c r="W62" i="52" l="1"/>
  <c r="AG61" i="52"/>
  <c r="AP61" i="52" s="1"/>
  <c r="AE61" i="52"/>
  <c r="AN61" i="52" s="1"/>
  <c r="AF61" i="52"/>
  <c r="W56" i="96"/>
  <c r="AE55" i="96"/>
  <c r="AF55" i="96"/>
  <c r="AO55" i="96" s="1"/>
  <c r="AG55" i="96"/>
  <c r="AP55" i="96" s="1"/>
  <c r="W60" i="105"/>
  <c r="AG59" i="105"/>
  <c r="AP59" i="105" s="1"/>
  <c r="AE59" i="105"/>
  <c r="AF59" i="105"/>
  <c r="AO59" i="105" s="1"/>
  <c r="AH51" i="87"/>
  <c r="AQ51" i="87" s="1"/>
  <c r="AF56" i="92"/>
  <c r="AO56" i="92" s="1"/>
  <c r="AE56" i="92"/>
  <c r="W57" i="92"/>
  <c r="AG56" i="92"/>
  <c r="AP56" i="92" s="1"/>
  <c r="AE49" i="90"/>
  <c r="W50" i="90"/>
  <c r="AG49" i="90"/>
  <c r="AP49" i="90" s="1"/>
  <c r="AF49" i="90"/>
  <c r="AO49" i="90" s="1"/>
  <c r="AF53" i="95"/>
  <c r="AO53" i="95" s="1"/>
  <c r="AE53" i="95"/>
  <c r="AG53" i="95"/>
  <c r="AP53" i="95" s="1"/>
  <c r="W54" i="95"/>
  <c r="AH49" i="42"/>
  <c r="AQ49" i="42" s="1"/>
  <c r="AH55" i="54"/>
  <c r="AQ55" i="54" s="1"/>
  <c r="Y52" i="11"/>
  <c r="Z52" i="11"/>
  <c r="X52" i="11"/>
  <c r="Y62" i="89"/>
  <c r="X62" i="89"/>
  <c r="Y51" i="10"/>
  <c r="Z51" i="10"/>
  <c r="X51" i="10"/>
  <c r="Y58" i="13"/>
  <c r="X58" i="13"/>
  <c r="AI59" i="32"/>
  <c r="AO59" i="32"/>
  <c r="Y62" i="97"/>
  <c r="Z62" i="97" s="1"/>
  <c r="X62" i="97"/>
  <c r="Z51" i="87"/>
  <c r="AE55" i="20"/>
  <c r="AF55" i="20"/>
  <c r="AO55" i="20" s="1"/>
  <c r="W56" i="20"/>
  <c r="AG55" i="20"/>
  <c r="AP55" i="20" s="1"/>
  <c r="AH51" i="41"/>
  <c r="AQ51" i="41" s="1"/>
  <c r="AR51" i="91"/>
  <c r="AE52" i="43"/>
  <c r="AG52" i="43"/>
  <c r="AP52" i="43" s="1"/>
  <c r="W53" i="43"/>
  <c r="AF52" i="43"/>
  <c r="AO52" i="43" s="1"/>
  <c r="Y56" i="84"/>
  <c r="X56" i="84"/>
  <c r="AI47" i="98"/>
  <c r="AN47" i="98"/>
  <c r="Y57" i="51"/>
  <c r="X57" i="51"/>
  <c r="Z49" i="42"/>
  <c r="AI45" i="85"/>
  <c r="AN45" i="85"/>
  <c r="AH52" i="91"/>
  <c r="AQ52" i="91" s="1"/>
  <c r="Z55" i="54"/>
  <c r="AI61" i="89"/>
  <c r="AN61" i="89"/>
  <c r="AR50" i="41"/>
  <c r="AI48" i="94"/>
  <c r="AN48" i="94"/>
  <c r="AI50" i="10"/>
  <c r="AN50" i="10"/>
  <c r="AI58" i="46"/>
  <c r="AR58" i="46" s="1"/>
  <c r="AN58" i="46"/>
  <c r="Y51" i="49"/>
  <c r="Z51" i="49" s="1"/>
  <c r="X51" i="49"/>
  <c r="Y62" i="101"/>
  <c r="X62" i="101"/>
  <c r="Z51" i="41"/>
  <c r="AH59" i="53"/>
  <c r="AQ59" i="53" s="1"/>
  <c r="AI53" i="100"/>
  <c r="AN53" i="100"/>
  <c r="AR55" i="92"/>
  <c r="Z52" i="91"/>
  <c r="AR47" i="50"/>
  <c r="AI49" i="35"/>
  <c r="AN49" i="35"/>
  <c r="AI61" i="93"/>
  <c r="AN61" i="93"/>
  <c r="AI47" i="48"/>
  <c r="AN47" i="48"/>
  <c r="AI50" i="49"/>
  <c r="AN50" i="49"/>
  <c r="Y52" i="102"/>
  <c r="X52" i="102"/>
  <c r="AH54" i="16"/>
  <c r="AQ54" i="16" s="1"/>
  <c r="AE59" i="53"/>
  <c r="AF59" i="53"/>
  <c r="AO59" i="53" s="1"/>
  <c r="AG59" i="53"/>
  <c r="AP59" i="53" s="1"/>
  <c r="W60" i="53"/>
  <c r="Y48" i="98"/>
  <c r="X48" i="98"/>
  <c r="AH51" i="99"/>
  <c r="AQ51" i="99" s="1"/>
  <c r="AE50" i="18"/>
  <c r="AG50" i="18"/>
  <c r="AP50" i="18" s="1"/>
  <c r="AF50" i="18"/>
  <c r="AO50" i="18" s="1"/>
  <c r="W51" i="18"/>
  <c r="AR61" i="47"/>
  <c r="X50" i="35"/>
  <c r="Y50" i="35"/>
  <c r="Z50" i="35"/>
  <c r="Y62" i="93"/>
  <c r="Z62" i="93" s="1"/>
  <c r="X62" i="93"/>
  <c r="Y60" i="32"/>
  <c r="X60" i="32"/>
  <c r="AI61" i="97"/>
  <c r="AN61" i="97"/>
  <c r="AI51" i="102"/>
  <c r="AN51" i="102"/>
  <c r="AH61" i="52"/>
  <c r="AQ61" i="52" s="1"/>
  <c r="W57" i="88"/>
  <c r="AF56" i="88"/>
  <c r="AO56" i="88" s="1"/>
  <c r="AG56" i="88"/>
  <c r="AP56" i="88" s="1"/>
  <c r="AE56" i="88"/>
  <c r="Z54" i="16"/>
  <c r="AG53" i="103"/>
  <c r="AP53" i="103" s="1"/>
  <c r="AE53" i="103"/>
  <c r="AF53" i="103"/>
  <c r="AO53" i="103" s="1"/>
  <c r="W54" i="103"/>
  <c r="AH48" i="50"/>
  <c r="AQ48" i="50" s="1"/>
  <c r="W60" i="15"/>
  <c r="AF59" i="15"/>
  <c r="AO59" i="15" s="1"/>
  <c r="AE59" i="15"/>
  <c r="AG59" i="15"/>
  <c r="AP59" i="15" s="1"/>
  <c r="Z51" i="99"/>
  <c r="Y46" i="85"/>
  <c r="Z46" i="85" s="1"/>
  <c r="X46" i="85"/>
  <c r="Y51" i="82"/>
  <c r="X51" i="82"/>
  <c r="Z51" i="82" s="1"/>
  <c r="X55" i="45"/>
  <c r="Z55" i="45" s="1"/>
  <c r="Y55" i="45"/>
  <c r="AR50" i="87"/>
  <c r="AH62" i="47"/>
  <c r="AQ62" i="47" s="1"/>
  <c r="Y49" i="94"/>
  <c r="X49" i="94"/>
  <c r="Y59" i="46"/>
  <c r="X59" i="46"/>
  <c r="AI57" i="13"/>
  <c r="AN57" i="13"/>
  <c r="Y48" i="48"/>
  <c r="Z48" i="48" s="1"/>
  <c r="X48" i="48"/>
  <c r="AR54" i="54"/>
  <c r="AR50" i="99"/>
  <c r="AF48" i="55"/>
  <c r="AO48" i="55" s="1"/>
  <c r="W49" i="55"/>
  <c r="AE48" i="55"/>
  <c r="AG48" i="55"/>
  <c r="AP48" i="55" s="1"/>
  <c r="AE51" i="83"/>
  <c r="AF51" i="83"/>
  <c r="AO51" i="83" s="1"/>
  <c r="AG51" i="83"/>
  <c r="AP51" i="83" s="1"/>
  <c r="W52" i="83"/>
  <c r="AH56" i="92"/>
  <c r="AQ56" i="92" s="1"/>
  <c r="AI55" i="84"/>
  <c r="AN55" i="84"/>
  <c r="W61" i="86"/>
  <c r="AE60" i="86"/>
  <c r="AG60" i="86"/>
  <c r="AP60" i="86" s="1"/>
  <c r="AF60" i="86"/>
  <c r="AO60" i="86" s="1"/>
  <c r="Y54" i="100"/>
  <c r="Z54" i="100"/>
  <c r="X54" i="100"/>
  <c r="AI56" i="51"/>
  <c r="AN56" i="51"/>
  <c r="Z48" i="50"/>
  <c r="AR53" i="16"/>
  <c r="W59" i="44"/>
  <c r="AG58" i="44"/>
  <c r="AP58" i="44" s="1"/>
  <c r="AE58" i="44"/>
  <c r="AF58" i="44"/>
  <c r="AO58" i="44" s="1"/>
  <c r="AR58" i="53"/>
  <c r="AI50" i="82"/>
  <c r="AN50" i="82"/>
  <c r="AI54" i="45"/>
  <c r="AN54" i="45"/>
  <c r="AR48" i="42"/>
  <c r="AI51" i="11"/>
  <c r="AN51" i="11"/>
  <c r="AG57" i="104"/>
  <c r="AP57" i="104" s="1"/>
  <c r="AF57" i="104"/>
  <c r="AO57" i="104" s="1"/>
  <c r="AE57" i="104"/>
  <c r="W58" i="104"/>
  <c r="Z62" i="47"/>
  <c r="AI61" i="101"/>
  <c r="AN61" i="101"/>
  <c r="AG51" i="82" l="1"/>
  <c r="AP51" i="82" s="1"/>
  <c r="AE51" i="82"/>
  <c r="AF51" i="82"/>
  <c r="AO51" i="82" s="1"/>
  <c r="W52" i="82"/>
  <c r="AG55" i="45"/>
  <c r="AP55" i="45" s="1"/>
  <c r="AF55" i="45"/>
  <c r="AO55" i="45" s="1"/>
  <c r="W56" i="45"/>
  <c r="AE55" i="45"/>
  <c r="AF62" i="97"/>
  <c r="AO62" i="97" s="1"/>
  <c r="AE62" i="97"/>
  <c r="W63" i="97"/>
  <c r="AG62" i="97"/>
  <c r="AP62" i="97" s="1"/>
  <c r="AE48" i="48"/>
  <c r="AF48" i="48"/>
  <c r="AO48" i="48" s="1"/>
  <c r="AG48" i="48"/>
  <c r="AP48" i="48" s="1"/>
  <c r="W49" i="48"/>
  <c r="W47" i="85"/>
  <c r="AE46" i="85"/>
  <c r="AG46" i="85"/>
  <c r="AP46" i="85" s="1"/>
  <c r="AF46" i="85"/>
  <c r="AO46" i="85" s="1"/>
  <c r="W63" i="93"/>
  <c r="AG62" i="93"/>
  <c r="AP62" i="93" s="1"/>
  <c r="AF62" i="93"/>
  <c r="AO62" i="93" s="1"/>
  <c r="AE62" i="93"/>
  <c r="AF51" i="49"/>
  <c r="AO51" i="49" s="1"/>
  <c r="AG51" i="49"/>
  <c r="AP51" i="49" s="1"/>
  <c r="W52" i="49"/>
  <c r="AE51" i="49"/>
  <c r="AR54" i="45"/>
  <c r="X58" i="104"/>
  <c r="Z58" i="104" s="1"/>
  <c r="Y58" i="104"/>
  <c r="Y59" i="44"/>
  <c r="Z59" i="44" s="1"/>
  <c r="X59" i="44"/>
  <c r="AH54" i="100"/>
  <c r="AQ54" i="100" s="1"/>
  <c r="AI60" i="86"/>
  <c r="AN60" i="86"/>
  <c r="AG54" i="16"/>
  <c r="AP54" i="16" s="1"/>
  <c r="AE54" i="16"/>
  <c r="W55" i="16"/>
  <c r="AF54" i="16"/>
  <c r="AO54" i="16" s="1"/>
  <c r="AR51" i="102"/>
  <c r="AH62" i="93"/>
  <c r="AQ62" i="93" s="1"/>
  <c r="AI50" i="18"/>
  <c r="AN50" i="18"/>
  <c r="AH48" i="98"/>
  <c r="AQ48" i="98" s="1"/>
  <c r="AR53" i="100"/>
  <c r="AG51" i="41"/>
  <c r="AP51" i="41" s="1"/>
  <c r="W52" i="41"/>
  <c r="AF51" i="41"/>
  <c r="AO51" i="41" s="1"/>
  <c r="AE51" i="41"/>
  <c r="AR48" i="94"/>
  <c r="AR45" i="85"/>
  <c r="AR47" i="98"/>
  <c r="Y53" i="43"/>
  <c r="Z53" i="43" s="1"/>
  <c r="X53" i="43"/>
  <c r="Y56" i="20"/>
  <c r="X56" i="20"/>
  <c r="AH51" i="10"/>
  <c r="AQ51" i="10" s="1"/>
  <c r="AH52" i="11"/>
  <c r="AQ52" i="11" s="1"/>
  <c r="Y56" i="96"/>
  <c r="X56" i="96"/>
  <c r="AI51" i="83"/>
  <c r="AN51" i="83"/>
  <c r="AH49" i="94"/>
  <c r="AQ49" i="94" s="1"/>
  <c r="AH55" i="45"/>
  <c r="AQ55" i="45" s="1"/>
  <c r="Y60" i="15"/>
  <c r="X60" i="15"/>
  <c r="Z48" i="98"/>
  <c r="AI59" i="53"/>
  <c r="AN59" i="53"/>
  <c r="AH52" i="102"/>
  <c r="AQ52" i="102" s="1"/>
  <c r="AR47" i="48"/>
  <c r="AH62" i="101"/>
  <c r="AQ62" i="101" s="1"/>
  <c r="W50" i="42"/>
  <c r="AF49" i="42"/>
  <c r="AO49" i="42" s="1"/>
  <c r="AG49" i="42"/>
  <c r="AP49" i="42" s="1"/>
  <c r="AE49" i="42"/>
  <c r="AH56" i="84"/>
  <c r="AQ56" i="84" s="1"/>
  <c r="AF51" i="10"/>
  <c r="AO51" i="10" s="1"/>
  <c r="AE51" i="10"/>
  <c r="W52" i="10"/>
  <c r="AG51" i="10"/>
  <c r="AP51" i="10" s="1"/>
  <c r="AG52" i="11"/>
  <c r="AP52" i="11" s="1"/>
  <c r="AF52" i="11"/>
  <c r="AO52" i="11" s="1"/>
  <c r="AE52" i="11"/>
  <c r="W53" i="11"/>
  <c r="Y57" i="92"/>
  <c r="X57" i="92"/>
  <c r="Y60" i="105"/>
  <c r="X60" i="105"/>
  <c r="Z49" i="94"/>
  <c r="AH51" i="82"/>
  <c r="AQ51" i="82" s="1"/>
  <c r="W52" i="99"/>
  <c r="AG51" i="99"/>
  <c r="AP51" i="99" s="1"/>
  <c r="AF51" i="99"/>
  <c r="AO51" i="99" s="1"/>
  <c r="AE51" i="99"/>
  <c r="Y54" i="103"/>
  <c r="Z54" i="103" s="1"/>
  <c r="X54" i="103"/>
  <c r="AI56" i="88"/>
  <c r="AN56" i="88"/>
  <c r="AR61" i="97"/>
  <c r="Z52" i="102"/>
  <c r="AG52" i="91"/>
  <c r="AP52" i="91" s="1"/>
  <c r="AF52" i="91"/>
  <c r="AO52" i="91" s="1"/>
  <c r="AE52" i="91"/>
  <c r="W53" i="91"/>
  <c r="Z62" i="101"/>
  <c r="AH57" i="51"/>
  <c r="AQ57" i="51" s="1"/>
  <c r="Z56" i="84"/>
  <c r="AI52" i="43"/>
  <c r="AN52" i="43"/>
  <c r="AI55" i="20"/>
  <c r="AN55" i="20"/>
  <c r="AR59" i="32"/>
  <c r="Y54" i="95"/>
  <c r="Z54" i="95"/>
  <c r="X54" i="95"/>
  <c r="AI56" i="92"/>
  <c r="AN56" i="92"/>
  <c r="AI61" i="52"/>
  <c r="AO61" i="52"/>
  <c r="Y61" i="86"/>
  <c r="X61" i="86"/>
  <c r="AR61" i="101"/>
  <c r="AG48" i="50"/>
  <c r="AP48" i="50" s="1"/>
  <c r="W49" i="50"/>
  <c r="AF48" i="50"/>
  <c r="AO48" i="50" s="1"/>
  <c r="AE48" i="50"/>
  <c r="AR57" i="13"/>
  <c r="AH60" i="32"/>
  <c r="AQ60" i="32" s="1"/>
  <c r="AE50" i="35"/>
  <c r="W51" i="35"/>
  <c r="AF50" i="35"/>
  <c r="AO50" i="35" s="1"/>
  <c r="AG50" i="35"/>
  <c r="AP50" i="35" s="1"/>
  <c r="X51" i="18"/>
  <c r="Y51" i="18"/>
  <c r="Z51" i="18"/>
  <c r="AR61" i="93"/>
  <c r="Z57" i="51"/>
  <c r="AF51" i="87"/>
  <c r="AO51" i="87" s="1"/>
  <c r="W52" i="87"/>
  <c r="AG51" i="87"/>
  <c r="AP51" i="87" s="1"/>
  <c r="AE51" i="87"/>
  <c r="AH58" i="13"/>
  <c r="AQ58" i="13" s="1"/>
  <c r="AH62" i="89"/>
  <c r="AQ62" i="89" s="1"/>
  <c r="Y50" i="90"/>
  <c r="X50" i="90"/>
  <c r="W55" i="100"/>
  <c r="AE54" i="100"/>
  <c r="AG54" i="100"/>
  <c r="AP54" i="100" s="1"/>
  <c r="AF54" i="100"/>
  <c r="AO54" i="100" s="1"/>
  <c r="AE62" i="47"/>
  <c r="AF62" i="47"/>
  <c r="AO62" i="47" s="1"/>
  <c r="W63" i="47"/>
  <c r="AG62" i="47"/>
  <c r="AP62" i="47" s="1"/>
  <c r="AI58" i="44"/>
  <c r="AN58" i="44"/>
  <c r="Y52" i="83"/>
  <c r="X52" i="83"/>
  <c r="AI48" i="55"/>
  <c r="AN48" i="55"/>
  <c r="AH59" i="46"/>
  <c r="AQ59" i="46" s="1"/>
  <c r="AI53" i="103"/>
  <c r="AN53" i="103"/>
  <c r="Z60" i="32"/>
  <c r="Y60" i="53"/>
  <c r="X60" i="53"/>
  <c r="AH51" i="49"/>
  <c r="AQ51" i="49" s="1"/>
  <c r="AR50" i="10"/>
  <c r="AR61" i="89"/>
  <c r="AH62" i="97"/>
  <c r="AQ62" i="97" s="1"/>
  <c r="Z58" i="13"/>
  <c r="Z62" i="89"/>
  <c r="AI53" i="95"/>
  <c r="AN53" i="95"/>
  <c r="AI49" i="90"/>
  <c r="AN49" i="90"/>
  <c r="AI57" i="104"/>
  <c r="AN57" i="104"/>
  <c r="AR55" i="84"/>
  <c r="AR51" i="11"/>
  <c r="AR50" i="82"/>
  <c r="AR56" i="51"/>
  <c r="X49" i="55"/>
  <c r="Y49" i="55"/>
  <c r="AH48" i="48"/>
  <c r="AQ48" i="48" s="1"/>
  <c r="Z59" i="46"/>
  <c r="AH46" i="85"/>
  <c r="AQ46" i="85" s="1"/>
  <c r="AI59" i="15"/>
  <c r="AN59" i="15"/>
  <c r="Y57" i="88"/>
  <c r="X57" i="88"/>
  <c r="AH50" i="35"/>
  <c r="AQ50" i="35" s="1"/>
  <c r="AR50" i="49"/>
  <c r="AR49" i="35"/>
  <c r="AE55" i="54"/>
  <c r="AF55" i="54"/>
  <c r="AO55" i="54" s="1"/>
  <c r="W56" i="54"/>
  <c r="AG55" i="54"/>
  <c r="AP55" i="54" s="1"/>
  <c r="AI59" i="105"/>
  <c r="AN59" i="105"/>
  <c r="AI55" i="96"/>
  <c r="AN55" i="96"/>
  <c r="Y62" i="52"/>
  <c r="Z62" i="52" s="1"/>
  <c r="X62" i="52"/>
  <c r="AE53" i="43" l="1"/>
  <c r="AG53" i="43"/>
  <c r="AP53" i="43" s="1"/>
  <c r="W54" i="43"/>
  <c r="AF53" i="43"/>
  <c r="AO53" i="43" s="1"/>
  <c r="AG58" i="104"/>
  <c r="AP58" i="104" s="1"/>
  <c r="AF58" i="104"/>
  <c r="AO58" i="104" s="1"/>
  <c r="AE58" i="104"/>
  <c r="W59" i="104"/>
  <c r="AG59" i="44"/>
  <c r="AP59" i="44" s="1"/>
  <c r="W60" i="44"/>
  <c r="AE59" i="44"/>
  <c r="AF59" i="44"/>
  <c r="AO59" i="44" s="1"/>
  <c r="AE62" i="52"/>
  <c r="AG62" i="52"/>
  <c r="AP62" i="52" s="1"/>
  <c r="AF62" i="52"/>
  <c r="AO62" i="52" s="1"/>
  <c r="W63" i="52"/>
  <c r="AG54" i="103"/>
  <c r="AP54" i="103" s="1"/>
  <c r="AE54" i="103"/>
  <c r="AN54" i="103" s="1"/>
  <c r="W55" i="103"/>
  <c r="AF54" i="103"/>
  <c r="AI62" i="47"/>
  <c r="AN62" i="47"/>
  <c r="AH50" i="90"/>
  <c r="AQ50" i="90" s="1"/>
  <c r="W58" i="51"/>
  <c r="AF57" i="51"/>
  <c r="AO57" i="51" s="1"/>
  <c r="AE57" i="51"/>
  <c r="AG57" i="51"/>
  <c r="AP57" i="51" s="1"/>
  <c r="AH60" i="105"/>
  <c r="AQ60" i="105" s="1"/>
  <c r="AR51" i="83"/>
  <c r="AI62" i="97"/>
  <c r="AN62" i="97"/>
  <c r="AH49" i="55"/>
  <c r="AQ49" i="55" s="1"/>
  <c r="AR49" i="90"/>
  <c r="AR53" i="103"/>
  <c r="AR58" i="44"/>
  <c r="Z50" i="90"/>
  <c r="AI48" i="50"/>
  <c r="AN48" i="50"/>
  <c r="AH61" i="86"/>
  <c r="AQ61" i="86" s="1"/>
  <c r="AR56" i="92"/>
  <c r="Y53" i="91"/>
  <c r="Z53" i="91"/>
  <c r="X53" i="91"/>
  <c r="Z60" i="105"/>
  <c r="Y53" i="11"/>
  <c r="Z53" i="11"/>
  <c r="X53" i="11"/>
  <c r="Y52" i="10"/>
  <c r="X52" i="10"/>
  <c r="Y50" i="42"/>
  <c r="Z50" i="42"/>
  <c r="X50" i="42"/>
  <c r="AH56" i="96"/>
  <c r="AQ56" i="96" s="1"/>
  <c r="Y55" i="16"/>
  <c r="X55" i="16"/>
  <c r="AI62" i="93"/>
  <c r="AN62" i="93"/>
  <c r="AH60" i="53"/>
  <c r="AQ60" i="53" s="1"/>
  <c r="AR48" i="55"/>
  <c r="AI51" i="87"/>
  <c r="AN51" i="87"/>
  <c r="Z61" i="86"/>
  <c r="AH54" i="95"/>
  <c r="AQ54" i="95" s="1"/>
  <c r="AR55" i="20"/>
  <c r="AI52" i="91"/>
  <c r="AN52" i="91"/>
  <c r="AI51" i="99"/>
  <c r="AN51" i="99"/>
  <c r="AI52" i="11"/>
  <c r="AN52" i="11"/>
  <c r="AI51" i="10"/>
  <c r="AN51" i="10"/>
  <c r="AR59" i="53"/>
  <c r="Z56" i="96"/>
  <c r="AH56" i="20"/>
  <c r="AQ56" i="20" s="1"/>
  <c r="AI54" i="16"/>
  <c r="AN54" i="16"/>
  <c r="AI51" i="49"/>
  <c r="AN51" i="49"/>
  <c r="AI46" i="85"/>
  <c r="AN46" i="85"/>
  <c r="AI48" i="48"/>
  <c r="AN48" i="48"/>
  <c r="Y52" i="82"/>
  <c r="Z52" i="82"/>
  <c r="X52" i="82"/>
  <c r="Y56" i="54"/>
  <c r="X56" i="54"/>
  <c r="AI55" i="54"/>
  <c r="AN55" i="54"/>
  <c r="AH52" i="83"/>
  <c r="AQ52" i="83" s="1"/>
  <c r="AE51" i="18"/>
  <c r="W52" i="18"/>
  <c r="AG51" i="18"/>
  <c r="AP51" i="18" s="1"/>
  <c r="AF51" i="18"/>
  <c r="AO51" i="18" s="1"/>
  <c r="Y51" i="35"/>
  <c r="Z51" i="35" s="1"/>
  <c r="X51" i="35"/>
  <c r="Y49" i="50"/>
  <c r="X49" i="50"/>
  <c r="W55" i="95"/>
  <c r="AG54" i="95"/>
  <c r="AP54" i="95" s="1"/>
  <c r="AE54" i="95"/>
  <c r="AF54" i="95"/>
  <c r="AO54" i="95" s="1"/>
  <c r="AR56" i="88"/>
  <c r="AH57" i="92"/>
  <c r="AQ57" i="92" s="1"/>
  <c r="AE48" i="98"/>
  <c r="AF48" i="98"/>
  <c r="AO48" i="98" s="1"/>
  <c r="W49" i="98"/>
  <c r="AG48" i="98"/>
  <c r="AP48" i="98" s="1"/>
  <c r="Z56" i="20"/>
  <c r="AI51" i="41"/>
  <c r="AN51" i="41"/>
  <c r="AR50" i="18"/>
  <c r="Y52" i="49"/>
  <c r="X52" i="49"/>
  <c r="Y47" i="85"/>
  <c r="Z47" i="85"/>
  <c r="X47" i="85"/>
  <c r="AI55" i="45"/>
  <c r="AN55" i="45"/>
  <c r="AH57" i="88"/>
  <c r="AQ57" i="88" s="1"/>
  <c r="Z60" i="53"/>
  <c r="AH62" i="52"/>
  <c r="AQ62" i="52" s="1"/>
  <c r="AR59" i="105"/>
  <c r="AG62" i="89"/>
  <c r="AP62" i="89" s="1"/>
  <c r="AF62" i="89"/>
  <c r="AO62" i="89" s="1"/>
  <c r="AE62" i="89"/>
  <c r="W63" i="89"/>
  <c r="Z52" i="83"/>
  <c r="Y63" i="47"/>
  <c r="Z63" i="47" s="1"/>
  <c r="X63" i="47"/>
  <c r="AI54" i="100"/>
  <c r="AN54" i="100"/>
  <c r="Y52" i="87"/>
  <c r="Z52" i="87" s="1"/>
  <c r="X52" i="87"/>
  <c r="AI50" i="35"/>
  <c r="AN50" i="35"/>
  <c r="AR52" i="43"/>
  <c r="AH54" i="103"/>
  <c r="AQ54" i="103" s="1"/>
  <c r="Z57" i="92"/>
  <c r="AI49" i="42"/>
  <c r="AN49" i="42"/>
  <c r="AH60" i="15"/>
  <c r="AQ60" i="15" s="1"/>
  <c r="AH58" i="104"/>
  <c r="AQ58" i="104" s="1"/>
  <c r="Y63" i="93"/>
  <c r="X63" i="93"/>
  <c r="Y56" i="45"/>
  <c r="Z56" i="45"/>
  <c r="X56" i="45"/>
  <c r="AI51" i="82"/>
  <c r="AN51" i="82"/>
  <c r="AR55" i="96"/>
  <c r="Z57" i="88"/>
  <c r="AR53" i="95"/>
  <c r="AR59" i="15"/>
  <c r="AG59" i="46"/>
  <c r="AP59" i="46" s="1"/>
  <c r="AE59" i="46"/>
  <c r="AF59" i="46"/>
  <c r="AO59" i="46" s="1"/>
  <c r="W60" i="46"/>
  <c r="Z49" i="55"/>
  <c r="AR57" i="104"/>
  <c r="AE58" i="13"/>
  <c r="AF58" i="13"/>
  <c r="AO58" i="13" s="1"/>
  <c r="AG58" i="13"/>
  <c r="AP58" i="13" s="1"/>
  <c r="W59" i="13"/>
  <c r="W61" i="32"/>
  <c r="AG60" i="32"/>
  <c r="AP60" i="32" s="1"/>
  <c r="AF60" i="32"/>
  <c r="AO60" i="32" s="1"/>
  <c r="AE60" i="32"/>
  <c r="Y55" i="100"/>
  <c r="Z55" i="100"/>
  <c r="X55" i="100"/>
  <c r="AH51" i="18"/>
  <c r="AQ51" i="18" s="1"/>
  <c r="AR61" i="52"/>
  <c r="W57" i="84"/>
  <c r="AG56" i="84"/>
  <c r="AP56" i="84" s="1"/>
  <c r="AE56" i="84"/>
  <c r="AF56" i="84"/>
  <c r="AO56" i="84" s="1"/>
  <c r="W63" i="101"/>
  <c r="AG62" i="101"/>
  <c r="AP62" i="101" s="1"/>
  <c r="AE62" i="101"/>
  <c r="AF62" i="101"/>
  <c r="AO62" i="101" s="1"/>
  <c r="AF52" i="102"/>
  <c r="AO52" i="102" s="1"/>
  <c r="AG52" i="102"/>
  <c r="AP52" i="102" s="1"/>
  <c r="W53" i="102"/>
  <c r="AE52" i="102"/>
  <c r="Y52" i="99"/>
  <c r="Z52" i="99" s="1"/>
  <c r="X52" i="99"/>
  <c r="AF49" i="94"/>
  <c r="AO49" i="94" s="1"/>
  <c r="W50" i="94"/>
  <c r="AE49" i="94"/>
  <c r="AG49" i="94"/>
  <c r="AP49" i="94" s="1"/>
  <c r="Z60" i="15"/>
  <c r="AH53" i="43"/>
  <c r="AQ53" i="43" s="1"/>
  <c r="Y52" i="41"/>
  <c r="X52" i="41"/>
  <c r="AR60" i="86"/>
  <c r="AH59" i="44"/>
  <c r="AQ59" i="44" s="1"/>
  <c r="Y49" i="48"/>
  <c r="Z49" i="48"/>
  <c r="X49" i="48"/>
  <c r="Y63" i="97"/>
  <c r="X63" i="97"/>
  <c r="AF51" i="35" l="1"/>
  <c r="AO51" i="35" s="1"/>
  <c r="W52" i="35"/>
  <c r="AE51" i="35"/>
  <c r="AG51" i="35"/>
  <c r="AP51" i="35" s="1"/>
  <c r="W53" i="87"/>
  <c r="AF52" i="87"/>
  <c r="AO52" i="87" s="1"/>
  <c r="AE52" i="87"/>
  <c r="AG52" i="87"/>
  <c r="AP52" i="87" s="1"/>
  <c r="W64" i="47"/>
  <c r="AE63" i="47"/>
  <c r="AG63" i="47"/>
  <c r="AP63" i="47" s="1"/>
  <c r="AF63" i="47"/>
  <c r="AO63" i="47" s="1"/>
  <c r="AG52" i="99"/>
  <c r="AP52" i="99" s="1"/>
  <c r="W53" i="99"/>
  <c r="AF52" i="99"/>
  <c r="AO52" i="99" s="1"/>
  <c r="AE52" i="99"/>
  <c r="AI49" i="94"/>
  <c r="AN49" i="94"/>
  <c r="AH52" i="41"/>
  <c r="AQ52" i="41" s="1"/>
  <c r="Y50" i="94"/>
  <c r="Z50" i="94" s="1"/>
  <c r="X50" i="94"/>
  <c r="Z52" i="41"/>
  <c r="AH49" i="48"/>
  <c r="AQ49" i="48" s="1"/>
  <c r="AF60" i="15"/>
  <c r="AO60" i="15" s="1"/>
  <c r="AG60" i="15"/>
  <c r="AE60" i="15"/>
  <c r="AN60" i="15" s="1"/>
  <c r="W61" i="15"/>
  <c r="AH52" i="99"/>
  <c r="AQ52" i="99" s="1"/>
  <c r="Y63" i="101"/>
  <c r="Z63" i="101"/>
  <c r="X63" i="101"/>
  <c r="Y60" i="46"/>
  <c r="Z60" i="46"/>
  <c r="X60" i="46"/>
  <c r="AR51" i="82"/>
  <c r="AR49" i="42"/>
  <c r="AR51" i="41"/>
  <c r="AI48" i="98"/>
  <c r="AN48" i="98"/>
  <c r="Y55" i="95"/>
  <c r="X55" i="95"/>
  <c r="AR55" i="54"/>
  <c r="AR51" i="49"/>
  <c r="AR51" i="10"/>
  <c r="AR52" i="91"/>
  <c r="AI54" i="103"/>
  <c r="AO54" i="103"/>
  <c r="Y60" i="44"/>
  <c r="X60" i="44"/>
  <c r="AH55" i="100"/>
  <c r="AQ55" i="100" s="1"/>
  <c r="AI58" i="13"/>
  <c r="AN58" i="13"/>
  <c r="AH56" i="45"/>
  <c r="AQ56" i="45" s="1"/>
  <c r="AG57" i="92"/>
  <c r="AP57" i="92" s="1"/>
  <c r="W58" i="92"/>
  <c r="AF57" i="92"/>
  <c r="AO57" i="92" s="1"/>
  <c r="AE57" i="92"/>
  <c r="AG52" i="83"/>
  <c r="AP52" i="83" s="1"/>
  <c r="AF52" i="83"/>
  <c r="AO52" i="83" s="1"/>
  <c r="AE52" i="83"/>
  <c r="W53" i="83"/>
  <c r="Z52" i="49"/>
  <c r="AH52" i="49"/>
  <c r="AQ52" i="49" s="1"/>
  <c r="AG56" i="20"/>
  <c r="AP56" i="20" s="1"/>
  <c r="AF56" i="20"/>
  <c r="AO56" i="20" s="1"/>
  <c r="AE56" i="20"/>
  <c r="W57" i="20"/>
  <c r="AH49" i="50"/>
  <c r="AQ49" i="50" s="1"/>
  <c r="AH56" i="54"/>
  <c r="AQ56" i="54" s="1"/>
  <c r="AR62" i="93"/>
  <c r="AH52" i="10"/>
  <c r="AQ52" i="10" s="1"/>
  <c r="W61" i="105"/>
  <c r="AG60" i="105"/>
  <c r="AP60" i="105" s="1"/>
  <c r="AF60" i="105"/>
  <c r="AO60" i="105" s="1"/>
  <c r="AE60" i="105"/>
  <c r="AR48" i="50"/>
  <c r="AI57" i="51"/>
  <c r="AN57" i="51"/>
  <c r="Y55" i="103"/>
  <c r="Z55" i="103"/>
  <c r="X55" i="103"/>
  <c r="AG55" i="100"/>
  <c r="AP55" i="100" s="1"/>
  <c r="AF55" i="100"/>
  <c r="AO55" i="100" s="1"/>
  <c r="AE55" i="100"/>
  <c r="W56" i="100"/>
  <c r="Y61" i="32"/>
  <c r="X61" i="32"/>
  <c r="AI59" i="46"/>
  <c r="AN59" i="46"/>
  <c r="AF57" i="88"/>
  <c r="AO57" i="88" s="1"/>
  <c r="AE57" i="88"/>
  <c r="W58" i="88"/>
  <c r="AG57" i="88"/>
  <c r="AP57" i="88" s="1"/>
  <c r="W57" i="45"/>
  <c r="AE56" i="45"/>
  <c r="AG56" i="45"/>
  <c r="AP56" i="45" s="1"/>
  <c r="AF56" i="45"/>
  <c r="AO56" i="45" s="1"/>
  <c r="AE60" i="53"/>
  <c r="AF60" i="53"/>
  <c r="AO60" i="53" s="1"/>
  <c r="AG60" i="53"/>
  <c r="AP60" i="53" s="1"/>
  <c r="W61" i="53"/>
  <c r="Z49" i="50"/>
  <c r="Z56" i="54"/>
  <c r="AR48" i="48"/>
  <c r="AR54" i="16"/>
  <c r="AF56" i="96"/>
  <c r="AO56" i="96" s="1"/>
  <c r="W57" i="96"/>
  <c r="AG56" i="96"/>
  <c r="AP56" i="96" s="1"/>
  <c r="AE56" i="96"/>
  <c r="AR52" i="11"/>
  <c r="AF61" i="86"/>
  <c r="AO61" i="86" s="1"/>
  <c r="W62" i="86"/>
  <c r="AG61" i="86"/>
  <c r="AP61" i="86" s="1"/>
  <c r="AE61" i="86"/>
  <c r="AH55" i="16"/>
  <c r="AQ55" i="16" s="1"/>
  <c r="Z52" i="10"/>
  <c r="AH53" i="91"/>
  <c r="AQ53" i="91" s="1"/>
  <c r="AG50" i="90"/>
  <c r="AP50" i="90" s="1"/>
  <c r="AF50" i="90"/>
  <c r="AO50" i="90" s="1"/>
  <c r="AE50" i="90"/>
  <c r="W51" i="90"/>
  <c r="AI62" i="52"/>
  <c r="AN62" i="52"/>
  <c r="AF49" i="48"/>
  <c r="AO49" i="48" s="1"/>
  <c r="AG49" i="48"/>
  <c r="AP49" i="48" s="1"/>
  <c r="AE49" i="48"/>
  <c r="W50" i="48"/>
  <c r="AH63" i="97"/>
  <c r="AQ63" i="97" s="1"/>
  <c r="AR54" i="100"/>
  <c r="Y63" i="89"/>
  <c r="X63" i="89"/>
  <c r="AR55" i="45"/>
  <c r="Z55" i="16"/>
  <c r="AG53" i="91"/>
  <c r="AP53" i="91" s="1"/>
  <c r="W54" i="91"/>
  <c r="AF53" i="91"/>
  <c r="AO53" i="91" s="1"/>
  <c r="AE53" i="91"/>
  <c r="AR62" i="97"/>
  <c r="Y58" i="51"/>
  <c r="X58" i="51"/>
  <c r="Y59" i="104"/>
  <c r="X59" i="104"/>
  <c r="Y54" i="43"/>
  <c r="X54" i="43"/>
  <c r="AI56" i="84"/>
  <c r="AN56" i="84"/>
  <c r="AI52" i="102"/>
  <c r="AN52" i="102"/>
  <c r="AI62" i="101"/>
  <c r="AN62" i="101"/>
  <c r="Y59" i="13"/>
  <c r="X59" i="13"/>
  <c r="AE49" i="55"/>
  <c r="W50" i="55"/>
  <c r="AF49" i="55"/>
  <c r="AO49" i="55" s="1"/>
  <c r="AG49" i="55"/>
  <c r="AP49" i="55" s="1"/>
  <c r="AH63" i="93"/>
  <c r="AQ63" i="93" s="1"/>
  <c r="AR50" i="35"/>
  <c r="AH63" i="47"/>
  <c r="AQ63" i="47" s="1"/>
  <c r="AI62" i="89"/>
  <c r="AN62" i="89"/>
  <c r="AH47" i="85"/>
  <c r="AQ47" i="85" s="1"/>
  <c r="Y49" i="98"/>
  <c r="X49" i="98"/>
  <c r="AI54" i="95"/>
  <c r="AN54" i="95"/>
  <c r="AH51" i="35"/>
  <c r="AQ51" i="35" s="1"/>
  <c r="X52" i="18"/>
  <c r="Y52" i="18"/>
  <c r="Z52" i="18"/>
  <c r="AH52" i="82"/>
  <c r="AQ52" i="82" s="1"/>
  <c r="AR46" i="85"/>
  <c r="AR51" i="99"/>
  <c r="AR51" i="87"/>
  <c r="AH50" i="42"/>
  <c r="AQ50" i="42" s="1"/>
  <c r="AH53" i="11"/>
  <c r="AQ53" i="11" s="1"/>
  <c r="AR62" i="47"/>
  <c r="AI58" i="104"/>
  <c r="AN58" i="104"/>
  <c r="Z63" i="97"/>
  <c r="Y53" i="102"/>
  <c r="Z53" i="102" s="1"/>
  <c r="X53" i="102"/>
  <c r="Y57" i="84"/>
  <c r="X57" i="84"/>
  <c r="Z57" i="84" s="1"/>
  <c r="AI60" i="32"/>
  <c r="AN60" i="32"/>
  <c r="Z63" i="93"/>
  <c r="AH52" i="87"/>
  <c r="AQ52" i="87" s="1"/>
  <c r="AG47" i="85"/>
  <c r="AP47" i="85" s="1"/>
  <c r="W48" i="85"/>
  <c r="AF47" i="85"/>
  <c r="AO47" i="85" s="1"/>
  <c r="AE47" i="85"/>
  <c r="AI51" i="18"/>
  <c r="AN51" i="18"/>
  <c r="W53" i="82"/>
  <c r="AE52" i="82"/>
  <c r="AG52" i="82"/>
  <c r="AP52" i="82" s="1"/>
  <c r="AF52" i="82"/>
  <c r="AO52" i="82" s="1"/>
  <c r="AE50" i="42"/>
  <c r="AG50" i="42"/>
  <c r="AP50" i="42" s="1"/>
  <c r="W51" i="42"/>
  <c r="AF50" i="42"/>
  <c r="AO50" i="42" s="1"/>
  <c r="AG53" i="11"/>
  <c r="AP53" i="11" s="1"/>
  <c r="AE53" i="11"/>
  <c r="W54" i="11"/>
  <c r="AF53" i="11"/>
  <c r="AO53" i="11" s="1"/>
  <c r="Y63" i="52"/>
  <c r="Z63" i="52" s="1"/>
  <c r="X63" i="52"/>
  <c r="AI59" i="44"/>
  <c r="AN59" i="44"/>
  <c r="AI53" i="43"/>
  <c r="AN53" i="43"/>
  <c r="AG63" i="52" l="1"/>
  <c r="AP63" i="52" s="1"/>
  <c r="AE63" i="52"/>
  <c r="W64" i="52"/>
  <c r="AF63" i="52"/>
  <c r="AO63" i="52" s="1"/>
  <c r="W58" i="84"/>
  <c r="AF57" i="84"/>
  <c r="AO57" i="84" s="1"/>
  <c r="AE57" i="84"/>
  <c r="AG57" i="84"/>
  <c r="AP57" i="84" s="1"/>
  <c r="AE50" i="94"/>
  <c r="AG50" i="94"/>
  <c r="AP50" i="94" s="1"/>
  <c r="W51" i="94"/>
  <c r="AF50" i="94"/>
  <c r="AO50" i="94" s="1"/>
  <c r="AF53" i="102"/>
  <c r="AO53" i="102" s="1"/>
  <c r="W54" i="102"/>
  <c r="AG53" i="102"/>
  <c r="AP53" i="102" s="1"/>
  <c r="AE53" i="102"/>
  <c r="AR54" i="95"/>
  <c r="AR56" i="84"/>
  <c r="AR62" i="52"/>
  <c r="AI61" i="86"/>
  <c r="AN61" i="86"/>
  <c r="Y61" i="53"/>
  <c r="Z61" i="53" s="1"/>
  <c r="X61" i="53"/>
  <c r="AI57" i="88"/>
  <c r="AN57" i="88"/>
  <c r="AH55" i="103"/>
  <c r="AQ55" i="103" s="1"/>
  <c r="Y57" i="20"/>
  <c r="X57" i="20"/>
  <c r="AI52" i="83"/>
  <c r="AN52" i="83"/>
  <c r="Y58" i="92"/>
  <c r="Z58" i="92"/>
  <c r="X58" i="92"/>
  <c r="AR54" i="103"/>
  <c r="AF63" i="101"/>
  <c r="AO63" i="101" s="1"/>
  <c r="W64" i="101"/>
  <c r="AE63" i="101"/>
  <c r="AG63" i="101"/>
  <c r="AP63" i="101" s="1"/>
  <c r="AH50" i="94"/>
  <c r="AQ50" i="94" s="1"/>
  <c r="AI63" i="47"/>
  <c r="AN63" i="47"/>
  <c r="Y53" i="87"/>
  <c r="X53" i="87"/>
  <c r="AH49" i="98"/>
  <c r="AQ49" i="98" s="1"/>
  <c r="AH54" i="43"/>
  <c r="AQ54" i="43" s="1"/>
  <c r="AH58" i="51"/>
  <c r="AQ58" i="51" s="1"/>
  <c r="AI53" i="91"/>
  <c r="AN53" i="91"/>
  <c r="Y50" i="48"/>
  <c r="X50" i="48"/>
  <c r="AI56" i="96"/>
  <c r="AN56" i="96"/>
  <c r="AI56" i="45"/>
  <c r="AN56" i="45"/>
  <c r="W56" i="103"/>
  <c r="AE55" i="103"/>
  <c r="AG55" i="103"/>
  <c r="AP55" i="103" s="1"/>
  <c r="AF55" i="103"/>
  <c r="AO55" i="103" s="1"/>
  <c r="AI56" i="20"/>
  <c r="AN56" i="20"/>
  <c r="AR48" i="98"/>
  <c r="Y53" i="99"/>
  <c r="X53" i="99"/>
  <c r="Y64" i="47"/>
  <c r="Z64" i="47" s="1"/>
  <c r="X64" i="47"/>
  <c r="AR60" i="32"/>
  <c r="AI52" i="82"/>
  <c r="AN52" i="82"/>
  <c r="Z49" i="98"/>
  <c r="Y50" i="55"/>
  <c r="Z50" i="55" s="1"/>
  <c r="X50" i="55"/>
  <c r="AR62" i="101"/>
  <c r="Z54" i="43"/>
  <c r="Z58" i="51"/>
  <c r="AH63" i="89"/>
  <c r="AQ63" i="89" s="1"/>
  <c r="AI49" i="48"/>
  <c r="AN49" i="48"/>
  <c r="Y51" i="90"/>
  <c r="X51" i="90"/>
  <c r="Y62" i="86"/>
  <c r="Z62" i="86" s="1"/>
  <c r="X62" i="86"/>
  <c r="Y57" i="45"/>
  <c r="X57" i="45"/>
  <c r="Y56" i="100"/>
  <c r="Z56" i="100" s="1"/>
  <c r="X56" i="100"/>
  <c r="AI60" i="105"/>
  <c r="AN60" i="105"/>
  <c r="AR58" i="13"/>
  <c r="AH60" i="44"/>
  <c r="AQ60" i="44" s="1"/>
  <c r="AH60" i="46"/>
  <c r="AQ60" i="46" s="1"/>
  <c r="X61" i="15"/>
  <c r="Z61" i="15" s="1"/>
  <c r="Y61" i="15"/>
  <c r="AR59" i="44"/>
  <c r="AR58" i="104"/>
  <c r="W53" i="18"/>
  <c r="AE52" i="18"/>
  <c r="AF52" i="18"/>
  <c r="AO52" i="18" s="1"/>
  <c r="AG52" i="18"/>
  <c r="AP52" i="18" s="1"/>
  <c r="AI50" i="90"/>
  <c r="AN50" i="90"/>
  <c r="Y57" i="96"/>
  <c r="X57" i="96"/>
  <c r="AE56" i="54"/>
  <c r="AF56" i="54"/>
  <c r="AO56" i="54" s="1"/>
  <c r="AG56" i="54"/>
  <c r="AP56" i="54" s="1"/>
  <c r="W57" i="54"/>
  <c r="AI60" i="53"/>
  <c r="AN60" i="53"/>
  <c r="AR59" i="46"/>
  <c r="AI55" i="100"/>
  <c r="AN55" i="100"/>
  <c r="AE52" i="49"/>
  <c r="AG52" i="49"/>
  <c r="AP52" i="49" s="1"/>
  <c r="W53" i="49"/>
  <c r="AF52" i="49"/>
  <c r="AO52" i="49" s="1"/>
  <c r="Z60" i="44"/>
  <c r="AH55" i="95"/>
  <c r="AQ55" i="95" s="1"/>
  <c r="W61" i="46"/>
  <c r="AG60" i="46"/>
  <c r="AP60" i="46" s="1"/>
  <c r="AE60" i="46"/>
  <c r="AF60" i="46"/>
  <c r="AO60" i="46" s="1"/>
  <c r="AR49" i="94"/>
  <c r="AI51" i="35"/>
  <c r="AN51" i="35"/>
  <c r="AR53" i="43"/>
  <c r="AI49" i="55"/>
  <c r="AN49" i="55"/>
  <c r="Y54" i="91"/>
  <c r="Z54" i="91"/>
  <c r="X54" i="91"/>
  <c r="Z63" i="89"/>
  <c r="AH63" i="52"/>
  <c r="AQ63" i="52" s="1"/>
  <c r="AI53" i="11"/>
  <c r="AN53" i="11"/>
  <c r="AI50" i="42"/>
  <c r="AN50" i="42"/>
  <c r="W64" i="93"/>
  <c r="AG63" i="93"/>
  <c r="AP63" i="93" s="1"/>
  <c r="AF63" i="93"/>
  <c r="AO63" i="93" s="1"/>
  <c r="AE63" i="93"/>
  <c r="AH53" i="102"/>
  <c r="AQ53" i="102" s="1"/>
  <c r="AR62" i="89"/>
  <c r="AH59" i="13"/>
  <c r="AQ59" i="13" s="1"/>
  <c r="AR52" i="102"/>
  <c r="AH59" i="104"/>
  <c r="AQ59" i="104" s="1"/>
  <c r="AE49" i="50"/>
  <c r="W50" i="50"/>
  <c r="AF49" i="50"/>
  <c r="AO49" i="50" s="1"/>
  <c r="AG49" i="50"/>
  <c r="AP49" i="50" s="1"/>
  <c r="AH61" i="32"/>
  <c r="AQ61" i="32" s="1"/>
  <c r="AR57" i="51"/>
  <c r="AI57" i="92"/>
  <c r="AN57" i="92"/>
  <c r="Z55" i="95"/>
  <c r="AI60" i="15"/>
  <c r="AP60" i="15"/>
  <c r="AI52" i="87"/>
  <c r="AN52" i="87"/>
  <c r="Y52" i="35"/>
  <c r="Z52" i="35"/>
  <c r="X52" i="35"/>
  <c r="AI47" i="85"/>
  <c r="AN47" i="85"/>
  <c r="AH57" i="84"/>
  <c r="AQ57" i="84" s="1"/>
  <c r="AF63" i="97"/>
  <c r="AO63" i="97" s="1"/>
  <c r="AE63" i="97"/>
  <c r="W64" i="97"/>
  <c r="AG63" i="97"/>
  <c r="AP63" i="97" s="1"/>
  <c r="Y51" i="42"/>
  <c r="X51" i="42"/>
  <c r="Y54" i="11"/>
  <c r="Z54" i="11"/>
  <c r="X54" i="11"/>
  <c r="Y53" i="82"/>
  <c r="X53" i="82"/>
  <c r="Y48" i="85"/>
  <c r="Z48" i="85"/>
  <c r="X48" i="85"/>
  <c r="AR51" i="18"/>
  <c r="AH52" i="18"/>
  <c r="AQ52" i="18" s="1"/>
  <c r="Z59" i="13"/>
  <c r="Z59" i="104"/>
  <c r="AE55" i="16"/>
  <c r="AF55" i="16"/>
  <c r="AO55" i="16" s="1"/>
  <c r="W56" i="16"/>
  <c r="AG55" i="16"/>
  <c r="AP55" i="16" s="1"/>
  <c r="AG52" i="10"/>
  <c r="AP52" i="10" s="1"/>
  <c r="AE52" i="10"/>
  <c r="W53" i="10"/>
  <c r="AF52" i="10"/>
  <c r="AO52" i="10" s="1"/>
  <c r="Y58" i="88"/>
  <c r="X58" i="88"/>
  <c r="Z61" i="32"/>
  <c r="Y61" i="105"/>
  <c r="Z61" i="105"/>
  <c r="X61" i="105"/>
  <c r="Y53" i="83"/>
  <c r="X53" i="83"/>
  <c r="AH63" i="101"/>
  <c r="AQ63" i="101" s="1"/>
  <c r="AE52" i="41"/>
  <c r="W53" i="41"/>
  <c r="AG52" i="41"/>
  <c r="AP52" i="41" s="1"/>
  <c r="AF52" i="41"/>
  <c r="AO52" i="41" s="1"/>
  <c r="AI52" i="99"/>
  <c r="AN52" i="99"/>
  <c r="AE56" i="100" l="1"/>
  <c r="W57" i="100"/>
  <c r="AG56" i="100"/>
  <c r="AP56" i="100" s="1"/>
  <c r="AF56" i="100"/>
  <c r="AO56" i="100" s="1"/>
  <c r="AF64" i="47"/>
  <c r="AO64" i="47" s="1"/>
  <c r="AG64" i="47"/>
  <c r="AP64" i="47" s="1"/>
  <c r="AE64" i="47"/>
  <c r="W65" i="47"/>
  <c r="W62" i="53"/>
  <c r="AF61" i="53"/>
  <c r="AO61" i="53" s="1"/>
  <c r="AE61" i="53"/>
  <c r="AG61" i="53"/>
  <c r="AP61" i="53" s="1"/>
  <c r="AF62" i="86"/>
  <c r="AO62" i="86" s="1"/>
  <c r="AG62" i="86"/>
  <c r="AP62" i="86" s="1"/>
  <c r="W63" i="86"/>
  <c r="AE62" i="86"/>
  <c r="AE50" i="55"/>
  <c r="AF50" i="55"/>
  <c r="AO50" i="55" s="1"/>
  <c r="AG50" i="55"/>
  <c r="AP50" i="55" s="1"/>
  <c r="W51" i="55"/>
  <c r="AG61" i="15"/>
  <c r="AP61" i="15" s="1"/>
  <c r="W62" i="15"/>
  <c r="AF61" i="15"/>
  <c r="AO61" i="15" s="1"/>
  <c r="AE61" i="15"/>
  <c r="Y56" i="16"/>
  <c r="X56" i="16"/>
  <c r="AH48" i="85"/>
  <c r="AQ48" i="85" s="1"/>
  <c r="AH54" i="11"/>
  <c r="AQ54" i="11" s="1"/>
  <c r="AH52" i="35"/>
  <c r="AQ52" i="35" s="1"/>
  <c r="AR60" i="15"/>
  <c r="AI63" i="93"/>
  <c r="AN63" i="93"/>
  <c r="AR49" i="55"/>
  <c r="AR55" i="100"/>
  <c r="Y57" i="54"/>
  <c r="X57" i="54"/>
  <c r="AI52" i="18"/>
  <c r="AN52" i="18"/>
  <c r="AR49" i="48"/>
  <c r="AE58" i="51"/>
  <c r="AF58" i="51"/>
  <c r="AO58" i="51" s="1"/>
  <c r="AG58" i="51"/>
  <c r="AP58" i="51" s="1"/>
  <c r="W59" i="51"/>
  <c r="AH64" i="47"/>
  <c r="AQ64" i="47" s="1"/>
  <c r="AR56" i="96"/>
  <c r="AR52" i="83"/>
  <c r="Y58" i="84"/>
  <c r="Z58" i="84" s="1"/>
  <c r="X58" i="84"/>
  <c r="AH53" i="83"/>
  <c r="AQ53" i="83" s="1"/>
  <c r="Y53" i="10"/>
  <c r="X53" i="10"/>
  <c r="W49" i="85"/>
  <c r="AG48" i="85"/>
  <c r="AP48" i="85" s="1"/>
  <c r="AF48" i="85"/>
  <c r="AO48" i="85" s="1"/>
  <c r="AE48" i="85"/>
  <c r="AF54" i="11"/>
  <c r="AO54" i="11" s="1"/>
  <c r="AG54" i="11"/>
  <c r="AP54" i="11" s="1"/>
  <c r="W55" i="11"/>
  <c r="AE54" i="11"/>
  <c r="W53" i="35"/>
  <c r="AE52" i="35"/>
  <c r="AF52" i="35"/>
  <c r="AO52" i="35" s="1"/>
  <c r="AG52" i="35"/>
  <c r="AP52" i="35" s="1"/>
  <c r="W56" i="95"/>
  <c r="AE55" i="95"/>
  <c r="AG55" i="95"/>
  <c r="AP55" i="95" s="1"/>
  <c r="AF55" i="95"/>
  <c r="AO55" i="95" s="1"/>
  <c r="AR53" i="11"/>
  <c r="AF63" i="89"/>
  <c r="AO63" i="89" s="1"/>
  <c r="W64" i="89"/>
  <c r="AG63" i="89"/>
  <c r="AP63" i="89" s="1"/>
  <c r="AE63" i="89"/>
  <c r="Y53" i="18"/>
  <c r="X53" i="18"/>
  <c r="AE54" i="43"/>
  <c r="AF54" i="43"/>
  <c r="AO54" i="43" s="1"/>
  <c r="W55" i="43"/>
  <c r="AG54" i="43"/>
  <c r="AP54" i="43" s="1"/>
  <c r="AF49" i="98"/>
  <c r="AO49" i="98" s="1"/>
  <c r="AG49" i="98"/>
  <c r="AP49" i="98" s="1"/>
  <c r="W50" i="98"/>
  <c r="AE49" i="98"/>
  <c r="AI55" i="103"/>
  <c r="AN55" i="103"/>
  <c r="AH50" i="48"/>
  <c r="AQ50" i="48" s="1"/>
  <c r="AR63" i="47"/>
  <c r="AH57" i="20"/>
  <c r="AQ57" i="20" s="1"/>
  <c r="Y54" i="102"/>
  <c r="X54" i="102"/>
  <c r="AI50" i="94"/>
  <c r="AN50" i="94"/>
  <c r="Y53" i="41"/>
  <c r="X53" i="41"/>
  <c r="Y64" i="97"/>
  <c r="X64" i="97"/>
  <c r="Y50" i="50"/>
  <c r="X50" i="50"/>
  <c r="AH54" i="91"/>
  <c r="AQ54" i="91" s="1"/>
  <c r="Y53" i="49"/>
  <c r="Z53" i="49"/>
  <c r="X53" i="49"/>
  <c r="AR50" i="90"/>
  <c r="AH61" i="15"/>
  <c r="AQ61" i="15" s="1"/>
  <c r="AH57" i="45"/>
  <c r="AQ57" i="45" s="1"/>
  <c r="AH51" i="90"/>
  <c r="AQ51" i="90" s="1"/>
  <c r="Y56" i="103"/>
  <c r="Z56" i="103" s="1"/>
  <c r="X56" i="103"/>
  <c r="Z50" i="48"/>
  <c r="AH58" i="92"/>
  <c r="AQ58" i="92" s="1"/>
  <c r="Z57" i="20"/>
  <c r="W62" i="105"/>
  <c r="AG61" i="105"/>
  <c r="AP61" i="105" s="1"/>
  <c r="AF61" i="105"/>
  <c r="AO61" i="105" s="1"/>
  <c r="AE61" i="105"/>
  <c r="AF61" i="32"/>
  <c r="AO61" i="32" s="1"/>
  <c r="AE61" i="32"/>
  <c r="W62" i="32"/>
  <c r="AG61" i="32"/>
  <c r="AP61" i="32" s="1"/>
  <c r="Z53" i="83"/>
  <c r="AI52" i="10"/>
  <c r="AN52" i="10"/>
  <c r="AI55" i="16"/>
  <c r="AN55" i="16"/>
  <c r="AR52" i="99"/>
  <c r="AF59" i="104"/>
  <c r="AO59" i="104" s="1"/>
  <c r="AE59" i="104"/>
  <c r="AG59" i="104"/>
  <c r="AP59" i="104" s="1"/>
  <c r="W60" i="104"/>
  <c r="AH53" i="82"/>
  <c r="AQ53" i="82" s="1"/>
  <c r="AH51" i="42"/>
  <c r="AQ51" i="42" s="1"/>
  <c r="AI63" i="97"/>
  <c r="AN63" i="97"/>
  <c r="AR57" i="92"/>
  <c r="AI49" i="50"/>
  <c r="AN49" i="50"/>
  <c r="Y64" i="93"/>
  <c r="Z64" i="93" s="1"/>
  <c r="X64" i="93"/>
  <c r="AF54" i="91"/>
  <c r="AO54" i="91" s="1"/>
  <c r="W55" i="91"/>
  <c r="AG54" i="91"/>
  <c r="AP54" i="91" s="1"/>
  <c r="AE54" i="91"/>
  <c r="AI60" i="46"/>
  <c r="AN60" i="46"/>
  <c r="AI56" i="54"/>
  <c r="AN56" i="54"/>
  <c r="Z57" i="45"/>
  <c r="Z51" i="90"/>
  <c r="AR52" i="82"/>
  <c r="AH53" i="99"/>
  <c r="AQ53" i="99" s="1"/>
  <c r="AR56" i="20"/>
  <c r="AH53" i="87"/>
  <c r="AQ53" i="87" s="1"/>
  <c r="AI63" i="101"/>
  <c r="AN63" i="101"/>
  <c r="AE58" i="92"/>
  <c r="AF58" i="92"/>
  <c r="AO58" i="92" s="1"/>
  <c r="AG58" i="92"/>
  <c r="AP58" i="92" s="1"/>
  <c r="W59" i="92"/>
  <c r="AR61" i="86"/>
  <c r="Y64" i="52"/>
  <c r="Z64" i="52" s="1"/>
  <c r="X64" i="52"/>
  <c r="AI52" i="41"/>
  <c r="AN52" i="41"/>
  <c r="AH58" i="88"/>
  <c r="AQ58" i="88" s="1"/>
  <c r="Z58" i="88"/>
  <c r="AH61" i="105"/>
  <c r="AQ61" i="105" s="1"/>
  <c r="AG59" i="13"/>
  <c r="AP59" i="13" s="1"/>
  <c r="W60" i="13"/>
  <c r="AE59" i="13"/>
  <c r="AF59" i="13"/>
  <c r="AO59" i="13" s="1"/>
  <c r="Z53" i="82"/>
  <c r="Z51" i="42"/>
  <c r="AR52" i="87"/>
  <c r="AR51" i="35"/>
  <c r="AI52" i="49"/>
  <c r="AN52" i="49"/>
  <c r="AR60" i="53"/>
  <c r="AH57" i="96"/>
  <c r="AQ57" i="96" s="1"/>
  <c r="AR60" i="105"/>
  <c r="AH50" i="55"/>
  <c r="AQ50" i="55" s="1"/>
  <c r="Z53" i="99"/>
  <c r="AR56" i="45"/>
  <c r="Z53" i="87"/>
  <c r="Y64" i="101"/>
  <c r="Z64" i="101"/>
  <c r="X64" i="101"/>
  <c r="AR57" i="88"/>
  <c r="AI57" i="84"/>
  <c r="AN57" i="84"/>
  <c r="AI63" i="52"/>
  <c r="AN63" i="52"/>
  <c r="AR47" i="85"/>
  <c r="AR50" i="42"/>
  <c r="Y61" i="46"/>
  <c r="X61" i="46"/>
  <c r="AE60" i="44"/>
  <c r="AF60" i="44"/>
  <c r="AO60" i="44" s="1"/>
  <c r="W61" i="44"/>
  <c r="AG60" i="44"/>
  <c r="AP60" i="44" s="1"/>
  <c r="Z57" i="96"/>
  <c r="AH56" i="100"/>
  <c r="AQ56" i="100" s="1"/>
  <c r="AH62" i="86"/>
  <c r="AQ62" i="86" s="1"/>
  <c r="AR53" i="91"/>
  <c r="AH61" i="53"/>
  <c r="AQ61" i="53" s="1"/>
  <c r="AI53" i="102"/>
  <c r="AN53" i="102"/>
  <c r="Y51" i="94"/>
  <c r="X51" i="94"/>
  <c r="W59" i="84" l="1"/>
  <c r="AG58" i="84"/>
  <c r="AP58" i="84" s="1"/>
  <c r="AF58" i="84"/>
  <c r="AO58" i="84" s="1"/>
  <c r="AE58" i="84"/>
  <c r="AE64" i="93"/>
  <c r="AG64" i="93"/>
  <c r="AP64" i="93" s="1"/>
  <c r="AF64" i="93"/>
  <c r="AO64" i="93" s="1"/>
  <c r="W65" i="93"/>
  <c r="AE64" i="52"/>
  <c r="AF64" i="52"/>
  <c r="AO64" i="52" s="1"/>
  <c r="W65" i="52"/>
  <c r="AG64" i="52"/>
  <c r="AP64" i="52" s="1"/>
  <c r="W57" i="103"/>
  <c r="AF56" i="103"/>
  <c r="AO56" i="103" s="1"/>
  <c r="AG56" i="103"/>
  <c r="AP56" i="103" s="1"/>
  <c r="AE56" i="103"/>
  <c r="W54" i="87"/>
  <c r="AE53" i="87"/>
  <c r="AF53" i="87"/>
  <c r="AO53" i="87" s="1"/>
  <c r="AG53" i="87"/>
  <c r="AP53" i="87" s="1"/>
  <c r="W52" i="42"/>
  <c r="AG51" i="42"/>
  <c r="AP51" i="42" s="1"/>
  <c r="AF51" i="42"/>
  <c r="AO51" i="42" s="1"/>
  <c r="AE51" i="42"/>
  <c r="AE58" i="88"/>
  <c r="AG58" i="88"/>
  <c r="AP58" i="88" s="1"/>
  <c r="W59" i="88"/>
  <c r="AF58" i="88"/>
  <c r="AO58" i="88" s="1"/>
  <c r="AR55" i="16"/>
  <c r="Y62" i="32"/>
  <c r="X62" i="32"/>
  <c r="AE53" i="49"/>
  <c r="AG53" i="49"/>
  <c r="AP53" i="49" s="1"/>
  <c r="AF53" i="49"/>
  <c r="AO53" i="49" s="1"/>
  <c r="W54" i="49"/>
  <c r="AH54" i="102"/>
  <c r="AQ54" i="102" s="1"/>
  <c r="AI49" i="98"/>
  <c r="AN49" i="98"/>
  <c r="Y55" i="43"/>
  <c r="Z55" i="43" s="1"/>
  <c r="X55" i="43"/>
  <c r="AI54" i="11"/>
  <c r="AN54" i="11"/>
  <c r="AR52" i="18"/>
  <c r="Y51" i="55"/>
  <c r="X51" i="55"/>
  <c r="X63" i="86"/>
  <c r="Y63" i="86"/>
  <c r="AH51" i="94"/>
  <c r="AQ51" i="94" s="1"/>
  <c r="AI60" i="44"/>
  <c r="AN60" i="44"/>
  <c r="AR52" i="49"/>
  <c r="W54" i="82"/>
  <c r="AF53" i="82"/>
  <c r="AO53" i="82" s="1"/>
  <c r="AE53" i="82"/>
  <c r="AG53" i="82"/>
  <c r="AP53" i="82" s="1"/>
  <c r="AR52" i="41"/>
  <c r="AR63" i="101"/>
  <c r="AR56" i="54"/>
  <c r="Y55" i="91"/>
  <c r="X55" i="91"/>
  <c r="AR49" i="50"/>
  <c r="AI59" i="104"/>
  <c r="AN59" i="104"/>
  <c r="AI61" i="32"/>
  <c r="AN61" i="32"/>
  <c r="Y62" i="105"/>
  <c r="X62" i="105"/>
  <c r="AH50" i="50"/>
  <c r="AQ50" i="50" s="1"/>
  <c r="AH53" i="41"/>
  <c r="AQ53" i="41" s="1"/>
  <c r="Z54" i="102"/>
  <c r="Y50" i="98"/>
  <c r="X50" i="98"/>
  <c r="AI63" i="89"/>
  <c r="AN63" i="89"/>
  <c r="Y55" i="11"/>
  <c r="X55" i="11"/>
  <c r="Z55" i="11" s="1"/>
  <c r="AH57" i="54"/>
  <c r="AQ57" i="54" s="1"/>
  <c r="AI61" i="15"/>
  <c r="AN61" i="15"/>
  <c r="Y62" i="53"/>
  <c r="Z62" i="53" s="1"/>
  <c r="X62" i="53"/>
  <c r="AR53" i="102"/>
  <c r="AE57" i="96"/>
  <c r="AF57" i="96"/>
  <c r="AO57" i="96" s="1"/>
  <c r="W58" i="96"/>
  <c r="AG57" i="96"/>
  <c r="AP57" i="96" s="1"/>
  <c r="AH61" i="46"/>
  <c r="AQ61" i="46" s="1"/>
  <c r="AH64" i="52"/>
  <c r="AQ64" i="52" s="1"/>
  <c r="Y59" i="92"/>
  <c r="X59" i="92"/>
  <c r="Z59" i="92" s="1"/>
  <c r="AR52" i="10"/>
  <c r="AG57" i="20"/>
  <c r="AP57" i="20" s="1"/>
  <c r="AF57" i="20"/>
  <c r="AO57" i="20" s="1"/>
  <c r="AE57" i="20"/>
  <c r="W58" i="20"/>
  <c r="AF50" i="48"/>
  <c r="AO50" i="48" s="1"/>
  <c r="W51" i="48"/>
  <c r="AE50" i="48"/>
  <c r="AG50" i="48"/>
  <c r="AP50" i="48" s="1"/>
  <c r="Z50" i="50"/>
  <c r="Z53" i="41"/>
  <c r="AI54" i="43"/>
  <c r="AN54" i="43"/>
  <c r="Y49" i="85"/>
  <c r="Z49" i="85"/>
  <c r="X49" i="85"/>
  <c r="AI58" i="51"/>
  <c r="AN58" i="51"/>
  <c r="Z57" i="54"/>
  <c r="Z51" i="94"/>
  <c r="AR57" i="84"/>
  <c r="Z61" i="46"/>
  <c r="AH64" i="101"/>
  <c r="AQ64" i="101" s="1"/>
  <c r="AG53" i="99"/>
  <c r="AP53" i="99" s="1"/>
  <c r="AF53" i="99"/>
  <c r="AO53" i="99" s="1"/>
  <c r="AE53" i="99"/>
  <c r="W54" i="99"/>
  <c r="AR60" i="46"/>
  <c r="AH64" i="93"/>
  <c r="AQ64" i="93" s="1"/>
  <c r="AE53" i="83"/>
  <c r="W54" i="83"/>
  <c r="AG53" i="83"/>
  <c r="AP53" i="83" s="1"/>
  <c r="AF53" i="83"/>
  <c r="AO53" i="83" s="1"/>
  <c r="AH56" i="103"/>
  <c r="AQ56" i="103" s="1"/>
  <c r="AH53" i="18"/>
  <c r="AQ53" i="18" s="1"/>
  <c r="X64" i="89"/>
  <c r="Y64" i="89"/>
  <c r="Z64" i="89"/>
  <c r="AI52" i="35"/>
  <c r="AN52" i="35"/>
  <c r="Z53" i="10"/>
  <c r="AH53" i="10"/>
  <c r="AQ53" i="10" s="1"/>
  <c r="AR63" i="93"/>
  <c r="AH56" i="16"/>
  <c r="AQ56" i="16" s="1"/>
  <c r="Y62" i="15"/>
  <c r="X62" i="15"/>
  <c r="Z62" i="15" s="1"/>
  <c r="AI50" i="55"/>
  <c r="AN50" i="55"/>
  <c r="Y65" i="47"/>
  <c r="X65" i="47"/>
  <c r="AR63" i="52"/>
  <c r="AF64" i="101"/>
  <c r="AO64" i="101" s="1"/>
  <c r="AE64" i="101"/>
  <c r="AG64" i="101"/>
  <c r="AP64" i="101" s="1"/>
  <c r="W65" i="101"/>
  <c r="AI59" i="13"/>
  <c r="AN59" i="13"/>
  <c r="W52" i="90"/>
  <c r="AF51" i="90"/>
  <c r="AO51" i="90" s="1"/>
  <c r="AG51" i="90"/>
  <c r="AP51" i="90" s="1"/>
  <c r="AE51" i="90"/>
  <c r="AI61" i="105"/>
  <c r="AN61" i="105"/>
  <c r="AH64" i="97"/>
  <c r="AQ64" i="97" s="1"/>
  <c r="AR55" i="103"/>
  <c r="Z53" i="18"/>
  <c r="AI55" i="95"/>
  <c r="AN55" i="95"/>
  <c r="Y53" i="35"/>
  <c r="Z53" i="35" s="1"/>
  <c r="X53" i="35"/>
  <c r="AH58" i="84"/>
  <c r="AQ58" i="84" s="1"/>
  <c r="Z56" i="16"/>
  <c r="AI64" i="47"/>
  <c r="AN64" i="47"/>
  <c r="Y57" i="100"/>
  <c r="Z57" i="100" s="1"/>
  <c r="X57" i="100"/>
  <c r="Y61" i="44"/>
  <c r="X61" i="44"/>
  <c r="Z61" i="44" s="1"/>
  <c r="Y60" i="13"/>
  <c r="Z60" i="13" s="1"/>
  <c r="X60" i="13"/>
  <c r="AI58" i="92"/>
  <c r="AN58" i="92"/>
  <c r="AF57" i="45"/>
  <c r="AO57" i="45" s="1"/>
  <c r="AG57" i="45"/>
  <c r="AP57" i="45" s="1"/>
  <c r="W58" i="45"/>
  <c r="AE57" i="45"/>
  <c r="AI54" i="91"/>
  <c r="AN54" i="91"/>
  <c r="AR63" i="97"/>
  <c r="Y60" i="104"/>
  <c r="X60" i="104"/>
  <c r="AH53" i="49"/>
  <c r="AQ53" i="49" s="1"/>
  <c r="Z64" i="97"/>
  <c r="AR50" i="94"/>
  <c r="Y56" i="95"/>
  <c r="Z56" i="95" s="1"/>
  <c r="X56" i="95"/>
  <c r="AI48" i="85"/>
  <c r="AN48" i="85"/>
  <c r="Y59" i="51"/>
  <c r="Z59" i="51"/>
  <c r="X59" i="51"/>
  <c r="AI62" i="86"/>
  <c r="AN62" i="86"/>
  <c r="AI61" i="53"/>
  <c r="AN61" i="53"/>
  <c r="AI56" i="100"/>
  <c r="AN56" i="100"/>
  <c r="W62" i="44" l="1"/>
  <c r="AG61" i="44"/>
  <c r="AP61" i="44" s="1"/>
  <c r="AE61" i="44"/>
  <c r="AF61" i="44"/>
  <c r="AO61" i="44" s="1"/>
  <c r="AF59" i="92"/>
  <c r="AO59" i="92" s="1"/>
  <c r="AE59" i="92"/>
  <c r="AG59" i="92"/>
  <c r="AP59" i="92" s="1"/>
  <c r="W60" i="92"/>
  <c r="W54" i="35"/>
  <c r="AE53" i="35"/>
  <c r="AG53" i="35"/>
  <c r="AP53" i="35" s="1"/>
  <c r="AF53" i="35"/>
  <c r="AO53" i="35" s="1"/>
  <c r="W56" i="43"/>
  <c r="AE55" i="43"/>
  <c r="AG55" i="43"/>
  <c r="AP55" i="43" s="1"/>
  <c r="AF55" i="43"/>
  <c r="AO55" i="43" s="1"/>
  <c r="AE56" i="95"/>
  <c r="W57" i="95"/>
  <c r="AG56" i="95"/>
  <c r="AP56" i="95" s="1"/>
  <c r="AF56" i="95"/>
  <c r="AO56" i="95" s="1"/>
  <c r="W56" i="11"/>
  <c r="AE55" i="11"/>
  <c r="AF55" i="11"/>
  <c r="AO55" i="11" s="1"/>
  <c r="AG55" i="11"/>
  <c r="AP55" i="11" s="1"/>
  <c r="AF62" i="53"/>
  <c r="AO62" i="53" s="1"/>
  <c r="W63" i="53"/>
  <c r="AE62" i="53"/>
  <c r="AG62" i="53"/>
  <c r="AP62" i="53" s="1"/>
  <c r="AG62" i="15"/>
  <c r="AP62" i="15" s="1"/>
  <c r="AE62" i="15"/>
  <c r="W63" i="15"/>
  <c r="AF62" i="15"/>
  <c r="AO62" i="15" s="1"/>
  <c r="W58" i="100"/>
  <c r="AG57" i="100"/>
  <c r="AP57" i="100" s="1"/>
  <c r="AE57" i="100"/>
  <c r="AF57" i="100"/>
  <c r="AO57" i="100" s="1"/>
  <c r="AF60" i="13"/>
  <c r="AO60" i="13" s="1"/>
  <c r="AE60" i="13"/>
  <c r="W61" i="13"/>
  <c r="AG60" i="13"/>
  <c r="AP60" i="13" s="1"/>
  <c r="AR48" i="85"/>
  <c r="Y65" i="101"/>
  <c r="Z65" i="101" s="1"/>
  <c r="X65" i="101"/>
  <c r="AH65" i="47"/>
  <c r="AQ65" i="47" s="1"/>
  <c r="W52" i="94"/>
  <c r="AE51" i="94"/>
  <c r="AG51" i="94"/>
  <c r="AP51" i="94" s="1"/>
  <c r="AF51" i="94"/>
  <c r="AO51" i="94" s="1"/>
  <c r="AI57" i="20"/>
  <c r="AN57" i="20"/>
  <c r="AH62" i="105"/>
  <c r="AQ62" i="105" s="1"/>
  <c r="AR59" i="104"/>
  <c r="AI64" i="93"/>
  <c r="AN64" i="93"/>
  <c r="AF59" i="51"/>
  <c r="AO59" i="51" s="1"/>
  <c r="AG59" i="51"/>
  <c r="AP59" i="51" s="1"/>
  <c r="W60" i="51"/>
  <c r="AE59" i="51"/>
  <c r="AR55" i="95"/>
  <c r="AI51" i="90"/>
  <c r="AN51" i="90"/>
  <c r="W65" i="97"/>
  <c r="AF64" i="97"/>
  <c r="AO64" i="97" s="1"/>
  <c r="AG64" i="97"/>
  <c r="AP64" i="97" s="1"/>
  <c r="AE64" i="97"/>
  <c r="AH60" i="104"/>
  <c r="AQ60" i="104" s="1"/>
  <c r="AR54" i="91"/>
  <c r="AR64" i="47"/>
  <c r="AG53" i="18"/>
  <c r="AP53" i="18" s="1"/>
  <c r="AE53" i="18"/>
  <c r="W54" i="18"/>
  <c r="AF53" i="18"/>
  <c r="AO53" i="18" s="1"/>
  <c r="AR62" i="86"/>
  <c r="AH56" i="95"/>
  <c r="AQ56" i="95" s="1"/>
  <c r="Z60" i="104"/>
  <c r="AR58" i="92"/>
  <c r="W57" i="16"/>
  <c r="AE56" i="16"/>
  <c r="AG56" i="16"/>
  <c r="AP56" i="16" s="1"/>
  <c r="AF56" i="16"/>
  <c r="AO56" i="16" s="1"/>
  <c r="AH53" i="35"/>
  <c r="AQ53" i="35" s="1"/>
  <c r="Z65" i="47"/>
  <c r="AH64" i="89"/>
  <c r="AQ64" i="89" s="1"/>
  <c r="Y54" i="99"/>
  <c r="Z54" i="99" s="1"/>
  <c r="X54" i="99"/>
  <c r="AG57" i="54"/>
  <c r="AP57" i="54" s="1"/>
  <c r="W58" i="54"/>
  <c r="AE57" i="54"/>
  <c r="AF57" i="54"/>
  <c r="AO57" i="54" s="1"/>
  <c r="AI50" i="48"/>
  <c r="AN50" i="48"/>
  <c r="AH62" i="53"/>
  <c r="AQ62" i="53" s="1"/>
  <c r="W55" i="102"/>
  <c r="AF54" i="102"/>
  <c r="AO54" i="102" s="1"/>
  <c r="AE54" i="102"/>
  <c r="AN54" i="102" s="1"/>
  <c r="AG54" i="102"/>
  <c r="Z62" i="105"/>
  <c r="AI53" i="49"/>
  <c r="AN53" i="49"/>
  <c r="AI51" i="42"/>
  <c r="AN51" i="42"/>
  <c r="AI64" i="52"/>
  <c r="AN64" i="52"/>
  <c r="AR61" i="53"/>
  <c r="AH61" i="44"/>
  <c r="AQ61" i="44" s="1"/>
  <c r="AH59" i="51"/>
  <c r="AQ59" i="51" s="1"/>
  <c r="AI57" i="45"/>
  <c r="AN57" i="45"/>
  <c r="AH60" i="13"/>
  <c r="AQ60" i="13" s="1"/>
  <c r="AH57" i="100"/>
  <c r="AQ57" i="100" s="1"/>
  <c r="Y52" i="90"/>
  <c r="X52" i="90"/>
  <c r="AI64" i="101"/>
  <c r="AN64" i="101"/>
  <c r="AF53" i="10"/>
  <c r="AO53" i="10" s="1"/>
  <c r="AE53" i="10"/>
  <c r="W54" i="10"/>
  <c r="AG53" i="10"/>
  <c r="AP53" i="10" s="1"/>
  <c r="AI53" i="99"/>
  <c r="AN53" i="99"/>
  <c r="AR54" i="43"/>
  <c r="Y51" i="48"/>
  <c r="X51" i="48"/>
  <c r="Y58" i="96"/>
  <c r="X58" i="96"/>
  <c r="AI53" i="82"/>
  <c r="AN53" i="82"/>
  <c r="AR60" i="44"/>
  <c r="Z63" i="86"/>
  <c r="AH62" i="32"/>
  <c r="AQ62" i="32" s="1"/>
  <c r="AI53" i="87"/>
  <c r="AN53" i="87"/>
  <c r="Y57" i="103"/>
  <c r="X57" i="103"/>
  <c r="AI58" i="84"/>
  <c r="AN58" i="84"/>
  <c r="Y58" i="45"/>
  <c r="X58" i="45"/>
  <c r="AR61" i="105"/>
  <c r="Y54" i="83"/>
  <c r="X54" i="83"/>
  <c r="W62" i="46"/>
  <c r="AE61" i="46"/>
  <c r="AF61" i="46"/>
  <c r="AO61" i="46" s="1"/>
  <c r="AG61" i="46"/>
  <c r="AP61" i="46" s="1"/>
  <c r="AR58" i="51"/>
  <c r="AG53" i="41"/>
  <c r="AP53" i="41" s="1"/>
  <c r="W54" i="41"/>
  <c r="AE53" i="41"/>
  <c r="AF53" i="41"/>
  <c r="AO53" i="41" s="1"/>
  <c r="AR63" i="89"/>
  <c r="AH55" i="91"/>
  <c r="AQ55" i="91" s="1"/>
  <c r="AH63" i="86"/>
  <c r="AQ63" i="86" s="1"/>
  <c r="AR49" i="98"/>
  <c r="Z62" i="32"/>
  <c r="Y59" i="88"/>
  <c r="X59" i="88"/>
  <c r="Y54" i="87"/>
  <c r="Z54" i="87" s="1"/>
  <c r="X54" i="87"/>
  <c r="X65" i="93"/>
  <c r="Y65" i="93"/>
  <c r="Z65" i="93" s="1"/>
  <c r="AR59" i="13"/>
  <c r="AR50" i="55"/>
  <c r="AR52" i="35"/>
  <c r="AI53" i="83"/>
  <c r="AN53" i="83"/>
  <c r="AH49" i="85"/>
  <c r="AQ49" i="85" s="1"/>
  <c r="AF50" i="50"/>
  <c r="AO50" i="50" s="1"/>
  <c r="AE50" i="50"/>
  <c r="AN50" i="50" s="1"/>
  <c r="AG50" i="50"/>
  <c r="W51" i="50"/>
  <c r="AI57" i="96"/>
  <c r="AN57" i="96"/>
  <c r="AH50" i="98"/>
  <c r="AQ50" i="98" s="1"/>
  <c r="AR61" i="32"/>
  <c r="Z55" i="91"/>
  <c r="Y54" i="82"/>
  <c r="Z54" i="82"/>
  <c r="X54" i="82"/>
  <c r="AH51" i="55"/>
  <c r="AQ51" i="55" s="1"/>
  <c r="AR54" i="11"/>
  <c r="Y54" i="49"/>
  <c r="X54" i="49"/>
  <c r="Y52" i="42"/>
  <c r="Z52" i="42" s="1"/>
  <c r="X52" i="42"/>
  <c r="AR56" i="100"/>
  <c r="AH62" i="15"/>
  <c r="AQ62" i="15" s="1"/>
  <c r="W65" i="89"/>
  <c r="AF64" i="89"/>
  <c r="AO64" i="89" s="1"/>
  <c r="AE64" i="89"/>
  <c r="AG64" i="89"/>
  <c r="AP64" i="89" s="1"/>
  <c r="AF49" i="85"/>
  <c r="AO49" i="85" s="1"/>
  <c r="AE49" i="85"/>
  <c r="W50" i="85"/>
  <c r="AG49" i="85"/>
  <c r="AP49" i="85" s="1"/>
  <c r="Y58" i="20"/>
  <c r="Z58" i="20" s="1"/>
  <c r="X58" i="20"/>
  <c r="AH59" i="92"/>
  <c r="AQ59" i="92" s="1"/>
  <c r="AR61" i="15"/>
  <c r="AH55" i="11"/>
  <c r="AQ55" i="11" s="1"/>
  <c r="Z50" i="98"/>
  <c r="Z51" i="55"/>
  <c r="AH55" i="43"/>
  <c r="AQ55" i="43" s="1"/>
  <c r="AI58" i="88"/>
  <c r="AN58" i="88"/>
  <c r="AI56" i="103"/>
  <c r="AN56" i="103"/>
  <c r="Y65" i="52"/>
  <c r="X65" i="52"/>
  <c r="Y59" i="84"/>
  <c r="X59" i="84"/>
  <c r="W55" i="99" l="1"/>
  <c r="AG54" i="99"/>
  <c r="AP54" i="99" s="1"/>
  <c r="AF54" i="99"/>
  <c r="AO54" i="99" s="1"/>
  <c r="AE54" i="99"/>
  <c r="AF65" i="101"/>
  <c r="AO65" i="101" s="1"/>
  <c r="AG65" i="101"/>
  <c r="AP65" i="101" s="1"/>
  <c r="AE65" i="101"/>
  <c r="W66" i="101"/>
  <c r="AE52" i="42"/>
  <c r="AG52" i="42"/>
  <c r="AP52" i="42" s="1"/>
  <c r="AF52" i="42"/>
  <c r="AO52" i="42" s="1"/>
  <c r="W53" i="42"/>
  <c r="AE54" i="87"/>
  <c r="W55" i="87"/>
  <c r="AF54" i="87"/>
  <c r="AO54" i="87" s="1"/>
  <c r="AG54" i="87"/>
  <c r="AP54" i="87" s="1"/>
  <c r="W59" i="20"/>
  <c r="AG58" i="20"/>
  <c r="AP58" i="20" s="1"/>
  <c r="AE58" i="20"/>
  <c r="AF58" i="20"/>
  <c r="AO58" i="20" s="1"/>
  <c r="AI61" i="46"/>
  <c r="AN61" i="46"/>
  <c r="AH57" i="103"/>
  <c r="AQ57" i="103" s="1"/>
  <c r="AH51" i="48"/>
  <c r="AQ51" i="48" s="1"/>
  <c r="AR53" i="99"/>
  <c r="AR64" i="52"/>
  <c r="Y54" i="18"/>
  <c r="Z54" i="18" s="1"/>
  <c r="X54" i="18"/>
  <c r="AR51" i="90"/>
  <c r="AR57" i="20"/>
  <c r="Y61" i="13"/>
  <c r="Z61" i="13" s="1"/>
  <c r="X61" i="13"/>
  <c r="AI53" i="35"/>
  <c r="AN53" i="35"/>
  <c r="AH52" i="42"/>
  <c r="AQ52" i="42" s="1"/>
  <c r="Y62" i="46"/>
  <c r="X62" i="46"/>
  <c r="Z62" i="46" s="1"/>
  <c r="AH58" i="45"/>
  <c r="AQ58" i="45" s="1"/>
  <c r="Z57" i="103"/>
  <c r="Z51" i="48"/>
  <c r="AR64" i="101"/>
  <c r="AI54" i="102"/>
  <c r="AP54" i="102"/>
  <c r="AE65" i="47"/>
  <c r="AG65" i="47"/>
  <c r="AP65" i="47" s="1"/>
  <c r="AF65" i="47"/>
  <c r="AO65" i="47" s="1"/>
  <c r="W66" i="47"/>
  <c r="AI53" i="18"/>
  <c r="AN53" i="18"/>
  <c r="AI64" i="97"/>
  <c r="AN64" i="97"/>
  <c r="AI60" i="13"/>
  <c r="AN60" i="13"/>
  <c r="Y58" i="100"/>
  <c r="Z58" i="100" s="1"/>
  <c r="X58" i="100"/>
  <c r="AI55" i="43"/>
  <c r="AN55" i="43"/>
  <c r="Y54" i="35"/>
  <c r="Z54" i="35"/>
  <c r="X54" i="35"/>
  <c r="AH54" i="82"/>
  <c r="AQ54" i="82" s="1"/>
  <c r="AR57" i="96"/>
  <c r="AR53" i="83"/>
  <c r="AH59" i="88"/>
  <c r="AQ59" i="88" s="1"/>
  <c r="AH54" i="83"/>
  <c r="AQ54" i="83" s="1"/>
  <c r="Z58" i="45"/>
  <c r="AR53" i="82"/>
  <c r="AH52" i="90"/>
  <c r="AQ52" i="90" s="1"/>
  <c r="AR51" i="42"/>
  <c r="AI57" i="54"/>
  <c r="AN57" i="54"/>
  <c r="W61" i="104"/>
  <c r="AF60" i="104"/>
  <c r="AO60" i="104" s="1"/>
  <c r="AG60" i="104"/>
  <c r="AP60" i="104" s="1"/>
  <c r="AE60" i="104"/>
  <c r="Y57" i="95"/>
  <c r="Z57" i="95"/>
  <c r="X57" i="95"/>
  <c r="Y56" i="43"/>
  <c r="Z56" i="43"/>
  <c r="X56" i="43"/>
  <c r="AI64" i="89"/>
  <c r="AN64" i="89"/>
  <c r="W55" i="82"/>
  <c r="AE54" i="82"/>
  <c r="AF54" i="82"/>
  <c r="AO54" i="82" s="1"/>
  <c r="AG54" i="82"/>
  <c r="AP54" i="82" s="1"/>
  <c r="AE65" i="93"/>
  <c r="W66" i="93"/>
  <c r="AG65" i="93"/>
  <c r="AP65" i="93" s="1"/>
  <c r="AF65" i="93"/>
  <c r="AO65" i="93" s="1"/>
  <c r="Z59" i="88"/>
  <c r="Z54" i="83"/>
  <c r="AH58" i="96"/>
  <c r="AQ58" i="96" s="1"/>
  <c r="Y54" i="10"/>
  <c r="X54" i="10"/>
  <c r="Z52" i="90"/>
  <c r="Y58" i="54"/>
  <c r="Z58" i="54" s="1"/>
  <c r="X58" i="54"/>
  <c r="AR64" i="93"/>
  <c r="AI62" i="53"/>
  <c r="AN62" i="53"/>
  <c r="AI55" i="11"/>
  <c r="AN55" i="11"/>
  <c r="AI56" i="95"/>
  <c r="AN56" i="95"/>
  <c r="Y60" i="92"/>
  <c r="Z60" i="92"/>
  <c r="X60" i="92"/>
  <c r="AI61" i="44"/>
  <c r="AN61" i="44"/>
  <c r="AH65" i="52"/>
  <c r="AQ65" i="52" s="1"/>
  <c r="Z65" i="52"/>
  <c r="AG50" i="98"/>
  <c r="AP50" i="98" s="1"/>
  <c r="AF50" i="98"/>
  <c r="AO50" i="98" s="1"/>
  <c r="AE50" i="98"/>
  <c r="W51" i="98"/>
  <c r="Y50" i="85"/>
  <c r="X50" i="85"/>
  <c r="AH54" i="49"/>
  <c r="AQ54" i="49" s="1"/>
  <c r="Y51" i="50"/>
  <c r="X51" i="50"/>
  <c r="AH65" i="93"/>
  <c r="AQ65" i="93" s="1"/>
  <c r="AI53" i="41"/>
  <c r="AR53" i="41" s="1"/>
  <c r="AN53" i="41"/>
  <c r="AR53" i="87"/>
  <c r="W64" i="86"/>
  <c r="AG63" i="86"/>
  <c r="AP63" i="86" s="1"/>
  <c r="AF63" i="86"/>
  <c r="AO63" i="86" s="1"/>
  <c r="AE63" i="86"/>
  <c r="Z58" i="96"/>
  <c r="AI53" i="10"/>
  <c r="AN53" i="10"/>
  <c r="AR57" i="45"/>
  <c r="AR53" i="49"/>
  <c r="Y55" i="102"/>
  <c r="X55" i="102"/>
  <c r="AI56" i="16"/>
  <c r="AN56" i="16"/>
  <c r="Y65" i="97"/>
  <c r="X65" i="97"/>
  <c r="Z65" i="97" s="1"/>
  <c r="AI59" i="51"/>
  <c r="AN59" i="51"/>
  <c r="AI51" i="94"/>
  <c r="AN51" i="94"/>
  <c r="Y63" i="15"/>
  <c r="X63" i="15"/>
  <c r="Y63" i="53"/>
  <c r="X63" i="53"/>
  <c r="Y56" i="11"/>
  <c r="X56" i="11"/>
  <c r="Z56" i="11" s="1"/>
  <c r="AH59" i="84"/>
  <c r="AQ59" i="84" s="1"/>
  <c r="Z59" i="84"/>
  <c r="AR56" i="103"/>
  <c r="AR58" i="88"/>
  <c r="AG51" i="55"/>
  <c r="AP51" i="55" s="1"/>
  <c r="W52" i="55"/>
  <c r="AF51" i="55"/>
  <c r="AO51" i="55" s="1"/>
  <c r="AE51" i="55"/>
  <c r="AH58" i="20"/>
  <c r="AQ58" i="20" s="1"/>
  <c r="AI49" i="85"/>
  <c r="AN49" i="85"/>
  <c r="Y65" i="89"/>
  <c r="X65" i="89"/>
  <c r="Z54" i="49"/>
  <c r="AF55" i="91"/>
  <c r="AO55" i="91" s="1"/>
  <c r="W56" i="91"/>
  <c r="AG55" i="91"/>
  <c r="AP55" i="91" s="1"/>
  <c r="AE55" i="91"/>
  <c r="AI50" i="50"/>
  <c r="AP50" i="50"/>
  <c r="AH54" i="87"/>
  <c r="AQ54" i="87" s="1"/>
  <c r="AF62" i="32"/>
  <c r="AO62" i="32" s="1"/>
  <c r="AG62" i="32"/>
  <c r="AP62" i="32" s="1"/>
  <c r="AE62" i="32"/>
  <c r="W63" i="32"/>
  <c r="Y54" i="41"/>
  <c r="Z54" i="41" s="1"/>
  <c r="X54" i="41"/>
  <c r="AR58" i="84"/>
  <c r="W63" i="105"/>
  <c r="AF62" i="105"/>
  <c r="AO62" i="105" s="1"/>
  <c r="AG62" i="105"/>
  <c r="AP62" i="105" s="1"/>
  <c r="AE62" i="105"/>
  <c r="AR50" i="48"/>
  <c r="AH54" i="99"/>
  <c r="AQ54" i="99" s="1"/>
  <c r="Y57" i="16"/>
  <c r="Z57" i="16" s="1"/>
  <c r="X57" i="16"/>
  <c r="Y60" i="51"/>
  <c r="X60" i="51"/>
  <c r="Z60" i="51" s="1"/>
  <c r="Y52" i="94"/>
  <c r="Z52" i="94" s="1"/>
  <c r="X52" i="94"/>
  <c r="AH65" i="101"/>
  <c r="AQ65" i="101" s="1"/>
  <c r="AI57" i="100"/>
  <c r="AN57" i="100"/>
  <c r="AI62" i="15"/>
  <c r="AN62" i="15"/>
  <c r="AI59" i="92"/>
  <c r="AN59" i="92"/>
  <c r="Y62" i="44"/>
  <c r="Z62" i="44" s="1"/>
  <c r="X62" i="44"/>
  <c r="AE57" i="16" l="1"/>
  <c r="AN57" i="16" s="1"/>
  <c r="AG57" i="16"/>
  <c r="W58" i="16"/>
  <c r="AF57" i="16"/>
  <c r="AO57" i="16" s="1"/>
  <c r="AF58" i="100"/>
  <c r="AO58" i="100" s="1"/>
  <c r="AE58" i="100"/>
  <c r="W59" i="100"/>
  <c r="AG58" i="100"/>
  <c r="AP58" i="100" s="1"/>
  <c r="AE54" i="18"/>
  <c r="AG54" i="18"/>
  <c r="AP54" i="18" s="1"/>
  <c r="W55" i="18"/>
  <c r="AF54" i="18"/>
  <c r="AO54" i="18" s="1"/>
  <c r="AE54" i="41"/>
  <c r="AN54" i="41" s="1"/>
  <c r="AF54" i="41"/>
  <c r="AO54" i="41" s="1"/>
  <c r="AG54" i="41"/>
  <c r="W55" i="41"/>
  <c r="W66" i="97"/>
  <c r="AG65" i="97"/>
  <c r="AP65" i="97" s="1"/>
  <c r="AE65" i="97"/>
  <c r="AF65" i="97"/>
  <c r="AO65" i="97" s="1"/>
  <c r="W59" i="54"/>
  <c r="AG58" i="54"/>
  <c r="AP58" i="54" s="1"/>
  <c r="AE58" i="54"/>
  <c r="AF58" i="54"/>
  <c r="AO58" i="54" s="1"/>
  <c r="AG52" i="94"/>
  <c r="AP52" i="94" s="1"/>
  <c r="W53" i="94"/>
  <c r="AE52" i="94"/>
  <c r="AN52" i="94" s="1"/>
  <c r="AF52" i="94"/>
  <c r="W61" i="51"/>
  <c r="AF60" i="51"/>
  <c r="AO60" i="51" s="1"/>
  <c r="AG60" i="51"/>
  <c r="AP60" i="51" s="1"/>
  <c r="AE60" i="51"/>
  <c r="W63" i="44"/>
  <c r="AE62" i="44"/>
  <c r="AF62" i="44"/>
  <c r="AO62" i="44" s="1"/>
  <c r="AG62" i="44"/>
  <c r="AP62" i="44" s="1"/>
  <c r="AG56" i="11"/>
  <c r="AP56" i="11" s="1"/>
  <c r="AF56" i="11"/>
  <c r="AO56" i="11" s="1"/>
  <c r="W57" i="11"/>
  <c r="AE56" i="11"/>
  <c r="AE62" i="46"/>
  <c r="AF62" i="46"/>
  <c r="AO62" i="46" s="1"/>
  <c r="W63" i="46"/>
  <c r="AG62" i="46"/>
  <c r="AP62" i="46" s="1"/>
  <c r="AG61" i="13"/>
  <c r="AP61" i="13" s="1"/>
  <c r="W62" i="13"/>
  <c r="AF61" i="13"/>
  <c r="AO61" i="13" s="1"/>
  <c r="AE61" i="13"/>
  <c r="AR59" i="92"/>
  <c r="AR53" i="10"/>
  <c r="Y64" i="86"/>
  <c r="Z64" i="86" s="1"/>
  <c r="X64" i="86"/>
  <c r="AH50" i="85"/>
  <c r="AQ50" i="85" s="1"/>
  <c r="AR62" i="53"/>
  <c r="AG52" i="90"/>
  <c r="AP52" i="90" s="1"/>
  <c r="AE52" i="90"/>
  <c r="AF52" i="90"/>
  <c r="AO52" i="90" s="1"/>
  <c r="W53" i="90"/>
  <c r="AE56" i="43"/>
  <c r="AF56" i="43"/>
  <c r="AO56" i="43" s="1"/>
  <c r="AG56" i="43"/>
  <c r="AP56" i="43" s="1"/>
  <c r="W57" i="43"/>
  <c r="AI60" i="104"/>
  <c r="AN60" i="104"/>
  <c r="AF54" i="35"/>
  <c r="AO54" i="35" s="1"/>
  <c r="W55" i="35"/>
  <c r="AE54" i="35"/>
  <c r="AN54" i="35" s="1"/>
  <c r="AG54" i="35"/>
  <c r="AR53" i="18"/>
  <c r="Y63" i="105"/>
  <c r="Z63" i="105"/>
  <c r="X63" i="105"/>
  <c r="AI62" i="32"/>
  <c r="AN62" i="32"/>
  <c r="AH62" i="44"/>
  <c r="AQ62" i="44" s="1"/>
  <c r="AR62" i="15"/>
  <c r="AI62" i="105"/>
  <c r="AN62" i="105"/>
  <c r="AH54" i="41"/>
  <c r="AQ54" i="41" s="1"/>
  <c r="Y56" i="91"/>
  <c r="Z56" i="91" s="1"/>
  <c r="X56" i="91"/>
  <c r="AF58" i="96"/>
  <c r="AO58" i="96" s="1"/>
  <c r="AE58" i="96"/>
  <c r="W59" i="96"/>
  <c r="AG58" i="96"/>
  <c r="AP58" i="96" s="1"/>
  <c r="Z50" i="85"/>
  <c r="AH54" i="10"/>
  <c r="AQ54" i="10" s="1"/>
  <c r="AI54" i="82"/>
  <c r="AN54" i="82"/>
  <c r="AR54" i="102"/>
  <c r="AI58" i="20"/>
  <c r="AN58" i="20"/>
  <c r="Y55" i="87"/>
  <c r="X55" i="87"/>
  <c r="AI52" i="42"/>
  <c r="AN52" i="42"/>
  <c r="AH52" i="94"/>
  <c r="AQ52" i="94" s="1"/>
  <c r="AH57" i="16"/>
  <c r="AQ57" i="16" s="1"/>
  <c r="AR49" i="85"/>
  <c r="Z63" i="53"/>
  <c r="AH63" i="53"/>
  <c r="AQ63" i="53" s="1"/>
  <c r="AR51" i="94"/>
  <c r="AG65" i="52"/>
  <c r="AP65" i="52" s="1"/>
  <c r="W66" i="52"/>
  <c r="AE65" i="52"/>
  <c r="AF65" i="52"/>
  <c r="AO65" i="52" s="1"/>
  <c r="AR56" i="95"/>
  <c r="Z54" i="10"/>
  <c r="Y66" i="93"/>
  <c r="X66" i="93"/>
  <c r="Y55" i="82"/>
  <c r="X55" i="82"/>
  <c r="AH57" i="95"/>
  <c r="AQ57" i="95" s="1"/>
  <c r="AR60" i="13"/>
  <c r="Y66" i="47"/>
  <c r="Z66" i="47"/>
  <c r="X66" i="47"/>
  <c r="AR53" i="35"/>
  <c r="AI54" i="87"/>
  <c r="AN54" i="87"/>
  <c r="AI54" i="99"/>
  <c r="AN54" i="99"/>
  <c r="AR57" i="100"/>
  <c r="AR50" i="50"/>
  <c r="AE54" i="49"/>
  <c r="W55" i="49"/>
  <c r="AF54" i="49"/>
  <c r="AO54" i="49" s="1"/>
  <c r="AG54" i="49"/>
  <c r="AP54" i="49" s="1"/>
  <c r="AI51" i="55"/>
  <c r="AN51" i="55"/>
  <c r="AR56" i="16"/>
  <c r="AI63" i="86"/>
  <c r="AN63" i="86"/>
  <c r="AR61" i="44"/>
  <c r="AH58" i="54"/>
  <c r="AQ58" i="54" s="1"/>
  <c r="AF54" i="83"/>
  <c r="AO54" i="83" s="1"/>
  <c r="AG54" i="83"/>
  <c r="AP54" i="83" s="1"/>
  <c r="AE54" i="83"/>
  <c r="W55" i="83"/>
  <c r="AI65" i="93"/>
  <c r="AN65" i="93"/>
  <c r="AF57" i="95"/>
  <c r="AO57" i="95" s="1"/>
  <c r="AG57" i="95"/>
  <c r="AP57" i="95" s="1"/>
  <c r="AE57" i="95"/>
  <c r="W58" i="95"/>
  <c r="Y61" i="104"/>
  <c r="X61" i="104"/>
  <c r="AG58" i="45"/>
  <c r="AP58" i="45" s="1"/>
  <c r="W59" i="45"/>
  <c r="AE58" i="45"/>
  <c r="AF58" i="45"/>
  <c r="AO58" i="45" s="1"/>
  <c r="AR55" i="43"/>
  <c r="AH61" i="13"/>
  <c r="AQ61" i="13" s="1"/>
  <c r="Y59" i="20"/>
  <c r="X59" i="20"/>
  <c r="Y66" i="101"/>
  <c r="X66" i="101"/>
  <c r="AH65" i="89"/>
  <c r="AQ65" i="89" s="1"/>
  <c r="AH63" i="15"/>
  <c r="AQ63" i="15" s="1"/>
  <c r="AR59" i="51"/>
  <c r="AH55" i="102"/>
  <c r="AQ55" i="102" s="1"/>
  <c r="AH51" i="50"/>
  <c r="AQ51" i="50" s="1"/>
  <c r="Y51" i="98"/>
  <c r="X51" i="98"/>
  <c r="AH60" i="92"/>
  <c r="AQ60" i="92" s="1"/>
  <c r="AR55" i="11"/>
  <c r="W60" i="88"/>
  <c r="AG59" i="88"/>
  <c r="AP59" i="88" s="1"/>
  <c r="AE59" i="88"/>
  <c r="AF59" i="88"/>
  <c r="AO59" i="88" s="1"/>
  <c r="AR64" i="89"/>
  <c r="AH58" i="100"/>
  <c r="AQ58" i="100" s="1"/>
  <c r="AR64" i="97"/>
  <c r="AG51" i="48"/>
  <c r="AP51" i="48" s="1"/>
  <c r="AE51" i="48"/>
  <c r="AF51" i="48"/>
  <c r="AO51" i="48" s="1"/>
  <c r="W52" i="48"/>
  <c r="AH54" i="18"/>
  <c r="AQ54" i="18" s="1"/>
  <c r="AR61" i="46"/>
  <c r="Y53" i="42"/>
  <c r="X53" i="42"/>
  <c r="AI65" i="101"/>
  <c r="AN65" i="101"/>
  <c r="AH60" i="51"/>
  <c r="AQ60" i="51" s="1"/>
  <c r="Y63" i="32"/>
  <c r="Z63" i="32" s="1"/>
  <c r="X63" i="32"/>
  <c r="AI55" i="91"/>
  <c r="AN55" i="91"/>
  <c r="Z65" i="89"/>
  <c r="Y52" i="55"/>
  <c r="Z52" i="55" s="1"/>
  <c r="X52" i="55"/>
  <c r="AG59" i="84"/>
  <c r="AP59" i="84" s="1"/>
  <c r="AE59" i="84"/>
  <c r="AF59" i="84"/>
  <c r="AO59" i="84" s="1"/>
  <c r="W60" i="84"/>
  <c r="AH56" i="11"/>
  <c r="AQ56" i="11" s="1"/>
  <c r="Z63" i="15"/>
  <c r="AH65" i="97"/>
  <c r="AQ65" i="97" s="1"/>
  <c r="Z55" i="102"/>
  <c r="Z51" i="50"/>
  <c r="AI50" i="98"/>
  <c r="AN50" i="98"/>
  <c r="AG60" i="92"/>
  <c r="AP60" i="92" s="1"/>
  <c r="W61" i="92"/>
  <c r="AF60" i="92"/>
  <c r="AO60" i="92" s="1"/>
  <c r="AE60" i="92"/>
  <c r="AH56" i="43"/>
  <c r="AQ56" i="43" s="1"/>
  <c r="AR57" i="54"/>
  <c r="AH54" i="35"/>
  <c r="AQ54" i="35" s="1"/>
  <c r="AI65" i="47"/>
  <c r="AN65" i="47"/>
  <c r="AG57" i="103"/>
  <c r="AP57" i="103" s="1"/>
  <c r="AE57" i="103"/>
  <c r="AF57" i="103"/>
  <c r="AO57" i="103" s="1"/>
  <c r="W58" i="103"/>
  <c r="AH62" i="46"/>
  <c r="AQ62" i="46" s="1"/>
  <c r="Y55" i="99"/>
  <c r="X55" i="99"/>
  <c r="Z55" i="99" s="1"/>
  <c r="W65" i="86" l="1"/>
  <c r="AF64" i="86"/>
  <c r="AO64" i="86" s="1"/>
  <c r="AG64" i="86"/>
  <c r="AP64" i="86" s="1"/>
  <c r="AE64" i="86"/>
  <c r="W64" i="32"/>
  <c r="AG63" i="32"/>
  <c r="AP63" i="32" s="1"/>
  <c r="AE63" i="32"/>
  <c r="AF63" i="32"/>
  <c r="AO63" i="32" s="1"/>
  <c r="AF56" i="91"/>
  <c r="AO56" i="91" s="1"/>
  <c r="AE56" i="91"/>
  <c r="AG56" i="91"/>
  <c r="AP56" i="91" s="1"/>
  <c r="W57" i="91"/>
  <c r="AF52" i="55"/>
  <c r="AO52" i="55" s="1"/>
  <c r="AG52" i="55"/>
  <c r="AP52" i="55" s="1"/>
  <c r="AE52" i="55"/>
  <c r="W53" i="55"/>
  <c r="W56" i="99"/>
  <c r="AG55" i="99"/>
  <c r="AP55" i="99" s="1"/>
  <c r="AF55" i="99"/>
  <c r="AO55" i="99" s="1"/>
  <c r="AE55" i="99"/>
  <c r="AE55" i="102"/>
  <c r="AG55" i="102"/>
  <c r="AP55" i="102" s="1"/>
  <c r="AF55" i="102"/>
  <c r="AO55" i="102" s="1"/>
  <c r="W56" i="102"/>
  <c r="AE63" i="15"/>
  <c r="W64" i="15"/>
  <c r="AF63" i="15"/>
  <c r="AO63" i="15" s="1"/>
  <c r="AG63" i="15"/>
  <c r="AP63" i="15" s="1"/>
  <c r="AI54" i="49"/>
  <c r="AN54" i="49"/>
  <c r="AR54" i="99"/>
  <c r="AE66" i="47"/>
  <c r="AG66" i="47"/>
  <c r="AP66" i="47" s="1"/>
  <c r="AF66" i="47"/>
  <c r="AO66" i="47" s="1"/>
  <c r="W67" i="47"/>
  <c r="AH66" i="93"/>
  <c r="AQ66" i="93" s="1"/>
  <c r="AE63" i="53"/>
  <c r="AF63" i="53"/>
  <c r="AO63" i="53" s="1"/>
  <c r="AG63" i="53"/>
  <c r="AP63" i="53" s="1"/>
  <c r="W64" i="53"/>
  <c r="AH63" i="105"/>
  <c r="AQ63" i="105" s="1"/>
  <c r="AI54" i="35"/>
  <c r="AP54" i="35"/>
  <c r="Y53" i="90"/>
  <c r="Z53" i="90"/>
  <c r="X53" i="90"/>
  <c r="Y57" i="11"/>
  <c r="Z57" i="11"/>
  <c r="X57" i="11"/>
  <c r="AI62" i="44"/>
  <c r="AN62" i="44"/>
  <c r="Y61" i="51"/>
  <c r="X61" i="51"/>
  <c r="AI54" i="41"/>
  <c r="AP54" i="41"/>
  <c r="Y60" i="84"/>
  <c r="X60" i="84"/>
  <c r="Y60" i="88"/>
  <c r="X60" i="88"/>
  <c r="AH59" i="20"/>
  <c r="AQ59" i="20" s="1"/>
  <c r="AI58" i="45"/>
  <c r="AN58" i="45"/>
  <c r="AR65" i="93"/>
  <c r="AR51" i="55"/>
  <c r="Z66" i="93"/>
  <c r="AR58" i="20"/>
  <c r="W64" i="105"/>
  <c r="AG63" i="105"/>
  <c r="AP63" i="105" s="1"/>
  <c r="AF63" i="105"/>
  <c r="AO63" i="105" s="1"/>
  <c r="AE63" i="105"/>
  <c r="Y57" i="43"/>
  <c r="Z57" i="43" s="1"/>
  <c r="X57" i="43"/>
  <c r="AI61" i="13"/>
  <c r="AN61" i="13"/>
  <c r="Y63" i="46"/>
  <c r="X63" i="46"/>
  <c r="Y63" i="44"/>
  <c r="Z63" i="44" s="1"/>
  <c r="X63" i="44"/>
  <c r="AI65" i="97"/>
  <c r="AN65" i="97"/>
  <c r="AI54" i="18"/>
  <c r="AN54" i="18"/>
  <c r="AE65" i="89"/>
  <c r="AG65" i="89"/>
  <c r="AP65" i="89" s="1"/>
  <c r="W66" i="89"/>
  <c r="AF65" i="89"/>
  <c r="AO65" i="89" s="1"/>
  <c r="AR65" i="101"/>
  <c r="Y52" i="48"/>
  <c r="X52" i="48"/>
  <c r="Z59" i="20"/>
  <c r="Y59" i="45"/>
  <c r="Z59" i="45" s="1"/>
  <c r="X59" i="45"/>
  <c r="Y58" i="95"/>
  <c r="X58" i="95"/>
  <c r="AR54" i="87"/>
  <c r="AI65" i="52"/>
  <c r="AN65" i="52"/>
  <c r="AR52" i="42"/>
  <c r="Y59" i="96"/>
  <c r="Z59" i="96" s="1"/>
  <c r="X59" i="96"/>
  <c r="AR62" i="105"/>
  <c r="Y55" i="35"/>
  <c r="Z55" i="35" s="1"/>
  <c r="X55" i="35"/>
  <c r="AI52" i="90"/>
  <c r="AN52" i="90"/>
  <c r="AI52" i="94"/>
  <c r="AO52" i="94"/>
  <c r="AI58" i="54"/>
  <c r="AN58" i="54"/>
  <c r="AI59" i="84"/>
  <c r="AN59" i="84"/>
  <c r="AH53" i="42"/>
  <c r="AQ53" i="42" s="1"/>
  <c r="AH51" i="98"/>
  <c r="AQ51" i="98" s="1"/>
  <c r="AI57" i="95"/>
  <c r="AN57" i="95"/>
  <c r="Y55" i="83"/>
  <c r="Z55" i="83"/>
  <c r="X55" i="83"/>
  <c r="AR63" i="86"/>
  <c r="AH55" i="82"/>
  <c r="AQ55" i="82" s="1"/>
  <c r="AE54" i="10"/>
  <c r="AF54" i="10"/>
  <c r="AO54" i="10" s="1"/>
  <c r="AG54" i="10"/>
  <c r="AP54" i="10" s="1"/>
  <c r="W55" i="10"/>
  <c r="Y66" i="52"/>
  <c r="X66" i="52"/>
  <c r="AH55" i="87"/>
  <c r="AQ55" i="87" s="1"/>
  <c r="AI58" i="96"/>
  <c r="AN58" i="96"/>
  <c r="Y62" i="13"/>
  <c r="Z62" i="13"/>
  <c r="X62" i="13"/>
  <c r="AI62" i="46"/>
  <c r="AN62" i="46"/>
  <c r="AI60" i="51"/>
  <c r="AN60" i="51"/>
  <c r="Y66" i="97"/>
  <c r="Z66" i="97" s="1"/>
  <c r="X66" i="97"/>
  <c r="Y58" i="16"/>
  <c r="X58" i="16"/>
  <c r="AI57" i="103"/>
  <c r="AN57" i="103"/>
  <c r="Y58" i="103"/>
  <c r="X58" i="103"/>
  <c r="AR50" i="98"/>
  <c r="AR55" i="91"/>
  <c r="Z53" i="42"/>
  <c r="AI51" i="48"/>
  <c r="AN51" i="48"/>
  <c r="Z51" i="98"/>
  <c r="AH66" i="101"/>
  <c r="AQ66" i="101" s="1"/>
  <c r="AH61" i="104"/>
  <c r="AQ61" i="104" s="1"/>
  <c r="AI54" i="83"/>
  <c r="AN54" i="83"/>
  <c r="Z55" i="82"/>
  <c r="Z55" i="87"/>
  <c r="AI56" i="43"/>
  <c r="AN56" i="43"/>
  <c r="X53" i="94"/>
  <c r="Y53" i="94"/>
  <c r="Y59" i="54"/>
  <c r="X59" i="54"/>
  <c r="Y59" i="100"/>
  <c r="Z59" i="100"/>
  <c r="X59" i="100"/>
  <c r="AI57" i="16"/>
  <c r="AP57" i="16"/>
  <c r="AH55" i="99"/>
  <c r="AQ55" i="99" s="1"/>
  <c r="Y61" i="92"/>
  <c r="X61" i="92"/>
  <c r="AR65" i="47"/>
  <c r="AI60" i="92"/>
  <c r="AN60" i="92"/>
  <c r="AE51" i="50"/>
  <c r="AF51" i="50"/>
  <c r="AO51" i="50" s="1"/>
  <c r="AG51" i="50"/>
  <c r="AP51" i="50" s="1"/>
  <c r="W52" i="50"/>
  <c r="AH52" i="55"/>
  <c r="AQ52" i="55" s="1"/>
  <c r="AH63" i="32"/>
  <c r="AQ63" i="32" s="1"/>
  <c r="AI59" i="88"/>
  <c r="AN59" i="88"/>
  <c r="Z66" i="101"/>
  <c r="Z61" i="104"/>
  <c r="Y55" i="49"/>
  <c r="Z55" i="49"/>
  <c r="X55" i="49"/>
  <c r="AH66" i="47"/>
  <c r="AQ66" i="47" s="1"/>
  <c r="AR54" i="82"/>
  <c r="AE50" i="85"/>
  <c r="W51" i="85"/>
  <c r="AG50" i="85"/>
  <c r="AP50" i="85" s="1"/>
  <c r="AF50" i="85"/>
  <c r="AO50" i="85" s="1"/>
  <c r="AH56" i="91"/>
  <c r="AQ56" i="91" s="1"/>
  <c r="AR62" i="32"/>
  <c r="AR60" i="104"/>
  <c r="AH64" i="86"/>
  <c r="AQ64" i="86" s="1"/>
  <c r="AI56" i="11"/>
  <c r="AN56" i="11"/>
  <c r="Y55" i="41"/>
  <c r="Z55" i="41" s="1"/>
  <c r="X55" i="41"/>
  <c r="Y55" i="18"/>
  <c r="X55" i="18"/>
  <c r="AI58" i="100"/>
  <c r="AN58" i="100"/>
  <c r="AF55" i="35" l="1"/>
  <c r="AO55" i="35" s="1"/>
  <c r="AG55" i="35"/>
  <c r="AP55" i="35" s="1"/>
  <c r="W56" i="35"/>
  <c r="AE55" i="35"/>
  <c r="AE57" i="43"/>
  <c r="AG57" i="43"/>
  <c r="AP57" i="43" s="1"/>
  <c r="W58" i="43"/>
  <c r="AF57" i="43"/>
  <c r="AO57" i="43" s="1"/>
  <c r="AG63" i="44"/>
  <c r="AP63" i="44" s="1"/>
  <c r="AE63" i="44"/>
  <c r="W64" i="44"/>
  <c r="AF63" i="44"/>
  <c r="AO63" i="44" s="1"/>
  <c r="AG59" i="96"/>
  <c r="AP59" i="96" s="1"/>
  <c r="AF59" i="96"/>
  <c r="AO59" i="96" s="1"/>
  <c r="AE59" i="96"/>
  <c r="W60" i="96"/>
  <c r="AF66" i="97"/>
  <c r="AO66" i="97" s="1"/>
  <c r="W67" i="97"/>
  <c r="AG66" i="97"/>
  <c r="AP66" i="97" s="1"/>
  <c r="AE66" i="97"/>
  <c r="W56" i="41"/>
  <c r="AF55" i="41"/>
  <c r="AO55" i="41" s="1"/>
  <c r="AG55" i="41"/>
  <c r="AP55" i="41" s="1"/>
  <c r="AE55" i="41"/>
  <c r="AF59" i="45"/>
  <c r="AO59" i="45" s="1"/>
  <c r="W60" i="45"/>
  <c r="AE59" i="45"/>
  <c r="AG59" i="45"/>
  <c r="AP59" i="45" s="1"/>
  <c r="AG55" i="49"/>
  <c r="AP55" i="49" s="1"/>
  <c r="W56" i="49"/>
  <c r="AE55" i="49"/>
  <c r="AF55" i="49"/>
  <c r="AO55" i="49" s="1"/>
  <c r="W60" i="100"/>
  <c r="AG59" i="100"/>
  <c r="AP59" i="100" s="1"/>
  <c r="AF59" i="100"/>
  <c r="AO59" i="100" s="1"/>
  <c r="AE59" i="100"/>
  <c r="AE51" i="98"/>
  <c r="AN51" i="98" s="1"/>
  <c r="AF51" i="98"/>
  <c r="AO51" i="98" s="1"/>
  <c r="W52" i="98"/>
  <c r="AG51" i="98"/>
  <c r="AR57" i="103"/>
  <c r="AG62" i="13"/>
  <c r="AP62" i="13" s="1"/>
  <c r="AF62" i="13"/>
  <c r="AO62" i="13" s="1"/>
  <c r="W63" i="13"/>
  <c r="AE62" i="13"/>
  <c r="AH55" i="83"/>
  <c r="AQ55" i="83" s="1"/>
  <c r="AR58" i="54"/>
  <c r="AH57" i="43"/>
  <c r="AQ57" i="43" s="1"/>
  <c r="AH61" i="51"/>
  <c r="AQ61" i="51" s="1"/>
  <c r="AE57" i="11"/>
  <c r="AG57" i="11"/>
  <c r="AP57" i="11" s="1"/>
  <c r="W58" i="11"/>
  <c r="AF57" i="11"/>
  <c r="AO57" i="11" s="1"/>
  <c r="AR54" i="35"/>
  <c r="AR54" i="49"/>
  <c r="AI55" i="99"/>
  <c r="AN55" i="99"/>
  <c r="AI52" i="55"/>
  <c r="AR52" i="55" s="1"/>
  <c r="AN52" i="55"/>
  <c r="AI56" i="91"/>
  <c r="AN56" i="91"/>
  <c r="Y64" i="32"/>
  <c r="X64" i="32"/>
  <c r="AH61" i="92"/>
  <c r="AQ61" i="92" s="1"/>
  <c r="AH53" i="94"/>
  <c r="AQ53" i="94" s="1"/>
  <c r="AR54" i="83"/>
  <c r="AH58" i="16"/>
  <c r="AQ58" i="16" s="1"/>
  <c r="X55" i="10"/>
  <c r="Y55" i="10"/>
  <c r="Z55" i="10"/>
  <c r="AF55" i="83"/>
  <c r="AO55" i="83" s="1"/>
  <c r="W56" i="83"/>
  <c r="AE55" i="83"/>
  <c r="AG55" i="83"/>
  <c r="AP55" i="83" s="1"/>
  <c r="AH58" i="95"/>
  <c r="AQ58" i="95" s="1"/>
  <c r="W60" i="20"/>
  <c r="AG59" i="20"/>
  <c r="AP59" i="20" s="1"/>
  <c r="AF59" i="20"/>
  <c r="AO59" i="20" s="1"/>
  <c r="AE59" i="20"/>
  <c r="AR54" i="18"/>
  <c r="AH63" i="46"/>
  <c r="AQ63" i="46" s="1"/>
  <c r="Y64" i="105"/>
  <c r="X64" i="105"/>
  <c r="AH60" i="84"/>
  <c r="AQ60" i="84" s="1"/>
  <c r="Z61" i="51"/>
  <c r="Y64" i="53"/>
  <c r="Z64" i="53" s="1"/>
  <c r="X64" i="53"/>
  <c r="Y56" i="102"/>
  <c r="X56" i="102"/>
  <c r="AE61" i="104"/>
  <c r="W62" i="104"/>
  <c r="AF61" i="104"/>
  <c r="AO61" i="104" s="1"/>
  <c r="AG61" i="104"/>
  <c r="AP61" i="104" s="1"/>
  <c r="AI51" i="50"/>
  <c r="AN51" i="50"/>
  <c r="Z61" i="92"/>
  <c r="AH59" i="54"/>
  <c r="AQ59" i="54" s="1"/>
  <c r="AR51" i="48"/>
  <c r="AH58" i="103"/>
  <c r="AQ58" i="103" s="1"/>
  <c r="Z58" i="16"/>
  <c r="AR60" i="51"/>
  <c r="AR52" i="94"/>
  <c r="Z58" i="95"/>
  <c r="AH52" i="48"/>
  <c r="AQ52" i="48" s="1"/>
  <c r="Z63" i="46"/>
  <c r="Z60" i="84"/>
  <c r="AH53" i="90"/>
  <c r="AQ53" i="90" s="1"/>
  <c r="AI66" i="47"/>
  <c r="AN66" i="47"/>
  <c r="AI64" i="86"/>
  <c r="AN64" i="86"/>
  <c r="AI50" i="85"/>
  <c r="AN50" i="85"/>
  <c r="AG66" i="101"/>
  <c r="AP66" i="101" s="1"/>
  <c r="W67" i="101"/>
  <c r="AF66" i="101"/>
  <c r="AO66" i="101" s="1"/>
  <c r="AE66" i="101"/>
  <c r="Z59" i="54"/>
  <c r="AR56" i="43"/>
  <c r="AG53" i="42"/>
  <c r="AP53" i="42" s="1"/>
  <c r="AF53" i="42"/>
  <c r="W54" i="42"/>
  <c r="AE53" i="42"/>
  <c r="AN53" i="42" s="1"/>
  <c r="Z58" i="103"/>
  <c r="AR58" i="96"/>
  <c r="AH66" i="52"/>
  <c r="AQ66" i="52" s="1"/>
  <c r="Z52" i="48"/>
  <c r="Y66" i="89"/>
  <c r="Z66" i="89" s="1"/>
  <c r="X66" i="89"/>
  <c r="AR65" i="97"/>
  <c r="AE53" i="90"/>
  <c r="W54" i="90"/>
  <c r="AG53" i="90"/>
  <c r="AP53" i="90" s="1"/>
  <c r="AF53" i="90"/>
  <c r="AO53" i="90" s="1"/>
  <c r="Y56" i="99"/>
  <c r="X56" i="99"/>
  <c r="AR58" i="100"/>
  <c r="AH55" i="18"/>
  <c r="AQ55" i="18" s="1"/>
  <c r="AR56" i="11"/>
  <c r="Y51" i="85"/>
  <c r="X51" i="85"/>
  <c r="AH55" i="41"/>
  <c r="AQ55" i="41" s="1"/>
  <c r="AR60" i="92"/>
  <c r="AR57" i="16"/>
  <c r="W56" i="87"/>
  <c r="AE55" i="87"/>
  <c r="AF55" i="87"/>
  <c r="AO55" i="87" s="1"/>
  <c r="AG55" i="87"/>
  <c r="AP55" i="87" s="1"/>
  <c r="AH66" i="97"/>
  <c r="AQ66" i="97" s="1"/>
  <c r="AR62" i="46"/>
  <c r="Z66" i="52"/>
  <c r="AI54" i="10"/>
  <c r="AN54" i="10"/>
  <c r="AR57" i="95"/>
  <c r="AR59" i="84"/>
  <c r="AR52" i="90"/>
  <c r="AH59" i="96"/>
  <c r="AQ59" i="96" s="1"/>
  <c r="AR65" i="52"/>
  <c r="AH59" i="45"/>
  <c r="AQ59" i="45" s="1"/>
  <c r="AH63" i="44"/>
  <c r="AQ63" i="44" s="1"/>
  <c r="AI63" i="105"/>
  <c r="AN63" i="105"/>
  <c r="AE66" i="93"/>
  <c r="W67" i="93"/>
  <c r="AG66" i="93"/>
  <c r="AP66" i="93" s="1"/>
  <c r="AF66" i="93"/>
  <c r="AO66" i="93" s="1"/>
  <c r="AR58" i="45"/>
  <c r="AH60" i="88"/>
  <c r="AQ60" i="88" s="1"/>
  <c r="AR62" i="44"/>
  <c r="AI63" i="53"/>
  <c r="AN63" i="53"/>
  <c r="Y64" i="15"/>
  <c r="Z64" i="15" s="1"/>
  <c r="X64" i="15"/>
  <c r="AI55" i="102"/>
  <c r="AN55" i="102"/>
  <c r="Y57" i="91"/>
  <c r="Z57" i="91" s="1"/>
  <c r="X57" i="91"/>
  <c r="AI63" i="32"/>
  <c r="AN63" i="32"/>
  <c r="Z55" i="18"/>
  <c r="AH55" i="49"/>
  <c r="AQ55" i="49" s="1"/>
  <c r="AR59" i="88"/>
  <c r="Y52" i="50"/>
  <c r="Z52" i="50" s="1"/>
  <c r="X52" i="50"/>
  <c r="AH59" i="100"/>
  <c r="AQ59" i="100" s="1"/>
  <c r="Z53" i="94"/>
  <c r="W56" i="82"/>
  <c r="AG55" i="82"/>
  <c r="AP55" i="82" s="1"/>
  <c r="AE55" i="82"/>
  <c r="AF55" i="82"/>
  <c r="AO55" i="82" s="1"/>
  <c r="AH62" i="13"/>
  <c r="AQ62" i="13" s="1"/>
  <c r="AH55" i="35"/>
  <c r="AQ55" i="35" s="1"/>
  <c r="AI65" i="89"/>
  <c r="AN65" i="89"/>
  <c r="AR61" i="13"/>
  <c r="Z60" i="88"/>
  <c r="AR54" i="41"/>
  <c r="AH57" i="11"/>
  <c r="AQ57" i="11" s="1"/>
  <c r="Y67" i="47"/>
  <c r="Z67" i="47" s="1"/>
  <c r="X67" i="47"/>
  <c r="AI63" i="15"/>
  <c r="AN63" i="15"/>
  <c r="Y53" i="55"/>
  <c r="Z53" i="55" s="1"/>
  <c r="X53" i="55"/>
  <c r="Y65" i="86"/>
  <c r="X65" i="86"/>
  <c r="AF64" i="15" l="1"/>
  <c r="AO64" i="15" s="1"/>
  <c r="AG64" i="15"/>
  <c r="AP64" i="15" s="1"/>
  <c r="W65" i="15"/>
  <c r="AE64" i="15"/>
  <c r="AE52" i="50"/>
  <c r="AG52" i="50"/>
  <c r="AP52" i="50" s="1"/>
  <c r="AF52" i="50"/>
  <c r="AO52" i="50" s="1"/>
  <c r="W53" i="50"/>
  <c r="AE53" i="55"/>
  <c r="AF53" i="55"/>
  <c r="AO53" i="55" s="1"/>
  <c r="W54" i="55"/>
  <c r="AG53" i="55"/>
  <c r="AP53" i="55" s="1"/>
  <c r="AG57" i="91"/>
  <c r="AP57" i="91" s="1"/>
  <c r="AF57" i="91"/>
  <c r="AO57" i="91" s="1"/>
  <c r="AE57" i="91"/>
  <c r="W58" i="91"/>
  <c r="AE66" i="89"/>
  <c r="W67" i="89"/>
  <c r="AG66" i="89"/>
  <c r="AP66" i="89" s="1"/>
  <c r="AF66" i="89"/>
  <c r="AO66" i="89" s="1"/>
  <c r="W65" i="53"/>
  <c r="AE64" i="53"/>
  <c r="AF64" i="53"/>
  <c r="AO64" i="53" s="1"/>
  <c r="AG64" i="53"/>
  <c r="AP64" i="53" s="1"/>
  <c r="W68" i="47"/>
  <c r="AF67" i="47"/>
  <c r="AO67" i="47" s="1"/>
  <c r="AG67" i="47"/>
  <c r="AP67" i="47" s="1"/>
  <c r="AE67" i="47"/>
  <c r="AR65" i="89"/>
  <c r="AR63" i="105"/>
  <c r="AH51" i="85"/>
  <c r="AQ51" i="85" s="1"/>
  <c r="AH56" i="99"/>
  <c r="AQ56" i="99" s="1"/>
  <c r="Y54" i="90"/>
  <c r="X54" i="90"/>
  <c r="X54" i="42"/>
  <c r="Y54" i="42"/>
  <c r="AR50" i="85"/>
  <c r="AI61" i="104"/>
  <c r="AN61" i="104"/>
  <c r="AI59" i="20"/>
  <c r="AN59" i="20"/>
  <c r="Y56" i="83"/>
  <c r="X56" i="83"/>
  <c r="AR55" i="99"/>
  <c r="X52" i="98"/>
  <c r="Y52" i="98"/>
  <c r="Z52" i="98"/>
  <c r="AI66" i="97"/>
  <c r="AN66" i="97"/>
  <c r="AI59" i="96"/>
  <c r="AN59" i="96"/>
  <c r="AI63" i="44"/>
  <c r="AN63" i="44"/>
  <c r="AI57" i="43"/>
  <c r="AN57" i="43"/>
  <c r="AR54" i="10"/>
  <c r="AI55" i="87"/>
  <c r="AN55" i="87"/>
  <c r="Z51" i="85"/>
  <c r="Z56" i="99"/>
  <c r="AI53" i="90"/>
  <c r="AN53" i="90"/>
  <c r="AF52" i="48"/>
  <c r="AO52" i="48" s="1"/>
  <c r="AG52" i="48"/>
  <c r="AP52" i="48" s="1"/>
  <c r="W53" i="48"/>
  <c r="AE52" i="48"/>
  <c r="AI53" i="42"/>
  <c r="AO53" i="42"/>
  <c r="AI66" i="101"/>
  <c r="AN66" i="101"/>
  <c r="AR51" i="50"/>
  <c r="AH56" i="102"/>
  <c r="AQ56" i="102" s="1"/>
  <c r="W62" i="51"/>
  <c r="AF61" i="51"/>
  <c r="AO61" i="51" s="1"/>
  <c r="AE61" i="51"/>
  <c r="AG61" i="51"/>
  <c r="AP61" i="51" s="1"/>
  <c r="AH64" i="105"/>
  <c r="AQ64" i="105" s="1"/>
  <c r="Y58" i="11"/>
  <c r="X58" i="11"/>
  <c r="Y60" i="100"/>
  <c r="X60" i="100"/>
  <c r="AI55" i="41"/>
  <c r="AN55" i="41"/>
  <c r="AE55" i="18"/>
  <c r="AG55" i="18"/>
  <c r="AP55" i="18" s="1"/>
  <c r="W56" i="18"/>
  <c r="AF55" i="18"/>
  <c r="AO55" i="18" s="1"/>
  <c r="AE66" i="52"/>
  <c r="W67" i="52"/>
  <c r="AF66" i="52"/>
  <c r="AO66" i="52" s="1"/>
  <c r="AG66" i="52"/>
  <c r="AP66" i="52" s="1"/>
  <c r="Y56" i="87"/>
  <c r="X56" i="87"/>
  <c r="AR64" i="86"/>
  <c r="Z56" i="102"/>
  <c r="Z64" i="105"/>
  <c r="AE55" i="10"/>
  <c r="AF55" i="10"/>
  <c r="AO55" i="10" s="1"/>
  <c r="AG55" i="10"/>
  <c r="AP55" i="10" s="1"/>
  <c r="W56" i="10"/>
  <c r="AR56" i="91"/>
  <c r="Y67" i="97"/>
  <c r="X67" i="97"/>
  <c r="AI55" i="35"/>
  <c r="AN55" i="35"/>
  <c r="AI55" i="82"/>
  <c r="AN55" i="82"/>
  <c r="AH65" i="86"/>
  <c r="AQ65" i="86" s="1"/>
  <c r="AG60" i="88"/>
  <c r="AP60" i="88" s="1"/>
  <c r="AE60" i="88"/>
  <c r="AF60" i="88"/>
  <c r="AO60" i="88" s="1"/>
  <c r="W61" i="88"/>
  <c r="AR55" i="102"/>
  <c r="Y67" i="93"/>
  <c r="X67" i="93"/>
  <c r="AF58" i="103"/>
  <c r="AO58" i="103" s="1"/>
  <c r="W59" i="103"/>
  <c r="AG58" i="103"/>
  <c r="AP58" i="103" s="1"/>
  <c r="AE58" i="103"/>
  <c r="Y67" i="101"/>
  <c r="Z67" i="101"/>
  <c r="X67" i="101"/>
  <c r="Y60" i="20"/>
  <c r="X60" i="20"/>
  <c r="AI57" i="11"/>
  <c r="AN57" i="11"/>
  <c r="AI59" i="45"/>
  <c r="AN59" i="45"/>
  <c r="Y56" i="35"/>
  <c r="X56" i="35"/>
  <c r="Z65" i="86"/>
  <c r="AH67" i="47"/>
  <c r="AQ67" i="47" s="1"/>
  <c r="W54" i="94"/>
  <c r="AE53" i="94"/>
  <c r="AG53" i="94"/>
  <c r="AP53" i="94" s="1"/>
  <c r="AF53" i="94"/>
  <c r="AO53" i="94" s="1"/>
  <c r="AH52" i="50"/>
  <c r="AQ52" i="50" s="1"/>
  <c r="AR63" i="32"/>
  <c r="AH64" i="15"/>
  <c r="AQ64" i="15" s="1"/>
  <c r="AI66" i="93"/>
  <c r="AN66" i="93"/>
  <c r="AH66" i="89"/>
  <c r="AQ66" i="89" s="1"/>
  <c r="AR66" i="47"/>
  <c r="AE60" i="84"/>
  <c r="W61" i="84"/>
  <c r="AF60" i="84"/>
  <c r="AO60" i="84" s="1"/>
  <c r="AG60" i="84"/>
  <c r="AP60" i="84" s="1"/>
  <c r="W59" i="16"/>
  <c r="AE58" i="16"/>
  <c r="AG58" i="16"/>
  <c r="AP58" i="16" s="1"/>
  <c r="AF58" i="16"/>
  <c r="AO58" i="16" s="1"/>
  <c r="AH64" i="53"/>
  <c r="AQ64" i="53" s="1"/>
  <c r="AH55" i="10"/>
  <c r="AQ55" i="10" s="1"/>
  <c r="AH64" i="32"/>
  <c r="AQ64" i="32" s="1"/>
  <c r="AI62" i="13"/>
  <c r="AN62" i="13"/>
  <c r="AI59" i="100"/>
  <c r="AN59" i="100"/>
  <c r="AI55" i="49"/>
  <c r="AN55" i="49"/>
  <c r="Y60" i="45"/>
  <c r="X60" i="45"/>
  <c r="Y56" i="41"/>
  <c r="X56" i="41"/>
  <c r="Y58" i="43"/>
  <c r="X58" i="43"/>
  <c r="AR63" i="53"/>
  <c r="AR63" i="15"/>
  <c r="Y56" i="82"/>
  <c r="X56" i="82"/>
  <c r="AH53" i="55"/>
  <c r="AQ53" i="55" s="1"/>
  <c r="AH57" i="91"/>
  <c r="AQ57" i="91" s="1"/>
  <c r="AE59" i="54"/>
  <c r="W60" i="54"/>
  <c r="AG59" i="54"/>
  <c r="AP59" i="54" s="1"/>
  <c r="AF59" i="54"/>
  <c r="AO59" i="54" s="1"/>
  <c r="AF63" i="46"/>
  <c r="AO63" i="46" s="1"/>
  <c r="AE63" i="46"/>
  <c r="AN63" i="46" s="1"/>
  <c r="AG63" i="46"/>
  <c r="W64" i="46"/>
  <c r="AF58" i="95"/>
  <c r="AO58" i="95" s="1"/>
  <c r="AE58" i="95"/>
  <c r="AG58" i="95"/>
  <c r="AP58" i="95" s="1"/>
  <c r="W59" i="95"/>
  <c r="W62" i="92"/>
  <c r="AG61" i="92"/>
  <c r="AP61" i="92" s="1"/>
  <c r="AF61" i="92"/>
  <c r="AO61" i="92" s="1"/>
  <c r="AE61" i="92"/>
  <c r="Y62" i="104"/>
  <c r="X62" i="104"/>
  <c r="AI55" i="83"/>
  <c r="AN55" i="83"/>
  <c r="Z64" i="32"/>
  <c r="Y63" i="13"/>
  <c r="X63" i="13"/>
  <c r="AI51" i="98"/>
  <c r="AP51" i="98"/>
  <c r="Y56" i="49"/>
  <c r="X56" i="49"/>
  <c r="Y60" i="96"/>
  <c r="X60" i="96"/>
  <c r="Y64" i="44"/>
  <c r="X64" i="44"/>
  <c r="Z64" i="44" s="1"/>
  <c r="AF64" i="44" l="1"/>
  <c r="AO64" i="44" s="1"/>
  <c r="AG64" i="44"/>
  <c r="AP64" i="44" s="1"/>
  <c r="AE64" i="44"/>
  <c r="W65" i="44"/>
  <c r="AH56" i="41"/>
  <c r="AQ56" i="41" s="1"/>
  <c r="AI58" i="16"/>
  <c r="AN58" i="16"/>
  <c r="AI60" i="84"/>
  <c r="AN60" i="84"/>
  <c r="AH56" i="87"/>
  <c r="AQ56" i="87" s="1"/>
  <c r="Y67" i="52"/>
  <c r="X67" i="52"/>
  <c r="AI55" i="18"/>
  <c r="AN55" i="18"/>
  <c r="AH58" i="11"/>
  <c r="AQ58" i="11" s="1"/>
  <c r="Y62" i="51"/>
  <c r="X62" i="51"/>
  <c r="AR53" i="90"/>
  <c r="AR59" i="96"/>
  <c r="AR59" i="20"/>
  <c r="AI57" i="91"/>
  <c r="AN57" i="91"/>
  <c r="AI52" i="50"/>
  <c r="AN52" i="50"/>
  <c r="Y64" i="46"/>
  <c r="X64" i="46"/>
  <c r="Z56" i="41"/>
  <c r="AR55" i="49"/>
  <c r="Y59" i="16"/>
  <c r="X59" i="16"/>
  <c r="AI53" i="94"/>
  <c r="AN53" i="94"/>
  <c r="AR59" i="45"/>
  <c r="AH67" i="101"/>
  <c r="AQ67" i="101" s="1"/>
  <c r="Y59" i="103"/>
  <c r="X59" i="103"/>
  <c r="AR55" i="82"/>
  <c r="AI55" i="10"/>
  <c r="AN55" i="10"/>
  <c r="Z56" i="87"/>
  <c r="AI66" i="52"/>
  <c r="AN66" i="52"/>
  <c r="Z58" i="11"/>
  <c r="AI52" i="48"/>
  <c r="AR52" i="48" s="1"/>
  <c r="AN52" i="48"/>
  <c r="W57" i="99"/>
  <c r="AG56" i="99"/>
  <c r="AP56" i="99" s="1"/>
  <c r="AF56" i="99"/>
  <c r="AO56" i="99" s="1"/>
  <c r="AE56" i="99"/>
  <c r="AH54" i="42"/>
  <c r="AQ54" i="42" s="1"/>
  <c r="AI53" i="55"/>
  <c r="AR53" i="55" s="1"/>
  <c r="AN53" i="55"/>
  <c r="AH63" i="13"/>
  <c r="AQ63" i="13" s="1"/>
  <c r="Y59" i="95"/>
  <c r="X59" i="95"/>
  <c r="AI63" i="46"/>
  <c r="AP63" i="46"/>
  <c r="Y60" i="54"/>
  <c r="X60" i="54"/>
  <c r="AH56" i="82"/>
  <c r="AQ56" i="82" s="1"/>
  <c r="Y54" i="94"/>
  <c r="X54" i="94"/>
  <c r="AE65" i="86"/>
  <c r="W66" i="86"/>
  <c r="AG65" i="86"/>
  <c r="AP65" i="86" s="1"/>
  <c r="AF65" i="86"/>
  <c r="AO65" i="86" s="1"/>
  <c r="W68" i="101"/>
  <c r="AE67" i="101"/>
  <c r="AN67" i="101" s="1"/>
  <c r="AF67" i="101"/>
  <c r="AO67" i="101" s="1"/>
  <c r="AG67" i="101"/>
  <c r="W65" i="105"/>
  <c r="AG64" i="105"/>
  <c r="AP64" i="105" s="1"/>
  <c r="AF64" i="105"/>
  <c r="AO64" i="105" s="1"/>
  <c r="AE64" i="105"/>
  <c r="AR55" i="41"/>
  <c r="Y53" i="48"/>
  <c r="Z53" i="48"/>
  <c r="X53" i="48"/>
  <c r="AG51" i="85"/>
  <c r="AP51" i="85" s="1"/>
  <c r="AF51" i="85"/>
  <c r="AO51" i="85" s="1"/>
  <c r="W52" i="85"/>
  <c r="AE51" i="85"/>
  <c r="AR57" i="43"/>
  <c r="AR66" i="97"/>
  <c r="AH56" i="83"/>
  <c r="AQ56" i="83" s="1"/>
  <c r="AR61" i="104"/>
  <c r="AH54" i="90"/>
  <c r="AQ54" i="90" s="1"/>
  <c r="AI67" i="47"/>
  <c r="AN67" i="47"/>
  <c r="Y67" i="89"/>
  <c r="X67" i="89"/>
  <c r="AI64" i="15"/>
  <c r="AN64" i="15"/>
  <c r="AH56" i="49"/>
  <c r="AQ56" i="49" s="1"/>
  <c r="W65" i="32"/>
  <c r="AG64" i="32"/>
  <c r="AP64" i="32" s="1"/>
  <c r="AE64" i="32"/>
  <c r="AF64" i="32"/>
  <c r="AO64" i="32" s="1"/>
  <c r="AI61" i="92"/>
  <c r="AN61" i="92"/>
  <c r="AI59" i="54"/>
  <c r="AN59" i="54"/>
  <c r="Z56" i="82"/>
  <c r="AH58" i="43"/>
  <c r="AQ58" i="43" s="1"/>
  <c r="AH60" i="45"/>
  <c r="AQ60" i="45" s="1"/>
  <c r="AR59" i="100"/>
  <c r="AR66" i="93"/>
  <c r="AH56" i="35"/>
  <c r="AQ56" i="35" s="1"/>
  <c r="AR57" i="11"/>
  <c r="AH67" i="93"/>
  <c r="AQ67" i="93" s="1"/>
  <c r="Y61" i="88"/>
  <c r="Z61" i="88"/>
  <c r="X61" i="88"/>
  <c r="AR55" i="35"/>
  <c r="W57" i="102"/>
  <c r="AG56" i="102"/>
  <c r="AP56" i="102" s="1"/>
  <c r="AE56" i="102"/>
  <c r="AF56" i="102"/>
  <c r="AO56" i="102" s="1"/>
  <c r="AH60" i="100"/>
  <c r="AQ60" i="100" s="1"/>
  <c r="AR66" i="101"/>
  <c r="AE52" i="98"/>
  <c r="AF52" i="98"/>
  <c r="AO52" i="98" s="1"/>
  <c r="AG52" i="98"/>
  <c r="AP52" i="98" s="1"/>
  <c r="W53" i="98"/>
  <c r="Z56" i="83"/>
  <c r="Z54" i="90"/>
  <c r="AI64" i="53"/>
  <c r="AR64" i="53" s="1"/>
  <c r="AN64" i="53"/>
  <c r="AI66" i="89"/>
  <c r="AN66" i="89"/>
  <c r="Y53" i="50"/>
  <c r="X53" i="50"/>
  <c r="Y65" i="15"/>
  <c r="Z65" i="15" s="1"/>
  <c r="X65" i="15"/>
  <c r="Z62" i="104"/>
  <c r="AH62" i="104"/>
  <c r="AQ62" i="104" s="1"/>
  <c r="AH64" i="44"/>
  <c r="AQ64" i="44" s="1"/>
  <c r="Z58" i="43"/>
  <c r="Z60" i="45"/>
  <c r="Z56" i="35"/>
  <c r="AH60" i="20"/>
  <c r="AQ60" i="20" s="1"/>
  <c r="Z67" i="93"/>
  <c r="AH67" i="97"/>
  <c r="AQ67" i="97" s="1"/>
  <c r="Y56" i="10"/>
  <c r="X56" i="10"/>
  <c r="Y56" i="18"/>
  <c r="Z56" i="18" s="1"/>
  <c r="X56" i="18"/>
  <c r="Z60" i="100"/>
  <c r="AI61" i="51"/>
  <c r="AN61" i="51"/>
  <c r="AR55" i="87"/>
  <c r="AR63" i="44"/>
  <c r="Y65" i="53"/>
  <c r="X65" i="53"/>
  <c r="Y62" i="92"/>
  <c r="Z62" i="92" s="1"/>
  <c r="X62" i="92"/>
  <c r="Z63" i="13"/>
  <c r="Z56" i="49"/>
  <c r="AH60" i="96"/>
  <c r="AQ60" i="96" s="1"/>
  <c r="AI58" i="95"/>
  <c r="AN58" i="95"/>
  <c r="Z60" i="96"/>
  <c r="AR51" i="98"/>
  <c r="AR55" i="83"/>
  <c r="AR62" i="13"/>
  <c r="Y61" i="84"/>
  <c r="X61" i="84"/>
  <c r="Z60" i="20"/>
  <c r="AI58" i="103"/>
  <c r="AN58" i="103"/>
  <c r="AI60" i="88"/>
  <c r="AN60" i="88"/>
  <c r="Z67" i="97"/>
  <c r="AR53" i="42"/>
  <c r="AH52" i="98"/>
  <c r="AQ52" i="98" s="1"/>
  <c r="Z54" i="42"/>
  <c r="Y68" i="47"/>
  <c r="X68" i="47"/>
  <c r="Y58" i="91"/>
  <c r="X58" i="91"/>
  <c r="Z58" i="91" s="1"/>
  <c r="Y54" i="55"/>
  <c r="X54" i="55"/>
  <c r="W59" i="91" l="1"/>
  <c r="AG58" i="91"/>
  <c r="AP58" i="91" s="1"/>
  <c r="AF58" i="91"/>
  <c r="AO58" i="91" s="1"/>
  <c r="AE58" i="91"/>
  <c r="AE62" i="92"/>
  <c r="AG62" i="92"/>
  <c r="AP62" i="92" s="1"/>
  <c r="W63" i="92"/>
  <c r="AF62" i="92"/>
  <c r="AO62" i="92" s="1"/>
  <c r="AF56" i="18"/>
  <c r="AO56" i="18" s="1"/>
  <c r="AG56" i="18"/>
  <c r="AP56" i="18" s="1"/>
  <c r="AE56" i="18"/>
  <c r="W57" i="18"/>
  <c r="W66" i="15"/>
  <c r="AG65" i="15"/>
  <c r="AF65" i="15"/>
  <c r="AO65" i="15" s="1"/>
  <c r="AE65" i="15"/>
  <c r="AN65" i="15" s="1"/>
  <c r="W61" i="96"/>
  <c r="AF60" i="96"/>
  <c r="AO60" i="96" s="1"/>
  <c r="AG60" i="96"/>
  <c r="AP60" i="96" s="1"/>
  <c r="AE60" i="96"/>
  <c r="AR66" i="89"/>
  <c r="Y53" i="98"/>
  <c r="Z53" i="98"/>
  <c r="X53" i="98"/>
  <c r="AH61" i="88"/>
  <c r="AQ61" i="88" s="1"/>
  <c r="AI64" i="32"/>
  <c r="AN64" i="32"/>
  <c r="AH53" i="48"/>
  <c r="AQ53" i="48" s="1"/>
  <c r="AI64" i="105"/>
  <c r="AN64" i="105"/>
  <c r="Y66" i="86"/>
  <c r="Z66" i="86"/>
  <c r="X66" i="86"/>
  <c r="AR55" i="10"/>
  <c r="AH65" i="53"/>
  <c r="AQ65" i="53" s="1"/>
  <c r="AI56" i="102"/>
  <c r="AN56" i="102"/>
  <c r="W62" i="88"/>
  <c r="AG61" i="88"/>
  <c r="AP61" i="88" s="1"/>
  <c r="AF61" i="88"/>
  <c r="AO61" i="88" s="1"/>
  <c r="AE61" i="88"/>
  <c r="AR59" i="54"/>
  <c r="AG53" i="48"/>
  <c r="AP53" i="48" s="1"/>
  <c r="AE53" i="48"/>
  <c r="W54" i="48"/>
  <c r="AF53" i="48"/>
  <c r="AO53" i="48" s="1"/>
  <c r="AI65" i="86"/>
  <c r="AN65" i="86"/>
  <c r="AI56" i="99"/>
  <c r="AN56" i="99"/>
  <c r="AF58" i="11"/>
  <c r="AO58" i="11" s="1"/>
  <c r="AE58" i="11"/>
  <c r="W59" i="11"/>
  <c r="AG58" i="11"/>
  <c r="AP58" i="11" s="1"/>
  <c r="AR52" i="50"/>
  <c r="AR55" i="18"/>
  <c r="AR58" i="16"/>
  <c r="AR58" i="103"/>
  <c r="AG60" i="20"/>
  <c r="AP60" i="20" s="1"/>
  <c r="AE60" i="20"/>
  <c r="AF60" i="20"/>
  <c r="AO60" i="20" s="1"/>
  <c r="W61" i="20"/>
  <c r="AR58" i="95"/>
  <c r="W57" i="49"/>
  <c r="AE56" i="49"/>
  <c r="AF56" i="49"/>
  <c r="AO56" i="49" s="1"/>
  <c r="AG56" i="49"/>
  <c r="AP56" i="49" s="1"/>
  <c r="Z65" i="53"/>
  <c r="Z56" i="10"/>
  <c r="AH56" i="10"/>
  <c r="AQ56" i="10" s="1"/>
  <c r="AH53" i="50"/>
  <c r="AQ53" i="50" s="1"/>
  <c r="Y65" i="32"/>
  <c r="X65" i="32"/>
  <c r="AR67" i="47"/>
  <c r="AI51" i="85"/>
  <c r="AN51" i="85"/>
  <c r="Y68" i="101"/>
  <c r="X68" i="101"/>
  <c r="AH54" i="94"/>
  <c r="AQ54" i="94" s="1"/>
  <c r="AR63" i="46"/>
  <c r="AR53" i="94"/>
  <c r="AE56" i="41"/>
  <c r="W57" i="41"/>
  <c r="AF56" i="41"/>
  <c r="AO56" i="41" s="1"/>
  <c r="AG56" i="41"/>
  <c r="AP56" i="41" s="1"/>
  <c r="AH67" i="52"/>
  <c r="AQ67" i="52" s="1"/>
  <c r="Y65" i="44"/>
  <c r="X65" i="44"/>
  <c r="AH61" i="84"/>
  <c r="AQ61" i="84" s="1"/>
  <c r="AG63" i="13"/>
  <c r="AP63" i="13" s="1"/>
  <c r="W64" i="13"/>
  <c r="AF63" i="13"/>
  <c r="AO63" i="13" s="1"/>
  <c r="AE63" i="13"/>
  <c r="AR61" i="51"/>
  <c r="W68" i="93"/>
  <c r="AG67" i="93"/>
  <c r="AP67" i="93" s="1"/>
  <c r="AF67" i="93"/>
  <c r="AO67" i="93" s="1"/>
  <c r="AE67" i="93"/>
  <c r="AF56" i="35"/>
  <c r="AO56" i="35" s="1"/>
  <c r="AG56" i="35"/>
  <c r="AP56" i="35" s="1"/>
  <c r="AE56" i="35"/>
  <c r="W57" i="35"/>
  <c r="Z53" i="50"/>
  <c r="W55" i="90"/>
  <c r="AE54" i="90"/>
  <c r="AF54" i="90"/>
  <c r="AO54" i="90" s="1"/>
  <c r="AG54" i="90"/>
  <c r="AP54" i="90" s="1"/>
  <c r="AI52" i="98"/>
  <c r="AN52" i="98"/>
  <c r="Y57" i="102"/>
  <c r="Z57" i="102"/>
  <c r="X57" i="102"/>
  <c r="AR61" i="92"/>
  <c r="AR64" i="15"/>
  <c r="Y52" i="85"/>
  <c r="X52" i="85"/>
  <c r="Z52" i="85" s="1"/>
  <c r="Y65" i="105"/>
  <c r="X65" i="105"/>
  <c r="Z54" i="94"/>
  <c r="AH59" i="95"/>
  <c r="AQ59" i="95" s="1"/>
  <c r="AR66" i="52"/>
  <c r="AH59" i="103"/>
  <c r="AQ59" i="103" s="1"/>
  <c r="AH59" i="16"/>
  <c r="AQ59" i="16" s="1"/>
  <c r="AH64" i="46"/>
  <c r="AQ64" i="46" s="1"/>
  <c r="AR57" i="91"/>
  <c r="Z67" i="52"/>
  <c r="AI64" i="44"/>
  <c r="AN64" i="44"/>
  <c r="AF54" i="42"/>
  <c r="AO54" i="42" s="1"/>
  <c r="AE54" i="42"/>
  <c r="AG54" i="42"/>
  <c r="AP54" i="42" s="1"/>
  <c r="W55" i="42"/>
  <c r="AH54" i="55"/>
  <c r="AQ54" i="55" s="1"/>
  <c r="Z61" i="84"/>
  <c r="AH62" i="92"/>
  <c r="AQ62" i="92" s="1"/>
  <c r="AF60" i="100"/>
  <c r="AO60" i="100" s="1"/>
  <c r="W61" i="100"/>
  <c r="AG60" i="100"/>
  <c r="AP60" i="100" s="1"/>
  <c r="AE60" i="100"/>
  <c r="AE60" i="45"/>
  <c r="AF60" i="45"/>
  <c r="AO60" i="45" s="1"/>
  <c r="AG60" i="45"/>
  <c r="AP60" i="45" s="1"/>
  <c r="W61" i="45"/>
  <c r="AG62" i="104"/>
  <c r="AP62" i="104" s="1"/>
  <c r="AE62" i="104"/>
  <c r="AF62" i="104"/>
  <c r="AO62" i="104" s="1"/>
  <c r="W63" i="104"/>
  <c r="AE56" i="83"/>
  <c r="W57" i="83"/>
  <c r="AF56" i="83"/>
  <c r="AO56" i="83" s="1"/>
  <c r="AG56" i="83"/>
  <c r="AP56" i="83" s="1"/>
  <c r="AH67" i="89"/>
  <c r="AQ67" i="89" s="1"/>
  <c r="AH60" i="54"/>
  <c r="AQ60" i="54" s="1"/>
  <c r="Z59" i="95"/>
  <c r="Y57" i="99"/>
  <c r="Z57" i="99"/>
  <c r="X57" i="99"/>
  <c r="AE56" i="87"/>
  <c r="W57" i="87"/>
  <c r="AF56" i="87"/>
  <c r="AO56" i="87" s="1"/>
  <c r="AG56" i="87"/>
  <c r="AP56" i="87" s="1"/>
  <c r="Z59" i="103"/>
  <c r="Z59" i="16"/>
  <c r="Z64" i="46"/>
  <c r="AH62" i="51"/>
  <c r="AQ62" i="51" s="1"/>
  <c r="AH58" i="91"/>
  <c r="AQ58" i="91" s="1"/>
  <c r="AF67" i="97"/>
  <c r="AO67" i="97" s="1"/>
  <c r="AG67" i="97"/>
  <c r="AP67" i="97" s="1"/>
  <c r="W68" i="97"/>
  <c r="AE67" i="97"/>
  <c r="AH68" i="47"/>
  <c r="AQ68" i="47" s="1"/>
  <c r="Z54" i="55"/>
  <c r="Z68" i="47"/>
  <c r="AR60" i="88"/>
  <c r="AH56" i="18"/>
  <c r="AQ56" i="18" s="1"/>
  <c r="W59" i="43"/>
  <c r="AG58" i="43"/>
  <c r="AP58" i="43" s="1"/>
  <c r="AF58" i="43"/>
  <c r="AO58" i="43" s="1"/>
  <c r="AE58" i="43"/>
  <c r="AH65" i="15"/>
  <c r="AQ65" i="15" s="1"/>
  <c r="W57" i="82"/>
  <c r="AG56" i="82"/>
  <c r="AP56" i="82" s="1"/>
  <c r="AF56" i="82"/>
  <c r="AO56" i="82" s="1"/>
  <c r="AE56" i="82"/>
  <c r="Z67" i="89"/>
  <c r="AI67" i="101"/>
  <c r="AP67" i="101"/>
  <c r="Z60" i="54"/>
  <c r="Z62" i="51"/>
  <c r="AR60" i="84"/>
  <c r="AE52" i="85" l="1"/>
  <c r="AF52" i="85"/>
  <c r="AO52" i="85" s="1"/>
  <c r="W53" i="85"/>
  <c r="AG52" i="85"/>
  <c r="AP52" i="85" s="1"/>
  <c r="W68" i="89"/>
  <c r="AF67" i="89"/>
  <c r="AO67" i="89" s="1"/>
  <c r="AE67" i="89"/>
  <c r="AG67" i="89"/>
  <c r="AP67" i="89" s="1"/>
  <c r="W63" i="51"/>
  <c r="AE62" i="51"/>
  <c r="AG62" i="51"/>
  <c r="AP62" i="51" s="1"/>
  <c r="AF62" i="51"/>
  <c r="AO62" i="51" s="1"/>
  <c r="AI56" i="82"/>
  <c r="AN56" i="82"/>
  <c r="W61" i="54"/>
  <c r="AG60" i="54"/>
  <c r="AP60" i="54" s="1"/>
  <c r="AE60" i="54"/>
  <c r="AF60" i="54"/>
  <c r="AO60" i="54" s="1"/>
  <c r="Y59" i="43"/>
  <c r="Z59" i="43" s="1"/>
  <c r="X59" i="43"/>
  <c r="AG64" i="46"/>
  <c r="AP64" i="46" s="1"/>
  <c r="AE64" i="46"/>
  <c r="AF64" i="46"/>
  <c r="AO64" i="46" s="1"/>
  <c r="W65" i="46"/>
  <c r="Y57" i="87"/>
  <c r="X57" i="87"/>
  <c r="AI62" i="104"/>
  <c r="AN62" i="104"/>
  <c r="AI60" i="45"/>
  <c r="AN60" i="45"/>
  <c r="Y55" i="42"/>
  <c r="X55" i="42"/>
  <c r="W68" i="52"/>
  <c r="AE67" i="52"/>
  <c r="AF67" i="52"/>
  <c r="AO67" i="52" s="1"/>
  <c r="AG67" i="52"/>
  <c r="AP67" i="52" s="1"/>
  <c r="AH57" i="102"/>
  <c r="AQ57" i="102" s="1"/>
  <c r="Y57" i="35"/>
  <c r="X57" i="35"/>
  <c r="AI63" i="13"/>
  <c r="AN63" i="13"/>
  <c r="Y54" i="48"/>
  <c r="X54" i="48"/>
  <c r="AI61" i="88"/>
  <c r="AN61" i="88"/>
  <c r="AR64" i="32"/>
  <c r="AH53" i="98"/>
  <c r="AQ53" i="98" s="1"/>
  <c r="AI60" i="96"/>
  <c r="AN60" i="96"/>
  <c r="AI62" i="92"/>
  <c r="AN62" i="92"/>
  <c r="AE59" i="16"/>
  <c r="AF59" i="16"/>
  <c r="AO59" i="16" s="1"/>
  <c r="AG59" i="16"/>
  <c r="AP59" i="16" s="1"/>
  <c r="W60" i="16"/>
  <c r="AI56" i="87"/>
  <c r="AN56" i="87"/>
  <c r="Y57" i="83"/>
  <c r="X57" i="83"/>
  <c r="AG54" i="94"/>
  <c r="AP54" i="94" s="1"/>
  <c r="AF54" i="94"/>
  <c r="AO54" i="94" s="1"/>
  <c r="AE54" i="94"/>
  <c r="W55" i="94"/>
  <c r="W58" i="102"/>
  <c r="AG57" i="102"/>
  <c r="AP57" i="102" s="1"/>
  <c r="AF57" i="102"/>
  <c r="AO57" i="102" s="1"/>
  <c r="AE57" i="102"/>
  <c r="AI56" i="35"/>
  <c r="AN56" i="35"/>
  <c r="AH68" i="101"/>
  <c r="AQ68" i="101" s="1"/>
  <c r="Y61" i="20"/>
  <c r="X61" i="20"/>
  <c r="AR56" i="99"/>
  <c r="AI53" i="48"/>
  <c r="AN53" i="48"/>
  <c r="AH66" i="86"/>
  <c r="AQ66" i="86" s="1"/>
  <c r="AF53" i="98"/>
  <c r="AO53" i="98" s="1"/>
  <c r="AE53" i="98"/>
  <c r="AG53" i="98"/>
  <c r="AP53" i="98" s="1"/>
  <c r="W54" i="98"/>
  <c r="AI65" i="15"/>
  <c r="AP65" i="15"/>
  <c r="W60" i="103"/>
  <c r="AE59" i="103"/>
  <c r="AG59" i="103"/>
  <c r="AP59" i="103" s="1"/>
  <c r="AF59" i="103"/>
  <c r="AO59" i="103" s="1"/>
  <c r="AH57" i="99"/>
  <c r="AQ57" i="99" s="1"/>
  <c r="AI56" i="83"/>
  <c r="AN56" i="83"/>
  <c r="AI60" i="100"/>
  <c r="AN60" i="100"/>
  <c r="AI54" i="42"/>
  <c r="AN54" i="42"/>
  <c r="AH65" i="105"/>
  <c r="AQ65" i="105" s="1"/>
  <c r="AI54" i="90"/>
  <c r="AN54" i="90"/>
  <c r="Y68" i="93"/>
  <c r="X68" i="93"/>
  <c r="Y64" i="13"/>
  <c r="Z64" i="13"/>
  <c r="X64" i="13"/>
  <c r="Y57" i="41"/>
  <c r="X57" i="41"/>
  <c r="Z68" i="101"/>
  <c r="AH65" i="32"/>
  <c r="AQ65" i="32" s="1"/>
  <c r="AI56" i="49"/>
  <c r="AN56" i="49"/>
  <c r="W67" i="86"/>
  <c r="AF66" i="86"/>
  <c r="AO66" i="86" s="1"/>
  <c r="AE66" i="86"/>
  <c r="AG66" i="86"/>
  <c r="AP66" i="86" s="1"/>
  <c r="Y66" i="15"/>
  <c r="Z66" i="15" s="1"/>
  <c r="X66" i="15"/>
  <c r="AI58" i="91"/>
  <c r="AN58" i="91"/>
  <c r="W58" i="99"/>
  <c r="AG57" i="99"/>
  <c r="AP57" i="99" s="1"/>
  <c r="AF57" i="99"/>
  <c r="AO57" i="99" s="1"/>
  <c r="AE57" i="99"/>
  <c r="Y61" i="45"/>
  <c r="Z61" i="45" s="1"/>
  <c r="X61" i="45"/>
  <c r="Z65" i="105"/>
  <c r="Y55" i="90"/>
  <c r="Z55" i="90"/>
  <c r="X55" i="90"/>
  <c r="AH65" i="44"/>
  <c r="AQ65" i="44" s="1"/>
  <c r="AI56" i="41"/>
  <c r="AN56" i="41"/>
  <c r="Z65" i="32"/>
  <c r="W57" i="10"/>
  <c r="AG56" i="10"/>
  <c r="AP56" i="10" s="1"/>
  <c r="AE56" i="10"/>
  <c r="AF56" i="10"/>
  <c r="AO56" i="10" s="1"/>
  <c r="Y57" i="49"/>
  <c r="Z57" i="49" s="1"/>
  <c r="X57" i="49"/>
  <c r="AI60" i="20"/>
  <c r="AN60" i="20"/>
  <c r="Y59" i="11"/>
  <c r="X59" i="11"/>
  <c r="AR65" i="86"/>
  <c r="Y62" i="88"/>
  <c r="Z62" i="88"/>
  <c r="X62" i="88"/>
  <c r="Y61" i="96"/>
  <c r="X61" i="96"/>
  <c r="AI67" i="97"/>
  <c r="AN67" i="97"/>
  <c r="Y63" i="104"/>
  <c r="Z63" i="104" s="1"/>
  <c r="X63" i="104"/>
  <c r="Y61" i="100"/>
  <c r="X61" i="100"/>
  <c r="AR52" i="98"/>
  <c r="AF53" i="50"/>
  <c r="AO53" i="50" s="1"/>
  <c r="AE53" i="50"/>
  <c r="AN53" i="50" s="1"/>
  <c r="W54" i="50"/>
  <c r="AG53" i="50"/>
  <c r="Z65" i="44"/>
  <c r="AE65" i="53"/>
  <c r="W66" i="53"/>
  <c r="AG65" i="53"/>
  <c r="AP65" i="53" s="1"/>
  <c r="AF65" i="53"/>
  <c r="AO65" i="53" s="1"/>
  <c r="AI58" i="11"/>
  <c r="AN58" i="11"/>
  <c r="Y57" i="18"/>
  <c r="X57" i="18"/>
  <c r="Y63" i="92"/>
  <c r="Z63" i="92" s="1"/>
  <c r="X63" i="92"/>
  <c r="AR67" i="101"/>
  <c r="Y57" i="82"/>
  <c r="Z57" i="82"/>
  <c r="X57" i="82"/>
  <c r="W69" i="47"/>
  <c r="AF68" i="47"/>
  <c r="AO68" i="47" s="1"/>
  <c r="AE68" i="47"/>
  <c r="AG68" i="47"/>
  <c r="AP68" i="47" s="1"/>
  <c r="AI58" i="43"/>
  <c r="AN58" i="43"/>
  <c r="W55" i="55"/>
  <c r="AE54" i="55"/>
  <c r="AG54" i="55"/>
  <c r="AP54" i="55" s="1"/>
  <c r="AF54" i="55"/>
  <c r="AO54" i="55" s="1"/>
  <c r="Y68" i="97"/>
  <c r="Z68" i="97"/>
  <c r="X68" i="97"/>
  <c r="AF59" i="95"/>
  <c r="AO59" i="95" s="1"/>
  <c r="AE59" i="95"/>
  <c r="AG59" i="95"/>
  <c r="AP59" i="95" s="1"/>
  <c r="W60" i="95"/>
  <c r="AE61" i="84"/>
  <c r="W62" i="84"/>
  <c r="AG61" i="84"/>
  <c r="AP61" i="84" s="1"/>
  <c r="AF61" i="84"/>
  <c r="AO61" i="84" s="1"/>
  <c r="AR64" i="44"/>
  <c r="AH52" i="85"/>
  <c r="AQ52" i="85" s="1"/>
  <c r="AI67" i="93"/>
  <c r="AN67" i="93"/>
  <c r="AR51" i="85"/>
  <c r="AR56" i="102"/>
  <c r="AR64" i="105"/>
  <c r="AI56" i="18"/>
  <c r="AN56" i="18"/>
  <c r="Y59" i="91"/>
  <c r="Z59" i="91"/>
  <c r="X59" i="91"/>
  <c r="W62" i="45" l="1"/>
  <c r="AF61" i="45"/>
  <c r="AO61" i="45" s="1"/>
  <c r="AG61" i="45"/>
  <c r="AP61" i="45" s="1"/>
  <c r="AE61" i="45"/>
  <c r="AG66" i="15"/>
  <c r="AP66" i="15" s="1"/>
  <c r="AE66" i="15"/>
  <c r="W67" i="15"/>
  <c r="AF66" i="15"/>
  <c r="AO66" i="15" s="1"/>
  <c r="W64" i="104"/>
  <c r="AF63" i="104"/>
  <c r="AO63" i="104" s="1"/>
  <c r="AE63" i="104"/>
  <c r="AG63" i="104"/>
  <c r="AP63" i="104" s="1"/>
  <c r="AE57" i="49"/>
  <c r="AF57" i="49"/>
  <c r="AO57" i="49" s="1"/>
  <c r="AG57" i="49"/>
  <c r="AP57" i="49" s="1"/>
  <c r="W58" i="49"/>
  <c r="AF63" i="92"/>
  <c r="AO63" i="92" s="1"/>
  <c r="AG63" i="92"/>
  <c r="AP63" i="92" s="1"/>
  <c r="AE63" i="92"/>
  <c r="W64" i="92"/>
  <c r="AE59" i="43"/>
  <c r="AF59" i="43"/>
  <c r="AO59" i="43" s="1"/>
  <c r="W60" i="43"/>
  <c r="AG59" i="43"/>
  <c r="AP59" i="43" s="1"/>
  <c r="AR56" i="18"/>
  <c r="AH57" i="18"/>
  <c r="AQ57" i="18" s="1"/>
  <c r="AI53" i="50"/>
  <c r="AP53" i="50"/>
  <c r="AH61" i="100"/>
  <c r="AQ61" i="100" s="1"/>
  <c r="AF62" i="88"/>
  <c r="AO62" i="88" s="1"/>
  <c r="AG62" i="88"/>
  <c r="AP62" i="88" s="1"/>
  <c r="AE62" i="88"/>
  <c r="W63" i="88"/>
  <c r="Y58" i="99"/>
  <c r="X58" i="99"/>
  <c r="AR56" i="49"/>
  <c r="AF68" i="101"/>
  <c r="AO68" i="101" s="1"/>
  <c r="AE68" i="101"/>
  <c r="W69" i="101"/>
  <c r="AG68" i="101"/>
  <c r="AP68" i="101" s="1"/>
  <c r="AR54" i="42"/>
  <c r="Y54" i="98"/>
  <c r="X54" i="98"/>
  <c r="AI57" i="102"/>
  <c r="AN57" i="102"/>
  <c r="AI54" i="94"/>
  <c r="AN54" i="94"/>
  <c r="AI59" i="16"/>
  <c r="AN59" i="16"/>
  <c r="AR63" i="13"/>
  <c r="AI67" i="52"/>
  <c r="AN67" i="52"/>
  <c r="AR60" i="45"/>
  <c r="Y61" i="54"/>
  <c r="X61" i="54"/>
  <c r="Z61" i="54" s="1"/>
  <c r="AI62" i="51"/>
  <c r="AN62" i="51"/>
  <c r="Y68" i="89"/>
  <c r="Z68" i="89"/>
  <c r="X68" i="89"/>
  <c r="Y62" i="84"/>
  <c r="Z62" i="84" s="1"/>
  <c r="X62" i="84"/>
  <c r="AH59" i="91"/>
  <c r="AQ59" i="91" s="1"/>
  <c r="AR67" i="93"/>
  <c r="AI61" i="84"/>
  <c r="AN61" i="84"/>
  <c r="AH68" i="97"/>
  <c r="AQ68" i="97" s="1"/>
  <c r="AI54" i="55"/>
  <c r="AN54" i="55"/>
  <c r="AI68" i="47"/>
  <c r="AN68" i="47"/>
  <c r="Z57" i="18"/>
  <c r="Y54" i="50"/>
  <c r="X54" i="50"/>
  <c r="Z54" i="50" s="1"/>
  <c r="Z61" i="100"/>
  <c r="AR67" i="97"/>
  <c r="AR56" i="41"/>
  <c r="AH55" i="90"/>
  <c r="AQ55" i="90" s="1"/>
  <c r="AH57" i="41"/>
  <c r="AQ57" i="41" s="1"/>
  <c r="AH68" i="93"/>
  <c r="AQ68" i="93" s="1"/>
  <c r="AI59" i="103"/>
  <c r="AN59" i="103"/>
  <c r="AH61" i="20"/>
  <c r="AQ61" i="20" s="1"/>
  <c r="AR56" i="87"/>
  <c r="AR61" i="88"/>
  <c r="AH57" i="35"/>
  <c r="AQ57" i="35" s="1"/>
  <c r="Y68" i="52"/>
  <c r="X68" i="52"/>
  <c r="Y65" i="46"/>
  <c r="X65" i="46"/>
  <c r="Z65" i="46" s="1"/>
  <c r="Y63" i="51"/>
  <c r="X63" i="51"/>
  <c r="Y66" i="53"/>
  <c r="X66" i="53"/>
  <c r="Z66" i="53" s="1"/>
  <c r="AH61" i="96"/>
  <c r="AQ61" i="96" s="1"/>
  <c r="AR60" i="20"/>
  <c r="AI56" i="10"/>
  <c r="AN56" i="10"/>
  <c r="AG55" i="90"/>
  <c r="AP55" i="90" s="1"/>
  <c r="AE55" i="90"/>
  <c r="AF55" i="90"/>
  <c r="AO55" i="90" s="1"/>
  <c r="W56" i="90"/>
  <c r="AR58" i="91"/>
  <c r="AI66" i="86"/>
  <c r="AN66" i="86"/>
  <c r="Z57" i="41"/>
  <c r="Z68" i="93"/>
  <c r="AR60" i="100"/>
  <c r="Y60" i="103"/>
  <c r="Z60" i="103"/>
  <c r="X60" i="103"/>
  <c r="AI53" i="98"/>
  <c r="AN53" i="98"/>
  <c r="Z61" i="20"/>
  <c r="AR62" i="92"/>
  <c r="AH54" i="48"/>
  <c r="AQ54" i="48" s="1"/>
  <c r="Z57" i="35"/>
  <c r="AH55" i="42"/>
  <c r="AQ55" i="42" s="1"/>
  <c r="AR62" i="104"/>
  <c r="AR56" i="82"/>
  <c r="W60" i="91"/>
  <c r="AG59" i="91"/>
  <c r="AP59" i="91" s="1"/>
  <c r="AE59" i="91"/>
  <c r="AF59" i="91"/>
  <c r="AO59" i="91" s="1"/>
  <c r="AF68" i="97"/>
  <c r="AO68" i="97" s="1"/>
  <c r="AG68" i="97"/>
  <c r="AP68" i="97" s="1"/>
  <c r="AE68" i="97"/>
  <c r="W69" i="97"/>
  <c r="Y55" i="55"/>
  <c r="X55" i="55"/>
  <c r="Y60" i="95"/>
  <c r="X60" i="95"/>
  <c r="Y69" i="47"/>
  <c r="X69" i="47"/>
  <c r="AH63" i="92"/>
  <c r="AQ63" i="92" s="1"/>
  <c r="AI65" i="53"/>
  <c r="AN65" i="53"/>
  <c r="AH63" i="104"/>
  <c r="AQ63" i="104" s="1"/>
  <c r="Z61" i="96"/>
  <c r="AH57" i="49"/>
  <c r="AQ57" i="49" s="1"/>
  <c r="AI57" i="99"/>
  <c r="AN57" i="99"/>
  <c r="AH66" i="15"/>
  <c r="AQ66" i="15" s="1"/>
  <c r="Y58" i="102"/>
  <c r="X58" i="102"/>
  <c r="AH57" i="83"/>
  <c r="AQ57" i="83" s="1"/>
  <c r="Y60" i="16"/>
  <c r="X60" i="16"/>
  <c r="Z54" i="48"/>
  <c r="Z55" i="42"/>
  <c r="AH57" i="87"/>
  <c r="AQ57" i="87" s="1"/>
  <c r="AI64" i="46"/>
  <c r="AN64" i="46"/>
  <c r="Y53" i="85"/>
  <c r="Z53" i="85"/>
  <c r="X53" i="85"/>
  <c r="AR58" i="43"/>
  <c r="AH57" i="82"/>
  <c r="AQ57" i="82" s="1"/>
  <c r="AR58" i="11"/>
  <c r="AE65" i="44"/>
  <c r="AG65" i="44"/>
  <c r="AP65" i="44" s="1"/>
  <c r="W66" i="44"/>
  <c r="AF65" i="44"/>
  <c r="AO65" i="44" s="1"/>
  <c r="AH59" i="11"/>
  <c r="AQ59" i="11" s="1"/>
  <c r="Y57" i="10"/>
  <c r="X57" i="10"/>
  <c r="AG65" i="105"/>
  <c r="AP65" i="105" s="1"/>
  <c r="AE65" i="105"/>
  <c r="W66" i="105"/>
  <c r="AF65" i="105"/>
  <c r="AO65" i="105" s="1"/>
  <c r="Y67" i="86"/>
  <c r="X67" i="86"/>
  <c r="AH64" i="13"/>
  <c r="AQ64" i="13" s="1"/>
  <c r="AR56" i="83"/>
  <c r="AR65" i="15"/>
  <c r="AR53" i="48"/>
  <c r="AR56" i="35"/>
  <c r="Z57" i="83"/>
  <c r="AR60" i="96"/>
  <c r="Z57" i="87"/>
  <c r="AI60" i="54"/>
  <c r="AN60" i="54"/>
  <c r="AI67" i="89"/>
  <c r="AN67" i="89"/>
  <c r="AI59" i="95"/>
  <c r="AN59" i="95"/>
  <c r="AG57" i="82"/>
  <c r="AP57" i="82" s="1"/>
  <c r="W58" i="82"/>
  <c r="AF57" i="82"/>
  <c r="AO57" i="82" s="1"/>
  <c r="AE57" i="82"/>
  <c r="AH62" i="88"/>
  <c r="AQ62" i="88" s="1"/>
  <c r="Z59" i="11"/>
  <c r="AE65" i="32"/>
  <c r="AF65" i="32"/>
  <c r="AO65" i="32" s="1"/>
  <c r="AG65" i="32"/>
  <c r="AP65" i="32" s="1"/>
  <c r="W66" i="32"/>
  <c r="AH61" i="45"/>
  <c r="AQ61" i="45" s="1"/>
  <c r="AE64" i="13"/>
  <c r="W65" i="13"/>
  <c r="AG64" i="13"/>
  <c r="AP64" i="13" s="1"/>
  <c r="AF64" i="13"/>
  <c r="AO64" i="13" s="1"/>
  <c r="AR54" i="90"/>
  <c r="Y55" i="94"/>
  <c r="X55" i="94"/>
  <c r="AH59" i="43"/>
  <c r="AQ59" i="43" s="1"/>
  <c r="AI52" i="85"/>
  <c r="AN52" i="85"/>
  <c r="AG65" i="46" l="1"/>
  <c r="AP65" i="46" s="1"/>
  <c r="W66" i="46"/>
  <c r="AF65" i="46"/>
  <c r="AO65" i="46" s="1"/>
  <c r="AE65" i="46"/>
  <c r="AE66" i="53"/>
  <c r="W67" i="53"/>
  <c r="AF66" i="53"/>
  <c r="AO66" i="53" s="1"/>
  <c r="AG66" i="53"/>
  <c r="AP66" i="53" s="1"/>
  <c r="W55" i="50"/>
  <c r="AE54" i="50"/>
  <c r="AF54" i="50"/>
  <c r="AO54" i="50" s="1"/>
  <c r="AG54" i="50"/>
  <c r="AP54" i="50" s="1"/>
  <c r="AE62" i="84"/>
  <c r="W63" i="84"/>
  <c r="AG62" i="84"/>
  <c r="AP62" i="84" s="1"/>
  <c r="AF62" i="84"/>
  <c r="AO62" i="84" s="1"/>
  <c r="W62" i="54"/>
  <c r="AE61" i="54"/>
  <c r="AG61" i="54"/>
  <c r="AP61" i="54" s="1"/>
  <c r="AF61" i="54"/>
  <c r="AO61" i="54" s="1"/>
  <c r="Y66" i="32"/>
  <c r="Z66" i="32"/>
  <c r="X66" i="32"/>
  <c r="AR67" i="89"/>
  <c r="AF57" i="83"/>
  <c r="AO57" i="83" s="1"/>
  <c r="AG57" i="83"/>
  <c r="AP57" i="83" s="1"/>
  <c r="W58" i="83"/>
  <c r="AE57" i="83"/>
  <c r="W55" i="48"/>
  <c r="AF54" i="48"/>
  <c r="AO54" i="48" s="1"/>
  <c r="AG54" i="48"/>
  <c r="AP54" i="48" s="1"/>
  <c r="AE54" i="48"/>
  <c r="AR57" i="99"/>
  <c r="AE61" i="96"/>
  <c r="W62" i="96"/>
  <c r="AG61" i="96"/>
  <c r="AP61" i="96" s="1"/>
  <c r="AF61" i="96"/>
  <c r="AO61" i="96" s="1"/>
  <c r="AI68" i="97"/>
  <c r="AN68" i="97"/>
  <c r="AR66" i="86"/>
  <c r="AI55" i="90"/>
  <c r="AN55" i="90"/>
  <c r="AR54" i="55"/>
  <c r="AH68" i="89"/>
  <c r="AQ68" i="89" s="1"/>
  <c r="Y63" i="88"/>
  <c r="X63" i="88"/>
  <c r="Y64" i="92"/>
  <c r="Z64" i="92"/>
  <c r="X64" i="92"/>
  <c r="Y66" i="105"/>
  <c r="X66" i="105"/>
  <c r="Y66" i="44"/>
  <c r="Z66" i="44"/>
  <c r="X66" i="44"/>
  <c r="AH53" i="85"/>
  <c r="AQ53" i="85" s="1"/>
  <c r="AH60" i="16"/>
  <c r="AQ60" i="16" s="1"/>
  <c r="AR65" i="53"/>
  <c r="AH69" i="47"/>
  <c r="AQ69" i="47" s="1"/>
  <c r="AQ71" i="47" s="1"/>
  <c r="AZ3" i="47"/>
  <c r="AX12" i="47" s="1"/>
  <c r="S12" i="47" s="1"/>
  <c r="AC12" i="47" s="1"/>
  <c r="AB13" i="47" s="1"/>
  <c r="AX9" i="47"/>
  <c r="S9" i="47" s="1"/>
  <c r="AC9" i="47" s="1"/>
  <c r="AB10" i="47" s="1"/>
  <c r="AX10" i="47"/>
  <c r="S10" i="47" s="1"/>
  <c r="AC10" i="47" s="1"/>
  <c r="AB11" i="47" s="1"/>
  <c r="AX11" i="47"/>
  <c r="S11" i="47" s="1"/>
  <c r="AC11" i="47" s="1"/>
  <c r="AB12" i="47" s="1"/>
  <c r="AX16" i="47"/>
  <c r="S16" i="47" s="1"/>
  <c r="AC16" i="47" s="1"/>
  <c r="AB17" i="47" s="1"/>
  <c r="AX17" i="47"/>
  <c r="S17" i="47" s="1"/>
  <c r="AC17" i="47" s="1"/>
  <c r="AB18" i="47" s="1"/>
  <c r="AX18" i="47"/>
  <c r="S18" i="47" s="1"/>
  <c r="AC18" i="47" s="1"/>
  <c r="AB19" i="47" s="1"/>
  <c r="AX21" i="47"/>
  <c r="S21" i="47" s="1"/>
  <c r="AC21" i="47" s="1"/>
  <c r="AB22" i="47" s="1"/>
  <c r="AX22" i="47"/>
  <c r="S22" i="47" s="1"/>
  <c r="AC22" i="47" s="1"/>
  <c r="AB23" i="47" s="1"/>
  <c r="AX23" i="47"/>
  <c r="S23" i="47" s="1"/>
  <c r="AC23" i="47" s="1"/>
  <c r="AB24" i="47" s="1"/>
  <c r="AX24" i="47"/>
  <c r="S24" i="47" s="1"/>
  <c r="AC24" i="47" s="1"/>
  <c r="AB25" i="47" s="1"/>
  <c r="AX25" i="47"/>
  <c r="S25" i="47" s="1"/>
  <c r="AC25" i="47" s="1"/>
  <c r="AB26" i="47" s="1"/>
  <c r="AX27" i="47"/>
  <c r="S27" i="47" s="1"/>
  <c r="AC27" i="47" s="1"/>
  <c r="AB28" i="47" s="1"/>
  <c r="AX28" i="47"/>
  <c r="S28" i="47" s="1"/>
  <c r="AC28" i="47" s="1"/>
  <c r="AB29" i="47" s="1"/>
  <c r="AX29" i="47"/>
  <c r="S29" i="47" s="1"/>
  <c r="AC29" i="47" s="1"/>
  <c r="AB30" i="47" s="1"/>
  <c r="AX30" i="47"/>
  <c r="S30" i="47" s="1"/>
  <c r="AC30" i="47" s="1"/>
  <c r="AB31" i="47" s="1"/>
  <c r="AX31" i="47"/>
  <c r="S31" i="47" s="1"/>
  <c r="AC31" i="47" s="1"/>
  <c r="AB32" i="47" s="1"/>
  <c r="AX32" i="47"/>
  <c r="S32" i="47" s="1"/>
  <c r="AC32" i="47" s="1"/>
  <c r="AB33" i="47" s="1"/>
  <c r="AX33" i="47"/>
  <c r="S33" i="47" s="1"/>
  <c r="AC33" i="47" s="1"/>
  <c r="AB34" i="47" s="1"/>
  <c r="AX34" i="47"/>
  <c r="S34" i="47" s="1"/>
  <c r="AC34" i="47" s="1"/>
  <c r="AB35" i="47" s="1"/>
  <c r="AX35" i="47"/>
  <c r="S35" i="47" s="1"/>
  <c r="AC35" i="47" s="1"/>
  <c r="AB36" i="47" s="1"/>
  <c r="AX36" i="47"/>
  <c r="S36" i="47" s="1"/>
  <c r="AC36" i="47" s="1"/>
  <c r="AB37" i="47" s="1"/>
  <c r="AX37" i="47"/>
  <c r="S37" i="47" s="1"/>
  <c r="AC37" i="47" s="1"/>
  <c r="AB38" i="47" s="1"/>
  <c r="AX38" i="47"/>
  <c r="S38" i="47" s="1"/>
  <c r="AC38" i="47" s="1"/>
  <c r="AB39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5" i="47"/>
  <c r="S65" i="47" s="1"/>
  <c r="AC65" i="47" s="1"/>
  <c r="AB66" i="47" s="1"/>
  <c r="AX67" i="47"/>
  <c r="S67" i="47" s="1"/>
  <c r="AC67" i="47" s="1"/>
  <c r="AB68" i="47" s="1"/>
  <c r="AX66" i="47"/>
  <c r="S66" i="47" s="1"/>
  <c r="AC66" i="47" s="1"/>
  <c r="AB67" i="47" s="1"/>
  <c r="AX64" i="47"/>
  <c r="S64" i="47" s="1"/>
  <c r="AC64" i="47" s="1"/>
  <c r="AB65" i="47" s="1"/>
  <c r="AX68" i="47"/>
  <c r="S68" i="47" s="1"/>
  <c r="AC68" i="47" s="1"/>
  <c r="AB69" i="47" s="1"/>
  <c r="AH55" i="55"/>
  <c r="AQ55" i="55" s="1"/>
  <c r="Y60" i="91"/>
  <c r="X60" i="91"/>
  <c r="W62" i="20"/>
  <c r="AF61" i="20"/>
  <c r="AO61" i="20" s="1"/>
  <c r="AG61" i="20"/>
  <c r="AP61" i="20" s="1"/>
  <c r="AE61" i="20"/>
  <c r="AR61" i="84"/>
  <c r="AG68" i="89"/>
  <c r="AP68" i="89" s="1"/>
  <c r="W69" i="89"/>
  <c r="AF68" i="89"/>
  <c r="AO68" i="89" s="1"/>
  <c r="AE68" i="89"/>
  <c r="AR57" i="102"/>
  <c r="AI62" i="88"/>
  <c r="AN62" i="88"/>
  <c r="AI63" i="92"/>
  <c r="AN63" i="92"/>
  <c r="Y64" i="104"/>
  <c r="Z64" i="104"/>
  <c r="X64" i="104"/>
  <c r="AH67" i="86"/>
  <c r="AQ67" i="86" s="1"/>
  <c r="AI65" i="105"/>
  <c r="AN65" i="105"/>
  <c r="AE53" i="85"/>
  <c r="AG53" i="85"/>
  <c r="AP53" i="85" s="1"/>
  <c r="W54" i="85"/>
  <c r="AF53" i="85"/>
  <c r="AO53" i="85" s="1"/>
  <c r="Z60" i="16"/>
  <c r="Z69" i="47"/>
  <c r="Z55" i="55"/>
  <c r="AH63" i="51"/>
  <c r="AQ63" i="51" s="1"/>
  <c r="AH68" i="52"/>
  <c r="AQ68" i="52" s="1"/>
  <c r="AR59" i="103"/>
  <c r="AE57" i="18"/>
  <c r="W58" i="18"/>
  <c r="AF57" i="18"/>
  <c r="AO57" i="18" s="1"/>
  <c r="AG57" i="18"/>
  <c r="AP57" i="18" s="1"/>
  <c r="AH54" i="98"/>
  <c r="AQ54" i="98" s="1"/>
  <c r="AH58" i="99"/>
  <c r="AQ58" i="99" s="1"/>
  <c r="Y60" i="43"/>
  <c r="X60" i="43"/>
  <c r="AI57" i="49"/>
  <c r="AN57" i="49"/>
  <c r="AI61" i="45"/>
  <c r="AN61" i="45"/>
  <c r="AH58" i="102"/>
  <c r="AQ58" i="102" s="1"/>
  <c r="AR53" i="98"/>
  <c r="AG68" i="93"/>
  <c r="AP68" i="93" s="1"/>
  <c r="W69" i="93"/>
  <c r="AF68" i="93"/>
  <c r="AO68" i="93" s="1"/>
  <c r="AE68" i="93"/>
  <c r="AR56" i="10"/>
  <c r="Z63" i="51"/>
  <c r="Z68" i="52"/>
  <c r="AH62" i="84"/>
  <c r="AQ62" i="84" s="1"/>
  <c r="AR59" i="16"/>
  <c r="Z54" i="98"/>
  <c r="Y69" i="101"/>
  <c r="Z69" i="101"/>
  <c r="X69" i="101"/>
  <c r="Z58" i="99"/>
  <c r="AR52" i="85"/>
  <c r="AH55" i="94"/>
  <c r="AQ55" i="94" s="1"/>
  <c r="AR60" i="54"/>
  <c r="Z55" i="94"/>
  <c r="Z67" i="86"/>
  <c r="Y65" i="13"/>
  <c r="Z65" i="13" s="1"/>
  <c r="X65" i="13"/>
  <c r="AF59" i="11"/>
  <c r="AO59" i="11" s="1"/>
  <c r="AG59" i="11"/>
  <c r="AP59" i="11" s="1"/>
  <c r="AE59" i="11"/>
  <c r="W60" i="11"/>
  <c r="AR59" i="95"/>
  <c r="Z57" i="10"/>
  <c r="AH57" i="10"/>
  <c r="AQ57" i="10" s="1"/>
  <c r="Z58" i="102"/>
  <c r="AH60" i="95"/>
  <c r="AQ60" i="95" s="1"/>
  <c r="AH60" i="103"/>
  <c r="AQ60" i="103" s="1"/>
  <c r="AE57" i="41"/>
  <c r="AN57" i="41" s="1"/>
  <c r="AF57" i="41"/>
  <c r="AO57" i="41" s="1"/>
  <c r="AG57" i="41"/>
  <c r="W58" i="41"/>
  <c r="Y56" i="90"/>
  <c r="X56" i="90"/>
  <c r="AE61" i="100"/>
  <c r="W62" i="100"/>
  <c r="AG61" i="100"/>
  <c r="AP61" i="100" s="1"/>
  <c r="AF61" i="100"/>
  <c r="AO61" i="100" s="1"/>
  <c r="AR68" i="47"/>
  <c r="AR62" i="51"/>
  <c r="AI68" i="101"/>
  <c r="AN68" i="101"/>
  <c r="AR53" i="50"/>
  <c r="AI59" i="43"/>
  <c r="AN59" i="43"/>
  <c r="Y67" i="15"/>
  <c r="X67" i="15"/>
  <c r="Y58" i="82"/>
  <c r="Z58" i="82"/>
  <c r="X58" i="82"/>
  <c r="AI65" i="32"/>
  <c r="AN65" i="32"/>
  <c r="W58" i="87"/>
  <c r="AE57" i="87"/>
  <c r="AF57" i="87"/>
  <c r="AO57" i="87" s="1"/>
  <c r="AG57" i="87"/>
  <c r="AP57" i="87" s="1"/>
  <c r="AI65" i="44"/>
  <c r="AN65" i="44"/>
  <c r="AI64" i="13"/>
  <c r="AN64" i="13"/>
  <c r="AI57" i="82"/>
  <c r="AN57" i="82"/>
  <c r="AR64" i="46"/>
  <c r="AF55" i="42"/>
  <c r="AO55" i="42" s="1"/>
  <c r="AG55" i="42"/>
  <c r="AP55" i="42" s="1"/>
  <c r="W56" i="42"/>
  <c r="AE55" i="42"/>
  <c r="Z60" i="95"/>
  <c r="Y69" i="97"/>
  <c r="Z69" i="97"/>
  <c r="X69" i="97"/>
  <c r="AI59" i="91"/>
  <c r="AN59" i="91"/>
  <c r="AE57" i="35"/>
  <c r="AG57" i="35"/>
  <c r="AP57" i="35" s="1"/>
  <c r="AF57" i="35"/>
  <c r="AO57" i="35" s="1"/>
  <c r="W58" i="35"/>
  <c r="AG60" i="103"/>
  <c r="AP60" i="103" s="1"/>
  <c r="AF60" i="103"/>
  <c r="AO60" i="103" s="1"/>
  <c r="W61" i="103"/>
  <c r="AE60" i="103"/>
  <c r="AH66" i="53"/>
  <c r="AQ66" i="53" s="1"/>
  <c r="AH65" i="46"/>
  <c r="AQ65" i="46" s="1"/>
  <c r="AH54" i="50"/>
  <c r="AQ54" i="50" s="1"/>
  <c r="AH61" i="54"/>
  <c r="AQ61" i="54" s="1"/>
  <c r="AR67" i="52"/>
  <c r="AR54" i="94"/>
  <c r="Y58" i="49"/>
  <c r="X58" i="49"/>
  <c r="AI63" i="104"/>
  <c r="AN63" i="104"/>
  <c r="AI66" i="15"/>
  <c r="AN66" i="15"/>
  <c r="Y62" i="45"/>
  <c r="X62" i="45"/>
  <c r="Z62" i="45" s="1"/>
  <c r="W66" i="13" l="1"/>
  <c r="AF65" i="13"/>
  <c r="AO65" i="13" s="1"/>
  <c r="AE65" i="13"/>
  <c r="AG65" i="13"/>
  <c r="AP65" i="13" s="1"/>
  <c r="AE62" i="45"/>
  <c r="W63" i="45"/>
  <c r="AG62" i="45"/>
  <c r="AP62" i="45" s="1"/>
  <c r="AF62" i="45"/>
  <c r="AO62" i="45" s="1"/>
  <c r="AR66" i="15"/>
  <c r="Y58" i="35"/>
  <c r="X58" i="35"/>
  <c r="AH69" i="97"/>
  <c r="AQ69" i="97" s="1"/>
  <c r="AQ71" i="97" s="1"/>
  <c r="AX4" i="97"/>
  <c r="S4" i="97" s="1"/>
  <c r="AC4" i="97" s="1"/>
  <c r="AB5" i="97" s="1"/>
  <c r="AX5" i="97"/>
  <c r="S5" i="97" s="1"/>
  <c r="AC5" i="97" s="1"/>
  <c r="AB6" i="97" s="1"/>
  <c r="AX3" i="97"/>
  <c r="S3" i="97" s="1"/>
  <c r="AC3" i="97" s="1"/>
  <c r="AZ3" i="97"/>
  <c r="AX7" i="97" s="1"/>
  <c r="S7" i="97" s="1"/>
  <c r="AC7" i="97" s="1"/>
  <c r="AB8" i="97" s="1"/>
  <c r="AX6" i="97"/>
  <c r="S6" i="97" s="1"/>
  <c r="AC6" i="97" s="1"/>
  <c r="AB7" i="97" s="1"/>
  <c r="AX8" i="97"/>
  <c r="S8" i="97" s="1"/>
  <c r="AC8" i="97" s="1"/>
  <c r="AB9" i="97" s="1"/>
  <c r="AX9" i="97"/>
  <c r="S9" i="97" s="1"/>
  <c r="AC9" i="97" s="1"/>
  <c r="AB10" i="97" s="1"/>
  <c r="AX10" i="97"/>
  <c r="S10" i="97" s="1"/>
  <c r="AC10" i="97" s="1"/>
  <c r="AB11" i="97" s="1"/>
  <c r="AX11" i="97"/>
  <c r="S11" i="97" s="1"/>
  <c r="AC11" i="97" s="1"/>
  <c r="AB12" i="97" s="1"/>
  <c r="AX12" i="97"/>
  <c r="S12" i="97" s="1"/>
  <c r="AC12" i="97" s="1"/>
  <c r="AB13" i="97" s="1"/>
  <c r="AX13" i="97"/>
  <c r="S13" i="97" s="1"/>
  <c r="AC13" i="97" s="1"/>
  <c r="AB14" i="97" s="1"/>
  <c r="AX14" i="97"/>
  <c r="S14" i="97" s="1"/>
  <c r="AC14" i="97" s="1"/>
  <c r="AB15" i="97" s="1"/>
  <c r="AX15" i="97"/>
  <c r="S15" i="97" s="1"/>
  <c r="AC15" i="97" s="1"/>
  <c r="AB16" i="97" s="1"/>
  <c r="AX16" i="97"/>
  <c r="S16" i="97" s="1"/>
  <c r="AC16" i="97" s="1"/>
  <c r="AB17" i="97" s="1"/>
  <c r="AX17" i="97"/>
  <c r="S17" i="97" s="1"/>
  <c r="AC17" i="97" s="1"/>
  <c r="AB18" i="97" s="1"/>
  <c r="AX18" i="97"/>
  <c r="S18" i="97" s="1"/>
  <c r="AC18" i="97" s="1"/>
  <c r="AB19" i="97" s="1"/>
  <c r="AX19" i="97"/>
  <c r="S19" i="97" s="1"/>
  <c r="AC19" i="97" s="1"/>
  <c r="AB20" i="97" s="1"/>
  <c r="AX20" i="97"/>
  <c r="S20" i="97" s="1"/>
  <c r="AC20" i="97" s="1"/>
  <c r="AB21" i="97" s="1"/>
  <c r="AX21" i="97"/>
  <c r="S21" i="97" s="1"/>
  <c r="AC21" i="97" s="1"/>
  <c r="AB22" i="97" s="1"/>
  <c r="AX22" i="97"/>
  <c r="S22" i="97" s="1"/>
  <c r="AC22" i="97" s="1"/>
  <c r="AB23" i="97" s="1"/>
  <c r="AX23" i="97"/>
  <c r="S23" i="97" s="1"/>
  <c r="AC23" i="97" s="1"/>
  <c r="AB24" i="97" s="1"/>
  <c r="AX24" i="97"/>
  <c r="S24" i="97" s="1"/>
  <c r="AC24" i="97" s="1"/>
  <c r="AB25" i="97" s="1"/>
  <c r="AX25" i="97"/>
  <c r="S25" i="97" s="1"/>
  <c r="AC25" i="97" s="1"/>
  <c r="AB26" i="97" s="1"/>
  <c r="AX26" i="97"/>
  <c r="S26" i="97" s="1"/>
  <c r="AC26" i="97" s="1"/>
  <c r="AB27" i="97" s="1"/>
  <c r="AX27" i="97"/>
  <c r="S27" i="97" s="1"/>
  <c r="AC27" i="97" s="1"/>
  <c r="AB28" i="97" s="1"/>
  <c r="AX28" i="97"/>
  <c r="S28" i="97" s="1"/>
  <c r="AC28" i="97" s="1"/>
  <c r="AB29" i="97" s="1"/>
  <c r="AX29" i="97"/>
  <c r="S29" i="97" s="1"/>
  <c r="AC29" i="97" s="1"/>
  <c r="AB30" i="97" s="1"/>
  <c r="AX30" i="97"/>
  <c r="S30" i="97" s="1"/>
  <c r="AC30" i="97" s="1"/>
  <c r="AB31" i="97" s="1"/>
  <c r="AX31" i="97"/>
  <c r="S31" i="97" s="1"/>
  <c r="AC31" i="97" s="1"/>
  <c r="AB32" i="97" s="1"/>
  <c r="AX32" i="97"/>
  <c r="S32" i="97" s="1"/>
  <c r="AC32" i="97" s="1"/>
  <c r="AB33" i="97" s="1"/>
  <c r="AX33" i="97"/>
  <c r="S33" i="97" s="1"/>
  <c r="AC33" i="97" s="1"/>
  <c r="AB34" i="97" s="1"/>
  <c r="AX34" i="97"/>
  <c r="S34" i="97" s="1"/>
  <c r="AC34" i="97" s="1"/>
  <c r="AB35" i="97" s="1"/>
  <c r="AX35" i="97"/>
  <c r="S35" i="97" s="1"/>
  <c r="AC35" i="97" s="1"/>
  <c r="AB36" i="97" s="1"/>
  <c r="AX36" i="97"/>
  <c r="S36" i="97" s="1"/>
  <c r="AC36" i="97" s="1"/>
  <c r="AB37" i="97" s="1"/>
  <c r="AX37" i="97"/>
  <c r="S37" i="97" s="1"/>
  <c r="AC37" i="97" s="1"/>
  <c r="AB38" i="97" s="1"/>
  <c r="AX38" i="97"/>
  <c r="S38" i="97" s="1"/>
  <c r="AC38" i="97" s="1"/>
  <c r="AB39" i="97" s="1"/>
  <c r="AX39" i="97"/>
  <c r="S39" i="97" s="1"/>
  <c r="AC39" i="97" s="1"/>
  <c r="AB40" i="97" s="1"/>
  <c r="AX40" i="97"/>
  <c r="S40" i="97" s="1"/>
  <c r="AC40" i="97" s="1"/>
  <c r="AB41" i="97" s="1"/>
  <c r="AX41" i="97"/>
  <c r="S41" i="97" s="1"/>
  <c r="AC41" i="97" s="1"/>
  <c r="AB42" i="97" s="1"/>
  <c r="AX42" i="97"/>
  <c r="S42" i="97" s="1"/>
  <c r="AC42" i="97" s="1"/>
  <c r="AB43" i="97" s="1"/>
  <c r="AX43" i="97"/>
  <c r="S43" i="97" s="1"/>
  <c r="AC43" i="97" s="1"/>
  <c r="AB44" i="97" s="1"/>
  <c r="AX44" i="97"/>
  <c r="S44" i="97" s="1"/>
  <c r="AC44" i="97" s="1"/>
  <c r="AB45" i="97" s="1"/>
  <c r="AX45" i="97"/>
  <c r="S45" i="97" s="1"/>
  <c r="AC45" i="97" s="1"/>
  <c r="AB46" i="97" s="1"/>
  <c r="AX46" i="97"/>
  <c r="S46" i="97" s="1"/>
  <c r="AC46" i="97" s="1"/>
  <c r="AB47" i="97" s="1"/>
  <c r="AX47" i="97"/>
  <c r="S47" i="97" s="1"/>
  <c r="AC47" i="97" s="1"/>
  <c r="AB48" i="97" s="1"/>
  <c r="AX48" i="97"/>
  <c r="S48" i="97" s="1"/>
  <c r="AC48" i="97" s="1"/>
  <c r="AB49" i="97" s="1"/>
  <c r="AX49" i="97"/>
  <c r="S49" i="97" s="1"/>
  <c r="AC49" i="97" s="1"/>
  <c r="AB50" i="97" s="1"/>
  <c r="AX50" i="97"/>
  <c r="S50" i="97" s="1"/>
  <c r="AC50" i="97" s="1"/>
  <c r="AB51" i="97" s="1"/>
  <c r="AX51" i="97"/>
  <c r="S51" i="97" s="1"/>
  <c r="AC51" i="97" s="1"/>
  <c r="AB52" i="97" s="1"/>
  <c r="AX52" i="97"/>
  <c r="S52" i="97" s="1"/>
  <c r="AC52" i="97" s="1"/>
  <c r="AB53" i="97" s="1"/>
  <c r="AX53" i="97"/>
  <c r="S53" i="97" s="1"/>
  <c r="AC53" i="97" s="1"/>
  <c r="AB54" i="97" s="1"/>
  <c r="AX54" i="97"/>
  <c r="S54" i="97" s="1"/>
  <c r="AC54" i="97" s="1"/>
  <c r="AB55" i="97" s="1"/>
  <c r="AX55" i="97"/>
  <c r="S55" i="97" s="1"/>
  <c r="AC55" i="97" s="1"/>
  <c r="AB56" i="97" s="1"/>
  <c r="AX56" i="97"/>
  <c r="S56" i="97" s="1"/>
  <c r="AC56" i="97" s="1"/>
  <c r="AB57" i="97" s="1"/>
  <c r="AX57" i="97"/>
  <c r="S57" i="97" s="1"/>
  <c r="AC57" i="97" s="1"/>
  <c r="AB58" i="97" s="1"/>
  <c r="AX58" i="97"/>
  <c r="S58" i="97" s="1"/>
  <c r="AC58" i="97" s="1"/>
  <c r="AB59" i="97" s="1"/>
  <c r="AX59" i="97"/>
  <c r="S59" i="97" s="1"/>
  <c r="AC59" i="97" s="1"/>
  <c r="AB60" i="97" s="1"/>
  <c r="AX60" i="97"/>
  <c r="S60" i="97" s="1"/>
  <c r="AC60" i="97" s="1"/>
  <c r="AB61" i="97" s="1"/>
  <c r="AX61" i="97"/>
  <c r="S61" i="97" s="1"/>
  <c r="AC61" i="97" s="1"/>
  <c r="AB62" i="97" s="1"/>
  <c r="AX62" i="97"/>
  <c r="S62" i="97" s="1"/>
  <c r="AC62" i="97" s="1"/>
  <c r="AB63" i="97" s="1"/>
  <c r="AX63" i="97"/>
  <c r="S63" i="97" s="1"/>
  <c r="AC63" i="97" s="1"/>
  <c r="AB64" i="97" s="1"/>
  <c r="AX65" i="97"/>
  <c r="S65" i="97" s="1"/>
  <c r="AC65" i="97" s="1"/>
  <c r="AB66" i="97" s="1"/>
  <c r="AX68" i="97"/>
  <c r="S68" i="97" s="1"/>
  <c r="AC68" i="97" s="1"/>
  <c r="AB69" i="97" s="1"/>
  <c r="AX66" i="97"/>
  <c r="S66" i="97" s="1"/>
  <c r="AC66" i="97" s="1"/>
  <c r="AB67" i="97" s="1"/>
  <c r="AX64" i="97"/>
  <c r="S64" i="97" s="1"/>
  <c r="AC64" i="97" s="1"/>
  <c r="AB65" i="97" s="1"/>
  <c r="AX67" i="97"/>
  <c r="S67" i="97" s="1"/>
  <c r="AC67" i="97" s="1"/>
  <c r="AB68" i="97" s="1"/>
  <c r="Y56" i="42"/>
  <c r="Z56" i="42" s="1"/>
  <c r="X56" i="42"/>
  <c r="AR57" i="82"/>
  <c r="AH58" i="82"/>
  <c r="AQ58" i="82" s="1"/>
  <c r="AI68" i="93"/>
  <c r="AN68" i="93"/>
  <c r="AR61" i="45"/>
  <c r="AR65" i="105"/>
  <c r="AH64" i="104"/>
  <c r="AQ64" i="104" s="1"/>
  <c r="AR62" i="88"/>
  <c r="Y69" i="89"/>
  <c r="Z69" i="89"/>
  <c r="X69" i="89"/>
  <c r="AK65" i="47"/>
  <c r="AT65" i="47" s="1"/>
  <c r="AJ65" i="47"/>
  <c r="AJ62" i="47"/>
  <c r="AK62" i="47"/>
  <c r="AT62" i="47" s="1"/>
  <c r="AJ56" i="47"/>
  <c r="AK56" i="47"/>
  <c r="AT56" i="47" s="1"/>
  <c r="AJ50" i="47"/>
  <c r="AK50" i="47"/>
  <c r="AT50" i="47" s="1"/>
  <c r="AK44" i="47"/>
  <c r="AT44" i="47" s="1"/>
  <c r="AJ44" i="47"/>
  <c r="AK38" i="47"/>
  <c r="AT38" i="47" s="1"/>
  <c r="AJ38" i="47"/>
  <c r="AJ32" i="47"/>
  <c r="AK32" i="47"/>
  <c r="AT32" i="47" s="1"/>
  <c r="AK26" i="47"/>
  <c r="AT26" i="47" s="1"/>
  <c r="AX19" i="47"/>
  <c r="S19" i="47" s="1"/>
  <c r="AC19" i="47" s="1"/>
  <c r="AB20" i="47" s="1"/>
  <c r="AX13" i="47"/>
  <c r="S13" i="47" s="1"/>
  <c r="AC13" i="47" s="1"/>
  <c r="AB14" i="47" s="1"/>
  <c r="AX6" i="47"/>
  <c r="S6" i="47" s="1"/>
  <c r="AC6" i="47" s="1"/>
  <c r="AB7" i="47" s="1"/>
  <c r="AH66" i="44"/>
  <c r="AQ66" i="44" s="1"/>
  <c r="AH64" i="92"/>
  <c r="AQ64" i="92" s="1"/>
  <c r="AR68" i="97"/>
  <c r="Y55" i="48"/>
  <c r="X55" i="48"/>
  <c r="AI54" i="50"/>
  <c r="AR54" i="50" s="1"/>
  <c r="AN54" i="50"/>
  <c r="AI66" i="53"/>
  <c r="AN66" i="53"/>
  <c r="AI60" i="103"/>
  <c r="AN60" i="103"/>
  <c r="X58" i="41"/>
  <c r="Y58" i="41"/>
  <c r="Y60" i="11"/>
  <c r="X60" i="11"/>
  <c r="AG58" i="99"/>
  <c r="AP58" i="99" s="1"/>
  <c r="W59" i="99"/>
  <c r="AE58" i="99"/>
  <c r="AF58" i="99"/>
  <c r="AO58" i="99" s="1"/>
  <c r="AE68" i="52"/>
  <c r="W69" i="52"/>
  <c r="AG68" i="52"/>
  <c r="AP68" i="52" s="1"/>
  <c r="AF68" i="52"/>
  <c r="AO68" i="52" s="1"/>
  <c r="Y58" i="18"/>
  <c r="X58" i="18"/>
  <c r="AF64" i="104"/>
  <c r="AO64" i="104" s="1"/>
  <c r="AE64" i="104"/>
  <c r="AG64" i="104"/>
  <c r="AP64" i="104" s="1"/>
  <c r="W65" i="104"/>
  <c r="AJ67" i="47"/>
  <c r="AK67" i="47"/>
  <c r="AT67" i="47" s="1"/>
  <c r="AK61" i="47"/>
  <c r="AT61" i="47" s="1"/>
  <c r="AJ61" i="47"/>
  <c r="AK55" i="47"/>
  <c r="AT55" i="47" s="1"/>
  <c r="AJ55" i="47"/>
  <c r="AK49" i="47"/>
  <c r="AT49" i="47" s="1"/>
  <c r="AJ49" i="47"/>
  <c r="AJ43" i="47"/>
  <c r="AK43" i="47"/>
  <c r="AT43" i="47" s="1"/>
  <c r="AJ37" i="47"/>
  <c r="AK37" i="47"/>
  <c r="AT37" i="47" s="1"/>
  <c r="AK31" i="47"/>
  <c r="AT31" i="47" s="1"/>
  <c r="AJ31" i="47"/>
  <c r="AJ25" i="47"/>
  <c r="AK25" i="47"/>
  <c r="AT25" i="47" s="1"/>
  <c r="AK19" i="47"/>
  <c r="AT19" i="47" s="1"/>
  <c r="AJ19" i="47"/>
  <c r="AJ12" i="47"/>
  <c r="AK12" i="47"/>
  <c r="AT12" i="47" s="1"/>
  <c r="AX4" i="47"/>
  <c r="S4" i="47" s="1"/>
  <c r="AC4" i="47" s="1"/>
  <c r="AB5" i="47" s="1"/>
  <c r="W67" i="44"/>
  <c r="AE66" i="44"/>
  <c r="AG66" i="44"/>
  <c r="AP66" i="44" s="1"/>
  <c r="AF66" i="44"/>
  <c r="AO66" i="44" s="1"/>
  <c r="AE64" i="92"/>
  <c r="AF64" i="92"/>
  <c r="AO64" i="92" s="1"/>
  <c r="AG64" i="92"/>
  <c r="AP64" i="92" s="1"/>
  <c r="W65" i="92"/>
  <c r="Y63" i="84"/>
  <c r="Z63" i="84" s="1"/>
  <c r="X63" i="84"/>
  <c r="Y55" i="50"/>
  <c r="X55" i="50"/>
  <c r="AR63" i="104"/>
  <c r="AI57" i="87"/>
  <c r="AN57" i="87"/>
  <c r="AI61" i="100"/>
  <c r="AN61" i="100"/>
  <c r="AI57" i="41"/>
  <c r="AP57" i="41"/>
  <c r="AI59" i="11"/>
  <c r="AN59" i="11"/>
  <c r="W68" i="86"/>
  <c r="AG67" i="86"/>
  <c r="AP67" i="86" s="1"/>
  <c r="AF67" i="86"/>
  <c r="AO67" i="86" s="1"/>
  <c r="AE67" i="86"/>
  <c r="AH69" i="101"/>
  <c r="AQ69" i="101" s="1"/>
  <c r="AQ71" i="101" s="1"/>
  <c r="AZ3" i="101"/>
  <c r="AX61" i="101" s="1"/>
  <c r="S61" i="101" s="1"/>
  <c r="AC61" i="101" s="1"/>
  <c r="AB62" i="101" s="1"/>
  <c r="AX8" i="101"/>
  <c r="S8" i="101" s="1"/>
  <c r="AC8" i="101" s="1"/>
  <c r="AB9" i="101" s="1"/>
  <c r="AX9" i="101"/>
  <c r="S9" i="101" s="1"/>
  <c r="AC9" i="101" s="1"/>
  <c r="AB10" i="101" s="1"/>
  <c r="AX10" i="101"/>
  <c r="S10" i="101" s="1"/>
  <c r="AC10" i="101" s="1"/>
  <c r="AB11" i="101" s="1"/>
  <c r="AX11" i="101"/>
  <c r="S11" i="101" s="1"/>
  <c r="AC11" i="101" s="1"/>
  <c r="AB12" i="101" s="1"/>
  <c r="AX12" i="101"/>
  <c r="S12" i="101" s="1"/>
  <c r="AC12" i="101" s="1"/>
  <c r="AB13" i="101" s="1"/>
  <c r="AX13" i="101"/>
  <c r="S13" i="101" s="1"/>
  <c r="AC13" i="101" s="1"/>
  <c r="AB14" i="101" s="1"/>
  <c r="AX14" i="101"/>
  <c r="S14" i="101" s="1"/>
  <c r="AC14" i="101" s="1"/>
  <c r="AB15" i="101" s="1"/>
  <c r="AX15" i="101"/>
  <c r="S15" i="101" s="1"/>
  <c r="AC15" i="101" s="1"/>
  <c r="AB16" i="101" s="1"/>
  <c r="AX16" i="101"/>
  <c r="S16" i="101" s="1"/>
  <c r="AC16" i="101" s="1"/>
  <c r="AB17" i="101" s="1"/>
  <c r="AX17" i="101"/>
  <c r="S17" i="101" s="1"/>
  <c r="AC17" i="101" s="1"/>
  <c r="AB18" i="101" s="1"/>
  <c r="AX18" i="101"/>
  <c r="S18" i="101" s="1"/>
  <c r="AC18" i="101" s="1"/>
  <c r="AB19" i="101" s="1"/>
  <c r="AX19" i="101"/>
  <c r="S19" i="101" s="1"/>
  <c r="AC19" i="101" s="1"/>
  <c r="AB20" i="101" s="1"/>
  <c r="AX20" i="101"/>
  <c r="S20" i="101" s="1"/>
  <c r="AC20" i="101" s="1"/>
  <c r="AB21" i="101" s="1"/>
  <c r="AX21" i="101"/>
  <c r="S21" i="101" s="1"/>
  <c r="AC21" i="101" s="1"/>
  <c r="AB22" i="101" s="1"/>
  <c r="AX22" i="101"/>
  <c r="S22" i="101" s="1"/>
  <c r="AC22" i="101" s="1"/>
  <c r="AB23" i="101" s="1"/>
  <c r="AX23" i="101"/>
  <c r="S23" i="101" s="1"/>
  <c r="AC23" i="101" s="1"/>
  <c r="AB24" i="101" s="1"/>
  <c r="AX24" i="101"/>
  <c r="S24" i="101" s="1"/>
  <c r="AC24" i="101" s="1"/>
  <c r="AB25" i="101" s="1"/>
  <c r="AX25" i="101"/>
  <c r="S25" i="101" s="1"/>
  <c r="AC25" i="101" s="1"/>
  <c r="AB26" i="101" s="1"/>
  <c r="AX26" i="101"/>
  <c r="S26" i="101" s="1"/>
  <c r="AC26" i="101" s="1"/>
  <c r="AB27" i="101" s="1"/>
  <c r="AX27" i="101"/>
  <c r="S27" i="101" s="1"/>
  <c r="AC27" i="101" s="1"/>
  <c r="AB28" i="101" s="1"/>
  <c r="AX28" i="101"/>
  <c r="S28" i="101" s="1"/>
  <c r="AC28" i="101" s="1"/>
  <c r="AB29" i="101" s="1"/>
  <c r="AX29" i="101"/>
  <c r="S29" i="101" s="1"/>
  <c r="AC29" i="101" s="1"/>
  <c r="AB30" i="101" s="1"/>
  <c r="AX30" i="101"/>
  <c r="S30" i="101" s="1"/>
  <c r="AC30" i="101" s="1"/>
  <c r="AB31" i="101" s="1"/>
  <c r="AX31" i="101"/>
  <c r="S31" i="101" s="1"/>
  <c r="AC31" i="101" s="1"/>
  <c r="AB32" i="101" s="1"/>
  <c r="AX32" i="101"/>
  <c r="S32" i="101" s="1"/>
  <c r="AC32" i="101" s="1"/>
  <c r="AB33" i="101" s="1"/>
  <c r="AX33" i="101"/>
  <c r="S33" i="101" s="1"/>
  <c r="AC33" i="101" s="1"/>
  <c r="AB34" i="101" s="1"/>
  <c r="AX34" i="101"/>
  <c r="S34" i="101" s="1"/>
  <c r="AC34" i="101" s="1"/>
  <c r="AB35" i="101" s="1"/>
  <c r="AX35" i="101"/>
  <c r="S35" i="101" s="1"/>
  <c r="AC35" i="101" s="1"/>
  <c r="AB36" i="101" s="1"/>
  <c r="AX36" i="101"/>
  <c r="S36" i="101" s="1"/>
  <c r="AC36" i="101" s="1"/>
  <c r="AB37" i="101" s="1"/>
  <c r="AX37" i="101"/>
  <c r="S37" i="101" s="1"/>
  <c r="AC37" i="101" s="1"/>
  <c r="AB38" i="101" s="1"/>
  <c r="AX38" i="101"/>
  <c r="S38" i="101" s="1"/>
  <c r="AC38" i="101" s="1"/>
  <c r="AB39" i="101" s="1"/>
  <c r="AX39" i="101"/>
  <c r="S39" i="101" s="1"/>
  <c r="AC39" i="101" s="1"/>
  <c r="AB40" i="101" s="1"/>
  <c r="AX40" i="101"/>
  <c r="S40" i="101" s="1"/>
  <c r="AC40" i="101" s="1"/>
  <c r="AB41" i="101" s="1"/>
  <c r="AX41" i="101"/>
  <c r="S41" i="101" s="1"/>
  <c r="AC41" i="101" s="1"/>
  <c r="AB42" i="101" s="1"/>
  <c r="AX42" i="101"/>
  <c r="S42" i="101" s="1"/>
  <c r="AC42" i="101" s="1"/>
  <c r="AB43" i="101" s="1"/>
  <c r="AX43" i="101"/>
  <c r="S43" i="101" s="1"/>
  <c r="AC43" i="101" s="1"/>
  <c r="AB44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47" i="101"/>
  <c r="S47" i="101" s="1"/>
  <c r="AC47" i="101" s="1"/>
  <c r="AB48" i="101" s="1"/>
  <c r="AX48" i="101"/>
  <c r="S48" i="101" s="1"/>
  <c r="AC48" i="101" s="1"/>
  <c r="AB49" i="101" s="1"/>
  <c r="AX49" i="101"/>
  <c r="S49" i="101" s="1"/>
  <c r="AC49" i="101" s="1"/>
  <c r="AB50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3" i="101"/>
  <c r="S53" i="101" s="1"/>
  <c r="AC53" i="101" s="1"/>
  <c r="AB54" i="101" s="1"/>
  <c r="AX54" i="101"/>
  <c r="S54" i="101" s="1"/>
  <c r="AC54" i="101" s="1"/>
  <c r="AB55" i="101" s="1"/>
  <c r="AX55" i="101"/>
  <c r="S55" i="101" s="1"/>
  <c r="AC55" i="101" s="1"/>
  <c r="AB56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59" i="101"/>
  <c r="S59" i="101" s="1"/>
  <c r="AC59" i="101" s="1"/>
  <c r="AB60" i="101" s="1"/>
  <c r="AX60" i="101"/>
  <c r="S60" i="101" s="1"/>
  <c r="AC60" i="101" s="1"/>
  <c r="AB61" i="101" s="1"/>
  <c r="AX62" i="101"/>
  <c r="S62" i="101" s="1"/>
  <c r="AC62" i="101" s="1"/>
  <c r="AB63" i="101" s="1"/>
  <c r="AX63" i="101"/>
  <c r="S63" i="101" s="1"/>
  <c r="AC63" i="101" s="1"/>
  <c r="AB64" i="101" s="1"/>
  <c r="AX64" i="101"/>
  <c r="S64" i="101" s="1"/>
  <c r="AC64" i="101" s="1"/>
  <c r="AB65" i="101" s="1"/>
  <c r="AX66" i="101"/>
  <c r="S66" i="101" s="1"/>
  <c r="AC66" i="101" s="1"/>
  <c r="AB67" i="101" s="1"/>
  <c r="AX67" i="101"/>
  <c r="S67" i="101" s="1"/>
  <c r="AC67" i="101" s="1"/>
  <c r="AB68" i="101" s="1"/>
  <c r="AX65" i="101"/>
  <c r="S65" i="101" s="1"/>
  <c r="AC65" i="101" s="1"/>
  <c r="AB66" i="101" s="1"/>
  <c r="AX68" i="101"/>
  <c r="S68" i="101" s="1"/>
  <c r="AC68" i="101" s="1"/>
  <c r="AB69" i="101" s="1"/>
  <c r="AE63" i="51"/>
  <c r="AF63" i="51"/>
  <c r="AO63" i="51" s="1"/>
  <c r="AG63" i="51"/>
  <c r="AP63" i="51" s="1"/>
  <c r="W64" i="51"/>
  <c r="Y69" i="93"/>
  <c r="X69" i="93"/>
  <c r="AR57" i="49"/>
  <c r="AI57" i="18"/>
  <c r="AN57" i="18"/>
  <c r="Y54" i="85"/>
  <c r="X54" i="85"/>
  <c r="Y62" i="20"/>
  <c r="Z62" i="20"/>
  <c r="X62" i="20"/>
  <c r="AK68" i="47"/>
  <c r="AT68" i="47" s="1"/>
  <c r="AJ68" i="47"/>
  <c r="AJ60" i="47"/>
  <c r="AK60" i="47"/>
  <c r="AT60" i="47" s="1"/>
  <c r="AK54" i="47"/>
  <c r="AT54" i="47" s="1"/>
  <c r="AJ54" i="47"/>
  <c r="AK48" i="47"/>
  <c r="AT48" i="47" s="1"/>
  <c r="AJ48" i="47"/>
  <c r="AJ42" i="47"/>
  <c r="AK42" i="47"/>
  <c r="AT42" i="47" s="1"/>
  <c r="AK36" i="47"/>
  <c r="AT36" i="47" s="1"/>
  <c r="AJ36" i="47"/>
  <c r="AK30" i="47"/>
  <c r="AT30" i="47" s="1"/>
  <c r="AJ30" i="47"/>
  <c r="AJ24" i="47"/>
  <c r="AK24" i="47"/>
  <c r="AT24" i="47" s="1"/>
  <c r="AJ18" i="47"/>
  <c r="AK18" i="47"/>
  <c r="AT18" i="47" s="1"/>
  <c r="AJ11" i="47"/>
  <c r="AK11" i="47"/>
  <c r="AT11" i="47" s="1"/>
  <c r="AX5" i="47"/>
  <c r="S5" i="47" s="1"/>
  <c r="AC5" i="47" s="1"/>
  <c r="AB6" i="47" s="1"/>
  <c r="AR55" i="90"/>
  <c r="AI57" i="83"/>
  <c r="AN57" i="83"/>
  <c r="AH66" i="32"/>
  <c r="AQ66" i="32" s="1"/>
  <c r="AI61" i="54"/>
  <c r="AN61" i="54"/>
  <c r="AI62" i="84"/>
  <c r="AN62" i="84"/>
  <c r="AI65" i="46"/>
  <c r="AN65" i="46"/>
  <c r="AF58" i="82"/>
  <c r="AO58" i="82" s="1"/>
  <c r="AG58" i="82"/>
  <c r="AP58" i="82" s="1"/>
  <c r="W59" i="82"/>
  <c r="AE58" i="82"/>
  <c r="AE60" i="95"/>
  <c r="AG60" i="95"/>
  <c r="AP60" i="95" s="1"/>
  <c r="AF60" i="95"/>
  <c r="AO60" i="95" s="1"/>
  <c r="W61" i="95"/>
  <c r="AH67" i="15"/>
  <c r="AQ67" i="15" s="1"/>
  <c r="AH56" i="90"/>
  <c r="AQ56" i="90" s="1"/>
  <c r="W59" i="102"/>
  <c r="AG58" i="102"/>
  <c r="AP58" i="102" s="1"/>
  <c r="AF58" i="102"/>
  <c r="AO58" i="102" s="1"/>
  <c r="AE58" i="102"/>
  <c r="AF57" i="10"/>
  <c r="AO57" i="10" s="1"/>
  <c r="AE57" i="10"/>
  <c r="AG57" i="10"/>
  <c r="AP57" i="10" s="1"/>
  <c r="W58" i="10"/>
  <c r="W56" i="94"/>
  <c r="AF55" i="94"/>
  <c r="AO55" i="94" s="1"/>
  <c r="AE55" i="94"/>
  <c r="AG55" i="94"/>
  <c r="AP55" i="94" s="1"/>
  <c r="AX69" i="101"/>
  <c r="S69" i="101" s="1"/>
  <c r="AC69" i="101" s="1"/>
  <c r="AF69" i="101"/>
  <c r="AO69" i="101" s="1"/>
  <c r="AO71" i="101" s="1"/>
  <c r="AG69" i="101"/>
  <c r="AP69" i="101" s="1"/>
  <c r="AP71" i="101" s="1"/>
  <c r="AE69" i="101"/>
  <c r="AH60" i="43"/>
  <c r="AQ60" i="43" s="1"/>
  <c r="W56" i="55"/>
  <c r="AE55" i="55"/>
  <c r="AF55" i="55"/>
  <c r="AO55" i="55" s="1"/>
  <c r="AG55" i="55"/>
  <c r="AP55" i="55" s="1"/>
  <c r="AH60" i="91"/>
  <c r="AQ60" i="91" s="1"/>
  <c r="AK66" i="47"/>
  <c r="AT66" i="47" s="1"/>
  <c r="AJ66" i="47"/>
  <c r="AJ59" i="47"/>
  <c r="AK59" i="47"/>
  <c r="AT59" i="47" s="1"/>
  <c r="AJ53" i="47"/>
  <c r="AK53" i="47"/>
  <c r="AT53" i="47" s="1"/>
  <c r="AJ47" i="47"/>
  <c r="AK47" i="47"/>
  <c r="AT47" i="47" s="1"/>
  <c r="AJ41" i="47"/>
  <c r="AK41" i="47"/>
  <c r="AT41" i="47" s="1"/>
  <c r="AK35" i="47"/>
  <c r="AT35" i="47" s="1"/>
  <c r="AJ35" i="47"/>
  <c r="AK29" i="47"/>
  <c r="AT29" i="47" s="1"/>
  <c r="AJ29" i="47"/>
  <c r="AJ23" i="47"/>
  <c r="AK23" i="47"/>
  <c r="AT23" i="47" s="1"/>
  <c r="AJ17" i="47"/>
  <c r="AK17" i="47"/>
  <c r="AT17" i="47" s="1"/>
  <c r="AK10" i="47"/>
  <c r="AT10" i="47" s="1"/>
  <c r="AJ10" i="47"/>
  <c r="AK13" i="47"/>
  <c r="AT13" i="47" s="1"/>
  <c r="AJ13" i="47"/>
  <c r="AH66" i="105"/>
  <c r="AQ66" i="105" s="1"/>
  <c r="AH63" i="88"/>
  <c r="AQ63" i="88" s="1"/>
  <c r="AI54" i="48"/>
  <c r="AN54" i="48"/>
  <c r="Y58" i="83"/>
  <c r="X58" i="83"/>
  <c r="AG66" i="32"/>
  <c r="AP66" i="32" s="1"/>
  <c r="W67" i="32"/>
  <c r="AF66" i="32"/>
  <c r="AO66" i="32" s="1"/>
  <c r="AE66" i="32"/>
  <c r="Y62" i="54"/>
  <c r="Z62" i="54" s="1"/>
  <c r="X62" i="54"/>
  <c r="Y62" i="100"/>
  <c r="X62" i="100"/>
  <c r="Y61" i="103"/>
  <c r="Z61" i="103" s="1"/>
  <c r="X61" i="103"/>
  <c r="AH58" i="49"/>
  <c r="AQ58" i="49" s="1"/>
  <c r="AI57" i="35"/>
  <c r="AN57" i="35"/>
  <c r="Y58" i="87"/>
  <c r="X58" i="87"/>
  <c r="Z58" i="49"/>
  <c r="AR65" i="44"/>
  <c r="Z67" i="15"/>
  <c r="Z56" i="90"/>
  <c r="Z60" i="43"/>
  <c r="AX69" i="47"/>
  <c r="S69" i="47" s="1"/>
  <c r="AC69" i="47" s="1"/>
  <c r="AG69" i="47"/>
  <c r="AP69" i="47" s="1"/>
  <c r="AP71" i="47" s="1"/>
  <c r="AF69" i="47"/>
  <c r="AO69" i="47" s="1"/>
  <c r="AO71" i="47" s="1"/>
  <c r="AE69" i="47"/>
  <c r="AI53" i="85"/>
  <c r="AN53" i="85"/>
  <c r="AR63" i="92"/>
  <c r="AI68" i="89"/>
  <c r="AN68" i="89"/>
  <c r="Z60" i="91"/>
  <c r="AJ64" i="47"/>
  <c r="AK64" i="47"/>
  <c r="AT64" i="47" s="1"/>
  <c r="AK58" i="47"/>
  <c r="AT58" i="47" s="1"/>
  <c r="AJ58" i="47"/>
  <c r="AJ52" i="47"/>
  <c r="AK52" i="47"/>
  <c r="AT52" i="47" s="1"/>
  <c r="AJ46" i="47"/>
  <c r="AK46" i="47"/>
  <c r="AT46" i="47" s="1"/>
  <c r="AK40" i="47"/>
  <c r="AT40" i="47" s="1"/>
  <c r="AJ40" i="47"/>
  <c r="AJ34" i="47"/>
  <c r="AK34" i="47"/>
  <c r="AT34" i="47" s="1"/>
  <c r="AJ28" i="47"/>
  <c r="AK28" i="47"/>
  <c r="AT28" i="47" s="1"/>
  <c r="AK22" i="47"/>
  <c r="AT22" i="47" s="1"/>
  <c r="AJ22" i="47"/>
  <c r="AX15" i="47"/>
  <c r="S15" i="47" s="1"/>
  <c r="AC15" i="47" s="1"/>
  <c r="AB16" i="47" s="1"/>
  <c r="AX8" i="47"/>
  <c r="S8" i="47" s="1"/>
  <c r="AC8" i="47" s="1"/>
  <c r="AB9" i="47" s="1"/>
  <c r="AX3" i="47"/>
  <c r="S3" i="47" s="1"/>
  <c r="AC3" i="47" s="1"/>
  <c r="Z66" i="105"/>
  <c r="Z63" i="88"/>
  <c r="Y62" i="96"/>
  <c r="X62" i="96"/>
  <c r="Z62" i="96" s="1"/>
  <c r="Y66" i="46"/>
  <c r="Z66" i="46" s="1"/>
  <c r="X66" i="46"/>
  <c r="AX69" i="97"/>
  <c r="S69" i="97" s="1"/>
  <c r="AC69" i="97" s="1"/>
  <c r="AF69" i="97"/>
  <c r="AO69" i="97" s="1"/>
  <c r="AO71" i="97" s="1"/>
  <c r="AE69" i="97"/>
  <c r="AG69" i="97"/>
  <c r="AP69" i="97" s="1"/>
  <c r="AP71" i="97" s="1"/>
  <c r="AR59" i="43"/>
  <c r="AH62" i="45"/>
  <c r="AQ62" i="45" s="1"/>
  <c r="AR64" i="13"/>
  <c r="AR59" i="91"/>
  <c r="AI55" i="42"/>
  <c r="AN55" i="42"/>
  <c r="AR65" i="32"/>
  <c r="AR68" i="101"/>
  <c r="AH65" i="13"/>
  <c r="AQ65" i="13" s="1"/>
  <c r="AE54" i="98"/>
  <c r="AF54" i="98"/>
  <c r="AO54" i="98" s="1"/>
  <c r="AG54" i="98"/>
  <c r="AP54" i="98" s="1"/>
  <c r="W55" i="98"/>
  <c r="AG60" i="16"/>
  <c r="AP60" i="16" s="1"/>
  <c r="AE60" i="16"/>
  <c r="AF60" i="16"/>
  <c r="AO60" i="16" s="1"/>
  <c r="W61" i="16"/>
  <c r="AI61" i="20"/>
  <c r="AN61" i="20"/>
  <c r="AK69" i="47"/>
  <c r="AT69" i="47" s="1"/>
  <c r="AJ69" i="47"/>
  <c r="AS69" i="47" s="1"/>
  <c r="AK63" i="47"/>
  <c r="AT63" i="47" s="1"/>
  <c r="AJ63" i="47"/>
  <c r="AK57" i="47"/>
  <c r="AT57" i="47" s="1"/>
  <c r="AJ57" i="47"/>
  <c r="AK51" i="47"/>
  <c r="AT51" i="47" s="1"/>
  <c r="AJ51" i="47"/>
  <c r="AK45" i="47"/>
  <c r="AT45" i="47" s="1"/>
  <c r="AJ45" i="47"/>
  <c r="AJ39" i="47"/>
  <c r="AK39" i="47"/>
  <c r="AT39" i="47" s="1"/>
  <c r="AK33" i="47"/>
  <c r="AT33" i="47" s="1"/>
  <c r="AJ33" i="47"/>
  <c r="AX26" i="47"/>
  <c r="S26" i="47" s="1"/>
  <c r="AC26" i="47" s="1"/>
  <c r="AB27" i="47" s="1"/>
  <c r="AX20" i="47"/>
  <c r="S20" i="47" s="1"/>
  <c r="AC20" i="47" s="1"/>
  <c r="AB21" i="47" s="1"/>
  <c r="AX14" i="47"/>
  <c r="S14" i="47" s="1"/>
  <c r="AC14" i="47" s="1"/>
  <c r="AB15" i="47" s="1"/>
  <c r="AX7" i="47"/>
  <c r="S7" i="47" s="1"/>
  <c r="AC7" i="47" s="1"/>
  <c r="AB8" i="47" s="1"/>
  <c r="AI61" i="96"/>
  <c r="AN61" i="96"/>
  <c r="Y67" i="53"/>
  <c r="Z67" i="53" s="1"/>
  <c r="X67" i="53"/>
  <c r="AE67" i="53" l="1"/>
  <c r="AF67" i="53"/>
  <c r="AO67" i="53" s="1"/>
  <c r="AG67" i="53"/>
  <c r="AP67" i="53" s="1"/>
  <c r="W68" i="53"/>
  <c r="W62" i="103"/>
  <c r="AG61" i="103"/>
  <c r="AP61" i="103" s="1"/>
  <c r="AF61" i="103"/>
  <c r="AO61" i="103" s="1"/>
  <c r="AE61" i="103"/>
  <c r="AG63" i="84"/>
  <c r="AP63" i="84" s="1"/>
  <c r="AF63" i="84"/>
  <c r="AO63" i="84" s="1"/>
  <c r="AE63" i="84"/>
  <c r="W64" i="84"/>
  <c r="AF66" i="46"/>
  <c r="AO66" i="46" s="1"/>
  <c r="AG66" i="46"/>
  <c r="AP66" i="46" s="1"/>
  <c r="AE66" i="46"/>
  <c r="W67" i="46"/>
  <c r="W63" i="54"/>
  <c r="AE62" i="54"/>
  <c r="AF62" i="54"/>
  <c r="AO62" i="54" s="1"/>
  <c r="AG62" i="54"/>
  <c r="AP62" i="54" s="1"/>
  <c r="AG62" i="96"/>
  <c r="AP62" i="96" s="1"/>
  <c r="AF62" i="96"/>
  <c r="AO62" i="96" s="1"/>
  <c r="AE62" i="96"/>
  <c r="W63" i="96"/>
  <c r="W57" i="42"/>
  <c r="AF56" i="42"/>
  <c r="AO56" i="42" s="1"/>
  <c r="AE56" i="42"/>
  <c r="AN56" i="42" s="1"/>
  <c r="AG56" i="42"/>
  <c r="AK8" i="47"/>
  <c r="AT8" i="47" s="1"/>
  <c r="AJ8" i="47"/>
  <c r="AH67" i="53"/>
  <c r="AQ67" i="53" s="1"/>
  <c r="AJ15" i="47"/>
  <c r="AK15" i="47"/>
  <c r="AT15" i="47" s="1"/>
  <c r="AS39" i="47"/>
  <c r="AL39" i="47"/>
  <c r="AU39" i="47" s="1"/>
  <c r="AR61" i="20"/>
  <c r="AS22" i="47"/>
  <c r="AL22" i="47"/>
  <c r="AU22" i="47" s="1"/>
  <c r="AS40" i="47"/>
  <c r="AL40" i="47"/>
  <c r="AU40" i="47" s="1"/>
  <c r="AS58" i="47"/>
  <c r="AL58" i="47"/>
  <c r="AU58" i="47" s="1"/>
  <c r="AR68" i="89"/>
  <c r="AL13" i="47"/>
  <c r="AU13" i="47" s="1"/>
  <c r="AS13" i="47"/>
  <c r="AI55" i="55"/>
  <c r="AN55" i="55"/>
  <c r="AI58" i="82"/>
  <c r="AN58" i="82"/>
  <c r="Y64" i="51"/>
  <c r="X64" i="51"/>
  <c r="AJ68" i="101"/>
  <c r="AK68" i="101"/>
  <c r="AT68" i="101" s="1"/>
  <c r="AJ60" i="101"/>
  <c r="AK60" i="101"/>
  <c r="AT60" i="101" s="1"/>
  <c r="AJ54" i="101"/>
  <c r="AK54" i="101"/>
  <c r="AT54" i="101" s="1"/>
  <c r="AJ48" i="101"/>
  <c r="AK48" i="101"/>
  <c r="AT48" i="101" s="1"/>
  <c r="AJ42" i="101"/>
  <c r="AK42" i="101"/>
  <c r="AT42" i="101" s="1"/>
  <c r="AK36" i="101"/>
  <c r="AT36" i="101" s="1"/>
  <c r="AJ36" i="101"/>
  <c r="AJ30" i="101"/>
  <c r="AK30" i="101"/>
  <c r="AT30" i="101" s="1"/>
  <c r="AK24" i="101"/>
  <c r="AT24" i="101" s="1"/>
  <c r="AJ24" i="101"/>
  <c r="AJ18" i="101"/>
  <c r="AK18" i="101"/>
  <c r="AT18" i="101" s="1"/>
  <c r="AJ12" i="101"/>
  <c r="AK12" i="101"/>
  <c r="AT12" i="101" s="1"/>
  <c r="AX3" i="101"/>
  <c r="S3" i="101" s="1"/>
  <c r="AC3" i="101" s="1"/>
  <c r="AI67" i="86"/>
  <c r="AN67" i="86"/>
  <c r="AI64" i="92"/>
  <c r="AN64" i="92"/>
  <c r="AJ5" i="47"/>
  <c r="AK5" i="47"/>
  <c r="AT5" i="47" s="1"/>
  <c r="AS25" i="47"/>
  <c r="AL25" i="47"/>
  <c r="AU25" i="47" s="1"/>
  <c r="AS43" i="47"/>
  <c r="AL43" i="47"/>
  <c r="AU43" i="47" s="1"/>
  <c r="AI64" i="104"/>
  <c r="AR64" i="104" s="1"/>
  <c r="AN64" i="104"/>
  <c r="AI58" i="99"/>
  <c r="AN58" i="99"/>
  <c r="Z58" i="41"/>
  <c r="AK14" i="47"/>
  <c r="AT14" i="47" s="1"/>
  <c r="AJ14" i="47"/>
  <c r="AS38" i="47"/>
  <c r="AL38" i="47"/>
  <c r="AU38" i="47" s="1"/>
  <c r="AH69" i="89"/>
  <c r="AQ69" i="89" s="1"/>
  <c r="AQ71" i="89" s="1"/>
  <c r="AX5" i="89"/>
  <c r="S5" i="89" s="1"/>
  <c r="AC5" i="89" s="1"/>
  <c r="AB6" i="89" s="1"/>
  <c r="AZ3" i="89"/>
  <c r="AX10" i="89" s="1"/>
  <c r="S10" i="89" s="1"/>
  <c r="AC10" i="89" s="1"/>
  <c r="AB11" i="89" s="1"/>
  <c r="AX6" i="89"/>
  <c r="S6" i="89" s="1"/>
  <c r="AC6" i="89" s="1"/>
  <c r="AB7" i="89" s="1"/>
  <c r="AX7" i="89"/>
  <c r="S7" i="89" s="1"/>
  <c r="AC7" i="89" s="1"/>
  <c r="AB8" i="89" s="1"/>
  <c r="AX8" i="89"/>
  <c r="S8" i="89" s="1"/>
  <c r="AC8" i="89" s="1"/>
  <c r="AB9" i="89" s="1"/>
  <c r="AX9" i="89"/>
  <c r="S9" i="89" s="1"/>
  <c r="AC9" i="89" s="1"/>
  <c r="AB10" i="89" s="1"/>
  <c r="AX12" i="89"/>
  <c r="S12" i="89" s="1"/>
  <c r="AC12" i="89" s="1"/>
  <c r="AB13" i="89" s="1"/>
  <c r="AX13" i="89"/>
  <c r="S13" i="89" s="1"/>
  <c r="AC13" i="89" s="1"/>
  <c r="AB14" i="89" s="1"/>
  <c r="AX14" i="89"/>
  <c r="S14" i="89" s="1"/>
  <c r="AC14" i="89" s="1"/>
  <c r="AB15" i="89" s="1"/>
  <c r="AX15" i="89"/>
  <c r="S15" i="89" s="1"/>
  <c r="AC15" i="89" s="1"/>
  <c r="AB16" i="89" s="1"/>
  <c r="AX16" i="89"/>
  <c r="S16" i="89" s="1"/>
  <c r="AC16" i="89" s="1"/>
  <c r="AB17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8" i="89"/>
  <c r="S68" i="89" s="1"/>
  <c r="AC68" i="89" s="1"/>
  <c r="AB69" i="89" s="1"/>
  <c r="AX66" i="89"/>
  <c r="S66" i="89" s="1"/>
  <c r="AC66" i="89" s="1"/>
  <c r="AB67" i="89" s="1"/>
  <c r="AX65" i="89"/>
  <c r="S65" i="89" s="1"/>
  <c r="AC65" i="89" s="1"/>
  <c r="AB66" i="89" s="1"/>
  <c r="AX67" i="89"/>
  <c r="S67" i="89" s="1"/>
  <c r="AC67" i="89" s="1"/>
  <c r="AB68" i="89" s="1"/>
  <c r="AJ66" i="97"/>
  <c r="AK66" i="97"/>
  <c r="AT66" i="97" s="1"/>
  <c r="AJ59" i="97"/>
  <c r="AK59" i="97"/>
  <c r="AT59" i="97" s="1"/>
  <c r="AJ53" i="97"/>
  <c r="AK53" i="97"/>
  <c r="AT53" i="97" s="1"/>
  <c r="AJ47" i="97"/>
  <c r="AK47" i="97"/>
  <c r="AT47" i="97" s="1"/>
  <c r="AK41" i="97"/>
  <c r="AT41" i="97" s="1"/>
  <c r="AJ41" i="97"/>
  <c r="AJ35" i="97"/>
  <c r="AK35" i="97"/>
  <c r="AT35" i="97" s="1"/>
  <c r="AJ29" i="97"/>
  <c r="AK29" i="97"/>
  <c r="AT29" i="97" s="1"/>
  <c r="AJ23" i="97"/>
  <c r="AK23" i="97"/>
  <c r="AT23" i="97" s="1"/>
  <c r="AJ17" i="97"/>
  <c r="AK17" i="97"/>
  <c r="AT17" i="97" s="1"/>
  <c r="AJ11" i="97"/>
  <c r="AK11" i="97"/>
  <c r="AT11" i="97" s="1"/>
  <c r="AJ6" i="97"/>
  <c r="AK6" i="97"/>
  <c r="AT6" i="97" s="1"/>
  <c r="AI62" i="45"/>
  <c r="AN62" i="45"/>
  <c r="AS33" i="47"/>
  <c r="AL33" i="47"/>
  <c r="AU33" i="47" s="1"/>
  <c r="AR61" i="96"/>
  <c r="AS57" i="47"/>
  <c r="AL57" i="47"/>
  <c r="AU57" i="47" s="1"/>
  <c r="AJ21" i="47"/>
  <c r="AK21" i="47"/>
  <c r="AT21" i="47" s="1"/>
  <c r="AL45" i="47"/>
  <c r="AU45" i="47" s="1"/>
  <c r="AS45" i="47"/>
  <c r="AS63" i="47"/>
  <c r="AL63" i="47"/>
  <c r="AU63" i="47" s="1"/>
  <c r="Y55" i="98"/>
  <c r="Z55" i="98" s="1"/>
  <c r="X55" i="98"/>
  <c r="AH66" i="46"/>
  <c r="AQ66" i="46" s="1"/>
  <c r="AG63" i="88"/>
  <c r="AP63" i="88" s="1"/>
  <c r="AF63" i="88"/>
  <c r="AO63" i="88" s="1"/>
  <c r="AE63" i="88"/>
  <c r="W64" i="88"/>
  <c r="AR57" i="35"/>
  <c r="AH61" i="103"/>
  <c r="AQ61" i="103" s="1"/>
  <c r="AH62" i="54"/>
  <c r="AQ62" i="54" s="1"/>
  <c r="Y67" i="32"/>
  <c r="X67" i="32"/>
  <c r="AR54" i="48"/>
  <c r="AS23" i="47"/>
  <c r="AL23" i="47"/>
  <c r="AU23" i="47" s="1"/>
  <c r="AS41" i="47"/>
  <c r="AL41" i="47"/>
  <c r="AU41" i="47" s="1"/>
  <c r="AS59" i="47"/>
  <c r="AL59" i="47"/>
  <c r="AU59" i="47" s="1"/>
  <c r="Y56" i="55"/>
  <c r="Z56" i="55" s="1"/>
  <c r="X56" i="55"/>
  <c r="AI69" i="101"/>
  <c r="AN69" i="101"/>
  <c r="AN71" i="101" s="1"/>
  <c r="AI55" i="94"/>
  <c r="AN55" i="94"/>
  <c r="AI57" i="10"/>
  <c r="AN57" i="10"/>
  <c r="Y59" i="102"/>
  <c r="Z59" i="102"/>
  <c r="X59" i="102"/>
  <c r="Y61" i="95"/>
  <c r="Z61" i="95" s="1"/>
  <c r="X61" i="95"/>
  <c r="Y59" i="82"/>
  <c r="Z59" i="82"/>
  <c r="X59" i="82"/>
  <c r="AR62" i="84"/>
  <c r="AK6" i="47"/>
  <c r="AT6" i="47" s="1"/>
  <c r="AJ6" i="47"/>
  <c r="AS24" i="47"/>
  <c r="AL24" i="47"/>
  <c r="AU24" i="47" s="1"/>
  <c r="AS42" i="47"/>
  <c r="AL42" i="47"/>
  <c r="AU42" i="47" s="1"/>
  <c r="AS60" i="47"/>
  <c r="AL60" i="47"/>
  <c r="AU60" i="47" s="1"/>
  <c r="AH54" i="85"/>
  <c r="AQ54" i="85" s="1"/>
  <c r="AJ67" i="101"/>
  <c r="AK67" i="101"/>
  <c r="AT67" i="101" s="1"/>
  <c r="AK59" i="101"/>
  <c r="AT59" i="101" s="1"/>
  <c r="AJ59" i="101"/>
  <c r="AJ53" i="101"/>
  <c r="AK53" i="101"/>
  <c r="AT53" i="101" s="1"/>
  <c r="AK47" i="101"/>
  <c r="AT47" i="101" s="1"/>
  <c r="AJ47" i="101"/>
  <c r="AK41" i="101"/>
  <c r="AT41" i="101" s="1"/>
  <c r="AJ41" i="101"/>
  <c r="AK35" i="101"/>
  <c r="AT35" i="101" s="1"/>
  <c r="AJ35" i="101"/>
  <c r="AJ29" i="101"/>
  <c r="AK29" i="101"/>
  <c r="AT29" i="101" s="1"/>
  <c r="AJ23" i="101"/>
  <c r="AK23" i="101"/>
  <c r="AT23" i="101" s="1"/>
  <c r="AK17" i="101"/>
  <c r="AT17" i="101" s="1"/>
  <c r="AJ17" i="101"/>
  <c r="AK11" i="101"/>
  <c r="AT11" i="101" s="1"/>
  <c r="AJ11" i="101"/>
  <c r="AJ62" i="101"/>
  <c r="AK62" i="101"/>
  <c r="AT62" i="101" s="1"/>
  <c r="AR57" i="41"/>
  <c r="AS31" i="47"/>
  <c r="AL31" i="47"/>
  <c r="AU31" i="47" s="1"/>
  <c r="AS49" i="47"/>
  <c r="AL49" i="47"/>
  <c r="AU49" i="47" s="1"/>
  <c r="Y59" i="99"/>
  <c r="X59" i="99"/>
  <c r="AH58" i="41"/>
  <c r="AQ58" i="41" s="1"/>
  <c r="AJ20" i="47"/>
  <c r="AK20" i="47"/>
  <c r="AT20" i="47" s="1"/>
  <c r="AS56" i="47"/>
  <c r="AL56" i="47"/>
  <c r="AU56" i="47" s="1"/>
  <c r="AX69" i="89"/>
  <c r="S69" i="89" s="1"/>
  <c r="AC69" i="89" s="1"/>
  <c r="AE69" i="89"/>
  <c r="AF69" i="89"/>
  <c r="AO69" i="89" s="1"/>
  <c r="AO71" i="89" s="1"/>
  <c r="AG69" i="89"/>
  <c r="AP69" i="89" s="1"/>
  <c r="AP71" i="89" s="1"/>
  <c r="AK64" i="97"/>
  <c r="AT64" i="97" s="1"/>
  <c r="AJ64" i="97"/>
  <c r="AJ58" i="97"/>
  <c r="AK58" i="97"/>
  <c r="AT58" i="97" s="1"/>
  <c r="AK52" i="97"/>
  <c r="AT52" i="97" s="1"/>
  <c r="AJ52" i="97"/>
  <c r="AJ46" i="97"/>
  <c r="AK46" i="97"/>
  <c r="AT46" i="97" s="1"/>
  <c r="AJ40" i="97"/>
  <c r="AK40" i="97"/>
  <c r="AT40" i="97" s="1"/>
  <c r="AJ34" i="97"/>
  <c r="AK34" i="97"/>
  <c r="AT34" i="97" s="1"/>
  <c r="AJ28" i="97"/>
  <c r="AK28" i="97"/>
  <c r="AT28" i="97" s="1"/>
  <c r="AJ22" i="97"/>
  <c r="AK22" i="97"/>
  <c r="AT22" i="97" s="1"/>
  <c r="AK16" i="97"/>
  <c r="AT16" i="97" s="1"/>
  <c r="AJ16" i="97"/>
  <c r="AK10" i="97"/>
  <c r="AT10" i="97" s="1"/>
  <c r="AJ10" i="97"/>
  <c r="AK5" i="97"/>
  <c r="AT5" i="97" s="1"/>
  <c r="AJ5" i="97"/>
  <c r="AK27" i="47"/>
  <c r="AT27" i="47" s="1"/>
  <c r="AJ27" i="47"/>
  <c r="X61" i="16"/>
  <c r="Z61" i="16" s="1"/>
  <c r="Y61" i="16"/>
  <c r="W67" i="105"/>
  <c r="AF66" i="105"/>
  <c r="AO66" i="105" s="1"/>
  <c r="AG66" i="105"/>
  <c r="AP66" i="105" s="1"/>
  <c r="AE66" i="105"/>
  <c r="AG58" i="49"/>
  <c r="AP58" i="49" s="1"/>
  <c r="AF58" i="49"/>
  <c r="AE58" i="49"/>
  <c r="AN58" i="49" s="1"/>
  <c r="W59" i="49"/>
  <c r="AS10" i="47"/>
  <c r="AL10" i="47"/>
  <c r="AU10" i="47" s="1"/>
  <c r="AS29" i="47"/>
  <c r="AL29" i="47"/>
  <c r="AU29" i="47" s="1"/>
  <c r="AS66" i="47"/>
  <c r="AL66" i="47"/>
  <c r="AU66" i="47" s="1"/>
  <c r="AS30" i="47"/>
  <c r="AL30" i="47"/>
  <c r="AU30" i="47" s="1"/>
  <c r="AS48" i="47"/>
  <c r="AL48" i="47"/>
  <c r="AU48" i="47" s="1"/>
  <c r="AS68" i="47"/>
  <c r="AL68" i="47"/>
  <c r="AU68" i="47" s="1"/>
  <c r="Z54" i="85"/>
  <c r="AH69" i="93"/>
  <c r="AQ69" i="93" s="1"/>
  <c r="AQ71" i="93" s="1"/>
  <c r="AZ3" i="93"/>
  <c r="AX10" i="93" s="1"/>
  <c r="S10" i="93" s="1"/>
  <c r="AC10" i="93" s="1"/>
  <c r="AB11" i="93" s="1"/>
  <c r="AX3" i="93"/>
  <c r="S3" i="93" s="1"/>
  <c r="AC3" i="93" s="1"/>
  <c r="AX4" i="93"/>
  <c r="S4" i="93" s="1"/>
  <c r="AC4" i="93" s="1"/>
  <c r="AB5" i="93" s="1"/>
  <c r="AX6" i="93"/>
  <c r="S6" i="93" s="1"/>
  <c r="AC6" i="93" s="1"/>
  <c r="AB7" i="93" s="1"/>
  <c r="AX9" i="93"/>
  <c r="S9" i="93" s="1"/>
  <c r="AC9" i="93" s="1"/>
  <c r="AB10" i="93" s="1"/>
  <c r="AX11" i="93"/>
  <c r="S11" i="93" s="1"/>
  <c r="AC11" i="93" s="1"/>
  <c r="AB12" i="93" s="1"/>
  <c r="AX12" i="93"/>
  <c r="S12" i="93" s="1"/>
  <c r="AC12" i="93" s="1"/>
  <c r="AB13" i="93" s="1"/>
  <c r="AX13" i="93"/>
  <c r="S13" i="93" s="1"/>
  <c r="AC13" i="93" s="1"/>
  <c r="AB14" i="93" s="1"/>
  <c r="AX16" i="93"/>
  <c r="S16" i="93" s="1"/>
  <c r="AC16" i="93" s="1"/>
  <c r="AB17" i="93" s="1"/>
  <c r="AX17" i="93"/>
  <c r="S17" i="93" s="1"/>
  <c r="AC17" i="93" s="1"/>
  <c r="AB18" i="93" s="1"/>
  <c r="AX18" i="93"/>
  <c r="S18" i="93" s="1"/>
  <c r="AC18" i="93" s="1"/>
  <c r="AB19" i="93" s="1"/>
  <c r="AX19" i="93"/>
  <c r="S19" i="93" s="1"/>
  <c r="AC19" i="93" s="1"/>
  <c r="AB20" i="93" s="1"/>
  <c r="AX20" i="93"/>
  <c r="S20" i="93" s="1"/>
  <c r="AC20" i="93" s="1"/>
  <c r="AB21" i="93" s="1"/>
  <c r="AX22" i="93"/>
  <c r="S22" i="93" s="1"/>
  <c r="AC22" i="93" s="1"/>
  <c r="AB23" i="93" s="1"/>
  <c r="AX23" i="93"/>
  <c r="S23" i="93" s="1"/>
  <c r="AC23" i="93" s="1"/>
  <c r="AB24" i="93" s="1"/>
  <c r="AX24" i="93"/>
  <c r="S24" i="93" s="1"/>
  <c r="AC24" i="93" s="1"/>
  <c r="AB25" i="93" s="1"/>
  <c r="AX25" i="93"/>
  <c r="S25" i="93" s="1"/>
  <c r="AC25" i="93" s="1"/>
  <c r="AB26" i="93" s="1"/>
  <c r="AX26" i="93"/>
  <c r="S26" i="93" s="1"/>
  <c r="AC26" i="93" s="1"/>
  <c r="AB27" i="93" s="1"/>
  <c r="AX27" i="93"/>
  <c r="S27" i="93" s="1"/>
  <c r="AC27" i="93" s="1"/>
  <c r="AB28" i="93" s="1"/>
  <c r="AX28" i="93"/>
  <c r="S28" i="93" s="1"/>
  <c r="AC28" i="93" s="1"/>
  <c r="AB29" i="93" s="1"/>
  <c r="AX29" i="93"/>
  <c r="S29" i="93" s="1"/>
  <c r="AC29" i="93" s="1"/>
  <c r="AB30" i="93" s="1"/>
  <c r="AX30" i="93"/>
  <c r="S30" i="93" s="1"/>
  <c r="AC30" i="93" s="1"/>
  <c r="AB31" i="93" s="1"/>
  <c r="AX31" i="93"/>
  <c r="S31" i="93" s="1"/>
  <c r="AC31" i="93" s="1"/>
  <c r="AB32" i="93" s="1"/>
  <c r="AX32" i="93"/>
  <c r="S32" i="93" s="1"/>
  <c r="AC32" i="93" s="1"/>
  <c r="AB33" i="93" s="1"/>
  <c r="AX33" i="93"/>
  <c r="S33" i="93" s="1"/>
  <c r="AC33" i="93" s="1"/>
  <c r="AB34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6" i="93"/>
  <c r="S66" i="93" s="1"/>
  <c r="AC66" i="93" s="1"/>
  <c r="AB67" i="93" s="1"/>
  <c r="AX64" i="93"/>
  <c r="S64" i="93" s="1"/>
  <c r="AC64" i="93" s="1"/>
  <c r="AB65" i="93" s="1"/>
  <c r="AX67" i="93"/>
  <c r="S67" i="93" s="1"/>
  <c r="AC67" i="93" s="1"/>
  <c r="AB68" i="93" s="1"/>
  <c r="AX65" i="93"/>
  <c r="S65" i="93" s="1"/>
  <c r="AC65" i="93" s="1"/>
  <c r="AB66" i="93" s="1"/>
  <c r="AX68" i="93"/>
  <c r="S68" i="93" s="1"/>
  <c r="AC68" i="93" s="1"/>
  <c r="AB69" i="93" s="1"/>
  <c r="AJ65" i="101"/>
  <c r="AK65" i="101"/>
  <c r="AT65" i="101" s="1"/>
  <c r="AK58" i="101"/>
  <c r="AT58" i="101" s="1"/>
  <c r="AJ58" i="101"/>
  <c r="AK52" i="101"/>
  <c r="AT52" i="101" s="1"/>
  <c r="AJ52" i="101"/>
  <c r="AJ46" i="101"/>
  <c r="AK46" i="101"/>
  <c r="AT46" i="101" s="1"/>
  <c r="AJ40" i="101"/>
  <c r="AK40" i="101"/>
  <c r="AT40" i="101" s="1"/>
  <c r="AJ34" i="101"/>
  <c r="AK34" i="101"/>
  <c r="AT34" i="101" s="1"/>
  <c r="AK28" i="101"/>
  <c r="AT28" i="101" s="1"/>
  <c r="AJ28" i="101"/>
  <c r="AK22" i="101"/>
  <c r="AT22" i="101" s="1"/>
  <c r="AJ22" i="101"/>
  <c r="AJ16" i="101"/>
  <c r="AK16" i="101"/>
  <c r="AT16" i="101" s="1"/>
  <c r="AK10" i="101"/>
  <c r="AT10" i="101" s="1"/>
  <c r="AJ10" i="101"/>
  <c r="AX5" i="101"/>
  <c r="S5" i="101" s="1"/>
  <c r="AC5" i="101" s="1"/>
  <c r="AB6" i="101" s="1"/>
  <c r="AH55" i="50"/>
  <c r="AQ55" i="50" s="1"/>
  <c r="AS12" i="47"/>
  <c r="AL12" i="47"/>
  <c r="AU12" i="47" s="1"/>
  <c r="AS67" i="47"/>
  <c r="AL67" i="47"/>
  <c r="AU67" i="47" s="1"/>
  <c r="AH58" i="18"/>
  <c r="AQ58" i="18" s="1"/>
  <c r="Y69" i="52"/>
  <c r="X69" i="52"/>
  <c r="AH55" i="48"/>
  <c r="AQ55" i="48" s="1"/>
  <c r="AJ26" i="47"/>
  <c r="AS44" i="47"/>
  <c r="AL44" i="47"/>
  <c r="AU44" i="47" s="1"/>
  <c r="AJ68" i="97"/>
  <c r="AK68" i="97"/>
  <c r="AT68" i="97" s="1"/>
  <c r="AJ63" i="97"/>
  <c r="AK63" i="97"/>
  <c r="AT63" i="97" s="1"/>
  <c r="AK57" i="97"/>
  <c r="AT57" i="97" s="1"/>
  <c r="AJ57" i="97"/>
  <c r="AK51" i="97"/>
  <c r="AT51" i="97" s="1"/>
  <c r="AJ51" i="97"/>
  <c r="AK45" i="97"/>
  <c r="AT45" i="97" s="1"/>
  <c r="AJ45" i="97"/>
  <c r="AK39" i="97"/>
  <c r="AT39" i="97" s="1"/>
  <c r="AJ39" i="97"/>
  <c r="AJ33" i="97"/>
  <c r="AK33" i="97"/>
  <c r="AT33" i="97" s="1"/>
  <c r="AK27" i="97"/>
  <c r="AT27" i="97" s="1"/>
  <c r="AJ27" i="97"/>
  <c r="AK21" i="97"/>
  <c r="AT21" i="97" s="1"/>
  <c r="AJ21" i="97"/>
  <c r="AJ15" i="97"/>
  <c r="AK15" i="97"/>
  <c r="AT15" i="97" s="1"/>
  <c r="AJ9" i="97"/>
  <c r="AK9" i="97"/>
  <c r="AT9" i="97" s="1"/>
  <c r="AJ3" i="47"/>
  <c r="AB4" i="47"/>
  <c r="AS28" i="47"/>
  <c r="AL28" i="47"/>
  <c r="AU28" i="47" s="1"/>
  <c r="AS46" i="47"/>
  <c r="AL46" i="47"/>
  <c r="AU46" i="47" s="1"/>
  <c r="AS64" i="47"/>
  <c r="AL64" i="47"/>
  <c r="AU64" i="47" s="1"/>
  <c r="AE60" i="43"/>
  <c r="W61" i="43"/>
  <c r="AF60" i="43"/>
  <c r="AO60" i="43" s="1"/>
  <c r="AG60" i="43"/>
  <c r="AP60" i="43" s="1"/>
  <c r="AH58" i="87"/>
  <c r="AQ58" i="87" s="1"/>
  <c r="AH58" i="83"/>
  <c r="AQ58" i="83" s="1"/>
  <c r="AS47" i="47"/>
  <c r="AL47" i="47"/>
  <c r="AU47" i="47" s="1"/>
  <c r="Y56" i="94"/>
  <c r="Z56" i="94"/>
  <c r="X56" i="94"/>
  <c r="AR61" i="54"/>
  <c r="AS11" i="47"/>
  <c r="AL11" i="47"/>
  <c r="AU11" i="47" s="1"/>
  <c r="Z69" i="93"/>
  <c r="AI63" i="51"/>
  <c r="AN63" i="51"/>
  <c r="AJ64" i="101"/>
  <c r="AK64" i="101"/>
  <c r="AT64" i="101" s="1"/>
  <c r="AJ57" i="101"/>
  <c r="AK57" i="101"/>
  <c r="AT57" i="101" s="1"/>
  <c r="AJ51" i="101"/>
  <c r="AK51" i="101"/>
  <c r="AT51" i="101" s="1"/>
  <c r="AJ45" i="101"/>
  <c r="AK45" i="101"/>
  <c r="AT45" i="101" s="1"/>
  <c r="AJ39" i="101"/>
  <c r="AK39" i="101"/>
  <c r="AT39" i="101" s="1"/>
  <c r="AJ33" i="101"/>
  <c r="AK33" i="101"/>
  <c r="AT33" i="101" s="1"/>
  <c r="AJ27" i="101"/>
  <c r="AK27" i="101"/>
  <c r="AT27" i="101" s="1"/>
  <c r="AK21" i="101"/>
  <c r="AT21" i="101" s="1"/>
  <c r="AJ21" i="101"/>
  <c r="AK15" i="101"/>
  <c r="AT15" i="101" s="1"/>
  <c r="AJ15" i="101"/>
  <c r="AK9" i="101"/>
  <c r="AT9" i="101" s="1"/>
  <c r="AJ9" i="101"/>
  <c r="AX4" i="101"/>
  <c r="S4" i="101" s="1"/>
  <c r="AC4" i="101" s="1"/>
  <c r="AB5" i="101" s="1"/>
  <c r="Y68" i="86"/>
  <c r="X68" i="86"/>
  <c r="Z68" i="86" s="1"/>
  <c r="AR61" i="100"/>
  <c r="Z55" i="50"/>
  <c r="Y65" i="92"/>
  <c r="X65" i="92"/>
  <c r="Z65" i="92" s="1"/>
  <c r="AS19" i="47"/>
  <c r="AL19" i="47"/>
  <c r="AU19" i="47" s="1"/>
  <c r="AS55" i="47"/>
  <c r="AL55" i="47"/>
  <c r="AU55" i="47" s="1"/>
  <c r="Z58" i="18"/>
  <c r="AI68" i="52"/>
  <c r="AN68" i="52"/>
  <c r="AH60" i="11"/>
  <c r="AQ60" i="11" s="1"/>
  <c r="AR60" i="103"/>
  <c r="Z55" i="48"/>
  <c r="AS62" i="47"/>
  <c r="AL62" i="47"/>
  <c r="AU62" i="47" s="1"/>
  <c r="AR68" i="93"/>
  <c r="AK65" i="97"/>
  <c r="AT65" i="97" s="1"/>
  <c r="AJ65" i="97"/>
  <c r="AK62" i="97"/>
  <c r="AT62" i="97" s="1"/>
  <c r="AJ62" i="97"/>
  <c r="AK56" i="97"/>
  <c r="AT56" i="97" s="1"/>
  <c r="AJ56" i="97"/>
  <c r="AK50" i="97"/>
  <c r="AT50" i="97" s="1"/>
  <c r="AJ50" i="97"/>
  <c r="AK44" i="97"/>
  <c r="AT44" i="97" s="1"/>
  <c r="AJ44" i="97"/>
  <c r="AK38" i="97"/>
  <c r="AT38" i="97" s="1"/>
  <c r="AJ38" i="97"/>
  <c r="AJ32" i="97"/>
  <c r="AK32" i="97"/>
  <c r="AT32" i="97" s="1"/>
  <c r="AJ26" i="97"/>
  <c r="AK26" i="97"/>
  <c r="AT26" i="97" s="1"/>
  <c r="AJ20" i="97"/>
  <c r="AK20" i="97"/>
  <c r="AT20" i="97" s="1"/>
  <c r="AJ14" i="97"/>
  <c r="AK14" i="97"/>
  <c r="AT14" i="97" s="1"/>
  <c r="AJ7" i="97"/>
  <c r="AK7" i="97"/>
  <c r="AT7" i="97" s="1"/>
  <c r="AH58" i="35"/>
  <c r="AQ58" i="35" s="1"/>
  <c r="AI65" i="13"/>
  <c r="AN65" i="13"/>
  <c r="AS51" i="47"/>
  <c r="AL51" i="47"/>
  <c r="AU51" i="47" s="1"/>
  <c r="AI60" i="16"/>
  <c r="AN60" i="16"/>
  <c r="AI54" i="98"/>
  <c r="AN54" i="98"/>
  <c r="AI69" i="97"/>
  <c r="AN69" i="97"/>
  <c r="AN71" i="97" s="1"/>
  <c r="AH62" i="96"/>
  <c r="AQ62" i="96" s="1"/>
  <c r="AJ9" i="47"/>
  <c r="AK9" i="47"/>
  <c r="AT9" i="47" s="1"/>
  <c r="AG60" i="91"/>
  <c r="AP60" i="91" s="1"/>
  <c r="W61" i="91"/>
  <c r="AE60" i="91"/>
  <c r="AF60" i="91"/>
  <c r="AO60" i="91" s="1"/>
  <c r="AR53" i="85"/>
  <c r="W57" i="90"/>
  <c r="AG56" i="90"/>
  <c r="AP56" i="90" s="1"/>
  <c r="AF56" i="90"/>
  <c r="AO56" i="90" s="1"/>
  <c r="AE56" i="90"/>
  <c r="Z58" i="87"/>
  <c r="AH62" i="100"/>
  <c r="AQ62" i="100" s="1"/>
  <c r="Z58" i="83"/>
  <c r="AS35" i="47"/>
  <c r="AL35" i="47"/>
  <c r="AU35" i="47" s="1"/>
  <c r="AI58" i="102"/>
  <c r="AN58" i="102"/>
  <c r="AI60" i="95"/>
  <c r="AN60" i="95"/>
  <c r="AR57" i="83"/>
  <c r="AS36" i="47"/>
  <c r="AL36" i="47"/>
  <c r="AU36" i="47" s="1"/>
  <c r="AS54" i="47"/>
  <c r="AL54" i="47"/>
  <c r="AU54" i="47" s="1"/>
  <c r="AH62" i="20"/>
  <c r="AQ62" i="20" s="1"/>
  <c r="AK69" i="101"/>
  <c r="AT69" i="101" s="1"/>
  <c r="AJ69" i="101"/>
  <c r="AS69" i="101" s="1"/>
  <c r="AK63" i="101"/>
  <c r="AT63" i="101" s="1"/>
  <c r="AJ63" i="101"/>
  <c r="AJ56" i="101"/>
  <c r="AK56" i="101"/>
  <c r="AT56" i="101" s="1"/>
  <c r="AJ50" i="101"/>
  <c r="AK50" i="101"/>
  <c r="AT50" i="101" s="1"/>
  <c r="AK44" i="101"/>
  <c r="AT44" i="101" s="1"/>
  <c r="AJ44" i="101"/>
  <c r="AJ38" i="101"/>
  <c r="AK38" i="101"/>
  <c r="AT38" i="101" s="1"/>
  <c r="AJ32" i="101"/>
  <c r="AK32" i="101"/>
  <c r="AT32" i="101" s="1"/>
  <c r="AK26" i="101"/>
  <c r="AT26" i="101" s="1"/>
  <c r="AJ26" i="101"/>
  <c r="AK20" i="101"/>
  <c r="AT20" i="101" s="1"/>
  <c r="AJ20" i="101"/>
  <c r="AK14" i="101"/>
  <c r="AT14" i="101" s="1"/>
  <c r="AJ14" i="101"/>
  <c r="AX7" i="101"/>
  <c r="S7" i="101" s="1"/>
  <c r="AC7" i="101" s="1"/>
  <c r="AB8" i="101" s="1"/>
  <c r="AI66" i="44"/>
  <c r="AN66" i="44"/>
  <c r="AS37" i="47"/>
  <c r="AL37" i="47"/>
  <c r="AU37" i="47" s="1"/>
  <c r="Y65" i="104"/>
  <c r="Z65" i="104"/>
  <c r="X65" i="104"/>
  <c r="Z60" i="11"/>
  <c r="AS65" i="47"/>
  <c r="AL65" i="47"/>
  <c r="AU65" i="47" s="1"/>
  <c r="AK67" i="97"/>
  <c r="AT67" i="97" s="1"/>
  <c r="AJ67" i="97"/>
  <c r="AK61" i="97"/>
  <c r="AT61" i="97" s="1"/>
  <c r="AJ61" i="97"/>
  <c r="AJ55" i="97"/>
  <c r="AK55" i="97"/>
  <c r="AT55" i="97" s="1"/>
  <c r="AK49" i="97"/>
  <c r="AT49" i="97" s="1"/>
  <c r="AJ49" i="97"/>
  <c r="AK43" i="97"/>
  <c r="AT43" i="97" s="1"/>
  <c r="AJ43" i="97"/>
  <c r="AK37" i="97"/>
  <c r="AT37" i="97" s="1"/>
  <c r="AJ37" i="97"/>
  <c r="AK31" i="97"/>
  <c r="AT31" i="97" s="1"/>
  <c r="AJ31" i="97"/>
  <c r="AJ25" i="97"/>
  <c r="AK25" i="97"/>
  <c r="AT25" i="97" s="1"/>
  <c r="AK19" i="97"/>
  <c r="AT19" i="97" s="1"/>
  <c r="AJ19" i="97"/>
  <c r="AK13" i="97"/>
  <c r="AT13" i="97" s="1"/>
  <c r="AJ13" i="97"/>
  <c r="AK8" i="97"/>
  <c r="AT8" i="97" s="1"/>
  <c r="AJ8" i="97"/>
  <c r="Z58" i="35"/>
  <c r="AR55" i="42"/>
  <c r="AK16" i="47"/>
  <c r="AT16" i="47" s="1"/>
  <c r="AJ16" i="47"/>
  <c r="AS34" i="47"/>
  <c r="AL34" i="47"/>
  <c r="AU34" i="47" s="1"/>
  <c r="AS52" i="47"/>
  <c r="AL52" i="47"/>
  <c r="AU52" i="47" s="1"/>
  <c r="AI69" i="47"/>
  <c r="AN69" i="47"/>
  <c r="AN71" i="47" s="1"/>
  <c r="W68" i="15"/>
  <c r="AF67" i="15"/>
  <c r="AO67" i="15" s="1"/>
  <c r="AG67" i="15"/>
  <c r="AP67" i="15" s="1"/>
  <c r="AE67" i="15"/>
  <c r="Z62" i="100"/>
  <c r="AI66" i="32"/>
  <c r="AN66" i="32"/>
  <c r="AS17" i="47"/>
  <c r="AL17" i="47"/>
  <c r="AU17" i="47" s="1"/>
  <c r="AS53" i="47"/>
  <c r="AL53" i="47"/>
  <c r="AU53" i="47" s="1"/>
  <c r="Y58" i="10"/>
  <c r="Z58" i="10"/>
  <c r="X58" i="10"/>
  <c r="AR65" i="46"/>
  <c r="AS18" i="47"/>
  <c r="AL18" i="47"/>
  <c r="AU18" i="47" s="1"/>
  <c r="AE62" i="20"/>
  <c r="W63" i="20"/>
  <c r="AF62" i="20"/>
  <c r="AO62" i="20" s="1"/>
  <c r="AG62" i="20"/>
  <c r="AP62" i="20" s="1"/>
  <c r="AR57" i="18"/>
  <c r="AK66" i="101"/>
  <c r="AT66" i="101" s="1"/>
  <c r="AJ66" i="101"/>
  <c r="AJ61" i="101"/>
  <c r="AK61" i="101"/>
  <c r="AT61" i="101" s="1"/>
  <c r="AJ55" i="101"/>
  <c r="AK55" i="101"/>
  <c r="AT55" i="101" s="1"/>
  <c r="AJ49" i="101"/>
  <c r="AK49" i="101"/>
  <c r="AT49" i="101" s="1"/>
  <c r="AJ43" i="101"/>
  <c r="AK43" i="101"/>
  <c r="AT43" i="101" s="1"/>
  <c r="AK37" i="101"/>
  <c r="AT37" i="101" s="1"/>
  <c r="AJ37" i="101"/>
  <c r="AK31" i="101"/>
  <c r="AT31" i="101" s="1"/>
  <c r="AJ31" i="101"/>
  <c r="AJ25" i="101"/>
  <c r="AK25" i="101"/>
  <c r="AT25" i="101" s="1"/>
  <c r="AJ19" i="101"/>
  <c r="AK19" i="101"/>
  <c r="AT19" i="101" s="1"/>
  <c r="AJ13" i="101"/>
  <c r="AK13" i="101"/>
  <c r="AT13" i="101" s="1"/>
  <c r="AX6" i="101"/>
  <c r="S6" i="101" s="1"/>
  <c r="AC6" i="101" s="1"/>
  <c r="AB7" i="101" s="1"/>
  <c r="AR59" i="11"/>
  <c r="AR57" i="87"/>
  <c r="AH63" i="84"/>
  <c r="AQ63" i="84" s="1"/>
  <c r="Y67" i="44"/>
  <c r="X67" i="44"/>
  <c r="Z67" i="44" s="1"/>
  <c r="AS61" i="47"/>
  <c r="AL61" i="47"/>
  <c r="AU61" i="47" s="1"/>
  <c r="AR66" i="53"/>
  <c r="AJ7" i="47"/>
  <c r="AK7" i="47"/>
  <c r="AT7" i="47" s="1"/>
  <c r="AS32" i="47"/>
  <c r="AL32" i="47"/>
  <c r="AU32" i="47" s="1"/>
  <c r="AS50" i="47"/>
  <c r="AL50" i="47"/>
  <c r="AU50" i="47" s="1"/>
  <c r="AH56" i="42"/>
  <c r="AQ56" i="42" s="1"/>
  <c r="AJ69" i="97"/>
  <c r="AS69" i="97" s="1"/>
  <c r="AK69" i="97"/>
  <c r="AT69" i="97" s="1"/>
  <c r="AK60" i="97"/>
  <c r="AT60" i="97" s="1"/>
  <c r="AJ60" i="97"/>
  <c r="AJ54" i="97"/>
  <c r="AK54" i="97"/>
  <c r="AT54" i="97" s="1"/>
  <c r="AJ48" i="97"/>
  <c r="AK48" i="97"/>
  <c r="AT48" i="97" s="1"/>
  <c r="AJ42" i="97"/>
  <c r="AK42" i="97"/>
  <c r="AT42" i="97" s="1"/>
  <c r="AJ36" i="97"/>
  <c r="AK36" i="97"/>
  <c r="AT36" i="97" s="1"/>
  <c r="AJ30" i="97"/>
  <c r="AK30" i="97"/>
  <c r="AT30" i="97" s="1"/>
  <c r="AJ24" i="97"/>
  <c r="AK24" i="97"/>
  <c r="AT24" i="97" s="1"/>
  <c r="AJ18" i="97"/>
  <c r="AK18" i="97"/>
  <c r="AT18" i="97" s="1"/>
  <c r="AK12" i="97"/>
  <c r="AT12" i="97" s="1"/>
  <c r="AJ12" i="97"/>
  <c r="AB4" i="97"/>
  <c r="AJ3" i="97"/>
  <c r="Y63" i="45"/>
  <c r="X63" i="45"/>
  <c r="Y66" i="13"/>
  <c r="X66" i="13"/>
  <c r="Z66" i="13" s="1"/>
  <c r="AG56" i="55" l="1"/>
  <c r="AP56" i="55" s="1"/>
  <c r="AE56" i="55"/>
  <c r="AF56" i="55"/>
  <c r="AO56" i="55" s="1"/>
  <c r="W57" i="55"/>
  <c r="AG61" i="95"/>
  <c r="AP61" i="95" s="1"/>
  <c r="AF61" i="95"/>
  <c r="AO61" i="95" s="1"/>
  <c r="W62" i="95"/>
  <c r="AE61" i="95"/>
  <c r="AG55" i="98"/>
  <c r="AP55" i="98" s="1"/>
  <c r="AF55" i="98"/>
  <c r="AO55" i="98" s="1"/>
  <c r="W56" i="98"/>
  <c r="AE55" i="98"/>
  <c r="AF61" i="16"/>
  <c r="AO61" i="16" s="1"/>
  <c r="W62" i="16"/>
  <c r="AE61" i="16"/>
  <c r="AG61" i="16"/>
  <c r="AP61" i="16" s="1"/>
  <c r="AE67" i="44"/>
  <c r="AF67" i="44"/>
  <c r="AO67" i="44" s="1"/>
  <c r="AG67" i="44"/>
  <c r="AP67" i="44" s="1"/>
  <c r="W68" i="44"/>
  <c r="AE66" i="13"/>
  <c r="W67" i="13"/>
  <c r="AG66" i="13"/>
  <c r="AP66" i="13" s="1"/>
  <c r="AF66" i="13"/>
  <c r="AO66" i="13" s="1"/>
  <c r="AE68" i="86"/>
  <c r="AG68" i="86"/>
  <c r="AP68" i="86" s="1"/>
  <c r="W69" i="86"/>
  <c r="AF68" i="86"/>
  <c r="AO68" i="86" s="1"/>
  <c r="AG65" i="92"/>
  <c r="AP65" i="92" s="1"/>
  <c r="AF65" i="92"/>
  <c r="AO65" i="92" s="1"/>
  <c r="AE65" i="92"/>
  <c r="W66" i="92"/>
  <c r="AS48" i="97"/>
  <c r="AL48" i="97"/>
  <c r="AU48" i="97" s="1"/>
  <c r="W59" i="10"/>
  <c r="AG58" i="10"/>
  <c r="AP58" i="10" s="1"/>
  <c r="AF58" i="10"/>
  <c r="AO58" i="10" s="1"/>
  <c r="AE58" i="10"/>
  <c r="AS19" i="101"/>
  <c r="AL19" i="101"/>
  <c r="AU19" i="101" s="1"/>
  <c r="Y68" i="15"/>
  <c r="X68" i="15"/>
  <c r="AS43" i="97"/>
  <c r="AL43" i="97"/>
  <c r="AU43" i="97" s="1"/>
  <c r="AS56" i="101"/>
  <c r="AL56" i="101"/>
  <c r="AU56" i="101" s="1"/>
  <c r="AL3" i="97"/>
  <c r="AU3" i="97" s="1"/>
  <c r="AS3" i="97"/>
  <c r="AK4" i="97"/>
  <c r="AT4" i="97" s="1"/>
  <c r="AT71" i="97" s="1"/>
  <c r="AJ4" i="97"/>
  <c r="AS24" i="97"/>
  <c r="AL24" i="97"/>
  <c r="AU24" i="97" s="1"/>
  <c r="AS42" i="97"/>
  <c r="AL42" i="97"/>
  <c r="AU42" i="97" s="1"/>
  <c r="AK7" i="101"/>
  <c r="AT7" i="101" s="1"/>
  <c r="AJ7" i="101"/>
  <c r="AS25" i="101"/>
  <c r="AL25" i="101"/>
  <c r="AU25" i="101" s="1"/>
  <c r="AS61" i="101"/>
  <c r="AL61" i="101"/>
  <c r="AU61" i="101" s="1"/>
  <c r="AS31" i="97"/>
  <c r="AL31" i="97"/>
  <c r="AU31" i="97" s="1"/>
  <c r="AS67" i="97"/>
  <c r="AL67" i="97"/>
  <c r="AU67" i="97" s="1"/>
  <c r="AS12" i="97"/>
  <c r="AL12" i="97"/>
  <c r="AU12" i="97" s="1"/>
  <c r="AS7" i="47"/>
  <c r="AL7" i="47"/>
  <c r="AU7" i="47" s="1"/>
  <c r="AS31" i="101"/>
  <c r="AL31" i="101"/>
  <c r="AU31" i="101" s="1"/>
  <c r="AS66" i="101"/>
  <c r="AL66" i="101"/>
  <c r="AU66" i="101" s="1"/>
  <c r="AI67" i="15"/>
  <c r="AN67" i="15"/>
  <c r="AS14" i="101"/>
  <c r="AL14" i="101"/>
  <c r="AU14" i="101" s="1"/>
  <c r="Y57" i="90"/>
  <c r="X57" i="90"/>
  <c r="Y61" i="91"/>
  <c r="X61" i="91"/>
  <c r="AR54" i="98"/>
  <c r="AR65" i="13"/>
  <c r="AS44" i="97"/>
  <c r="AL44" i="97"/>
  <c r="AU44" i="97" s="1"/>
  <c r="AS62" i="97"/>
  <c r="AL62" i="97"/>
  <c r="AU62" i="97" s="1"/>
  <c r="AF58" i="18"/>
  <c r="AO58" i="18" s="1"/>
  <c r="W59" i="18"/>
  <c r="AG58" i="18"/>
  <c r="AP58" i="18" s="1"/>
  <c r="AE58" i="18"/>
  <c r="AS33" i="101"/>
  <c r="AL33" i="101"/>
  <c r="AU33" i="101" s="1"/>
  <c r="AS51" i="101"/>
  <c r="AL51" i="101"/>
  <c r="AU51" i="101" s="1"/>
  <c r="AR63" i="51"/>
  <c r="AH56" i="94"/>
  <c r="AQ56" i="94" s="1"/>
  <c r="Y61" i="43"/>
  <c r="X61" i="43"/>
  <c r="AS51" i="97"/>
  <c r="AL51" i="97"/>
  <c r="AU51" i="97" s="1"/>
  <c r="AS52" i="101"/>
  <c r="AL52" i="101"/>
  <c r="AU52" i="101" s="1"/>
  <c r="AJ63" i="93"/>
  <c r="AK63" i="93"/>
  <c r="AT63" i="93" s="1"/>
  <c r="AJ57" i="93"/>
  <c r="AK57" i="93"/>
  <c r="AT57" i="93" s="1"/>
  <c r="AJ51" i="93"/>
  <c r="AK51" i="93"/>
  <c r="AT51" i="93" s="1"/>
  <c r="AK45" i="93"/>
  <c r="AT45" i="93" s="1"/>
  <c r="AJ45" i="93"/>
  <c r="AJ39" i="93"/>
  <c r="AK39" i="93"/>
  <c r="AT39" i="93" s="1"/>
  <c r="AK33" i="93"/>
  <c r="AT33" i="93" s="1"/>
  <c r="AJ33" i="93"/>
  <c r="AK27" i="93"/>
  <c r="AT27" i="93" s="1"/>
  <c r="AJ27" i="93"/>
  <c r="AK21" i="93"/>
  <c r="AT21" i="93" s="1"/>
  <c r="AX14" i="93"/>
  <c r="S14" i="93" s="1"/>
  <c r="AC14" i="93" s="1"/>
  <c r="AB15" i="93" s="1"/>
  <c r="AX7" i="93"/>
  <c r="S7" i="93" s="1"/>
  <c r="AC7" i="93" s="1"/>
  <c r="AB8" i="93" s="1"/>
  <c r="AS22" i="97"/>
  <c r="AL22" i="97"/>
  <c r="AU22" i="97" s="1"/>
  <c r="AS40" i="97"/>
  <c r="AL40" i="97"/>
  <c r="AU40" i="97" s="1"/>
  <c r="AS58" i="97"/>
  <c r="AL58" i="97"/>
  <c r="AU58" i="97" s="1"/>
  <c r="AS53" i="101"/>
  <c r="AL53" i="101"/>
  <c r="AU53" i="101" s="1"/>
  <c r="AR57" i="10"/>
  <c r="AJ65" i="89"/>
  <c r="AK65" i="89"/>
  <c r="AT65" i="89" s="1"/>
  <c r="AK59" i="89"/>
  <c r="AT59" i="89" s="1"/>
  <c r="AJ59" i="89"/>
  <c r="AJ53" i="89"/>
  <c r="AK53" i="89"/>
  <c r="AT53" i="89" s="1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K23" i="89"/>
  <c r="AT23" i="89" s="1"/>
  <c r="AJ23" i="89"/>
  <c r="AK17" i="89"/>
  <c r="AT17" i="89" s="1"/>
  <c r="AJ10" i="89"/>
  <c r="AK10" i="89"/>
  <c r="AT10" i="89" s="1"/>
  <c r="AX4" i="89"/>
  <c r="S4" i="89" s="1"/>
  <c r="AC4" i="89" s="1"/>
  <c r="AB5" i="89" s="1"/>
  <c r="AS12" i="101"/>
  <c r="AL12" i="101"/>
  <c r="AU12" i="101" s="1"/>
  <c r="AS30" i="101"/>
  <c r="AL30" i="101"/>
  <c r="AU30" i="101" s="1"/>
  <c r="AS48" i="101"/>
  <c r="AL48" i="101"/>
  <c r="AU48" i="101" s="1"/>
  <c r="AS68" i="101"/>
  <c r="AL68" i="101"/>
  <c r="AU68" i="101" s="1"/>
  <c r="AI66" i="46"/>
  <c r="AN66" i="46"/>
  <c r="Y62" i="103"/>
  <c r="Z62" i="103" s="1"/>
  <c r="X62" i="103"/>
  <c r="AH63" i="45"/>
  <c r="AQ63" i="45" s="1"/>
  <c r="AS13" i="101"/>
  <c r="AL13" i="101"/>
  <c r="AU13" i="101" s="1"/>
  <c r="AS49" i="101"/>
  <c r="AL49" i="101"/>
  <c r="AU49" i="101" s="1"/>
  <c r="Y63" i="20"/>
  <c r="Z63" i="20" s="1"/>
  <c r="X63" i="20"/>
  <c r="AH58" i="10"/>
  <c r="AQ58" i="10" s="1"/>
  <c r="AS19" i="97"/>
  <c r="AL19" i="97"/>
  <c r="AU19" i="97" s="1"/>
  <c r="AL37" i="97"/>
  <c r="AU37" i="97" s="1"/>
  <c r="AS37" i="97"/>
  <c r="AS32" i="101"/>
  <c r="AL32" i="101"/>
  <c r="AU32" i="101" s="1"/>
  <c r="AS50" i="101"/>
  <c r="AL50" i="101"/>
  <c r="AU50" i="101" s="1"/>
  <c r="AG58" i="83"/>
  <c r="AP58" i="83" s="1"/>
  <c r="AE58" i="83"/>
  <c r="AF58" i="83"/>
  <c r="AO58" i="83" s="1"/>
  <c r="W59" i="83"/>
  <c r="AE58" i="87"/>
  <c r="W59" i="87"/>
  <c r="AG58" i="87"/>
  <c r="AP58" i="87" s="1"/>
  <c r="AF58" i="87"/>
  <c r="AO58" i="87" s="1"/>
  <c r="AS7" i="97"/>
  <c r="AL7" i="97"/>
  <c r="AU7" i="97" s="1"/>
  <c r="AS26" i="97"/>
  <c r="AL26" i="97"/>
  <c r="AU26" i="97" s="1"/>
  <c r="AS21" i="101"/>
  <c r="AL21" i="101"/>
  <c r="AU21" i="101" s="1"/>
  <c r="AX69" i="93"/>
  <c r="S69" i="93" s="1"/>
  <c r="AC69" i="93" s="1"/>
  <c r="AJ69" i="93" s="1"/>
  <c r="AS69" i="93" s="1"/>
  <c r="AG69" i="93"/>
  <c r="AP69" i="93" s="1"/>
  <c r="AP71" i="93" s="1"/>
  <c r="AF69" i="93"/>
  <c r="AO69" i="93" s="1"/>
  <c r="AO71" i="93" s="1"/>
  <c r="AE69" i="93"/>
  <c r="AK69" i="93" s="1"/>
  <c r="AT69" i="93" s="1"/>
  <c r="AF56" i="94"/>
  <c r="AO56" i="94" s="1"/>
  <c r="AE56" i="94"/>
  <c r="AN56" i="94" s="1"/>
  <c r="W57" i="94"/>
  <c r="AG56" i="94"/>
  <c r="AI60" i="43"/>
  <c r="AN60" i="43"/>
  <c r="AS15" i="97"/>
  <c r="AL15" i="97"/>
  <c r="AU15" i="97" s="1"/>
  <c r="AS33" i="97"/>
  <c r="AL33" i="97"/>
  <c r="AU33" i="97" s="1"/>
  <c r="AS68" i="97"/>
  <c r="AL68" i="97"/>
  <c r="AU68" i="97" s="1"/>
  <c r="AS16" i="101"/>
  <c r="AL16" i="101"/>
  <c r="AU16" i="101" s="1"/>
  <c r="AS34" i="101"/>
  <c r="AL34" i="101"/>
  <c r="AU34" i="101" s="1"/>
  <c r="AK66" i="93"/>
  <c r="AT66" i="93" s="1"/>
  <c r="AJ66" i="93"/>
  <c r="AJ62" i="93"/>
  <c r="AK62" i="93"/>
  <c r="AT62" i="93" s="1"/>
  <c r="AK56" i="93"/>
  <c r="AT56" i="93" s="1"/>
  <c r="AJ56" i="93"/>
  <c r="AK50" i="93"/>
  <c r="AT50" i="93" s="1"/>
  <c r="AJ50" i="93"/>
  <c r="AJ44" i="93"/>
  <c r="AK44" i="93"/>
  <c r="AT44" i="93" s="1"/>
  <c r="AK38" i="93"/>
  <c r="AT38" i="93" s="1"/>
  <c r="AJ38" i="93"/>
  <c r="AJ32" i="93"/>
  <c r="AK32" i="93"/>
  <c r="AT32" i="93" s="1"/>
  <c r="AK26" i="93"/>
  <c r="AT26" i="93" s="1"/>
  <c r="AJ26" i="93"/>
  <c r="AK20" i="93"/>
  <c r="AT20" i="93" s="1"/>
  <c r="AJ20" i="93"/>
  <c r="AK14" i="93"/>
  <c r="AT14" i="93" s="1"/>
  <c r="AJ14" i="93"/>
  <c r="AJ7" i="93"/>
  <c r="AK7" i="93"/>
  <c r="AT7" i="93" s="1"/>
  <c r="AG54" i="85"/>
  <c r="AP54" i="85" s="1"/>
  <c r="AE54" i="85"/>
  <c r="AF54" i="85"/>
  <c r="AO54" i="85" s="1"/>
  <c r="W55" i="85"/>
  <c r="AS10" i="97"/>
  <c r="AL10" i="97"/>
  <c r="AU10" i="97" s="1"/>
  <c r="AS64" i="97"/>
  <c r="AL64" i="97"/>
  <c r="AU64" i="97" s="1"/>
  <c r="AS41" i="101"/>
  <c r="AL41" i="101"/>
  <c r="AU41" i="101" s="1"/>
  <c r="AS59" i="101"/>
  <c r="AL59" i="101"/>
  <c r="AU59" i="101" s="1"/>
  <c r="AS21" i="47"/>
  <c r="AL21" i="47"/>
  <c r="AU21" i="47" s="1"/>
  <c r="AS11" i="97"/>
  <c r="AL11" i="97"/>
  <c r="AU11" i="97" s="1"/>
  <c r="AS29" i="97"/>
  <c r="AL29" i="97"/>
  <c r="AU29" i="97" s="1"/>
  <c r="AS47" i="97"/>
  <c r="AL47" i="97"/>
  <c r="AU47" i="97" s="1"/>
  <c r="AS66" i="97"/>
  <c r="AL66" i="97"/>
  <c r="AU66" i="97" s="1"/>
  <c r="AK64" i="89"/>
  <c r="AT64" i="89" s="1"/>
  <c r="AJ64" i="89"/>
  <c r="AJ58" i="89"/>
  <c r="AK58" i="89"/>
  <c r="AT58" i="89" s="1"/>
  <c r="AK52" i="89"/>
  <c r="AT52" i="89" s="1"/>
  <c r="AJ52" i="89"/>
  <c r="AJ46" i="89"/>
  <c r="AK46" i="89"/>
  <c r="AT46" i="89" s="1"/>
  <c r="AK40" i="89"/>
  <c r="AT40" i="89" s="1"/>
  <c r="AJ40" i="89"/>
  <c r="AJ34" i="89"/>
  <c r="AK34" i="89"/>
  <c r="AT34" i="89" s="1"/>
  <c r="AJ28" i="89"/>
  <c r="AK28" i="89"/>
  <c r="AT28" i="89" s="1"/>
  <c r="AJ22" i="89"/>
  <c r="AK22" i="89"/>
  <c r="AT22" i="89" s="1"/>
  <c r="AK16" i="89"/>
  <c r="AT16" i="89" s="1"/>
  <c r="AJ16" i="89"/>
  <c r="AJ9" i="89"/>
  <c r="AK9" i="89"/>
  <c r="AT9" i="89" s="1"/>
  <c r="AJ6" i="89"/>
  <c r="AK6" i="89"/>
  <c r="AT6" i="89" s="1"/>
  <c r="W59" i="41"/>
  <c r="AF58" i="41"/>
  <c r="AO58" i="41" s="1"/>
  <c r="AG58" i="41"/>
  <c r="AP58" i="41" s="1"/>
  <c r="AE58" i="41"/>
  <c r="AR64" i="92"/>
  <c r="AL36" i="101"/>
  <c r="AU36" i="101" s="1"/>
  <c r="AS36" i="101"/>
  <c r="AH64" i="51"/>
  <c r="AQ64" i="51" s="1"/>
  <c r="AR55" i="55"/>
  <c r="Y63" i="96"/>
  <c r="X63" i="96"/>
  <c r="AI62" i="20"/>
  <c r="AN62" i="20"/>
  <c r="AG58" i="35"/>
  <c r="AP58" i="35" s="1"/>
  <c r="W59" i="35"/>
  <c r="AE58" i="35"/>
  <c r="AF58" i="35"/>
  <c r="AO58" i="35" s="1"/>
  <c r="AS55" i="97"/>
  <c r="AL55" i="97"/>
  <c r="AU55" i="97" s="1"/>
  <c r="AS20" i="101"/>
  <c r="AL20" i="101"/>
  <c r="AU20" i="101" s="1"/>
  <c r="AR60" i="95"/>
  <c r="AR60" i="16"/>
  <c r="AS50" i="97"/>
  <c r="AL50" i="97"/>
  <c r="AU50" i="97" s="1"/>
  <c r="AS65" i="97"/>
  <c r="AL65" i="97"/>
  <c r="AU65" i="97" s="1"/>
  <c r="AE55" i="48"/>
  <c r="AF55" i="48"/>
  <c r="AO55" i="48" s="1"/>
  <c r="AG55" i="48"/>
  <c r="AP55" i="48" s="1"/>
  <c r="W56" i="48"/>
  <c r="AG55" i="50"/>
  <c r="AP55" i="50" s="1"/>
  <c r="W56" i="50"/>
  <c r="AE55" i="50"/>
  <c r="AF55" i="50"/>
  <c r="AO55" i="50" s="1"/>
  <c r="AK5" i="101"/>
  <c r="AT5" i="101" s="1"/>
  <c r="AJ5" i="101"/>
  <c r="AS39" i="101"/>
  <c r="AL39" i="101"/>
  <c r="AU39" i="101" s="1"/>
  <c r="AS57" i="101"/>
  <c r="AL57" i="101"/>
  <c r="AU57" i="101" s="1"/>
  <c r="AK4" i="47"/>
  <c r="AT4" i="47" s="1"/>
  <c r="AT71" i="47" s="1"/>
  <c r="AJ4" i="47"/>
  <c r="AS21" i="97"/>
  <c r="AL21" i="97"/>
  <c r="AU21" i="97" s="1"/>
  <c r="AS39" i="97"/>
  <c r="AL39" i="97"/>
  <c r="AU39" i="97" s="1"/>
  <c r="AS57" i="97"/>
  <c r="AL57" i="97"/>
  <c r="AU57" i="97" s="1"/>
  <c r="AS22" i="101"/>
  <c r="AL22" i="101"/>
  <c r="AU22" i="101" s="1"/>
  <c r="AS58" i="101"/>
  <c r="AL58" i="101"/>
  <c r="AU58" i="101" s="1"/>
  <c r="AJ68" i="93"/>
  <c r="AK68" i="93"/>
  <c r="AT68" i="93" s="1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J37" i="93"/>
  <c r="AK37" i="93"/>
  <c r="AT37" i="93" s="1"/>
  <c r="AK31" i="93"/>
  <c r="AT31" i="93" s="1"/>
  <c r="AJ31" i="93"/>
  <c r="AJ25" i="93"/>
  <c r="AK25" i="93"/>
  <c r="AT25" i="93" s="1"/>
  <c r="AK19" i="93"/>
  <c r="AT19" i="93" s="1"/>
  <c r="AJ19" i="93"/>
  <c r="AK13" i="93"/>
  <c r="AT13" i="93" s="1"/>
  <c r="AJ13" i="93"/>
  <c r="AK5" i="93"/>
  <c r="AT5" i="93" s="1"/>
  <c r="AI66" i="105"/>
  <c r="AN66" i="105"/>
  <c r="AH61" i="16"/>
  <c r="AQ61" i="16" s="1"/>
  <c r="AS28" i="97"/>
  <c r="AL28" i="97"/>
  <c r="AU28" i="97" s="1"/>
  <c r="AS46" i="97"/>
  <c r="AL46" i="97"/>
  <c r="AU46" i="97" s="1"/>
  <c r="AS62" i="101"/>
  <c r="AL62" i="101"/>
  <c r="AU62" i="101" s="1"/>
  <c r="AS23" i="101"/>
  <c r="AL23" i="101"/>
  <c r="AU23" i="101" s="1"/>
  <c r="AH59" i="82"/>
  <c r="AQ59" i="82" s="1"/>
  <c r="AH59" i="102"/>
  <c r="AQ59" i="102" s="1"/>
  <c r="AR55" i="94"/>
  <c r="Y64" i="88"/>
  <c r="X64" i="88"/>
  <c r="AK68" i="89"/>
  <c r="AT68" i="89" s="1"/>
  <c r="AJ68" i="89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K39" i="89"/>
  <c r="AT39" i="89" s="1"/>
  <c r="AJ39" i="89"/>
  <c r="AJ33" i="89"/>
  <c r="AK33" i="89"/>
  <c r="AT33" i="89" s="1"/>
  <c r="AJ27" i="89"/>
  <c r="AK27" i="89"/>
  <c r="AT27" i="89" s="1"/>
  <c r="AK21" i="89"/>
  <c r="AT21" i="89" s="1"/>
  <c r="AJ21" i="89"/>
  <c r="AK15" i="89"/>
  <c r="AT15" i="89" s="1"/>
  <c r="AJ15" i="89"/>
  <c r="AK8" i="89"/>
  <c r="AT8" i="89" s="1"/>
  <c r="AJ8" i="89"/>
  <c r="AS18" i="101"/>
  <c r="AL18" i="101"/>
  <c r="AU18" i="101" s="1"/>
  <c r="AS54" i="101"/>
  <c r="AL54" i="101"/>
  <c r="AU54" i="101" s="1"/>
  <c r="Z64" i="51"/>
  <c r="AI56" i="42"/>
  <c r="AP56" i="42"/>
  <c r="AI62" i="96"/>
  <c r="AN62" i="96"/>
  <c r="AI62" i="54"/>
  <c r="AN62" i="54"/>
  <c r="Y68" i="53"/>
  <c r="X68" i="53"/>
  <c r="AS30" i="97"/>
  <c r="AL30" i="97"/>
  <c r="AU30" i="97" s="1"/>
  <c r="AS18" i="97"/>
  <c r="AL18" i="97"/>
  <c r="AU18" i="97" s="1"/>
  <c r="AS55" i="101"/>
  <c r="AL55" i="101"/>
  <c r="AU55" i="101" s="1"/>
  <c r="AS8" i="97"/>
  <c r="AL8" i="97"/>
  <c r="AU8" i="97" s="1"/>
  <c r="W61" i="11"/>
  <c r="AF60" i="11"/>
  <c r="AO60" i="11" s="1"/>
  <c r="AE60" i="11"/>
  <c r="AG60" i="11"/>
  <c r="AP60" i="11" s="1"/>
  <c r="AI56" i="90"/>
  <c r="AN56" i="90"/>
  <c r="AS9" i="47"/>
  <c r="AL9" i="47"/>
  <c r="AU9" i="47" s="1"/>
  <c r="AS14" i="97"/>
  <c r="AL14" i="97"/>
  <c r="AU14" i="97" s="1"/>
  <c r="AS32" i="97"/>
  <c r="AL32" i="97"/>
  <c r="AU32" i="97" s="1"/>
  <c r="AS9" i="101"/>
  <c r="AL9" i="101"/>
  <c r="AU9" i="101" s="1"/>
  <c r="AS3" i="47"/>
  <c r="AL3" i="47"/>
  <c r="AU3" i="47" s="1"/>
  <c r="AJ6" i="101"/>
  <c r="AK6" i="101"/>
  <c r="AT6" i="101" s="1"/>
  <c r="AS40" i="101"/>
  <c r="AL40" i="101"/>
  <c r="AU40" i="101" s="1"/>
  <c r="AK65" i="93"/>
  <c r="AT65" i="93" s="1"/>
  <c r="AJ65" i="93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J36" i="93"/>
  <c r="AK36" i="93"/>
  <c r="AT36" i="93" s="1"/>
  <c r="AJ30" i="93"/>
  <c r="AK30" i="93"/>
  <c r="AT30" i="93" s="1"/>
  <c r="AJ24" i="93"/>
  <c r="AK24" i="93"/>
  <c r="AT24" i="93" s="1"/>
  <c r="AJ18" i="93"/>
  <c r="AK18" i="93"/>
  <c r="AT18" i="93" s="1"/>
  <c r="AK12" i="93"/>
  <c r="AT12" i="93" s="1"/>
  <c r="AJ12" i="93"/>
  <c r="AJ3" i="93"/>
  <c r="AB4" i="93"/>
  <c r="Y59" i="49"/>
  <c r="X59" i="49"/>
  <c r="AS27" i="47"/>
  <c r="AL27" i="47"/>
  <c r="AU27" i="47" s="1"/>
  <c r="AS16" i="97"/>
  <c r="AL16" i="97"/>
  <c r="AU16" i="97" s="1"/>
  <c r="AS52" i="97"/>
  <c r="AL52" i="97"/>
  <c r="AU52" i="97" s="1"/>
  <c r="AS11" i="101"/>
  <c r="AL11" i="101"/>
  <c r="AU11" i="101" s="1"/>
  <c r="AS47" i="101"/>
  <c r="AL47" i="101"/>
  <c r="AU47" i="101" s="1"/>
  <c r="AG59" i="82"/>
  <c r="AP59" i="82" s="1"/>
  <c r="AE59" i="82"/>
  <c r="AF59" i="82"/>
  <c r="AO59" i="82" s="1"/>
  <c r="W60" i="82"/>
  <c r="AE59" i="102"/>
  <c r="W60" i="102"/>
  <c r="AG59" i="102"/>
  <c r="AP59" i="102" s="1"/>
  <c r="AF59" i="102"/>
  <c r="AO59" i="102" s="1"/>
  <c r="AI63" i="88"/>
  <c r="AN63" i="88"/>
  <c r="AR62" i="45"/>
  <c r="AS17" i="97"/>
  <c r="AL17" i="97"/>
  <c r="AU17" i="97" s="1"/>
  <c r="AS35" i="97"/>
  <c r="AL35" i="97"/>
  <c r="AU35" i="97" s="1"/>
  <c r="AS53" i="97"/>
  <c r="AL53" i="97"/>
  <c r="AU53" i="97" s="1"/>
  <c r="AJ66" i="89"/>
  <c r="AK66" i="89"/>
  <c r="AT66" i="89" s="1"/>
  <c r="AK62" i="89"/>
  <c r="AT62" i="89" s="1"/>
  <c r="AJ62" i="89"/>
  <c r="AK56" i="89"/>
  <c r="AT56" i="89" s="1"/>
  <c r="AJ56" i="89"/>
  <c r="AK50" i="89"/>
  <c r="AT50" i="89" s="1"/>
  <c r="AJ50" i="89"/>
  <c r="AK44" i="89"/>
  <c r="AT44" i="89" s="1"/>
  <c r="AJ44" i="89"/>
  <c r="AJ38" i="89"/>
  <c r="AK38" i="89"/>
  <c r="AT38" i="89" s="1"/>
  <c r="AK32" i="89"/>
  <c r="AT32" i="89" s="1"/>
  <c r="AJ32" i="89"/>
  <c r="AJ26" i="89"/>
  <c r="AK26" i="89"/>
  <c r="AT26" i="89" s="1"/>
  <c r="AJ20" i="89"/>
  <c r="AK20" i="89"/>
  <c r="AT20" i="89" s="1"/>
  <c r="AK14" i="89"/>
  <c r="AT14" i="89" s="1"/>
  <c r="AJ14" i="89"/>
  <c r="AJ7" i="89"/>
  <c r="AK7" i="89"/>
  <c r="AT7" i="89" s="1"/>
  <c r="AR58" i="99"/>
  <c r="AR67" i="86"/>
  <c r="AS24" i="101"/>
  <c r="AL24" i="101"/>
  <c r="AU24" i="101" s="1"/>
  <c r="Y63" i="54"/>
  <c r="X63" i="54"/>
  <c r="AI61" i="103"/>
  <c r="AN61" i="103"/>
  <c r="AS37" i="101"/>
  <c r="AL37" i="101"/>
  <c r="AU37" i="101" s="1"/>
  <c r="AS36" i="97"/>
  <c r="AL36" i="97"/>
  <c r="AU36" i="97" s="1"/>
  <c r="AS54" i="97"/>
  <c r="AL54" i="97"/>
  <c r="AU54" i="97" s="1"/>
  <c r="AS61" i="97"/>
  <c r="AL61" i="97"/>
  <c r="AU61" i="97" s="1"/>
  <c r="AH66" i="13"/>
  <c r="AQ66" i="13" s="1"/>
  <c r="AS60" i="97"/>
  <c r="AL60" i="97"/>
  <c r="AU60" i="97" s="1"/>
  <c r="AE62" i="100"/>
  <c r="W63" i="100"/>
  <c r="AG62" i="100"/>
  <c r="AP62" i="100" s="1"/>
  <c r="AF62" i="100"/>
  <c r="AO62" i="100" s="1"/>
  <c r="AS16" i="47"/>
  <c r="AL16" i="47"/>
  <c r="AU16" i="47" s="1"/>
  <c r="AS25" i="97"/>
  <c r="AL25" i="97"/>
  <c r="AU25" i="97" s="1"/>
  <c r="AH65" i="104"/>
  <c r="AQ65" i="104" s="1"/>
  <c r="AR66" i="44"/>
  <c r="AS26" i="101"/>
  <c r="AL26" i="101"/>
  <c r="AU26" i="101" s="1"/>
  <c r="AS44" i="101"/>
  <c r="AL44" i="101"/>
  <c r="AU44" i="101" s="1"/>
  <c r="AS63" i="101"/>
  <c r="AL63" i="101"/>
  <c r="AU63" i="101" s="1"/>
  <c r="AR58" i="102"/>
  <c r="AR69" i="97"/>
  <c r="AR71" i="97" s="1"/>
  <c r="AL69" i="97"/>
  <c r="AU69" i="97" s="1"/>
  <c r="AS38" i="97"/>
  <c r="AL38" i="97"/>
  <c r="AU38" i="97" s="1"/>
  <c r="AS56" i="97"/>
  <c r="AL56" i="97"/>
  <c r="AU56" i="97" s="1"/>
  <c r="AS27" i="101"/>
  <c r="AL27" i="101"/>
  <c r="AU27" i="101" s="1"/>
  <c r="AS45" i="101"/>
  <c r="AL45" i="101"/>
  <c r="AU45" i="101" s="1"/>
  <c r="AS64" i="101"/>
  <c r="AL64" i="101"/>
  <c r="AU64" i="101" s="1"/>
  <c r="AS27" i="97"/>
  <c r="AL27" i="97"/>
  <c r="AU27" i="97" s="1"/>
  <c r="AS45" i="97"/>
  <c r="AL45" i="97"/>
  <c r="AU45" i="97" s="1"/>
  <c r="AS26" i="47"/>
  <c r="AL26" i="47"/>
  <c r="AU26" i="47" s="1"/>
  <c r="AH69" i="52"/>
  <c r="AQ69" i="52" s="1"/>
  <c r="AQ71" i="52" s="1"/>
  <c r="AZ3" i="52"/>
  <c r="AX4" i="52" s="1"/>
  <c r="S4" i="52" s="1"/>
  <c r="AC4" i="52" s="1"/>
  <c r="AB5" i="52" s="1"/>
  <c r="AX6" i="52"/>
  <c r="S6" i="52" s="1"/>
  <c r="AC6" i="52" s="1"/>
  <c r="AB7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21" i="52"/>
  <c r="S21" i="52" s="1"/>
  <c r="AC21" i="52" s="1"/>
  <c r="AB22" i="52" s="1"/>
  <c r="AX22" i="52"/>
  <c r="S22" i="52" s="1"/>
  <c r="AC22" i="52" s="1"/>
  <c r="AB23" i="52" s="1"/>
  <c r="AX23" i="52"/>
  <c r="S23" i="52" s="1"/>
  <c r="AC23" i="52" s="1"/>
  <c r="AB24" i="52" s="1"/>
  <c r="AX24" i="52"/>
  <c r="S24" i="52" s="1"/>
  <c r="AC24" i="52" s="1"/>
  <c r="AB25" i="52" s="1"/>
  <c r="AX27" i="52"/>
  <c r="S27" i="52" s="1"/>
  <c r="AC27" i="52" s="1"/>
  <c r="AB28" i="52" s="1"/>
  <c r="AX28" i="52"/>
  <c r="S28" i="52" s="1"/>
  <c r="AC28" i="52" s="1"/>
  <c r="AB29" i="52" s="1"/>
  <c r="AX29" i="52"/>
  <c r="S29" i="52" s="1"/>
  <c r="AC29" i="52" s="1"/>
  <c r="AB30" i="52" s="1"/>
  <c r="AX30" i="52"/>
  <c r="S30" i="52" s="1"/>
  <c r="AC30" i="52" s="1"/>
  <c r="AB31" i="52" s="1"/>
  <c r="AX33" i="52"/>
  <c r="S33" i="52" s="1"/>
  <c r="AC33" i="52" s="1"/>
  <c r="AB34" i="52" s="1"/>
  <c r="AX34" i="52"/>
  <c r="S34" i="52" s="1"/>
  <c r="AC34" i="52" s="1"/>
  <c r="AB35" i="52" s="1"/>
  <c r="AX35" i="52"/>
  <c r="S35" i="52" s="1"/>
  <c r="AC35" i="52" s="1"/>
  <c r="AB36" i="52" s="1"/>
  <c r="AX36" i="52"/>
  <c r="S36" i="52" s="1"/>
  <c r="AC36" i="52" s="1"/>
  <c r="AB37" i="52" s="1"/>
  <c r="AX39" i="52"/>
  <c r="S39" i="52" s="1"/>
  <c r="AC39" i="52" s="1"/>
  <c r="AB40" i="52" s="1"/>
  <c r="AX40" i="52"/>
  <c r="S40" i="52" s="1"/>
  <c r="AC40" i="52" s="1"/>
  <c r="AB41" i="52" s="1"/>
  <c r="AX41" i="52"/>
  <c r="S41" i="52" s="1"/>
  <c r="AC41" i="52" s="1"/>
  <c r="AB42" i="52" s="1"/>
  <c r="AX42" i="52"/>
  <c r="S42" i="52" s="1"/>
  <c r="AC42" i="52" s="1"/>
  <c r="AB43" i="52" s="1"/>
  <c r="AX45" i="52"/>
  <c r="S45" i="52" s="1"/>
  <c r="AC45" i="52" s="1"/>
  <c r="AB46" i="52" s="1"/>
  <c r="AX46" i="52"/>
  <c r="S46" i="52" s="1"/>
  <c r="AC46" i="52" s="1"/>
  <c r="AB47" i="52" s="1"/>
  <c r="AX47" i="52"/>
  <c r="S47" i="52" s="1"/>
  <c r="AC47" i="52" s="1"/>
  <c r="AB48" i="52" s="1"/>
  <c r="AX48" i="52"/>
  <c r="S48" i="52" s="1"/>
  <c r="AC48" i="52" s="1"/>
  <c r="AB49" i="52" s="1"/>
  <c r="AX51" i="52"/>
  <c r="S51" i="52" s="1"/>
  <c r="AC51" i="52" s="1"/>
  <c r="AB52" i="52" s="1"/>
  <c r="AX52" i="52"/>
  <c r="S52" i="52" s="1"/>
  <c r="AC52" i="52" s="1"/>
  <c r="AB53" i="52" s="1"/>
  <c r="AX53" i="52"/>
  <c r="S53" i="52" s="1"/>
  <c r="AC53" i="52" s="1"/>
  <c r="AB54" i="52" s="1"/>
  <c r="AX54" i="52"/>
  <c r="S54" i="52" s="1"/>
  <c r="AC54" i="52" s="1"/>
  <c r="AB55" i="52" s="1"/>
  <c r="AX57" i="52"/>
  <c r="S57" i="52" s="1"/>
  <c r="AC57" i="52" s="1"/>
  <c r="AB58" i="52" s="1"/>
  <c r="AX58" i="52"/>
  <c r="S58" i="52" s="1"/>
  <c r="AC58" i="52" s="1"/>
  <c r="AB59" i="52" s="1"/>
  <c r="AX59" i="52"/>
  <c r="S59" i="52" s="1"/>
  <c r="AC59" i="52" s="1"/>
  <c r="AB60" i="52" s="1"/>
  <c r="AX60" i="52"/>
  <c r="S60" i="52" s="1"/>
  <c r="AC60" i="52" s="1"/>
  <c r="AB61" i="52" s="1"/>
  <c r="AX63" i="52"/>
  <c r="S63" i="52" s="1"/>
  <c r="AC63" i="52" s="1"/>
  <c r="AB64" i="52" s="1"/>
  <c r="AX67" i="52"/>
  <c r="S67" i="52" s="1"/>
  <c r="AC67" i="52" s="1"/>
  <c r="AB68" i="52" s="1"/>
  <c r="AX64" i="52"/>
  <c r="S64" i="52" s="1"/>
  <c r="AC64" i="52" s="1"/>
  <c r="AB65" i="52" s="1"/>
  <c r="AX65" i="52"/>
  <c r="S65" i="52" s="1"/>
  <c r="AC65" i="52" s="1"/>
  <c r="AB66" i="52" s="1"/>
  <c r="AS10" i="101"/>
  <c r="AL10" i="101"/>
  <c r="AU10" i="101" s="1"/>
  <c r="AS28" i="101"/>
  <c r="AL28" i="101"/>
  <c r="AU28" i="101" s="1"/>
  <c r="AK67" i="93"/>
  <c r="AT67" i="93" s="1"/>
  <c r="AJ67" i="93"/>
  <c r="AJ59" i="93"/>
  <c r="AK59" i="93"/>
  <c r="AT59" i="93" s="1"/>
  <c r="AK53" i="93"/>
  <c r="AT53" i="93" s="1"/>
  <c r="AJ53" i="93"/>
  <c r="AJ47" i="93"/>
  <c r="AK47" i="93"/>
  <c r="AT47" i="93" s="1"/>
  <c r="AK41" i="93"/>
  <c r="AT41" i="93" s="1"/>
  <c r="AJ41" i="93"/>
  <c r="AK35" i="93"/>
  <c r="AT35" i="93" s="1"/>
  <c r="AJ35" i="93"/>
  <c r="AK29" i="93"/>
  <c r="AT29" i="93" s="1"/>
  <c r="AJ29" i="93"/>
  <c r="AK23" i="93"/>
  <c r="AT23" i="93" s="1"/>
  <c r="AJ23" i="93"/>
  <c r="AJ17" i="93"/>
  <c r="AK17" i="93"/>
  <c r="AT17" i="93" s="1"/>
  <c r="AJ10" i="93"/>
  <c r="AK10" i="93"/>
  <c r="AT10" i="93" s="1"/>
  <c r="AK11" i="93"/>
  <c r="AT11" i="93" s="1"/>
  <c r="AJ11" i="93"/>
  <c r="AS34" i="97"/>
  <c r="AL34" i="97"/>
  <c r="AU34" i="97" s="1"/>
  <c r="AS20" i="47"/>
  <c r="AL20" i="47"/>
  <c r="AU20" i="47" s="1"/>
  <c r="AH59" i="99"/>
  <c r="AQ59" i="99" s="1"/>
  <c r="AS29" i="101"/>
  <c r="AL29" i="101"/>
  <c r="AU29" i="101" s="1"/>
  <c r="AS67" i="101"/>
  <c r="AL67" i="101"/>
  <c r="AU67" i="101" s="1"/>
  <c r="AS6" i="47"/>
  <c r="AL6" i="47"/>
  <c r="AU6" i="47" s="1"/>
  <c r="AR69" i="101"/>
  <c r="AR71" i="101" s="1"/>
  <c r="AL69" i="101"/>
  <c r="AU69" i="101" s="1"/>
  <c r="AH67" i="32"/>
  <c r="AQ67" i="32" s="1"/>
  <c r="AS41" i="97"/>
  <c r="AL41" i="97"/>
  <c r="AU41" i="97" s="1"/>
  <c r="AK67" i="89"/>
  <c r="AT67" i="89" s="1"/>
  <c r="AJ67" i="89"/>
  <c r="AJ61" i="89"/>
  <c r="AK61" i="89"/>
  <c r="AT61" i="89" s="1"/>
  <c r="AJ55" i="89"/>
  <c r="AK55" i="89"/>
  <c r="AT55" i="89" s="1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J25" i="89"/>
  <c r="AK25" i="89"/>
  <c r="AT25" i="89" s="1"/>
  <c r="AJ19" i="89"/>
  <c r="AK19" i="89"/>
  <c r="AT19" i="89" s="1"/>
  <c r="AK13" i="89"/>
  <c r="AT13" i="89" s="1"/>
  <c r="AJ13" i="89"/>
  <c r="AK11" i="89"/>
  <c r="AT11" i="89" s="1"/>
  <c r="AB4" i="101"/>
  <c r="AJ3" i="101"/>
  <c r="AS42" i="101"/>
  <c r="AL42" i="101"/>
  <c r="AU42" i="101" s="1"/>
  <c r="AS60" i="101"/>
  <c r="AL60" i="101"/>
  <c r="AU60" i="101" s="1"/>
  <c r="Y64" i="84"/>
  <c r="X64" i="84"/>
  <c r="Z63" i="45"/>
  <c r="AR66" i="32"/>
  <c r="AS38" i="101"/>
  <c r="AL38" i="101"/>
  <c r="AU38" i="101" s="1"/>
  <c r="AH67" i="44"/>
  <c r="AQ67" i="44" s="1"/>
  <c r="AS43" i="101"/>
  <c r="AL43" i="101"/>
  <c r="AU43" i="101" s="1"/>
  <c r="AR69" i="47"/>
  <c r="AR71" i="47" s="1"/>
  <c r="AL69" i="47"/>
  <c r="AU69" i="47" s="1"/>
  <c r="AS13" i="97"/>
  <c r="AL13" i="97"/>
  <c r="AU13" i="97" s="1"/>
  <c r="AS49" i="97"/>
  <c r="AL49" i="97"/>
  <c r="AU49" i="97" s="1"/>
  <c r="AE65" i="104"/>
  <c r="W66" i="104"/>
  <c r="AF65" i="104"/>
  <c r="AO65" i="104" s="1"/>
  <c r="AG65" i="104"/>
  <c r="AP65" i="104" s="1"/>
  <c r="AJ8" i="101"/>
  <c r="AK8" i="101"/>
  <c r="AT8" i="101" s="1"/>
  <c r="AI60" i="91"/>
  <c r="AN60" i="91"/>
  <c r="AS20" i="97"/>
  <c r="AL20" i="97"/>
  <c r="AU20" i="97" s="1"/>
  <c r="AR68" i="52"/>
  <c r="AH65" i="92"/>
  <c r="AQ65" i="92" s="1"/>
  <c r="AH68" i="86"/>
  <c r="AQ68" i="86" s="1"/>
  <c r="AS15" i="101"/>
  <c r="AL15" i="101"/>
  <c r="AU15" i="101" s="1"/>
  <c r="AS9" i="97"/>
  <c r="AL9" i="97"/>
  <c r="AU9" i="97" s="1"/>
  <c r="AS63" i="97"/>
  <c r="AL63" i="97"/>
  <c r="AU63" i="97" s="1"/>
  <c r="Z69" i="52"/>
  <c r="AS46" i="101"/>
  <c r="AL46" i="101"/>
  <c r="AU46" i="101" s="1"/>
  <c r="AS65" i="101"/>
  <c r="AL65" i="101"/>
  <c r="AU65" i="101" s="1"/>
  <c r="AJ64" i="93"/>
  <c r="AK64" i="93"/>
  <c r="AT64" i="93" s="1"/>
  <c r="AJ58" i="93"/>
  <c r="AK58" i="93"/>
  <c r="AT58" i="93" s="1"/>
  <c r="AJ52" i="93"/>
  <c r="AK52" i="93"/>
  <c r="AT52" i="93" s="1"/>
  <c r="AJ46" i="93"/>
  <c r="AK46" i="93"/>
  <c r="AT46" i="93" s="1"/>
  <c r="AJ40" i="93"/>
  <c r="AK40" i="93"/>
  <c r="AT40" i="93" s="1"/>
  <c r="AK34" i="93"/>
  <c r="AT34" i="93" s="1"/>
  <c r="AJ34" i="93"/>
  <c r="AJ28" i="93"/>
  <c r="AK28" i="93"/>
  <c r="AT28" i="93" s="1"/>
  <c r="AX21" i="93"/>
  <c r="S21" i="93" s="1"/>
  <c r="AC21" i="93" s="1"/>
  <c r="AB22" i="93" s="1"/>
  <c r="AX15" i="93"/>
  <c r="S15" i="93" s="1"/>
  <c r="AC15" i="93" s="1"/>
  <c r="AB16" i="93" s="1"/>
  <c r="AX8" i="93"/>
  <c r="S8" i="93" s="1"/>
  <c r="AC8" i="93" s="1"/>
  <c r="AB9" i="93" s="1"/>
  <c r="AX5" i="93"/>
  <c r="S5" i="93" s="1"/>
  <c r="AC5" i="93" s="1"/>
  <c r="AB6" i="93" s="1"/>
  <c r="AI58" i="49"/>
  <c r="AO58" i="49"/>
  <c r="Y67" i="105"/>
  <c r="X67" i="105"/>
  <c r="AS5" i="97"/>
  <c r="AL5" i="97"/>
  <c r="AU5" i="97" s="1"/>
  <c r="AI69" i="89"/>
  <c r="AN69" i="89"/>
  <c r="AN71" i="89" s="1"/>
  <c r="Z59" i="99"/>
  <c r="AS17" i="101"/>
  <c r="AL17" i="101"/>
  <c r="AU17" i="101" s="1"/>
  <c r="AS35" i="101"/>
  <c r="AL35" i="101"/>
  <c r="AU35" i="101" s="1"/>
  <c r="AH61" i="95"/>
  <c r="AQ61" i="95" s="1"/>
  <c r="AH56" i="55"/>
  <c r="AQ56" i="55" s="1"/>
  <c r="Z67" i="32"/>
  <c r="AH55" i="98"/>
  <c r="AQ55" i="98" s="1"/>
  <c r="AS6" i="97"/>
  <c r="AL6" i="97"/>
  <c r="AU6" i="97" s="1"/>
  <c r="AS23" i="97"/>
  <c r="AL23" i="97"/>
  <c r="AU23" i="97" s="1"/>
  <c r="AS59" i="97"/>
  <c r="AL59" i="97"/>
  <c r="AU59" i="97" s="1"/>
  <c r="AJ69" i="89"/>
  <c r="AS69" i="89" s="1"/>
  <c r="AK69" i="89"/>
  <c r="AT69" i="89" s="1"/>
  <c r="AJ60" i="89"/>
  <c r="AK60" i="89"/>
  <c r="AT60" i="89" s="1"/>
  <c r="AJ54" i="89"/>
  <c r="AK54" i="89"/>
  <c r="AT54" i="89" s="1"/>
  <c r="AJ48" i="89"/>
  <c r="AK48" i="89"/>
  <c r="AT48" i="89" s="1"/>
  <c r="AK42" i="89"/>
  <c r="AT42" i="89" s="1"/>
  <c r="AJ42" i="89"/>
  <c r="AJ36" i="89"/>
  <c r="AK36" i="89"/>
  <c r="AT36" i="89" s="1"/>
  <c r="AJ30" i="89"/>
  <c r="AK30" i="89"/>
  <c r="AT30" i="89" s="1"/>
  <c r="AK24" i="89"/>
  <c r="AT24" i="89" s="1"/>
  <c r="AJ24" i="89"/>
  <c r="AX17" i="89"/>
  <c r="S17" i="89" s="1"/>
  <c r="AC17" i="89" s="1"/>
  <c r="AB18" i="89" s="1"/>
  <c r="AX11" i="89"/>
  <c r="S11" i="89" s="1"/>
  <c r="AC11" i="89" s="1"/>
  <c r="AB12" i="89" s="1"/>
  <c r="AX3" i="89"/>
  <c r="S3" i="89" s="1"/>
  <c r="AC3" i="89" s="1"/>
  <c r="AS14" i="47"/>
  <c r="AL14" i="47"/>
  <c r="AU14" i="47" s="1"/>
  <c r="AS5" i="47"/>
  <c r="AL5" i="47"/>
  <c r="AU5" i="47" s="1"/>
  <c r="AR58" i="82"/>
  <c r="AS15" i="47"/>
  <c r="AL15" i="47"/>
  <c r="AU15" i="47" s="1"/>
  <c r="AS8" i="47"/>
  <c r="AL8" i="47"/>
  <c r="AU8" i="47" s="1"/>
  <c r="Y57" i="42"/>
  <c r="X57" i="42"/>
  <c r="Y67" i="46"/>
  <c r="X67" i="46"/>
  <c r="AI63" i="84"/>
  <c r="AN63" i="84"/>
  <c r="AI67" i="53"/>
  <c r="AN67" i="53"/>
  <c r="AG63" i="20" l="1"/>
  <c r="AP63" i="20" s="1"/>
  <c r="AF63" i="20"/>
  <c r="AO63" i="20" s="1"/>
  <c r="W64" i="20"/>
  <c r="AE63" i="20"/>
  <c r="AG62" i="103"/>
  <c r="AP62" i="103" s="1"/>
  <c r="AF62" i="103"/>
  <c r="AO62" i="103" s="1"/>
  <c r="AE62" i="103"/>
  <c r="W63" i="103"/>
  <c r="AJ22" i="93"/>
  <c r="AK22" i="93"/>
  <c r="AT22" i="93" s="1"/>
  <c r="AS58" i="93"/>
  <c r="AL58" i="93"/>
  <c r="AU58" i="93" s="1"/>
  <c r="AI65" i="104"/>
  <c r="AN65" i="104"/>
  <c r="AF63" i="45"/>
  <c r="AO63" i="45" s="1"/>
  <c r="AE63" i="45"/>
  <c r="AG63" i="45"/>
  <c r="AP63" i="45" s="1"/>
  <c r="W64" i="45"/>
  <c r="AS13" i="89"/>
  <c r="AL13" i="89"/>
  <c r="AU13" i="89" s="1"/>
  <c r="AS31" i="89"/>
  <c r="AL31" i="89"/>
  <c r="AU31" i="89" s="1"/>
  <c r="AS49" i="89"/>
  <c r="AL49" i="89"/>
  <c r="AU49" i="89" s="1"/>
  <c r="AS67" i="89"/>
  <c r="AL67" i="89"/>
  <c r="AU67" i="89" s="1"/>
  <c r="AS35" i="93"/>
  <c r="AL35" i="93"/>
  <c r="AU35" i="93" s="1"/>
  <c r="AS53" i="93"/>
  <c r="AL53" i="93"/>
  <c r="AU53" i="93" s="1"/>
  <c r="AK66" i="52"/>
  <c r="AT66" i="52" s="1"/>
  <c r="AK61" i="52"/>
  <c r="AT61" i="52" s="1"/>
  <c r="AK55" i="52"/>
  <c r="AT55" i="52" s="1"/>
  <c r="AK49" i="52"/>
  <c r="AT49" i="52" s="1"/>
  <c r="AK43" i="52"/>
  <c r="AT43" i="52" s="1"/>
  <c r="AK37" i="52"/>
  <c r="AT37" i="52" s="1"/>
  <c r="AK31" i="52"/>
  <c r="AT31" i="52" s="1"/>
  <c r="AK25" i="52"/>
  <c r="AT25" i="52" s="1"/>
  <c r="AK19" i="52"/>
  <c r="AT19" i="52" s="1"/>
  <c r="AK13" i="52"/>
  <c r="AT13" i="52" s="1"/>
  <c r="AK7" i="52"/>
  <c r="AT7" i="52" s="1"/>
  <c r="AL20" i="89"/>
  <c r="AU20" i="89" s="1"/>
  <c r="AS20" i="89"/>
  <c r="AS38" i="89"/>
  <c r="AL38" i="89"/>
  <c r="AU38" i="89" s="1"/>
  <c r="Y60" i="102"/>
  <c r="Z60" i="102" s="1"/>
  <c r="X60" i="102"/>
  <c r="AS18" i="93"/>
  <c r="AL18" i="93"/>
  <c r="AU18" i="93" s="1"/>
  <c r="AS36" i="93"/>
  <c r="AL36" i="93"/>
  <c r="AU36" i="93" s="1"/>
  <c r="AS54" i="93"/>
  <c r="AL54" i="93"/>
  <c r="AU54" i="93" s="1"/>
  <c r="AR56" i="42"/>
  <c r="AS8" i="89"/>
  <c r="AL8" i="89"/>
  <c r="AU8" i="89" s="1"/>
  <c r="AS13" i="93"/>
  <c r="AL13" i="93"/>
  <c r="AU13" i="93" s="1"/>
  <c r="AS31" i="93"/>
  <c r="AL31" i="93"/>
  <c r="AU31" i="93" s="1"/>
  <c r="AS49" i="93"/>
  <c r="AL49" i="93"/>
  <c r="AU49" i="93" s="1"/>
  <c r="AS4" i="47"/>
  <c r="AL4" i="47"/>
  <c r="AU4" i="47" s="1"/>
  <c r="AS5" i="101"/>
  <c r="AL5" i="101"/>
  <c r="AU5" i="101" s="1"/>
  <c r="AR62" i="20"/>
  <c r="AS16" i="89"/>
  <c r="AL16" i="89"/>
  <c r="AU16" i="89" s="1"/>
  <c r="AS52" i="89"/>
  <c r="AL52" i="89"/>
  <c r="AU52" i="89" s="1"/>
  <c r="AS7" i="93"/>
  <c r="AL7" i="93"/>
  <c r="AU7" i="93" s="1"/>
  <c r="AS44" i="93"/>
  <c r="AL44" i="93"/>
  <c r="AU44" i="93" s="1"/>
  <c r="AS62" i="93"/>
  <c r="AL62" i="93"/>
  <c r="AU62" i="93" s="1"/>
  <c r="Y59" i="83"/>
  <c r="Z59" i="83" s="1"/>
  <c r="X59" i="83"/>
  <c r="AJ5" i="89"/>
  <c r="AK5" i="89"/>
  <c r="AT5" i="89" s="1"/>
  <c r="AS41" i="89"/>
  <c r="AL41" i="89"/>
  <c r="AU41" i="89" s="1"/>
  <c r="AS63" i="93"/>
  <c r="AL63" i="93"/>
  <c r="AU63" i="93" s="1"/>
  <c r="Y59" i="18"/>
  <c r="X59" i="18"/>
  <c r="AS7" i="101"/>
  <c r="AL7" i="101"/>
  <c r="AU7" i="101" s="1"/>
  <c r="AS4" i="97"/>
  <c r="AS71" i="97" s="1"/>
  <c r="AL4" i="97"/>
  <c r="AU4" i="97" s="1"/>
  <c r="AU71" i="97" s="1"/>
  <c r="C11" i="97" s="1"/>
  <c r="F41" i="57" s="1"/>
  <c r="Y68" i="44"/>
  <c r="X68" i="44"/>
  <c r="AI61" i="16"/>
  <c r="AN61" i="16"/>
  <c r="AR69" i="89"/>
  <c r="AR71" i="89" s="1"/>
  <c r="AL69" i="89"/>
  <c r="AU69" i="89" s="1"/>
  <c r="AX69" i="52"/>
  <c r="S69" i="52" s="1"/>
  <c r="AC69" i="52" s="1"/>
  <c r="AG69" i="52"/>
  <c r="AP69" i="52" s="1"/>
  <c r="AP71" i="52" s="1"/>
  <c r="AE69" i="52"/>
  <c r="AF69" i="52"/>
  <c r="AO69" i="52" s="1"/>
  <c r="AO71" i="52" s="1"/>
  <c r="AS8" i="101"/>
  <c r="AL8" i="101"/>
  <c r="AU8" i="101" s="1"/>
  <c r="AH64" i="84"/>
  <c r="AQ64" i="84" s="1"/>
  <c r="AS17" i="93"/>
  <c r="AL17" i="93"/>
  <c r="AU17" i="93" s="1"/>
  <c r="AJ65" i="52"/>
  <c r="AK65" i="52"/>
  <c r="AT65" i="52" s="1"/>
  <c r="AK60" i="52"/>
  <c r="AT60" i="52" s="1"/>
  <c r="AJ60" i="52"/>
  <c r="AK54" i="52"/>
  <c r="AT54" i="52" s="1"/>
  <c r="AJ54" i="52"/>
  <c r="AJ48" i="52"/>
  <c r="AK48" i="52"/>
  <c r="AT48" i="52" s="1"/>
  <c r="AJ42" i="52"/>
  <c r="AK42" i="52"/>
  <c r="AT42" i="52" s="1"/>
  <c r="AJ36" i="52"/>
  <c r="AK36" i="52"/>
  <c r="AT36" i="52" s="1"/>
  <c r="AK30" i="52"/>
  <c r="AT30" i="52" s="1"/>
  <c r="AJ30" i="52"/>
  <c r="AK24" i="52"/>
  <c r="AT24" i="52" s="1"/>
  <c r="AJ24" i="52"/>
  <c r="AJ18" i="52"/>
  <c r="AK18" i="52"/>
  <c r="AT18" i="52" s="1"/>
  <c r="AK12" i="52"/>
  <c r="AT12" i="52" s="1"/>
  <c r="AJ12" i="52"/>
  <c r="AX5" i="52"/>
  <c r="S5" i="52" s="1"/>
  <c r="AC5" i="52" s="1"/>
  <c r="AB6" i="52" s="1"/>
  <c r="AS44" i="89"/>
  <c r="AL44" i="89"/>
  <c r="AU44" i="89" s="1"/>
  <c r="AS62" i="89"/>
  <c r="AL62" i="89"/>
  <c r="AU62" i="89" s="1"/>
  <c r="AI59" i="102"/>
  <c r="AN59" i="102"/>
  <c r="AJ4" i="93"/>
  <c r="AK4" i="93"/>
  <c r="AT4" i="93" s="1"/>
  <c r="Y61" i="11"/>
  <c r="Z61" i="11"/>
  <c r="X61" i="11"/>
  <c r="AE64" i="51"/>
  <c r="AF64" i="51"/>
  <c r="AO64" i="51" s="1"/>
  <c r="AG64" i="51"/>
  <c r="AP64" i="51" s="1"/>
  <c r="W65" i="51"/>
  <c r="AS27" i="89"/>
  <c r="AL27" i="89"/>
  <c r="AU27" i="89" s="1"/>
  <c r="AS45" i="89"/>
  <c r="AL45" i="89"/>
  <c r="AU45" i="89" s="1"/>
  <c r="AS63" i="89"/>
  <c r="AL63" i="89"/>
  <c r="AU63" i="89" s="1"/>
  <c r="AS68" i="93"/>
  <c r="AL68" i="93"/>
  <c r="AU68" i="93" s="1"/>
  <c r="AH63" i="96"/>
  <c r="AQ63" i="96" s="1"/>
  <c r="Y59" i="41"/>
  <c r="X59" i="41"/>
  <c r="AS34" i="89"/>
  <c r="AL34" i="89"/>
  <c r="AU34" i="89" s="1"/>
  <c r="Y55" i="85"/>
  <c r="Z55" i="85"/>
  <c r="X55" i="85"/>
  <c r="AS14" i="93"/>
  <c r="AL14" i="93"/>
  <c r="AU14" i="93" s="1"/>
  <c r="AS50" i="93"/>
  <c r="AL50" i="93"/>
  <c r="AU50" i="93" s="1"/>
  <c r="AS66" i="93"/>
  <c r="AL66" i="93"/>
  <c r="AU66" i="93" s="1"/>
  <c r="AL29" i="89"/>
  <c r="AU29" i="89" s="1"/>
  <c r="AS29" i="89"/>
  <c r="AS47" i="89"/>
  <c r="AL47" i="89"/>
  <c r="AU47" i="89" s="1"/>
  <c r="AK8" i="93"/>
  <c r="AT8" i="93" s="1"/>
  <c r="AJ8" i="93"/>
  <c r="AS33" i="93"/>
  <c r="AL33" i="93"/>
  <c r="AU33" i="93" s="1"/>
  <c r="AH61" i="43"/>
  <c r="AQ61" i="43" s="1"/>
  <c r="AH57" i="90"/>
  <c r="AQ57" i="90" s="1"/>
  <c r="AR67" i="15"/>
  <c r="Y62" i="16"/>
  <c r="X62" i="16"/>
  <c r="Z62" i="16" s="1"/>
  <c r="AR58" i="49"/>
  <c r="AS28" i="93"/>
  <c r="AL28" i="93"/>
  <c r="AU28" i="93" s="1"/>
  <c r="AS46" i="93"/>
  <c r="AL46" i="93"/>
  <c r="AU46" i="93" s="1"/>
  <c r="AS64" i="93"/>
  <c r="AL64" i="93"/>
  <c r="AU64" i="93" s="1"/>
  <c r="Z64" i="84"/>
  <c r="AL3" i="101"/>
  <c r="AU3" i="101" s="1"/>
  <c r="AS3" i="101"/>
  <c r="AS37" i="89"/>
  <c r="AL37" i="89"/>
  <c r="AU37" i="89" s="1"/>
  <c r="AS11" i="93"/>
  <c r="AL11" i="93"/>
  <c r="AU11" i="93" s="1"/>
  <c r="AS23" i="93"/>
  <c r="AL23" i="93"/>
  <c r="AU23" i="93" s="1"/>
  <c r="AL41" i="93"/>
  <c r="AU41" i="93" s="1"/>
  <c r="AS41" i="93"/>
  <c r="AK68" i="52"/>
  <c r="AT68" i="52" s="1"/>
  <c r="AJ59" i="52"/>
  <c r="AK59" i="52"/>
  <c r="AT59" i="52" s="1"/>
  <c r="AJ53" i="52"/>
  <c r="AK53" i="52"/>
  <c r="AT53" i="52" s="1"/>
  <c r="AJ47" i="52"/>
  <c r="AK47" i="52"/>
  <c r="AT47" i="52" s="1"/>
  <c r="AK41" i="52"/>
  <c r="AT41" i="52" s="1"/>
  <c r="AJ41" i="52"/>
  <c r="AK35" i="52"/>
  <c r="AT35" i="52" s="1"/>
  <c r="AJ35" i="52"/>
  <c r="AK29" i="52"/>
  <c r="AT29" i="52" s="1"/>
  <c r="AJ29" i="52"/>
  <c r="AJ23" i="52"/>
  <c r="AK23" i="52"/>
  <c r="AT23" i="52" s="1"/>
  <c r="AK17" i="52"/>
  <c r="AT17" i="52" s="1"/>
  <c r="AJ17" i="52"/>
  <c r="AJ11" i="52"/>
  <c r="AK11" i="52"/>
  <c r="AT11" i="52" s="1"/>
  <c r="AX3" i="52"/>
  <c r="S3" i="52" s="1"/>
  <c r="AC3" i="52" s="1"/>
  <c r="AS7" i="89"/>
  <c r="AL7" i="89"/>
  <c r="AU7" i="89" s="1"/>
  <c r="AS26" i="89"/>
  <c r="AL26" i="89"/>
  <c r="AU26" i="89" s="1"/>
  <c r="AR63" i="88"/>
  <c r="AS3" i="93"/>
  <c r="AL3" i="93"/>
  <c r="AU3" i="93" s="1"/>
  <c r="AS24" i="93"/>
  <c r="AL24" i="93"/>
  <c r="AU24" i="93" s="1"/>
  <c r="AS42" i="93"/>
  <c r="AL42" i="93"/>
  <c r="AU42" i="93" s="1"/>
  <c r="AS60" i="93"/>
  <c r="AL60" i="93"/>
  <c r="AU60" i="93" s="1"/>
  <c r="AS6" i="101"/>
  <c r="AL6" i="101"/>
  <c r="AU6" i="101" s="1"/>
  <c r="AR56" i="90"/>
  <c r="AR62" i="54"/>
  <c r="AS15" i="89"/>
  <c r="AL15" i="89"/>
  <c r="AU15" i="89" s="1"/>
  <c r="AS68" i="89"/>
  <c r="AL68" i="89"/>
  <c r="AU68" i="89" s="1"/>
  <c r="AS19" i="93"/>
  <c r="AL19" i="93"/>
  <c r="AU19" i="93" s="1"/>
  <c r="AS55" i="93"/>
  <c r="AL55" i="93"/>
  <c r="AU55" i="93" s="1"/>
  <c r="Y56" i="48"/>
  <c r="Z56" i="48"/>
  <c r="X56" i="48"/>
  <c r="AI58" i="35"/>
  <c r="AN58" i="35"/>
  <c r="Z63" i="96"/>
  <c r="AS40" i="89"/>
  <c r="AL40" i="89"/>
  <c r="AU40" i="89" s="1"/>
  <c r="AS32" i="93"/>
  <c r="AL32" i="93"/>
  <c r="AU32" i="93" s="1"/>
  <c r="AR60" i="43"/>
  <c r="AI69" i="93"/>
  <c r="AN69" i="93"/>
  <c r="AN71" i="93" s="1"/>
  <c r="AI58" i="83"/>
  <c r="AN58" i="83"/>
  <c r="AS10" i="89"/>
  <c r="AL10" i="89"/>
  <c r="AU10" i="89" s="1"/>
  <c r="AS65" i="89"/>
  <c r="AL65" i="89"/>
  <c r="AU65" i="89" s="1"/>
  <c r="AK15" i="93"/>
  <c r="AT15" i="93" s="1"/>
  <c r="AJ15" i="93"/>
  <c r="AS51" i="93"/>
  <c r="AL51" i="93"/>
  <c r="AU51" i="93" s="1"/>
  <c r="Z61" i="43"/>
  <c r="Z57" i="90"/>
  <c r="AH68" i="15"/>
  <c r="AQ68" i="15" s="1"/>
  <c r="AI58" i="10"/>
  <c r="AN58" i="10"/>
  <c r="Y57" i="55"/>
  <c r="X57" i="55"/>
  <c r="AS40" i="93"/>
  <c r="AL40" i="93"/>
  <c r="AU40" i="93" s="1"/>
  <c r="AH57" i="42"/>
  <c r="AQ57" i="42" s="1"/>
  <c r="Z57" i="42"/>
  <c r="AJ4" i="101"/>
  <c r="AK4" i="101"/>
  <c r="AT4" i="101" s="1"/>
  <c r="AT71" i="101" s="1"/>
  <c r="AS19" i="89"/>
  <c r="AL19" i="89"/>
  <c r="AU19" i="89" s="1"/>
  <c r="AS55" i="89"/>
  <c r="AL55" i="89"/>
  <c r="AU55" i="89" s="1"/>
  <c r="AS59" i="93"/>
  <c r="AL59" i="93"/>
  <c r="AU59" i="93" s="1"/>
  <c r="AJ64" i="52"/>
  <c r="AK64" i="52"/>
  <c r="AT64" i="52" s="1"/>
  <c r="AK58" i="52"/>
  <c r="AT58" i="52" s="1"/>
  <c r="AJ58" i="52"/>
  <c r="AJ52" i="52"/>
  <c r="AK52" i="52"/>
  <c r="AT52" i="52" s="1"/>
  <c r="AK46" i="52"/>
  <c r="AT46" i="52" s="1"/>
  <c r="AJ46" i="52"/>
  <c r="AK40" i="52"/>
  <c r="AT40" i="52" s="1"/>
  <c r="AJ40" i="52"/>
  <c r="AK34" i="52"/>
  <c r="AT34" i="52" s="1"/>
  <c r="AJ34" i="52"/>
  <c r="AJ28" i="52"/>
  <c r="AK28" i="52"/>
  <c r="AT28" i="52" s="1"/>
  <c r="AK22" i="52"/>
  <c r="AT22" i="52" s="1"/>
  <c r="AJ22" i="52"/>
  <c r="AK16" i="52"/>
  <c r="AT16" i="52" s="1"/>
  <c r="AJ16" i="52"/>
  <c r="AK10" i="52"/>
  <c r="AT10" i="52" s="1"/>
  <c r="AJ10" i="52"/>
  <c r="AK5" i="52"/>
  <c r="AT5" i="52" s="1"/>
  <c r="AJ5" i="52"/>
  <c r="Y63" i="100"/>
  <c r="Z63" i="100"/>
  <c r="X63" i="100"/>
  <c r="AR61" i="103"/>
  <c r="AS14" i="89"/>
  <c r="AL14" i="89"/>
  <c r="AU14" i="89" s="1"/>
  <c r="AS32" i="89"/>
  <c r="AL32" i="89"/>
  <c r="AU32" i="89" s="1"/>
  <c r="AS50" i="89"/>
  <c r="AL50" i="89"/>
  <c r="AU50" i="89" s="1"/>
  <c r="Y60" i="82"/>
  <c r="X60" i="82"/>
  <c r="Z60" i="82" s="1"/>
  <c r="AS12" i="93"/>
  <c r="AL12" i="93"/>
  <c r="AU12" i="93" s="1"/>
  <c r="AS65" i="93"/>
  <c r="AL65" i="93"/>
  <c r="AU65" i="93" s="1"/>
  <c r="AU71" i="47"/>
  <c r="C11" i="47" s="1"/>
  <c r="AS33" i="89"/>
  <c r="AL33" i="89"/>
  <c r="AU33" i="89" s="1"/>
  <c r="AS51" i="89"/>
  <c r="AL51" i="89"/>
  <c r="AU51" i="89" s="1"/>
  <c r="AR66" i="105"/>
  <c r="AS37" i="93"/>
  <c r="AL37" i="93"/>
  <c r="AU37" i="93" s="1"/>
  <c r="Y59" i="35"/>
  <c r="X59" i="35"/>
  <c r="AS6" i="89"/>
  <c r="AL6" i="89"/>
  <c r="AU6" i="89" s="1"/>
  <c r="AS22" i="89"/>
  <c r="AL22" i="89"/>
  <c r="AU22" i="89" s="1"/>
  <c r="AS58" i="89"/>
  <c r="AL58" i="89"/>
  <c r="AU58" i="89" s="1"/>
  <c r="AI54" i="85"/>
  <c r="AN54" i="85"/>
  <c r="AS20" i="93"/>
  <c r="AL20" i="93"/>
  <c r="AU20" i="93" s="1"/>
  <c r="AS38" i="93"/>
  <c r="AL38" i="93"/>
  <c r="AU38" i="93" s="1"/>
  <c r="AL56" i="93"/>
  <c r="AU56" i="93" s="1"/>
  <c r="AS56" i="93"/>
  <c r="Y59" i="87"/>
  <c r="Z59" i="87"/>
  <c r="X59" i="87"/>
  <c r="AR66" i="46"/>
  <c r="AS35" i="89"/>
  <c r="AL35" i="89"/>
  <c r="AU35" i="89" s="1"/>
  <c r="Z68" i="15"/>
  <c r="X66" i="92"/>
  <c r="Z66" i="92" s="1"/>
  <c r="Y66" i="92"/>
  <c r="Y69" i="86"/>
  <c r="X69" i="86"/>
  <c r="Y67" i="13"/>
  <c r="Z67" i="13"/>
  <c r="X67" i="13"/>
  <c r="AI67" i="44"/>
  <c r="AN67" i="44"/>
  <c r="AI61" i="95"/>
  <c r="AN61" i="95"/>
  <c r="AS60" i="89"/>
  <c r="AL60" i="89"/>
  <c r="AU60" i="89" s="1"/>
  <c r="AR67" i="53"/>
  <c r="AS30" i="89"/>
  <c r="AL30" i="89"/>
  <c r="AU30" i="89" s="1"/>
  <c r="AK12" i="89"/>
  <c r="AT12" i="89" s="1"/>
  <c r="AJ12" i="89"/>
  <c r="AK6" i="93"/>
  <c r="AT6" i="93" s="1"/>
  <c r="AJ6" i="93"/>
  <c r="AK18" i="89"/>
  <c r="AT18" i="89" s="1"/>
  <c r="AJ18" i="89"/>
  <c r="AS36" i="89"/>
  <c r="AL36" i="89"/>
  <c r="AU36" i="89" s="1"/>
  <c r="AS54" i="89"/>
  <c r="AL54" i="89"/>
  <c r="AU54" i="89" s="1"/>
  <c r="AH67" i="105"/>
  <c r="AQ67" i="105" s="1"/>
  <c r="AK9" i="93"/>
  <c r="AT9" i="93" s="1"/>
  <c r="AJ9" i="93"/>
  <c r="AS52" i="93"/>
  <c r="AL52" i="93"/>
  <c r="AU52" i="93" s="1"/>
  <c r="AJ11" i="89"/>
  <c r="AS43" i="89"/>
  <c r="AL43" i="89"/>
  <c r="AU43" i="89" s="1"/>
  <c r="AS29" i="93"/>
  <c r="AL29" i="93"/>
  <c r="AU29" i="93" s="1"/>
  <c r="AS67" i="93"/>
  <c r="AL67" i="93"/>
  <c r="AU67" i="93" s="1"/>
  <c r="AX68" i="52"/>
  <c r="S68" i="52" s="1"/>
  <c r="AC68" i="52" s="1"/>
  <c r="AB69" i="52" s="1"/>
  <c r="AX62" i="52"/>
  <c r="S62" i="52" s="1"/>
  <c r="AC62" i="52" s="1"/>
  <c r="AB63" i="52" s="1"/>
  <c r="AX56" i="52"/>
  <c r="S56" i="52" s="1"/>
  <c r="AC56" i="52" s="1"/>
  <c r="AB57" i="52" s="1"/>
  <c r="AX50" i="52"/>
  <c r="S50" i="52" s="1"/>
  <c r="AC50" i="52" s="1"/>
  <c r="AB51" i="52" s="1"/>
  <c r="AX44" i="52"/>
  <c r="S44" i="52" s="1"/>
  <c r="AC44" i="52" s="1"/>
  <c r="AB45" i="52" s="1"/>
  <c r="AX38" i="52"/>
  <c r="S38" i="52" s="1"/>
  <c r="AC38" i="52" s="1"/>
  <c r="AB39" i="52" s="1"/>
  <c r="AX32" i="52"/>
  <c r="S32" i="52" s="1"/>
  <c r="AC32" i="52" s="1"/>
  <c r="AB33" i="52" s="1"/>
  <c r="AX26" i="52"/>
  <c r="S26" i="52" s="1"/>
  <c r="AC26" i="52" s="1"/>
  <c r="AB27" i="52" s="1"/>
  <c r="AX20" i="52"/>
  <c r="S20" i="52" s="1"/>
  <c r="AC20" i="52" s="1"/>
  <c r="AB21" i="52" s="1"/>
  <c r="AX14" i="52"/>
  <c r="S14" i="52" s="1"/>
  <c r="AC14" i="52" s="1"/>
  <c r="AB15" i="52" s="1"/>
  <c r="AX8" i="52"/>
  <c r="S8" i="52" s="1"/>
  <c r="AC8" i="52" s="1"/>
  <c r="AB9" i="52" s="1"/>
  <c r="AI62" i="100"/>
  <c r="AN62" i="100"/>
  <c r="AH63" i="54"/>
  <c r="AQ63" i="54" s="1"/>
  <c r="AS66" i="89"/>
  <c r="AL66" i="89"/>
  <c r="AU66" i="89" s="1"/>
  <c r="AS30" i="93"/>
  <c r="AL30" i="93"/>
  <c r="AU30" i="93" s="1"/>
  <c r="AS48" i="93"/>
  <c r="AL48" i="93"/>
  <c r="AU48" i="93" s="1"/>
  <c r="AS71" i="47"/>
  <c r="AH68" i="53"/>
  <c r="AQ68" i="53" s="1"/>
  <c r="AR62" i="96"/>
  <c r="AS21" i="89"/>
  <c r="AL21" i="89"/>
  <c r="AU21" i="89" s="1"/>
  <c r="AS39" i="89"/>
  <c r="AL39" i="89"/>
  <c r="AU39" i="89" s="1"/>
  <c r="AH64" i="88"/>
  <c r="AQ64" i="88" s="1"/>
  <c r="AS43" i="93"/>
  <c r="AL43" i="93"/>
  <c r="AU43" i="93" s="1"/>
  <c r="AS61" i="93"/>
  <c r="AL61" i="93"/>
  <c r="AU61" i="93" s="1"/>
  <c r="AI55" i="50"/>
  <c r="AN55" i="50"/>
  <c r="AI58" i="41"/>
  <c r="AN58" i="41"/>
  <c r="AS64" i="89"/>
  <c r="AL64" i="89"/>
  <c r="AU64" i="89" s="1"/>
  <c r="AI56" i="94"/>
  <c r="AP56" i="94"/>
  <c r="AI58" i="87"/>
  <c r="AN58" i="87"/>
  <c r="AJ17" i="89"/>
  <c r="AS53" i="89"/>
  <c r="AL53" i="89"/>
  <c r="AU53" i="89" s="1"/>
  <c r="AJ21" i="93"/>
  <c r="AS39" i="93"/>
  <c r="AL39" i="93"/>
  <c r="AU39" i="93" s="1"/>
  <c r="AS57" i="93"/>
  <c r="AL57" i="93"/>
  <c r="AU57" i="93" s="1"/>
  <c r="AI58" i="18"/>
  <c r="AN58" i="18"/>
  <c r="AH61" i="91"/>
  <c r="AQ61" i="91" s="1"/>
  <c r="AI65" i="92"/>
  <c r="AN65" i="92"/>
  <c r="AI66" i="13"/>
  <c r="AN66" i="13"/>
  <c r="AI55" i="98"/>
  <c r="AN55" i="98"/>
  <c r="X62" i="95"/>
  <c r="Y62" i="95"/>
  <c r="AI56" i="55"/>
  <c r="AR56" i="55" s="1"/>
  <c r="AN56" i="55"/>
  <c r="AJ3" i="89"/>
  <c r="AB4" i="89"/>
  <c r="AS48" i="89"/>
  <c r="AL48" i="89"/>
  <c r="AU48" i="89" s="1"/>
  <c r="AF67" i="32"/>
  <c r="AO67" i="32" s="1"/>
  <c r="W68" i="32"/>
  <c r="AG67" i="32"/>
  <c r="AP67" i="32" s="1"/>
  <c r="AE67" i="32"/>
  <c r="AR63" i="84"/>
  <c r="AS34" i="93"/>
  <c r="AL34" i="93"/>
  <c r="AU34" i="93" s="1"/>
  <c r="AH67" i="46"/>
  <c r="AQ67" i="46" s="1"/>
  <c r="Z67" i="46"/>
  <c r="AS24" i="89"/>
  <c r="AL24" i="89"/>
  <c r="AU24" i="89" s="1"/>
  <c r="AS42" i="89"/>
  <c r="AL42" i="89"/>
  <c r="AU42" i="89" s="1"/>
  <c r="AE59" i="99"/>
  <c r="W60" i="99"/>
  <c r="AG59" i="99"/>
  <c r="AP59" i="99" s="1"/>
  <c r="AF59" i="99"/>
  <c r="AO59" i="99" s="1"/>
  <c r="Z67" i="105"/>
  <c r="AJ16" i="93"/>
  <c r="AK16" i="93"/>
  <c r="AT16" i="93" s="1"/>
  <c r="AR60" i="91"/>
  <c r="Y66" i="104"/>
  <c r="X66" i="104"/>
  <c r="AS25" i="89"/>
  <c r="AL25" i="89"/>
  <c r="AU25" i="89" s="1"/>
  <c r="AS61" i="89"/>
  <c r="AL61" i="89"/>
  <c r="AU61" i="89" s="1"/>
  <c r="AS10" i="93"/>
  <c r="AL10" i="93"/>
  <c r="AU10" i="93" s="1"/>
  <c r="AS47" i="93"/>
  <c r="AL47" i="93"/>
  <c r="AU47" i="93" s="1"/>
  <c r="AX66" i="52"/>
  <c r="S66" i="52" s="1"/>
  <c r="AC66" i="52" s="1"/>
  <c r="AB67" i="52" s="1"/>
  <c r="AX61" i="52"/>
  <c r="S61" i="52" s="1"/>
  <c r="AC61" i="52" s="1"/>
  <c r="AB62" i="52" s="1"/>
  <c r="AX55" i="52"/>
  <c r="S55" i="52" s="1"/>
  <c r="AC55" i="52" s="1"/>
  <c r="AB56" i="52" s="1"/>
  <c r="AX49" i="52"/>
  <c r="S49" i="52" s="1"/>
  <c r="AC49" i="52" s="1"/>
  <c r="AB50" i="52" s="1"/>
  <c r="AX43" i="52"/>
  <c r="S43" i="52" s="1"/>
  <c r="AC43" i="52" s="1"/>
  <c r="AB44" i="52" s="1"/>
  <c r="AX37" i="52"/>
  <c r="S37" i="52" s="1"/>
  <c r="AC37" i="52" s="1"/>
  <c r="AB38" i="52" s="1"/>
  <c r="AX31" i="52"/>
  <c r="S31" i="52" s="1"/>
  <c r="AC31" i="52" s="1"/>
  <c r="AB32" i="52" s="1"/>
  <c r="AX25" i="52"/>
  <c r="S25" i="52" s="1"/>
  <c r="AC25" i="52" s="1"/>
  <c r="AB26" i="52" s="1"/>
  <c r="AX19" i="52"/>
  <c r="S19" i="52" s="1"/>
  <c r="AC19" i="52" s="1"/>
  <c r="AB20" i="52" s="1"/>
  <c r="AX13" i="52"/>
  <c r="S13" i="52" s="1"/>
  <c r="AC13" i="52" s="1"/>
  <c r="AB14" i="52" s="1"/>
  <c r="AX7" i="52"/>
  <c r="S7" i="52" s="1"/>
  <c r="AC7" i="52" s="1"/>
  <c r="AB8" i="52" s="1"/>
  <c r="Z63" i="54"/>
  <c r="AS56" i="89"/>
  <c r="AL56" i="89"/>
  <c r="AU56" i="89" s="1"/>
  <c r="AI59" i="82"/>
  <c r="AN59" i="82"/>
  <c r="Z59" i="49"/>
  <c r="AH59" i="49"/>
  <c r="AQ59" i="49" s="1"/>
  <c r="AI60" i="11"/>
  <c r="AN60" i="11"/>
  <c r="Z68" i="53"/>
  <c r="AS57" i="89"/>
  <c r="AL57" i="89"/>
  <c r="AU57" i="89" s="1"/>
  <c r="Z64" i="88"/>
  <c r="AJ5" i="93"/>
  <c r="AS25" i="93"/>
  <c r="AL25" i="93"/>
  <c r="AU25" i="93" s="1"/>
  <c r="Y56" i="50"/>
  <c r="X56" i="50"/>
  <c r="AI55" i="48"/>
  <c r="AN55" i="48"/>
  <c r="AS9" i="89"/>
  <c r="AL9" i="89"/>
  <c r="AU9" i="89" s="1"/>
  <c r="AS28" i="89"/>
  <c r="AL28" i="89"/>
  <c r="AU28" i="89" s="1"/>
  <c r="AS46" i="89"/>
  <c r="AL46" i="89"/>
  <c r="AU46" i="89" s="1"/>
  <c r="AS26" i="93"/>
  <c r="AL26" i="93"/>
  <c r="AU26" i="93" s="1"/>
  <c r="Y57" i="94"/>
  <c r="X57" i="94"/>
  <c r="AH63" i="20"/>
  <c r="AQ63" i="20" s="1"/>
  <c r="AH62" i="103"/>
  <c r="AQ62" i="103" s="1"/>
  <c r="AS23" i="89"/>
  <c r="AL23" i="89"/>
  <c r="AU23" i="89" s="1"/>
  <c r="AS59" i="89"/>
  <c r="AL59" i="89"/>
  <c r="AU59" i="89" s="1"/>
  <c r="AS27" i="93"/>
  <c r="AL27" i="93"/>
  <c r="AU27" i="93" s="1"/>
  <c r="AS45" i="93"/>
  <c r="AL45" i="93"/>
  <c r="AU45" i="93" s="1"/>
  <c r="Z61" i="91"/>
  <c r="Y59" i="10"/>
  <c r="X59" i="10"/>
  <c r="AI68" i="86"/>
  <c r="AN68" i="86"/>
  <c r="Y56" i="98"/>
  <c r="Z56" i="98" s="1"/>
  <c r="X56" i="98"/>
  <c r="AE59" i="83" l="1"/>
  <c r="AF59" i="83"/>
  <c r="AO59" i="83" s="1"/>
  <c r="AG59" i="83"/>
  <c r="AP59" i="83" s="1"/>
  <c r="W60" i="83"/>
  <c r="AF66" i="92"/>
  <c r="AO66" i="92" s="1"/>
  <c r="AG66" i="92"/>
  <c r="AP66" i="92" s="1"/>
  <c r="AE66" i="92"/>
  <c r="W67" i="92"/>
  <c r="W61" i="82"/>
  <c r="AF60" i="82"/>
  <c r="AO60" i="82" s="1"/>
  <c r="AE60" i="82"/>
  <c r="AG60" i="82"/>
  <c r="AP60" i="82" s="1"/>
  <c r="AG60" i="102"/>
  <c r="AP60" i="102" s="1"/>
  <c r="AE60" i="102"/>
  <c r="AF60" i="102"/>
  <c r="AO60" i="102" s="1"/>
  <c r="W61" i="102"/>
  <c r="AE62" i="16"/>
  <c r="W63" i="16"/>
  <c r="AF62" i="16"/>
  <c r="AO62" i="16" s="1"/>
  <c r="AG62" i="16"/>
  <c r="AP62" i="16" s="1"/>
  <c r="AF56" i="98"/>
  <c r="AO56" i="98" s="1"/>
  <c r="W57" i="98"/>
  <c r="AG56" i="98"/>
  <c r="AP56" i="98" s="1"/>
  <c r="AE56" i="98"/>
  <c r="AS5" i="93"/>
  <c r="AL5" i="93"/>
  <c r="AU5" i="93" s="1"/>
  <c r="AH56" i="50"/>
  <c r="AQ56" i="50" s="1"/>
  <c r="AH59" i="10"/>
  <c r="AQ59" i="10" s="1"/>
  <c r="AH56" i="98"/>
  <c r="AQ56" i="98" s="1"/>
  <c r="Z59" i="10"/>
  <c r="AG68" i="53"/>
  <c r="AP68" i="53" s="1"/>
  <c r="AE68" i="53"/>
  <c r="W69" i="53"/>
  <c r="AF68" i="53"/>
  <c r="AO68" i="53" s="1"/>
  <c r="AJ32" i="52"/>
  <c r="AK32" i="52"/>
  <c r="AT32" i="52" s="1"/>
  <c r="AK67" i="52"/>
  <c r="AT67" i="52" s="1"/>
  <c r="AJ67" i="52"/>
  <c r="AR58" i="87"/>
  <c r="AR58" i="41"/>
  <c r="AR62" i="100"/>
  <c r="AK39" i="52"/>
  <c r="AT39" i="52" s="1"/>
  <c r="AJ39" i="52"/>
  <c r="AS11" i="89"/>
  <c r="AL11" i="89"/>
  <c r="AU11" i="89" s="1"/>
  <c r="AS12" i="89"/>
  <c r="AL12" i="89"/>
  <c r="AU12" i="89" s="1"/>
  <c r="AH67" i="13"/>
  <c r="AQ67" i="13" s="1"/>
  <c r="AR54" i="85"/>
  <c r="AS52" i="52"/>
  <c r="AL52" i="52"/>
  <c r="AU52" i="52" s="1"/>
  <c r="AL4" i="101"/>
  <c r="AU4" i="101" s="1"/>
  <c r="AS4" i="101"/>
  <c r="AR58" i="83"/>
  <c r="AH56" i="48"/>
  <c r="AQ56" i="48" s="1"/>
  <c r="AS41" i="52"/>
  <c r="AL41" i="52"/>
  <c r="AU41" i="52" s="1"/>
  <c r="AS71" i="101"/>
  <c r="AH61" i="11"/>
  <c r="AQ61" i="11" s="1"/>
  <c r="AR59" i="102"/>
  <c r="AS12" i="52"/>
  <c r="AL12" i="52"/>
  <c r="AU12" i="52" s="1"/>
  <c r="AS30" i="52"/>
  <c r="AL30" i="52"/>
  <c r="AU30" i="52" s="1"/>
  <c r="AI69" i="52"/>
  <c r="AN69" i="52"/>
  <c r="AN71" i="52" s="1"/>
  <c r="AR61" i="16"/>
  <c r="AJ25" i="52"/>
  <c r="AJ43" i="52"/>
  <c r="AJ61" i="52"/>
  <c r="AI63" i="45"/>
  <c r="AN63" i="45"/>
  <c r="AE63" i="54"/>
  <c r="W64" i="54"/>
  <c r="AG63" i="54"/>
  <c r="AP63" i="54" s="1"/>
  <c r="AF63" i="54"/>
  <c r="AO63" i="54" s="1"/>
  <c r="AJ38" i="52"/>
  <c r="AK38" i="52"/>
  <c r="AT38" i="52" s="1"/>
  <c r="AI67" i="32"/>
  <c r="AN67" i="32"/>
  <c r="AK4" i="89"/>
  <c r="AT4" i="89" s="1"/>
  <c r="AT71" i="89" s="1"/>
  <c r="AJ4" i="89"/>
  <c r="AH62" i="95"/>
  <c r="AQ62" i="95" s="1"/>
  <c r="AR65" i="92"/>
  <c r="AS21" i="93"/>
  <c r="AL21" i="93"/>
  <c r="AU21" i="93" s="1"/>
  <c r="AK9" i="52"/>
  <c r="AT9" i="52" s="1"/>
  <c r="AJ9" i="52"/>
  <c r="AK45" i="52"/>
  <c r="AT45" i="52" s="1"/>
  <c r="AJ45" i="52"/>
  <c r="AF67" i="13"/>
  <c r="AO67" i="13" s="1"/>
  <c r="AE67" i="13"/>
  <c r="AG67" i="13"/>
  <c r="AP67" i="13" s="1"/>
  <c r="W68" i="13"/>
  <c r="AH59" i="35"/>
  <c r="AQ59" i="35" s="1"/>
  <c r="AS5" i="52"/>
  <c r="AL5" i="52"/>
  <c r="AU5" i="52" s="1"/>
  <c r="AS22" i="52"/>
  <c r="AL22" i="52"/>
  <c r="AU22" i="52" s="1"/>
  <c r="AS40" i="52"/>
  <c r="AL40" i="52"/>
  <c r="AU40" i="52" s="1"/>
  <c r="AS58" i="52"/>
  <c r="AL58" i="52"/>
  <c r="AU58" i="52" s="1"/>
  <c r="AF57" i="42"/>
  <c r="AO57" i="42" s="1"/>
  <c r="AE57" i="42"/>
  <c r="AN57" i="42" s="1"/>
  <c r="AG57" i="42"/>
  <c r="W58" i="42"/>
  <c r="AR58" i="10"/>
  <c r="W58" i="90"/>
  <c r="AG57" i="90"/>
  <c r="AP57" i="90" s="1"/>
  <c r="AF57" i="90"/>
  <c r="AO57" i="90" s="1"/>
  <c r="AE57" i="90"/>
  <c r="AF56" i="48"/>
  <c r="AO56" i="48" s="1"/>
  <c r="AG56" i="48"/>
  <c r="AP56" i="48" s="1"/>
  <c r="AE56" i="48"/>
  <c r="W57" i="48"/>
  <c r="AJ3" i="52"/>
  <c r="AB4" i="52"/>
  <c r="AS23" i="52"/>
  <c r="AL23" i="52"/>
  <c r="AU23" i="52" s="1"/>
  <c r="AS59" i="52"/>
  <c r="AL59" i="52"/>
  <c r="AU59" i="52" s="1"/>
  <c r="AU71" i="101"/>
  <c r="C11" i="101" s="1"/>
  <c r="F45" i="57" s="1"/>
  <c r="W62" i="11"/>
  <c r="AG61" i="11"/>
  <c r="AP61" i="11" s="1"/>
  <c r="AF61" i="11"/>
  <c r="AO61" i="11" s="1"/>
  <c r="AE61" i="11"/>
  <c r="AS48" i="52"/>
  <c r="AL48" i="52"/>
  <c r="AU48" i="52" s="1"/>
  <c r="AS65" i="52"/>
  <c r="AL65" i="52"/>
  <c r="AU65" i="52" s="1"/>
  <c r="AH68" i="44"/>
  <c r="AQ68" i="44" s="1"/>
  <c r="AS22" i="93"/>
  <c r="AL22" i="93"/>
  <c r="AU22" i="93" s="1"/>
  <c r="AE59" i="49"/>
  <c r="AF59" i="49"/>
  <c r="AO59" i="49" s="1"/>
  <c r="AG59" i="49"/>
  <c r="AP59" i="49" s="1"/>
  <c r="W60" i="49"/>
  <c r="AK8" i="52"/>
  <c r="AT8" i="52" s="1"/>
  <c r="AJ8" i="52"/>
  <c r="AJ44" i="52"/>
  <c r="AK44" i="52"/>
  <c r="AT44" i="52" s="1"/>
  <c r="Y60" i="99"/>
  <c r="X60" i="99"/>
  <c r="W68" i="46"/>
  <c r="AE67" i="46"/>
  <c r="AF67" i="46"/>
  <c r="AO67" i="46" s="1"/>
  <c r="AG67" i="46"/>
  <c r="AP67" i="46" s="1"/>
  <c r="AS3" i="89"/>
  <c r="AL3" i="89"/>
  <c r="AU3" i="89" s="1"/>
  <c r="AR58" i="18"/>
  <c r="AR56" i="94"/>
  <c r="AR55" i="50"/>
  <c r="AK15" i="52"/>
  <c r="AT15" i="52" s="1"/>
  <c r="AJ15" i="52"/>
  <c r="AK51" i="52"/>
  <c r="AT51" i="52" s="1"/>
  <c r="AJ51" i="52"/>
  <c r="AS18" i="89"/>
  <c r="AL18" i="89"/>
  <c r="AU18" i="89" s="1"/>
  <c r="AH66" i="92"/>
  <c r="AQ66" i="92" s="1"/>
  <c r="AH59" i="87"/>
  <c r="AQ59" i="87" s="1"/>
  <c r="Z59" i="35"/>
  <c r="AG61" i="43"/>
  <c r="AP61" i="43" s="1"/>
  <c r="W62" i="43"/>
  <c r="AF61" i="43"/>
  <c r="AO61" i="43" s="1"/>
  <c r="AE61" i="43"/>
  <c r="AR69" i="93"/>
  <c r="AR71" i="93" s="1"/>
  <c r="AL69" i="93"/>
  <c r="AU69" i="93" s="1"/>
  <c r="AS29" i="52"/>
  <c r="AL29" i="52"/>
  <c r="AU29" i="52" s="1"/>
  <c r="AF64" i="84"/>
  <c r="AO64" i="84" s="1"/>
  <c r="W65" i="84"/>
  <c r="AG64" i="84"/>
  <c r="AP64" i="84" s="1"/>
  <c r="AE64" i="84"/>
  <c r="Y65" i="51"/>
  <c r="X65" i="51"/>
  <c r="AS54" i="52"/>
  <c r="AL54" i="52"/>
  <c r="AU54" i="52" s="1"/>
  <c r="Z68" i="44"/>
  <c r="AH59" i="18"/>
  <c r="AQ59" i="18" s="1"/>
  <c r="AJ13" i="52"/>
  <c r="AJ31" i="52"/>
  <c r="AJ49" i="52"/>
  <c r="AJ66" i="52"/>
  <c r="AI63" i="20"/>
  <c r="AN63" i="20"/>
  <c r="AK50" i="52"/>
  <c r="AT50" i="52" s="1"/>
  <c r="AJ50" i="52"/>
  <c r="AH66" i="104"/>
  <c r="AQ66" i="104" s="1"/>
  <c r="AS16" i="93"/>
  <c r="AL16" i="93"/>
  <c r="AU16" i="93" s="1"/>
  <c r="Y68" i="32"/>
  <c r="Z68" i="32" s="1"/>
  <c r="X68" i="32"/>
  <c r="AR55" i="98"/>
  <c r="AK21" i="52"/>
  <c r="AT21" i="52" s="1"/>
  <c r="AJ21" i="52"/>
  <c r="AK57" i="52"/>
  <c r="AT57" i="52" s="1"/>
  <c r="AJ57" i="52"/>
  <c r="AS9" i="93"/>
  <c r="AL9" i="93"/>
  <c r="AU9" i="93" s="1"/>
  <c r="AR61" i="95"/>
  <c r="AH69" i="86"/>
  <c r="AQ69" i="86" s="1"/>
  <c r="AQ71" i="86" s="1"/>
  <c r="AZ3" i="86"/>
  <c r="AX13" i="86" s="1"/>
  <c r="S13" i="86" s="1"/>
  <c r="AC13" i="86" s="1"/>
  <c r="AB14" i="86" s="1"/>
  <c r="AX4" i="86"/>
  <c r="S4" i="86" s="1"/>
  <c r="AC4" i="86" s="1"/>
  <c r="AB5" i="86" s="1"/>
  <c r="AX6" i="86"/>
  <c r="S6" i="86" s="1"/>
  <c r="AC6" i="86" s="1"/>
  <c r="AB7" i="86" s="1"/>
  <c r="AX7" i="86"/>
  <c r="S7" i="86" s="1"/>
  <c r="AC7" i="86" s="1"/>
  <c r="AB8" i="86" s="1"/>
  <c r="AX10" i="86"/>
  <c r="S10" i="86" s="1"/>
  <c r="AC10" i="86" s="1"/>
  <c r="AB11" i="86" s="1"/>
  <c r="AX11" i="86"/>
  <c r="S11" i="86" s="1"/>
  <c r="AC11" i="86" s="1"/>
  <c r="AB12" i="86" s="1"/>
  <c r="AX12" i="86"/>
  <c r="S12" i="86" s="1"/>
  <c r="AC12" i="86" s="1"/>
  <c r="AB13" i="86" s="1"/>
  <c r="AX14" i="86"/>
  <c r="S14" i="86" s="1"/>
  <c r="AC14" i="86" s="1"/>
  <c r="AB15" i="86" s="1"/>
  <c r="AX17" i="86"/>
  <c r="S17" i="86" s="1"/>
  <c r="AC17" i="86" s="1"/>
  <c r="AB18" i="86" s="1"/>
  <c r="AX18" i="86"/>
  <c r="S18" i="86" s="1"/>
  <c r="AC18" i="86" s="1"/>
  <c r="AB19" i="86" s="1"/>
  <c r="AX19" i="86"/>
  <c r="S19" i="86" s="1"/>
  <c r="AC19" i="86" s="1"/>
  <c r="AB20" i="86" s="1"/>
  <c r="AX20" i="86"/>
  <c r="S20" i="86" s="1"/>
  <c r="AC20" i="86" s="1"/>
  <c r="AB21" i="86" s="1"/>
  <c r="AX21" i="86"/>
  <c r="S21" i="86" s="1"/>
  <c r="AC21" i="86" s="1"/>
  <c r="AB22" i="86" s="1"/>
  <c r="AX22" i="86"/>
  <c r="S22" i="86" s="1"/>
  <c r="AC22" i="86" s="1"/>
  <c r="AB23" i="86" s="1"/>
  <c r="AX23" i="86"/>
  <c r="S23" i="86" s="1"/>
  <c r="AC23" i="86" s="1"/>
  <c r="AB24" i="86" s="1"/>
  <c r="AX24" i="86"/>
  <c r="S24" i="86" s="1"/>
  <c r="AC24" i="86" s="1"/>
  <c r="AB25" i="86" s="1"/>
  <c r="AX25" i="86"/>
  <c r="S25" i="86" s="1"/>
  <c r="AC25" i="86" s="1"/>
  <c r="AB26" i="86" s="1"/>
  <c r="AX26" i="86"/>
  <c r="S26" i="86" s="1"/>
  <c r="AC26" i="86" s="1"/>
  <c r="AB27" i="86" s="1"/>
  <c r="AX27" i="86"/>
  <c r="S27" i="86" s="1"/>
  <c r="AC27" i="86" s="1"/>
  <c r="AB28" i="86" s="1"/>
  <c r="AX28" i="86"/>
  <c r="S28" i="86" s="1"/>
  <c r="AC28" i="86" s="1"/>
  <c r="AB29" i="86" s="1"/>
  <c r="AX29" i="86"/>
  <c r="S29" i="86" s="1"/>
  <c r="AC29" i="86" s="1"/>
  <c r="AB30" i="86" s="1"/>
  <c r="AX30" i="86"/>
  <c r="S30" i="86" s="1"/>
  <c r="AC30" i="86" s="1"/>
  <c r="AB31" i="86" s="1"/>
  <c r="AX31" i="86"/>
  <c r="S31" i="86" s="1"/>
  <c r="AC31" i="86" s="1"/>
  <c r="AB32" i="86" s="1"/>
  <c r="AX32" i="86"/>
  <c r="S32" i="86" s="1"/>
  <c r="AC32" i="86" s="1"/>
  <c r="AB33" i="86" s="1"/>
  <c r="AX33" i="86"/>
  <c r="S33" i="86" s="1"/>
  <c r="AC33" i="86" s="1"/>
  <c r="AB34" i="86" s="1"/>
  <c r="AX34" i="86"/>
  <c r="S34" i="86" s="1"/>
  <c r="AC34" i="86" s="1"/>
  <c r="AB35" i="86" s="1"/>
  <c r="AX35" i="86"/>
  <c r="S35" i="86" s="1"/>
  <c r="AC35" i="86" s="1"/>
  <c r="AB36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1" i="86"/>
  <c r="S41" i="86" s="1"/>
  <c r="AC41" i="86" s="1"/>
  <c r="AB42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5" i="86"/>
  <c r="S65" i="86" s="1"/>
  <c r="AC65" i="86" s="1"/>
  <c r="AB66" i="86" s="1"/>
  <c r="AX66" i="86"/>
  <c r="S66" i="86" s="1"/>
  <c r="AC66" i="86" s="1"/>
  <c r="AB67" i="86" s="1"/>
  <c r="AX64" i="86"/>
  <c r="S64" i="86" s="1"/>
  <c r="AC64" i="86" s="1"/>
  <c r="AB65" i="86" s="1"/>
  <c r="AX67" i="86"/>
  <c r="S67" i="86" s="1"/>
  <c r="AC67" i="86" s="1"/>
  <c r="AB68" i="86" s="1"/>
  <c r="AX68" i="86"/>
  <c r="S68" i="86" s="1"/>
  <c r="AC68" i="86" s="1"/>
  <c r="AB69" i="86" s="1"/>
  <c r="AF68" i="15"/>
  <c r="AO68" i="15" s="1"/>
  <c r="W69" i="15"/>
  <c r="AE68" i="15"/>
  <c r="AG68" i="15"/>
  <c r="AP68" i="15" s="1"/>
  <c r="AG59" i="87"/>
  <c r="AP59" i="87" s="1"/>
  <c r="AE59" i="87"/>
  <c r="AF59" i="87"/>
  <c r="AO59" i="87" s="1"/>
  <c r="W60" i="87"/>
  <c r="AS10" i="52"/>
  <c r="AL10" i="52"/>
  <c r="AU10" i="52" s="1"/>
  <c r="AS46" i="52"/>
  <c r="AL46" i="52"/>
  <c r="AU46" i="52" s="1"/>
  <c r="AH57" i="55"/>
  <c r="AQ57" i="55" s="1"/>
  <c r="W64" i="96"/>
  <c r="AG63" i="96"/>
  <c r="AP63" i="96" s="1"/>
  <c r="AF63" i="96"/>
  <c r="AO63" i="96" s="1"/>
  <c r="AE63" i="96"/>
  <c r="AS11" i="52"/>
  <c r="AL11" i="52"/>
  <c r="AU11" i="52" s="1"/>
  <c r="AS47" i="52"/>
  <c r="AL47" i="52"/>
  <c r="AU47" i="52" s="1"/>
  <c r="AJ68" i="52"/>
  <c r="AH59" i="41"/>
  <c r="AQ59" i="41" s="1"/>
  <c r="AT71" i="93"/>
  <c r="AS18" i="52"/>
  <c r="AL18" i="52"/>
  <c r="AU18" i="52" s="1"/>
  <c r="AS36" i="52"/>
  <c r="AL36" i="52"/>
  <c r="AU36" i="52" s="1"/>
  <c r="Z59" i="18"/>
  <c r="AJ37" i="52"/>
  <c r="AR65" i="104"/>
  <c r="Y63" i="103"/>
  <c r="X63" i="103"/>
  <c r="Y64" i="20"/>
  <c r="Z64" i="20" s="1"/>
  <c r="X64" i="20"/>
  <c r="AR55" i="48"/>
  <c r="AF64" i="88"/>
  <c r="AO64" i="88" s="1"/>
  <c r="AG64" i="88"/>
  <c r="AP64" i="88" s="1"/>
  <c r="AE64" i="88"/>
  <c r="W65" i="88"/>
  <c r="AJ14" i="52"/>
  <c r="AK14" i="52"/>
  <c r="AT14" i="52" s="1"/>
  <c r="AI59" i="99"/>
  <c r="AR59" i="99" s="1"/>
  <c r="AN59" i="99"/>
  <c r="AR68" i="86"/>
  <c r="Z56" i="50"/>
  <c r="AR59" i="82"/>
  <c r="AJ20" i="52"/>
  <c r="AK20" i="52"/>
  <c r="AT20" i="52" s="1"/>
  <c r="AK56" i="52"/>
  <c r="AT56" i="52" s="1"/>
  <c r="AJ56" i="52"/>
  <c r="Z66" i="104"/>
  <c r="AF67" i="105"/>
  <c r="AO67" i="105" s="1"/>
  <c r="AE67" i="105"/>
  <c r="W68" i="105"/>
  <c r="AG67" i="105"/>
  <c r="AP67" i="105" s="1"/>
  <c r="AS17" i="89"/>
  <c r="AL17" i="89"/>
  <c r="AU17" i="89" s="1"/>
  <c r="AK27" i="52"/>
  <c r="AT27" i="52" s="1"/>
  <c r="AJ27" i="52"/>
  <c r="AK63" i="52"/>
  <c r="AT63" i="52" s="1"/>
  <c r="AJ63" i="52"/>
  <c r="AS6" i="93"/>
  <c r="AL6" i="93"/>
  <c r="AU6" i="93" s="1"/>
  <c r="Z69" i="86"/>
  <c r="AH63" i="100"/>
  <c r="AQ63" i="100" s="1"/>
  <c r="AS28" i="52"/>
  <c r="AL28" i="52"/>
  <c r="AU28" i="52" s="1"/>
  <c r="AS64" i="52"/>
  <c r="AL64" i="52"/>
  <c r="AU64" i="52" s="1"/>
  <c r="Z57" i="55"/>
  <c r="AS17" i="52"/>
  <c r="AL17" i="52"/>
  <c r="AU17" i="52" s="1"/>
  <c r="AS35" i="52"/>
  <c r="AL35" i="52"/>
  <c r="AU35" i="52" s="1"/>
  <c r="AS8" i="93"/>
  <c r="AL8" i="93"/>
  <c r="AU8" i="93" s="1"/>
  <c r="AH55" i="85"/>
  <c r="AQ55" i="85" s="1"/>
  <c r="Z59" i="41"/>
  <c r="AS4" i="93"/>
  <c r="AS71" i="93" s="1"/>
  <c r="AL4" i="93"/>
  <c r="AU4" i="93" s="1"/>
  <c r="AS24" i="52"/>
  <c r="AL24" i="52"/>
  <c r="AU24" i="52" s="1"/>
  <c r="AL60" i="52"/>
  <c r="AU60" i="52" s="1"/>
  <c r="AS60" i="52"/>
  <c r="AS5" i="89"/>
  <c r="AL5" i="89"/>
  <c r="AU5" i="89" s="1"/>
  <c r="AH60" i="102"/>
  <c r="AQ60" i="102" s="1"/>
  <c r="AJ19" i="52"/>
  <c r="AJ55" i="52"/>
  <c r="Y64" i="45"/>
  <c r="Z64" i="45"/>
  <c r="X64" i="45"/>
  <c r="AI62" i="103"/>
  <c r="AN62" i="103"/>
  <c r="AG61" i="91"/>
  <c r="AP61" i="91" s="1"/>
  <c r="AF61" i="91"/>
  <c r="AO61" i="91" s="1"/>
  <c r="AE61" i="91"/>
  <c r="W62" i="91"/>
  <c r="AR60" i="11"/>
  <c r="Z57" i="94"/>
  <c r="AH57" i="94"/>
  <c r="AQ57" i="94" s="1"/>
  <c r="AK26" i="52"/>
  <c r="AT26" i="52" s="1"/>
  <c r="AJ26" i="52"/>
  <c r="AJ62" i="52"/>
  <c r="AK62" i="52"/>
  <c r="AT62" i="52" s="1"/>
  <c r="Z62" i="95"/>
  <c r="AR66" i="13"/>
  <c r="AK33" i="52"/>
  <c r="AT33" i="52" s="1"/>
  <c r="AJ33" i="52"/>
  <c r="AJ69" i="52"/>
  <c r="AS69" i="52" s="1"/>
  <c r="AK69" i="52"/>
  <c r="AT69" i="52" s="1"/>
  <c r="AR67" i="44"/>
  <c r="AH60" i="82"/>
  <c r="AQ60" i="82" s="1"/>
  <c r="AG63" i="100"/>
  <c r="AP63" i="100" s="1"/>
  <c r="W64" i="100"/>
  <c r="AF63" i="100"/>
  <c r="AO63" i="100" s="1"/>
  <c r="AE63" i="100"/>
  <c r="AS16" i="52"/>
  <c r="AL16" i="52"/>
  <c r="AU16" i="52" s="1"/>
  <c r="AS34" i="52"/>
  <c r="AL34" i="52"/>
  <c r="AU34" i="52" s="1"/>
  <c r="AS15" i="93"/>
  <c r="AL15" i="93"/>
  <c r="AU15" i="93" s="1"/>
  <c r="AR58" i="35"/>
  <c r="AU71" i="93"/>
  <c r="C11" i="93" s="1"/>
  <c r="F37" i="57" s="1"/>
  <c r="AS53" i="52"/>
  <c r="AL53" i="52"/>
  <c r="AU53" i="52" s="1"/>
  <c r="AH62" i="16"/>
  <c r="AQ62" i="16" s="1"/>
  <c r="AE55" i="85"/>
  <c r="AF55" i="85"/>
  <c r="AO55" i="85" s="1"/>
  <c r="AG55" i="85"/>
  <c r="AP55" i="85" s="1"/>
  <c r="W56" i="85"/>
  <c r="AI64" i="51"/>
  <c r="AN64" i="51"/>
  <c r="AJ6" i="52"/>
  <c r="AK6" i="52"/>
  <c r="AT6" i="52" s="1"/>
  <c r="AS42" i="52"/>
  <c r="AL42" i="52"/>
  <c r="AU42" i="52" s="1"/>
  <c r="AH59" i="83"/>
  <c r="AQ59" i="83" s="1"/>
  <c r="AJ7" i="52"/>
  <c r="AF68" i="32" l="1"/>
  <c r="AO68" i="32" s="1"/>
  <c r="AE68" i="32"/>
  <c r="AG68" i="32"/>
  <c r="AP68" i="32" s="1"/>
  <c r="W69" i="32"/>
  <c r="AE64" i="20"/>
  <c r="AG64" i="20"/>
  <c r="AP64" i="20" s="1"/>
  <c r="AF64" i="20"/>
  <c r="AO64" i="20" s="1"/>
  <c r="W65" i="20"/>
  <c r="AS6" i="52"/>
  <c r="AL6" i="52"/>
  <c r="AU6" i="52" s="1"/>
  <c r="AF62" i="95"/>
  <c r="AO62" i="95" s="1"/>
  <c r="W63" i="95"/>
  <c r="AE62" i="95"/>
  <c r="AN62" i="95" s="1"/>
  <c r="AG62" i="95"/>
  <c r="AS19" i="52"/>
  <c r="AL19" i="52"/>
  <c r="AU19" i="52" s="1"/>
  <c r="AX69" i="86"/>
  <c r="S69" i="86" s="1"/>
  <c r="AC69" i="86" s="1"/>
  <c r="AE69" i="86"/>
  <c r="AF69" i="86"/>
  <c r="AO69" i="86" s="1"/>
  <c r="AO71" i="86" s="1"/>
  <c r="AG69" i="86"/>
  <c r="AP69" i="86" s="1"/>
  <c r="AP71" i="86" s="1"/>
  <c r="AI67" i="105"/>
  <c r="AN67" i="105"/>
  <c r="AS20" i="52"/>
  <c r="AL20" i="52"/>
  <c r="AU20" i="52" s="1"/>
  <c r="AI64" i="88"/>
  <c r="AN64" i="88"/>
  <c r="AJ69" i="86"/>
  <c r="AS69" i="86" s="1"/>
  <c r="AK63" i="86"/>
  <c r="AT63" i="86" s="1"/>
  <c r="AJ63" i="86"/>
  <c r="AJ57" i="86"/>
  <c r="AK57" i="86"/>
  <c r="AT57" i="86" s="1"/>
  <c r="AJ51" i="86"/>
  <c r="AK51" i="86"/>
  <c r="AT51" i="86" s="1"/>
  <c r="AJ45" i="86"/>
  <c r="AK45" i="86"/>
  <c r="AT45" i="86" s="1"/>
  <c r="AJ39" i="86"/>
  <c r="AK39" i="86"/>
  <c r="AT39" i="86" s="1"/>
  <c r="AJ33" i="86"/>
  <c r="AK33" i="86"/>
  <c r="AT33" i="86" s="1"/>
  <c r="AJ27" i="86"/>
  <c r="AK27" i="86"/>
  <c r="AT27" i="86" s="1"/>
  <c r="AJ21" i="86"/>
  <c r="AK21" i="86"/>
  <c r="AT21" i="86" s="1"/>
  <c r="AK15" i="86"/>
  <c r="AT15" i="86" s="1"/>
  <c r="AK8" i="86"/>
  <c r="AT8" i="86" s="1"/>
  <c r="AR63" i="20"/>
  <c r="AG59" i="35"/>
  <c r="AP59" i="35" s="1"/>
  <c r="AE59" i="35"/>
  <c r="AF59" i="35"/>
  <c r="AO59" i="35" s="1"/>
  <c r="W60" i="35"/>
  <c r="AH60" i="99"/>
  <c r="AQ60" i="99" s="1"/>
  <c r="AI61" i="11"/>
  <c r="AN61" i="11"/>
  <c r="Y57" i="48"/>
  <c r="Z57" i="48" s="1"/>
  <c r="X57" i="48"/>
  <c r="Y58" i="42"/>
  <c r="Z58" i="42"/>
  <c r="X58" i="42"/>
  <c r="Y68" i="13"/>
  <c r="X68" i="13"/>
  <c r="AS9" i="52"/>
  <c r="AL9" i="52"/>
  <c r="AU9" i="52" s="1"/>
  <c r="AS61" i="52"/>
  <c r="AL61" i="52"/>
  <c r="AU61" i="52" s="1"/>
  <c r="AR69" i="52"/>
  <c r="AR71" i="52" s="1"/>
  <c r="AL69" i="52"/>
  <c r="AU69" i="52" s="1"/>
  <c r="AG59" i="10"/>
  <c r="AP59" i="10" s="1"/>
  <c r="W60" i="10"/>
  <c r="AE59" i="10"/>
  <c r="AN59" i="10" s="1"/>
  <c r="AF59" i="10"/>
  <c r="AR62" i="103"/>
  <c r="AS37" i="52"/>
  <c r="AL37" i="52"/>
  <c r="AU37" i="52" s="1"/>
  <c r="AS68" i="52"/>
  <c r="AL68" i="52"/>
  <c r="AU68" i="52" s="1"/>
  <c r="AI63" i="96"/>
  <c r="AN63" i="96"/>
  <c r="AJ68" i="86"/>
  <c r="AK68" i="86"/>
  <c r="AT68" i="86" s="1"/>
  <c r="AJ62" i="86"/>
  <c r="AK62" i="86"/>
  <c r="AT62" i="86" s="1"/>
  <c r="AK56" i="86"/>
  <c r="AT56" i="86" s="1"/>
  <c r="AJ56" i="86"/>
  <c r="AK50" i="86"/>
  <c r="AT50" i="86" s="1"/>
  <c r="AJ50" i="86"/>
  <c r="AK44" i="86"/>
  <c r="AT44" i="86" s="1"/>
  <c r="AJ44" i="86"/>
  <c r="AK38" i="86"/>
  <c r="AT38" i="86" s="1"/>
  <c r="AJ38" i="86"/>
  <c r="AJ32" i="86"/>
  <c r="AK32" i="86"/>
  <c r="AT32" i="86" s="1"/>
  <c r="AK26" i="86"/>
  <c r="AT26" i="86" s="1"/>
  <c r="AJ26" i="86"/>
  <c r="AK20" i="86"/>
  <c r="AT20" i="86" s="1"/>
  <c r="AJ20" i="86"/>
  <c r="AJ13" i="86"/>
  <c r="AK13" i="86"/>
  <c r="AT13" i="86" s="1"/>
  <c r="AK7" i="86"/>
  <c r="AT7" i="86" s="1"/>
  <c r="AJ7" i="86"/>
  <c r="AS21" i="52"/>
  <c r="AL21" i="52"/>
  <c r="AU21" i="52" s="1"/>
  <c r="AS66" i="52"/>
  <c r="AL66" i="52"/>
  <c r="AU66" i="52" s="1"/>
  <c r="AH65" i="51"/>
  <c r="AQ65" i="51" s="1"/>
  <c r="Y65" i="84"/>
  <c r="X65" i="84"/>
  <c r="Z65" i="84" s="1"/>
  <c r="AS51" i="52"/>
  <c r="AL51" i="52"/>
  <c r="AU51" i="52" s="1"/>
  <c r="Z60" i="99"/>
  <c r="AI56" i="48"/>
  <c r="AN56" i="48"/>
  <c r="AI57" i="42"/>
  <c r="AP57" i="42"/>
  <c r="AS43" i="52"/>
  <c r="AL43" i="52"/>
  <c r="AU43" i="52" s="1"/>
  <c r="AS32" i="52"/>
  <c r="AL32" i="52"/>
  <c r="AU32" i="52" s="1"/>
  <c r="AI56" i="98"/>
  <c r="AN56" i="98"/>
  <c r="AI60" i="102"/>
  <c r="AN60" i="102"/>
  <c r="Y61" i="82"/>
  <c r="X61" i="82"/>
  <c r="Z61" i="82" s="1"/>
  <c r="Y62" i="91"/>
  <c r="X62" i="91"/>
  <c r="AH64" i="45"/>
  <c r="AQ64" i="45" s="1"/>
  <c r="AG59" i="41"/>
  <c r="AP59" i="41" s="1"/>
  <c r="AE59" i="41"/>
  <c r="AF59" i="41"/>
  <c r="AO59" i="41" s="1"/>
  <c r="W60" i="41"/>
  <c r="W58" i="55"/>
  <c r="AE57" i="55"/>
  <c r="AF57" i="55"/>
  <c r="AO57" i="55" s="1"/>
  <c r="AG57" i="55"/>
  <c r="AP57" i="55" s="1"/>
  <c r="AF66" i="104"/>
  <c r="AO66" i="104" s="1"/>
  <c r="AE66" i="104"/>
  <c r="W67" i="104"/>
  <c r="AG66" i="104"/>
  <c r="AP66" i="104" s="1"/>
  <c r="AH63" i="103"/>
  <c r="AQ63" i="103" s="1"/>
  <c r="W60" i="18"/>
  <c r="AF59" i="18"/>
  <c r="AO59" i="18" s="1"/>
  <c r="AG59" i="18"/>
  <c r="AP59" i="18" s="1"/>
  <c r="AE59" i="18"/>
  <c r="AK65" i="86"/>
  <c r="AT65" i="86" s="1"/>
  <c r="AJ65" i="86"/>
  <c r="AJ61" i="86"/>
  <c r="AK61" i="86"/>
  <c r="AT61" i="86" s="1"/>
  <c r="AJ55" i="86"/>
  <c r="AK55" i="86"/>
  <c r="AT55" i="86" s="1"/>
  <c r="AK49" i="86"/>
  <c r="AT49" i="86" s="1"/>
  <c r="AJ49" i="86"/>
  <c r="AK43" i="86"/>
  <c r="AT43" i="86" s="1"/>
  <c r="AJ43" i="86"/>
  <c r="AK37" i="86"/>
  <c r="AT37" i="86" s="1"/>
  <c r="AJ37" i="86"/>
  <c r="AJ31" i="86"/>
  <c r="AK31" i="86"/>
  <c r="AT31" i="86" s="1"/>
  <c r="AJ25" i="86"/>
  <c r="AK25" i="86"/>
  <c r="AT25" i="86" s="1"/>
  <c r="AJ19" i="86"/>
  <c r="AK19" i="86"/>
  <c r="AT19" i="86" s="1"/>
  <c r="AK12" i="86"/>
  <c r="AT12" i="86" s="1"/>
  <c r="AJ12" i="86"/>
  <c r="AK5" i="86"/>
  <c r="AT5" i="86" s="1"/>
  <c r="AS49" i="52"/>
  <c r="AL49" i="52"/>
  <c r="AU49" i="52" s="1"/>
  <c r="Z65" i="51"/>
  <c r="AI61" i="43"/>
  <c r="AN61" i="43"/>
  <c r="Y60" i="49"/>
  <c r="X60" i="49"/>
  <c r="Y58" i="90"/>
  <c r="X58" i="90"/>
  <c r="Z58" i="90" s="1"/>
  <c r="AI67" i="13"/>
  <c r="AN67" i="13"/>
  <c r="AR67" i="32"/>
  <c r="Y64" i="54"/>
  <c r="X64" i="54"/>
  <c r="AS25" i="52"/>
  <c r="AL25" i="52"/>
  <c r="AU25" i="52" s="1"/>
  <c r="AS39" i="52"/>
  <c r="AL39" i="52"/>
  <c r="AU39" i="52" s="1"/>
  <c r="Y63" i="16"/>
  <c r="Z63" i="16" s="1"/>
  <c r="X63" i="16"/>
  <c r="Y60" i="83"/>
  <c r="Z60" i="83" s="1"/>
  <c r="X60" i="83"/>
  <c r="AI61" i="91"/>
  <c r="AN61" i="91"/>
  <c r="AE64" i="45"/>
  <c r="AF64" i="45"/>
  <c r="AO64" i="45" s="1"/>
  <c r="W65" i="45"/>
  <c r="AG64" i="45"/>
  <c r="AP64" i="45" s="1"/>
  <c r="AS63" i="52"/>
  <c r="AL63" i="52"/>
  <c r="AU63" i="52" s="1"/>
  <c r="AS56" i="52"/>
  <c r="AL56" i="52"/>
  <c r="AU56" i="52" s="1"/>
  <c r="AE56" i="50"/>
  <c r="W57" i="50"/>
  <c r="AG56" i="50"/>
  <c r="AP56" i="50" s="1"/>
  <c r="AF56" i="50"/>
  <c r="AO56" i="50" s="1"/>
  <c r="AS14" i="52"/>
  <c r="AL14" i="52"/>
  <c r="AU14" i="52" s="1"/>
  <c r="Z63" i="103"/>
  <c r="Y60" i="87"/>
  <c r="X60" i="87"/>
  <c r="AI68" i="15"/>
  <c r="AN68" i="15"/>
  <c r="AJ67" i="86"/>
  <c r="AK67" i="86"/>
  <c r="AT67" i="86" s="1"/>
  <c r="AK60" i="86"/>
  <c r="AT60" i="86" s="1"/>
  <c r="AJ60" i="86"/>
  <c r="AK54" i="86"/>
  <c r="AT54" i="86" s="1"/>
  <c r="AJ54" i="86"/>
  <c r="AK48" i="86"/>
  <c r="AT48" i="86" s="1"/>
  <c r="AJ48" i="86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J11" i="86"/>
  <c r="AK11" i="86"/>
  <c r="AT11" i="86" s="1"/>
  <c r="AK14" i="86"/>
  <c r="AT14" i="86" s="1"/>
  <c r="AJ14" i="86"/>
  <c r="AS50" i="52"/>
  <c r="AL50" i="52"/>
  <c r="AU50" i="52" s="1"/>
  <c r="AS31" i="52"/>
  <c r="AL31" i="52"/>
  <c r="AU31" i="52" s="1"/>
  <c r="AS15" i="52"/>
  <c r="AL15" i="52"/>
  <c r="AU15" i="52" s="1"/>
  <c r="Y62" i="11"/>
  <c r="X62" i="11"/>
  <c r="Z62" i="11" s="1"/>
  <c r="AJ4" i="52"/>
  <c r="AK4" i="52"/>
  <c r="AT4" i="52" s="1"/>
  <c r="AT71" i="52" s="1"/>
  <c r="AI63" i="54"/>
  <c r="AN63" i="54"/>
  <c r="Y69" i="53"/>
  <c r="X69" i="53"/>
  <c r="X57" i="98"/>
  <c r="Z57" i="98" s="1"/>
  <c r="Y57" i="98"/>
  <c r="AI62" i="16"/>
  <c r="AN62" i="16"/>
  <c r="Y67" i="92"/>
  <c r="X67" i="92"/>
  <c r="AS33" i="52"/>
  <c r="AL33" i="52"/>
  <c r="AU33" i="52" s="1"/>
  <c r="AS7" i="52"/>
  <c r="AL7" i="52"/>
  <c r="AU7" i="52" s="1"/>
  <c r="Y64" i="100"/>
  <c r="Z64" i="100"/>
  <c r="X64" i="100"/>
  <c r="AS26" i="52"/>
  <c r="AL26" i="52"/>
  <c r="AU26" i="52" s="1"/>
  <c r="Y56" i="85"/>
  <c r="X56" i="85"/>
  <c r="AG57" i="94"/>
  <c r="AP57" i="94" s="1"/>
  <c r="AF57" i="94"/>
  <c r="AO57" i="94" s="1"/>
  <c r="AE57" i="94"/>
  <c r="W58" i="94"/>
  <c r="Y64" i="96"/>
  <c r="Z64" i="96" s="1"/>
  <c r="X64" i="96"/>
  <c r="Y69" i="15"/>
  <c r="X69" i="15"/>
  <c r="AJ66" i="86"/>
  <c r="AK66" i="86"/>
  <c r="AT66" i="86" s="1"/>
  <c r="AK59" i="86"/>
  <c r="AT59" i="86" s="1"/>
  <c r="AJ59" i="86"/>
  <c r="AJ53" i="86"/>
  <c r="AK53" i="86"/>
  <c r="AT53" i="86" s="1"/>
  <c r="AK47" i="86"/>
  <c r="AT47" i="86" s="1"/>
  <c r="AJ47" i="86"/>
  <c r="AJ41" i="86"/>
  <c r="AK41" i="86"/>
  <c r="AT41" i="86" s="1"/>
  <c r="AJ35" i="86"/>
  <c r="AK35" i="86"/>
  <c r="AT35" i="86" s="1"/>
  <c r="AK29" i="86"/>
  <c r="AT29" i="86" s="1"/>
  <c r="AJ29" i="86"/>
  <c r="AJ23" i="86"/>
  <c r="AK23" i="86"/>
  <c r="AT23" i="86" s="1"/>
  <c r="AX16" i="86"/>
  <c r="S16" i="86" s="1"/>
  <c r="AC16" i="86" s="1"/>
  <c r="AB17" i="86" s="1"/>
  <c r="AX9" i="86"/>
  <c r="S9" i="86" s="1"/>
  <c r="AC9" i="86" s="1"/>
  <c r="AB10" i="86" s="1"/>
  <c r="AX3" i="86"/>
  <c r="S3" i="86" s="1"/>
  <c r="AC3" i="86" s="1"/>
  <c r="AS13" i="52"/>
  <c r="AL13" i="52"/>
  <c r="AU13" i="52" s="1"/>
  <c r="AE68" i="44"/>
  <c r="AG68" i="44"/>
  <c r="AP68" i="44" s="1"/>
  <c r="AF68" i="44"/>
  <c r="AO68" i="44" s="1"/>
  <c r="W69" i="44"/>
  <c r="Y62" i="43"/>
  <c r="X62" i="43"/>
  <c r="AI67" i="46"/>
  <c r="AN67" i="46"/>
  <c r="AS44" i="52"/>
  <c r="AL44" i="52"/>
  <c r="AU44" i="52" s="1"/>
  <c r="AL3" i="52"/>
  <c r="AU3" i="52" s="1"/>
  <c r="AS3" i="52"/>
  <c r="AS45" i="52"/>
  <c r="AL45" i="52"/>
  <c r="AU45" i="52" s="1"/>
  <c r="AS38" i="52"/>
  <c r="AL38" i="52"/>
  <c r="AU38" i="52" s="1"/>
  <c r="AS67" i="52"/>
  <c r="AL67" i="52"/>
  <c r="AU67" i="52" s="1"/>
  <c r="AI68" i="53"/>
  <c r="AN68" i="53"/>
  <c r="AI66" i="92"/>
  <c r="AN66" i="92"/>
  <c r="AI55" i="85"/>
  <c r="AN55" i="85"/>
  <c r="AI63" i="100"/>
  <c r="AN63" i="100"/>
  <c r="AR64" i="51"/>
  <c r="AS62" i="52"/>
  <c r="AL62" i="52"/>
  <c r="AU62" i="52" s="1"/>
  <c r="AS55" i="52"/>
  <c r="AL55" i="52"/>
  <c r="AU55" i="52" s="1"/>
  <c r="AS27" i="52"/>
  <c r="AL27" i="52"/>
  <c r="AU27" i="52" s="1"/>
  <c r="Y68" i="105"/>
  <c r="X68" i="105"/>
  <c r="Y65" i="88"/>
  <c r="Z65" i="88" s="1"/>
  <c r="X65" i="88"/>
  <c r="AH64" i="20"/>
  <c r="AQ64" i="20" s="1"/>
  <c r="AI59" i="87"/>
  <c r="AN59" i="87"/>
  <c r="AK64" i="86"/>
  <c r="AT64" i="86" s="1"/>
  <c r="AJ64" i="86"/>
  <c r="AK58" i="86"/>
  <c r="AT58" i="86" s="1"/>
  <c r="AJ58" i="86"/>
  <c r="AK52" i="86"/>
  <c r="AT52" i="86" s="1"/>
  <c r="AJ52" i="86"/>
  <c r="AK46" i="86"/>
  <c r="AT46" i="86" s="1"/>
  <c r="AJ46" i="86"/>
  <c r="AJ40" i="86"/>
  <c r="AK40" i="86"/>
  <c r="AT40" i="86" s="1"/>
  <c r="AJ34" i="86"/>
  <c r="AK34" i="86"/>
  <c r="AT34" i="86" s="1"/>
  <c r="AK28" i="86"/>
  <c r="AT28" i="86" s="1"/>
  <c r="AJ28" i="86"/>
  <c r="AK22" i="86"/>
  <c r="AT22" i="86" s="1"/>
  <c r="AJ22" i="86"/>
  <c r="AX15" i="86"/>
  <c r="S15" i="86" s="1"/>
  <c r="AC15" i="86" s="1"/>
  <c r="AB16" i="86" s="1"/>
  <c r="AX8" i="86"/>
  <c r="S8" i="86" s="1"/>
  <c r="AC8" i="86" s="1"/>
  <c r="AB9" i="86" s="1"/>
  <c r="AX5" i="86"/>
  <c r="S5" i="86" s="1"/>
  <c r="AC5" i="86" s="1"/>
  <c r="AB6" i="86" s="1"/>
  <c r="AS57" i="52"/>
  <c r="AL57" i="52"/>
  <c r="AU57" i="52" s="1"/>
  <c r="AH68" i="32"/>
  <c r="AQ68" i="32" s="1"/>
  <c r="AI64" i="84"/>
  <c r="AN64" i="84"/>
  <c r="Y68" i="46"/>
  <c r="X68" i="46"/>
  <c r="AS8" i="52"/>
  <c r="AL8" i="52"/>
  <c r="AU8" i="52" s="1"/>
  <c r="AI59" i="49"/>
  <c r="AN59" i="49"/>
  <c r="AI57" i="90"/>
  <c r="AN57" i="90"/>
  <c r="AS4" i="89"/>
  <c r="AS71" i="89" s="1"/>
  <c r="AL4" i="89"/>
  <c r="AU4" i="89" s="1"/>
  <c r="AU71" i="89" s="1"/>
  <c r="C11" i="89" s="1"/>
  <c r="F33" i="57" s="1"/>
  <c r="AR63" i="45"/>
  <c r="Y61" i="102"/>
  <c r="X61" i="102"/>
  <c r="AI60" i="82"/>
  <c r="AN60" i="82"/>
  <c r="AI59" i="83"/>
  <c r="AN59" i="83"/>
  <c r="AF57" i="98" l="1"/>
  <c r="AO57" i="98" s="1"/>
  <c r="AE57" i="98"/>
  <c r="AG57" i="98"/>
  <c r="AP57" i="98" s="1"/>
  <c r="W58" i="98"/>
  <c r="W58" i="48"/>
  <c r="AG57" i="48"/>
  <c r="AP57" i="48" s="1"/>
  <c r="AE57" i="48"/>
  <c r="AF57" i="48"/>
  <c r="AO57" i="48" s="1"/>
  <c r="AG60" i="83"/>
  <c r="AP60" i="83" s="1"/>
  <c r="W61" i="83"/>
  <c r="AF60" i="83"/>
  <c r="AO60" i="83" s="1"/>
  <c r="AE60" i="83"/>
  <c r="W59" i="90"/>
  <c r="AG58" i="90"/>
  <c r="AP58" i="90" s="1"/>
  <c r="AF58" i="90"/>
  <c r="AO58" i="90" s="1"/>
  <c r="AE58" i="90"/>
  <c r="W66" i="84"/>
  <c r="AF65" i="84"/>
  <c r="AO65" i="84" s="1"/>
  <c r="AG65" i="84"/>
  <c r="AP65" i="84" s="1"/>
  <c r="AE65" i="84"/>
  <c r="AF61" i="82"/>
  <c r="AO61" i="82" s="1"/>
  <c r="AE61" i="82"/>
  <c r="W62" i="82"/>
  <c r="AG61" i="82"/>
  <c r="AP61" i="82" s="1"/>
  <c r="AG63" i="16"/>
  <c r="AP63" i="16" s="1"/>
  <c r="W64" i="16"/>
  <c r="AF63" i="16"/>
  <c r="AO63" i="16" s="1"/>
  <c r="AE63" i="16"/>
  <c r="AE62" i="11"/>
  <c r="AF62" i="11"/>
  <c r="AO62" i="11" s="1"/>
  <c r="W63" i="11"/>
  <c r="AG62" i="11"/>
  <c r="AP62" i="11" s="1"/>
  <c r="AG65" i="88"/>
  <c r="AP65" i="88" s="1"/>
  <c r="AF65" i="88"/>
  <c r="AO65" i="88" s="1"/>
  <c r="AE65" i="88"/>
  <c r="W66" i="88"/>
  <c r="AF64" i="96"/>
  <c r="AO64" i="96" s="1"/>
  <c r="AE64" i="96"/>
  <c r="AG64" i="96"/>
  <c r="AP64" i="96" s="1"/>
  <c r="W65" i="96"/>
  <c r="AH61" i="102"/>
  <c r="AQ61" i="102" s="1"/>
  <c r="AR63" i="100"/>
  <c r="Z61" i="102"/>
  <c r="AH68" i="46"/>
  <c r="AQ68" i="46" s="1"/>
  <c r="AR59" i="83"/>
  <c r="AK16" i="86"/>
  <c r="AT16" i="86" s="1"/>
  <c r="AJ16" i="86"/>
  <c r="AS34" i="86"/>
  <c r="AL34" i="86"/>
  <c r="AU34" i="86" s="1"/>
  <c r="AR59" i="87"/>
  <c r="AH65" i="88"/>
  <c r="AQ65" i="88" s="1"/>
  <c r="AS23" i="86"/>
  <c r="AL23" i="86"/>
  <c r="AU23" i="86" s="1"/>
  <c r="AS41" i="86"/>
  <c r="AL41" i="86"/>
  <c r="AU41" i="86" s="1"/>
  <c r="AH64" i="96"/>
  <c r="AQ64" i="96" s="1"/>
  <c r="AR62" i="16"/>
  <c r="AS18" i="86"/>
  <c r="AL18" i="86"/>
  <c r="AU18" i="86" s="1"/>
  <c r="AS36" i="86"/>
  <c r="AL36" i="86"/>
  <c r="AU36" i="86" s="1"/>
  <c r="AS54" i="86"/>
  <c r="AL54" i="86"/>
  <c r="AU54" i="86" s="1"/>
  <c r="AI56" i="50"/>
  <c r="AN56" i="50"/>
  <c r="AH60" i="83"/>
  <c r="AQ60" i="83" s="1"/>
  <c r="AR61" i="43"/>
  <c r="AS12" i="86"/>
  <c r="AL12" i="86"/>
  <c r="AU12" i="86" s="1"/>
  <c r="AS49" i="86"/>
  <c r="AL49" i="86"/>
  <c r="AU49" i="86" s="1"/>
  <c r="AS65" i="86"/>
  <c r="AL65" i="86"/>
  <c r="AU65" i="86" s="1"/>
  <c r="Y60" i="18"/>
  <c r="X60" i="18"/>
  <c r="AS62" i="86"/>
  <c r="AL62" i="86"/>
  <c r="AU62" i="86" s="1"/>
  <c r="AI59" i="10"/>
  <c r="AO59" i="10"/>
  <c r="AJ15" i="86"/>
  <c r="AS33" i="86"/>
  <c r="AL33" i="86"/>
  <c r="AU33" i="86" s="1"/>
  <c r="AS51" i="86"/>
  <c r="AL51" i="86"/>
  <c r="AU51" i="86" s="1"/>
  <c r="AR67" i="105"/>
  <c r="AI64" i="20"/>
  <c r="AN64" i="20"/>
  <c r="AR59" i="49"/>
  <c r="AS22" i="86"/>
  <c r="AL22" i="86"/>
  <c r="AU22" i="86" s="1"/>
  <c r="AS58" i="86"/>
  <c r="AL58" i="86"/>
  <c r="AU58" i="86" s="1"/>
  <c r="AR66" i="92"/>
  <c r="AS29" i="86"/>
  <c r="AL29" i="86"/>
  <c r="AU29" i="86" s="1"/>
  <c r="AS47" i="86"/>
  <c r="AL47" i="86"/>
  <c r="AU47" i="86" s="1"/>
  <c r="AH64" i="100"/>
  <c r="AQ64" i="100" s="1"/>
  <c r="AR68" i="15"/>
  <c r="Y65" i="45"/>
  <c r="Z65" i="45" s="1"/>
  <c r="X65" i="45"/>
  <c r="AE65" i="51"/>
  <c r="AF65" i="51"/>
  <c r="AO65" i="51" s="1"/>
  <c r="AG65" i="51"/>
  <c r="AP65" i="51" s="1"/>
  <c r="W66" i="51"/>
  <c r="AS31" i="86"/>
  <c r="AL31" i="86"/>
  <c r="AU31" i="86" s="1"/>
  <c r="AI59" i="41"/>
  <c r="AN59" i="41"/>
  <c r="AR56" i="48"/>
  <c r="AS50" i="86"/>
  <c r="AL50" i="86"/>
  <c r="AU50" i="86" s="1"/>
  <c r="AH58" i="42"/>
  <c r="AQ58" i="42" s="1"/>
  <c r="Y69" i="44"/>
  <c r="X69" i="44"/>
  <c r="AJ3" i="86"/>
  <c r="AB4" i="86"/>
  <c r="AS66" i="86"/>
  <c r="AL66" i="86"/>
  <c r="AU66" i="86" s="1"/>
  <c r="AH56" i="85"/>
  <c r="AQ56" i="85" s="1"/>
  <c r="W65" i="100"/>
  <c r="AF64" i="100"/>
  <c r="AO64" i="100" s="1"/>
  <c r="AE64" i="100"/>
  <c r="AG64" i="100"/>
  <c r="AP64" i="100" s="1"/>
  <c r="AH67" i="92"/>
  <c r="AQ67" i="92" s="1"/>
  <c r="AR63" i="54"/>
  <c r="AS14" i="86"/>
  <c r="AL14" i="86"/>
  <c r="AU14" i="86" s="1"/>
  <c r="AL24" i="86"/>
  <c r="AU24" i="86" s="1"/>
  <c r="AS24" i="86"/>
  <c r="AS42" i="86"/>
  <c r="AL42" i="86"/>
  <c r="AU42" i="86" s="1"/>
  <c r="AS60" i="86"/>
  <c r="AL60" i="86"/>
  <c r="AU60" i="86" s="1"/>
  <c r="AH60" i="87"/>
  <c r="AQ60" i="87" s="1"/>
  <c r="AH60" i="49"/>
  <c r="AQ60" i="49" s="1"/>
  <c r="AS37" i="86"/>
  <c r="AL37" i="86"/>
  <c r="AU37" i="86" s="1"/>
  <c r="Y67" i="104"/>
  <c r="Z67" i="104"/>
  <c r="X67" i="104"/>
  <c r="AI57" i="55"/>
  <c r="AN57" i="55"/>
  <c r="AH62" i="91"/>
  <c r="AQ62" i="91" s="1"/>
  <c r="AG60" i="99"/>
  <c r="AP60" i="99" s="1"/>
  <c r="W61" i="99"/>
  <c r="AF60" i="99"/>
  <c r="AO60" i="99" s="1"/>
  <c r="AE60" i="99"/>
  <c r="AS13" i="86"/>
  <c r="AL13" i="86"/>
  <c r="AU13" i="86" s="1"/>
  <c r="AS32" i="86"/>
  <c r="AL32" i="86"/>
  <c r="AU32" i="86" s="1"/>
  <c r="AS68" i="86"/>
  <c r="AL68" i="86"/>
  <c r="AU68" i="86" s="1"/>
  <c r="X60" i="10"/>
  <c r="Z60" i="10" s="1"/>
  <c r="Y60" i="10"/>
  <c r="AE58" i="42"/>
  <c r="W59" i="42"/>
  <c r="AF58" i="42"/>
  <c r="AO58" i="42" s="1"/>
  <c r="AG58" i="42"/>
  <c r="AP58" i="42" s="1"/>
  <c r="AR61" i="11"/>
  <c r="AS21" i="86"/>
  <c r="AL21" i="86"/>
  <c r="AU21" i="86" s="1"/>
  <c r="AS39" i="86"/>
  <c r="AL39" i="86"/>
  <c r="AU39" i="86" s="1"/>
  <c r="AS57" i="86"/>
  <c r="AL57" i="86"/>
  <c r="AU57" i="86" s="1"/>
  <c r="AR64" i="88"/>
  <c r="AI62" i="95"/>
  <c r="AP62" i="95"/>
  <c r="Y69" i="32"/>
  <c r="Z69" i="32"/>
  <c r="X69" i="32"/>
  <c r="AR60" i="82"/>
  <c r="AR64" i="84"/>
  <c r="AS46" i="86"/>
  <c r="AL46" i="86"/>
  <c r="AU46" i="86" s="1"/>
  <c r="AH68" i="105"/>
  <c r="AQ68" i="105" s="1"/>
  <c r="AR68" i="53"/>
  <c r="AR67" i="46"/>
  <c r="AK10" i="86"/>
  <c r="AT10" i="86" s="1"/>
  <c r="AJ10" i="86"/>
  <c r="AH69" i="15"/>
  <c r="AQ69" i="15" s="1"/>
  <c r="AQ71" i="15" s="1"/>
  <c r="AZ3" i="15"/>
  <c r="AX13" i="15" s="1"/>
  <c r="S13" i="15" s="1"/>
  <c r="AC13" i="15" s="1"/>
  <c r="AB14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X22" i="15"/>
  <c r="S22" i="15" s="1"/>
  <c r="AC22" i="15" s="1"/>
  <c r="AB23" i="15" s="1"/>
  <c r="AX23" i="15"/>
  <c r="S23" i="15" s="1"/>
  <c r="AC23" i="15" s="1"/>
  <c r="AB24" i="15" s="1"/>
  <c r="AX24" i="15"/>
  <c r="S24" i="15" s="1"/>
  <c r="AC24" i="15" s="1"/>
  <c r="AB25" i="15" s="1"/>
  <c r="AX25" i="15"/>
  <c r="S25" i="15" s="1"/>
  <c r="AC25" i="15" s="1"/>
  <c r="AB26" i="15" s="1"/>
  <c r="AX26" i="15"/>
  <c r="S26" i="15" s="1"/>
  <c r="AC26" i="15" s="1"/>
  <c r="AB27" i="15" s="1"/>
  <c r="AX27" i="15"/>
  <c r="S27" i="15" s="1"/>
  <c r="AC27" i="15" s="1"/>
  <c r="AB28" i="15" s="1"/>
  <c r="AX28" i="15"/>
  <c r="S28" i="15" s="1"/>
  <c r="AC28" i="15" s="1"/>
  <c r="AB29" i="15" s="1"/>
  <c r="AX29" i="15"/>
  <c r="S29" i="15" s="1"/>
  <c r="AC29" i="15" s="1"/>
  <c r="AB30" i="15" s="1"/>
  <c r="AX30" i="15"/>
  <c r="S30" i="15" s="1"/>
  <c r="AC30" i="15" s="1"/>
  <c r="AB31" i="15" s="1"/>
  <c r="AX31" i="15"/>
  <c r="S31" i="15" s="1"/>
  <c r="AC31" i="15" s="1"/>
  <c r="AB32" i="15" s="1"/>
  <c r="AX32" i="15"/>
  <c r="S32" i="15" s="1"/>
  <c r="AC32" i="15" s="1"/>
  <c r="AB33" i="15" s="1"/>
  <c r="AX33" i="15"/>
  <c r="S33" i="15" s="1"/>
  <c r="AC33" i="15" s="1"/>
  <c r="AB34" i="15" s="1"/>
  <c r="AX34" i="15"/>
  <c r="S34" i="15" s="1"/>
  <c r="AC34" i="15" s="1"/>
  <c r="AB35" i="15" s="1"/>
  <c r="AX35" i="15"/>
  <c r="S35" i="15" s="1"/>
  <c r="AC35" i="15" s="1"/>
  <c r="AB36" i="15" s="1"/>
  <c r="AX36" i="15"/>
  <c r="S36" i="15" s="1"/>
  <c r="AC36" i="15" s="1"/>
  <c r="AB37" i="15" s="1"/>
  <c r="AX37" i="15"/>
  <c r="S37" i="15" s="1"/>
  <c r="AC37" i="15" s="1"/>
  <c r="AB38" i="15" s="1"/>
  <c r="AX38" i="15"/>
  <c r="S38" i="15" s="1"/>
  <c r="AC38" i="15" s="1"/>
  <c r="AB39" i="15" s="1"/>
  <c r="AX39" i="15"/>
  <c r="S39" i="15" s="1"/>
  <c r="AC39" i="15" s="1"/>
  <c r="AB40" i="15" s="1"/>
  <c r="AX40" i="15"/>
  <c r="S40" i="15" s="1"/>
  <c r="AC40" i="15" s="1"/>
  <c r="AB41" i="15" s="1"/>
  <c r="AX41" i="15"/>
  <c r="S41" i="15" s="1"/>
  <c r="AC41" i="15" s="1"/>
  <c r="AB42" i="15" s="1"/>
  <c r="AX42" i="15"/>
  <c r="S42" i="15" s="1"/>
  <c r="AC42" i="15" s="1"/>
  <c r="AB43" i="15" s="1"/>
  <c r="AX43" i="15"/>
  <c r="S43" i="15" s="1"/>
  <c r="AC43" i="15" s="1"/>
  <c r="AB44" i="15" s="1"/>
  <c r="AX44" i="15"/>
  <c r="S44" i="15" s="1"/>
  <c r="AC44" i="15" s="1"/>
  <c r="AB45" i="15" s="1"/>
  <c r="AX45" i="15"/>
  <c r="S45" i="15" s="1"/>
  <c r="AC45" i="15" s="1"/>
  <c r="AB46" i="15" s="1"/>
  <c r="AX46" i="15"/>
  <c r="S46" i="15" s="1"/>
  <c r="AC46" i="15" s="1"/>
  <c r="AB47" i="15" s="1"/>
  <c r="AX47" i="15"/>
  <c r="S47" i="15" s="1"/>
  <c r="AC47" i="15" s="1"/>
  <c r="AB48" i="15" s="1"/>
  <c r="AX48" i="15"/>
  <c r="S48" i="15" s="1"/>
  <c r="AC48" i="15" s="1"/>
  <c r="AB49" i="15" s="1"/>
  <c r="AX49" i="15"/>
  <c r="S49" i="15" s="1"/>
  <c r="AC49" i="15" s="1"/>
  <c r="AB50" i="15" s="1"/>
  <c r="AX50" i="15"/>
  <c r="S50" i="15" s="1"/>
  <c r="AC50" i="15" s="1"/>
  <c r="AB51" i="15" s="1"/>
  <c r="AX51" i="15"/>
  <c r="S51" i="15" s="1"/>
  <c r="AC51" i="15" s="1"/>
  <c r="AB52" i="15" s="1"/>
  <c r="AX52" i="15"/>
  <c r="S52" i="15" s="1"/>
  <c r="AC52" i="15" s="1"/>
  <c r="AB53" i="15" s="1"/>
  <c r="AX53" i="15"/>
  <c r="S53" i="15" s="1"/>
  <c r="AC53" i="15" s="1"/>
  <c r="AB54" i="15" s="1"/>
  <c r="AX54" i="15"/>
  <c r="S54" i="15" s="1"/>
  <c r="AC54" i="15" s="1"/>
  <c r="AB55" i="15" s="1"/>
  <c r="AX55" i="15"/>
  <c r="S55" i="15" s="1"/>
  <c r="AC55" i="15" s="1"/>
  <c r="AB56" i="15" s="1"/>
  <c r="AX56" i="15"/>
  <c r="S56" i="15" s="1"/>
  <c r="AC56" i="15" s="1"/>
  <c r="AB57" i="15" s="1"/>
  <c r="AX57" i="15"/>
  <c r="S57" i="15" s="1"/>
  <c r="AC57" i="15" s="1"/>
  <c r="AB58" i="15" s="1"/>
  <c r="AX58" i="15"/>
  <c r="S58" i="15" s="1"/>
  <c r="AC58" i="15" s="1"/>
  <c r="AB59" i="15" s="1"/>
  <c r="AX59" i="15"/>
  <c r="S59" i="15" s="1"/>
  <c r="AC59" i="15" s="1"/>
  <c r="AB60" i="15" s="1"/>
  <c r="AX60" i="15"/>
  <c r="S60" i="15" s="1"/>
  <c r="AC60" i="15" s="1"/>
  <c r="AB61" i="15" s="1"/>
  <c r="AX61" i="15"/>
  <c r="S61" i="15" s="1"/>
  <c r="AC61" i="15" s="1"/>
  <c r="AB62" i="15" s="1"/>
  <c r="AX62" i="15"/>
  <c r="S62" i="15" s="1"/>
  <c r="AC62" i="15" s="1"/>
  <c r="AB63" i="15" s="1"/>
  <c r="AX63" i="15"/>
  <c r="S63" i="15" s="1"/>
  <c r="AC63" i="15" s="1"/>
  <c r="AB64" i="15" s="1"/>
  <c r="AX66" i="15"/>
  <c r="S66" i="15" s="1"/>
  <c r="AC66" i="15" s="1"/>
  <c r="AB67" i="15" s="1"/>
  <c r="AX65" i="15"/>
  <c r="S65" i="15" s="1"/>
  <c r="AC65" i="15" s="1"/>
  <c r="AB66" i="15" s="1"/>
  <c r="AX64" i="15"/>
  <c r="S64" i="15" s="1"/>
  <c r="AC64" i="15" s="1"/>
  <c r="AB65" i="15" s="1"/>
  <c r="AX67" i="15"/>
  <c r="S67" i="15" s="1"/>
  <c r="AC67" i="15" s="1"/>
  <c r="AB68" i="15" s="1"/>
  <c r="AX68" i="15"/>
  <c r="S68" i="15" s="1"/>
  <c r="AC68" i="15" s="1"/>
  <c r="AB69" i="15" s="1"/>
  <c r="Z56" i="85"/>
  <c r="Z67" i="92"/>
  <c r="AH57" i="98"/>
  <c r="AQ57" i="98" s="1"/>
  <c r="Z60" i="87"/>
  <c r="AI64" i="45"/>
  <c r="AN64" i="45"/>
  <c r="AH63" i="16"/>
  <c r="AQ63" i="16" s="1"/>
  <c r="Z60" i="49"/>
  <c r="AS19" i="86"/>
  <c r="AL19" i="86"/>
  <c r="AU19" i="86" s="1"/>
  <c r="AS55" i="86"/>
  <c r="AL55" i="86"/>
  <c r="AU55" i="86" s="1"/>
  <c r="AI59" i="18"/>
  <c r="AN59" i="18"/>
  <c r="AI66" i="104"/>
  <c r="AN66" i="104"/>
  <c r="Y58" i="55"/>
  <c r="Z58" i="55" s="1"/>
  <c r="X58" i="55"/>
  <c r="Z62" i="91"/>
  <c r="AR60" i="102"/>
  <c r="AS20" i="86"/>
  <c r="AL20" i="86"/>
  <c r="AU20" i="86" s="1"/>
  <c r="AS38" i="86"/>
  <c r="AL38" i="86"/>
  <c r="AU38" i="86" s="1"/>
  <c r="AS56" i="86"/>
  <c r="AL56" i="86"/>
  <c r="AU56" i="86" s="1"/>
  <c r="Y60" i="35"/>
  <c r="Z60" i="35"/>
  <c r="X60" i="35"/>
  <c r="AS63" i="86"/>
  <c r="AL63" i="86"/>
  <c r="AU63" i="86" s="1"/>
  <c r="AI69" i="86"/>
  <c r="AN69" i="86"/>
  <c r="AN71" i="86" s="1"/>
  <c r="Y65" i="20"/>
  <c r="X65" i="20"/>
  <c r="AJ6" i="86"/>
  <c r="AK6" i="86"/>
  <c r="AT6" i="86" s="1"/>
  <c r="Z68" i="105"/>
  <c r="AH62" i="43"/>
  <c r="AQ62" i="43" s="1"/>
  <c r="AJ17" i="86"/>
  <c r="AK17" i="86"/>
  <c r="AT17" i="86" s="1"/>
  <c r="AS35" i="86"/>
  <c r="AL35" i="86"/>
  <c r="AU35" i="86" s="1"/>
  <c r="AS53" i="86"/>
  <c r="AL53" i="86"/>
  <c r="AU53" i="86" s="1"/>
  <c r="Z69" i="15"/>
  <c r="Y58" i="94"/>
  <c r="X58" i="94"/>
  <c r="AH69" i="53"/>
  <c r="AQ69" i="53" s="1"/>
  <c r="AQ71" i="53" s="1"/>
  <c r="AZ3" i="53"/>
  <c r="AX68" i="53" s="1"/>
  <c r="S68" i="53" s="1"/>
  <c r="AC68" i="53" s="1"/>
  <c r="AB69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X22" i="53"/>
  <c r="S22" i="53" s="1"/>
  <c r="AC22" i="53" s="1"/>
  <c r="AB23" i="53" s="1"/>
  <c r="AX23" i="53"/>
  <c r="S23" i="53" s="1"/>
  <c r="AC23" i="53" s="1"/>
  <c r="AB24" i="53" s="1"/>
  <c r="AX24" i="53"/>
  <c r="S24" i="53" s="1"/>
  <c r="AC24" i="53" s="1"/>
  <c r="AB25" i="53" s="1"/>
  <c r="AX25" i="53"/>
  <c r="S25" i="53" s="1"/>
  <c r="AC25" i="53" s="1"/>
  <c r="AB26" i="53" s="1"/>
  <c r="AX26" i="53"/>
  <c r="S26" i="53" s="1"/>
  <c r="AC26" i="53" s="1"/>
  <c r="AB27" i="53" s="1"/>
  <c r="AX27" i="53"/>
  <c r="S27" i="53" s="1"/>
  <c r="AC27" i="53" s="1"/>
  <c r="AB28" i="53" s="1"/>
  <c r="AX28" i="53"/>
  <c r="S28" i="53" s="1"/>
  <c r="AC28" i="53" s="1"/>
  <c r="AB29" i="53" s="1"/>
  <c r="AX29" i="53"/>
  <c r="S29" i="53" s="1"/>
  <c r="AC29" i="53" s="1"/>
  <c r="AB30" i="53" s="1"/>
  <c r="AX30" i="53"/>
  <c r="S30" i="53" s="1"/>
  <c r="AC30" i="53" s="1"/>
  <c r="AB31" i="53" s="1"/>
  <c r="AX31" i="53"/>
  <c r="S31" i="53" s="1"/>
  <c r="AC31" i="53" s="1"/>
  <c r="AB32" i="53" s="1"/>
  <c r="AX32" i="53"/>
  <c r="S32" i="53" s="1"/>
  <c r="AC32" i="53" s="1"/>
  <c r="AB33" i="53" s="1"/>
  <c r="AX33" i="53"/>
  <c r="S33" i="53" s="1"/>
  <c r="AC33" i="53" s="1"/>
  <c r="AB34" i="53" s="1"/>
  <c r="AX34" i="53"/>
  <c r="S34" i="53" s="1"/>
  <c r="AC34" i="53" s="1"/>
  <c r="AB35" i="53" s="1"/>
  <c r="AX35" i="53"/>
  <c r="S35" i="53" s="1"/>
  <c r="AC35" i="53" s="1"/>
  <c r="AB36" i="53" s="1"/>
  <c r="AX36" i="53"/>
  <c r="S36" i="53" s="1"/>
  <c r="AC36" i="53" s="1"/>
  <c r="AB37" i="53" s="1"/>
  <c r="AX37" i="53"/>
  <c r="S37" i="53" s="1"/>
  <c r="AC37" i="53" s="1"/>
  <c r="AB38" i="53" s="1"/>
  <c r="AX38" i="53"/>
  <c r="S38" i="53" s="1"/>
  <c r="AC38" i="53" s="1"/>
  <c r="AB39" i="53" s="1"/>
  <c r="AX39" i="53"/>
  <c r="S39" i="53" s="1"/>
  <c r="AC39" i="53" s="1"/>
  <c r="AB40" i="53" s="1"/>
  <c r="AX40" i="53"/>
  <c r="S40" i="53" s="1"/>
  <c r="AC40" i="53" s="1"/>
  <c r="AB41" i="53" s="1"/>
  <c r="AX41" i="53"/>
  <c r="S41" i="53" s="1"/>
  <c r="AC41" i="53" s="1"/>
  <c r="AB42" i="53" s="1"/>
  <c r="AX42" i="53"/>
  <c r="S42" i="53" s="1"/>
  <c r="AC42" i="53" s="1"/>
  <c r="AB43" i="53" s="1"/>
  <c r="AX43" i="53"/>
  <c r="S43" i="53" s="1"/>
  <c r="AC43" i="53" s="1"/>
  <c r="AB44" i="53" s="1"/>
  <c r="AX44" i="53"/>
  <c r="S44" i="53" s="1"/>
  <c r="AC44" i="53" s="1"/>
  <c r="AB45" i="53" s="1"/>
  <c r="AX45" i="53"/>
  <c r="S45" i="53" s="1"/>
  <c r="AC45" i="53" s="1"/>
  <c r="AB46" i="53" s="1"/>
  <c r="AX46" i="53"/>
  <c r="S46" i="53" s="1"/>
  <c r="AC46" i="53" s="1"/>
  <c r="AB47" i="53" s="1"/>
  <c r="AX47" i="53"/>
  <c r="S47" i="53" s="1"/>
  <c r="AC47" i="53" s="1"/>
  <c r="AB48" i="53" s="1"/>
  <c r="AX48" i="53"/>
  <c r="S48" i="53" s="1"/>
  <c r="AC48" i="53" s="1"/>
  <c r="AB49" i="53" s="1"/>
  <c r="AX49" i="53"/>
  <c r="S49" i="53" s="1"/>
  <c r="AC49" i="53" s="1"/>
  <c r="AB50" i="53" s="1"/>
  <c r="AX50" i="53"/>
  <c r="S50" i="53" s="1"/>
  <c r="AC50" i="53" s="1"/>
  <c r="AB51" i="53" s="1"/>
  <c r="AX51" i="53"/>
  <c r="S51" i="53" s="1"/>
  <c r="AC51" i="53" s="1"/>
  <c r="AB52" i="53" s="1"/>
  <c r="AX52" i="53"/>
  <c r="S52" i="53" s="1"/>
  <c r="AC52" i="53" s="1"/>
  <c r="AB53" i="53" s="1"/>
  <c r="AX53" i="53"/>
  <c r="S53" i="53" s="1"/>
  <c r="AC53" i="53" s="1"/>
  <c r="AB54" i="53" s="1"/>
  <c r="AX54" i="53"/>
  <c r="S54" i="53" s="1"/>
  <c r="AC54" i="53" s="1"/>
  <c r="AB55" i="53" s="1"/>
  <c r="AX55" i="53"/>
  <c r="S55" i="53" s="1"/>
  <c r="AC55" i="53" s="1"/>
  <c r="AB56" i="53" s="1"/>
  <c r="AX56" i="53"/>
  <c r="S56" i="53" s="1"/>
  <c r="AC56" i="53" s="1"/>
  <c r="AB57" i="53" s="1"/>
  <c r="AX57" i="53"/>
  <c r="S57" i="53" s="1"/>
  <c r="AC57" i="53" s="1"/>
  <c r="AB58" i="53" s="1"/>
  <c r="AX58" i="53"/>
  <c r="S58" i="53" s="1"/>
  <c r="AC58" i="53" s="1"/>
  <c r="AB59" i="53" s="1"/>
  <c r="AX59" i="53"/>
  <c r="S59" i="53" s="1"/>
  <c r="AC59" i="53" s="1"/>
  <c r="AB60" i="53" s="1"/>
  <c r="AX60" i="53"/>
  <c r="S60" i="53" s="1"/>
  <c r="AC60" i="53" s="1"/>
  <c r="AB61" i="53" s="1"/>
  <c r="AX61" i="53"/>
  <c r="S61" i="53" s="1"/>
  <c r="AC61" i="53" s="1"/>
  <c r="AB62" i="53" s="1"/>
  <c r="AX62" i="53"/>
  <c r="S62" i="53" s="1"/>
  <c r="AC62" i="53" s="1"/>
  <c r="AB63" i="53" s="1"/>
  <c r="AX63" i="53"/>
  <c r="S63" i="53" s="1"/>
  <c r="AC63" i="53" s="1"/>
  <c r="AB64" i="53" s="1"/>
  <c r="AX64" i="53"/>
  <c r="S64" i="53" s="1"/>
  <c r="AC64" i="53" s="1"/>
  <c r="AB65" i="53" s="1"/>
  <c r="AX67" i="53"/>
  <c r="S67" i="53" s="1"/>
  <c r="AC67" i="53" s="1"/>
  <c r="AB68" i="53" s="1"/>
  <c r="AX66" i="53"/>
  <c r="S66" i="53" s="1"/>
  <c r="AC66" i="53" s="1"/>
  <c r="AB67" i="53" s="1"/>
  <c r="AX65" i="53"/>
  <c r="S65" i="53" s="1"/>
  <c r="AC65" i="53" s="1"/>
  <c r="AB66" i="53" s="1"/>
  <c r="AL4" i="52"/>
  <c r="AU4" i="52" s="1"/>
  <c r="AU71" i="52" s="1"/>
  <c r="C11" i="52" s="1"/>
  <c r="AS4" i="52"/>
  <c r="AS71" i="52" s="1"/>
  <c r="AS48" i="86"/>
  <c r="AL48" i="86"/>
  <c r="AU48" i="86" s="1"/>
  <c r="AH64" i="54"/>
  <c r="AQ64" i="54" s="1"/>
  <c r="AR67" i="13"/>
  <c r="AJ5" i="86"/>
  <c r="AS43" i="86"/>
  <c r="AL43" i="86"/>
  <c r="AU43" i="86" s="1"/>
  <c r="AR63" i="96"/>
  <c r="AH68" i="13"/>
  <c r="AQ68" i="13" s="1"/>
  <c r="AH57" i="48"/>
  <c r="AQ57" i="48" s="1"/>
  <c r="AJ8" i="86"/>
  <c r="AS27" i="86"/>
  <c r="AL27" i="86"/>
  <c r="AU27" i="86" s="1"/>
  <c r="AS45" i="86"/>
  <c r="AL45" i="86"/>
  <c r="AU45" i="86" s="1"/>
  <c r="Y63" i="95"/>
  <c r="Z63" i="95" s="1"/>
  <c r="X63" i="95"/>
  <c r="AI68" i="32"/>
  <c r="AR68" i="32" s="1"/>
  <c r="AN68" i="32"/>
  <c r="AS40" i="86"/>
  <c r="AL40" i="86"/>
  <c r="AU40" i="86" s="1"/>
  <c r="AS28" i="86"/>
  <c r="AL28" i="86"/>
  <c r="AU28" i="86" s="1"/>
  <c r="AS64" i="86"/>
  <c r="AL64" i="86"/>
  <c r="AU64" i="86" s="1"/>
  <c r="AR57" i="90"/>
  <c r="Z68" i="46"/>
  <c r="AK9" i="86"/>
  <c r="AT9" i="86" s="1"/>
  <c r="AJ9" i="86"/>
  <c r="AS52" i="86"/>
  <c r="AL52" i="86"/>
  <c r="AU52" i="86" s="1"/>
  <c r="AR55" i="85"/>
  <c r="Z62" i="43"/>
  <c r="AI68" i="44"/>
  <c r="AN68" i="44"/>
  <c r="AL59" i="86"/>
  <c r="AU59" i="86" s="1"/>
  <c r="AS59" i="86"/>
  <c r="AI57" i="94"/>
  <c r="AN57" i="94"/>
  <c r="Z69" i="53"/>
  <c r="AH62" i="11"/>
  <c r="AQ62" i="11" s="1"/>
  <c r="AS11" i="86"/>
  <c r="AL11" i="86"/>
  <c r="AU11" i="86" s="1"/>
  <c r="AS30" i="86"/>
  <c r="AL30" i="86"/>
  <c r="AU30" i="86" s="1"/>
  <c r="AS67" i="86"/>
  <c r="AL67" i="86"/>
  <c r="AU67" i="86" s="1"/>
  <c r="AF63" i="103"/>
  <c r="AO63" i="103" s="1"/>
  <c r="AG63" i="103"/>
  <c r="AP63" i="103" s="1"/>
  <c r="AE63" i="103"/>
  <c r="W64" i="103"/>
  <c r="Y57" i="50"/>
  <c r="X57" i="50"/>
  <c r="AR61" i="91"/>
  <c r="Z64" i="54"/>
  <c r="AH58" i="90"/>
  <c r="AQ58" i="90" s="1"/>
  <c r="AS25" i="86"/>
  <c r="AL25" i="86"/>
  <c r="AU25" i="86" s="1"/>
  <c r="AS61" i="86"/>
  <c r="AL61" i="86"/>
  <c r="AU61" i="86" s="1"/>
  <c r="Y60" i="41"/>
  <c r="X60" i="41"/>
  <c r="Z60" i="41" s="1"/>
  <c r="AH61" i="82"/>
  <c r="AQ61" i="82" s="1"/>
  <c r="AR56" i="98"/>
  <c r="AR57" i="42"/>
  <c r="AH65" i="84"/>
  <c r="AQ65" i="84" s="1"/>
  <c r="AS7" i="86"/>
  <c r="AL7" i="86"/>
  <c r="AU7" i="86" s="1"/>
  <c r="AS26" i="86"/>
  <c r="AL26" i="86"/>
  <c r="AU26" i="86" s="1"/>
  <c r="AS44" i="86"/>
  <c r="AL44" i="86"/>
  <c r="AU44" i="86" s="1"/>
  <c r="Z68" i="13"/>
  <c r="AI59" i="35"/>
  <c r="AN59" i="35"/>
  <c r="AK69" i="86"/>
  <c r="AT69" i="86" s="1"/>
  <c r="AE58" i="55" l="1"/>
  <c r="W59" i="55"/>
  <c r="AF58" i="55"/>
  <c r="AO58" i="55" s="1"/>
  <c r="AG58" i="55"/>
  <c r="AP58" i="55" s="1"/>
  <c r="W61" i="10"/>
  <c r="AG60" i="10"/>
  <c r="AP60" i="10" s="1"/>
  <c r="AF60" i="10"/>
  <c r="AO60" i="10" s="1"/>
  <c r="AE60" i="10"/>
  <c r="AE65" i="45"/>
  <c r="AF65" i="45"/>
  <c r="AO65" i="45" s="1"/>
  <c r="W66" i="45"/>
  <c r="AG65" i="45"/>
  <c r="AP65" i="45" s="1"/>
  <c r="AE63" i="95"/>
  <c r="AG63" i="95"/>
  <c r="AP63" i="95" s="1"/>
  <c r="AF63" i="95"/>
  <c r="AO63" i="95" s="1"/>
  <c r="W64" i="95"/>
  <c r="AF60" i="41"/>
  <c r="AO60" i="41" s="1"/>
  <c r="AE60" i="41"/>
  <c r="W61" i="41"/>
  <c r="AG60" i="41"/>
  <c r="AP60" i="41" s="1"/>
  <c r="AK63" i="53"/>
  <c r="AT63" i="53" s="1"/>
  <c r="AJ63" i="53"/>
  <c r="AJ57" i="53"/>
  <c r="AK57" i="53"/>
  <c r="AT57" i="53" s="1"/>
  <c r="AJ51" i="53"/>
  <c r="AK51" i="53"/>
  <c r="AT51" i="53" s="1"/>
  <c r="AK45" i="53"/>
  <c r="AT45" i="53" s="1"/>
  <c r="AJ45" i="53"/>
  <c r="AJ39" i="53"/>
  <c r="AK39" i="53"/>
  <c r="AT39" i="53" s="1"/>
  <c r="AK33" i="53"/>
  <c r="AT33" i="53" s="1"/>
  <c r="AJ33" i="53"/>
  <c r="AK27" i="53"/>
  <c r="AT27" i="53" s="1"/>
  <c r="AJ27" i="53"/>
  <c r="AK21" i="53"/>
  <c r="AT21" i="53" s="1"/>
  <c r="AJ21" i="53"/>
  <c r="AJ15" i="53"/>
  <c r="AK15" i="53"/>
  <c r="AT15" i="53" s="1"/>
  <c r="AK9" i="53"/>
  <c r="AT9" i="53" s="1"/>
  <c r="AJ9" i="53"/>
  <c r="AR69" i="86"/>
  <c r="AR71" i="86" s="1"/>
  <c r="AL69" i="86"/>
  <c r="AU69" i="86" s="1"/>
  <c r="AK63" i="15"/>
  <c r="AT63" i="15" s="1"/>
  <c r="AJ63" i="15"/>
  <c r="AJ57" i="15"/>
  <c r="AK57" i="15"/>
  <c r="AT57" i="15" s="1"/>
  <c r="AJ51" i="15"/>
  <c r="AK51" i="15"/>
  <c r="AT51" i="15" s="1"/>
  <c r="AJ45" i="15"/>
  <c r="AK45" i="15"/>
  <c r="AT45" i="15" s="1"/>
  <c r="AJ39" i="15"/>
  <c r="AK39" i="15"/>
  <c r="AT39" i="15" s="1"/>
  <c r="AJ33" i="15"/>
  <c r="AK33" i="15"/>
  <c r="AT33" i="15" s="1"/>
  <c r="AJ27" i="15"/>
  <c r="AK27" i="15"/>
  <c r="AT27" i="15" s="1"/>
  <c r="AJ21" i="15"/>
  <c r="AK21" i="15"/>
  <c r="AT21" i="15" s="1"/>
  <c r="AJ15" i="15"/>
  <c r="AK15" i="15"/>
  <c r="AT15" i="15" s="1"/>
  <c r="AK8" i="15"/>
  <c r="AT8" i="15" s="1"/>
  <c r="AJ8" i="15"/>
  <c r="AH69" i="32"/>
  <c r="AQ69" i="32" s="1"/>
  <c r="AQ71" i="32" s="1"/>
  <c r="AZ3" i="32"/>
  <c r="AX7" i="32" s="1"/>
  <c r="S7" i="32" s="1"/>
  <c r="AC7" i="32" s="1"/>
  <c r="AB8" i="32" s="1"/>
  <c r="AX4" i="32"/>
  <c r="S4" i="32" s="1"/>
  <c r="AC4" i="32" s="1"/>
  <c r="AB5" i="32" s="1"/>
  <c r="AX6" i="32"/>
  <c r="S6" i="32" s="1"/>
  <c r="AC6" i="32" s="1"/>
  <c r="AB7" i="32" s="1"/>
  <c r="AX11" i="32"/>
  <c r="S11" i="32" s="1"/>
  <c r="AC11" i="32" s="1"/>
  <c r="AB12" i="32" s="1"/>
  <c r="AX12" i="32"/>
  <c r="S12" i="32" s="1"/>
  <c r="AC12" i="32" s="1"/>
  <c r="AB13" i="32" s="1"/>
  <c r="AX13" i="32"/>
  <c r="S13" i="32" s="1"/>
  <c r="AC13" i="32" s="1"/>
  <c r="AB14" i="32" s="1"/>
  <c r="AX14" i="32"/>
  <c r="S14" i="32" s="1"/>
  <c r="AC14" i="32" s="1"/>
  <c r="AB15" i="32" s="1"/>
  <c r="AX15" i="32"/>
  <c r="S15" i="32" s="1"/>
  <c r="AC15" i="32" s="1"/>
  <c r="AB16" i="32" s="1"/>
  <c r="AX16" i="32"/>
  <c r="S16" i="32" s="1"/>
  <c r="AC16" i="32" s="1"/>
  <c r="AB17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0" i="32"/>
  <c r="S20" i="32" s="1"/>
  <c r="AC20" i="32" s="1"/>
  <c r="AB21" i="32" s="1"/>
  <c r="AX21" i="32"/>
  <c r="S21" i="32" s="1"/>
  <c r="AC21" i="32" s="1"/>
  <c r="AB22" i="32" s="1"/>
  <c r="AX22" i="32"/>
  <c r="S22" i="32" s="1"/>
  <c r="AC22" i="32" s="1"/>
  <c r="AB23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7" i="32"/>
  <c r="S27" i="32" s="1"/>
  <c r="AC27" i="32" s="1"/>
  <c r="AB28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3" i="32"/>
  <c r="S33" i="32" s="1"/>
  <c r="AC33" i="32" s="1"/>
  <c r="AB34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39" i="32"/>
  <c r="S39" i="32" s="1"/>
  <c r="AC39" i="32" s="1"/>
  <c r="AB40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5" i="32"/>
  <c r="S65" i="32" s="1"/>
  <c r="AC65" i="32" s="1"/>
  <c r="AB66" i="32" s="1"/>
  <c r="AX67" i="32"/>
  <c r="S67" i="32" s="1"/>
  <c r="AC67" i="32" s="1"/>
  <c r="AB68" i="32" s="1"/>
  <c r="AX68" i="32"/>
  <c r="S68" i="32" s="1"/>
  <c r="AC68" i="32" s="1"/>
  <c r="AB69" i="32" s="1"/>
  <c r="AX66" i="32"/>
  <c r="S66" i="32" s="1"/>
  <c r="AC66" i="32" s="1"/>
  <c r="AB67" i="32" s="1"/>
  <c r="AX64" i="32"/>
  <c r="S64" i="32" s="1"/>
  <c r="AC64" i="32" s="1"/>
  <c r="AB65" i="32" s="1"/>
  <c r="Y59" i="42"/>
  <c r="X59" i="42"/>
  <c r="AI60" i="99"/>
  <c r="AN60" i="99"/>
  <c r="AF67" i="104"/>
  <c r="AO67" i="104" s="1"/>
  <c r="W68" i="104"/>
  <c r="AG67" i="104"/>
  <c r="AP67" i="104" s="1"/>
  <c r="AE67" i="104"/>
  <c r="AL3" i="86"/>
  <c r="AU3" i="86" s="1"/>
  <c r="AS3" i="86"/>
  <c r="Y66" i="51"/>
  <c r="X66" i="51"/>
  <c r="AR59" i="10"/>
  <c r="AI62" i="11"/>
  <c r="AN62" i="11"/>
  <c r="AI65" i="84"/>
  <c r="AN65" i="84"/>
  <c r="Y61" i="83"/>
  <c r="Z61" i="83" s="1"/>
  <c r="X61" i="83"/>
  <c r="Y58" i="48"/>
  <c r="X58" i="48"/>
  <c r="W69" i="13"/>
  <c r="AG68" i="13"/>
  <c r="AP68" i="13" s="1"/>
  <c r="AE68" i="13"/>
  <c r="AF68" i="13"/>
  <c r="AO68" i="13" s="1"/>
  <c r="AH57" i="50"/>
  <c r="AQ57" i="50" s="1"/>
  <c r="AS5" i="86"/>
  <c r="AL5" i="86"/>
  <c r="AU5" i="86" s="1"/>
  <c r="AJ66" i="53"/>
  <c r="AK66" i="53"/>
  <c r="AT66" i="53" s="1"/>
  <c r="AJ62" i="53"/>
  <c r="AK62" i="53"/>
  <c r="AT62" i="53" s="1"/>
  <c r="AK56" i="53"/>
  <c r="AT56" i="53" s="1"/>
  <c r="AJ56" i="53"/>
  <c r="AJ50" i="53"/>
  <c r="AK50" i="53"/>
  <c r="AT50" i="53" s="1"/>
  <c r="AJ44" i="53"/>
  <c r="AK44" i="53"/>
  <c r="AT44" i="53" s="1"/>
  <c r="AJ38" i="53"/>
  <c r="AK38" i="53"/>
  <c r="AT38" i="53" s="1"/>
  <c r="AJ32" i="53"/>
  <c r="AK32" i="53"/>
  <c r="AT32" i="53" s="1"/>
  <c r="AJ26" i="53"/>
  <c r="AK26" i="53"/>
  <c r="AT26" i="53" s="1"/>
  <c r="AJ20" i="53"/>
  <c r="AK20" i="53"/>
  <c r="AT20" i="53" s="1"/>
  <c r="AX13" i="53"/>
  <c r="S13" i="53" s="1"/>
  <c r="AC13" i="53" s="1"/>
  <c r="AB14" i="53" s="1"/>
  <c r="AX7" i="53"/>
  <c r="S7" i="53" s="1"/>
  <c r="AC7" i="53" s="1"/>
  <c r="AB8" i="53" s="1"/>
  <c r="AS6" i="86"/>
  <c r="AL6" i="86"/>
  <c r="AU6" i="86" s="1"/>
  <c r="AR66" i="104"/>
  <c r="AK68" i="15"/>
  <c r="AT68" i="15" s="1"/>
  <c r="AJ68" i="15"/>
  <c r="AJ62" i="15"/>
  <c r="AK62" i="15"/>
  <c r="AT62" i="15" s="1"/>
  <c r="AJ56" i="15"/>
  <c r="AK56" i="15"/>
  <c r="AT56" i="15" s="1"/>
  <c r="AK50" i="15"/>
  <c r="AT50" i="15" s="1"/>
  <c r="AJ50" i="15"/>
  <c r="AK44" i="15"/>
  <c r="AT44" i="15" s="1"/>
  <c r="AJ44" i="15"/>
  <c r="AK38" i="15"/>
  <c r="AT38" i="15" s="1"/>
  <c r="AJ38" i="15"/>
  <c r="AK32" i="15"/>
  <c r="AT32" i="15" s="1"/>
  <c r="AJ32" i="15"/>
  <c r="AJ26" i="15"/>
  <c r="AK26" i="15"/>
  <c r="AT26" i="15" s="1"/>
  <c r="AK20" i="15"/>
  <c r="AT20" i="15" s="1"/>
  <c r="AJ20" i="15"/>
  <c r="AJ13" i="15"/>
  <c r="AK13" i="15"/>
  <c r="AT13" i="15" s="1"/>
  <c r="AJ7" i="15"/>
  <c r="AK7" i="15"/>
  <c r="AT7" i="15" s="1"/>
  <c r="AS10" i="86"/>
  <c r="AL10" i="86"/>
  <c r="AU10" i="86" s="1"/>
  <c r="AG69" i="32"/>
  <c r="AP69" i="32" s="1"/>
  <c r="AP71" i="32" s="1"/>
  <c r="AE69" i="32"/>
  <c r="AX69" i="32"/>
  <c r="S69" i="32" s="1"/>
  <c r="AC69" i="32" s="1"/>
  <c r="AF69" i="32"/>
  <c r="AO69" i="32" s="1"/>
  <c r="AO71" i="32" s="1"/>
  <c r="AI58" i="42"/>
  <c r="AN58" i="42"/>
  <c r="AI64" i="100"/>
  <c r="AN64" i="100"/>
  <c r="AH69" i="44"/>
  <c r="AQ69" i="44" s="1"/>
  <c r="AI64" i="96"/>
  <c r="AN64" i="96"/>
  <c r="Y64" i="103"/>
  <c r="X64" i="103"/>
  <c r="AR59" i="35"/>
  <c r="AI63" i="103"/>
  <c r="AR63" i="103" s="1"/>
  <c r="AN63" i="103"/>
  <c r="Z57" i="50"/>
  <c r="AX69" i="53"/>
  <c r="S69" i="53" s="1"/>
  <c r="AC69" i="53" s="1"/>
  <c r="AJ69" i="53" s="1"/>
  <c r="AS69" i="53" s="1"/>
  <c r="AG69" i="53"/>
  <c r="AP69" i="53" s="1"/>
  <c r="AP71" i="53" s="1"/>
  <c r="AF69" i="53"/>
  <c r="AO69" i="53" s="1"/>
  <c r="AO71" i="53" s="1"/>
  <c r="AE69" i="53"/>
  <c r="AR68" i="44"/>
  <c r="AS9" i="86"/>
  <c r="AL9" i="86"/>
  <c r="AU9" i="86" s="1"/>
  <c r="AK67" i="53"/>
  <c r="AT67" i="53" s="1"/>
  <c r="AJ67" i="53"/>
  <c r="AJ61" i="53"/>
  <c r="AK61" i="53"/>
  <c r="AT61" i="53" s="1"/>
  <c r="AK55" i="53"/>
  <c r="AT55" i="53" s="1"/>
  <c r="AJ55" i="53"/>
  <c r="AJ49" i="53"/>
  <c r="AK49" i="53"/>
  <c r="AT49" i="53" s="1"/>
  <c r="AJ43" i="53"/>
  <c r="AK43" i="53"/>
  <c r="AT43" i="53" s="1"/>
  <c r="AJ37" i="53"/>
  <c r="AK37" i="53"/>
  <c r="AT37" i="53" s="1"/>
  <c r="AJ31" i="53"/>
  <c r="AK31" i="53"/>
  <c r="AT31" i="53" s="1"/>
  <c r="AK25" i="53"/>
  <c r="AT25" i="53" s="1"/>
  <c r="AJ25" i="53"/>
  <c r="AJ19" i="53"/>
  <c r="AK19" i="53"/>
  <c r="AT19" i="53" s="1"/>
  <c r="AX12" i="53"/>
  <c r="S12" i="53" s="1"/>
  <c r="AC12" i="53" s="1"/>
  <c r="AB13" i="53" s="1"/>
  <c r="AX6" i="53"/>
  <c r="S6" i="53" s="1"/>
  <c r="AC6" i="53" s="1"/>
  <c r="AB7" i="53" s="1"/>
  <c r="AH58" i="94"/>
  <c r="AQ58" i="94" s="1"/>
  <c r="AH65" i="20"/>
  <c r="AQ65" i="20" s="1"/>
  <c r="AF62" i="91"/>
  <c r="AO62" i="91" s="1"/>
  <c r="AG62" i="91"/>
  <c r="AP62" i="91" s="1"/>
  <c r="W63" i="91"/>
  <c r="AE62" i="91"/>
  <c r="W61" i="49"/>
  <c r="AF60" i="49"/>
  <c r="AO60" i="49" s="1"/>
  <c r="AG60" i="49"/>
  <c r="AP60" i="49" s="1"/>
  <c r="AE60" i="49"/>
  <c r="AJ65" i="15"/>
  <c r="AK65" i="15"/>
  <c r="AT65" i="15" s="1"/>
  <c r="AK61" i="15"/>
  <c r="AT61" i="15" s="1"/>
  <c r="AJ61" i="15"/>
  <c r="AJ55" i="15"/>
  <c r="AK55" i="15"/>
  <c r="AT55" i="15" s="1"/>
  <c r="AJ49" i="15"/>
  <c r="AK49" i="15"/>
  <c r="AT49" i="15" s="1"/>
  <c r="AK43" i="15"/>
  <c r="AT43" i="15" s="1"/>
  <c r="AJ43" i="15"/>
  <c r="AJ37" i="15"/>
  <c r="AK37" i="15"/>
  <c r="AT37" i="15" s="1"/>
  <c r="AJ31" i="15"/>
  <c r="AK31" i="15"/>
  <c r="AT31" i="15" s="1"/>
  <c r="AK25" i="15"/>
  <c r="AT25" i="15" s="1"/>
  <c r="AJ25" i="15"/>
  <c r="AJ19" i="15"/>
  <c r="AK19" i="15"/>
  <c r="AT19" i="15" s="1"/>
  <c r="AK12" i="15"/>
  <c r="AT12" i="15" s="1"/>
  <c r="AJ12" i="15"/>
  <c r="AX3" i="15"/>
  <c r="S3" i="15" s="1"/>
  <c r="AC3" i="15" s="1"/>
  <c r="Y61" i="99"/>
  <c r="X61" i="99"/>
  <c r="Z69" i="44"/>
  <c r="AR59" i="41"/>
  <c r="AR56" i="50"/>
  <c r="AE61" i="102"/>
  <c r="W62" i="102"/>
  <c r="AG61" i="102"/>
  <c r="AP61" i="102" s="1"/>
  <c r="AF61" i="102"/>
  <c r="AO61" i="102" s="1"/>
  <c r="AI63" i="16"/>
  <c r="AR63" i="16" s="1"/>
  <c r="AN63" i="16"/>
  <c r="Y62" i="82"/>
  <c r="X62" i="82"/>
  <c r="Y59" i="90"/>
  <c r="X59" i="90"/>
  <c r="Y58" i="98"/>
  <c r="X58" i="98"/>
  <c r="AG64" i="54"/>
  <c r="AP64" i="54" s="1"/>
  <c r="W65" i="54"/>
  <c r="AF64" i="54"/>
  <c r="AO64" i="54" s="1"/>
  <c r="AE64" i="54"/>
  <c r="AF62" i="43"/>
  <c r="AO62" i="43" s="1"/>
  <c r="AE62" i="43"/>
  <c r="W63" i="43"/>
  <c r="AG62" i="43"/>
  <c r="AP62" i="43" s="1"/>
  <c r="AH63" i="95"/>
  <c r="AQ63" i="95" s="1"/>
  <c r="AJ68" i="53"/>
  <c r="AK68" i="53"/>
  <c r="AT68" i="53" s="1"/>
  <c r="AK60" i="53"/>
  <c r="AT60" i="53" s="1"/>
  <c r="AJ60" i="53"/>
  <c r="AJ54" i="53"/>
  <c r="AK54" i="53"/>
  <c r="AT54" i="53" s="1"/>
  <c r="AK48" i="53"/>
  <c r="AT48" i="53" s="1"/>
  <c r="AJ48" i="53"/>
  <c r="AK42" i="53"/>
  <c r="AT42" i="53" s="1"/>
  <c r="AJ42" i="53"/>
  <c r="AJ36" i="53"/>
  <c r="AK36" i="53"/>
  <c r="AT36" i="53" s="1"/>
  <c r="AK30" i="53"/>
  <c r="AT30" i="53" s="1"/>
  <c r="AJ30" i="53"/>
  <c r="AJ24" i="53"/>
  <c r="AK24" i="53"/>
  <c r="AT24" i="53" s="1"/>
  <c r="AX17" i="53"/>
  <c r="S17" i="53" s="1"/>
  <c r="AC17" i="53" s="1"/>
  <c r="AB18" i="53" s="1"/>
  <c r="AX11" i="53"/>
  <c r="S11" i="53" s="1"/>
  <c r="AC11" i="53" s="1"/>
  <c r="AB12" i="53" s="1"/>
  <c r="AX3" i="53"/>
  <c r="S3" i="53" s="1"/>
  <c r="AC3" i="53" s="1"/>
  <c r="Z58" i="94"/>
  <c r="Z65" i="20"/>
  <c r="AH60" i="35"/>
  <c r="AQ60" i="35" s="1"/>
  <c r="AH58" i="55"/>
  <c r="AQ58" i="55" s="1"/>
  <c r="AR59" i="18"/>
  <c r="AR64" i="45"/>
  <c r="AJ66" i="15"/>
  <c r="AK66" i="15"/>
  <c r="AT66" i="15" s="1"/>
  <c r="AJ60" i="15"/>
  <c r="AK60" i="15"/>
  <c r="AT60" i="15" s="1"/>
  <c r="AK54" i="15"/>
  <c r="AT54" i="15" s="1"/>
  <c r="AJ54" i="15"/>
  <c r="AK48" i="15"/>
  <c r="AT48" i="15" s="1"/>
  <c r="AJ48" i="15"/>
  <c r="AJ42" i="15"/>
  <c r="AK42" i="15"/>
  <c r="AT42" i="15" s="1"/>
  <c r="AJ36" i="15"/>
  <c r="AK36" i="15"/>
  <c r="AT36" i="15" s="1"/>
  <c r="AK30" i="15"/>
  <c r="AT30" i="15" s="1"/>
  <c r="AJ30" i="15"/>
  <c r="AJ24" i="15"/>
  <c r="AK24" i="15"/>
  <c r="AT24" i="15" s="1"/>
  <c r="AK18" i="15"/>
  <c r="AT18" i="15" s="1"/>
  <c r="AJ18" i="15"/>
  <c r="AJ11" i="15"/>
  <c r="AK11" i="15"/>
  <c r="AT11" i="15" s="1"/>
  <c r="AX4" i="15"/>
  <c r="S4" i="15" s="1"/>
  <c r="AC4" i="15" s="1"/>
  <c r="AB5" i="15" s="1"/>
  <c r="Y65" i="100"/>
  <c r="X65" i="100"/>
  <c r="Z65" i="100" s="1"/>
  <c r="AI65" i="51"/>
  <c r="AN65" i="51"/>
  <c r="AR64" i="20"/>
  <c r="AH60" i="18"/>
  <c r="AQ60" i="18" s="1"/>
  <c r="AI61" i="82"/>
  <c r="AR61" i="82" s="1"/>
  <c r="AN61" i="82"/>
  <c r="Y66" i="84"/>
  <c r="X66" i="84"/>
  <c r="AH60" i="41"/>
  <c r="AQ60" i="41" s="1"/>
  <c r="AR57" i="94"/>
  <c r="AF68" i="46"/>
  <c r="AO68" i="46" s="1"/>
  <c r="AE68" i="46"/>
  <c r="W69" i="46"/>
  <c r="AG68" i="46"/>
  <c r="AP68" i="46" s="1"/>
  <c r="AS8" i="86"/>
  <c r="AL8" i="86"/>
  <c r="AU8" i="86" s="1"/>
  <c r="AJ65" i="53"/>
  <c r="AK65" i="53"/>
  <c r="AT65" i="53" s="1"/>
  <c r="AJ59" i="53"/>
  <c r="AK59" i="53"/>
  <c r="AT59" i="53" s="1"/>
  <c r="AK53" i="53"/>
  <c r="AT53" i="53" s="1"/>
  <c r="AJ53" i="53"/>
  <c r="AK47" i="53"/>
  <c r="AT47" i="53" s="1"/>
  <c r="AJ47" i="53"/>
  <c r="AJ41" i="53"/>
  <c r="AK41" i="53"/>
  <c r="AT41" i="53" s="1"/>
  <c r="AJ35" i="53"/>
  <c r="AK35" i="53"/>
  <c r="AT35" i="53" s="1"/>
  <c r="AK29" i="53"/>
  <c r="AT29" i="53" s="1"/>
  <c r="AJ29" i="53"/>
  <c r="AK23" i="53"/>
  <c r="AT23" i="53" s="1"/>
  <c r="AJ23" i="53"/>
  <c r="AK17" i="53"/>
  <c r="AT17" i="53" s="1"/>
  <c r="AJ17" i="53"/>
  <c r="AJ11" i="53"/>
  <c r="AK11" i="53"/>
  <c r="AT11" i="53" s="1"/>
  <c r="AX5" i="53"/>
  <c r="S5" i="53" s="1"/>
  <c r="AC5" i="53" s="1"/>
  <c r="AB6" i="53" s="1"/>
  <c r="AF60" i="35"/>
  <c r="AO60" i="35" s="1"/>
  <c r="W61" i="35"/>
  <c r="AG60" i="35"/>
  <c r="AP60" i="35" s="1"/>
  <c r="AE60" i="35"/>
  <c r="AE60" i="87"/>
  <c r="W61" i="87"/>
  <c r="AG60" i="87"/>
  <c r="AP60" i="87" s="1"/>
  <c r="AF60" i="87"/>
  <c r="AO60" i="87" s="1"/>
  <c r="AG67" i="92"/>
  <c r="AP67" i="92" s="1"/>
  <c r="AF67" i="92"/>
  <c r="AO67" i="92" s="1"/>
  <c r="AE67" i="92"/>
  <c r="W68" i="92"/>
  <c r="AJ67" i="15"/>
  <c r="AK67" i="15"/>
  <c r="AT67" i="15" s="1"/>
  <c r="AJ59" i="15"/>
  <c r="AK59" i="15"/>
  <c r="AT59" i="15" s="1"/>
  <c r="AJ53" i="15"/>
  <c r="AK53" i="15"/>
  <c r="AT53" i="15" s="1"/>
  <c r="AJ47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J23" i="15"/>
  <c r="AK23" i="15"/>
  <c r="AT23" i="15" s="1"/>
  <c r="AJ17" i="15"/>
  <c r="AK17" i="15"/>
  <c r="AT17" i="15" s="1"/>
  <c r="AK10" i="15"/>
  <c r="AT10" i="15" s="1"/>
  <c r="AJ10" i="15"/>
  <c r="AJ6" i="15"/>
  <c r="AK6" i="15"/>
  <c r="AT6" i="15" s="1"/>
  <c r="AR62" i="95"/>
  <c r="AH60" i="10"/>
  <c r="AQ60" i="10" s="1"/>
  <c r="AR57" i="55"/>
  <c r="AH65" i="45"/>
  <c r="AQ65" i="45" s="1"/>
  <c r="AS15" i="86"/>
  <c r="AL15" i="86"/>
  <c r="AU15" i="86" s="1"/>
  <c r="Z60" i="18"/>
  <c r="Y66" i="88"/>
  <c r="Z66" i="88"/>
  <c r="X66" i="88"/>
  <c r="Y63" i="11"/>
  <c r="X63" i="11"/>
  <c r="X64" i="16"/>
  <c r="Y64" i="16"/>
  <c r="Z64" i="16"/>
  <c r="AI60" i="83"/>
  <c r="AN60" i="83"/>
  <c r="AI57" i="48"/>
  <c r="AN57" i="48"/>
  <c r="AI57" i="98"/>
  <c r="AN57" i="98"/>
  <c r="AK64" i="53"/>
  <c r="AT64" i="53" s="1"/>
  <c r="AJ64" i="53"/>
  <c r="AJ58" i="53"/>
  <c r="AK58" i="53"/>
  <c r="AT58" i="53" s="1"/>
  <c r="AK52" i="53"/>
  <c r="AT52" i="53" s="1"/>
  <c r="AJ52" i="53"/>
  <c r="AJ46" i="53"/>
  <c r="AK46" i="53"/>
  <c r="AT46" i="53" s="1"/>
  <c r="AK40" i="53"/>
  <c r="AT40" i="53" s="1"/>
  <c r="AJ40" i="53"/>
  <c r="AK34" i="53"/>
  <c r="AT34" i="53" s="1"/>
  <c r="AJ34" i="53"/>
  <c r="AJ28" i="53"/>
  <c r="AK28" i="53"/>
  <c r="AT28" i="53" s="1"/>
  <c r="AJ22" i="53"/>
  <c r="AK22" i="53"/>
  <c r="AT22" i="53" s="1"/>
  <c r="AJ16" i="53"/>
  <c r="AK16" i="53"/>
  <c r="AT16" i="53" s="1"/>
  <c r="AJ10" i="53"/>
  <c r="AK10" i="53"/>
  <c r="AT10" i="53" s="1"/>
  <c r="AX4" i="53"/>
  <c r="S4" i="53" s="1"/>
  <c r="AC4" i="53" s="1"/>
  <c r="AB5" i="53" s="1"/>
  <c r="AX69" i="15"/>
  <c r="S69" i="15" s="1"/>
  <c r="AC69" i="15" s="1"/>
  <c r="AJ69" i="15" s="1"/>
  <c r="AS69" i="15" s="1"/>
  <c r="AG69" i="15"/>
  <c r="AP69" i="15" s="1"/>
  <c r="AP71" i="15" s="1"/>
  <c r="AF69" i="15"/>
  <c r="AO69" i="15" s="1"/>
  <c r="AO71" i="15" s="1"/>
  <c r="AE69" i="15"/>
  <c r="AS17" i="86"/>
  <c r="AL17" i="86"/>
  <c r="AU17" i="86" s="1"/>
  <c r="W69" i="105"/>
  <c r="AE68" i="105"/>
  <c r="AG68" i="105"/>
  <c r="AP68" i="105" s="1"/>
  <c r="AF68" i="105"/>
  <c r="AO68" i="105" s="1"/>
  <c r="AE56" i="85"/>
  <c r="AG56" i="85"/>
  <c r="AP56" i="85" s="1"/>
  <c r="W57" i="85"/>
  <c r="AF56" i="85"/>
  <c r="AO56" i="85" s="1"/>
  <c r="AJ64" i="15"/>
  <c r="AK64" i="15"/>
  <c r="AT64" i="15" s="1"/>
  <c r="AJ58" i="15"/>
  <c r="AK58" i="15"/>
  <c r="AT58" i="15" s="1"/>
  <c r="AJ52" i="15"/>
  <c r="AK52" i="15"/>
  <c r="AT52" i="15" s="1"/>
  <c r="AK46" i="15"/>
  <c r="AT46" i="15" s="1"/>
  <c r="AJ46" i="15"/>
  <c r="AK40" i="15"/>
  <c r="AT40" i="15" s="1"/>
  <c r="AJ40" i="15"/>
  <c r="AK34" i="15"/>
  <c r="AT34" i="15" s="1"/>
  <c r="AJ34" i="15"/>
  <c r="AJ28" i="15"/>
  <c r="AK28" i="15"/>
  <c r="AT28" i="15" s="1"/>
  <c r="AK22" i="15"/>
  <c r="AT22" i="15" s="1"/>
  <c r="AJ22" i="15"/>
  <c r="AJ16" i="15"/>
  <c r="AK16" i="15"/>
  <c r="AT16" i="15" s="1"/>
  <c r="AJ9" i="15"/>
  <c r="AK9" i="15"/>
  <c r="AT9" i="15" s="1"/>
  <c r="AK14" i="15"/>
  <c r="AT14" i="15" s="1"/>
  <c r="AJ14" i="15"/>
  <c r="AH67" i="104"/>
  <c r="AQ67" i="104" s="1"/>
  <c r="AJ4" i="86"/>
  <c r="AK4" i="86"/>
  <c r="AT4" i="86" s="1"/>
  <c r="AT71" i="86" s="1"/>
  <c r="AL16" i="86"/>
  <c r="AU16" i="86" s="1"/>
  <c r="AS16" i="86"/>
  <c r="Y65" i="96"/>
  <c r="X65" i="96"/>
  <c r="AI65" i="88"/>
  <c r="AN65" i="88"/>
  <c r="AI58" i="90"/>
  <c r="AN58" i="90"/>
  <c r="AE65" i="100" l="1"/>
  <c r="W66" i="100"/>
  <c r="AG65" i="100"/>
  <c r="AP65" i="100" s="1"/>
  <c r="AF65" i="100"/>
  <c r="AO65" i="100" s="1"/>
  <c r="AE61" i="83"/>
  <c r="AN61" i="83" s="1"/>
  <c r="AG61" i="83"/>
  <c r="AF61" i="83"/>
  <c r="AO61" i="83" s="1"/>
  <c r="W62" i="83"/>
  <c r="AS4" i="86"/>
  <c r="AL4" i="86"/>
  <c r="AU4" i="86" s="1"/>
  <c r="AS22" i="15"/>
  <c r="AL22" i="15"/>
  <c r="AU22" i="15" s="1"/>
  <c r="AS40" i="15"/>
  <c r="AL40" i="15"/>
  <c r="AU40" i="15" s="1"/>
  <c r="Y57" i="85"/>
  <c r="Z57" i="85" s="1"/>
  <c r="X57" i="85"/>
  <c r="AR58" i="90"/>
  <c r="AS34" i="15"/>
  <c r="AL34" i="15"/>
  <c r="AU34" i="15" s="1"/>
  <c r="AI69" i="15"/>
  <c r="AN69" i="15"/>
  <c r="AN71" i="15" s="1"/>
  <c r="AS10" i="53"/>
  <c r="AL10" i="53"/>
  <c r="AU10" i="53" s="1"/>
  <c r="AS28" i="53"/>
  <c r="AL28" i="53"/>
  <c r="AU28" i="53" s="1"/>
  <c r="AS46" i="53"/>
  <c r="AL46" i="53"/>
  <c r="AU46" i="53" s="1"/>
  <c r="AR60" i="83"/>
  <c r="AS47" i="15"/>
  <c r="AL47" i="15"/>
  <c r="AU47" i="15" s="1"/>
  <c r="AS67" i="15"/>
  <c r="AL67" i="15"/>
  <c r="AU67" i="15" s="1"/>
  <c r="AI60" i="35"/>
  <c r="AN60" i="35"/>
  <c r="AS11" i="53"/>
  <c r="AL11" i="53"/>
  <c r="AU11" i="53" s="1"/>
  <c r="AS65" i="53"/>
  <c r="AL65" i="53"/>
  <c r="AU65" i="53" s="1"/>
  <c r="AI68" i="46"/>
  <c r="AN68" i="46"/>
  <c r="AS36" i="15"/>
  <c r="AL36" i="15"/>
  <c r="AU36" i="15" s="1"/>
  <c r="AS42" i="53"/>
  <c r="AL42" i="53"/>
  <c r="AU42" i="53" s="1"/>
  <c r="AS60" i="53"/>
  <c r="AL60" i="53"/>
  <c r="AU60" i="53" s="1"/>
  <c r="AI62" i="43"/>
  <c r="AN62" i="43"/>
  <c r="AS25" i="15"/>
  <c r="AL25" i="15"/>
  <c r="AU25" i="15" s="1"/>
  <c r="AS43" i="15"/>
  <c r="AL43" i="15"/>
  <c r="AU43" i="15" s="1"/>
  <c r="AS61" i="15"/>
  <c r="AL61" i="15"/>
  <c r="AU61" i="15" s="1"/>
  <c r="AJ7" i="53"/>
  <c r="AK7" i="53"/>
  <c r="AT7" i="53" s="1"/>
  <c r="AS67" i="53"/>
  <c r="AL67" i="53"/>
  <c r="AU67" i="53" s="1"/>
  <c r="AI69" i="53"/>
  <c r="AN69" i="53"/>
  <c r="AN71" i="53" s="1"/>
  <c r="AS7" i="15"/>
  <c r="AL7" i="15"/>
  <c r="AU7" i="15" s="1"/>
  <c r="AS26" i="15"/>
  <c r="AL26" i="15"/>
  <c r="AU26" i="15" s="1"/>
  <c r="AS62" i="15"/>
  <c r="AL62" i="15"/>
  <c r="AU62" i="15" s="1"/>
  <c r="AS26" i="53"/>
  <c r="AL26" i="53"/>
  <c r="AU26" i="53" s="1"/>
  <c r="AS44" i="53"/>
  <c r="AL44" i="53"/>
  <c r="AU44" i="53" s="1"/>
  <c r="AS62" i="53"/>
  <c r="AL62" i="53"/>
  <c r="AU62" i="53" s="1"/>
  <c r="AI68" i="13"/>
  <c r="AN68" i="13"/>
  <c r="AH61" i="83"/>
  <c r="AQ61" i="83" s="1"/>
  <c r="AR62" i="11"/>
  <c r="AS71" i="86"/>
  <c r="AK65" i="32"/>
  <c r="AT65" i="32" s="1"/>
  <c r="AJ65" i="32"/>
  <c r="AK63" i="32"/>
  <c r="AT63" i="32" s="1"/>
  <c r="AJ63" i="32"/>
  <c r="AK57" i="32"/>
  <c r="AT57" i="32" s="1"/>
  <c r="AJ57" i="32"/>
  <c r="AJ51" i="32"/>
  <c r="AK51" i="32"/>
  <c r="AT51" i="32" s="1"/>
  <c r="AK45" i="32"/>
  <c r="AT45" i="32" s="1"/>
  <c r="AJ45" i="32"/>
  <c r="AJ39" i="32"/>
  <c r="AK39" i="32"/>
  <c r="AT39" i="32" s="1"/>
  <c r="AJ33" i="32"/>
  <c r="AK33" i="32"/>
  <c r="AT33" i="32" s="1"/>
  <c r="AK27" i="32"/>
  <c r="AT27" i="32" s="1"/>
  <c r="AJ27" i="32"/>
  <c r="AK21" i="32"/>
  <c r="AT21" i="32" s="1"/>
  <c r="AJ21" i="32"/>
  <c r="AJ15" i="32"/>
  <c r="AK15" i="32"/>
  <c r="AT15" i="32" s="1"/>
  <c r="AX8" i="32"/>
  <c r="S8" i="32" s="1"/>
  <c r="AC8" i="32" s="1"/>
  <c r="AB9" i="32" s="1"/>
  <c r="AS21" i="15"/>
  <c r="AL21" i="15"/>
  <c r="AU21" i="15" s="1"/>
  <c r="AS39" i="15"/>
  <c r="AL39" i="15"/>
  <c r="AU39" i="15" s="1"/>
  <c r="AS57" i="15"/>
  <c r="AL57" i="15"/>
  <c r="AU57" i="15" s="1"/>
  <c r="AS15" i="53"/>
  <c r="AL15" i="53"/>
  <c r="AU15" i="53" s="1"/>
  <c r="AS51" i="53"/>
  <c r="AL51" i="53"/>
  <c r="AU51" i="53" s="1"/>
  <c r="Y61" i="10"/>
  <c r="Z61" i="10"/>
  <c r="X61" i="10"/>
  <c r="AS34" i="53"/>
  <c r="AL34" i="53"/>
  <c r="AU34" i="53" s="1"/>
  <c r="AS52" i="53"/>
  <c r="AL52" i="53"/>
  <c r="AU52" i="53" s="1"/>
  <c r="AF64" i="16"/>
  <c r="AO64" i="16" s="1"/>
  <c r="AG64" i="16"/>
  <c r="AP64" i="16" s="1"/>
  <c r="AE64" i="16"/>
  <c r="W65" i="16"/>
  <c r="AH66" i="88"/>
  <c r="AQ66" i="88" s="1"/>
  <c r="AS35" i="15"/>
  <c r="AL35" i="15"/>
  <c r="AU35" i="15" s="1"/>
  <c r="AS17" i="53"/>
  <c r="AL17" i="53"/>
  <c r="AU17" i="53" s="1"/>
  <c r="AS53" i="53"/>
  <c r="AL53" i="53"/>
  <c r="AU53" i="53" s="1"/>
  <c r="AG65" i="20"/>
  <c r="AP65" i="20" s="1"/>
  <c r="AE65" i="20"/>
  <c r="W66" i="20"/>
  <c r="AF65" i="20"/>
  <c r="AO65" i="20" s="1"/>
  <c r="AS24" i="53"/>
  <c r="AL24" i="53"/>
  <c r="AU24" i="53" s="1"/>
  <c r="AH58" i="98"/>
  <c r="AQ58" i="98" s="1"/>
  <c r="AH62" i="82"/>
  <c r="AQ62" i="82" s="1"/>
  <c r="AB4" i="15"/>
  <c r="AJ3" i="15"/>
  <c r="AK13" i="53"/>
  <c r="AT13" i="53" s="1"/>
  <c r="AJ13" i="53"/>
  <c r="AS31" i="53"/>
  <c r="AL31" i="53"/>
  <c r="AU31" i="53" s="1"/>
  <c r="AS49" i="53"/>
  <c r="AL49" i="53"/>
  <c r="AU49" i="53" s="1"/>
  <c r="AR64" i="96"/>
  <c r="AI69" i="32"/>
  <c r="AN69" i="32"/>
  <c r="AN71" i="32" s="1"/>
  <c r="AS32" i="15"/>
  <c r="AL32" i="15"/>
  <c r="AU32" i="15" s="1"/>
  <c r="AS50" i="15"/>
  <c r="AL50" i="15"/>
  <c r="AU50" i="15" s="1"/>
  <c r="AS68" i="15"/>
  <c r="AL68" i="15"/>
  <c r="AU68" i="15" s="1"/>
  <c r="AJ8" i="53"/>
  <c r="AK8" i="53"/>
  <c r="AT8" i="53" s="1"/>
  <c r="AU71" i="86"/>
  <c r="C11" i="86" s="1"/>
  <c r="F29" i="57" s="1"/>
  <c r="AJ67" i="32"/>
  <c r="AK67" i="32"/>
  <c r="AT67" i="32" s="1"/>
  <c r="AJ62" i="32"/>
  <c r="AK62" i="32"/>
  <c r="AT62" i="32" s="1"/>
  <c r="AJ56" i="32"/>
  <c r="AK56" i="32"/>
  <c r="AT56" i="32" s="1"/>
  <c r="AJ50" i="32"/>
  <c r="AK50" i="32"/>
  <c r="AT50" i="32" s="1"/>
  <c r="AK44" i="32"/>
  <c r="AT44" i="32" s="1"/>
  <c r="AJ44" i="32"/>
  <c r="AJ38" i="32"/>
  <c r="AK38" i="32"/>
  <c r="AT38" i="32" s="1"/>
  <c r="AJ32" i="32"/>
  <c r="AK32" i="32"/>
  <c r="AT32" i="32" s="1"/>
  <c r="AK26" i="32"/>
  <c r="AT26" i="32" s="1"/>
  <c r="AJ26" i="32"/>
  <c r="AJ20" i="32"/>
  <c r="AK20" i="32"/>
  <c r="AT20" i="32" s="1"/>
  <c r="AK14" i="32"/>
  <c r="AT14" i="32" s="1"/>
  <c r="AJ14" i="32"/>
  <c r="AK7" i="32"/>
  <c r="AT7" i="32" s="1"/>
  <c r="AJ7" i="32"/>
  <c r="AS8" i="15"/>
  <c r="AL8" i="15"/>
  <c r="AU8" i="15" s="1"/>
  <c r="AS63" i="15"/>
  <c r="AL63" i="15"/>
  <c r="AU63" i="15" s="1"/>
  <c r="AK69" i="53"/>
  <c r="AT69" i="53" s="1"/>
  <c r="AS21" i="53"/>
  <c r="AL21" i="53"/>
  <c r="AU21" i="53" s="1"/>
  <c r="Y61" i="41"/>
  <c r="Z61" i="41"/>
  <c r="X61" i="41"/>
  <c r="AI65" i="45"/>
  <c r="AN65" i="45"/>
  <c r="AS14" i="15"/>
  <c r="AL14" i="15"/>
  <c r="AU14" i="15" s="1"/>
  <c r="AS16" i="53"/>
  <c r="AL16" i="53"/>
  <c r="AU16" i="53" s="1"/>
  <c r="AS17" i="15"/>
  <c r="AL17" i="15"/>
  <c r="AU17" i="15" s="1"/>
  <c r="AS53" i="15"/>
  <c r="AL53" i="15"/>
  <c r="AU53" i="15" s="1"/>
  <c r="Y68" i="92"/>
  <c r="X68" i="92"/>
  <c r="Y61" i="35"/>
  <c r="X61" i="35"/>
  <c r="AS35" i="53"/>
  <c r="AL35" i="53"/>
  <c r="AU35" i="53" s="1"/>
  <c r="AJ5" i="15"/>
  <c r="AK5" i="15"/>
  <c r="AT5" i="15" s="1"/>
  <c r="AS24" i="15"/>
  <c r="AL24" i="15"/>
  <c r="AU24" i="15" s="1"/>
  <c r="AS42" i="15"/>
  <c r="AL42" i="15"/>
  <c r="AU42" i="15" s="1"/>
  <c r="AS60" i="15"/>
  <c r="AL60" i="15"/>
  <c r="AU60" i="15" s="1"/>
  <c r="AE58" i="94"/>
  <c r="W59" i="94"/>
  <c r="AF58" i="94"/>
  <c r="AO58" i="94" s="1"/>
  <c r="AG58" i="94"/>
  <c r="AP58" i="94" s="1"/>
  <c r="AS30" i="53"/>
  <c r="AL30" i="53"/>
  <c r="AU30" i="53" s="1"/>
  <c r="AS48" i="53"/>
  <c r="AL48" i="53"/>
  <c r="AU48" i="53" s="1"/>
  <c r="Z58" i="98"/>
  <c r="Z62" i="82"/>
  <c r="AS12" i="15"/>
  <c r="AL12" i="15"/>
  <c r="AU12" i="15" s="1"/>
  <c r="Y61" i="49"/>
  <c r="X61" i="49"/>
  <c r="AS55" i="53"/>
  <c r="AL55" i="53"/>
  <c r="AU55" i="53" s="1"/>
  <c r="AR64" i="100"/>
  <c r="AS13" i="15"/>
  <c r="AL13" i="15"/>
  <c r="AU13" i="15" s="1"/>
  <c r="AK14" i="53"/>
  <c r="AT14" i="53" s="1"/>
  <c r="AJ14" i="53"/>
  <c r="AS32" i="53"/>
  <c r="AL32" i="53"/>
  <c r="AU32" i="53" s="1"/>
  <c r="AS50" i="53"/>
  <c r="AL50" i="53"/>
  <c r="AU50" i="53" s="1"/>
  <c r="AS66" i="53"/>
  <c r="AL66" i="53"/>
  <c r="AU66" i="53" s="1"/>
  <c r="Y69" i="13"/>
  <c r="X69" i="13"/>
  <c r="AR60" i="99"/>
  <c r="AJ69" i="32"/>
  <c r="AS69" i="32" s="1"/>
  <c r="AK69" i="32"/>
  <c r="AT69" i="32" s="1"/>
  <c r="AK61" i="32"/>
  <c r="AT61" i="32" s="1"/>
  <c r="AJ61" i="32"/>
  <c r="AK55" i="32"/>
  <c r="AT55" i="32" s="1"/>
  <c r="AJ55" i="32"/>
  <c r="AK49" i="32"/>
  <c r="AT49" i="32" s="1"/>
  <c r="AJ49" i="32"/>
  <c r="AK43" i="32"/>
  <c r="AT43" i="32" s="1"/>
  <c r="AJ43" i="32"/>
  <c r="AJ37" i="32"/>
  <c r="AK37" i="32"/>
  <c r="AT37" i="32" s="1"/>
  <c r="AK31" i="32"/>
  <c r="AT31" i="32" s="1"/>
  <c r="AJ31" i="32"/>
  <c r="AJ25" i="32"/>
  <c r="AK25" i="32"/>
  <c r="AT25" i="32" s="1"/>
  <c r="AK19" i="32"/>
  <c r="AT19" i="32" s="1"/>
  <c r="AJ19" i="32"/>
  <c r="AK13" i="32"/>
  <c r="AT13" i="32" s="1"/>
  <c r="AJ13" i="32"/>
  <c r="AK5" i="32"/>
  <c r="AT5" i="32" s="1"/>
  <c r="AS27" i="15"/>
  <c r="AL27" i="15"/>
  <c r="AU27" i="15" s="1"/>
  <c r="AS45" i="15"/>
  <c r="AL45" i="15"/>
  <c r="AU45" i="15" s="1"/>
  <c r="AS39" i="53"/>
  <c r="AL39" i="53"/>
  <c r="AU39" i="53" s="1"/>
  <c r="AS57" i="53"/>
  <c r="AL57" i="53"/>
  <c r="AU57" i="53" s="1"/>
  <c r="AI60" i="41"/>
  <c r="AN60" i="41"/>
  <c r="AI63" i="95"/>
  <c r="AN63" i="95"/>
  <c r="AL41" i="15"/>
  <c r="AU41" i="15" s="1"/>
  <c r="AS41" i="15"/>
  <c r="AI67" i="92"/>
  <c r="AN67" i="92"/>
  <c r="Y61" i="87"/>
  <c r="X61" i="87"/>
  <c r="AS23" i="53"/>
  <c r="AL23" i="53"/>
  <c r="AU23" i="53" s="1"/>
  <c r="AH66" i="84"/>
  <c r="AQ66" i="84" s="1"/>
  <c r="AS30" i="15"/>
  <c r="AL30" i="15"/>
  <c r="AU30" i="15" s="1"/>
  <c r="AS48" i="15"/>
  <c r="AL48" i="15"/>
  <c r="AU48" i="15" s="1"/>
  <c r="AB4" i="53"/>
  <c r="AJ3" i="53"/>
  <c r="AS68" i="53"/>
  <c r="AL68" i="53"/>
  <c r="AU68" i="53" s="1"/>
  <c r="AI64" i="54"/>
  <c r="AN64" i="54"/>
  <c r="Y62" i="102"/>
  <c r="Z62" i="102" s="1"/>
  <c r="X62" i="102"/>
  <c r="AE69" i="44"/>
  <c r="AG69" i="44"/>
  <c r="AP69" i="44" s="1"/>
  <c r="AF69" i="44"/>
  <c r="AO69" i="44" s="1"/>
  <c r="W70" i="44"/>
  <c r="AS31" i="15"/>
  <c r="AL31" i="15"/>
  <c r="AU31" i="15" s="1"/>
  <c r="AS49" i="15"/>
  <c r="AL49" i="15"/>
  <c r="AU49" i="15" s="1"/>
  <c r="AS65" i="15"/>
  <c r="AL65" i="15"/>
  <c r="AU65" i="15" s="1"/>
  <c r="AS19" i="53"/>
  <c r="AL19" i="53"/>
  <c r="AU19" i="53" s="1"/>
  <c r="AS37" i="53"/>
  <c r="AL37" i="53"/>
  <c r="AU37" i="53" s="1"/>
  <c r="AH64" i="103"/>
  <c r="AQ64" i="103" s="1"/>
  <c r="AS20" i="15"/>
  <c r="AL20" i="15"/>
  <c r="AU20" i="15" s="1"/>
  <c r="AS38" i="15"/>
  <c r="AL38" i="15"/>
  <c r="AU38" i="15" s="1"/>
  <c r="AS56" i="53"/>
  <c r="AL56" i="53"/>
  <c r="AU56" i="53" s="1"/>
  <c r="AH58" i="48"/>
  <c r="AQ58" i="48" s="1"/>
  <c r="AH66" i="51"/>
  <c r="AQ66" i="51" s="1"/>
  <c r="AI67" i="104"/>
  <c r="AN67" i="104"/>
  <c r="AH59" i="42"/>
  <c r="AQ59" i="42" s="1"/>
  <c r="AK68" i="32"/>
  <c r="AT68" i="32" s="1"/>
  <c r="AJ68" i="32"/>
  <c r="AK60" i="32"/>
  <c r="AT60" i="32" s="1"/>
  <c r="AJ60" i="32"/>
  <c r="AK54" i="32"/>
  <c r="AT54" i="32" s="1"/>
  <c r="AJ54" i="32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K24" i="32"/>
  <c r="AT24" i="32" s="1"/>
  <c r="AJ24" i="32"/>
  <c r="AK18" i="32"/>
  <c r="AT18" i="32" s="1"/>
  <c r="AJ18" i="32"/>
  <c r="AJ12" i="32"/>
  <c r="AK12" i="32"/>
  <c r="AT12" i="32" s="1"/>
  <c r="AK8" i="32"/>
  <c r="AT8" i="32" s="1"/>
  <c r="AJ8" i="32"/>
  <c r="AK69" i="15"/>
  <c r="AT69" i="15" s="1"/>
  <c r="AS9" i="53"/>
  <c r="AL9" i="53"/>
  <c r="AU9" i="53" s="1"/>
  <c r="AL27" i="53"/>
  <c r="AU27" i="53" s="1"/>
  <c r="AS27" i="53"/>
  <c r="AS45" i="53"/>
  <c r="AL45" i="53"/>
  <c r="AU45" i="53" s="1"/>
  <c r="AS63" i="53"/>
  <c r="AL63" i="53"/>
  <c r="AU63" i="53" s="1"/>
  <c r="AI60" i="10"/>
  <c r="AN60" i="10"/>
  <c r="AR57" i="98"/>
  <c r="AS58" i="15"/>
  <c r="AL58" i="15"/>
  <c r="AU58" i="15" s="1"/>
  <c r="Y69" i="105"/>
  <c r="Z69" i="105"/>
  <c r="X69" i="105"/>
  <c r="AL40" i="53"/>
  <c r="AU40" i="53" s="1"/>
  <c r="AS40" i="53"/>
  <c r="AH64" i="16"/>
  <c r="AQ64" i="16" s="1"/>
  <c r="AK5" i="53"/>
  <c r="AT5" i="53" s="1"/>
  <c r="AJ5" i="53"/>
  <c r="AS22" i="53"/>
  <c r="AL22" i="53"/>
  <c r="AU22" i="53" s="1"/>
  <c r="AS58" i="53"/>
  <c r="AL58" i="53"/>
  <c r="AU58" i="53" s="1"/>
  <c r="AR57" i="48"/>
  <c r="AH63" i="11"/>
  <c r="AQ63" i="11" s="1"/>
  <c r="W61" i="18"/>
  <c r="AG60" i="18"/>
  <c r="AP60" i="18" s="1"/>
  <c r="AF60" i="18"/>
  <c r="AO60" i="18" s="1"/>
  <c r="AE60" i="18"/>
  <c r="AS6" i="15"/>
  <c r="AL6" i="15"/>
  <c r="AU6" i="15" s="1"/>
  <c r="AS23" i="15"/>
  <c r="AL23" i="15"/>
  <c r="AU23" i="15" s="1"/>
  <c r="AS59" i="15"/>
  <c r="AL59" i="15"/>
  <c r="AU59" i="15" s="1"/>
  <c r="AI60" i="87"/>
  <c r="AN60" i="87"/>
  <c r="AJ6" i="53"/>
  <c r="AK6" i="53"/>
  <c r="AT6" i="53" s="1"/>
  <c r="AS41" i="53"/>
  <c r="AL41" i="53"/>
  <c r="AU41" i="53" s="1"/>
  <c r="AS59" i="53"/>
  <c r="AL59" i="53"/>
  <c r="AU59" i="53" s="1"/>
  <c r="Z66" i="84"/>
  <c r="AR65" i="51"/>
  <c r="AS11" i="15"/>
  <c r="AL11" i="15"/>
  <c r="AU11" i="15" s="1"/>
  <c r="AS66" i="15"/>
  <c r="AL66" i="15"/>
  <c r="AU66" i="15" s="1"/>
  <c r="AK12" i="53"/>
  <c r="AT12" i="53" s="1"/>
  <c r="AJ12" i="53"/>
  <c r="AH59" i="90"/>
  <c r="AQ59" i="90" s="1"/>
  <c r="AI61" i="102"/>
  <c r="AN61" i="102"/>
  <c r="AH61" i="99"/>
  <c r="AQ61" i="99" s="1"/>
  <c r="AI62" i="91"/>
  <c r="AN62" i="91"/>
  <c r="AS25" i="53"/>
  <c r="AL25" i="53"/>
  <c r="AU25" i="53" s="1"/>
  <c r="AE57" i="50"/>
  <c r="AN57" i="50" s="1"/>
  <c r="W58" i="50"/>
  <c r="AF57" i="50"/>
  <c r="AO57" i="50" s="1"/>
  <c r="AG57" i="50"/>
  <c r="Z64" i="103"/>
  <c r="AR58" i="42"/>
  <c r="AS56" i="15"/>
  <c r="AL56" i="15"/>
  <c r="AU56" i="15" s="1"/>
  <c r="AS20" i="53"/>
  <c r="AL20" i="53"/>
  <c r="AU20" i="53" s="1"/>
  <c r="AS38" i="53"/>
  <c r="AL38" i="53"/>
  <c r="AU38" i="53" s="1"/>
  <c r="Z58" i="48"/>
  <c r="AR65" i="84"/>
  <c r="Z66" i="51"/>
  <c r="Z59" i="42"/>
  <c r="AJ66" i="32"/>
  <c r="AK66" i="32"/>
  <c r="AT66" i="32" s="1"/>
  <c r="AK59" i="32"/>
  <c r="AT59" i="32" s="1"/>
  <c r="AJ59" i="32"/>
  <c r="AJ53" i="32"/>
  <c r="AK53" i="32"/>
  <c r="AT53" i="32" s="1"/>
  <c r="AJ47" i="32"/>
  <c r="AK47" i="32"/>
  <c r="AT47" i="32" s="1"/>
  <c r="AK41" i="32"/>
  <c r="AT41" i="32" s="1"/>
  <c r="AJ41" i="32"/>
  <c r="AK35" i="32"/>
  <c r="AT35" i="32" s="1"/>
  <c r="AJ35" i="32"/>
  <c r="AJ29" i="32"/>
  <c r="AK29" i="32"/>
  <c r="AT29" i="32" s="1"/>
  <c r="AK23" i="32"/>
  <c r="AT23" i="32" s="1"/>
  <c r="AJ23" i="32"/>
  <c r="AJ17" i="32"/>
  <c r="AK17" i="32"/>
  <c r="AT17" i="32" s="1"/>
  <c r="AX10" i="32"/>
  <c r="S10" i="32" s="1"/>
  <c r="AC10" i="32" s="1"/>
  <c r="AB11" i="32" s="1"/>
  <c r="AX5" i="32"/>
  <c r="S5" i="32" s="1"/>
  <c r="AC5" i="32" s="1"/>
  <c r="AB6" i="32" s="1"/>
  <c r="AS15" i="15"/>
  <c r="AL15" i="15"/>
  <c r="AU15" i="15" s="1"/>
  <c r="AS33" i="15"/>
  <c r="AL33" i="15"/>
  <c r="AU33" i="15" s="1"/>
  <c r="AS51" i="15"/>
  <c r="AL51" i="15"/>
  <c r="AU51" i="15" s="1"/>
  <c r="Y59" i="55"/>
  <c r="Z59" i="55" s="1"/>
  <c r="X59" i="55"/>
  <c r="AR65" i="88"/>
  <c r="AS16" i="15"/>
  <c r="AL16" i="15"/>
  <c r="AU16" i="15" s="1"/>
  <c r="AS52" i="15"/>
  <c r="AL52" i="15"/>
  <c r="AU52" i="15" s="1"/>
  <c r="AH65" i="96"/>
  <c r="AQ65" i="96" s="1"/>
  <c r="AI68" i="105"/>
  <c r="AN68" i="105"/>
  <c r="W67" i="88"/>
  <c r="AG66" i="88"/>
  <c r="AP66" i="88" s="1"/>
  <c r="AF66" i="88"/>
  <c r="AO66" i="88" s="1"/>
  <c r="AE66" i="88"/>
  <c r="Z65" i="96"/>
  <c r="AS46" i="15"/>
  <c r="AL46" i="15"/>
  <c r="AU46" i="15" s="1"/>
  <c r="AI56" i="85"/>
  <c r="AN56" i="85"/>
  <c r="AS9" i="15"/>
  <c r="AL9" i="15"/>
  <c r="AU9" i="15" s="1"/>
  <c r="AS28" i="15"/>
  <c r="AL28" i="15"/>
  <c r="AU28" i="15" s="1"/>
  <c r="AS64" i="15"/>
  <c r="AL64" i="15"/>
  <c r="AU64" i="15" s="1"/>
  <c r="AL64" i="53"/>
  <c r="AU64" i="53" s="1"/>
  <c r="AS64" i="53"/>
  <c r="Z63" i="11"/>
  <c r="AS10" i="15"/>
  <c r="AL10" i="15"/>
  <c r="AU10" i="15" s="1"/>
  <c r="AS29" i="15"/>
  <c r="AL29" i="15"/>
  <c r="AU29" i="15" s="1"/>
  <c r="AS29" i="53"/>
  <c r="AL29" i="53"/>
  <c r="AU29" i="53" s="1"/>
  <c r="AS47" i="53"/>
  <c r="AL47" i="53"/>
  <c r="AU47" i="53" s="1"/>
  <c r="Y69" i="46"/>
  <c r="X69" i="46"/>
  <c r="AH65" i="100"/>
  <c r="AQ65" i="100" s="1"/>
  <c r="AS18" i="15"/>
  <c r="AL18" i="15"/>
  <c r="AU18" i="15" s="1"/>
  <c r="AS54" i="15"/>
  <c r="AL54" i="15"/>
  <c r="AU54" i="15" s="1"/>
  <c r="AJ18" i="53"/>
  <c r="AK18" i="53"/>
  <c r="AT18" i="53" s="1"/>
  <c r="AS36" i="53"/>
  <c r="AL36" i="53"/>
  <c r="AU36" i="53" s="1"/>
  <c r="AS54" i="53"/>
  <c r="AL54" i="53"/>
  <c r="AU54" i="53" s="1"/>
  <c r="Y63" i="43"/>
  <c r="X63" i="43"/>
  <c r="Y65" i="54"/>
  <c r="Z65" i="54"/>
  <c r="X65" i="54"/>
  <c r="Z59" i="90"/>
  <c r="Z61" i="99"/>
  <c r="AS19" i="15"/>
  <c r="AL19" i="15"/>
  <c r="AU19" i="15" s="1"/>
  <c r="AS37" i="15"/>
  <c r="AL37" i="15"/>
  <c r="AU37" i="15" s="1"/>
  <c r="AS55" i="15"/>
  <c r="AL55" i="15"/>
  <c r="AU55" i="15" s="1"/>
  <c r="AI60" i="49"/>
  <c r="AN60" i="49"/>
  <c r="Y63" i="91"/>
  <c r="Z63" i="91" s="1"/>
  <c r="X63" i="91"/>
  <c r="AS43" i="53"/>
  <c r="AL43" i="53"/>
  <c r="AU43" i="53" s="1"/>
  <c r="AS61" i="53"/>
  <c r="AL61" i="53"/>
  <c r="AU61" i="53" s="1"/>
  <c r="AS44" i="15"/>
  <c r="AL44" i="15"/>
  <c r="AU44" i="15" s="1"/>
  <c r="Y68" i="104"/>
  <c r="Z68" i="104"/>
  <c r="X68" i="104"/>
  <c r="AJ64" i="32"/>
  <c r="AK64" i="32"/>
  <c r="AT64" i="32" s="1"/>
  <c r="AK58" i="32"/>
  <c r="AT58" i="32" s="1"/>
  <c r="AJ58" i="32"/>
  <c r="AJ52" i="32"/>
  <c r="AK52" i="32"/>
  <c r="AT52" i="32" s="1"/>
  <c r="AK46" i="32"/>
  <c r="AT46" i="32" s="1"/>
  <c r="AJ46" i="32"/>
  <c r="AK40" i="32"/>
  <c r="AT40" i="32" s="1"/>
  <c r="AJ40" i="32"/>
  <c r="AJ34" i="32"/>
  <c r="AK34" i="32"/>
  <c r="AT34" i="32" s="1"/>
  <c r="AK28" i="32"/>
  <c r="AT28" i="32" s="1"/>
  <c r="AJ28" i="32"/>
  <c r="AJ22" i="32"/>
  <c r="AK22" i="32"/>
  <c r="AT22" i="32" s="1"/>
  <c r="AJ16" i="32"/>
  <c r="AK16" i="32"/>
  <c r="AT16" i="32" s="1"/>
  <c r="AX9" i="32"/>
  <c r="S9" i="32" s="1"/>
  <c r="AC9" i="32" s="1"/>
  <c r="AB10" i="32" s="1"/>
  <c r="AX3" i="32"/>
  <c r="S3" i="32" s="1"/>
  <c r="AC3" i="32" s="1"/>
  <c r="AS33" i="53"/>
  <c r="AL33" i="53"/>
  <c r="AU33" i="53" s="1"/>
  <c r="Y64" i="95"/>
  <c r="X64" i="95"/>
  <c r="Z64" i="95" s="1"/>
  <c r="Y66" i="45"/>
  <c r="X66" i="45"/>
  <c r="AI58" i="55"/>
  <c r="AN58" i="55"/>
  <c r="W65" i="95" l="1"/>
  <c r="AG64" i="95"/>
  <c r="AP64" i="95" s="1"/>
  <c r="AF64" i="95"/>
  <c r="AO64" i="95" s="1"/>
  <c r="AE64" i="95"/>
  <c r="W64" i="91"/>
  <c r="AE63" i="91"/>
  <c r="AG63" i="91"/>
  <c r="AP63" i="91" s="1"/>
  <c r="AF63" i="91"/>
  <c r="AO63" i="91" s="1"/>
  <c r="W63" i="102"/>
  <c r="AF62" i="102"/>
  <c r="AO62" i="102" s="1"/>
  <c r="AG62" i="102"/>
  <c r="AP62" i="102" s="1"/>
  <c r="AE62" i="102"/>
  <c r="W58" i="85"/>
  <c r="AE57" i="85"/>
  <c r="AG57" i="85"/>
  <c r="AP57" i="85" s="1"/>
  <c r="AF57" i="85"/>
  <c r="AO57" i="85" s="1"/>
  <c r="W60" i="55"/>
  <c r="AE59" i="55"/>
  <c r="AF59" i="55"/>
  <c r="AO59" i="55" s="1"/>
  <c r="AG59" i="55"/>
  <c r="AP59" i="55" s="1"/>
  <c r="AE68" i="104"/>
  <c r="W69" i="104"/>
  <c r="AF68" i="104"/>
  <c r="AO68" i="104" s="1"/>
  <c r="AG68" i="104"/>
  <c r="AP68" i="104" s="1"/>
  <c r="AH69" i="46"/>
  <c r="AQ69" i="46" s="1"/>
  <c r="AQ71" i="46" s="1"/>
  <c r="AZ3" i="46"/>
  <c r="AX12" i="46" s="1"/>
  <c r="S12" i="46" s="1"/>
  <c r="AC12" i="46" s="1"/>
  <c r="AB13" i="46" s="1"/>
  <c r="AX9" i="46"/>
  <c r="S9" i="46" s="1"/>
  <c r="AC9" i="46" s="1"/>
  <c r="AB10" i="46" s="1"/>
  <c r="AX10" i="46"/>
  <c r="S10" i="46" s="1"/>
  <c r="AC10" i="46" s="1"/>
  <c r="AB11" i="46" s="1"/>
  <c r="AX11" i="46"/>
  <c r="S11" i="46" s="1"/>
  <c r="AC11" i="46" s="1"/>
  <c r="AB12" i="46" s="1"/>
  <c r="AX13" i="46"/>
  <c r="S13" i="46" s="1"/>
  <c r="AC13" i="46" s="1"/>
  <c r="AB14" i="46" s="1"/>
  <c r="AX15" i="46"/>
  <c r="S15" i="46" s="1"/>
  <c r="AC15" i="46" s="1"/>
  <c r="AB16" i="46" s="1"/>
  <c r="AX16" i="46"/>
  <c r="S16" i="46" s="1"/>
  <c r="AC16" i="46" s="1"/>
  <c r="AB17" i="46" s="1"/>
  <c r="AX17" i="46"/>
  <c r="S17" i="46" s="1"/>
  <c r="AC17" i="46" s="1"/>
  <c r="AB18" i="46" s="1"/>
  <c r="AX18" i="46"/>
  <c r="S18" i="46" s="1"/>
  <c r="AC18" i="46" s="1"/>
  <c r="AB19" i="46" s="1"/>
  <c r="AX19" i="46"/>
  <c r="S19" i="46" s="1"/>
  <c r="AC19" i="46" s="1"/>
  <c r="AB20" i="46" s="1"/>
  <c r="AX20" i="46"/>
  <c r="S20" i="46" s="1"/>
  <c r="AC20" i="46" s="1"/>
  <c r="AB21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5" i="46"/>
  <c r="S65" i="46" s="1"/>
  <c r="AC65" i="46" s="1"/>
  <c r="AB66" i="46" s="1"/>
  <c r="AX66" i="46"/>
  <c r="S66" i="46" s="1"/>
  <c r="AC66" i="46" s="1"/>
  <c r="AB67" i="46" s="1"/>
  <c r="AX67" i="46"/>
  <c r="S67" i="46" s="1"/>
  <c r="AC67" i="46" s="1"/>
  <c r="AB68" i="46" s="1"/>
  <c r="AX64" i="46"/>
  <c r="S64" i="46" s="1"/>
  <c r="AC64" i="46" s="1"/>
  <c r="AB65" i="46" s="1"/>
  <c r="AX68" i="46"/>
  <c r="S68" i="46" s="1"/>
  <c r="AC68" i="46" s="1"/>
  <c r="AB69" i="46" s="1"/>
  <c r="W66" i="96"/>
  <c r="AE65" i="96"/>
  <c r="AG65" i="96"/>
  <c r="AP65" i="96" s="1"/>
  <c r="AF65" i="96"/>
  <c r="AO65" i="96" s="1"/>
  <c r="AS35" i="32"/>
  <c r="AL35" i="32"/>
  <c r="AU35" i="32" s="1"/>
  <c r="AG59" i="42"/>
  <c r="AP59" i="42" s="1"/>
  <c r="AE59" i="42"/>
  <c r="W60" i="42"/>
  <c r="AF59" i="42"/>
  <c r="AO59" i="42" s="1"/>
  <c r="AX69" i="105"/>
  <c r="S69" i="105" s="1"/>
  <c r="AC69" i="105" s="1"/>
  <c r="AE69" i="105"/>
  <c r="AG69" i="105"/>
  <c r="AP69" i="105" s="1"/>
  <c r="AP71" i="105" s="1"/>
  <c r="AF69" i="105"/>
  <c r="AO69" i="105" s="1"/>
  <c r="AO71" i="105" s="1"/>
  <c r="AS42" i="32"/>
  <c r="AL42" i="32"/>
  <c r="AU42" i="32" s="1"/>
  <c r="Y70" i="44"/>
  <c r="X70" i="44"/>
  <c r="AJ4" i="53"/>
  <c r="AK4" i="53"/>
  <c r="AT4" i="53" s="1"/>
  <c r="AT71" i="53" s="1"/>
  <c r="AH61" i="87"/>
  <c r="AQ61" i="87" s="1"/>
  <c r="AS37" i="32"/>
  <c r="AL37" i="32"/>
  <c r="AU37" i="32" s="1"/>
  <c r="AH61" i="49"/>
  <c r="AQ61" i="49" s="1"/>
  <c r="AE58" i="98"/>
  <c r="AF58" i="98"/>
  <c r="AO58" i="98" s="1"/>
  <c r="W59" i="98"/>
  <c r="AG58" i="98"/>
  <c r="AP58" i="98" s="1"/>
  <c r="AE61" i="41"/>
  <c r="AG61" i="41"/>
  <c r="AP61" i="41" s="1"/>
  <c r="AF61" i="41"/>
  <c r="AO61" i="41" s="1"/>
  <c r="W62" i="41"/>
  <c r="AS32" i="32"/>
  <c r="AL32" i="32"/>
  <c r="AU32" i="32" s="1"/>
  <c r="AS50" i="32"/>
  <c r="AL50" i="32"/>
  <c r="AU50" i="32" s="1"/>
  <c r="AS67" i="32"/>
  <c r="AL67" i="32"/>
  <c r="AU67" i="32" s="1"/>
  <c r="AL13" i="53"/>
  <c r="AU13" i="53" s="1"/>
  <c r="AS13" i="53"/>
  <c r="Y66" i="20"/>
  <c r="X66" i="20"/>
  <c r="AE61" i="10"/>
  <c r="AG61" i="10"/>
  <c r="AP61" i="10" s="1"/>
  <c r="AF61" i="10"/>
  <c r="AO61" i="10" s="1"/>
  <c r="W62" i="10"/>
  <c r="AK9" i="32"/>
  <c r="AT9" i="32" s="1"/>
  <c r="AJ9" i="32"/>
  <c r="AR68" i="13"/>
  <c r="AS7" i="53"/>
  <c r="AL7" i="53"/>
  <c r="AU7" i="53" s="1"/>
  <c r="AR69" i="15"/>
  <c r="AR71" i="15" s="1"/>
  <c r="AL69" i="15"/>
  <c r="AU69" i="15" s="1"/>
  <c r="AH68" i="104"/>
  <c r="AQ68" i="104" s="1"/>
  <c r="AR58" i="55"/>
  <c r="AS16" i="32"/>
  <c r="AL16" i="32"/>
  <c r="AU16" i="32" s="1"/>
  <c r="AS52" i="32"/>
  <c r="AL52" i="32"/>
  <c r="AU52" i="32" s="1"/>
  <c r="AR60" i="49"/>
  <c r="AH63" i="43"/>
  <c r="AQ63" i="43" s="1"/>
  <c r="AH66" i="45"/>
  <c r="AQ66" i="45" s="1"/>
  <c r="AS40" i="32"/>
  <c r="AL40" i="32"/>
  <c r="AU40" i="32" s="1"/>
  <c r="AL58" i="32"/>
  <c r="AU58" i="32" s="1"/>
  <c r="AS58" i="32"/>
  <c r="AF61" i="99"/>
  <c r="AO61" i="99" s="1"/>
  <c r="AE61" i="99"/>
  <c r="AG61" i="99"/>
  <c r="AP61" i="99" s="1"/>
  <c r="W62" i="99"/>
  <c r="Z63" i="43"/>
  <c r="Z69" i="46"/>
  <c r="AR68" i="105"/>
  <c r="AH59" i="55"/>
  <c r="AQ59" i="55" s="1"/>
  <c r="AS17" i="32"/>
  <c r="AL17" i="32"/>
  <c r="AU17" i="32" s="1"/>
  <c r="AS53" i="32"/>
  <c r="AL53" i="32"/>
  <c r="AU53" i="32" s="1"/>
  <c r="AG66" i="51"/>
  <c r="AP66" i="51" s="1"/>
  <c r="AE66" i="51"/>
  <c r="AF66" i="51"/>
  <c r="AO66" i="51" s="1"/>
  <c r="W67" i="51"/>
  <c r="W65" i="103"/>
  <c r="AE64" i="103"/>
  <c r="AG64" i="103"/>
  <c r="AP64" i="103" s="1"/>
  <c r="AF64" i="103"/>
  <c r="AO64" i="103" s="1"/>
  <c r="AE66" i="84"/>
  <c r="W67" i="84"/>
  <c r="AG66" i="84"/>
  <c r="AP66" i="84" s="1"/>
  <c r="AF66" i="84"/>
  <c r="AO66" i="84" s="1"/>
  <c r="AS6" i="53"/>
  <c r="AL6" i="53"/>
  <c r="AU6" i="53" s="1"/>
  <c r="AR60" i="10"/>
  <c r="AL68" i="32"/>
  <c r="AU68" i="32" s="1"/>
  <c r="AS68" i="32"/>
  <c r="Z61" i="87"/>
  <c r="AJ5" i="32"/>
  <c r="AS43" i="32"/>
  <c r="AL43" i="32"/>
  <c r="AU43" i="32" s="1"/>
  <c r="AS61" i="32"/>
  <c r="AL61" i="32"/>
  <c r="AU61" i="32" s="1"/>
  <c r="AH69" i="13"/>
  <c r="AQ69" i="13" s="1"/>
  <c r="Z61" i="49"/>
  <c r="AI65" i="20"/>
  <c r="AN65" i="20"/>
  <c r="AS65" i="32"/>
  <c r="AL65" i="32"/>
  <c r="AU65" i="32" s="1"/>
  <c r="AS34" i="32"/>
  <c r="AL34" i="32"/>
  <c r="AU34" i="32" s="1"/>
  <c r="Z66" i="45"/>
  <c r="AS22" i="32"/>
  <c r="AL22" i="32"/>
  <c r="AU22" i="32" s="1"/>
  <c r="AH63" i="91"/>
  <c r="AQ63" i="91" s="1"/>
  <c r="AG59" i="90"/>
  <c r="AP59" i="90" s="1"/>
  <c r="AF59" i="90"/>
  <c r="AO59" i="90" s="1"/>
  <c r="W60" i="90"/>
  <c r="AE59" i="90"/>
  <c r="AS18" i="53"/>
  <c r="AL18" i="53"/>
  <c r="AU18" i="53" s="1"/>
  <c r="AI66" i="88"/>
  <c r="AN66" i="88"/>
  <c r="AS23" i="32"/>
  <c r="AL23" i="32"/>
  <c r="AU23" i="32" s="1"/>
  <c r="AS41" i="32"/>
  <c r="AL41" i="32"/>
  <c r="AU41" i="32" s="1"/>
  <c r="AS59" i="32"/>
  <c r="AL59" i="32"/>
  <c r="AU59" i="32" s="1"/>
  <c r="Y61" i="18"/>
  <c r="Z61" i="18"/>
  <c r="X61" i="18"/>
  <c r="AS5" i="53"/>
  <c r="AL5" i="53"/>
  <c r="AU5" i="53" s="1"/>
  <c r="AS12" i="32"/>
  <c r="AL12" i="32"/>
  <c r="AU12" i="32" s="1"/>
  <c r="AS30" i="32"/>
  <c r="AL30" i="32"/>
  <c r="AU30" i="32" s="1"/>
  <c r="AS48" i="32"/>
  <c r="AL48" i="32"/>
  <c r="AU48" i="32" s="1"/>
  <c r="AR64" i="54"/>
  <c r="AR63" i="95"/>
  <c r="AS25" i="32"/>
  <c r="AL25" i="32"/>
  <c r="AU25" i="32" s="1"/>
  <c r="Z69" i="13"/>
  <c r="Y59" i="94"/>
  <c r="Z59" i="94"/>
  <c r="X59" i="94"/>
  <c r="Z61" i="35"/>
  <c r="AH61" i="35"/>
  <c r="AQ61" i="35" s="1"/>
  <c r="AS20" i="32"/>
  <c r="AL20" i="32"/>
  <c r="AU20" i="32" s="1"/>
  <c r="AS38" i="32"/>
  <c r="AL38" i="32"/>
  <c r="AU38" i="32" s="1"/>
  <c r="AS56" i="32"/>
  <c r="AL56" i="32"/>
  <c r="AU56" i="32" s="1"/>
  <c r="AL3" i="15"/>
  <c r="AU3" i="15" s="1"/>
  <c r="AS3" i="15"/>
  <c r="AS15" i="32"/>
  <c r="AL15" i="32"/>
  <c r="AU15" i="32" s="1"/>
  <c r="AS33" i="32"/>
  <c r="AL33" i="32"/>
  <c r="AU33" i="32" s="1"/>
  <c r="AS51" i="32"/>
  <c r="AL51" i="32"/>
  <c r="AU51" i="32" s="1"/>
  <c r="AR69" i="53"/>
  <c r="AR71" i="53" s="1"/>
  <c r="AL69" i="53"/>
  <c r="AU69" i="53" s="1"/>
  <c r="AR62" i="43"/>
  <c r="AJ3" i="32"/>
  <c r="AB4" i="32"/>
  <c r="AS28" i="32"/>
  <c r="AL28" i="32"/>
  <c r="AU28" i="32" s="1"/>
  <c r="AS46" i="32"/>
  <c r="AL46" i="32"/>
  <c r="AU46" i="32" s="1"/>
  <c r="AH65" i="54"/>
  <c r="AQ65" i="54" s="1"/>
  <c r="AR56" i="85"/>
  <c r="AI57" i="50"/>
  <c r="AP57" i="50"/>
  <c r="AR60" i="87"/>
  <c r="AS18" i="32"/>
  <c r="AL18" i="32"/>
  <c r="AU18" i="32" s="1"/>
  <c r="AS54" i="32"/>
  <c r="AL54" i="32"/>
  <c r="AU54" i="32" s="1"/>
  <c r="AR67" i="104"/>
  <c r="AI69" i="44"/>
  <c r="AN69" i="44"/>
  <c r="AS13" i="32"/>
  <c r="AL13" i="32"/>
  <c r="AU13" i="32" s="1"/>
  <c r="AS31" i="32"/>
  <c r="AL31" i="32"/>
  <c r="AU31" i="32" s="1"/>
  <c r="AS49" i="32"/>
  <c r="AL49" i="32"/>
  <c r="AU49" i="32" s="1"/>
  <c r="AI58" i="94"/>
  <c r="AN58" i="94"/>
  <c r="AS7" i="32"/>
  <c r="AL7" i="32"/>
  <c r="AU7" i="32" s="1"/>
  <c r="AL26" i="32"/>
  <c r="AU26" i="32" s="1"/>
  <c r="AS26" i="32"/>
  <c r="AS44" i="32"/>
  <c r="AL44" i="32"/>
  <c r="AU44" i="32" s="1"/>
  <c r="AS8" i="53"/>
  <c r="AL8" i="53"/>
  <c r="AU8" i="53" s="1"/>
  <c r="AJ4" i="15"/>
  <c r="AK4" i="15"/>
  <c r="AT4" i="15" s="1"/>
  <c r="AT71" i="15" s="1"/>
  <c r="Y65" i="16"/>
  <c r="Z65" i="16"/>
  <c r="X65" i="16"/>
  <c r="AS21" i="32"/>
  <c r="AL21" i="32"/>
  <c r="AU21" i="32" s="1"/>
  <c r="AS57" i="32"/>
  <c r="AL57" i="32"/>
  <c r="AU57" i="32" s="1"/>
  <c r="Y62" i="83"/>
  <c r="X62" i="83"/>
  <c r="AH64" i="95"/>
  <c r="AQ64" i="95" s="1"/>
  <c r="AF65" i="54"/>
  <c r="AO65" i="54" s="1"/>
  <c r="AE65" i="54"/>
  <c r="W66" i="54"/>
  <c r="AG65" i="54"/>
  <c r="AP65" i="54" s="1"/>
  <c r="AJ6" i="32"/>
  <c r="AK6" i="32"/>
  <c r="AT6" i="32" s="1"/>
  <c r="W59" i="48"/>
  <c r="AE58" i="48"/>
  <c r="AG58" i="48"/>
  <c r="AP58" i="48" s="1"/>
  <c r="AF58" i="48"/>
  <c r="AO58" i="48" s="1"/>
  <c r="AR62" i="91"/>
  <c r="AS36" i="32"/>
  <c r="AL36" i="32"/>
  <c r="AU36" i="32" s="1"/>
  <c r="AH62" i="102"/>
  <c r="AQ62" i="102" s="1"/>
  <c r="AR67" i="92"/>
  <c r="AR60" i="41"/>
  <c r="AS14" i="53"/>
  <c r="AL14" i="53"/>
  <c r="AU14" i="53" s="1"/>
  <c r="AH68" i="92"/>
  <c r="AQ68" i="92" s="1"/>
  <c r="AR65" i="45"/>
  <c r="AS62" i="32"/>
  <c r="AL62" i="32"/>
  <c r="AU62" i="32" s="1"/>
  <c r="AI64" i="16"/>
  <c r="AN64" i="16"/>
  <c r="AS39" i="32"/>
  <c r="AL39" i="32"/>
  <c r="AU39" i="32" s="1"/>
  <c r="AR68" i="46"/>
  <c r="AR60" i="35"/>
  <c r="Y66" i="100"/>
  <c r="X66" i="100"/>
  <c r="AJ10" i="32"/>
  <c r="AK10" i="32"/>
  <c r="AT10" i="32" s="1"/>
  <c r="AS64" i="32"/>
  <c r="AL64" i="32"/>
  <c r="AU64" i="32" s="1"/>
  <c r="AF63" i="11"/>
  <c r="AO63" i="11" s="1"/>
  <c r="W64" i="11"/>
  <c r="AG63" i="11"/>
  <c r="AP63" i="11" s="1"/>
  <c r="AE63" i="11"/>
  <c r="Y67" i="88"/>
  <c r="X67" i="88"/>
  <c r="AK11" i="32"/>
  <c r="AT11" i="32" s="1"/>
  <c r="AJ11" i="32"/>
  <c r="AS29" i="32"/>
  <c r="AL29" i="32"/>
  <c r="AU29" i="32" s="1"/>
  <c r="AS47" i="32"/>
  <c r="AL47" i="32"/>
  <c r="AU47" i="32" s="1"/>
  <c r="AS66" i="32"/>
  <c r="AL66" i="32"/>
  <c r="AU66" i="32" s="1"/>
  <c r="Y58" i="50"/>
  <c r="Z58" i="50" s="1"/>
  <c r="X58" i="50"/>
  <c r="AR61" i="102"/>
  <c r="AS12" i="53"/>
  <c r="AL12" i="53"/>
  <c r="AU12" i="53" s="1"/>
  <c r="AI60" i="18"/>
  <c r="AN60" i="18"/>
  <c r="AH69" i="105"/>
  <c r="AQ69" i="105" s="1"/>
  <c r="AQ71" i="105" s="1"/>
  <c r="AZ3" i="105"/>
  <c r="AX12" i="105" s="1"/>
  <c r="S12" i="105" s="1"/>
  <c r="AC12" i="105" s="1"/>
  <c r="AB13" i="105" s="1"/>
  <c r="AX8" i="105"/>
  <c r="S8" i="105" s="1"/>
  <c r="AC8" i="105" s="1"/>
  <c r="AB9" i="105" s="1"/>
  <c r="AX9" i="105"/>
  <c r="S9" i="105" s="1"/>
  <c r="AC9" i="105" s="1"/>
  <c r="AB10" i="105" s="1"/>
  <c r="AX14" i="105"/>
  <c r="S14" i="105" s="1"/>
  <c r="AC14" i="105" s="1"/>
  <c r="AB15" i="105" s="1"/>
  <c r="AX15" i="105"/>
  <c r="S15" i="105" s="1"/>
  <c r="AC15" i="105" s="1"/>
  <c r="AB16" i="105" s="1"/>
  <c r="AX16" i="105"/>
  <c r="S16" i="105" s="1"/>
  <c r="AC16" i="105" s="1"/>
  <c r="AB17" i="105" s="1"/>
  <c r="AX20" i="105"/>
  <c r="S20" i="105" s="1"/>
  <c r="AC20" i="105" s="1"/>
  <c r="AB21" i="105" s="1"/>
  <c r="AX21" i="105"/>
  <c r="S21" i="105" s="1"/>
  <c r="AC21" i="105" s="1"/>
  <c r="AB22" i="105" s="1"/>
  <c r="AX22" i="105"/>
  <c r="S22" i="105" s="1"/>
  <c r="AC22" i="105" s="1"/>
  <c r="AB23" i="105" s="1"/>
  <c r="AX26" i="105"/>
  <c r="S26" i="105" s="1"/>
  <c r="AC26" i="105" s="1"/>
  <c r="AB27" i="105" s="1"/>
  <c r="AX27" i="105"/>
  <c r="S27" i="105" s="1"/>
  <c r="AC27" i="105" s="1"/>
  <c r="AB28" i="105" s="1"/>
  <c r="AX28" i="105"/>
  <c r="S28" i="105" s="1"/>
  <c r="AC28" i="105" s="1"/>
  <c r="AB29" i="105" s="1"/>
  <c r="AX32" i="105"/>
  <c r="S32" i="105" s="1"/>
  <c r="AC32" i="105" s="1"/>
  <c r="AB33" i="105" s="1"/>
  <c r="AX33" i="105"/>
  <c r="S33" i="105" s="1"/>
  <c r="AC33" i="105" s="1"/>
  <c r="AB34" i="105" s="1"/>
  <c r="AX34" i="105"/>
  <c r="S34" i="105" s="1"/>
  <c r="AC34" i="105" s="1"/>
  <c r="AB35" i="105" s="1"/>
  <c r="AX38" i="105"/>
  <c r="S38" i="105" s="1"/>
  <c r="AC38" i="105" s="1"/>
  <c r="AB39" i="105" s="1"/>
  <c r="AX39" i="105"/>
  <c r="S39" i="105" s="1"/>
  <c r="AC39" i="105" s="1"/>
  <c r="AB40" i="105" s="1"/>
  <c r="AX40" i="105"/>
  <c r="S40" i="105" s="1"/>
  <c r="AC40" i="105" s="1"/>
  <c r="AB41" i="105" s="1"/>
  <c r="AX41" i="105"/>
  <c r="S41" i="105" s="1"/>
  <c r="AC41" i="105" s="1"/>
  <c r="AB42" i="105" s="1"/>
  <c r="AX44" i="105"/>
  <c r="S44" i="105" s="1"/>
  <c r="AC44" i="105" s="1"/>
  <c r="AB45" i="105" s="1"/>
  <c r="AX45" i="105"/>
  <c r="S45" i="105" s="1"/>
  <c r="AC45" i="105" s="1"/>
  <c r="AB46" i="105" s="1"/>
  <c r="AX46" i="105"/>
  <c r="S46" i="105" s="1"/>
  <c r="AC46" i="105" s="1"/>
  <c r="AB47" i="105" s="1"/>
  <c r="AX47" i="105"/>
  <c r="S47" i="105" s="1"/>
  <c r="AC47" i="105" s="1"/>
  <c r="AB48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2" i="105"/>
  <c r="S62" i="105" s="1"/>
  <c r="AC62" i="105" s="1"/>
  <c r="AB63" i="105" s="1"/>
  <c r="AX63" i="105"/>
  <c r="S63" i="105" s="1"/>
  <c r="AC63" i="105" s="1"/>
  <c r="AB64" i="105" s="1"/>
  <c r="AX66" i="105"/>
  <c r="S66" i="105" s="1"/>
  <c r="AC66" i="105" s="1"/>
  <c r="AB67" i="105" s="1"/>
  <c r="AX64" i="105"/>
  <c r="S64" i="105" s="1"/>
  <c r="AC64" i="105" s="1"/>
  <c r="AB65" i="105" s="1"/>
  <c r="AX68" i="105"/>
  <c r="S68" i="105" s="1"/>
  <c r="AC68" i="105" s="1"/>
  <c r="AB69" i="105" s="1"/>
  <c r="AS8" i="32"/>
  <c r="AL8" i="32"/>
  <c r="AU8" i="32" s="1"/>
  <c r="AS24" i="32"/>
  <c r="AL24" i="32"/>
  <c r="AU24" i="32" s="1"/>
  <c r="AS60" i="32"/>
  <c r="AL60" i="32"/>
  <c r="AU60" i="32" s="1"/>
  <c r="AL3" i="53"/>
  <c r="AU3" i="53" s="1"/>
  <c r="AS3" i="53"/>
  <c r="AS19" i="32"/>
  <c r="AL19" i="32"/>
  <c r="AU19" i="32" s="1"/>
  <c r="AS55" i="32"/>
  <c r="AL55" i="32"/>
  <c r="AU55" i="32" s="1"/>
  <c r="AF62" i="82"/>
  <c r="AO62" i="82" s="1"/>
  <c r="W63" i="82"/>
  <c r="AE62" i="82"/>
  <c r="AG62" i="82"/>
  <c r="AP62" i="82" s="1"/>
  <c r="AS5" i="15"/>
  <c r="AL5" i="15"/>
  <c r="AU5" i="15" s="1"/>
  <c r="Z68" i="92"/>
  <c r="AH61" i="41"/>
  <c r="AQ61" i="41" s="1"/>
  <c r="AS14" i="32"/>
  <c r="AL14" i="32"/>
  <c r="AU14" i="32" s="1"/>
  <c r="AR69" i="32"/>
  <c r="AR71" i="32" s="1"/>
  <c r="AL69" i="32"/>
  <c r="AU69" i="32" s="1"/>
  <c r="AH61" i="10"/>
  <c r="AQ61" i="10" s="1"/>
  <c r="AL27" i="32"/>
  <c r="AU27" i="32" s="1"/>
  <c r="AS27" i="32"/>
  <c r="AS45" i="32"/>
  <c r="AL45" i="32"/>
  <c r="AU45" i="32" s="1"/>
  <c r="AS63" i="32"/>
  <c r="AL63" i="32"/>
  <c r="AU63" i="32" s="1"/>
  <c r="AH57" i="85"/>
  <c r="AQ57" i="85" s="1"/>
  <c r="AI61" i="83"/>
  <c r="AP61" i="83"/>
  <c r="AI65" i="100"/>
  <c r="AN65" i="100"/>
  <c r="AE58" i="50" l="1"/>
  <c r="W59" i="50"/>
  <c r="AF58" i="50"/>
  <c r="AO58" i="50" s="1"/>
  <c r="AG58" i="50"/>
  <c r="AP58" i="50" s="1"/>
  <c r="AK67" i="105"/>
  <c r="AT67" i="105" s="1"/>
  <c r="AK46" i="105"/>
  <c r="AT46" i="105" s="1"/>
  <c r="AJ46" i="105"/>
  <c r="AI62" i="82"/>
  <c r="AN62" i="82"/>
  <c r="AK65" i="105"/>
  <c r="AT65" i="105" s="1"/>
  <c r="AK60" i="105"/>
  <c r="AT60" i="105" s="1"/>
  <c r="AK54" i="105"/>
  <c r="AT54" i="105" s="1"/>
  <c r="AK48" i="105"/>
  <c r="AT48" i="105" s="1"/>
  <c r="AK42" i="105"/>
  <c r="AT42" i="105" s="1"/>
  <c r="AX35" i="105"/>
  <c r="S35" i="105" s="1"/>
  <c r="AC35" i="105" s="1"/>
  <c r="AB36" i="105" s="1"/>
  <c r="AX29" i="105"/>
  <c r="S29" i="105" s="1"/>
  <c r="AC29" i="105" s="1"/>
  <c r="AB30" i="105" s="1"/>
  <c r="AX23" i="105"/>
  <c r="S23" i="105" s="1"/>
  <c r="AC23" i="105" s="1"/>
  <c r="AB24" i="105" s="1"/>
  <c r="AX17" i="105"/>
  <c r="S17" i="105" s="1"/>
  <c r="AC17" i="105" s="1"/>
  <c r="AB18" i="105" s="1"/>
  <c r="AX10" i="105"/>
  <c r="S10" i="105" s="1"/>
  <c r="AC10" i="105" s="1"/>
  <c r="AB11" i="105" s="1"/>
  <c r="AX3" i="105"/>
  <c r="S3" i="105" s="1"/>
  <c r="AC3" i="105" s="1"/>
  <c r="Y59" i="48"/>
  <c r="Z59" i="48" s="1"/>
  <c r="X59" i="48"/>
  <c r="AI65" i="54"/>
  <c r="AN65" i="54"/>
  <c r="AL4" i="15"/>
  <c r="AU4" i="15" s="1"/>
  <c r="AS4" i="15"/>
  <c r="AR69" i="44"/>
  <c r="AH59" i="94"/>
  <c r="AQ59" i="94" s="1"/>
  <c r="AH61" i="18"/>
  <c r="AQ61" i="18" s="1"/>
  <c r="AS5" i="32"/>
  <c r="AL5" i="32"/>
  <c r="AU5" i="32" s="1"/>
  <c r="AI66" i="84"/>
  <c r="AN66" i="84"/>
  <c r="AI61" i="41"/>
  <c r="AN61" i="41"/>
  <c r="AK65" i="46"/>
  <c r="AT65" i="46" s="1"/>
  <c r="AJ65" i="46"/>
  <c r="AJ62" i="46"/>
  <c r="AK62" i="46"/>
  <c r="AT62" i="46" s="1"/>
  <c r="AJ56" i="46"/>
  <c r="AK56" i="46"/>
  <c r="AT56" i="46" s="1"/>
  <c r="AJ50" i="46"/>
  <c r="AK50" i="46"/>
  <c r="AT50" i="46" s="1"/>
  <c r="AK44" i="46"/>
  <c r="AT44" i="46" s="1"/>
  <c r="AJ44" i="46"/>
  <c r="AK38" i="46"/>
  <c r="AT38" i="46" s="1"/>
  <c r="AJ38" i="46"/>
  <c r="AK32" i="46"/>
  <c r="AT32" i="46" s="1"/>
  <c r="AJ32" i="46"/>
  <c r="AK26" i="46"/>
  <c r="AT26" i="46" s="1"/>
  <c r="AJ26" i="46"/>
  <c r="AK20" i="46"/>
  <c r="AT20" i="46" s="1"/>
  <c r="AJ20" i="46"/>
  <c r="AK14" i="46"/>
  <c r="AT14" i="46" s="1"/>
  <c r="AX6" i="46"/>
  <c r="S6" i="46" s="1"/>
  <c r="AC6" i="46" s="1"/>
  <c r="AB7" i="46" s="1"/>
  <c r="Y64" i="91"/>
  <c r="Z64" i="91" s="1"/>
  <c r="X64" i="91"/>
  <c r="AJ59" i="105"/>
  <c r="AK59" i="105"/>
  <c r="AT59" i="105" s="1"/>
  <c r="AK53" i="105"/>
  <c r="AT53" i="105" s="1"/>
  <c r="AJ53" i="105"/>
  <c r="AJ47" i="105"/>
  <c r="AK47" i="105"/>
  <c r="AT47" i="105" s="1"/>
  <c r="AJ41" i="105"/>
  <c r="AK41" i="105"/>
  <c r="AT41" i="105" s="1"/>
  <c r="AJ35" i="105"/>
  <c r="AK35" i="105"/>
  <c r="AT35" i="105" s="1"/>
  <c r="AK29" i="105"/>
  <c r="AT29" i="105" s="1"/>
  <c r="AJ29" i="105"/>
  <c r="AK23" i="105"/>
  <c r="AT23" i="105" s="1"/>
  <c r="AJ23" i="105"/>
  <c r="AJ17" i="105"/>
  <c r="AK17" i="105"/>
  <c r="AT17" i="105" s="1"/>
  <c r="AK10" i="105"/>
  <c r="AT10" i="105" s="1"/>
  <c r="AJ10" i="105"/>
  <c r="AX5" i="105"/>
  <c r="S5" i="105" s="1"/>
  <c r="AC5" i="105" s="1"/>
  <c r="AB6" i="105" s="1"/>
  <c r="AS11" i="32"/>
  <c r="AL11" i="32"/>
  <c r="AU11" i="32" s="1"/>
  <c r="AI63" i="11"/>
  <c r="AN63" i="11"/>
  <c r="AR64" i="16"/>
  <c r="AH62" i="83"/>
  <c r="AQ62" i="83" s="1"/>
  <c r="W60" i="94"/>
  <c r="AG59" i="94"/>
  <c r="AP59" i="94" s="1"/>
  <c r="AF59" i="94"/>
  <c r="AO59" i="94" s="1"/>
  <c r="AE59" i="94"/>
  <c r="AG61" i="18"/>
  <c r="AP61" i="18" s="1"/>
  <c r="W62" i="18"/>
  <c r="AF61" i="18"/>
  <c r="AO61" i="18" s="1"/>
  <c r="AE61" i="18"/>
  <c r="AE66" i="45"/>
  <c r="AG66" i="45"/>
  <c r="AP66" i="45" s="1"/>
  <c r="W67" i="45"/>
  <c r="AF66" i="45"/>
  <c r="AO66" i="45" s="1"/>
  <c r="AR65" i="20"/>
  <c r="W62" i="87"/>
  <c r="AE61" i="87"/>
  <c r="AF61" i="87"/>
  <c r="AO61" i="87" s="1"/>
  <c r="AG61" i="87"/>
  <c r="AP61" i="87" s="1"/>
  <c r="X67" i="51"/>
  <c r="Y67" i="51"/>
  <c r="Y62" i="99"/>
  <c r="X62" i="99"/>
  <c r="AL4" i="53"/>
  <c r="AU4" i="53" s="1"/>
  <c r="AU71" i="53" s="1"/>
  <c r="C11" i="53" s="1"/>
  <c r="AS4" i="53"/>
  <c r="AS71" i="53" s="1"/>
  <c r="Y60" i="42"/>
  <c r="X60" i="42"/>
  <c r="AJ68" i="46"/>
  <c r="AK68" i="46"/>
  <c r="AT68" i="46" s="1"/>
  <c r="AJ61" i="46"/>
  <c r="AK61" i="46"/>
  <c r="AT61" i="46" s="1"/>
  <c r="AJ55" i="46"/>
  <c r="AK55" i="46"/>
  <c r="AT55" i="46" s="1"/>
  <c r="AK49" i="46"/>
  <c r="AT49" i="46" s="1"/>
  <c r="AJ49" i="46"/>
  <c r="AK43" i="46"/>
  <c r="AT43" i="46" s="1"/>
  <c r="AJ43" i="46"/>
  <c r="AJ37" i="46"/>
  <c r="AK37" i="46"/>
  <c r="AT37" i="46" s="1"/>
  <c r="AJ31" i="46"/>
  <c r="AK31" i="46"/>
  <c r="AT31" i="46" s="1"/>
  <c r="AJ25" i="46"/>
  <c r="AK25" i="46"/>
  <c r="AT25" i="46" s="1"/>
  <c r="AK19" i="46"/>
  <c r="AT19" i="46" s="1"/>
  <c r="AJ19" i="46"/>
  <c r="AK12" i="46"/>
  <c r="AT12" i="46" s="1"/>
  <c r="AJ12" i="46"/>
  <c r="AX5" i="46"/>
  <c r="S5" i="46" s="1"/>
  <c r="AC5" i="46" s="1"/>
  <c r="AB6" i="46" s="1"/>
  <c r="AI57" i="85"/>
  <c r="AN57" i="85"/>
  <c r="Y63" i="102"/>
  <c r="X63" i="102"/>
  <c r="AJ58" i="105"/>
  <c r="AK58" i="105"/>
  <c r="AT58" i="105" s="1"/>
  <c r="AK34" i="105"/>
  <c r="AT34" i="105" s="1"/>
  <c r="AJ34" i="105"/>
  <c r="AJ28" i="105"/>
  <c r="AK28" i="105"/>
  <c r="AT28" i="105" s="1"/>
  <c r="AK22" i="105"/>
  <c r="AT22" i="105" s="1"/>
  <c r="AJ22" i="105"/>
  <c r="AK16" i="105"/>
  <c r="AT16" i="105" s="1"/>
  <c r="AJ16" i="105"/>
  <c r="AK9" i="105"/>
  <c r="AT9" i="105" s="1"/>
  <c r="AJ9" i="105"/>
  <c r="AK13" i="105"/>
  <c r="AT13" i="105" s="1"/>
  <c r="AS10" i="32"/>
  <c r="AL10" i="32"/>
  <c r="AU10" i="32" s="1"/>
  <c r="AS6" i="32"/>
  <c r="AL6" i="32"/>
  <c r="AU6" i="32" s="1"/>
  <c r="Z62" i="83"/>
  <c r="AH65" i="16"/>
  <c r="AQ65" i="16" s="1"/>
  <c r="AI59" i="90"/>
  <c r="AN59" i="90"/>
  <c r="AG61" i="49"/>
  <c r="AP61" i="49" s="1"/>
  <c r="W62" i="49"/>
  <c r="AE61" i="49"/>
  <c r="AF61" i="49"/>
  <c r="AO61" i="49" s="1"/>
  <c r="AS9" i="32"/>
  <c r="AL9" i="32"/>
  <c r="AU9" i="32" s="1"/>
  <c r="AI61" i="10"/>
  <c r="AN61" i="10"/>
  <c r="AH70" i="44"/>
  <c r="AQ70" i="44" s="1"/>
  <c r="AI59" i="42"/>
  <c r="AN59" i="42"/>
  <c r="AK67" i="46"/>
  <c r="AT67" i="46" s="1"/>
  <c r="AJ67" i="46"/>
  <c r="AK60" i="46"/>
  <c r="AT60" i="46" s="1"/>
  <c r="AJ60" i="46"/>
  <c r="AK54" i="46"/>
  <c r="AT54" i="46" s="1"/>
  <c r="AJ54" i="46"/>
  <c r="AK48" i="46"/>
  <c r="AT48" i="46" s="1"/>
  <c r="AJ48" i="46"/>
  <c r="AJ42" i="46"/>
  <c r="AK42" i="46"/>
  <c r="AT42" i="46" s="1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K11" i="46"/>
  <c r="AT11" i="46" s="1"/>
  <c r="AJ11" i="46"/>
  <c r="AK13" i="46"/>
  <c r="AT13" i="46" s="1"/>
  <c r="AJ13" i="46"/>
  <c r="AI59" i="55"/>
  <c r="AN59" i="55"/>
  <c r="Y58" i="85"/>
  <c r="Z58" i="85" s="1"/>
  <c r="X58" i="85"/>
  <c r="AI64" i="95"/>
  <c r="AN64" i="95"/>
  <c r="Y63" i="82"/>
  <c r="Z63" i="82"/>
  <c r="X63" i="82"/>
  <c r="AK64" i="105"/>
  <c r="AT64" i="105" s="1"/>
  <c r="AJ64" i="105"/>
  <c r="AR65" i="100"/>
  <c r="AK57" i="105"/>
  <c r="AT57" i="105" s="1"/>
  <c r="AJ57" i="105"/>
  <c r="AK39" i="105"/>
  <c r="AT39" i="105" s="1"/>
  <c r="AJ39" i="105"/>
  <c r="AK27" i="105"/>
  <c r="AT27" i="105" s="1"/>
  <c r="AJ27" i="105"/>
  <c r="AJ21" i="105"/>
  <c r="AK21" i="105"/>
  <c r="AT21" i="105" s="1"/>
  <c r="AJ15" i="105"/>
  <c r="AK15" i="105"/>
  <c r="AT15" i="105" s="1"/>
  <c r="AX7" i="105"/>
  <c r="S7" i="105" s="1"/>
  <c r="AC7" i="105" s="1"/>
  <c r="AB8" i="105" s="1"/>
  <c r="AH67" i="88"/>
  <c r="AQ67" i="88" s="1"/>
  <c r="Y64" i="11"/>
  <c r="X64" i="11"/>
  <c r="AH66" i="100"/>
  <c r="AQ66" i="100" s="1"/>
  <c r="AE65" i="16"/>
  <c r="AG65" i="16"/>
  <c r="AP65" i="16" s="1"/>
  <c r="AF65" i="16"/>
  <c r="AO65" i="16" s="1"/>
  <c r="W66" i="16"/>
  <c r="AF69" i="13"/>
  <c r="AO69" i="13" s="1"/>
  <c r="AG69" i="13"/>
  <c r="AE69" i="13"/>
  <c r="AN69" i="13" s="1"/>
  <c r="W70" i="13"/>
  <c r="Y60" i="90"/>
  <c r="X60" i="90"/>
  <c r="AI66" i="51"/>
  <c r="AN66" i="51"/>
  <c r="AI61" i="99"/>
  <c r="AN61" i="99"/>
  <c r="AH66" i="20"/>
  <c r="AQ66" i="20" s="1"/>
  <c r="Y62" i="41"/>
  <c r="X62" i="41"/>
  <c r="Y59" i="98"/>
  <c r="X59" i="98"/>
  <c r="Z70" i="44"/>
  <c r="AI69" i="105"/>
  <c r="AN69" i="105"/>
  <c r="AN71" i="105" s="1"/>
  <c r="AI65" i="96"/>
  <c r="AN65" i="96"/>
  <c r="AJ66" i="46"/>
  <c r="AK66" i="46"/>
  <c r="AT66" i="46" s="1"/>
  <c r="AJ59" i="46"/>
  <c r="AK59" i="46"/>
  <c r="AT59" i="46" s="1"/>
  <c r="AK53" i="46"/>
  <c r="AT53" i="46" s="1"/>
  <c r="AJ53" i="46"/>
  <c r="AJ47" i="46"/>
  <c r="AK47" i="46"/>
  <c r="AT47" i="46" s="1"/>
  <c r="AJ41" i="46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K10" i="46"/>
  <c r="AT10" i="46" s="1"/>
  <c r="AJ10" i="46"/>
  <c r="AX3" i="46"/>
  <c r="S3" i="46" s="1"/>
  <c r="AC3" i="46" s="1"/>
  <c r="Y69" i="104"/>
  <c r="Z69" i="104" s="1"/>
  <c r="X69" i="104"/>
  <c r="Y60" i="55"/>
  <c r="X60" i="55"/>
  <c r="AK52" i="105"/>
  <c r="AT52" i="105" s="1"/>
  <c r="AJ52" i="105"/>
  <c r="AJ63" i="105"/>
  <c r="AK63" i="105"/>
  <c r="AT63" i="105" s="1"/>
  <c r="AJ45" i="105"/>
  <c r="AK45" i="105"/>
  <c r="AT45" i="105" s="1"/>
  <c r="AJ33" i="105"/>
  <c r="AK33" i="105"/>
  <c r="AT33" i="105" s="1"/>
  <c r="AX67" i="105"/>
  <c r="S67" i="105" s="1"/>
  <c r="AC67" i="105" s="1"/>
  <c r="AB68" i="105" s="1"/>
  <c r="AX61" i="105"/>
  <c r="S61" i="105" s="1"/>
  <c r="AC61" i="105" s="1"/>
  <c r="AB62" i="105" s="1"/>
  <c r="AX55" i="105"/>
  <c r="S55" i="105" s="1"/>
  <c r="AC55" i="105" s="1"/>
  <c r="AB56" i="105" s="1"/>
  <c r="AX49" i="105"/>
  <c r="S49" i="105" s="1"/>
  <c r="AC49" i="105" s="1"/>
  <c r="AB50" i="105" s="1"/>
  <c r="AX43" i="105"/>
  <c r="S43" i="105" s="1"/>
  <c r="AC43" i="105" s="1"/>
  <c r="AB44" i="105" s="1"/>
  <c r="AX37" i="105"/>
  <c r="S37" i="105" s="1"/>
  <c r="AC37" i="105" s="1"/>
  <c r="AB38" i="105" s="1"/>
  <c r="AX31" i="105"/>
  <c r="S31" i="105" s="1"/>
  <c r="AC31" i="105" s="1"/>
  <c r="AB32" i="105" s="1"/>
  <c r="AX25" i="105"/>
  <c r="S25" i="105" s="1"/>
  <c r="AC25" i="105" s="1"/>
  <c r="AB26" i="105" s="1"/>
  <c r="AX19" i="105"/>
  <c r="S19" i="105" s="1"/>
  <c r="AC19" i="105" s="1"/>
  <c r="AB20" i="105" s="1"/>
  <c r="AX13" i="105"/>
  <c r="S13" i="105" s="1"/>
  <c r="AC13" i="105" s="1"/>
  <c r="AB14" i="105" s="1"/>
  <c r="AX6" i="105"/>
  <c r="S6" i="105" s="1"/>
  <c r="AC6" i="105" s="1"/>
  <c r="AB7" i="105" s="1"/>
  <c r="AH58" i="50"/>
  <c r="AQ58" i="50" s="1"/>
  <c r="Z67" i="88"/>
  <c r="Z66" i="100"/>
  <c r="AR58" i="94"/>
  <c r="AR57" i="50"/>
  <c r="AK4" i="32"/>
  <c r="AT4" i="32" s="1"/>
  <c r="AT71" i="32" s="1"/>
  <c r="AJ4" i="32"/>
  <c r="AS71" i="15"/>
  <c r="AR66" i="88"/>
  <c r="AI64" i="103"/>
  <c r="AN64" i="103"/>
  <c r="AX69" i="46"/>
  <c r="S69" i="46" s="1"/>
  <c r="AC69" i="46" s="1"/>
  <c r="AF69" i="46"/>
  <c r="AO69" i="46" s="1"/>
  <c r="AO71" i="46" s="1"/>
  <c r="AG69" i="46"/>
  <c r="AP69" i="46" s="1"/>
  <c r="AP71" i="46" s="1"/>
  <c r="AE69" i="46"/>
  <c r="Z66" i="20"/>
  <c r="Y66" i="96"/>
  <c r="X66" i="96"/>
  <c r="Z66" i="96" s="1"/>
  <c r="AJ64" i="46"/>
  <c r="AK64" i="46"/>
  <c r="AT64" i="46" s="1"/>
  <c r="AK58" i="46"/>
  <c r="AT58" i="46" s="1"/>
  <c r="AJ58" i="46"/>
  <c r="AK52" i="46"/>
  <c r="AT52" i="46" s="1"/>
  <c r="AJ52" i="46"/>
  <c r="AK46" i="46"/>
  <c r="AT46" i="46" s="1"/>
  <c r="AJ46" i="46"/>
  <c r="AJ40" i="46"/>
  <c r="AK40" i="46"/>
  <c r="AT40" i="46" s="1"/>
  <c r="AJ34" i="46"/>
  <c r="AK34" i="46"/>
  <c r="AT34" i="46" s="1"/>
  <c r="AK28" i="46"/>
  <c r="AT28" i="46" s="1"/>
  <c r="AJ28" i="46"/>
  <c r="AK22" i="46"/>
  <c r="AT22" i="46" s="1"/>
  <c r="AJ22" i="46"/>
  <c r="AK16" i="46"/>
  <c r="AT16" i="46" s="1"/>
  <c r="AJ16" i="46"/>
  <c r="AX8" i="46"/>
  <c r="S8" i="46" s="1"/>
  <c r="AC8" i="46" s="1"/>
  <c r="AB9" i="46" s="1"/>
  <c r="AX4" i="46"/>
  <c r="S4" i="46" s="1"/>
  <c r="AC4" i="46" s="1"/>
  <c r="AB5" i="46" s="1"/>
  <c r="AI68" i="104"/>
  <c r="AN68" i="104"/>
  <c r="AI62" i="102"/>
  <c r="AN62" i="102"/>
  <c r="AF68" i="92"/>
  <c r="AO68" i="92" s="1"/>
  <c r="AG68" i="92"/>
  <c r="AP68" i="92" s="1"/>
  <c r="AE68" i="92"/>
  <c r="W69" i="92"/>
  <c r="AK40" i="105"/>
  <c r="AT40" i="105" s="1"/>
  <c r="AJ40" i="105"/>
  <c r="AJ69" i="105"/>
  <c r="AS69" i="105" s="1"/>
  <c r="AK69" i="105"/>
  <c r="AT69" i="105" s="1"/>
  <c r="AJ51" i="105"/>
  <c r="AK51" i="105"/>
  <c r="AT51" i="105" s="1"/>
  <c r="AR61" i="83"/>
  <c r="AX65" i="105"/>
  <c r="S65" i="105" s="1"/>
  <c r="AC65" i="105" s="1"/>
  <c r="AB66" i="105" s="1"/>
  <c r="AX60" i="105"/>
  <c r="S60" i="105" s="1"/>
  <c r="AC60" i="105" s="1"/>
  <c r="AB61" i="105" s="1"/>
  <c r="AX54" i="105"/>
  <c r="S54" i="105" s="1"/>
  <c r="AC54" i="105" s="1"/>
  <c r="AB55" i="105" s="1"/>
  <c r="AX48" i="105"/>
  <c r="S48" i="105" s="1"/>
  <c r="AC48" i="105" s="1"/>
  <c r="AB49" i="105" s="1"/>
  <c r="AX42" i="105"/>
  <c r="S42" i="105" s="1"/>
  <c r="AC42" i="105" s="1"/>
  <c r="AB43" i="105" s="1"/>
  <c r="AX36" i="105"/>
  <c r="S36" i="105" s="1"/>
  <c r="AC36" i="105" s="1"/>
  <c r="AB37" i="105" s="1"/>
  <c r="AX30" i="105"/>
  <c r="S30" i="105" s="1"/>
  <c r="AC30" i="105" s="1"/>
  <c r="AB31" i="105" s="1"/>
  <c r="AX24" i="105"/>
  <c r="S24" i="105" s="1"/>
  <c r="AC24" i="105" s="1"/>
  <c r="AB25" i="105" s="1"/>
  <c r="AX18" i="105"/>
  <c r="S18" i="105" s="1"/>
  <c r="AC18" i="105" s="1"/>
  <c r="AB19" i="105" s="1"/>
  <c r="AX11" i="105"/>
  <c r="S11" i="105" s="1"/>
  <c r="AC11" i="105" s="1"/>
  <c r="AB12" i="105" s="1"/>
  <c r="AX4" i="105"/>
  <c r="S4" i="105" s="1"/>
  <c r="AC4" i="105" s="1"/>
  <c r="AB5" i="105" s="1"/>
  <c r="AR60" i="18"/>
  <c r="AI58" i="48"/>
  <c r="AN58" i="48"/>
  <c r="Y66" i="54"/>
  <c r="X66" i="54"/>
  <c r="Z66" i="54" s="1"/>
  <c r="AL3" i="32"/>
  <c r="AU3" i="32" s="1"/>
  <c r="AS3" i="32"/>
  <c r="AU71" i="15"/>
  <c r="C11" i="15" s="1"/>
  <c r="AF61" i="35"/>
  <c r="AO61" i="35" s="1"/>
  <c r="AE61" i="35"/>
  <c r="AN61" i="35" s="1"/>
  <c r="W62" i="35"/>
  <c r="AG61" i="35"/>
  <c r="Y67" i="84"/>
  <c r="X67" i="84"/>
  <c r="Y65" i="103"/>
  <c r="X65" i="103"/>
  <c r="W64" i="43"/>
  <c r="AE63" i="43"/>
  <c r="AF63" i="43"/>
  <c r="AO63" i="43" s="1"/>
  <c r="AG63" i="43"/>
  <c r="AP63" i="43" s="1"/>
  <c r="Y62" i="10"/>
  <c r="Z62" i="10"/>
  <c r="X62" i="10"/>
  <c r="AI58" i="98"/>
  <c r="AN58" i="98"/>
  <c r="AJ69" i="46"/>
  <c r="AS69" i="46" s="1"/>
  <c r="AK69" i="46"/>
  <c r="AT69" i="46" s="1"/>
  <c r="AJ63" i="46"/>
  <c r="AK63" i="46"/>
  <c r="AT63" i="46" s="1"/>
  <c r="AJ57" i="46"/>
  <c r="AK57" i="46"/>
  <c r="AT57" i="46" s="1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X14" i="46"/>
  <c r="S14" i="46" s="1"/>
  <c r="AC14" i="46" s="1"/>
  <c r="AB15" i="46" s="1"/>
  <c r="AX7" i="46"/>
  <c r="S7" i="46" s="1"/>
  <c r="AC7" i="46" s="1"/>
  <c r="AB8" i="46" s="1"/>
  <c r="AI63" i="91"/>
  <c r="AN63" i="91"/>
  <c r="Y65" i="95"/>
  <c r="X65" i="95"/>
  <c r="Z65" i="95" s="1"/>
  <c r="AF65" i="95" l="1"/>
  <c r="AO65" i="95" s="1"/>
  <c r="AE65" i="95"/>
  <c r="AG65" i="95"/>
  <c r="AP65" i="95" s="1"/>
  <c r="W66" i="95"/>
  <c r="W59" i="85"/>
  <c r="AG58" i="85"/>
  <c r="AP58" i="85" s="1"/>
  <c r="AF58" i="85"/>
  <c r="AO58" i="85" s="1"/>
  <c r="AE58" i="85"/>
  <c r="AG59" i="48"/>
  <c r="AP59" i="48" s="1"/>
  <c r="AF59" i="48"/>
  <c r="AO59" i="48" s="1"/>
  <c r="AE59" i="48"/>
  <c r="W60" i="48"/>
  <c r="W67" i="96"/>
  <c r="AE66" i="96"/>
  <c r="AF66" i="96"/>
  <c r="AO66" i="96" s="1"/>
  <c r="AG66" i="96"/>
  <c r="AP66" i="96" s="1"/>
  <c r="W65" i="91"/>
  <c r="AF64" i="91"/>
  <c r="AO64" i="91" s="1"/>
  <c r="AG64" i="91"/>
  <c r="AP64" i="91" s="1"/>
  <c r="AE64" i="91"/>
  <c r="AF66" i="54"/>
  <c r="AO66" i="54" s="1"/>
  <c r="AG66" i="54"/>
  <c r="AP66" i="54" s="1"/>
  <c r="AE66" i="54"/>
  <c r="W67" i="54"/>
  <c r="AE69" i="104"/>
  <c r="AG69" i="104"/>
  <c r="AP69" i="104" s="1"/>
  <c r="W70" i="104"/>
  <c r="AF69" i="104"/>
  <c r="AO69" i="104" s="1"/>
  <c r="AR63" i="91"/>
  <c r="AF62" i="10"/>
  <c r="AO62" i="10" s="1"/>
  <c r="AG62" i="10"/>
  <c r="AP62" i="10" s="1"/>
  <c r="W63" i="10"/>
  <c r="AE62" i="10"/>
  <c r="AJ25" i="105"/>
  <c r="AK25" i="105"/>
  <c r="AT25" i="105" s="1"/>
  <c r="AK5" i="46"/>
  <c r="AT5" i="46" s="1"/>
  <c r="AJ5" i="46"/>
  <c r="AI69" i="46"/>
  <c r="AN69" i="46"/>
  <c r="AN71" i="46" s="1"/>
  <c r="AR58" i="98"/>
  <c r="AH67" i="84"/>
  <c r="AQ67" i="84" s="1"/>
  <c r="AS27" i="46"/>
  <c r="AL27" i="46"/>
  <c r="AU27" i="46" s="1"/>
  <c r="AS45" i="46"/>
  <c r="AL45" i="46"/>
  <c r="AU45" i="46" s="1"/>
  <c r="AH62" i="10"/>
  <c r="AQ62" i="10" s="1"/>
  <c r="AI63" i="43"/>
  <c r="AN63" i="43"/>
  <c r="Z67" i="84"/>
  <c r="AK12" i="105"/>
  <c r="AT12" i="105" s="1"/>
  <c r="AJ12" i="105"/>
  <c r="AK49" i="105"/>
  <c r="AT49" i="105" s="1"/>
  <c r="AJ49" i="105"/>
  <c r="AR62" i="102"/>
  <c r="AS34" i="46"/>
  <c r="AL34" i="46"/>
  <c r="AU34" i="46" s="1"/>
  <c r="AL4" i="32"/>
  <c r="AU4" i="32" s="1"/>
  <c r="AU71" i="32" s="1"/>
  <c r="C11" i="32" s="1"/>
  <c r="AS4" i="32"/>
  <c r="AE66" i="100"/>
  <c r="AG66" i="100"/>
  <c r="AP66" i="100" s="1"/>
  <c r="W67" i="100"/>
  <c r="AF66" i="100"/>
  <c r="AO66" i="100" s="1"/>
  <c r="AK38" i="105"/>
  <c r="AT38" i="105" s="1"/>
  <c r="AJ38" i="105"/>
  <c r="AS52" i="105"/>
  <c r="AL52" i="105"/>
  <c r="AU52" i="105" s="1"/>
  <c r="AS17" i="46"/>
  <c r="AL17" i="46"/>
  <c r="AU17" i="46" s="1"/>
  <c r="AS35" i="46"/>
  <c r="AL35" i="46"/>
  <c r="AU35" i="46" s="1"/>
  <c r="AR65" i="96"/>
  <c r="AR66" i="51"/>
  <c r="AS57" i="105"/>
  <c r="AL57" i="105"/>
  <c r="AU57" i="105" s="1"/>
  <c r="AH63" i="82"/>
  <c r="AQ63" i="82" s="1"/>
  <c r="AS11" i="46"/>
  <c r="AL11" i="46"/>
  <c r="AU11" i="46" s="1"/>
  <c r="AS30" i="46"/>
  <c r="AL30" i="46"/>
  <c r="AU30" i="46" s="1"/>
  <c r="AS48" i="46"/>
  <c r="AL48" i="46"/>
  <c r="AU48" i="46" s="1"/>
  <c r="AS67" i="46"/>
  <c r="AL67" i="46"/>
  <c r="AU67" i="46" s="1"/>
  <c r="AJ13" i="105"/>
  <c r="AS22" i="105"/>
  <c r="AL22" i="105"/>
  <c r="AU22" i="105" s="1"/>
  <c r="AR57" i="85"/>
  <c r="AS43" i="46"/>
  <c r="AL43" i="46"/>
  <c r="AU43" i="46" s="1"/>
  <c r="Z67" i="51"/>
  <c r="Y62" i="87"/>
  <c r="Z62" i="87" s="1"/>
  <c r="X62" i="87"/>
  <c r="AS10" i="105"/>
  <c r="AL10" i="105"/>
  <c r="AU10" i="105" s="1"/>
  <c r="AS29" i="105"/>
  <c r="AL29" i="105"/>
  <c r="AU29" i="105" s="1"/>
  <c r="AJ14" i="46"/>
  <c r="AS50" i="46"/>
  <c r="AL50" i="46"/>
  <c r="AU50" i="46" s="1"/>
  <c r="AK30" i="105"/>
  <c r="AT30" i="105" s="1"/>
  <c r="AJ30" i="105"/>
  <c r="AJ55" i="105"/>
  <c r="AK55" i="105"/>
  <c r="AT55" i="105" s="1"/>
  <c r="AS51" i="105"/>
  <c r="AL51" i="105"/>
  <c r="AU51" i="105" s="1"/>
  <c r="Y69" i="92"/>
  <c r="X69" i="92"/>
  <c r="AS22" i="46"/>
  <c r="AL22" i="46"/>
  <c r="AU22" i="46" s="1"/>
  <c r="AL58" i="46"/>
  <c r="AU58" i="46" s="1"/>
  <c r="AS58" i="46"/>
  <c r="AG67" i="88"/>
  <c r="AP67" i="88" s="1"/>
  <c r="AF67" i="88"/>
  <c r="AO67" i="88" s="1"/>
  <c r="AE67" i="88"/>
  <c r="W68" i="88"/>
  <c r="AK7" i="105"/>
  <c r="AT7" i="105" s="1"/>
  <c r="AJ7" i="105"/>
  <c r="AK44" i="105"/>
  <c r="AT44" i="105" s="1"/>
  <c r="AJ44" i="105"/>
  <c r="AS33" i="105"/>
  <c r="AL33" i="105"/>
  <c r="AU33" i="105" s="1"/>
  <c r="AH62" i="41"/>
  <c r="AQ62" i="41" s="1"/>
  <c r="AH60" i="90"/>
  <c r="AQ60" i="90" s="1"/>
  <c r="AI69" i="13"/>
  <c r="AP69" i="13"/>
  <c r="AI65" i="16"/>
  <c r="AN65" i="16"/>
  <c r="AH64" i="11"/>
  <c r="AQ64" i="11" s="1"/>
  <c r="AS21" i="105"/>
  <c r="AL21" i="105"/>
  <c r="AU21" i="105" s="1"/>
  <c r="W64" i="82"/>
  <c r="AE63" i="82"/>
  <c r="AG63" i="82"/>
  <c r="AP63" i="82" s="1"/>
  <c r="AF63" i="82"/>
  <c r="AO63" i="82" s="1"/>
  <c r="AR59" i="90"/>
  <c r="AF62" i="83"/>
  <c r="AO62" i="83" s="1"/>
  <c r="AE62" i="83"/>
  <c r="AG62" i="83"/>
  <c r="AP62" i="83" s="1"/>
  <c r="W63" i="83"/>
  <c r="AS58" i="105"/>
  <c r="AL58" i="105"/>
  <c r="AU58" i="105" s="1"/>
  <c r="AK6" i="46"/>
  <c r="AT6" i="46" s="1"/>
  <c r="AJ6" i="46"/>
  <c r="AS25" i="46"/>
  <c r="AL25" i="46"/>
  <c r="AU25" i="46" s="1"/>
  <c r="AS61" i="46"/>
  <c r="AL61" i="46"/>
  <c r="AU61" i="46" s="1"/>
  <c r="AH67" i="51"/>
  <c r="AQ67" i="51" s="1"/>
  <c r="AI66" i="45"/>
  <c r="AN66" i="45"/>
  <c r="AS47" i="105"/>
  <c r="AL47" i="105"/>
  <c r="AU47" i="105" s="1"/>
  <c r="AH64" i="91"/>
  <c r="AQ64" i="91" s="1"/>
  <c r="AS20" i="46"/>
  <c r="AL20" i="46"/>
  <c r="AU20" i="46" s="1"/>
  <c r="AS38" i="46"/>
  <c r="AL38" i="46"/>
  <c r="AU38" i="46" s="1"/>
  <c r="AJ36" i="105"/>
  <c r="AK36" i="105"/>
  <c r="AT36" i="105" s="1"/>
  <c r="AJ54" i="105"/>
  <c r="AR62" i="82"/>
  <c r="AS63" i="46"/>
  <c r="AL63" i="46"/>
  <c r="AU63" i="46" s="1"/>
  <c r="Y64" i="43"/>
  <c r="X64" i="43"/>
  <c r="AS33" i="46"/>
  <c r="AL33" i="46"/>
  <c r="AU33" i="46" s="1"/>
  <c r="AK61" i="105"/>
  <c r="AT61" i="105" s="1"/>
  <c r="AJ61" i="105"/>
  <c r="AI68" i="92"/>
  <c r="AN68" i="92"/>
  <c r="AS40" i="46"/>
  <c r="AL40" i="46"/>
  <c r="AU40" i="46" s="1"/>
  <c r="AG66" i="20"/>
  <c r="AP66" i="20" s="1"/>
  <c r="AF66" i="20"/>
  <c r="AO66" i="20" s="1"/>
  <c r="AE66" i="20"/>
  <c r="W67" i="20"/>
  <c r="AR64" i="103"/>
  <c r="AK14" i="105"/>
  <c r="AT14" i="105" s="1"/>
  <c r="AJ14" i="105"/>
  <c r="AJ50" i="105"/>
  <c r="AK50" i="105"/>
  <c r="AT50" i="105" s="1"/>
  <c r="AH60" i="55"/>
  <c r="AQ60" i="55" s="1"/>
  <c r="AB4" i="46"/>
  <c r="AJ3" i="46"/>
  <c r="AS23" i="46"/>
  <c r="AL23" i="46"/>
  <c r="AU23" i="46" s="1"/>
  <c r="AS41" i="46"/>
  <c r="AL41" i="46"/>
  <c r="AU41" i="46" s="1"/>
  <c r="AS59" i="46"/>
  <c r="AL59" i="46"/>
  <c r="AU59" i="46" s="1"/>
  <c r="AR69" i="105"/>
  <c r="AR71" i="105" s="1"/>
  <c r="AL69" i="105"/>
  <c r="AU69" i="105" s="1"/>
  <c r="Z62" i="41"/>
  <c r="Z60" i="90"/>
  <c r="Z64" i="11"/>
  <c r="AS27" i="105"/>
  <c r="AL27" i="105"/>
  <c r="AU27" i="105" s="1"/>
  <c r="AS18" i="46"/>
  <c r="AL18" i="46"/>
  <c r="AU18" i="46" s="1"/>
  <c r="AS36" i="46"/>
  <c r="AL36" i="46"/>
  <c r="AU36" i="46" s="1"/>
  <c r="AS54" i="46"/>
  <c r="AL54" i="46"/>
  <c r="AU54" i="46" s="1"/>
  <c r="AS9" i="105"/>
  <c r="AL9" i="105"/>
  <c r="AU9" i="105" s="1"/>
  <c r="AH63" i="102"/>
  <c r="AQ63" i="102" s="1"/>
  <c r="AS12" i="46"/>
  <c r="AL12" i="46"/>
  <c r="AU12" i="46" s="1"/>
  <c r="AS49" i="46"/>
  <c r="AL49" i="46"/>
  <c r="AU49" i="46" s="1"/>
  <c r="AI59" i="94"/>
  <c r="AN59" i="94"/>
  <c r="AR63" i="11"/>
  <c r="AS53" i="105"/>
  <c r="AL53" i="105"/>
  <c r="AU53" i="105" s="1"/>
  <c r="AS56" i="46"/>
  <c r="AL56" i="46"/>
  <c r="AU56" i="46" s="1"/>
  <c r="AR61" i="41"/>
  <c r="AJ3" i="105"/>
  <c r="AB4" i="105"/>
  <c r="AS46" i="105"/>
  <c r="AL46" i="105"/>
  <c r="AU46" i="105" s="1"/>
  <c r="AJ19" i="105"/>
  <c r="AK19" i="105"/>
  <c r="AT19" i="105" s="1"/>
  <c r="AL51" i="46"/>
  <c r="AU51" i="46" s="1"/>
  <c r="AS51" i="46"/>
  <c r="AK20" i="105"/>
  <c r="AT20" i="105" s="1"/>
  <c r="AJ20" i="105"/>
  <c r="AJ56" i="105"/>
  <c r="AK56" i="105"/>
  <c r="AT56" i="105" s="1"/>
  <c r="AS45" i="105"/>
  <c r="AL45" i="105"/>
  <c r="AU45" i="105" s="1"/>
  <c r="Z60" i="55"/>
  <c r="AS10" i="46"/>
  <c r="AL10" i="46"/>
  <c r="AU10" i="46" s="1"/>
  <c r="AF70" i="44"/>
  <c r="AO70" i="44" s="1"/>
  <c r="AG70" i="44"/>
  <c r="AP70" i="44" s="1"/>
  <c r="AE70" i="44"/>
  <c r="W71" i="44"/>
  <c r="AK8" i="105"/>
  <c r="AT8" i="105" s="1"/>
  <c r="AJ8" i="105"/>
  <c r="AR59" i="55"/>
  <c r="AR59" i="42"/>
  <c r="AI61" i="49"/>
  <c r="AN61" i="49"/>
  <c r="AS28" i="105"/>
  <c r="AL28" i="105"/>
  <c r="AU28" i="105" s="1"/>
  <c r="Z63" i="102"/>
  <c r="AS31" i="46"/>
  <c r="AL31" i="46"/>
  <c r="AU31" i="46" s="1"/>
  <c r="AS68" i="46"/>
  <c r="AL68" i="46"/>
  <c r="AU68" i="46" s="1"/>
  <c r="AH62" i="99"/>
  <c r="AQ62" i="99" s="1"/>
  <c r="AI61" i="18"/>
  <c r="AN61" i="18"/>
  <c r="AS17" i="105"/>
  <c r="AL17" i="105"/>
  <c r="AU17" i="105" s="1"/>
  <c r="AS35" i="105"/>
  <c r="AL35" i="105"/>
  <c r="AU35" i="105" s="1"/>
  <c r="AS26" i="46"/>
  <c r="AL26" i="46"/>
  <c r="AU26" i="46" s="1"/>
  <c r="AS44" i="46"/>
  <c r="AL44" i="46"/>
  <c r="AU44" i="46" s="1"/>
  <c r="AJ11" i="105"/>
  <c r="AK11" i="105"/>
  <c r="AT11" i="105" s="1"/>
  <c r="AJ42" i="105"/>
  <c r="AJ60" i="105"/>
  <c r="AR58" i="48"/>
  <c r="AR68" i="104"/>
  <c r="AH65" i="95"/>
  <c r="AQ65" i="95" s="1"/>
  <c r="AJ31" i="105"/>
  <c r="AK31" i="105"/>
  <c r="AT31" i="105" s="1"/>
  <c r="AS28" i="46"/>
  <c r="AL28" i="46"/>
  <c r="AU28" i="46" s="1"/>
  <c r="AS39" i="46"/>
  <c r="AL39" i="46"/>
  <c r="AU39" i="46" s="1"/>
  <c r="Y62" i="35"/>
  <c r="Z62" i="35" s="1"/>
  <c r="X62" i="35"/>
  <c r="AH66" i="54"/>
  <c r="AQ66" i="54" s="1"/>
  <c r="AJ37" i="105"/>
  <c r="AK37" i="105"/>
  <c r="AT37" i="105" s="1"/>
  <c r="AS40" i="105"/>
  <c r="AL40" i="105"/>
  <c r="AU40" i="105" s="1"/>
  <c r="AK9" i="46"/>
  <c r="AT9" i="46" s="1"/>
  <c r="AJ9" i="46"/>
  <c r="AS64" i="46"/>
  <c r="AL64" i="46"/>
  <c r="AU64" i="46" s="1"/>
  <c r="AJ26" i="105"/>
  <c r="AK26" i="105"/>
  <c r="AT26" i="105" s="1"/>
  <c r="AK62" i="105"/>
  <c r="AT62" i="105" s="1"/>
  <c r="AJ62" i="105"/>
  <c r="AS29" i="46"/>
  <c r="AL29" i="46"/>
  <c r="AU29" i="46" s="1"/>
  <c r="AS47" i="46"/>
  <c r="AL47" i="46"/>
  <c r="AU47" i="46" s="1"/>
  <c r="AS66" i="46"/>
  <c r="AL66" i="46"/>
  <c r="AU66" i="46" s="1"/>
  <c r="AH59" i="98"/>
  <c r="AQ59" i="98" s="1"/>
  <c r="AR61" i="99"/>
  <c r="Y66" i="16"/>
  <c r="X66" i="16"/>
  <c r="AS39" i="105"/>
  <c r="AL39" i="105"/>
  <c r="AU39" i="105" s="1"/>
  <c r="AS64" i="105"/>
  <c r="AL64" i="105"/>
  <c r="AU64" i="105" s="1"/>
  <c r="AR64" i="95"/>
  <c r="AS13" i="46"/>
  <c r="AL13" i="46"/>
  <c r="AU13" i="46" s="1"/>
  <c r="AS24" i="46"/>
  <c r="AL24" i="46"/>
  <c r="AU24" i="46" s="1"/>
  <c r="AS60" i="46"/>
  <c r="AL60" i="46"/>
  <c r="AU60" i="46" s="1"/>
  <c r="AR61" i="10"/>
  <c r="Y62" i="49"/>
  <c r="X62" i="49"/>
  <c r="AS16" i="105"/>
  <c r="AL16" i="105"/>
  <c r="AU16" i="105" s="1"/>
  <c r="AS34" i="105"/>
  <c r="AL34" i="105"/>
  <c r="AU34" i="105" s="1"/>
  <c r="AS19" i="46"/>
  <c r="AL19" i="46"/>
  <c r="AU19" i="46" s="1"/>
  <c r="AH60" i="42"/>
  <c r="AQ60" i="42" s="1"/>
  <c r="Z62" i="99"/>
  <c r="AS23" i="105"/>
  <c r="AL23" i="105"/>
  <c r="AU23" i="105" s="1"/>
  <c r="AK7" i="46"/>
  <c r="AT7" i="46" s="1"/>
  <c r="AJ7" i="46"/>
  <c r="AS62" i="46"/>
  <c r="AL62" i="46"/>
  <c r="AU62" i="46" s="1"/>
  <c r="AR66" i="84"/>
  <c r="AR65" i="54"/>
  <c r="AJ18" i="105"/>
  <c r="AK18" i="105"/>
  <c r="AT18" i="105" s="1"/>
  <c r="AJ65" i="105"/>
  <c r="Y59" i="50"/>
  <c r="Z59" i="50" s="1"/>
  <c r="X59" i="50"/>
  <c r="AJ8" i="46"/>
  <c r="AK8" i="46"/>
  <c r="AT8" i="46" s="1"/>
  <c r="AH65" i="103"/>
  <c r="AQ65" i="103" s="1"/>
  <c r="AS71" i="32"/>
  <c r="AK15" i="46"/>
  <c r="AT15" i="46" s="1"/>
  <c r="AJ15" i="46"/>
  <c r="Z65" i="103"/>
  <c r="AI61" i="35"/>
  <c r="AP61" i="35"/>
  <c r="AJ66" i="105"/>
  <c r="AK66" i="105"/>
  <c r="AT66" i="105" s="1"/>
  <c r="AL46" i="46"/>
  <c r="AU46" i="46" s="1"/>
  <c r="AS46" i="46"/>
  <c r="AS21" i="46"/>
  <c r="AL21" i="46"/>
  <c r="AU21" i="46" s="1"/>
  <c r="AS57" i="46"/>
  <c r="AL57" i="46"/>
  <c r="AU57" i="46" s="1"/>
  <c r="AK5" i="105"/>
  <c r="AT5" i="105" s="1"/>
  <c r="AJ5" i="105"/>
  <c r="AK43" i="105"/>
  <c r="AT43" i="105" s="1"/>
  <c r="AJ43" i="105"/>
  <c r="AS16" i="46"/>
  <c r="AL16" i="46"/>
  <c r="AU16" i="46" s="1"/>
  <c r="AS52" i="46"/>
  <c r="AL52" i="46"/>
  <c r="AU52" i="46" s="1"/>
  <c r="AH66" i="96"/>
  <c r="AQ66" i="96" s="1"/>
  <c r="AK32" i="105"/>
  <c r="AT32" i="105" s="1"/>
  <c r="AJ32" i="105"/>
  <c r="AK68" i="105"/>
  <c r="AT68" i="105" s="1"/>
  <c r="AJ68" i="105"/>
  <c r="AS63" i="105"/>
  <c r="AL63" i="105"/>
  <c r="AU63" i="105" s="1"/>
  <c r="AH69" i="104"/>
  <c r="AQ69" i="104" s="1"/>
  <c r="AS53" i="46"/>
  <c r="AL53" i="46"/>
  <c r="AU53" i="46" s="1"/>
  <c r="Z59" i="98"/>
  <c r="Y70" i="13"/>
  <c r="X70" i="13"/>
  <c r="AS15" i="105"/>
  <c r="AL15" i="105"/>
  <c r="AU15" i="105" s="1"/>
  <c r="AH58" i="85"/>
  <c r="AQ58" i="85" s="1"/>
  <c r="AS42" i="46"/>
  <c r="AL42" i="46"/>
  <c r="AU42" i="46" s="1"/>
  <c r="AS37" i="46"/>
  <c r="AL37" i="46"/>
  <c r="AU37" i="46" s="1"/>
  <c r="AS55" i="46"/>
  <c r="AL55" i="46"/>
  <c r="AU55" i="46" s="1"/>
  <c r="Z60" i="42"/>
  <c r="AI61" i="87"/>
  <c r="AN61" i="87"/>
  <c r="Y67" i="45"/>
  <c r="X67" i="45"/>
  <c r="Z67" i="45" s="1"/>
  <c r="Y62" i="18"/>
  <c r="X62" i="18"/>
  <c r="Z62" i="18" s="1"/>
  <c r="Y60" i="94"/>
  <c r="X60" i="94"/>
  <c r="AJ6" i="105"/>
  <c r="AK6" i="105"/>
  <c r="AT6" i="105" s="1"/>
  <c r="AS41" i="105"/>
  <c r="AL41" i="105"/>
  <c r="AU41" i="105" s="1"/>
  <c r="AS59" i="105"/>
  <c r="AL59" i="105"/>
  <c r="AU59" i="105" s="1"/>
  <c r="AS32" i="46"/>
  <c r="AL32" i="46"/>
  <c r="AU32" i="46" s="1"/>
  <c r="AS65" i="46"/>
  <c r="AL65" i="46"/>
  <c r="AU65" i="46" s="1"/>
  <c r="AH59" i="48"/>
  <c r="AQ59" i="48" s="1"/>
  <c r="AJ24" i="105"/>
  <c r="AK24" i="105"/>
  <c r="AT24" i="105" s="1"/>
  <c r="AJ48" i="105"/>
  <c r="AJ67" i="105"/>
  <c r="AI58" i="50"/>
  <c r="AN58" i="50"/>
  <c r="W60" i="50" l="1"/>
  <c r="AE59" i="50"/>
  <c r="AF59" i="50"/>
  <c r="AO59" i="50" s="1"/>
  <c r="AG59" i="50"/>
  <c r="AP59" i="50" s="1"/>
  <c r="W63" i="35"/>
  <c r="AE62" i="35"/>
  <c r="AG62" i="35"/>
  <c r="AP62" i="35" s="1"/>
  <c r="AF62" i="35"/>
  <c r="AO62" i="35" s="1"/>
  <c r="AE67" i="45"/>
  <c r="W68" i="45"/>
  <c r="AG67" i="45"/>
  <c r="AP67" i="45" s="1"/>
  <c r="AF67" i="45"/>
  <c r="AO67" i="45" s="1"/>
  <c r="W63" i="18"/>
  <c r="AF62" i="18"/>
  <c r="AO62" i="18" s="1"/>
  <c r="AG62" i="18"/>
  <c r="AP62" i="18" s="1"/>
  <c r="AE62" i="18"/>
  <c r="AG62" i="87"/>
  <c r="AP62" i="87" s="1"/>
  <c r="W63" i="87"/>
  <c r="AF62" i="87"/>
  <c r="AO62" i="87" s="1"/>
  <c r="AE62" i="87"/>
  <c r="AS67" i="105"/>
  <c r="AL67" i="105"/>
  <c r="AU67" i="105" s="1"/>
  <c r="AR58" i="50"/>
  <c r="AR61" i="87"/>
  <c r="AF59" i="98"/>
  <c r="AO59" i="98" s="1"/>
  <c r="W60" i="98"/>
  <c r="AE59" i="98"/>
  <c r="AG59" i="98"/>
  <c r="AP59" i="98" s="1"/>
  <c r="AL32" i="105"/>
  <c r="AU32" i="105" s="1"/>
  <c r="AS32" i="105"/>
  <c r="AR61" i="35"/>
  <c r="AH59" i="50"/>
  <c r="AQ59" i="50" s="1"/>
  <c r="AS7" i="46"/>
  <c r="AL7" i="46"/>
  <c r="AU7" i="46" s="1"/>
  <c r="AS37" i="105"/>
  <c r="AL37" i="105"/>
  <c r="AU37" i="105" s="1"/>
  <c r="AH62" i="35"/>
  <c r="AQ62" i="35" s="1"/>
  <c r="AS60" i="105"/>
  <c r="AL60" i="105"/>
  <c r="AU60" i="105" s="1"/>
  <c r="AI70" i="44"/>
  <c r="AN70" i="44"/>
  <c r="AK4" i="105"/>
  <c r="AT4" i="105" s="1"/>
  <c r="AT71" i="105" s="1"/>
  <c r="AJ4" i="105"/>
  <c r="AS3" i="46"/>
  <c r="AL3" i="46"/>
  <c r="AU3" i="46" s="1"/>
  <c r="AR66" i="45"/>
  <c r="AI63" i="82"/>
  <c r="AN63" i="82"/>
  <c r="AR69" i="13"/>
  <c r="Y68" i="88"/>
  <c r="X68" i="88"/>
  <c r="AH62" i="87"/>
  <c r="AQ62" i="87" s="1"/>
  <c r="AS38" i="105"/>
  <c r="AL38" i="105"/>
  <c r="AU38" i="105" s="1"/>
  <c r="AI66" i="100"/>
  <c r="AN66" i="100"/>
  <c r="AI64" i="91"/>
  <c r="AN64" i="91"/>
  <c r="Y59" i="85"/>
  <c r="Z59" i="85" s="1"/>
  <c r="X59" i="85"/>
  <c r="AS5" i="105"/>
  <c r="AL5" i="105"/>
  <c r="AU5" i="105" s="1"/>
  <c r="W66" i="103"/>
  <c r="AE65" i="103"/>
  <c r="AG65" i="103"/>
  <c r="AP65" i="103" s="1"/>
  <c r="AF65" i="103"/>
  <c r="AO65" i="103" s="1"/>
  <c r="AS62" i="105"/>
  <c r="AL62" i="105"/>
  <c r="AU62" i="105" s="1"/>
  <c r="AS9" i="46"/>
  <c r="AL9" i="46"/>
  <c r="AU9" i="46" s="1"/>
  <c r="AS42" i="105"/>
  <c r="AL42" i="105"/>
  <c r="AU42" i="105" s="1"/>
  <c r="AR61" i="18"/>
  <c r="AS3" i="105"/>
  <c r="AL3" i="105"/>
  <c r="AU3" i="105" s="1"/>
  <c r="AG64" i="11"/>
  <c r="AP64" i="11" s="1"/>
  <c r="AF64" i="11"/>
  <c r="AO64" i="11" s="1"/>
  <c r="W65" i="11"/>
  <c r="AE64" i="11"/>
  <c r="AJ4" i="46"/>
  <c r="AK4" i="46"/>
  <c r="AT4" i="46" s="1"/>
  <c r="AT71" i="46" s="1"/>
  <c r="Y64" i="82"/>
  <c r="X64" i="82"/>
  <c r="AS44" i="105"/>
  <c r="AL44" i="105"/>
  <c r="AU44" i="105" s="1"/>
  <c r="AI67" i="88"/>
  <c r="AN67" i="88"/>
  <c r="AS14" i="46"/>
  <c r="AL14" i="46"/>
  <c r="AU14" i="46" s="1"/>
  <c r="AS49" i="105"/>
  <c r="AL49" i="105"/>
  <c r="AU49" i="105" s="1"/>
  <c r="AR63" i="43"/>
  <c r="AR69" i="46"/>
  <c r="AR71" i="46" s="1"/>
  <c r="AL69" i="46"/>
  <c r="AU69" i="46" s="1"/>
  <c r="AI62" i="10"/>
  <c r="AN62" i="10"/>
  <c r="Y67" i="54"/>
  <c r="X67" i="54"/>
  <c r="AI66" i="96"/>
  <c r="AN66" i="96"/>
  <c r="AS31" i="105"/>
  <c r="AL31" i="105"/>
  <c r="AU31" i="105" s="1"/>
  <c r="AS8" i="105"/>
  <c r="AL8" i="105"/>
  <c r="AU8" i="105" s="1"/>
  <c r="AF60" i="90"/>
  <c r="AO60" i="90" s="1"/>
  <c r="W61" i="90"/>
  <c r="AE60" i="90"/>
  <c r="AG60" i="90"/>
  <c r="AP60" i="90" s="1"/>
  <c r="AS50" i="105"/>
  <c r="AL50" i="105"/>
  <c r="AU50" i="105" s="1"/>
  <c r="Y67" i="20"/>
  <c r="Z67" i="20" s="1"/>
  <c r="X67" i="20"/>
  <c r="AH64" i="43"/>
  <c r="AQ64" i="43" s="1"/>
  <c r="AH69" i="92"/>
  <c r="AQ69" i="92" s="1"/>
  <c r="AS55" i="105"/>
  <c r="AL55" i="105"/>
  <c r="AU55" i="105" s="1"/>
  <c r="AS5" i="46"/>
  <c r="AL5" i="46"/>
  <c r="AU5" i="46" s="1"/>
  <c r="X63" i="10"/>
  <c r="Z63" i="10" s="1"/>
  <c r="Y63" i="10"/>
  <c r="AI66" i="54"/>
  <c r="AN66" i="54"/>
  <c r="Y67" i="96"/>
  <c r="X67" i="96"/>
  <c r="Y66" i="95"/>
  <c r="X66" i="95"/>
  <c r="AS65" i="105"/>
  <c r="AL65" i="105"/>
  <c r="AU65" i="105" s="1"/>
  <c r="AH66" i="16"/>
  <c r="AQ66" i="16" s="1"/>
  <c r="AS11" i="105"/>
  <c r="AL11" i="105"/>
  <c r="AU11" i="105" s="1"/>
  <c r="AR61" i="49"/>
  <c r="AS56" i="105"/>
  <c r="AL56" i="105"/>
  <c r="AU56" i="105" s="1"/>
  <c r="AS19" i="105"/>
  <c r="AL19" i="105"/>
  <c r="AU19" i="105" s="1"/>
  <c r="W63" i="41"/>
  <c r="AE62" i="41"/>
  <c r="AF62" i="41"/>
  <c r="AO62" i="41" s="1"/>
  <c r="AG62" i="41"/>
  <c r="AP62" i="41" s="1"/>
  <c r="AS14" i="105"/>
  <c r="AL14" i="105"/>
  <c r="AU14" i="105" s="1"/>
  <c r="AI66" i="20"/>
  <c r="AN66" i="20"/>
  <c r="AR68" i="92"/>
  <c r="Z64" i="43"/>
  <c r="AS54" i="105"/>
  <c r="AL54" i="105"/>
  <c r="AU54" i="105" s="1"/>
  <c r="Y63" i="83"/>
  <c r="X63" i="83"/>
  <c r="AS7" i="105"/>
  <c r="AL7" i="105"/>
  <c r="AU7" i="105" s="1"/>
  <c r="Z69" i="92"/>
  <c r="AS30" i="105"/>
  <c r="AL30" i="105"/>
  <c r="AU30" i="105" s="1"/>
  <c r="W68" i="51"/>
  <c r="AF67" i="51"/>
  <c r="AO67" i="51" s="1"/>
  <c r="AG67" i="51"/>
  <c r="AP67" i="51" s="1"/>
  <c r="AE67" i="51"/>
  <c r="AS12" i="105"/>
  <c r="AL12" i="105"/>
  <c r="AU12" i="105" s="1"/>
  <c r="Y70" i="104"/>
  <c r="Z70" i="104" s="1"/>
  <c r="X70" i="104"/>
  <c r="Y65" i="91"/>
  <c r="X65" i="91"/>
  <c r="AI58" i="85"/>
  <c r="AN58" i="85"/>
  <c r="AS6" i="105"/>
  <c r="AL6" i="105"/>
  <c r="AU6" i="105" s="1"/>
  <c r="AH60" i="94"/>
  <c r="AQ60" i="94" s="1"/>
  <c r="Z60" i="94"/>
  <c r="AH70" i="13"/>
  <c r="AQ70" i="13" s="1"/>
  <c r="AS24" i="105"/>
  <c r="AL24" i="105"/>
  <c r="AU24" i="105" s="1"/>
  <c r="Z70" i="13"/>
  <c r="AS68" i="105"/>
  <c r="AL68" i="105"/>
  <c r="AU68" i="105" s="1"/>
  <c r="AS66" i="105"/>
  <c r="AL66" i="105"/>
  <c r="AU66" i="105" s="1"/>
  <c r="W63" i="99"/>
  <c r="AG62" i="99"/>
  <c r="AP62" i="99" s="1"/>
  <c r="AF62" i="99"/>
  <c r="AO62" i="99" s="1"/>
  <c r="AE62" i="99"/>
  <c r="AH62" i="49"/>
  <c r="AQ62" i="49" s="1"/>
  <c r="Z66" i="16"/>
  <c r="AS26" i="105"/>
  <c r="AL26" i="105"/>
  <c r="AU26" i="105" s="1"/>
  <c r="AS20" i="105"/>
  <c r="AL20" i="105"/>
  <c r="AU20" i="105" s="1"/>
  <c r="AS61" i="105"/>
  <c r="AL61" i="105"/>
  <c r="AU61" i="105" s="1"/>
  <c r="AS6" i="46"/>
  <c r="AL6" i="46"/>
  <c r="AU6" i="46" s="1"/>
  <c r="AR65" i="16"/>
  <c r="AS13" i="105"/>
  <c r="AL13" i="105"/>
  <c r="AU13" i="105" s="1"/>
  <c r="Y67" i="100"/>
  <c r="X67" i="100"/>
  <c r="Y60" i="48"/>
  <c r="Z60" i="48" s="1"/>
  <c r="X60" i="48"/>
  <c r="AI65" i="95"/>
  <c r="AN65" i="95"/>
  <c r="AG60" i="42"/>
  <c r="AP60" i="42" s="1"/>
  <c r="AF60" i="42"/>
  <c r="AO60" i="42" s="1"/>
  <c r="W61" i="42"/>
  <c r="AE60" i="42"/>
  <c r="AS48" i="105"/>
  <c r="AL48" i="105"/>
  <c r="AU48" i="105" s="1"/>
  <c r="AH67" i="45"/>
  <c r="AQ67" i="45" s="1"/>
  <c r="AS15" i="46"/>
  <c r="AL15" i="46"/>
  <c r="AU15" i="46" s="1"/>
  <c r="AH62" i="18"/>
  <c r="AQ62" i="18" s="1"/>
  <c r="AS43" i="105"/>
  <c r="AL43" i="105"/>
  <c r="AU43" i="105" s="1"/>
  <c r="AS8" i="46"/>
  <c r="AL8" i="46"/>
  <c r="AU8" i="46" s="1"/>
  <c r="AS18" i="105"/>
  <c r="AL18" i="105"/>
  <c r="AU18" i="105" s="1"/>
  <c r="Z62" i="49"/>
  <c r="W64" i="102"/>
  <c r="AE63" i="102"/>
  <c r="AF63" i="102"/>
  <c r="AO63" i="102" s="1"/>
  <c r="AG63" i="102"/>
  <c r="AP63" i="102" s="1"/>
  <c r="Y71" i="44"/>
  <c r="X71" i="44"/>
  <c r="Z71" i="44" s="1"/>
  <c r="AF60" i="55"/>
  <c r="AO60" i="55" s="1"/>
  <c r="AG60" i="55"/>
  <c r="AP60" i="55" s="1"/>
  <c r="AE60" i="55"/>
  <c r="W61" i="55"/>
  <c r="AR59" i="94"/>
  <c r="AS36" i="105"/>
  <c r="AL36" i="105"/>
  <c r="AU36" i="105" s="1"/>
  <c r="AI62" i="83"/>
  <c r="AN62" i="83"/>
  <c r="W68" i="84"/>
  <c r="AG67" i="84"/>
  <c r="AP67" i="84" s="1"/>
  <c r="AE67" i="84"/>
  <c r="AF67" i="84"/>
  <c r="AO67" i="84" s="1"/>
  <c r="AS25" i="105"/>
  <c r="AL25" i="105"/>
  <c r="AU25" i="105" s="1"/>
  <c r="AI69" i="104"/>
  <c r="AN69" i="104"/>
  <c r="AI59" i="48"/>
  <c r="AN59" i="48"/>
  <c r="AG70" i="104" l="1"/>
  <c r="AP70" i="104" s="1"/>
  <c r="AF70" i="104"/>
  <c r="AO70" i="104" s="1"/>
  <c r="AE70" i="104"/>
  <c r="W71" i="104"/>
  <c r="AG63" i="10"/>
  <c r="AP63" i="10" s="1"/>
  <c r="W64" i="10"/>
  <c r="AF63" i="10"/>
  <c r="AO63" i="10" s="1"/>
  <c r="AE63" i="10"/>
  <c r="AE59" i="85"/>
  <c r="W60" i="85"/>
  <c r="AG59" i="85"/>
  <c r="AP59" i="85" s="1"/>
  <c r="AF59" i="85"/>
  <c r="AO59" i="85" s="1"/>
  <c r="AG67" i="20"/>
  <c r="AP67" i="20" s="1"/>
  <c r="AF67" i="20"/>
  <c r="AO67" i="20" s="1"/>
  <c r="AE67" i="20"/>
  <c r="W68" i="20"/>
  <c r="W72" i="44"/>
  <c r="AF71" i="44"/>
  <c r="AO71" i="44" s="1"/>
  <c r="AE71" i="44"/>
  <c r="AG71" i="44"/>
  <c r="AP71" i="44" s="1"/>
  <c r="AF60" i="48"/>
  <c r="AO60" i="48" s="1"/>
  <c r="AG60" i="48"/>
  <c r="AP60" i="48" s="1"/>
  <c r="W61" i="48"/>
  <c r="AE60" i="48"/>
  <c r="Y64" i="102"/>
  <c r="X64" i="102"/>
  <c r="X61" i="42"/>
  <c r="Y61" i="42"/>
  <c r="AI62" i="99"/>
  <c r="AN62" i="99"/>
  <c r="Y63" i="41"/>
  <c r="X63" i="41"/>
  <c r="AI60" i="90"/>
  <c r="AN60" i="90"/>
  <c r="AL4" i="46"/>
  <c r="AU4" i="46" s="1"/>
  <c r="AU71" i="46" s="1"/>
  <c r="C11" i="46" s="1"/>
  <c r="AS4" i="46"/>
  <c r="AS71" i="46" s="1"/>
  <c r="AL4" i="105"/>
  <c r="AU4" i="105" s="1"/>
  <c r="AU71" i="105" s="1"/>
  <c r="C11" i="105" s="1"/>
  <c r="F49" i="57" s="1"/>
  <c r="AS4" i="105"/>
  <c r="AI62" i="87"/>
  <c r="AN62" i="87"/>
  <c r="Y68" i="45"/>
  <c r="X68" i="45"/>
  <c r="Y63" i="35"/>
  <c r="Z63" i="35"/>
  <c r="X63" i="35"/>
  <c r="Y61" i="55"/>
  <c r="X61" i="55"/>
  <c r="AG62" i="49"/>
  <c r="AP62" i="49" s="1"/>
  <c r="W63" i="49"/>
  <c r="AE62" i="49"/>
  <c r="AF62" i="49"/>
  <c r="AO62" i="49" s="1"/>
  <c r="AR58" i="85"/>
  <c r="W65" i="43"/>
  <c r="AE64" i="43"/>
  <c r="AG64" i="43"/>
  <c r="AP64" i="43" s="1"/>
  <c r="AF64" i="43"/>
  <c r="AO64" i="43" s="1"/>
  <c r="AH67" i="96"/>
  <c r="AQ67" i="96" s="1"/>
  <c r="Y61" i="90"/>
  <c r="X61" i="90"/>
  <c r="AR62" i="10"/>
  <c r="AS71" i="105"/>
  <c r="AI65" i="103"/>
  <c r="AN65" i="103"/>
  <c r="AH68" i="88"/>
  <c r="AQ68" i="88" s="1"/>
  <c r="AR63" i="82"/>
  <c r="AI67" i="45"/>
  <c r="AN67" i="45"/>
  <c r="AH67" i="100"/>
  <c r="AQ67" i="100" s="1"/>
  <c r="AG70" i="13"/>
  <c r="AP70" i="13" s="1"/>
  <c r="AE70" i="13"/>
  <c r="AF70" i="13"/>
  <c r="AO70" i="13" s="1"/>
  <c r="W71" i="13"/>
  <c r="AH65" i="91"/>
  <c r="AQ65" i="91" s="1"/>
  <c r="Y68" i="51"/>
  <c r="X68" i="51"/>
  <c r="AH63" i="83"/>
  <c r="AQ63" i="83" s="1"/>
  <c r="Z67" i="96"/>
  <c r="AH63" i="10"/>
  <c r="AQ63" i="10" s="1"/>
  <c r="AR66" i="96"/>
  <c r="AH64" i="82"/>
  <c r="AQ64" i="82" s="1"/>
  <c r="AI64" i="11"/>
  <c r="AN64" i="11"/>
  <c r="Y66" i="103"/>
  <c r="Z66" i="103"/>
  <c r="X66" i="103"/>
  <c r="Z68" i="88"/>
  <c r="AI59" i="98"/>
  <c r="AN59" i="98"/>
  <c r="Y63" i="87"/>
  <c r="Z63" i="87"/>
  <c r="X63" i="87"/>
  <c r="Y63" i="18"/>
  <c r="X63" i="18"/>
  <c r="AR59" i="48"/>
  <c r="Z67" i="100"/>
  <c r="Y63" i="99"/>
  <c r="X63" i="99"/>
  <c r="Z65" i="91"/>
  <c r="Z63" i="83"/>
  <c r="AH67" i="54"/>
  <c r="AQ67" i="54" s="1"/>
  <c r="Z64" i="82"/>
  <c r="Y65" i="11"/>
  <c r="X65" i="11"/>
  <c r="AR64" i="91"/>
  <c r="AR70" i="44"/>
  <c r="Y60" i="98"/>
  <c r="X60" i="98"/>
  <c r="AR62" i="83"/>
  <c r="AI67" i="84"/>
  <c r="AN67" i="84"/>
  <c r="AR69" i="104"/>
  <c r="AR65" i="95"/>
  <c r="AF60" i="94"/>
  <c r="AO60" i="94" s="1"/>
  <c r="AE60" i="94"/>
  <c r="W61" i="94"/>
  <c r="AG60" i="94"/>
  <c r="AP60" i="94" s="1"/>
  <c r="AH66" i="95"/>
  <c r="AQ66" i="95" s="1"/>
  <c r="Z67" i="54"/>
  <c r="AI59" i="50"/>
  <c r="AN59" i="50"/>
  <c r="AI60" i="55"/>
  <c r="AN60" i="55"/>
  <c r="Y68" i="84"/>
  <c r="Z68" i="84"/>
  <c r="X68" i="84"/>
  <c r="AH71" i="44"/>
  <c r="AQ71" i="44" s="1"/>
  <c r="AI63" i="102"/>
  <c r="AN63" i="102"/>
  <c r="AI60" i="42"/>
  <c r="AN60" i="42"/>
  <c r="AH60" i="48"/>
  <c r="AQ60" i="48" s="1"/>
  <c r="AF66" i="16"/>
  <c r="AO66" i="16" s="1"/>
  <c r="W67" i="16"/>
  <c r="AG66" i="16"/>
  <c r="AP66" i="16" s="1"/>
  <c r="AE66" i="16"/>
  <c r="AH70" i="104"/>
  <c r="AQ70" i="104" s="1"/>
  <c r="AI67" i="51"/>
  <c r="AN67" i="51"/>
  <c r="AE69" i="92"/>
  <c r="W70" i="92"/>
  <c r="AF69" i="92"/>
  <c r="AO69" i="92" s="1"/>
  <c r="AG69" i="92"/>
  <c r="AP69" i="92" s="1"/>
  <c r="AR66" i="20"/>
  <c r="AI62" i="41"/>
  <c r="AN62" i="41"/>
  <c r="Z66" i="95"/>
  <c r="AR66" i="54"/>
  <c r="AH67" i="20"/>
  <c r="AQ67" i="20" s="1"/>
  <c r="AR67" i="88"/>
  <c r="AH59" i="85"/>
  <c r="AQ59" i="85" s="1"/>
  <c r="AR66" i="100"/>
  <c r="AI62" i="18"/>
  <c r="AN62" i="18"/>
  <c r="AI62" i="35"/>
  <c r="AN62" i="35"/>
  <c r="Y60" i="50"/>
  <c r="X60" i="50"/>
  <c r="Z60" i="50" s="1"/>
  <c r="AE60" i="50" l="1"/>
  <c r="W61" i="50"/>
  <c r="AG60" i="50"/>
  <c r="AP60" i="50" s="1"/>
  <c r="AF60" i="50"/>
  <c r="AO60" i="50" s="1"/>
  <c r="AR67" i="84"/>
  <c r="AE64" i="82"/>
  <c r="AF64" i="82"/>
  <c r="AO64" i="82" s="1"/>
  <c r="W65" i="82"/>
  <c r="AG64" i="82"/>
  <c r="AP64" i="82" s="1"/>
  <c r="AE63" i="83"/>
  <c r="AG63" i="83"/>
  <c r="AP63" i="83" s="1"/>
  <c r="AF63" i="83"/>
  <c r="AO63" i="83" s="1"/>
  <c r="W64" i="83"/>
  <c r="W64" i="87"/>
  <c r="AF63" i="87"/>
  <c r="AO63" i="87" s="1"/>
  <c r="AE63" i="87"/>
  <c r="AG63" i="87"/>
  <c r="AP63" i="87" s="1"/>
  <c r="W67" i="103"/>
  <c r="AF66" i="103"/>
  <c r="AO66" i="103" s="1"/>
  <c r="AG66" i="103"/>
  <c r="AP66" i="103" s="1"/>
  <c r="AE66" i="103"/>
  <c r="AH61" i="90"/>
  <c r="AQ61" i="90" s="1"/>
  <c r="Y65" i="43"/>
  <c r="X65" i="43"/>
  <c r="Y63" i="49"/>
  <c r="X63" i="49"/>
  <c r="AE63" i="35"/>
  <c r="AG63" i="35"/>
  <c r="AP63" i="35" s="1"/>
  <c r="AF63" i="35"/>
  <c r="AO63" i="35" s="1"/>
  <c r="W64" i="35"/>
  <c r="AR62" i="87"/>
  <c r="AR62" i="99"/>
  <c r="AI67" i="20"/>
  <c r="AN67" i="20"/>
  <c r="Y60" i="85"/>
  <c r="X60" i="85"/>
  <c r="AF66" i="95"/>
  <c r="AO66" i="95" s="1"/>
  <c r="AG66" i="95"/>
  <c r="AP66" i="95" s="1"/>
  <c r="W67" i="95"/>
  <c r="AE66" i="95"/>
  <c r="AI66" i="16"/>
  <c r="AN66" i="16"/>
  <c r="AR63" i="102"/>
  <c r="AH68" i="84"/>
  <c r="AQ68" i="84" s="1"/>
  <c r="AR59" i="50"/>
  <c r="W66" i="91"/>
  <c r="AF65" i="91"/>
  <c r="AO65" i="91" s="1"/>
  <c r="AE65" i="91"/>
  <c r="AG65" i="91"/>
  <c r="AP65" i="91" s="1"/>
  <c r="Y71" i="13"/>
  <c r="X71" i="13"/>
  <c r="Z61" i="90"/>
  <c r="AR60" i="90"/>
  <c r="Z61" i="42"/>
  <c r="AI60" i="48"/>
  <c r="AN60" i="48"/>
  <c r="AI71" i="44"/>
  <c r="AN71" i="44"/>
  <c r="AI59" i="85"/>
  <c r="AN59" i="85"/>
  <c r="AR67" i="51"/>
  <c r="W69" i="84"/>
  <c r="AE68" i="84"/>
  <c r="AG68" i="84"/>
  <c r="AP68" i="84" s="1"/>
  <c r="AF68" i="84"/>
  <c r="AO68" i="84" s="1"/>
  <c r="AE67" i="54"/>
  <c r="AF67" i="54"/>
  <c r="AO67" i="54" s="1"/>
  <c r="AG67" i="54"/>
  <c r="AP67" i="54" s="1"/>
  <c r="W68" i="54"/>
  <c r="AH63" i="99"/>
  <c r="AQ63" i="99" s="1"/>
  <c r="AH63" i="18"/>
  <c r="AQ63" i="18" s="1"/>
  <c r="AR65" i="103"/>
  <c r="AH61" i="55"/>
  <c r="AQ61" i="55" s="1"/>
  <c r="AH68" i="45"/>
  <c r="AQ68" i="45" s="1"/>
  <c r="AH63" i="41"/>
  <c r="AQ63" i="41" s="1"/>
  <c r="AH61" i="42"/>
  <c r="AQ61" i="42" s="1"/>
  <c r="Y61" i="48"/>
  <c r="Z61" i="48" s="1"/>
  <c r="X61" i="48"/>
  <c r="Y71" i="104"/>
  <c r="X71" i="104"/>
  <c r="AR62" i="35"/>
  <c r="AR62" i="18"/>
  <c r="Y70" i="92"/>
  <c r="Z70" i="92" s="1"/>
  <c r="X70" i="92"/>
  <c r="Z60" i="98"/>
  <c r="AH60" i="98"/>
  <c r="AQ60" i="98" s="1"/>
  <c r="AH65" i="11"/>
  <c r="AQ65" i="11" s="1"/>
  <c r="Z63" i="99"/>
  <c r="Z63" i="18"/>
  <c r="AR59" i="98"/>
  <c r="AR64" i="11"/>
  <c r="AI70" i="13"/>
  <c r="AN70" i="13"/>
  <c r="Z61" i="55"/>
  <c r="Z68" i="45"/>
  <c r="Z63" i="41"/>
  <c r="AH64" i="102"/>
  <c r="AQ64" i="102" s="1"/>
  <c r="Y72" i="44"/>
  <c r="X72" i="44"/>
  <c r="AI63" i="10"/>
  <c r="AN63" i="10"/>
  <c r="AI70" i="104"/>
  <c r="AN70" i="104"/>
  <c r="AR62" i="41"/>
  <c r="Y67" i="16"/>
  <c r="Z67" i="16" s="1"/>
  <c r="X67" i="16"/>
  <c r="AI69" i="92"/>
  <c r="AN69" i="92"/>
  <c r="Y61" i="94"/>
  <c r="Z61" i="94" s="1"/>
  <c r="X61" i="94"/>
  <c r="Z65" i="11"/>
  <c r="AG68" i="88"/>
  <c r="AP68" i="88" s="1"/>
  <c r="AF68" i="88"/>
  <c r="AO68" i="88" s="1"/>
  <c r="AE68" i="88"/>
  <c r="W69" i="88"/>
  <c r="W68" i="96"/>
  <c r="AF67" i="96"/>
  <c r="AO67" i="96" s="1"/>
  <c r="AE67" i="96"/>
  <c r="AG67" i="96"/>
  <c r="AP67" i="96" s="1"/>
  <c r="AH68" i="51"/>
  <c r="AQ68" i="51" s="1"/>
  <c r="Z64" i="102"/>
  <c r="AH60" i="50"/>
  <c r="AQ60" i="50" s="1"/>
  <c r="AR60" i="42"/>
  <c r="AR60" i="55"/>
  <c r="AI60" i="94"/>
  <c r="AN60" i="94"/>
  <c r="AF67" i="100"/>
  <c r="AO67" i="100" s="1"/>
  <c r="AE67" i="100"/>
  <c r="W68" i="100"/>
  <c r="AG67" i="100"/>
  <c r="AP67" i="100" s="1"/>
  <c r="AH63" i="87"/>
  <c r="AQ63" i="87" s="1"/>
  <c r="AH66" i="103"/>
  <c r="AQ66" i="103" s="1"/>
  <c r="Z68" i="51"/>
  <c r="AR67" i="45"/>
  <c r="AI64" i="43"/>
  <c r="AN64" i="43"/>
  <c r="AI62" i="49"/>
  <c r="AN62" i="49"/>
  <c r="AH63" i="35"/>
  <c r="AQ63" i="35" s="1"/>
  <c r="Y68" i="20"/>
  <c r="X68" i="20"/>
  <c r="Y64" i="10"/>
  <c r="X64" i="10"/>
  <c r="AF61" i="48" l="1"/>
  <c r="AO61" i="48" s="1"/>
  <c r="AE61" i="48"/>
  <c r="W62" i="48"/>
  <c r="AG61" i="48"/>
  <c r="AP61" i="48" s="1"/>
  <c r="AE67" i="16"/>
  <c r="W68" i="16"/>
  <c r="AF67" i="16"/>
  <c r="AO67" i="16" s="1"/>
  <c r="AG67" i="16"/>
  <c r="AP67" i="16" s="1"/>
  <c r="W71" i="92"/>
  <c r="AF70" i="92"/>
  <c r="AO70" i="92" s="1"/>
  <c r="AE70" i="92"/>
  <c r="AG70" i="92"/>
  <c r="AP70" i="92" s="1"/>
  <c r="W62" i="94"/>
  <c r="AG61" i="94"/>
  <c r="AP61" i="94" s="1"/>
  <c r="AF61" i="94"/>
  <c r="AO61" i="94" s="1"/>
  <c r="AE61" i="94"/>
  <c r="AH68" i="20"/>
  <c r="AQ68" i="20" s="1"/>
  <c r="AF68" i="51"/>
  <c r="AO68" i="51" s="1"/>
  <c r="W69" i="51"/>
  <c r="AG68" i="51"/>
  <c r="AP68" i="51" s="1"/>
  <c r="AE68" i="51"/>
  <c r="AR64" i="43"/>
  <c r="W65" i="102"/>
  <c r="AE64" i="102"/>
  <c r="AG64" i="102"/>
  <c r="AP64" i="102" s="1"/>
  <c r="AF64" i="102"/>
  <c r="AO64" i="102" s="1"/>
  <c r="Y69" i="88"/>
  <c r="X69" i="88"/>
  <c r="AR63" i="10"/>
  <c r="AE63" i="18"/>
  <c r="W64" i="18"/>
  <c r="AF63" i="18"/>
  <c r="AO63" i="18" s="1"/>
  <c r="AG63" i="18"/>
  <c r="AP63" i="18" s="1"/>
  <c r="AE60" i="98"/>
  <c r="W61" i="98"/>
  <c r="AF60" i="98"/>
  <c r="AO60" i="98" s="1"/>
  <c r="AG60" i="98"/>
  <c r="AP60" i="98" s="1"/>
  <c r="AI68" i="84"/>
  <c r="AN68" i="84"/>
  <c r="AR67" i="20"/>
  <c r="Y64" i="35"/>
  <c r="X64" i="35"/>
  <c r="Y64" i="87"/>
  <c r="X64" i="87"/>
  <c r="AI68" i="88"/>
  <c r="AN68" i="88"/>
  <c r="AH72" i="44"/>
  <c r="AQ72" i="44" s="1"/>
  <c r="AR70" i="13"/>
  <c r="W64" i="99"/>
  <c r="AE63" i="99"/>
  <c r="AF63" i="99"/>
  <c r="AO63" i="99" s="1"/>
  <c r="AG63" i="99"/>
  <c r="AP63" i="99" s="1"/>
  <c r="AH70" i="92"/>
  <c r="AQ70" i="92" s="1"/>
  <c r="Y69" i="84"/>
  <c r="Z69" i="84"/>
  <c r="X69" i="84"/>
  <c r="AR71" i="44"/>
  <c r="W62" i="90"/>
  <c r="AF61" i="90"/>
  <c r="AO61" i="90" s="1"/>
  <c r="AG61" i="90"/>
  <c r="AE61" i="90"/>
  <c r="AN61" i="90" s="1"/>
  <c r="AI65" i="91"/>
  <c r="AN65" i="91"/>
  <c r="AH65" i="43"/>
  <c r="AQ65" i="43" s="1"/>
  <c r="Y67" i="103"/>
  <c r="X67" i="103"/>
  <c r="AI67" i="96"/>
  <c r="AN67" i="96"/>
  <c r="Z72" i="44"/>
  <c r="AH71" i="104"/>
  <c r="AQ71" i="104" s="1"/>
  <c r="AI67" i="54"/>
  <c r="AN67" i="54"/>
  <c r="AH71" i="13"/>
  <c r="AQ71" i="13" s="1"/>
  <c r="AR66" i="16"/>
  <c r="AH60" i="85"/>
  <c r="AQ60" i="85" s="1"/>
  <c r="Z65" i="43"/>
  <c r="Y64" i="83"/>
  <c r="Z64" i="83"/>
  <c r="X64" i="83"/>
  <c r="Y65" i="82"/>
  <c r="X65" i="82"/>
  <c r="AR69" i="92"/>
  <c r="AG63" i="41"/>
  <c r="AP63" i="41" s="1"/>
  <c r="W64" i="41"/>
  <c r="AE63" i="41"/>
  <c r="AF63" i="41"/>
  <c r="AO63" i="41" s="1"/>
  <c r="Z71" i="104"/>
  <c r="AR60" i="48"/>
  <c r="Z71" i="13"/>
  <c r="Y66" i="91"/>
  <c r="Z66" i="91"/>
  <c r="X66" i="91"/>
  <c r="Z60" i="85"/>
  <c r="AI63" i="35"/>
  <c r="AN63" i="35"/>
  <c r="Z68" i="20"/>
  <c r="AR60" i="94"/>
  <c r="AR62" i="49"/>
  <c r="Y68" i="100"/>
  <c r="X68" i="100"/>
  <c r="Y68" i="96"/>
  <c r="Z68" i="96" s="1"/>
  <c r="X68" i="96"/>
  <c r="AG65" i="11"/>
  <c r="AP65" i="11" s="1"/>
  <c r="AF65" i="11"/>
  <c r="AO65" i="11" s="1"/>
  <c r="W66" i="11"/>
  <c r="AE65" i="11"/>
  <c r="AH67" i="16"/>
  <c r="AQ67" i="16" s="1"/>
  <c r="AR70" i="104"/>
  <c r="AF68" i="45"/>
  <c r="AO68" i="45" s="1"/>
  <c r="AG68" i="45"/>
  <c r="AP68" i="45" s="1"/>
  <c r="AE68" i="45"/>
  <c r="W69" i="45"/>
  <c r="W62" i="42"/>
  <c r="AG61" i="42"/>
  <c r="AP61" i="42" s="1"/>
  <c r="AF61" i="42"/>
  <c r="AO61" i="42" s="1"/>
  <c r="AE61" i="42"/>
  <c r="AI66" i="95"/>
  <c r="AN66" i="95"/>
  <c r="AH63" i="49"/>
  <c r="AQ63" i="49" s="1"/>
  <c r="AI66" i="103"/>
  <c r="AN66" i="103"/>
  <c r="AI63" i="87"/>
  <c r="AN63" i="87"/>
  <c r="AI64" i="82"/>
  <c r="AN64" i="82"/>
  <c r="Y61" i="50"/>
  <c r="X61" i="50"/>
  <c r="AH64" i="10"/>
  <c r="AQ64" i="10" s="1"/>
  <c r="Z64" i="10"/>
  <c r="AI67" i="100"/>
  <c r="AN67" i="100"/>
  <c r="AH61" i="94"/>
  <c r="AQ61" i="94" s="1"/>
  <c r="AE61" i="55"/>
  <c r="AG61" i="55"/>
  <c r="AP61" i="55" s="1"/>
  <c r="W62" i="55"/>
  <c r="AF61" i="55"/>
  <c r="AO61" i="55" s="1"/>
  <c r="AH61" i="48"/>
  <c r="AQ61" i="48" s="1"/>
  <c r="Y68" i="54"/>
  <c r="X68" i="54"/>
  <c r="Z68" i="54" s="1"/>
  <c r="AR59" i="85"/>
  <c r="X67" i="95"/>
  <c r="Y67" i="95"/>
  <c r="Z63" i="49"/>
  <c r="AI63" i="83"/>
  <c r="AN63" i="83"/>
  <c r="AI60" i="50"/>
  <c r="AN60" i="50"/>
  <c r="AF68" i="96" l="1"/>
  <c r="AO68" i="96" s="1"/>
  <c r="AE68" i="96"/>
  <c r="W69" i="96"/>
  <c r="AG68" i="96"/>
  <c r="AP68" i="96" s="1"/>
  <c r="AE68" i="54"/>
  <c r="AG68" i="54"/>
  <c r="AP68" i="54" s="1"/>
  <c r="W69" i="54"/>
  <c r="AF68" i="54"/>
  <c r="AO68" i="54" s="1"/>
  <c r="AR64" i="82"/>
  <c r="Y69" i="45"/>
  <c r="X69" i="45"/>
  <c r="AI65" i="11"/>
  <c r="AN65" i="11"/>
  <c r="AH66" i="91"/>
  <c r="AQ66" i="91" s="1"/>
  <c r="W72" i="104"/>
  <c r="AG71" i="104"/>
  <c r="AP71" i="104" s="1"/>
  <c r="AF71" i="104"/>
  <c r="AO71" i="104" s="1"/>
  <c r="AE71" i="104"/>
  <c r="AF64" i="83"/>
  <c r="AO64" i="83" s="1"/>
  <c r="AE64" i="83"/>
  <c r="AG64" i="83"/>
  <c r="AP64" i="83" s="1"/>
  <c r="W65" i="83"/>
  <c r="AR67" i="96"/>
  <c r="AH69" i="84"/>
  <c r="AQ69" i="84" s="1"/>
  <c r="Y64" i="99"/>
  <c r="X64" i="99"/>
  <c r="AI60" i="98"/>
  <c r="AN60" i="98"/>
  <c r="AI67" i="16"/>
  <c r="AN67" i="16"/>
  <c r="AR60" i="50"/>
  <c r="AI61" i="55"/>
  <c r="AN61" i="55"/>
  <c r="AI61" i="42"/>
  <c r="AN61" i="42"/>
  <c r="AI68" i="45"/>
  <c r="AN68" i="45"/>
  <c r="Y66" i="11"/>
  <c r="X66" i="11"/>
  <c r="AH68" i="100"/>
  <c r="AQ68" i="100" s="1"/>
  <c r="W67" i="91"/>
  <c r="AE66" i="91"/>
  <c r="AG66" i="91"/>
  <c r="AP66" i="91" s="1"/>
  <c r="AF66" i="91"/>
  <c r="AO66" i="91" s="1"/>
  <c r="AH67" i="103"/>
  <c r="AQ67" i="103" s="1"/>
  <c r="AI61" i="90"/>
  <c r="AP61" i="90"/>
  <c r="W70" i="84"/>
  <c r="AF69" i="84"/>
  <c r="AO69" i="84" s="1"/>
  <c r="AG69" i="84"/>
  <c r="AP69" i="84" s="1"/>
  <c r="AE69" i="84"/>
  <c r="AH64" i="35"/>
  <c r="AQ64" i="35" s="1"/>
  <c r="AR68" i="84"/>
  <c r="AI68" i="51"/>
  <c r="AN68" i="51"/>
  <c r="Y71" i="92"/>
  <c r="Z71" i="92"/>
  <c r="X71" i="92"/>
  <c r="AH67" i="95"/>
  <c r="AQ67" i="95" s="1"/>
  <c r="Z67" i="95"/>
  <c r="AR67" i="100"/>
  <c r="AR63" i="87"/>
  <c r="Z68" i="100"/>
  <c r="AG68" i="20"/>
  <c r="AP68" i="20" s="1"/>
  <c r="W69" i="20"/>
  <c r="AE68" i="20"/>
  <c r="AF68" i="20"/>
  <c r="AO68" i="20" s="1"/>
  <c r="AH65" i="82"/>
  <c r="AQ65" i="82" s="1"/>
  <c r="AF65" i="43"/>
  <c r="AO65" i="43" s="1"/>
  <c r="AE65" i="43"/>
  <c r="AG65" i="43"/>
  <c r="AP65" i="43" s="1"/>
  <c r="W66" i="43"/>
  <c r="Z67" i="103"/>
  <c r="Z64" i="35"/>
  <c r="AH69" i="88"/>
  <c r="AQ69" i="88" s="1"/>
  <c r="AI64" i="102"/>
  <c r="AN64" i="102"/>
  <c r="Y62" i="94"/>
  <c r="X62" i="94"/>
  <c r="AR63" i="83"/>
  <c r="W64" i="49"/>
  <c r="AE63" i="49"/>
  <c r="AF63" i="49"/>
  <c r="AO63" i="49" s="1"/>
  <c r="AG63" i="49"/>
  <c r="AP63" i="49" s="1"/>
  <c r="AH68" i="54"/>
  <c r="AQ68" i="54" s="1"/>
  <c r="AE64" i="10"/>
  <c r="AN64" i="10" s="1"/>
  <c r="W65" i="10"/>
  <c r="AF64" i="10"/>
  <c r="AO64" i="10" s="1"/>
  <c r="AG64" i="10"/>
  <c r="Z61" i="50"/>
  <c r="AH61" i="50"/>
  <c r="AQ61" i="50" s="1"/>
  <c r="W72" i="13"/>
  <c r="AG71" i="13"/>
  <c r="AP71" i="13" s="1"/>
  <c r="AE71" i="13"/>
  <c r="AF71" i="13"/>
  <c r="AO71" i="13" s="1"/>
  <c r="AI63" i="41"/>
  <c r="AN63" i="41"/>
  <c r="Z65" i="82"/>
  <c r="Y62" i="90"/>
  <c r="X62" i="90"/>
  <c r="AR68" i="88"/>
  <c r="Z69" i="88"/>
  <c r="Y65" i="102"/>
  <c r="X65" i="102"/>
  <c r="Y69" i="51"/>
  <c r="Z69" i="51" s="1"/>
  <c r="X69" i="51"/>
  <c r="X62" i="48"/>
  <c r="Y62" i="48"/>
  <c r="Z62" i="48"/>
  <c r="AR66" i="103"/>
  <c r="Y62" i="42"/>
  <c r="Z62" i="42"/>
  <c r="X62" i="42"/>
  <c r="AH68" i="96"/>
  <c r="AQ68" i="96" s="1"/>
  <c r="AR63" i="35"/>
  <c r="Y64" i="41"/>
  <c r="Z64" i="41"/>
  <c r="X64" i="41"/>
  <c r="AR67" i="54"/>
  <c r="AE72" i="44"/>
  <c r="AN72" i="44" s="1"/>
  <c r="AG72" i="44"/>
  <c r="AP72" i="44" s="1"/>
  <c r="AF72" i="44"/>
  <c r="W73" i="44"/>
  <c r="AR65" i="91"/>
  <c r="AH64" i="87"/>
  <c r="AQ64" i="87" s="1"/>
  <c r="Y64" i="18"/>
  <c r="X64" i="18"/>
  <c r="AI61" i="48"/>
  <c r="AN61" i="48"/>
  <c r="Y62" i="55"/>
  <c r="X62" i="55"/>
  <c r="Z62" i="55" s="1"/>
  <c r="AR66" i="95"/>
  <c r="AG60" i="85"/>
  <c r="AP60" i="85" s="1"/>
  <c r="W61" i="85"/>
  <c r="AE60" i="85"/>
  <c r="AF60" i="85"/>
  <c r="AO60" i="85" s="1"/>
  <c r="AH64" i="83"/>
  <c r="AQ64" i="83" s="1"/>
  <c r="AI63" i="99"/>
  <c r="AN63" i="99"/>
  <c r="Z64" i="87"/>
  <c r="Y61" i="98"/>
  <c r="X61" i="98"/>
  <c r="Z61" i="98" s="1"/>
  <c r="AI63" i="18"/>
  <c r="AN63" i="18"/>
  <c r="AI61" i="94"/>
  <c r="AN61" i="94"/>
  <c r="AI70" i="92"/>
  <c r="AN70" i="92"/>
  <c r="Y68" i="16"/>
  <c r="X68" i="16"/>
  <c r="AG61" i="98" l="1"/>
  <c r="AP61" i="98" s="1"/>
  <c r="AF61" i="98"/>
  <c r="AO61" i="98" s="1"/>
  <c r="AE61" i="98"/>
  <c r="W62" i="98"/>
  <c r="AE62" i="55"/>
  <c r="AF62" i="55"/>
  <c r="AO62" i="55" s="1"/>
  <c r="W63" i="55"/>
  <c r="AG62" i="55"/>
  <c r="AP62" i="55" s="1"/>
  <c r="AF69" i="51"/>
  <c r="AO69" i="51" s="1"/>
  <c r="AG69" i="51"/>
  <c r="AP69" i="51" s="1"/>
  <c r="W70" i="51"/>
  <c r="AE69" i="51"/>
  <c r="AH64" i="18"/>
  <c r="AQ64" i="18" s="1"/>
  <c r="AR70" i="92"/>
  <c r="AI60" i="85"/>
  <c r="AN60" i="85"/>
  <c r="AG62" i="48"/>
  <c r="AP62" i="48" s="1"/>
  <c r="W63" i="48"/>
  <c r="AE62" i="48"/>
  <c r="AF62" i="48"/>
  <c r="AO62" i="48" s="1"/>
  <c r="AH65" i="102"/>
  <c r="AQ65" i="102" s="1"/>
  <c r="AH62" i="90"/>
  <c r="AQ62" i="90" s="1"/>
  <c r="Y64" i="49"/>
  <c r="Z64" i="49"/>
  <c r="X64" i="49"/>
  <c r="AI65" i="43"/>
  <c r="AN65" i="43"/>
  <c r="AG68" i="100"/>
  <c r="AP68" i="100" s="1"/>
  <c r="AE68" i="100"/>
  <c r="AF68" i="100"/>
  <c r="AO68" i="100" s="1"/>
  <c r="W69" i="100"/>
  <c r="AE71" i="92"/>
  <c r="W72" i="92"/>
  <c r="AG71" i="92"/>
  <c r="AP71" i="92" s="1"/>
  <c r="AF71" i="92"/>
  <c r="AO71" i="92" s="1"/>
  <c r="AI69" i="84"/>
  <c r="AN69" i="84"/>
  <c r="AH64" i="99"/>
  <c r="AQ64" i="99" s="1"/>
  <c r="AI68" i="54"/>
  <c r="AN68" i="54"/>
  <c r="AR63" i="99"/>
  <c r="Y61" i="85"/>
  <c r="Z61" i="85" s="1"/>
  <c r="X61" i="85"/>
  <c r="AH62" i="42"/>
  <c r="AQ62" i="42" s="1"/>
  <c r="Z65" i="102"/>
  <c r="Z62" i="90"/>
  <c r="AI71" i="13"/>
  <c r="AN71" i="13"/>
  <c r="Y65" i="10"/>
  <c r="Z65" i="10" s="1"/>
  <c r="X65" i="10"/>
  <c r="AR64" i="102"/>
  <c r="AF64" i="35"/>
  <c r="AO64" i="35" s="1"/>
  <c r="AG64" i="35"/>
  <c r="AP64" i="35" s="1"/>
  <c r="W65" i="35"/>
  <c r="AE64" i="35"/>
  <c r="AR68" i="45"/>
  <c r="Z64" i="99"/>
  <c r="AI64" i="83"/>
  <c r="AN64" i="83"/>
  <c r="Y72" i="104"/>
  <c r="X72" i="104"/>
  <c r="AH68" i="16"/>
  <c r="AQ68" i="16" s="1"/>
  <c r="AR61" i="94"/>
  <c r="W65" i="87"/>
  <c r="AG64" i="87"/>
  <c r="AP64" i="87" s="1"/>
  <c r="AF64" i="87"/>
  <c r="AO64" i="87" s="1"/>
  <c r="AE64" i="87"/>
  <c r="AG62" i="42"/>
  <c r="AP62" i="42" s="1"/>
  <c r="W63" i="42"/>
  <c r="AE62" i="42"/>
  <c r="AF62" i="42"/>
  <c r="AO62" i="42" s="1"/>
  <c r="AH62" i="48"/>
  <c r="AQ62" i="48" s="1"/>
  <c r="AE67" i="103"/>
  <c r="W68" i="103"/>
  <c r="AF67" i="103"/>
  <c r="AO67" i="103" s="1"/>
  <c r="AG67" i="103"/>
  <c r="AP67" i="103" s="1"/>
  <c r="AI66" i="91"/>
  <c r="AN66" i="91"/>
  <c r="AR65" i="11"/>
  <c r="Z68" i="16"/>
  <c r="AR61" i="48"/>
  <c r="Y73" i="44"/>
  <c r="Z73" i="44" s="1"/>
  <c r="X73" i="44"/>
  <c r="AH64" i="41"/>
  <c r="AQ64" i="41" s="1"/>
  <c r="AH69" i="51"/>
  <c r="AQ69" i="51" s="1"/>
  <c r="AG69" i="88"/>
  <c r="AP69" i="88" s="1"/>
  <c r="AE69" i="88"/>
  <c r="AF69" i="88"/>
  <c r="AO69" i="88" s="1"/>
  <c r="W70" i="88"/>
  <c r="AG65" i="82"/>
  <c r="AP65" i="82" s="1"/>
  <c r="AF65" i="82"/>
  <c r="AO65" i="82" s="1"/>
  <c r="W66" i="82"/>
  <c r="AE65" i="82"/>
  <c r="Y72" i="13"/>
  <c r="Z72" i="13" s="1"/>
  <c r="X72" i="13"/>
  <c r="AG61" i="50"/>
  <c r="AP61" i="50" s="1"/>
  <c r="W62" i="50"/>
  <c r="AF61" i="50"/>
  <c r="AO61" i="50" s="1"/>
  <c r="AE61" i="50"/>
  <c r="AH62" i="94"/>
  <c r="AQ62" i="94" s="1"/>
  <c r="AI68" i="20"/>
  <c r="AN68" i="20"/>
  <c r="AR68" i="51"/>
  <c r="Y70" i="84"/>
  <c r="Z70" i="84"/>
  <c r="X70" i="84"/>
  <c r="Y67" i="91"/>
  <c r="Z67" i="91" s="1"/>
  <c r="X67" i="91"/>
  <c r="AH66" i="11"/>
  <c r="AQ66" i="11" s="1"/>
  <c r="AR61" i="42"/>
  <c r="AR67" i="16"/>
  <c r="AH69" i="45"/>
  <c r="AQ69" i="45" s="1"/>
  <c r="Y69" i="96"/>
  <c r="Z69" i="96" s="1"/>
  <c r="X69" i="96"/>
  <c r="AI72" i="44"/>
  <c r="AO72" i="44"/>
  <c r="AE64" i="41"/>
  <c r="W65" i="41"/>
  <c r="AG64" i="41"/>
  <c r="AP64" i="41" s="1"/>
  <c r="AF64" i="41"/>
  <c r="AO64" i="41" s="1"/>
  <c r="Z62" i="94"/>
  <c r="X66" i="43"/>
  <c r="Y66" i="43"/>
  <c r="X69" i="20"/>
  <c r="Y69" i="20"/>
  <c r="Z66" i="11"/>
  <c r="AI71" i="104"/>
  <c r="AN71" i="104"/>
  <c r="Z69" i="45"/>
  <c r="Y69" i="54"/>
  <c r="X69" i="54"/>
  <c r="AI68" i="96"/>
  <c r="AN68" i="96"/>
  <c r="AR63" i="18"/>
  <c r="AH61" i="98"/>
  <c r="AQ61" i="98" s="1"/>
  <c r="AH62" i="55"/>
  <c r="AQ62" i="55" s="1"/>
  <c r="Z64" i="18"/>
  <c r="AR63" i="41"/>
  <c r="AI64" i="10"/>
  <c r="AP64" i="10"/>
  <c r="AI63" i="49"/>
  <c r="AN63" i="49"/>
  <c r="AF67" i="95"/>
  <c r="AO67" i="95" s="1"/>
  <c r="AG67" i="95"/>
  <c r="AP67" i="95" s="1"/>
  <c r="W68" i="95"/>
  <c r="AE67" i="95"/>
  <c r="AH71" i="92"/>
  <c r="AQ71" i="92" s="1"/>
  <c r="AR61" i="90"/>
  <c r="AR61" i="55"/>
  <c r="AR60" i="98"/>
  <c r="Y65" i="83"/>
  <c r="Z65" i="83"/>
  <c r="X65" i="83"/>
  <c r="AF61" i="85" l="1"/>
  <c r="AO61" i="85" s="1"/>
  <c r="AE61" i="85"/>
  <c r="W62" i="85"/>
  <c r="AG61" i="85"/>
  <c r="AP61" i="85" s="1"/>
  <c r="AE67" i="91"/>
  <c r="AG67" i="91"/>
  <c r="AP67" i="91" s="1"/>
  <c r="AF67" i="91"/>
  <c r="AO67" i="91" s="1"/>
  <c r="W68" i="91"/>
  <c r="AE73" i="44"/>
  <c r="AG73" i="44"/>
  <c r="AP73" i="44" s="1"/>
  <c r="AF73" i="44"/>
  <c r="AO73" i="44" s="1"/>
  <c r="W74" i="44"/>
  <c r="AE69" i="96"/>
  <c r="AG69" i="96"/>
  <c r="AP69" i="96" s="1"/>
  <c r="AF69" i="96"/>
  <c r="AO69" i="96" s="1"/>
  <c r="W70" i="96"/>
  <c r="AF72" i="13"/>
  <c r="AO72" i="13" s="1"/>
  <c r="AE72" i="13"/>
  <c r="W73" i="13"/>
  <c r="AG72" i="13"/>
  <c r="AP72" i="13" s="1"/>
  <c r="AE65" i="10"/>
  <c r="AF65" i="10"/>
  <c r="AO65" i="10" s="1"/>
  <c r="AG65" i="10"/>
  <c r="AP65" i="10" s="1"/>
  <c r="W66" i="10"/>
  <c r="AH66" i="43"/>
  <c r="AQ66" i="43" s="1"/>
  <c r="Y68" i="95"/>
  <c r="X68" i="95"/>
  <c r="AH65" i="83"/>
  <c r="AQ65" i="83" s="1"/>
  <c r="AE69" i="45"/>
  <c r="AG69" i="45"/>
  <c r="AP69" i="45" s="1"/>
  <c r="AF69" i="45"/>
  <c r="AO69" i="45" s="1"/>
  <c r="W70" i="45"/>
  <c r="AH69" i="20"/>
  <c r="AQ69" i="20" s="1"/>
  <c r="AH69" i="96"/>
  <c r="AQ69" i="96" s="1"/>
  <c r="X66" i="82"/>
  <c r="Y66" i="82"/>
  <c r="AI69" i="88"/>
  <c r="AN69" i="88"/>
  <c r="AH73" i="44"/>
  <c r="AQ73" i="44" s="1"/>
  <c r="AG64" i="99"/>
  <c r="AP64" i="99" s="1"/>
  <c r="AF64" i="99"/>
  <c r="AO64" i="99" s="1"/>
  <c r="W65" i="99"/>
  <c r="AE64" i="99"/>
  <c r="Y69" i="100"/>
  <c r="X69" i="100"/>
  <c r="AH64" i="49"/>
  <c r="AQ64" i="49" s="1"/>
  <c r="AI62" i="55"/>
  <c r="AN62" i="55"/>
  <c r="AE65" i="83"/>
  <c r="W66" i="83"/>
  <c r="AG65" i="83"/>
  <c r="AP65" i="83" s="1"/>
  <c r="AF65" i="83"/>
  <c r="AO65" i="83" s="1"/>
  <c r="AG64" i="18"/>
  <c r="AP64" i="18" s="1"/>
  <c r="W65" i="18"/>
  <c r="AF64" i="18"/>
  <c r="AE64" i="18"/>
  <c r="AN64" i="18" s="1"/>
  <c r="Z66" i="43"/>
  <c r="AH72" i="13"/>
  <c r="AQ72" i="13" s="1"/>
  <c r="Y68" i="103"/>
  <c r="Z68" i="103" s="1"/>
  <c r="X68" i="103"/>
  <c r="AH72" i="104"/>
  <c r="AQ72" i="104" s="1"/>
  <c r="W65" i="49"/>
  <c r="AF64" i="49"/>
  <c r="AO64" i="49" s="1"/>
  <c r="AE64" i="49"/>
  <c r="AG64" i="49"/>
  <c r="AP64" i="49" s="1"/>
  <c r="AR60" i="85"/>
  <c r="AR71" i="104"/>
  <c r="Y65" i="41"/>
  <c r="Z65" i="41"/>
  <c r="X65" i="41"/>
  <c r="AH70" i="84"/>
  <c r="AQ70" i="84" s="1"/>
  <c r="AR68" i="20"/>
  <c r="AI67" i="103"/>
  <c r="AN67" i="103"/>
  <c r="AI64" i="87"/>
  <c r="AN64" i="87"/>
  <c r="Z72" i="104"/>
  <c r="AR71" i="13"/>
  <c r="AI68" i="100"/>
  <c r="AN68" i="100"/>
  <c r="Y62" i="98"/>
  <c r="Z62" i="98" s="1"/>
  <c r="X62" i="98"/>
  <c r="AG66" i="11"/>
  <c r="AP66" i="11" s="1"/>
  <c r="AF66" i="11"/>
  <c r="AO66" i="11" s="1"/>
  <c r="AE66" i="11"/>
  <c r="W67" i="11"/>
  <c r="AI64" i="41"/>
  <c r="AN64" i="41"/>
  <c r="AF70" i="84"/>
  <c r="AO70" i="84" s="1"/>
  <c r="AG70" i="84"/>
  <c r="AP70" i="84" s="1"/>
  <c r="AE70" i="84"/>
  <c r="W71" i="84"/>
  <c r="AI61" i="50"/>
  <c r="AR61" i="50" s="1"/>
  <c r="AN61" i="50"/>
  <c r="AR66" i="91"/>
  <c r="AF62" i="90"/>
  <c r="AO62" i="90" s="1"/>
  <c r="AE62" i="90"/>
  <c r="W63" i="90"/>
  <c r="AG62" i="90"/>
  <c r="AP62" i="90" s="1"/>
  <c r="Y72" i="92"/>
  <c r="Z72" i="92" s="1"/>
  <c r="X72" i="92"/>
  <c r="AI62" i="48"/>
  <c r="AN62" i="48"/>
  <c r="AI61" i="98"/>
  <c r="AN61" i="98"/>
  <c r="AR63" i="49"/>
  <c r="AI67" i="95"/>
  <c r="AN67" i="95"/>
  <c r="AR64" i="10"/>
  <c r="Z69" i="54"/>
  <c r="AH69" i="54"/>
  <c r="AQ69" i="54" s="1"/>
  <c r="Z69" i="20"/>
  <c r="AF62" i="94"/>
  <c r="AO62" i="94" s="1"/>
  <c r="W63" i="94"/>
  <c r="AG62" i="94"/>
  <c r="AP62" i="94" s="1"/>
  <c r="AE62" i="94"/>
  <c r="Y70" i="88"/>
  <c r="X70" i="88"/>
  <c r="AI62" i="42"/>
  <c r="AN62" i="42"/>
  <c r="AI64" i="35"/>
  <c r="AN64" i="35"/>
  <c r="AH65" i="10"/>
  <c r="AQ65" i="10" s="1"/>
  <c r="AE65" i="102"/>
  <c r="W66" i="102"/>
  <c r="AG65" i="102"/>
  <c r="AP65" i="102" s="1"/>
  <c r="AF65" i="102"/>
  <c r="AO65" i="102" s="1"/>
  <c r="AH61" i="85"/>
  <c r="AQ61" i="85" s="1"/>
  <c r="AR68" i="54"/>
  <c r="AI71" i="92"/>
  <c r="AN71" i="92"/>
  <c r="Y63" i="48"/>
  <c r="X63" i="48"/>
  <c r="AI69" i="51"/>
  <c r="AN69" i="51"/>
  <c r="Y63" i="55"/>
  <c r="Z63" i="55"/>
  <c r="X63" i="55"/>
  <c r="AR68" i="96"/>
  <c r="AR72" i="44"/>
  <c r="AH67" i="91"/>
  <c r="AQ67" i="91" s="1"/>
  <c r="Y62" i="50"/>
  <c r="X62" i="50"/>
  <c r="Z62" i="50" s="1"/>
  <c r="AI65" i="82"/>
  <c r="AN65" i="82"/>
  <c r="AE68" i="16"/>
  <c r="AG68" i="16"/>
  <c r="AP68" i="16" s="1"/>
  <c r="W69" i="16"/>
  <c r="AF68" i="16"/>
  <c r="AO68" i="16" s="1"/>
  <c r="Y63" i="42"/>
  <c r="X63" i="42"/>
  <c r="Y65" i="87"/>
  <c r="X65" i="87"/>
  <c r="AR64" i="83"/>
  <c r="Y65" i="35"/>
  <c r="X65" i="35"/>
  <c r="AR69" i="84"/>
  <c r="AR65" i="43"/>
  <c r="Y70" i="51"/>
  <c r="X70" i="51"/>
  <c r="Z70" i="51" s="1"/>
  <c r="AG62" i="50" l="1"/>
  <c r="AP62" i="50" s="1"/>
  <c r="W63" i="50"/>
  <c r="AE62" i="50"/>
  <c r="AF62" i="50"/>
  <c r="AO62" i="50" s="1"/>
  <c r="AF68" i="103"/>
  <c r="AO68" i="103" s="1"/>
  <c r="W69" i="103"/>
  <c r="AE68" i="103"/>
  <c r="AG68" i="103"/>
  <c r="AP68" i="103" s="1"/>
  <c r="W71" i="51"/>
  <c r="AE70" i="51"/>
  <c r="AF70" i="51"/>
  <c r="AO70" i="51" s="1"/>
  <c r="AG70" i="51"/>
  <c r="AP70" i="51" s="1"/>
  <c r="AE62" i="98"/>
  <c r="W63" i="98"/>
  <c r="AG62" i="98"/>
  <c r="AP62" i="98" s="1"/>
  <c r="AF62" i="98"/>
  <c r="AO62" i="98" s="1"/>
  <c r="AF72" i="92"/>
  <c r="AO72" i="92" s="1"/>
  <c r="W73" i="92"/>
  <c r="AE72" i="92"/>
  <c r="AG72" i="92"/>
  <c r="AP72" i="92" s="1"/>
  <c r="Y69" i="16"/>
  <c r="X69" i="16"/>
  <c r="AF63" i="55"/>
  <c r="AO63" i="55" s="1"/>
  <c r="AG63" i="55"/>
  <c r="AP63" i="55" s="1"/>
  <c r="AE63" i="55"/>
  <c r="W64" i="55"/>
  <c r="AH70" i="88"/>
  <c r="AQ70" i="88" s="1"/>
  <c r="Y63" i="94"/>
  <c r="X63" i="94"/>
  <c r="Z63" i="94" s="1"/>
  <c r="AR67" i="95"/>
  <c r="AR62" i="48"/>
  <c r="Y63" i="90"/>
  <c r="Z63" i="90"/>
  <c r="X63" i="90"/>
  <c r="AR67" i="103"/>
  <c r="X65" i="18"/>
  <c r="Y65" i="18"/>
  <c r="Z65" i="18" s="1"/>
  <c r="AI65" i="83"/>
  <c r="AN65" i="83"/>
  <c r="AI64" i="99"/>
  <c r="AN64" i="99"/>
  <c r="AI67" i="91"/>
  <c r="AN67" i="91"/>
  <c r="AH70" i="51"/>
  <c r="AQ70" i="51" s="1"/>
  <c r="AH65" i="87"/>
  <c r="AQ65" i="87" s="1"/>
  <c r="AH65" i="35"/>
  <c r="AQ65" i="35" s="1"/>
  <c r="Z65" i="87"/>
  <c r="Z65" i="35"/>
  <c r="Y66" i="102"/>
  <c r="Z66" i="102"/>
  <c r="X66" i="102"/>
  <c r="Z70" i="88"/>
  <c r="AH72" i="92"/>
  <c r="AQ72" i="92" s="1"/>
  <c r="AI62" i="90"/>
  <c r="AN62" i="90"/>
  <c r="AR64" i="41"/>
  <c r="AH62" i="98"/>
  <c r="AQ62" i="98" s="1"/>
  <c r="Y65" i="49"/>
  <c r="Z65" i="49"/>
  <c r="X65" i="49"/>
  <c r="AH68" i="103"/>
  <c r="AQ68" i="103" s="1"/>
  <c r="Y65" i="99"/>
  <c r="Z65" i="99" s="1"/>
  <c r="X65" i="99"/>
  <c r="AH66" i="82"/>
  <c r="AQ66" i="82" s="1"/>
  <c r="Y70" i="45"/>
  <c r="X70" i="45"/>
  <c r="Y66" i="10"/>
  <c r="Z66" i="10" s="1"/>
  <c r="X66" i="10"/>
  <c r="Y73" i="13"/>
  <c r="X73" i="13"/>
  <c r="AI73" i="44"/>
  <c r="AN73" i="44"/>
  <c r="Z63" i="42"/>
  <c r="AH63" i="42"/>
  <c r="AQ63" i="42" s="1"/>
  <c r="AI68" i="16"/>
  <c r="AN68" i="16"/>
  <c r="AR71" i="92"/>
  <c r="AI65" i="102"/>
  <c r="AN65" i="102"/>
  <c r="W70" i="20"/>
  <c r="AG69" i="20"/>
  <c r="AP69" i="20" s="1"/>
  <c r="AF69" i="20"/>
  <c r="AO69" i="20" s="1"/>
  <c r="AE69" i="20"/>
  <c r="AF69" i="54"/>
  <c r="AO69" i="54" s="1"/>
  <c r="AG69" i="54"/>
  <c r="AP69" i="54" s="1"/>
  <c r="W70" i="54"/>
  <c r="AE69" i="54"/>
  <c r="Y71" i="84"/>
  <c r="Z71" i="84" s="1"/>
  <c r="X71" i="84"/>
  <c r="W73" i="104"/>
  <c r="AG72" i="104"/>
  <c r="AP72" i="104" s="1"/>
  <c r="AF72" i="104"/>
  <c r="AO72" i="104" s="1"/>
  <c r="AE72" i="104"/>
  <c r="AH65" i="41"/>
  <c r="AQ65" i="41" s="1"/>
  <c r="AE66" i="43"/>
  <c r="AG66" i="43"/>
  <c r="AP66" i="43" s="1"/>
  <c r="AF66" i="43"/>
  <c r="AO66" i="43" s="1"/>
  <c r="W67" i="43"/>
  <c r="AR62" i="55"/>
  <c r="AH69" i="100"/>
  <c r="AQ69" i="100" s="1"/>
  <c r="AI72" i="13"/>
  <c r="AN72" i="13"/>
  <c r="AI69" i="96"/>
  <c r="AN69" i="96"/>
  <c r="AR64" i="35"/>
  <c r="AI70" i="84"/>
  <c r="AN70" i="84"/>
  <c r="Y67" i="11"/>
  <c r="X67" i="11"/>
  <c r="W66" i="41"/>
  <c r="AE65" i="41"/>
  <c r="AF65" i="41"/>
  <c r="AO65" i="41" s="1"/>
  <c r="AG65" i="41"/>
  <c r="AP65" i="41" s="1"/>
  <c r="Z69" i="100"/>
  <c r="Y68" i="91"/>
  <c r="Z68" i="91" s="1"/>
  <c r="X68" i="91"/>
  <c r="Y62" i="85"/>
  <c r="X62" i="85"/>
  <c r="Z62" i="85" s="1"/>
  <c r="AH63" i="48"/>
  <c r="AQ63" i="48" s="1"/>
  <c r="AI62" i="94"/>
  <c r="AN62" i="94"/>
  <c r="AR61" i="98"/>
  <c r="AI66" i="11"/>
  <c r="AN66" i="11"/>
  <c r="AR64" i="87"/>
  <c r="AR69" i="88"/>
  <c r="AI69" i="45"/>
  <c r="AN69" i="45"/>
  <c r="AH68" i="95"/>
  <c r="AQ68" i="95" s="1"/>
  <c r="AI65" i="10"/>
  <c r="AN65" i="10"/>
  <c r="Y74" i="44"/>
  <c r="Z74" i="44" s="1"/>
  <c r="X74" i="44"/>
  <c r="AI61" i="85"/>
  <c r="AN61" i="85"/>
  <c r="AR69" i="51"/>
  <c r="AR65" i="82"/>
  <c r="AH62" i="50"/>
  <c r="AQ62" i="50" s="1"/>
  <c r="AH63" i="55"/>
  <c r="AQ63" i="55" s="1"/>
  <c r="Z63" i="48"/>
  <c r="AR62" i="42"/>
  <c r="AR68" i="100"/>
  <c r="AI64" i="49"/>
  <c r="AR64" i="49" s="1"/>
  <c r="AN64" i="49"/>
  <c r="AI64" i="18"/>
  <c r="AO64" i="18"/>
  <c r="Y66" i="83"/>
  <c r="X66" i="83"/>
  <c r="Z66" i="82"/>
  <c r="Z68" i="95"/>
  <c r="Y70" i="96"/>
  <c r="X70" i="96"/>
  <c r="Z70" i="96" s="1"/>
  <c r="AG63" i="94" l="1"/>
  <c r="AP63" i="94" s="1"/>
  <c r="AE63" i="94"/>
  <c r="W64" i="94"/>
  <c r="AF63" i="94"/>
  <c r="AO63" i="94" s="1"/>
  <c r="AE74" i="44"/>
  <c r="AF74" i="44"/>
  <c r="AO74" i="44" s="1"/>
  <c r="AG74" i="44"/>
  <c r="AP74" i="44" s="1"/>
  <c r="W75" i="44"/>
  <c r="AE62" i="85"/>
  <c r="W63" i="85"/>
  <c r="AG62" i="85"/>
  <c r="AP62" i="85" s="1"/>
  <c r="AF62" i="85"/>
  <c r="AO62" i="85" s="1"/>
  <c r="AE71" i="84"/>
  <c r="W72" i="84"/>
  <c r="AF71" i="84"/>
  <c r="AO71" i="84" s="1"/>
  <c r="AG71" i="84"/>
  <c r="AP71" i="84" s="1"/>
  <c r="W71" i="96"/>
  <c r="AG70" i="96"/>
  <c r="AP70" i="96" s="1"/>
  <c r="AF70" i="96"/>
  <c r="AO70" i="96" s="1"/>
  <c r="AE70" i="96"/>
  <c r="W66" i="99"/>
  <c r="AE65" i="99"/>
  <c r="AG65" i="99"/>
  <c r="AP65" i="99" s="1"/>
  <c r="AF65" i="99"/>
  <c r="AO65" i="99" s="1"/>
  <c r="W69" i="91"/>
  <c r="AG68" i="91"/>
  <c r="AP68" i="91" s="1"/>
  <c r="AE68" i="91"/>
  <c r="AF68" i="91"/>
  <c r="AO68" i="91" s="1"/>
  <c r="W67" i="10"/>
  <c r="AG66" i="10"/>
  <c r="AP66" i="10" s="1"/>
  <c r="AF66" i="10"/>
  <c r="AO66" i="10" s="1"/>
  <c r="AE66" i="10"/>
  <c r="Y66" i="41"/>
  <c r="Z66" i="41" s="1"/>
  <c r="X66" i="41"/>
  <c r="W67" i="102"/>
  <c r="AG66" i="102"/>
  <c r="AP66" i="102" s="1"/>
  <c r="AE66" i="102"/>
  <c r="AF66" i="102"/>
  <c r="AO66" i="102" s="1"/>
  <c r="AE63" i="90"/>
  <c r="AF63" i="90"/>
  <c r="AO63" i="90" s="1"/>
  <c r="W64" i="90"/>
  <c r="AG63" i="90"/>
  <c r="AP63" i="90" s="1"/>
  <c r="AR62" i="94"/>
  <c r="AH67" i="11"/>
  <c r="AQ67" i="11" s="1"/>
  <c r="W69" i="95"/>
  <c r="AF68" i="95"/>
  <c r="AO68" i="95" s="1"/>
  <c r="AG68" i="95"/>
  <c r="AP68" i="95" s="1"/>
  <c r="AE68" i="95"/>
  <c r="AR64" i="18"/>
  <c r="AH74" i="44"/>
  <c r="AQ74" i="44" s="1"/>
  <c r="AH68" i="91"/>
  <c r="AQ68" i="91" s="1"/>
  <c r="AH71" i="84"/>
  <c r="AQ71" i="84" s="1"/>
  <c r="Y70" i="20"/>
  <c r="Z70" i="20" s="1"/>
  <c r="X70" i="20"/>
  <c r="AR68" i="16"/>
  <c r="AE63" i="42"/>
  <c r="AF63" i="42"/>
  <c r="AO63" i="42" s="1"/>
  <c r="W64" i="42"/>
  <c r="AG63" i="42"/>
  <c r="AP63" i="42" s="1"/>
  <c r="AH66" i="10"/>
  <c r="AQ66" i="10" s="1"/>
  <c r="AR62" i="90"/>
  <c r="AF70" i="88"/>
  <c r="AO70" i="88" s="1"/>
  <c r="W71" i="88"/>
  <c r="AE70" i="88"/>
  <c r="AG70" i="88"/>
  <c r="AP70" i="88" s="1"/>
  <c r="AR64" i="99"/>
  <c r="AI63" i="55"/>
  <c r="AN63" i="55"/>
  <c r="AI70" i="51"/>
  <c r="AN70" i="51"/>
  <c r="AH66" i="83"/>
  <c r="AQ66" i="83" s="1"/>
  <c r="AG66" i="82"/>
  <c r="AP66" i="82" s="1"/>
  <c r="AF66" i="82"/>
  <c r="AO66" i="82" s="1"/>
  <c r="W67" i="82"/>
  <c r="AE66" i="82"/>
  <c r="AE63" i="48"/>
  <c r="AN63" i="48" s="1"/>
  <c r="AG63" i="48"/>
  <c r="AF63" i="48"/>
  <c r="AO63" i="48" s="1"/>
  <c r="W64" i="48"/>
  <c r="AI65" i="41"/>
  <c r="AN65" i="41"/>
  <c r="AR70" i="84"/>
  <c r="AR72" i="13"/>
  <c r="AI66" i="43"/>
  <c r="AN66" i="43"/>
  <c r="AH65" i="49"/>
  <c r="AQ65" i="49" s="1"/>
  <c r="AH66" i="102"/>
  <c r="AQ66" i="102" s="1"/>
  <c r="AH63" i="90"/>
  <c r="AQ63" i="90" s="1"/>
  <c r="AI72" i="92"/>
  <c r="AN72" i="92"/>
  <c r="Y63" i="98"/>
  <c r="Z63" i="98"/>
  <c r="X63" i="98"/>
  <c r="Y71" i="51"/>
  <c r="Z71" i="51"/>
  <c r="X71" i="51"/>
  <c r="Y73" i="92"/>
  <c r="Z73" i="92"/>
  <c r="X73" i="92"/>
  <c r="AI62" i="98"/>
  <c r="AN62" i="98"/>
  <c r="AG65" i="49"/>
  <c r="AP65" i="49" s="1"/>
  <c r="AF65" i="49"/>
  <c r="AO65" i="49" s="1"/>
  <c r="W66" i="49"/>
  <c r="AE65" i="49"/>
  <c r="Z66" i="83"/>
  <c r="AF69" i="100"/>
  <c r="AO69" i="100" s="1"/>
  <c r="AE69" i="100"/>
  <c r="AG69" i="100"/>
  <c r="AP69" i="100" s="1"/>
  <c r="W70" i="100"/>
  <c r="AI69" i="20"/>
  <c r="AN69" i="20"/>
  <c r="AH73" i="13"/>
  <c r="AQ73" i="13" s="1"/>
  <c r="AH70" i="45"/>
  <c r="AQ70" i="45" s="1"/>
  <c r="AG65" i="18"/>
  <c r="AP65" i="18" s="1"/>
  <c r="AE65" i="18"/>
  <c r="W66" i="18"/>
  <c r="AF65" i="18"/>
  <c r="AO65" i="18" s="1"/>
  <c r="Z69" i="16"/>
  <c r="AH69" i="16"/>
  <c r="AQ69" i="16" s="1"/>
  <c r="AI62" i="50"/>
  <c r="AN62" i="50"/>
  <c r="AR65" i="83"/>
  <c r="AR65" i="10"/>
  <c r="Z67" i="11"/>
  <c r="Y67" i="43"/>
  <c r="Z67" i="43"/>
  <c r="X67" i="43"/>
  <c r="AI69" i="54"/>
  <c r="AN69" i="54"/>
  <c r="Z73" i="13"/>
  <c r="Z70" i="45"/>
  <c r="AF65" i="35"/>
  <c r="AO65" i="35" s="1"/>
  <c r="AG65" i="35"/>
  <c r="AP65" i="35" s="1"/>
  <c r="AE65" i="35"/>
  <c r="W66" i="35"/>
  <c r="AR67" i="91"/>
  <c r="AH65" i="18"/>
  <c r="AQ65" i="18" s="1"/>
  <c r="AI68" i="103"/>
  <c r="AN68" i="103"/>
  <c r="Y63" i="50"/>
  <c r="Z63" i="50"/>
  <c r="X63" i="50"/>
  <c r="AI72" i="104"/>
  <c r="AN72" i="104"/>
  <c r="AR65" i="102"/>
  <c r="AR73" i="44"/>
  <c r="AH63" i="94"/>
  <c r="AQ63" i="94" s="1"/>
  <c r="AH70" i="96"/>
  <c r="AQ70" i="96" s="1"/>
  <c r="AH62" i="85"/>
  <c r="AQ62" i="85" s="1"/>
  <c r="AR61" i="85"/>
  <c r="AR69" i="45"/>
  <c r="AR66" i="11"/>
  <c r="AR69" i="96"/>
  <c r="Y73" i="104"/>
  <c r="X73" i="104"/>
  <c r="Z73" i="104" s="1"/>
  <c r="Y70" i="54"/>
  <c r="X70" i="54"/>
  <c r="AH65" i="99"/>
  <c r="AQ65" i="99" s="1"/>
  <c r="W66" i="87"/>
  <c r="AF65" i="87"/>
  <c r="AO65" i="87" s="1"/>
  <c r="AG65" i="87"/>
  <c r="AP65" i="87" s="1"/>
  <c r="AE65" i="87"/>
  <c r="Y64" i="55"/>
  <c r="Z64" i="55"/>
  <c r="X64" i="55"/>
  <c r="Y69" i="103"/>
  <c r="X69" i="103"/>
  <c r="Z69" i="103" s="1"/>
  <c r="W74" i="104" l="1"/>
  <c r="AG73" i="104"/>
  <c r="AP73" i="104" s="1"/>
  <c r="AF73" i="104"/>
  <c r="AO73" i="104" s="1"/>
  <c r="AE73" i="104"/>
  <c r="W71" i="20"/>
  <c r="AE70" i="20"/>
  <c r="AG70" i="20"/>
  <c r="AP70" i="20" s="1"/>
  <c r="AF70" i="20"/>
  <c r="AO70" i="20" s="1"/>
  <c r="AF69" i="103"/>
  <c r="AO69" i="103" s="1"/>
  <c r="AE69" i="103"/>
  <c r="W70" i="103"/>
  <c r="AG69" i="103"/>
  <c r="AP69" i="103" s="1"/>
  <c r="AE66" i="41"/>
  <c r="W67" i="41"/>
  <c r="AG66" i="41"/>
  <c r="AP66" i="41" s="1"/>
  <c r="AF66" i="41"/>
  <c r="AO66" i="41" s="1"/>
  <c r="AH67" i="43"/>
  <c r="AQ67" i="43" s="1"/>
  <c r="Y66" i="18"/>
  <c r="X66" i="18"/>
  <c r="AH71" i="51"/>
  <c r="AQ71" i="51" s="1"/>
  <c r="AR66" i="43"/>
  <c r="AR65" i="41"/>
  <c r="AI70" i="88"/>
  <c r="AN70" i="88"/>
  <c r="Y64" i="42"/>
  <c r="X64" i="42"/>
  <c r="Y67" i="10"/>
  <c r="X67" i="10"/>
  <c r="AI70" i="96"/>
  <c r="AN70" i="96"/>
  <c r="Y63" i="85"/>
  <c r="X63" i="85"/>
  <c r="AI74" i="44"/>
  <c r="AN74" i="44"/>
  <c r="AR68" i="103"/>
  <c r="AE67" i="43"/>
  <c r="AF67" i="43"/>
  <c r="AO67" i="43" s="1"/>
  <c r="W68" i="43"/>
  <c r="AG67" i="43"/>
  <c r="AP67" i="43" s="1"/>
  <c r="AI65" i="18"/>
  <c r="AN65" i="18"/>
  <c r="AR69" i="20"/>
  <c r="AG66" i="83"/>
  <c r="AP66" i="83" s="1"/>
  <c r="AF66" i="83"/>
  <c r="AO66" i="83" s="1"/>
  <c r="AE66" i="83"/>
  <c r="W67" i="83"/>
  <c r="AE71" i="51"/>
  <c r="AG71" i="51"/>
  <c r="AP71" i="51" s="1"/>
  <c r="AF71" i="51"/>
  <c r="AO71" i="51" s="1"/>
  <c r="W72" i="51"/>
  <c r="AR72" i="92"/>
  <c r="AI66" i="82"/>
  <c r="AN66" i="82"/>
  <c r="AR63" i="55"/>
  <c r="Y71" i="88"/>
  <c r="X71" i="88"/>
  <c r="Y72" i="84"/>
  <c r="Z72" i="84" s="1"/>
  <c r="X72" i="84"/>
  <c r="AI62" i="85"/>
  <c r="AN62" i="85"/>
  <c r="AR72" i="104"/>
  <c r="AF70" i="45"/>
  <c r="AO70" i="45" s="1"/>
  <c r="W71" i="45"/>
  <c r="AE70" i="45"/>
  <c r="AG70" i="45"/>
  <c r="AP70" i="45" s="1"/>
  <c r="AR62" i="98"/>
  <c r="X64" i="48"/>
  <c r="Y64" i="48"/>
  <c r="Z64" i="48"/>
  <c r="Y67" i="82"/>
  <c r="Z67" i="82" s="1"/>
  <c r="X67" i="82"/>
  <c r="AI63" i="42"/>
  <c r="AN63" i="42"/>
  <c r="AI68" i="95"/>
  <c r="AN68" i="95"/>
  <c r="AI66" i="102"/>
  <c r="AN66" i="102"/>
  <c r="AI71" i="84"/>
  <c r="AN71" i="84"/>
  <c r="AI65" i="87"/>
  <c r="AN65" i="87"/>
  <c r="AH73" i="104"/>
  <c r="AQ73" i="104" s="1"/>
  <c r="AH64" i="55"/>
  <c r="AQ64" i="55" s="1"/>
  <c r="AH63" i="50"/>
  <c r="AQ63" i="50" s="1"/>
  <c r="W74" i="13"/>
  <c r="AG73" i="13"/>
  <c r="AP73" i="13" s="1"/>
  <c r="AF73" i="13"/>
  <c r="AO73" i="13" s="1"/>
  <c r="AE73" i="13"/>
  <c r="AG67" i="11"/>
  <c r="AP67" i="11" s="1"/>
  <c r="AE67" i="11"/>
  <c r="W68" i="11"/>
  <c r="AF67" i="11"/>
  <c r="AO67" i="11" s="1"/>
  <c r="AR62" i="50"/>
  <c r="W70" i="16"/>
  <c r="AF69" i="16"/>
  <c r="AO69" i="16" s="1"/>
  <c r="AG69" i="16"/>
  <c r="AP69" i="16" s="1"/>
  <c r="AE69" i="16"/>
  <c r="Y70" i="100"/>
  <c r="X70" i="100"/>
  <c r="AI65" i="49"/>
  <c r="AN65" i="49"/>
  <c r="AH73" i="92"/>
  <c r="AQ73" i="92" s="1"/>
  <c r="AH63" i="98"/>
  <c r="AQ63" i="98" s="1"/>
  <c r="Y64" i="90"/>
  <c r="X64" i="90"/>
  <c r="AI66" i="10"/>
  <c r="AN66" i="10"/>
  <c r="AI68" i="91"/>
  <c r="AN68" i="91"/>
  <c r="AI65" i="99"/>
  <c r="AN65" i="99"/>
  <c r="Y71" i="96"/>
  <c r="X71" i="96"/>
  <c r="Y75" i="44"/>
  <c r="X75" i="44"/>
  <c r="Y64" i="94"/>
  <c r="X64" i="94"/>
  <c r="W64" i="50"/>
  <c r="AE63" i="50"/>
  <c r="AF63" i="50"/>
  <c r="AO63" i="50" s="1"/>
  <c r="AG63" i="50"/>
  <c r="AP63" i="50" s="1"/>
  <c r="Y66" i="35"/>
  <c r="X66" i="35"/>
  <c r="Y66" i="49"/>
  <c r="Z66" i="49" s="1"/>
  <c r="X66" i="49"/>
  <c r="AE73" i="92"/>
  <c r="W74" i="92"/>
  <c r="AG73" i="92"/>
  <c r="AP73" i="92" s="1"/>
  <c r="AF73" i="92"/>
  <c r="AO73" i="92" s="1"/>
  <c r="W64" i="98"/>
  <c r="AF63" i="98"/>
  <c r="AO63" i="98" s="1"/>
  <c r="AG63" i="98"/>
  <c r="AP63" i="98" s="1"/>
  <c r="AE63" i="98"/>
  <c r="AI63" i="48"/>
  <c r="AP63" i="48"/>
  <c r="Y67" i="102"/>
  <c r="X67" i="102"/>
  <c r="Y66" i="99"/>
  <c r="Z66" i="99" s="1"/>
  <c r="X66" i="99"/>
  <c r="AI63" i="94"/>
  <c r="AN63" i="94"/>
  <c r="AH69" i="103"/>
  <c r="AQ69" i="103" s="1"/>
  <c r="W65" i="55"/>
  <c r="AG64" i="55"/>
  <c r="AP64" i="55" s="1"/>
  <c r="AE64" i="55"/>
  <c r="AF64" i="55"/>
  <c r="AO64" i="55" s="1"/>
  <c r="Y66" i="87"/>
  <c r="X66" i="87"/>
  <c r="AH70" i="54"/>
  <c r="AQ70" i="54" s="1"/>
  <c r="Z70" i="54"/>
  <c r="AI65" i="35"/>
  <c r="AN65" i="35"/>
  <c r="AR69" i="54"/>
  <c r="AI69" i="100"/>
  <c r="AN69" i="100"/>
  <c r="AR70" i="51"/>
  <c r="AH70" i="20"/>
  <c r="AQ70" i="20" s="1"/>
  <c r="Y69" i="95"/>
  <c r="X69" i="95"/>
  <c r="AI63" i="90"/>
  <c r="AN63" i="90"/>
  <c r="AH66" i="41"/>
  <c r="AQ66" i="41" s="1"/>
  <c r="Y69" i="91"/>
  <c r="X69" i="91"/>
  <c r="Z69" i="91" s="1"/>
  <c r="W67" i="99" l="1"/>
  <c r="AG66" i="99"/>
  <c r="AP66" i="99" s="1"/>
  <c r="AF66" i="99"/>
  <c r="AO66" i="99" s="1"/>
  <c r="AE66" i="99"/>
  <c r="AG66" i="49"/>
  <c r="AP66" i="49" s="1"/>
  <c r="AF66" i="49"/>
  <c r="AO66" i="49" s="1"/>
  <c r="W67" i="49"/>
  <c r="AE66" i="49"/>
  <c r="AF72" i="84"/>
  <c r="AO72" i="84" s="1"/>
  <c r="AE72" i="84"/>
  <c r="W73" i="84"/>
  <c r="AG72" i="84"/>
  <c r="AP72" i="84" s="1"/>
  <c r="AF67" i="82"/>
  <c r="AO67" i="82" s="1"/>
  <c r="AE67" i="82"/>
  <c r="W68" i="82"/>
  <c r="AG67" i="82"/>
  <c r="AP67" i="82" s="1"/>
  <c r="AF69" i="91"/>
  <c r="AO69" i="91" s="1"/>
  <c r="AE69" i="91"/>
  <c r="W70" i="91"/>
  <c r="AG69" i="91"/>
  <c r="AP69" i="91" s="1"/>
  <c r="AH75" i="44"/>
  <c r="AQ75" i="44" s="1"/>
  <c r="AH64" i="90"/>
  <c r="AQ64" i="90" s="1"/>
  <c r="AH67" i="82"/>
  <c r="AQ67" i="82" s="1"/>
  <c r="X72" i="51"/>
  <c r="Y72" i="51"/>
  <c r="AI66" i="83"/>
  <c r="AN66" i="83"/>
  <c r="AR65" i="18"/>
  <c r="AH64" i="42"/>
  <c r="AQ64" i="42" s="1"/>
  <c r="AI69" i="103"/>
  <c r="AR69" i="103" s="1"/>
  <c r="AN69" i="103"/>
  <c r="Y71" i="20"/>
  <c r="X71" i="20"/>
  <c r="AR65" i="35"/>
  <c r="AI64" i="55"/>
  <c r="AN64" i="55"/>
  <c r="W71" i="54"/>
  <c r="AG70" i="54"/>
  <c r="AP70" i="54" s="1"/>
  <c r="AE70" i="54"/>
  <c r="AF70" i="54"/>
  <c r="AO70" i="54" s="1"/>
  <c r="AH66" i="87"/>
  <c r="AQ66" i="87" s="1"/>
  <c r="AH67" i="102"/>
  <c r="AQ67" i="102" s="1"/>
  <c r="AI63" i="98"/>
  <c r="AN63" i="98"/>
  <c r="AH66" i="35"/>
  <c r="AQ66" i="35" s="1"/>
  <c r="AI63" i="50"/>
  <c r="AN63" i="50"/>
  <c r="Z75" i="44"/>
  <c r="AR65" i="99"/>
  <c r="Z64" i="90"/>
  <c r="AI69" i="16"/>
  <c r="AN69" i="16"/>
  <c r="AI73" i="13"/>
  <c r="AN73" i="13"/>
  <c r="AR66" i="102"/>
  <c r="Z64" i="42"/>
  <c r="Y67" i="41"/>
  <c r="X67" i="41"/>
  <c r="AR63" i="90"/>
  <c r="AR69" i="100"/>
  <c r="Z66" i="87"/>
  <c r="Y65" i="55"/>
  <c r="Z65" i="55" s="1"/>
  <c r="X65" i="55"/>
  <c r="Z67" i="102"/>
  <c r="Y74" i="92"/>
  <c r="X74" i="92"/>
  <c r="Z66" i="35"/>
  <c r="Y64" i="50"/>
  <c r="X64" i="50"/>
  <c r="Z64" i="50" s="1"/>
  <c r="AR65" i="49"/>
  <c r="AH71" i="88"/>
  <c r="AQ71" i="88" s="1"/>
  <c r="AR66" i="82"/>
  <c r="AR70" i="96"/>
  <c r="AH66" i="18"/>
  <c r="AQ66" i="18" s="1"/>
  <c r="AI66" i="41"/>
  <c r="AN66" i="41"/>
  <c r="AI73" i="104"/>
  <c r="AN73" i="104"/>
  <c r="AH69" i="91"/>
  <c r="AQ69" i="91" s="1"/>
  <c r="AH69" i="95"/>
  <c r="AQ69" i="95" s="1"/>
  <c r="AR63" i="94"/>
  <c r="AI73" i="92"/>
  <c r="AN73" i="92"/>
  <c r="AH64" i="94"/>
  <c r="AQ64" i="94" s="1"/>
  <c r="AH71" i="96"/>
  <c r="AQ71" i="96" s="1"/>
  <c r="AR68" i="91"/>
  <c r="AH70" i="100"/>
  <c r="AQ70" i="100" s="1"/>
  <c r="Y68" i="11"/>
  <c r="X68" i="11"/>
  <c r="Z68" i="11" s="1"/>
  <c r="AR65" i="87"/>
  <c r="AR68" i="95"/>
  <c r="W65" i="48"/>
  <c r="AE64" i="48"/>
  <c r="AF64" i="48"/>
  <c r="AO64" i="48" s="1"/>
  <c r="AG64" i="48"/>
  <c r="AP64" i="48" s="1"/>
  <c r="Z71" i="88"/>
  <c r="AI71" i="51"/>
  <c r="AN71" i="51"/>
  <c r="Y68" i="43"/>
  <c r="X68" i="43"/>
  <c r="AR74" i="44"/>
  <c r="AH67" i="10"/>
  <c r="AQ67" i="10" s="1"/>
  <c r="Z66" i="18"/>
  <c r="Z69" i="95"/>
  <c r="AH66" i="99"/>
  <c r="AQ66" i="99" s="1"/>
  <c r="Y64" i="98"/>
  <c r="X64" i="98"/>
  <c r="AH66" i="49"/>
  <c r="AQ66" i="49" s="1"/>
  <c r="Z64" i="94"/>
  <c r="Z71" i="96"/>
  <c r="Z70" i="100"/>
  <c r="X70" i="16"/>
  <c r="Y70" i="16"/>
  <c r="Z70" i="16"/>
  <c r="AI67" i="11"/>
  <c r="AN67" i="11"/>
  <c r="Y74" i="13"/>
  <c r="X74" i="13"/>
  <c r="Z74" i="13" s="1"/>
  <c r="AI70" i="45"/>
  <c r="AN70" i="45"/>
  <c r="AR62" i="85"/>
  <c r="AH63" i="85"/>
  <c r="AQ63" i="85" s="1"/>
  <c r="Z67" i="10"/>
  <c r="AR70" i="88"/>
  <c r="AR63" i="48"/>
  <c r="AR66" i="10"/>
  <c r="AR71" i="84"/>
  <c r="AR63" i="42"/>
  <c r="AH64" i="48"/>
  <c r="AQ64" i="48" s="1"/>
  <c r="Y71" i="45"/>
  <c r="X71" i="45"/>
  <c r="AH72" i="84"/>
  <c r="AQ72" i="84" s="1"/>
  <c r="Y67" i="83"/>
  <c r="X67" i="83"/>
  <c r="Z67" i="83" s="1"/>
  <c r="AI67" i="43"/>
  <c r="AN67" i="43"/>
  <c r="Z63" i="85"/>
  <c r="Y70" i="103"/>
  <c r="X70" i="103"/>
  <c r="Z70" i="103" s="1"/>
  <c r="AI70" i="20"/>
  <c r="AN70" i="20"/>
  <c r="Y74" i="104"/>
  <c r="Z74" i="104" s="1"/>
  <c r="X74" i="104"/>
  <c r="W69" i="11" l="1"/>
  <c r="AG68" i="11"/>
  <c r="AP68" i="11" s="1"/>
  <c r="AF68" i="11"/>
  <c r="AO68" i="11" s="1"/>
  <c r="AE68" i="11"/>
  <c r="W75" i="13"/>
  <c r="AF74" i="13"/>
  <c r="AO74" i="13" s="1"/>
  <c r="AE74" i="13"/>
  <c r="AG74" i="13"/>
  <c r="AP74" i="13" s="1"/>
  <c r="W66" i="55"/>
  <c r="AE65" i="55"/>
  <c r="AG65" i="55"/>
  <c r="AP65" i="55" s="1"/>
  <c r="AF65" i="55"/>
  <c r="AO65" i="55" s="1"/>
  <c r="W75" i="104"/>
  <c r="AG74" i="104"/>
  <c r="AP74" i="104" s="1"/>
  <c r="AF74" i="104"/>
  <c r="AO74" i="104" s="1"/>
  <c r="AE74" i="104"/>
  <c r="AG64" i="50"/>
  <c r="AP64" i="50" s="1"/>
  <c r="AF64" i="50"/>
  <c r="AO64" i="50" s="1"/>
  <c r="W65" i="50"/>
  <c r="AE64" i="50"/>
  <c r="AE67" i="83"/>
  <c r="AG67" i="83"/>
  <c r="AP67" i="83" s="1"/>
  <c r="AF67" i="83"/>
  <c r="AO67" i="83" s="1"/>
  <c r="W68" i="83"/>
  <c r="W71" i="103"/>
  <c r="AG70" i="103"/>
  <c r="AP70" i="103" s="1"/>
  <c r="AF70" i="103"/>
  <c r="AO70" i="103" s="1"/>
  <c r="AE70" i="103"/>
  <c r="W72" i="96"/>
  <c r="AG71" i="96"/>
  <c r="AP71" i="96" s="1"/>
  <c r="AF71" i="96"/>
  <c r="AO71" i="96" s="1"/>
  <c r="AE71" i="96"/>
  <c r="AR67" i="11"/>
  <c r="AR67" i="43"/>
  <c r="AH74" i="104"/>
  <c r="AQ74" i="104" s="1"/>
  <c r="AH70" i="16"/>
  <c r="AQ70" i="16" s="1"/>
  <c r="W67" i="18"/>
  <c r="AE66" i="18"/>
  <c r="AG66" i="18"/>
  <c r="AP66" i="18" s="1"/>
  <c r="AF66" i="18"/>
  <c r="AO66" i="18" s="1"/>
  <c r="AR71" i="51"/>
  <c r="Y65" i="48"/>
  <c r="X65" i="48"/>
  <c r="AR66" i="41"/>
  <c r="W68" i="102"/>
  <c r="AE67" i="102"/>
  <c r="AF67" i="102"/>
  <c r="AO67" i="102" s="1"/>
  <c r="AG67" i="102"/>
  <c r="AP67" i="102" s="1"/>
  <c r="AG64" i="42"/>
  <c r="AP64" i="42" s="1"/>
  <c r="AF64" i="42"/>
  <c r="AO64" i="42" s="1"/>
  <c r="W65" i="42"/>
  <c r="AE64" i="42"/>
  <c r="AR69" i="16"/>
  <c r="AR63" i="50"/>
  <c r="AR64" i="55"/>
  <c r="Y68" i="82"/>
  <c r="Z68" i="82" s="1"/>
  <c r="X68" i="82"/>
  <c r="AI72" i="84"/>
  <c r="AN72" i="84"/>
  <c r="W68" i="10"/>
  <c r="AG67" i="10"/>
  <c r="AP67" i="10" s="1"/>
  <c r="AF67" i="10"/>
  <c r="AO67" i="10" s="1"/>
  <c r="AE67" i="10"/>
  <c r="AF70" i="100"/>
  <c r="AO70" i="100" s="1"/>
  <c r="AE70" i="100"/>
  <c r="W71" i="100"/>
  <c r="AG70" i="100"/>
  <c r="AP70" i="100" s="1"/>
  <c r="W72" i="88"/>
  <c r="AF71" i="88"/>
  <c r="AO71" i="88" s="1"/>
  <c r="AE71" i="88"/>
  <c r="AG71" i="88"/>
  <c r="AP71" i="88" s="1"/>
  <c r="AH65" i="55"/>
  <c r="AQ65" i="55" s="1"/>
  <c r="AG64" i="90"/>
  <c r="AP64" i="90" s="1"/>
  <c r="AF64" i="90"/>
  <c r="AO64" i="90" s="1"/>
  <c r="AE64" i="90"/>
  <c r="W65" i="90"/>
  <c r="AR63" i="98"/>
  <c r="AH72" i="51"/>
  <c r="AQ72" i="51" s="1"/>
  <c r="Y70" i="91"/>
  <c r="X70" i="91"/>
  <c r="AI67" i="82"/>
  <c r="AN67" i="82"/>
  <c r="AH68" i="43"/>
  <c r="AQ68" i="43" s="1"/>
  <c r="AR73" i="92"/>
  <c r="AG66" i="35"/>
  <c r="AP66" i="35" s="1"/>
  <c r="W67" i="35"/>
  <c r="AE66" i="35"/>
  <c r="AF66" i="35"/>
  <c r="AO66" i="35" s="1"/>
  <c r="AI70" i="54"/>
  <c r="AN70" i="54"/>
  <c r="AI69" i="91"/>
  <c r="AN69" i="91"/>
  <c r="AI66" i="99"/>
  <c r="AN66" i="99"/>
  <c r="AG64" i="94"/>
  <c r="AP64" i="94" s="1"/>
  <c r="W65" i="94"/>
  <c r="AE64" i="94"/>
  <c r="AF64" i="94"/>
  <c r="AO64" i="94" s="1"/>
  <c r="AH64" i="98"/>
  <c r="AQ64" i="98" s="1"/>
  <c r="Z68" i="43"/>
  <c r="AH74" i="92"/>
  <c r="AQ74" i="92" s="1"/>
  <c r="AH67" i="41"/>
  <c r="AQ67" i="41" s="1"/>
  <c r="AH71" i="20"/>
  <c r="AQ71" i="20" s="1"/>
  <c r="AI66" i="49"/>
  <c r="AN66" i="49"/>
  <c r="AR70" i="20"/>
  <c r="AR70" i="45"/>
  <c r="AE70" i="16"/>
  <c r="AF70" i="16"/>
  <c r="AO70" i="16" s="1"/>
  <c r="W71" i="16"/>
  <c r="AG70" i="16"/>
  <c r="AP70" i="16" s="1"/>
  <c r="Z64" i="98"/>
  <c r="AR73" i="104"/>
  <c r="Z74" i="92"/>
  <c r="W67" i="87"/>
  <c r="AF66" i="87"/>
  <c r="AO66" i="87" s="1"/>
  <c r="AG66" i="87"/>
  <c r="AP66" i="87" s="1"/>
  <c r="AE66" i="87"/>
  <c r="Z67" i="41"/>
  <c r="AR73" i="13"/>
  <c r="AE75" i="44"/>
  <c r="AF75" i="44"/>
  <c r="AO75" i="44" s="1"/>
  <c r="AG75" i="44"/>
  <c r="AP75" i="44" s="1"/>
  <c r="W76" i="44"/>
  <c r="Y71" i="54"/>
  <c r="Z71" i="54" s="1"/>
  <c r="X71" i="54"/>
  <c r="Z71" i="20"/>
  <c r="AR66" i="83"/>
  <c r="Y67" i="49"/>
  <c r="Z67" i="49" s="1"/>
  <c r="X67" i="49"/>
  <c r="AH71" i="45"/>
  <c r="AQ71" i="45" s="1"/>
  <c r="AG63" i="85"/>
  <c r="AP63" i="85" s="1"/>
  <c r="AE63" i="85"/>
  <c r="W64" i="85"/>
  <c r="AF63" i="85"/>
  <c r="AO63" i="85" s="1"/>
  <c r="Z71" i="45"/>
  <c r="AH70" i="103"/>
  <c r="AQ70" i="103" s="1"/>
  <c r="AH67" i="83"/>
  <c r="AQ67" i="83" s="1"/>
  <c r="AH74" i="13"/>
  <c r="AQ74" i="13" s="1"/>
  <c r="AF69" i="95"/>
  <c r="AO69" i="95" s="1"/>
  <c r="AE69" i="95"/>
  <c r="AG69" i="95"/>
  <c r="AP69" i="95" s="1"/>
  <c r="W70" i="95"/>
  <c r="AI64" i="48"/>
  <c r="AN64" i="48"/>
  <c r="AH68" i="11"/>
  <c r="AQ68" i="11" s="1"/>
  <c r="AH64" i="50"/>
  <c r="AQ64" i="50" s="1"/>
  <c r="Z72" i="51"/>
  <c r="Y73" i="84"/>
  <c r="X73" i="84"/>
  <c r="Y67" i="99"/>
  <c r="Z67" i="99" s="1"/>
  <c r="X67" i="99"/>
  <c r="W68" i="49" l="1"/>
  <c r="AE67" i="49"/>
  <c r="AF67" i="49"/>
  <c r="AO67" i="49" s="1"/>
  <c r="AG67" i="49"/>
  <c r="AP67" i="49" s="1"/>
  <c r="W69" i="82"/>
  <c r="AG68" i="82"/>
  <c r="AP68" i="82" s="1"/>
  <c r="AF68" i="82"/>
  <c r="AO68" i="82" s="1"/>
  <c r="AE68" i="82"/>
  <c r="W72" i="54"/>
  <c r="AE71" i="54"/>
  <c r="AF71" i="54"/>
  <c r="AO71" i="54" s="1"/>
  <c r="AG71" i="54"/>
  <c r="AP71" i="54" s="1"/>
  <c r="AE67" i="99"/>
  <c r="W68" i="99"/>
  <c r="AG67" i="99"/>
  <c r="AP67" i="99" s="1"/>
  <c r="AF67" i="99"/>
  <c r="AO67" i="99" s="1"/>
  <c r="Y70" i="95"/>
  <c r="Z70" i="95"/>
  <c r="X70" i="95"/>
  <c r="AE71" i="45"/>
  <c r="AF71" i="45"/>
  <c r="AO71" i="45" s="1"/>
  <c r="W72" i="45"/>
  <c r="AG71" i="45"/>
  <c r="AP71" i="45" s="1"/>
  <c r="AI75" i="44"/>
  <c r="AN75" i="44"/>
  <c r="AF64" i="98"/>
  <c r="AO64" i="98" s="1"/>
  <c r="W65" i="98"/>
  <c r="AE64" i="98"/>
  <c r="AG64" i="98"/>
  <c r="AP64" i="98" s="1"/>
  <c r="Y65" i="94"/>
  <c r="X65" i="94"/>
  <c r="Y72" i="96"/>
  <c r="Z72" i="96"/>
  <c r="X72" i="96"/>
  <c r="AI64" i="50"/>
  <c r="AN64" i="50"/>
  <c r="AI65" i="55"/>
  <c r="AN65" i="55"/>
  <c r="Y75" i="13"/>
  <c r="Z75" i="13" s="1"/>
  <c r="X75" i="13"/>
  <c r="AR70" i="54"/>
  <c r="Y71" i="100"/>
  <c r="Z71" i="100"/>
  <c r="X71" i="100"/>
  <c r="Y68" i="83"/>
  <c r="X68" i="83"/>
  <c r="Y65" i="50"/>
  <c r="Z65" i="50"/>
  <c r="X65" i="50"/>
  <c r="Y66" i="55"/>
  <c r="X66" i="55"/>
  <c r="AI69" i="95"/>
  <c r="AR69" i="95" s="1"/>
  <c r="AN69" i="95"/>
  <c r="Y67" i="87"/>
  <c r="Z67" i="87" s="1"/>
  <c r="X67" i="87"/>
  <c r="AI71" i="88"/>
  <c r="AN71" i="88"/>
  <c r="AI70" i="100"/>
  <c r="AN70" i="100"/>
  <c r="Y68" i="10"/>
  <c r="X68" i="10"/>
  <c r="AH65" i="48"/>
  <c r="AQ65" i="48" s="1"/>
  <c r="AI70" i="103"/>
  <c r="AR70" i="103" s="1"/>
  <c r="AN70" i="103"/>
  <c r="Y75" i="104"/>
  <c r="Z75" i="104" s="1"/>
  <c r="X75" i="104"/>
  <c r="AI68" i="11"/>
  <c r="AN68" i="11"/>
  <c r="Y76" i="44"/>
  <c r="Z76" i="44"/>
  <c r="X76" i="44"/>
  <c r="AE67" i="41"/>
  <c r="W68" i="41"/>
  <c r="AG67" i="41"/>
  <c r="AP67" i="41" s="1"/>
  <c r="AF67" i="41"/>
  <c r="AO67" i="41" s="1"/>
  <c r="AG74" i="92"/>
  <c r="AP74" i="92" s="1"/>
  <c r="AE74" i="92"/>
  <c r="W75" i="92"/>
  <c r="AF74" i="92"/>
  <c r="AO74" i="92" s="1"/>
  <c r="Y71" i="16"/>
  <c r="Z71" i="16" s="1"/>
  <c r="X71" i="16"/>
  <c r="AG68" i="43"/>
  <c r="AP68" i="43" s="1"/>
  <c r="AF68" i="43"/>
  <c r="AO68" i="43" s="1"/>
  <c r="W69" i="43"/>
  <c r="AE68" i="43"/>
  <c r="AR66" i="99"/>
  <c r="AR67" i="82"/>
  <c r="Y65" i="90"/>
  <c r="Z65" i="90" s="1"/>
  <c r="X65" i="90"/>
  <c r="AI64" i="42"/>
  <c r="AR64" i="42" s="1"/>
  <c r="AN64" i="42"/>
  <c r="Z65" i="48"/>
  <c r="AI71" i="96"/>
  <c r="AN71" i="96"/>
  <c r="AH73" i="84"/>
  <c r="AQ73" i="84" s="1"/>
  <c r="Y64" i="85"/>
  <c r="X64" i="85"/>
  <c r="Z64" i="85" s="1"/>
  <c r="AH67" i="99"/>
  <c r="AQ67" i="99" s="1"/>
  <c r="AE72" i="51"/>
  <c r="AF72" i="51"/>
  <c r="AO72" i="51" s="1"/>
  <c r="AG72" i="51"/>
  <c r="AP72" i="51" s="1"/>
  <c r="W73" i="51"/>
  <c r="AR64" i="48"/>
  <c r="AI63" i="85"/>
  <c r="AN63" i="85"/>
  <c r="AE71" i="20"/>
  <c r="AN71" i="20" s="1"/>
  <c r="AG71" i="20"/>
  <c r="AP71" i="20" s="1"/>
  <c r="W72" i="20"/>
  <c r="AF71" i="20"/>
  <c r="AI66" i="35"/>
  <c r="AN66" i="35"/>
  <c r="AH70" i="91"/>
  <c r="AQ70" i="91" s="1"/>
  <c r="AI64" i="90"/>
  <c r="AN64" i="90"/>
  <c r="Y72" i="88"/>
  <c r="X72" i="88"/>
  <c r="AR72" i="84"/>
  <c r="Y65" i="42"/>
  <c r="X65" i="42"/>
  <c r="Z65" i="42" s="1"/>
  <c r="AI67" i="102"/>
  <c r="AN67" i="102"/>
  <c r="AI66" i="18"/>
  <c r="AN66" i="18"/>
  <c r="AI67" i="83"/>
  <c r="AN67" i="83"/>
  <c r="AI74" i="13"/>
  <c r="AN74" i="13"/>
  <c r="Z73" i="84"/>
  <c r="AH67" i="49"/>
  <c r="AQ67" i="49" s="1"/>
  <c r="AH71" i="54"/>
  <c r="AQ71" i="54" s="1"/>
  <c r="AI66" i="87"/>
  <c r="AN66" i="87"/>
  <c r="AI70" i="16"/>
  <c r="AN70" i="16"/>
  <c r="AR66" i="49"/>
  <c r="AI64" i="94"/>
  <c r="AN64" i="94"/>
  <c r="AR69" i="91"/>
  <c r="Y67" i="35"/>
  <c r="X67" i="35"/>
  <c r="Z70" i="91"/>
  <c r="AI67" i="10"/>
  <c r="AN67" i="10"/>
  <c r="AH68" i="82"/>
  <c r="AQ68" i="82" s="1"/>
  <c r="Y68" i="102"/>
  <c r="X68" i="102"/>
  <c r="Y67" i="18"/>
  <c r="X67" i="18"/>
  <c r="Y71" i="103"/>
  <c r="X71" i="103"/>
  <c r="AI74" i="104"/>
  <c r="AN74" i="104"/>
  <c r="Y69" i="11"/>
  <c r="X69" i="11"/>
  <c r="Z69" i="11" s="1"/>
  <c r="W68" i="87" l="1"/>
  <c r="AG67" i="87"/>
  <c r="AP67" i="87" s="1"/>
  <c r="AE67" i="87"/>
  <c r="AF67" i="87"/>
  <c r="AO67" i="87" s="1"/>
  <c r="AG75" i="104"/>
  <c r="AP75" i="104" s="1"/>
  <c r="AE75" i="104"/>
  <c r="AF75" i="104"/>
  <c r="AO75" i="104" s="1"/>
  <c r="W76" i="104"/>
  <c r="W76" i="13"/>
  <c r="AG75" i="13"/>
  <c r="AP75" i="13" s="1"/>
  <c r="AF75" i="13"/>
  <c r="AO75" i="13" s="1"/>
  <c r="AE75" i="13"/>
  <c r="W66" i="90"/>
  <c r="AG65" i="90"/>
  <c r="AP65" i="90" s="1"/>
  <c r="AF65" i="90"/>
  <c r="AO65" i="90" s="1"/>
  <c r="AE65" i="90"/>
  <c r="AF71" i="16"/>
  <c r="AO71" i="16" s="1"/>
  <c r="AG71" i="16"/>
  <c r="AP71" i="16" s="1"/>
  <c r="AE71" i="16"/>
  <c r="W72" i="16"/>
  <c r="W66" i="42"/>
  <c r="AE65" i="42"/>
  <c r="AG65" i="42"/>
  <c r="AP65" i="42" s="1"/>
  <c r="AF65" i="42"/>
  <c r="AO65" i="42" s="1"/>
  <c r="AE69" i="11"/>
  <c r="W70" i="11"/>
  <c r="AF69" i="11"/>
  <c r="AO69" i="11" s="1"/>
  <c r="AG69" i="11"/>
  <c r="AP69" i="11" s="1"/>
  <c r="W65" i="85"/>
  <c r="AG64" i="85"/>
  <c r="AP64" i="85" s="1"/>
  <c r="AF64" i="85"/>
  <c r="AO64" i="85" s="1"/>
  <c r="AE64" i="85"/>
  <c r="AH67" i="35"/>
  <c r="AQ67" i="35" s="1"/>
  <c r="AR66" i="87"/>
  <c r="AH68" i="102"/>
  <c r="AQ68" i="102" s="1"/>
  <c r="AR67" i="83"/>
  <c r="Y72" i="20"/>
  <c r="X72" i="20"/>
  <c r="AH65" i="90"/>
  <c r="AQ65" i="90" s="1"/>
  <c r="AH71" i="16"/>
  <c r="AQ71" i="16" s="1"/>
  <c r="AI74" i="92"/>
  <c r="AN74" i="92"/>
  <c r="AI67" i="41"/>
  <c r="AN67" i="41"/>
  <c r="AH75" i="104"/>
  <c r="AQ75" i="104" s="1"/>
  <c r="AH75" i="13"/>
  <c r="AQ75" i="13" s="1"/>
  <c r="AR64" i="50"/>
  <c r="AI71" i="45"/>
  <c r="AN71" i="45"/>
  <c r="AI71" i="54"/>
  <c r="AN71" i="54"/>
  <c r="Y69" i="82"/>
  <c r="X69" i="82"/>
  <c r="AR67" i="10"/>
  <c r="AR70" i="16"/>
  <c r="AH76" i="44"/>
  <c r="AQ76" i="44" s="1"/>
  <c r="AH65" i="50"/>
  <c r="AQ65" i="50" s="1"/>
  <c r="AH71" i="100"/>
  <c r="AQ71" i="100" s="1"/>
  <c r="AH72" i="96"/>
  <c r="AQ72" i="96" s="1"/>
  <c r="AR75" i="44"/>
  <c r="AH70" i="95"/>
  <c r="AQ70" i="95" s="1"/>
  <c r="Y68" i="99"/>
  <c r="X68" i="99"/>
  <c r="Y72" i="54"/>
  <c r="X72" i="54"/>
  <c r="W71" i="91"/>
  <c r="AF70" i="91"/>
  <c r="AO70" i="91" s="1"/>
  <c r="AE70" i="91"/>
  <c r="AG70" i="91"/>
  <c r="AP70" i="91" s="1"/>
  <c r="W74" i="84"/>
  <c r="AF73" i="84"/>
  <c r="AO73" i="84" s="1"/>
  <c r="AG73" i="84"/>
  <c r="AP73" i="84" s="1"/>
  <c r="AE73" i="84"/>
  <c r="AR66" i="18"/>
  <c r="AR64" i="90"/>
  <c r="Y73" i="51"/>
  <c r="X73" i="51"/>
  <c r="AR71" i="96"/>
  <c r="AI68" i="43"/>
  <c r="AN68" i="43"/>
  <c r="AG76" i="44"/>
  <c r="AP76" i="44" s="1"/>
  <c r="AE76" i="44"/>
  <c r="W77" i="44"/>
  <c r="AF76" i="44"/>
  <c r="AO76" i="44" s="1"/>
  <c r="AR70" i="100"/>
  <c r="W66" i="50"/>
  <c r="AE65" i="50"/>
  <c r="AG65" i="50"/>
  <c r="AP65" i="50" s="1"/>
  <c r="AF65" i="50"/>
  <c r="AO65" i="50" s="1"/>
  <c r="AG71" i="100"/>
  <c r="AP71" i="100" s="1"/>
  <c r="W72" i="100"/>
  <c r="AE71" i="100"/>
  <c r="AF71" i="100"/>
  <c r="AO71" i="100" s="1"/>
  <c r="W73" i="96"/>
  <c r="AG72" i="96"/>
  <c r="AP72" i="96" s="1"/>
  <c r="AF72" i="96"/>
  <c r="AO72" i="96" s="1"/>
  <c r="AE72" i="96"/>
  <c r="AF70" i="95"/>
  <c r="AO70" i="95" s="1"/>
  <c r="AE70" i="95"/>
  <c r="W71" i="95"/>
  <c r="AG70" i="95"/>
  <c r="AP70" i="95" s="1"/>
  <c r="AI67" i="99"/>
  <c r="AN67" i="99"/>
  <c r="AH67" i="18"/>
  <c r="AQ67" i="18" s="1"/>
  <c r="AR64" i="94"/>
  <c r="AR66" i="35"/>
  <c r="AE65" i="48"/>
  <c r="AG65" i="48"/>
  <c r="AP65" i="48" s="1"/>
  <c r="AF65" i="48"/>
  <c r="AO65" i="48" s="1"/>
  <c r="W66" i="48"/>
  <c r="Y69" i="43"/>
  <c r="Z69" i="43"/>
  <c r="X69" i="43"/>
  <c r="AI64" i="98"/>
  <c r="AN64" i="98"/>
  <c r="AI68" i="82"/>
  <c r="AN68" i="82"/>
  <c r="Z67" i="18"/>
  <c r="AR74" i="104"/>
  <c r="Z67" i="35"/>
  <c r="AR74" i="13"/>
  <c r="AR67" i="102"/>
  <c r="AH72" i="88"/>
  <c r="AQ72" i="88" s="1"/>
  <c r="AR63" i="85"/>
  <c r="AH68" i="10"/>
  <c r="AQ68" i="10" s="1"/>
  <c r="AR71" i="88"/>
  <c r="AH66" i="55"/>
  <c r="AQ66" i="55" s="1"/>
  <c r="AH68" i="83"/>
  <c r="AQ68" i="83" s="1"/>
  <c r="AR65" i="55"/>
  <c r="AH65" i="94"/>
  <c r="AQ65" i="94" s="1"/>
  <c r="Y65" i="98"/>
  <c r="X65" i="98"/>
  <c r="Z65" i="98" s="1"/>
  <c r="Y72" i="45"/>
  <c r="Z72" i="45" s="1"/>
  <c r="X72" i="45"/>
  <c r="AI67" i="49"/>
  <c r="AN67" i="49"/>
  <c r="AH71" i="103"/>
  <c r="AQ71" i="103" s="1"/>
  <c r="AH69" i="11"/>
  <c r="AQ69" i="11" s="1"/>
  <c r="Z71" i="103"/>
  <c r="Z68" i="102"/>
  <c r="AH65" i="42"/>
  <c r="AQ65" i="42" s="1"/>
  <c r="Z72" i="88"/>
  <c r="AI71" i="20"/>
  <c r="AO71" i="20"/>
  <c r="AI72" i="51"/>
  <c r="AN72" i="51"/>
  <c r="AH64" i="85"/>
  <c r="AQ64" i="85" s="1"/>
  <c r="Y75" i="92"/>
  <c r="X75" i="92"/>
  <c r="Y68" i="41"/>
  <c r="Z68" i="41"/>
  <c r="X68" i="41"/>
  <c r="AR68" i="11"/>
  <c r="Z68" i="10"/>
  <c r="AH67" i="87"/>
  <c r="AQ67" i="87" s="1"/>
  <c r="Z66" i="55"/>
  <c r="Z68" i="83"/>
  <c r="Z65" i="94"/>
  <c r="Y68" i="49"/>
  <c r="X68" i="49"/>
  <c r="AF65" i="98" l="1"/>
  <c r="AO65" i="98" s="1"/>
  <c r="AE65" i="98"/>
  <c r="W66" i="98"/>
  <c r="AG65" i="98"/>
  <c r="AP65" i="98" s="1"/>
  <c r="AE72" i="45"/>
  <c r="W73" i="45"/>
  <c r="AF72" i="45"/>
  <c r="AO72" i="45" s="1"/>
  <c r="AG72" i="45"/>
  <c r="AP72" i="45" s="1"/>
  <c r="AG67" i="18"/>
  <c r="AP67" i="18" s="1"/>
  <c r="AE67" i="18"/>
  <c r="W68" i="18"/>
  <c r="AF67" i="18"/>
  <c r="AO67" i="18" s="1"/>
  <c r="W70" i="43"/>
  <c r="AE69" i="43"/>
  <c r="AG69" i="43"/>
  <c r="AP69" i="43" s="1"/>
  <c r="AF69" i="43"/>
  <c r="AO69" i="43" s="1"/>
  <c r="AI65" i="48"/>
  <c r="AN65" i="48"/>
  <c r="AI72" i="96"/>
  <c r="AN72" i="96"/>
  <c r="AI71" i="100"/>
  <c r="AN71" i="100"/>
  <c r="AI65" i="50"/>
  <c r="AN65" i="50"/>
  <c r="Y77" i="44"/>
  <c r="Z77" i="44" s="1"/>
  <c r="X77" i="44"/>
  <c r="Y74" i="84"/>
  <c r="X74" i="84"/>
  <c r="AH72" i="54"/>
  <c r="AQ72" i="54" s="1"/>
  <c r="Y65" i="85"/>
  <c r="Z65" i="85"/>
  <c r="X65" i="85"/>
  <c r="Y72" i="16"/>
  <c r="X72" i="16"/>
  <c r="Y72" i="100"/>
  <c r="Z72" i="100"/>
  <c r="X72" i="100"/>
  <c r="Y66" i="50"/>
  <c r="X66" i="50"/>
  <c r="AI76" i="44"/>
  <c r="AN76" i="44"/>
  <c r="AH73" i="51"/>
  <c r="AQ73" i="51" s="1"/>
  <c r="Z72" i="54"/>
  <c r="AH69" i="82"/>
  <c r="AQ69" i="82" s="1"/>
  <c r="AR71" i="45"/>
  <c r="AI71" i="16"/>
  <c r="AN71" i="16"/>
  <c r="Z76" i="13"/>
  <c r="Y76" i="13"/>
  <c r="X76" i="13"/>
  <c r="W73" i="88"/>
  <c r="AG72" i="88"/>
  <c r="AP72" i="88" s="1"/>
  <c r="AF72" i="88"/>
  <c r="AO72" i="88" s="1"/>
  <c r="AE72" i="88"/>
  <c r="AG68" i="102"/>
  <c r="AP68" i="102" s="1"/>
  <c r="AE68" i="102"/>
  <c r="AF68" i="102"/>
  <c r="AO68" i="102" s="1"/>
  <c r="W69" i="102"/>
  <c r="AR68" i="82"/>
  <c r="Y71" i="95"/>
  <c r="Z71" i="95" s="1"/>
  <c r="X71" i="95"/>
  <c r="Z73" i="51"/>
  <c r="Z69" i="82"/>
  <c r="AR67" i="41"/>
  <c r="Y66" i="90"/>
  <c r="X66" i="90"/>
  <c r="AE65" i="94"/>
  <c r="W66" i="94"/>
  <c r="AG65" i="94"/>
  <c r="AP65" i="94" s="1"/>
  <c r="AF65" i="94"/>
  <c r="AO65" i="94" s="1"/>
  <c r="AF68" i="41"/>
  <c r="AO68" i="41" s="1"/>
  <c r="AE68" i="41"/>
  <c r="AG68" i="41"/>
  <c r="AP68" i="41" s="1"/>
  <c r="W69" i="41"/>
  <c r="AF68" i="83"/>
  <c r="AO68" i="83" s="1"/>
  <c r="AG68" i="83"/>
  <c r="AP68" i="83" s="1"/>
  <c r="AE68" i="83"/>
  <c r="W69" i="83"/>
  <c r="AR71" i="20"/>
  <c r="AR67" i="49"/>
  <c r="AF67" i="35"/>
  <c r="AO67" i="35" s="1"/>
  <c r="AG67" i="35"/>
  <c r="AP67" i="35" s="1"/>
  <c r="W68" i="35"/>
  <c r="AE67" i="35"/>
  <c r="Y66" i="48"/>
  <c r="X66" i="48"/>
  <c r="AI70" i="95"/>
  <c r="AN70" i="95"/>
  <c r="Y73" i="96"/>
  <c r="Z73" i="96" s="1"/>
  <c r="X73" i="96"/>
  <c r="AI73" i="84"/>
  <c r="AN73" i="84"/>
  <c r="AI70" i="91"/>
  <c r="AN70" i="91"/>
  <c r="AH68" i="99"/>
  <c r="AQ68" i="99" s="1"/>
  <c r="AH72" i="20"/>
  <c r="AQ72" i="20" s="1"/>
  <c r="AI64" i="85"/>
  <c r="AN64" i="85"/>
  <c r="AI65" i="42"/>
  <c r="AN65" i="42"/>
  <c r="X76" i="104"/>
  <c r="Z76" i="104" s="1"/>
  <c r="Y76" i="104"/>
  <c r="AI67" i="87"/>
  <c r="AN67" i="87"/>
  <c r="AH65" i="98"/>
  <c r="AQ65" i="98" s="1"/>
  <c r="AF66" i="55"/>
  <c r="AO66" i="55" s="1"/>
  <c r="W67" i="55"/>
  <c r="AE66" i="55"/>
  <c r="AG66" i="55"/>
  <c r="AP66" i="55" s="1"/>
  <c r="AG68" i="10"/>
  <c r="AP68" i="10" s="1"/>
  <c r="AE68" i="10"/>
  <c r="AF68" i="10"/>
  <c r="AO68" i="10" s="1"/>
  <c r="W69" i="10"/>
  <c r="AH75" i="92"/>
  <c r="AQ75" i="92" s="1"/>
  <c r="AH68" i="49"/>
  <c r="AQ68" i="49" s="1"/>
  <c r="Z75" i="92"/>
  <c r="AE71" i="103"/>
  <c r="AG71" i="103"/>
  <c r="AP71" i="103" s="1"/>
  <c r="W72" i="103"/>
  <c r="AF71" i="103"/>
  <c r="AO71" i="103" s="1"/>
  <c r="Z68" i="49"/>
  <c r="AH72" i="45"/>
  <c r="AQ72" i="45" s="1"/>
  <c r="AR64" i="98"/>
  <c r="AR68" i="43"/>
  <c r="Z68" i="99"/>
  <c r="AR74" i="92"/>
  <c r="Z72" i="20"/>
  <c r="Y70" i="11"/>
  <c r="X70" i="11"/>
  <c r="Y66" i="42"/>
  <c r="X66" i="42"/>
  <c r="AI75" i="13"/>
  <c r="AN75" i="13"/>
  <c r="AH68" i="41"/>
  <c r="AQ68" i="41" s="1"/>
  <c r="AR72" i="51"/>
  <c r="AH69" i="43"/>
  <c r="AQ69" i="43" s="1"/>
  <c r="AR67" i="99"/>
  <c r="Y71" i="91"/>
  <c r="X71" i="91"/>
  <c r="Z71" i="91" s="1"/>
  <c r="AR71" i="54"/>
  <c r="AI69" i="11"/>
  <c r="AN69" i="11"/>
  <c r="AI65" i="90"/>
  <c r="AN65" i="90"/>
  <c r="AI75" i="104"/>
  <c r="AN75" i="104"/>
  <c r="Y68" i="87"/>
  <c r="Z68" i="87"/>
  <c r="X68" i="87"/>
  <c r="AF71" i="95" l="1"/>
  <c r="AO71" i="95" s="1"/>
  <c r="W72" i="95"/>
  <c r="AE71" i="95"/>
  <c r="AG71" i="95"/>
  <c r="AP71" i="95" s="1"/>
  <c r="W77" i="104"/>
  <c r="AG76" i="104"/>
  <c r="AP76" i="104" s="1"/>
  <c r="AF76" i="104"/>
  <c r="AO76" i="104" s="1"/>
  <c r="AE76" i="104"/>
  <c r="AF73" i="96"/>
  <c r="AO73" i="96" s="1"/>
  <c r="W74" i="96"/>
  <c r="AG73" i="96"/>
  <c r="AP73" i="96" s="1"/>
  <c r="AE73" i="96"/>
  <c r="AF71" i="91"/>
  <c r="AO71" i="91" s="1"/>
  <c r="AE71" i="91"/>
  <c r="AG71" i="91"/>
  <c r="AP71" i="91" s="1"/>
  <c r="W72" i="91"/>
  <c r="AE77" i="44"/>
  <c r="AF77" i="44"/>
  <c r="AO77" i="44" s="1"/>
  <c r="AG77" i="44"/>
  <c r="AP77" i="44" s="1"/>
  <c r="W78" i="44"/>
  <c r="AH68" i="87"/>
  <c r="AQ68" i="87" s="1"/>
  <c r="AR65" i="90"/>
  <c r="AH66" i="42"/>
  <c r="AQ66" i="42" s="1"/>
  <c r="AG72" i="20"/>
  <c r="AP72" i="20" s="1"/>
  <c r="W73" i="20"/>
  <c r="AE72" i="20"/>
  <c r="AF72" i="20"/>
  <c r="AO72" i="20" s="1"/>
  <c r="AI71" i="103"/>
  <c r="AN71" i="103"/>
  <c r="AR70" i="95"/>
  <c r="Y68" i="35"/>
  <c r="Z68" i="35"/>
  <c r="X68" i="35"/>
  <c r="Y73" i="88"/>
  <c r="X73" i="88"/>
  <c r="AH72" i="100"/>
  <c r="AQ72" i="100" s="1"/>
  <c r="AH65" i="85"/>
  <c r="AQ65" i="85" s="1"/>
  <c r="AI67" i="18"/>
  <c r="AN67" i="18"/>
  <c r="AI72" i="45"/>
  <c r="AN72" i="45"/>
  <c r="AG68" i="87"/>
  <c r="AP68" i="87" s="1"/>
  <c r="W69" i="87"/>
  <c r="AF68" i="87"/>
  <c r="AO68" i="87" s="1"/>
  <c r="AE68" i="87"/>
  <c r="Z66" i="42"/>
  <c r="AE68" i="49"/>
  <c r="AF68" i="49"/>
  <c r="AO68" i="49" s="1"/>
  <c r="AG68" i="49"/>
  <c r="AP68" i="49" s="1"/>
  <c r="W69" i="49"/>
  <c r="AG75" i="92"/>
  <c r="AP75" i="92" s="1"/>
  <c r="AF75" i="92"/>
  <c r="AO75" i="92" s="1"/>
  <c r="AE75" i="92"/>
  <c r="W76" i="92"/>
  <c r="Y69" i="10"/>
  <c r="Z69" i="10"/>
  <c r="X69" i="10"/>
  <c r="AI66" i="55"/>
  <c r="AN66" i="55"/>
  <c r="AH76" i="104"/>
  <c r="AQ76" i="104" s="1"/>
  <c r="AR73" i="84"/>
  <c r="AH66" i="48"/>
  <c r="AQ66" i="48" s="1"/>
  <c r="Y69" i="41"/>
  <c r="X69" i="41"/>
  <c r="AI68" i="102"/>
  <c r="AN68" i="102"/>
  <c r="AH76" i="13"/>
  <c r="AQ76" i="13" s="1"/>
  <c r="AE72" i="54"/>
  <c r="AG72" i="54"/>
  <c r="AP72" i="54" s="1"/>
  <c r="W73" i="54"/>
  <c r="AF72" i="54"/>
  <c r="AO72" i="54" s="1"/>
  <c r="AF72" i="100"/>
  <c r="AO72" i="100" s="1"/>
  <c r="AG72" i="100"/>
  <c r="AP72" i="100" s="1"/>
  <c r="W73" i="100"/>
  <c r="AE72" i="100"/>
  <c r="AG65" i="85"/>
  <c r="AP65" i="85" s="1"/>
  <c r="W66" i="85"/>
  <c r="AE65" i="85"/>
  <c r="AF65" i="85"/>
  <c r="AO65" i="85" s="1"/>
  <c r="AR72" i="96"/>
  <c r="AI69" i="43"/>
  <c r="AN69" i="43"/>
  <c r="Y67" i="55"/>
  <c r="X67" i="55"/>
  <c r="AH73" i="96"/>
  <c r="AQ73" i="96" s="1"/>
  <c r="Z66" i="48"/>
  <c r="Y69" i="83"/>
  <c r="X69" i="83"/>
  <c r="Y66" i="94"/>
  <c r="X66" i="94"/>
  <c r="AR76" i="44"/>
  <c r="AH74" i="84"/>
  <c r="AQ74" i="84" s="1"/>
  <c r="Y70" i="43"/>
  <c r="X70" i="43"/>
  <c r="AR69" i="11"/>
  <c r="AH70" i="11"/>
  <c r="AQ70" i="11" s="1"/>
  <c r="AE68" i="99"/>
  <c r="W69" i="99"/>
  <c r="AG68" i="99"/>
  <c r="AP68" i="99" s="1"/>
  <c r="AF68" i="99"/>
  <c r="AO68" i="99" s="1"/>
  <c r="AI68" i="10"/>
  <c r="AN68" i="10"/>
  <c r="AR65" i="42"/>
  <c r="AI68" i="83"/>
  <c r="AN68" i="83"/>
  <c r="AI68" i="41"/>
  <c r="AN68" i="41"/>
  <c r="AI65" i="94"/>
  <c r="AN65" i="94"/>
  <c r="W70" i="82"/>
  <c r="AG69" i="82"/>
  <c r="AP69" i="82" s="1"/>
  <c r="AE69" i="82"/>
  <c r="AF69" i="82"/>
  <c r="AO69" i="82" s="1"/>
  <c r="AI72" i="88"/>
  <c r="AN72" i="88"/>
  <c r="W77" i="13"/>
  <c r="AG76" i="13"/>
  <c r="AP76" i="13" s="1"/>
  <c r="AE76" i="13"/>
  <c r="AF76" i="13"/>
  <c r="AO76" i="13" s="1"/>
  <c r="AH66" i="50"/>
  <c r="AQ66" i="50" s="1"/>
  <c r="AH72" i="16"/>
  <c r="AQ72" i="16" s="1"/>
  <c r="Z74" i="84"/>
  <c r="AR65" i="50"/>
  <c r="AR65" i="48"/>
  <c r="Y66" i="98"/>
  <c r="Z66" i="98"/>
  <c r="X66" i="98"/>
  <c r="AR75" i="104"/>
  <c r="Z70" i="11"/>
  <c r="Y72" i="103"/>
  <c r="Z72" i="103"/>
  <c r="X72" i="103"/>
  <c r="AR67" i="87"/>
  <c r="AH66" i="90"/>
  <c r="AQ66" i="90" s="1"/>
  <c r="AF73" i="51"/>
  <c r="AO73" i="51" s="1"/>
  <c r="AE73" i="51"/>
  <c r="AN73" i="51" s="1"/>
  <c r="W74" i="51"/>
  <c r="AG73" i="51"/>
  <c r="Z66" i="50"/>
  <c r="Z72" i="16"/>
  <c r="AI65" i="98"/>
  <c r="AN65" i="98"/>
  <c r="AH71" i="91"/>
  <c r="AQ71" i="91" s="1"/>
  <c r="AR75" i="13"/>
  <c r="AR64" i="85"/>
  <c r="AR70" i="91"/>
  <c r="AI67" i="35"/>
  <c r="AN67" i="35"/>
  <c r="Z66" i="90"/>
  <c r="AH71" i="95"/>
  <c r="AQ71" i="95" s="1"/>
  <c r="Y69" i="102"/>
  <c r="X69" i="102"/>
  <c r="Z69" i="102" s="1"/>
  <c r="AR71" i="16"/>
  <c r="AH77" i="44"/>
  <c r="AQ77" i="44" s="1"/>
  <c r="AR71" i="100"/>
  <c r="Y68" i="18"/>
  <c r="X68" i="18"/>
  <c r="Z68" i="18" s="1"/>
  <c r="Y73" i="45"/>
  <c r="X73" i="45"/>
  <c r="AG69" i="102" l="1"/>
  <c r="AP69" i="102" s="1"/>
  <c r="AF69" i="102"/>
  <c r="AO69" i="102" s="1"/>
  <c r="W70" i="102"/>
  <c r="AE69" i="102"/>
  <c r="AG68" i="18"/>
  <c r="AP68" i="18" s="1"/>
  <c r="AF68" i="18"/>
  <c r="AO68" i="18" s="1"/>
  <c r="W69" i="18"/>
  <c r="AE68" i="18"/>
  <c r="W73" i="103"/>
  <c r="AF72" i="103"/>
  <c r="AO72" i="103" s="1"/>
  <c r="AE72" i="103"/>
  <c r="AG72" i="103"/>
  <c r="AP72" i="103" s="1"/>
  <c r="W67" i="98"/>
  <c r="AF66" i="98"/>
  <c r="AO66" i="98" s="1"/>
  <c r="AE66" i="98"/>
  <c r="AG66" i="98"/>
  <c r="AP66" i="98" s="1"/>
  <c r="AG74" i="84"/>
  <c r="AP74" i="84" s="1"/>
  <c r="AE74" i="84"/>
  <c r="W75" i="84"/>
  <c r="AF74" i="84"/>
  <c r="AO74" i="84" s="1"/>
  <c r="AR65" i="94"/>
  <c r="Y69" i="99"/>
  <c r="Z69" i="99"/>
  <c r="X69" i="99"/>
  <c r="AH69" i="41"/>
  <c r="AQ69" i="41" s="1"/>
  <c r="AE69" i="10"/>
  <c r="W70" i="10"/>
  <c r="AG69" i="10"/>
  <c r="AP69" i="10" s="1"/>
  <c r="AF69" i="10"/>
  <c r="AO69" i="10" s="1"/>
  <c r="AF66" i="42"/>
  <c r="AO66" i="42" s="1"/>
  <c r="AG66" i="42"/>
  <c r="AP66" i="42" s="1"/>
  <c r="W67" i="42"/>
  <c r="AE66" i="42"/>
  <c r="AE68" i="35"/>
  <c r="W69" i="35"/>
  <c r="AF68" i="35"/>
  <c r="AO68" i="35" s="1"/>
  <c r="AG68" i="35"/>
  <c r="AP68" i="35" s="1"/>
  <c r="Y78" i="44"/>
  <c r="Z78" i="44" s="1"/>
  <c r="X78" i="44"/>
  <c r="Y74" i="96"/>
  <c r="X74" i="96"/>
  <c r="Y77" i="104"/>
  <c r="Z77" i="104" s="1"/>
  <c r="X77" i="104"/>
  <c r="AH73" i="45"/>
  <c r="AQ73" i="45" s="1"/>
  <c r="AR67" i="35"/>
  <c r="Y74" i="51"/>
  <c r="X74" i="51"/>
  <c r="AI76" i="13"/>
  <c r="AN76" i="13"/>
  <c r="AI68" i="99"/>
  <c r="AN68" i="99"/>
  <c r="AH66" i="94"/>
  <c r="AQ66" i="94" s="1"/>
  <c r="AF66" i="48"/>
  <c r="AO66" i="48" s="1"/>
  <c r="W67" i="48"/>
  <c r="AE66" i="48"/>
  <c r="AN66" i="48" s="1"/>
  <c r="AG66" i="48"/>
  <c r="AH67" i="55"/>
  <c r="AQ67" i="55" s="1"/>
  <c r="Z69" i="41"/>
  <c r="AR72" i="45"/>
  <c r="AI71" i="91"/>
  <c r="AN71" i="91"/>
  <c r="AR65" i="98"/>
  <c r="AG70" i="11"/>
  <c r="AP70" i="11" s="1"/>
  <c r="AF70" i="11"/>
  <c r="AO70" i="11" s="1"/>
  <c r="W71" i="11"/>
  <c r="AE70" i="11"/>
  <c r="AI69" i="82"/>
  <c r="AN69" i="82"/>
  <c r="AR68" i="41"/>
  <c r="AR68" i="10"/>
  <c r="Z66" i="94"/>
  <c r="Z67" i="55"/>
  <c r="AI72" i="100"/>
  <c r="AN72" i="100"/>
  <c r="Y73" i="54"/>
  <c r="Z73" i="54"/>
  <c r="X73" i="54"/>
  <c r="Y69" i="49"/>
  <c r="X69" i="49"/>
  <c r="AI68" i="87"/>
  <c r="AN68" i="87"/>
  <c r="AH73" i="88"/>
  <c r="AQ73" i="88" s="1"/>
  <c r="AI72" i="20"/>
  <c r="AN72" i="20"/>
  <c r="AI73" i="51"/>
  <c r="AP73" i="51"/>
  <c r="AE72" i="16"/>
  <c r="AG72" i="16"/>
  <c r="AP72" i="16" s="1"/>
  <c r="AF72" i="16"/>
  <c r="AO72" i="16" s="1"/>
  <c r="W73" i="16"/>
  <c r="Y77" i="13"/>
  <c r="X77" i="13"/>
  <c r="Z77" i="13" s="1"/>
  <c r="AH70" i="43"/>
  <c r="AQ70" i="43" s="1"/>
  <c r="Y73" i="100"/>
  <c r="X73" i="100"/>
  <c r="Y76" i="92"/>
  <c r="Z76" i="92" s="1"/>
  <c r="X76" i="92"/>
  <c r="AR67" i="18"/>
  <c r="Z73" i="88"/>
  <c r="Y73" i="20"/>
  <c r="Z73" i="20" s="1"/>
  <c r="X73" i="20"/>
  <c r="AI77" i="44"/>
  <c r="AN77" i="44"/>
  <c r="AI76" i="104"/>
  <c r="AN76" i="104"/>
  <c r="AI71" i="95"/>
  <c r="AN71" i="95"/>
  <c r="Z73" i="45"/>
  <c r="AG66" i="50"/>
  <c r="AP66" i="50" s="1"/>
  <c r="AE66" i="50"/>
  <c r="W67" i="50"/>
  <c r="AF66" i="50"/>
  <c r="AO66" i="50" s="1"/>
  <c r="Y70" i="82"/>
  <c r="X70" i="82"/>
  <c r="AR68" i="83"/>
  <c r="Z70" i="43"/>
  <c r="AH69" i="83"/>
  <c r="AQ69" i="83" s="1"/>
  <c r="AI65" i="85"/>
  <c r="AN65" i="85"/>
  <c r="AI72" i="54"/>
  <c r="AN72" i="54"/>
  <c r="AR66" i="55"/>
  <c r="AI75" i="92"/>
  <c r="AN75" i="92"/>
  <c r="Y69" i="87"/>
  <c r="Z69" i="87"/>
  <c r="X69" i="87"/>
  <c r="AI73" i="96"/>
  <c r="AN73" i="96"/>
  <c r="Y72" i="95"/>
  <c r="X72" i="95"/>
  <c r="AH68" i="18"/>
  <c r="AQ68" i="18" s="1"/>
  <c r="AH69" i="102"/>
  <c r="AQ69" i="102" s="1"/>
  <c r="AF66" i="90"/>
  <c r="AO66" i="90" s="1"/>
  <c r="AE66" i="90"/>
  <c r="W67" i="90"/>
  <c r="AG66" i="90"/>
  <c r="AP66" i="90" s="1"/>
  <c r="AH72" i="103"/>
  <c r="AQ72" i="103" s="1"/>
  <c r="AH66" i="98"/>
  <c r="AQ66" i="98" s="1"/>
  <c r="AR72" i="88"/>
  <c r="Z69" i="83"/>
  <c r="AR69" i="43"/>
  <c r="Y66" i="85"/>
  <c r="Z66" i="85" s="1"/>
  <c r="X66" i="85"/>
  <c r="AR68" i="102"/>
  <c r="AH69" i="10"/>
  <c r="AQ69" i="10" s="1"/>
  <c r="AI68" i="49"/>
  <c r="AN68" i="49"/>
  <c r="AH68" i="35"/>
  <c r="AQ68" i="35" s="1"/>
  <c r="AR71" i="103"/>
  <c r="Y72" i="91"/>
  <c r="Z72" i="91" s="1"/>
  <c r="X72" i="91"/>
  <c r="AG77" i="104" l="1"/>
  <c r="AP77" i="104" s="1"/>
  <c r="AE77" i="104"/>
  <c r="AF77" i="104"/>
  <c r="AO77" i="104" s="1"/>
  <c r="W78" i="104"/>
  <c r="W77" i="92"/>
  <c r="AG76" i="92"/>
  <c r="AP76" i="92" s="1"/>
  <c r="AF76" i="92"/>
  <c r="AO76" i="92" s="1"/>
  <c r="AE76" i="92"/>
  <c r="AF73" i="20"/>
  <c r="AO73" i="20" s="1"/>
  <c r="W74" i="20"/>
  <c r="AE73" i="20"/>
  <c r="AG73" i="20"/>
  <c r="AP73" i="20" s="1"/>
  <c r="AF77" i="13"/>
  <c r="AO77" i="13" s="1"/>
  <c r="W78" i="13"/>
  <c r="AE77" i="13"/>
  <c r="AG77" i="13"/>
  <c r="AP77" i="13" s="1"/>
  <c r="AE78" i="44"/>
  <c r="AG78" i="44"/>
  <c r="AP78" i="44" s="1"/>
  <c r="AF78" i="44"/>
  <c r="AO78" i="44" s="1"/>
  <c r="W79" i="44"/>
  <c r="W67" i="85"/>
  <c r="AE66" i="85"/>
  <c r="AG66" i="85"/>
  <c r="AP66" i="85" s="1"/>
  <c r="AF66" i="85"/>
  <c r="AO66" i="85" s="1"/>
  <c r="AF72" i="91"/>
  <c r="AO72" i="91" s="1"/>
  <c r="AE72" i="91"/>
  <c r="AG72" i="91"/>
  <c r="AP72" i="91" s="1"/>
  <c r="W73" i="91"/>
  <c r="AR73" i="96"/>
  <c r="AR71" i="95"/>
  <c r="AF67" i="55"/>
  <c r="AO67" i="55" s="1"/>
  <c r="AG67" i="55"/>
  <c r="AP67" i="55" s="1"/>
  <c r="W68" i="55"/>
  <c r="AE67" i="55"/>
  <c r="AR68" i="99"/>
  <c r="AI69" i="10"/>
  <c r="AN69" i="10"/>
  <c r="AH69" i="99"/>
  <c r="AQ69" i="99" s="1"/>
  <c r="AI66" i="98"/>
  <c r="AR66" i="98" s="1"/>
  <c r="AN66" i="98"/>
  <c r="Y67" i="90"/>
  <c r="X67" i="90"/>
  <c r="AH69" i="87"/>
  <c r="AQ69" i="87" s="1"/>
  <c r="Y67" i="50"/>
  <c r="Z67" i="50"/>
  <c r="X67" i="50"/>
  <c r="AR73" i="51"/>
  <c r="AH73" i="54"/>
  <c r="AQ73" i="54" s="1"/>
  <c r="AE66" i="94"/>
  <c r="AG66" i="94"/>
  <c r="AP66" i="94" s="1"/>
  <c r="W67" i="94"/>
  <c r="AF66" i="94"/>
  <c r="AO66" i="94" s="1"/>
  <c r="AR69" i="82"/>
  <c r="AG69" i="41"/>
  <c r="AP69" i="41" s="1"/>
  <c r="AE69" i="41"/>
  <c r="AF69" i="41"/>
  <c r="AO69" i="41" s="1"/>
  <c r="W70" i="41"/>
  <c r="AH77" i="104"/>
  <c r="AQ77" i="104" s="1"/>
  <c r="AH78" i="44"/>
  <c r="AQ78" i="44" s="1"/>
  <c r="Y69" i="35"/>
  <c r="X69" i="35"/>
  <c r="W70" i="99"/>
  <c r="AG69" i="99"/>
  <c r="AP69" i="99" s="1"/>
  <c r="AF69" i="99"/>
  <c r="AO69" i="99" s="1"/>
  <c r="AE69" i="99"/>
  <c r="X75" i="84"/>
  <c r="Z75" i="84"/>
  <c r="Y75" i="84"/>
  <c r="Y73" i="103"/>
  <c r="Z73" i="103"/>
  <c r="X73" i="103"/>
  <c r="AI66" i="90"/>
  <c r="AR66" i="90" s="1"/>
  <c r="AN66" i="90"/>
  <c r="AH72" i="95"/>
  <c r="AQ72" i="95" s="1"/>
  <c r="AF69" i="87"/>
  <c r="AO69" i="87" s="1"/>
  <c r="W70" i="87"/>
  <c r="AE69" i="87"/>
  <c r="AG69" i="87"/>
  <c r="AP69" i="87" s="1"/>
  <c r="AH70" i="82"/>
  <c r="AQ70" i="82" s="1"/>
  <c r="AI66" i="50"/>
  <c r="AN66" i="50"/>
  <c r="AR76" i="104"/>
  <c r="AG73" i="88"/>
  <c r="AP73" i="88" s="1"/>
  <c r="AF73" i="88"/>
  <c r="AO73" i="88" s="1"/>
  <c r="AE73" i="88"/>
  <c r="W74" i="88"/>
  <c r="AH73" i="100"/>
  <c r="AQ73" i="100" s="1"/>
  <c r="Y73" i="16"/>
  <c r="X73" i="16"/>
  <c r="AE73" i="54"/>
  <c r="AF73" i="54"/>
  <c r="AO73" i="54" s="1"/>
  <c r="W74" i="54"/>
  <c r="AG73" i="54"/>
  <c r="AP73" i="54" s="1"/>
  <c r="AI66" i="48"/>
  <c r="AP66" i="48"/>
  <c r="AR76" i="13"/>
  <c r="AI68" i="35"/>
  <c r="AN68" i="35"/>
  <c r="AI74" i="84"/>
  <c r="AN74" i="84"/>
  <c r="Y67" i="98"/>
  <c r="X67" i="98"/>
  <c r="AI69" i="102"/>
  <c r="AR69" i="102" s="1"/>
  <c r="AN69" i="102"/>
  <c r="Z72" i="95"/>
  <c r="AR72" i="54"/>
  <c r="Z70" i="82"/>
  <c r="Z73" i="100"/>
  <c r="AR72" i="20"/>
  <c r="AR68" i="87"/>
  <c r="AI70" i="11"/>
  <c r="AN70" i="11"/>
  <c r="AH74" i="51"/>
  <c r="AQ74" i="51" s="1"/>
  <c r="AI68" i="18"/>
  <c r="AN68" i="18"/>
  <c r="X70" i="102"/>
  <c r="Y70" i="102"/>
  <c r="AH72" i="91"/>
  <c r="AQ72" i="91" s="1"/>
  <c r="AG69" i="83"/>
  <c r="AP69" i="83" s="1"/>
  <c r="AF69" i="83"/>
  <c r="AO69" i="83" s="1"/>
  <c r="W70" i="83"/>
  <c r="AE69" i="83"/>
  <c r="AE73" i="45"/>
  <c r="AF73" i="45"/>
  <c r="AO73" i="45" s="1"/>
  <c r="AG73" i="45"/>
  <c r="AP73" i="45" s="1"/>
  <c r="W74" i="45"/>
  <c r="AR77" i="44"/>
  <c r="AH77" i="13"/>
  <c r="AQ77" i="13" s="1"/>
  <c r="AH69" i="49"/>
  <c r="AQ69" i="49" s="1"/>
  <c r="Y71" i="11"/>
  <c r="Z71" i="11"/>
  <c r="X71" i="11"/>
  <c r="AR71" i="91"/>
  <c r="Y67" i="48"/>
  <c r="X67" i="48"/>
  <c r="Z74" i="51"/>
  <c r="AH74" i="96"/>
  <c r="AQ74" i="96" s="1"/>
  <c r="AI66" i="42"/>
  <c r="AN66" i="42"/>
  <c r="X69" i="18"/>
  <c r="Y69" i="18"/>
  <c r="Z69" i="18" s="1"/>
  <c r="AR68" i="49"/>
  <c r="AH66" i="85"/>
  <c r="AQ66" i="85" s="1"/>
  <c r="AR75" i="92"/>
  <c r="AR65" i="85"/>
  <c r="AG70" i="43"/>
  <c r="AP70" i="43" s="1"/>
  <c r="AE70" i="43"/>
  <c r="W71" i="43"/>
  <c r="AF70" i="43"/>
  <c r="AO70" i="43" s="1"/>
  <c r="AH73" i="20"/>
  <c r="AQ73" i="20" s="1"/>
  <c r="AH76" i="92"/>
  <c r="AQ76" i="92" s="1"/>
  <c r="AI72" i="16"/>
  <c r="AN72" i="16"/>
  <c r="Z69" i="49"/>
  <c r="AR72" i="100"/>
  <c r="Z74" i="96"/>
  <c r="Y67" i="42"/>
  <c r="X67" i="42"/>
  <c r="Y70" i="10"/>
  <c r="Z70" i="10"/>
  <c r="X70" i="10"/>
  <c r="AI72" i="103"/>
  <c r="AN72" i="103"/>
  <c r="AF69" i="18" l="1"/>
  <c r="AO69" i="18" s="1"/>
  <c r="AG69" i="18"/>
  <c r="AP69" i="18" s="1"/>
  <c r="AE69" i="18"/>
  <c r="W70" i="18"/>
  <c r="AH67" i="48"/>
  <c r="AQ67" i="48" s="1"/>
  <c r="AE71" i="11"/>
  <c r="AF71" i="11"/>
  <c r="AO71" i="11" s="1"/>
  <c r="W72" i="11"/>
  <c r="AG71" i="11"/>
  <c r="AP71" i="11" s="1"/>
  <c r="AI73" i="45"/>
  <c r="AN73" i="45"/>
  <c r="AH70" i="102"/>
  <c r="AQ70" i="102" s="1"/>
  <c r="AF72" i="95"/>
  <c r="AO72" i="95" s="1"/>
  <c r="AE72" i="95"/>
  <c r="W73" i="95"/>
  <c r="AG72" i="95"/>
  <c r="AP72" i="95" s="1"/>
  <c r="AI73" i="54"/>
  <c r="AN73" i="54"/>
  <c r="AF73" i="103"/>
  <c r="AO73" i="103" s="1"/>
  <c r="W74" i="103"/>
  <c r="AE73" i="103"/>
  <c r="AG73" i="103"/>
  <c r="AP73" i="103" s="1"/>
  <c r="AI69" i="99"/>
  <c r="AN69" i="99"/>
  <c r="Y70" i="41"/>
  <c r="X70" i="41"/>
  <c r="AH67" i="50"/>
  <c r="AQ67" i="50" s="1"/>
  <c r="Y68" i="55"/>
  <c r="Z68" i="55" s="1"/>
  <c r="X68" i="55"/>
  <c r="Y79" i="44"/>
  <c r="Z79" i="44"/>
  <c r="X79" i="44"/>
  <c r="AI77" i="13"/>
  <c r="AN77" i="13"/>
  <c r="X74" i="20"/>
  <c r="Y74" i="20"/>
  <c r="Z74" i="20"/>
  <c r="Y77" i="92"/>
  <c r="X77" i="92"/>
  <c r="Z67" i="48"/>
  <c r="AR74" i="84"/>
  <c r="AR66" i="48"/>
  <c r="AH73" i="16"/>
  <c r="AQ73" i="16" s="1"/>
  <c r="AI69" i="87"/>
  <c r="AN69" i="87"/>
  <c r="AF67" i="50"/>
  <c r="AO67" i="50" s="1"/>
  <c r="AG67" i="50"/>
  <c r="AP67" i="50" s="1"/>
  <c r="W68" i="50"/>
  <c r="AE67" i="50"/>
  <c r="AR69" i="10"/>
  <c r="Y78" i="13"/>
  <c r="X78" i="13"/>
  <c r="Z78" i="13" s="1"/>
  <c r="AE70" i="10"/>
  <c r="W71" i="10"/>
  <c r="AG70" i="10"/>
  <c r="AP70" i="10" s="1"/>
  <c r="AF70" i="10"/>
  <c r="AO70" i="10" s="1"/>
  <c r="AF69" i="49"/>
  <c r="AO69" i="49" s="1"/>
  <c r="AE69" i="49"/>
  <c r="W70" i="49"/>
  <c r="AG69" i="49"/>
  <c r="AP69" i="49" s="1"/>
  <c r="AI69" i="83"/>
  <c r="AN69" i="83"/>
  <c r="AR68" i="18"/>
  <c r="AF73" i="100"/>
  <c r="AO73" i="100" s="1"/>
  <c r="AE73" i="100"/>
  <c r="W74" i="100"/>
  <c r="AG73" i="100"/>
  <c r="AP73" i="100" s="1"/>
  <c r="Z73" i="16"/>
  <c r="X70" i="87"/>
  <c r="Y70" i="87"/>
  <c r="Z70" i="87" s="1"/>
  <c r="AI69" i="41"/>
  <c r="AN69" i="41"/>
  <c r="Y67" i="94"/>
  <c r="X67" i="94"/>
  <c r="AH67" i="90"/>
  <c r="AQ67" i="90" s="1"/>
  <c r="Y73" i="91"/>
  <c r="Z73" i="91"/>
  <c r="X73" i="91"/>
  <c r="Y78" i="104"/>
  <c r="X78" i="104"/>
  <c r="AH67" i="42"/>
  <c r="AQ67" i="42" s="1"/>
  <c r="Y74" i="45"/>
  <c r="X74" i="45"/>
  <c r="Z74" i="45" s="1"/>
  <c r="Y70" i="83"/>
  <c r="Z70" i="83"/>
  <c r="X70" i="83"/>
  <c r="AR70" i="11"/>
  <c r="AF70" i="82"/>
  <c r="AO70" i="82" s="1"/>
  <c r="AE70" i="82"/>
  <c r="W71" i="82"/>
  <c r="AG70" i="82"/>
  <c r="AP70" i="82" s="1"/>
  <c r="AH67" i="98"/>
  <c r="AQ67" i="98" s="1"/>
  <c r="AR68" i="35"/>
  <c r="AG75" i="84"/>
  <c r="AP75" i="84" s="1"/>
  <c r="AF75" i="84"/>
  <c r="AO75" i="84" s="1"/>
  <c r="AE75" i="84"/>
  <c r="W76" i="84"/>
  <c r="Y70" i="99"/>
  <c r="X70" i="99"/>
  <c r="Z67" i="90"/>
  <c r="AI66" i="85"/>
  <c r="AN66" i="85"/>
  <c r="AI78" i="44"/>
  <c r="AN78" i="44"/>
  <c r="AI76" i="92"/>
  <c r="AN76" i="92"/>
  <c r="Z67" i="42"/>
  <c r="AH69" i="18"/>
  <c r="AQ69" i="18" s="1"/>
  <c r="AR72" i="103"/>
  <c r="AR72" i="16"/>
  <c r="Z67" i="98"/>
  <c r="Y74" i="54"/>
  <c r="X74" i="54"/>
  <c r="Y74" i="88"/>
  <c r="X74" i="88"/>
  <c r="AH75" i="84"/>
  <c r="AQ75" i="84" s="1"/>
  <c r="AH69" i="35"/>
  <c r="AQ69" i="35" s="1"/>
  <c r="AI66" i="94"/>
  <c r="AN66" i="94"/>
  <c r="AI72" i="91"/>
  <c r="AN72" i="91"/>
  <c r="Y67" i="85"/>
  <c r="X67" i="85"/>
  <c r="Z67" i="85" s="1"/>
  <c r="AI77" i="104"/>
  <c r="AN77" i="104"/>
  <c r="AI70" i="43"/>
  <c r="AN70" i="43"/>
  <c r="AH70" i="10"/>
  <c r="AQ70" i="10" s="1"/>
  <c r="W75" i="96"/>
  <c r="AG74" i="96"/>
  <c r="AP74" i="96" s="1"/>
  <c r="AF74" i="96"/>
  <c r="AO74" i="96" s="1"/>
  <c r="AE74" i="96"/>
  <c r="X71" i="43"/>
  <c r="Z71" i="43" s="1"/>
  <c r="Y71" i="43"/>
  <c r="AR66" i="42"/>
  <c r="AF74" i="51"/>
  <c r="AO74" i="51" s="1"/>
  <c r="AE74" i="51"/>
  <c r="AG74" i="51"/>
  <c r="AP74" i="51" s="1"/>
  <c r="W75" i="51"/>
  <c r="AH71" i="11"/>
  <c r="AQ71" i="11" s="1"/>
  <c r="Z70" i="102"/>
  <c r="AI73" i="88"/>
  <c r="AN73" i="88"/>
  <c r="AR66" i="50"/>
  <c r="AH73" i="103"/>
  <c r="AQ73" i="103" s="1"/>
  <c r="Z69" i="35"/>
  <c r="AI67" i="55"/>
  <c r="AN67" i="55"/>
  <c r="AI73" i="20"/>
  <c r="AN73" i="20"/>
  <c r="W69" i="55" l="1"/>
  <c r="AE68" i="55"/>
  <c r="AF68" i="55"/>
  <c r="AO68" i="55" s="1"/>
  <c r="AG68" i="55"/>
  <c r="AP68" i="55" s="1"/>
  <c r="AE67" i="85"/>
  <c r="W68" i="85"/>
  <c r="AG67" i="85"/>
  <c r="AP67" i="85" s="1"/>
  <c r="AF67" i="85"/>
  <c r="AO67" i="85" s="1"/>
  <c r="AG78" i="13"/>
  <c r="AP78" i="13" s="1"/>
  <c r="AF78" i="13"/>
  <c r="AO78" i="13" s="1"/>
  <c r="AE78" i="13"/>
  <c r="W79" i="13"/>
  <c r="AF74" i="45"/>
  <c r="AO74" i="45" s="1"/>
  <c r="AE74" i="45"/>
  <c r="W75" i="45"/>
  <c r="AG74" i="45"/>
  <c r="AP74" i="45" s="1"/>
  <c r="AG70" i="87"/>
  <c r="AP70" i="87" s="1"/>
  <c r="AF70" i="87"/>
  <c r="AO70" i="87" s="1"/>
  <c r="AE70" i="87"/>
  <c r="W71" i="87"/>
  <c r="W72" i="43"/>
  <c r="AG71" i="43"/>
  <c r="AP71" i="43" s="1"/>
  <c r="AF71" i="43"/>
  <c r="AO71" i="43" s="1"/>
  <c r="AE71" i="43"/>
  <c r="AR67" i="55"/>
  <c r="Y75" i="51"/>
  <c r="X75" i="51"/>
  <c r="AR78" i="44"/>
  <c r="AH67" i="94"/>
  <c r="AQ67" i="94" s="1"/>
  <c r="AI73" i="100"/>
  <c r="AN73" i="100"/>
  <c r="AI72" i="95"/>
  <c r="AN72" i="95"/>
  <c r="W70" i="35"/>
  <c r="AE69" i="35"/>
  <c r="AG69" i="35"/>
  <c r="AP69" i="35" s="1"/>
  <c r="AF69" i="35"/>
  <c r="AO69" i="35" s="1"/>
  <c r="Y75" i="96"/>
  <c r="X75" i="96"/>
  <c r="AH74" i="54"/>
  <c r="AQ74" i="54" s="1"/>
  <c r="AH78" i="104"/>
  <c r="AQ78" i="104" s="1"/>
  <c r="Z67" i="94"/>
  <c r="AH70" i="87"/>
  <c r="AQ70" i="87" s="1"/>
  <c r="AG67" i="48"/>
  <c r="AP67" i="48" s="1"/>
  <c r="W68" i="48"/>
  <c r="AF67" i="48"/>
  <c r="AO67" i="48" s="1"/>
  <c r="AE67" i="48"/>
  <c r="AH74" i="20"/>
  <c r="AQ74" i="20" s="1"/>
  <c r="AH68" i="55"/>
  <c r="AQ68" i="55" s="1"/>
  <c r="AR69" i="99"/>
  <c r="AI71" i="11"/>
  <c r="AN71" i="11"/>
  <c r="AI74" i="51"/>
  <c r="AN74" i="51"/>
  <c r="AH71" i="43"/>
  <c r="AQ71" i="43" s="1"/>
  <c r="AR70" i="43"/>
  <c r="Z74" i="54"/>
  <c r="AE67" i="42"/>
  <c r="AG67" i="42"/>
  <c r="AP67" i="42" s="1"/>
  <c r="W68" i="42"/>
  <c r="AF67" i="42"/>
  <c r="AO67" i="42" s="1"/>
  <c r="AR66" i="85"/>
  <c r="Y76" i="84"/>
  <c r="Z76" i="84" s="1"/>
  <c r="X76" i="84"/>
  <c r="AH70" i="83"/>
  <c r="AQ70" i="83" s="1"/>
  <c r="Z78" i="104"/>
  <c r="AG73" i="16"/>
  <c r="AP73" i="16" s="1"/>
  <c r="AE73" i="16"/>
  <c r="AF73" i="16"/>
  <c r="AO73" i="16" s="1"/>
  <c r="W74" i="16"/>
  <c r="Y70" i="49"/>
  <c r="X70" i="49"/>
  <c r="Y71" i="10"/>
  <c r="X71" i="10"/>
  <c r="AH77" i="92"/>
  <c r="AQ77" i="92" s="1"/>
  <c r="AR73" i="54"/>
  <c r="AR73" i="45"/>
  <c r="Y70" i="18"/>
  <c r="Z70" i="18" s="1"/>
  <c r="X70" i="18"/>
  <c r="AR72" i="91"/>
  <c r="AG67" i="90"/>
  <c r="AP67" i="90" s="1"/>
  <c r="AF67" i="90"/>
  <c r="AO67" i="90" s="1"/>
  <c r="AE67" i="90"/>
  <c r="W68" i="90"/>
  <c r="AI75" i="84"/>
  <c r="AN75" i="84"/>
  <c r="Y71" i="82"/>
  <c r="X71" i="82"/>
  <c r="AE70" i="83"/>
  <c r="AF70" i="83"/>
  <c r="AO70" i="83" s="1"/>
  <c r="AG70" i="83"/>
  <c r="AP70" i="83" s="1"/>
  <c r="W71" i="83"/>
  <c r="AI69" i="49"/>
  <c r="AN69" i="49"/>
  <c r="AI70" i="10"/>
  <c r="AN70" i="10"/>
  <c r="AR69" i="87"/>
  <c r="Z77" i="92"/>
  <c r="AR77" i="13"/>
  <c r="AH70" i="41"/>
  <c r="AQ70" i="41" s="1"/>
  <c r="AI69" i="18"/>
  <c r="AN69" i="18"/>
  <c r="AR73" i="88"/>
  <c r="AI74" i="96"/>
  <c r="AN74" i="96"/>
  <c r="AR77" i="104"/>
  <c r="AH74" i="88"/>
  <c r="AQ74" i="88" s="1"/>
  <c r="AF67" i="98"/>
  <c r="AO67" i="98" s="1"/>
  <c r="AG67" i="98"/>
  <c r="AP67" i="98" s="1"/>
  <c r="AE67" i="98"/>
  <c r="W68" i="98"/>
  <c r="AR76" i="92"/>
  <c r="AH70" i="99"/>
  <c r="AQ70" i="99" s="1"/>
  <c r="AI70" i="82"/>
  <c r="AR70" i="82" s="1"/>
  <c r="AN70" i="82"/>
  <c r="AH73" i="91"/>
  <c r="AQ73" i="91" s="1"/>
  <c r="AR69" i="41"/>
  <c r="AH78" i="13"/>
  <c r="AQ78" i="13" s="1"/>
  <c r="AI67" i="50"/>
  <c r="AN67" i="50"/>
  <c r="AH79" i="44"/>
  <c r="AQ79" i="44" s="1"/>
  <c r="AQ81" i="44" s="1"/>
  <c r="AX3" i="44"/>
  <c r="S3" i="44" s="1"/>
  <c r="AC3" i="44" s="1"/>
  <c r="AZ3" i="44"/>
  <c r="AX8" i="44" s="1"/>
  <c r="S8" i="44" s="1"/>
  <c r="AC8" i="44" s="1"/>
  <c r="AB9" i="44" s="1"/>
  <c r="AX5" i="44"/>
  <c r="S5" i="44" s="1"/>
  <c r="AC5" i="44" s="1"/>
  <c r="AB6" i="44" s="1"/>
  <c r="AX6" i="44"/>
  <c r="S6" i="44" s="1"/>
  <c r="AC6" i="44" s="1"/>
  <c r="AB7" i="44" s="1"/>
  <c r="AX7" i="44"/>
  <c r="S7" i="44" s="1"/>
  <c r="AC7" i="44" s="1"/>
  <c r="AB8" i="44" s="1"/>
  <c r="AX9" i="44"/>
  <c r="S9" i="44" s="1"/>
  <c r="AC9" i="44" s="1"/>
  <c r="AB10" i="44" s="1"/>
  <c r="AX11" i="44"/>
  <c r="S11" i="44" s="1"/>
  <c r="AC11" i="44" s="1"/>
  <c r="AB12" i="44" s="1"/>
  <c r="AX12" i="44"/>
  <c r="S12" i="44" s="1"/>
  <c r="AC12" i="44" s="1"/>
  <c r="AB13" i="44" s="1"/>
  <c r="AX13" i="44"/>
  <c r="S13" i="44" s="1"/>
  <c r="AC13" i="44" s="1"/>
  <c r="AB14" i="44" s="1"/>
  <c r="AX14" i="44"/>
  <c r="S14" i="44" s="1"/>
  <c r="AC14" i="44" s="1"/>
  <c r="AB15" i="44" s="1"/>
  <c r="AX15" i="44"/>
  <c r="S15" i="44" s="1"/>
  <c r="AC15" i="44" s="1"/>
  <c r="AB16" i="44" s="1"/>
  <c r="AX16" i="44"/>
  <c r="S16" i="44" s="1"/>
  <c r="AC16" i="44" s="1"/>
  <c r="AB17" i="44" s="1"/>
  <c r="AX17" i="44"/>
  <c r="S17" i="44" s="1"/>
  <c r="AC17" i="44" s="1"/>
  <c r="AB18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5" i="44"/>
  <c r="S65" i="44" s="1"/>
  <c r="AC65" i="44" s="1"/>
  <c r="AB66" i="44" s="1"/>
  <c r="AX66" i="44"/>
  <c r="S66" i="44" s="1"/>
  <c r="AC66" i="44" s="1"/>
  <c r="AB67" i="44" s="1"/>
  <c r="AX67" i="44"/>
  <c r="S67" i="44" s="1"/>
  <c r="AC67" i="44" s="1"/>
  <c r="AB68" i="44" s="1"/>
  <c r="AX68" i="44"/>
  <c r="S68" i="44" s="1"/>
  <c r="AC68" i="44" s="1"/>
  <c r="AB69" i="44" s="1"/>
  <c r="AX69" i="44"/>
  <c r="S69" i="44" s="1"/>
  <c r="AC69" i="44" s="1"/>
  <c r="AB70" i="44" s="1"/>
  <c r="AX70" i="44"/>
  <c r="S70" i="44" s="1"/>
  <c r="AC70" i="44" s="1"/>
  <c r="AB71" i="44" s="1"/>
  <c r="AX71" i="44"/>
  <c r="S71" i="44" s="1"/>
  <c r="AC71" i="44" s="1"/>
  <c r="AB72" i="44" s="1"/>
  <c r="AX72" i="44"/>
  <c r="S72" i="44" s="1"/>
  <c r="AC72" i="44" s="1"/>
  <c r="AB73" i="44" s="1"/>
  <c r="AX73" i="44"/>
  <c r="S73" i="44" s="1"/>
  <c r="AC73" i="44" s="1"/>
  <c r="AB74" i="44" s="1"/>
  <c r="AX78" i="44"/>
  <c r="S78" i="44" s="1"/>
  <c r="AC78" i="44" s="1"/>
  <c r="AB79" i="44" s="1"/>
  <c r="AX77" i="44"/>
  <c r="S77" i="44" s="1"/>
  <c r="AC77" i="44" s="1"/>
  <c r="AB78" i="44" s="1"/>
  <c r="AX76" i="44"/>
  <c r="S76" i="44" s="1"/>
  <c r="AC76" i="44" s="1"/>
  <c r="AB77" i="44" s="1"/>
  <c r="AX75" i="44"/>
  <c r="S75" i="44" s="1"/>
  <c r="AC75" i="44" s="1"/>
  <c r="AB76" i="44" s="1"/>
  <c r="AX74" i="44"/>
  <c r="S74" i="44" s="1"/>
  <c r="AC74" i="44" s="1"/>
  <c r="AB75" i="44" s="1"/>
  <c r="Z70" i="41"/>
  <c r="AI73" i="103"/>
  <c r="AN73" i="103"/>
  <c r="AR73" i="20"/>
  <c r="AF70" i="102"/>
  <c r="AO70" i="102" s="1"/>
  <c r="AG70" i="102"/>
  <c r="W71" i="102"/>
  <c r="AE70" i="102"/>
  <c r="AN70" i="102" s="1"/>
  <c r="AH67" i="85"/>
  <c r="AQ67" i="85" s="1"/>
  <c r="AR66" i="94"/>
  <c r="Z74" i="88"/>
  <c r="Z70" i="99"/>
  <c r="AH74" i="45"/>
  <c r="AQ74" i="45" s="1"/>
  <c r="AF73" i="91"/>
  <c r="AO73" i="91" s="1"/>
  <c r="AE73" i="91"/>
  <c r="AG73" i="91"/>
  <c r="AP73" i="91" s="1"/>
  <c r="W74" i="91"/>
  <c r="Y74" i="100"/>
  <c r="X74" i="100"/>
  <c r="AR69" i="83"/>
  <c r="Y68" i="50"/>
  <c r="X68" i="50"/>
  <c r="AF74" i="20"/>
  <c r="AO74" i="20" s="1"/>
  <c r="AE74" i="20"/>
  <c r="W75" i="20"/>
  <c r="AG74" i="20"/>
  <c r="AP74" i="20" s="1"/>
  <c r="AX79" i="44"/>
  <c r="S79" i="44" s="1"/>
  <c r="AC79" i="44" s="1"/>
  <c r="AE79" i="44"/>
  <c r="AG79" i="44"/>
  <c r="AP79" i="44" s="1"/>
  <c r="AP81" i="44" s="1"/>
  <c r="AF79" i="44"/>
  <c r="AO79" i="44" s="1"/>
  <c r="AO81" i="44" s="1"/>
  <c r="Y74" i="103"/>
  <c r="X74" i="103"/>
  <c r="Z74" i="103" s="1"/>
  <c r="Y73" i="95"/>
  <c r="Z73" i="95" s="1"/>
  <c r="X73" i="95"/>
  <c r="Y72" i="11"/>
  <c r="X72" i="11"/>
  <c r="AF73" i="95" l="1"/>
  <c r="AO73" i="95" s="1"/>
  <c r="AE73" i="95"/>
  <c r="AG73" i="95"/>
  <c r="AP73" i="95" s="1"/>
  <c r="W74" i="95"/>
  <c r="AG70" i="18"/>
  <c r="AP70" i="18" s="1"/>
  <c r="AE70" i="18"/>
  <c r="AF70" i="18"/>
  <c r="AO70" i="18" s="1"/>
  <c r="W71" i="18"/>
  <c r="AF76" i="84"/>
  <c r="AO76" i="84" s="1"/>
  <c r="AG76" i="84"/>
  <c r="AP76" i="84" s="1"/>
  <c r="W77" i="84"/>
  <c r="AE76" i="84"/>
  <c r="W75" i="103"/>
  <c r="AF74" i="103"/>
  <c r="AO74" i="103" s="1"/>
  <c r="AE74" i="103"/>
  <c r="AG74" i="103"/>
  <c r="AP74" i="103" s="1"/>
  <c r="AH74" i="100"/>
  <c r="AQ74" i="100" s="1"/>
  <c r="AI73" i="91"/>
  <c r="AN73" i="91"/>
  <c r="Z74" i="100"/>
  <c r="AF70" i="99"/>
  <c r="AO70" i="99" s="1"/>
  <c r="AE70" i="99"/>
  <c r="AG70" i="99"/>
  <c r="AP70" i="99" s="1"/>
  <c r="W71" i="99"/>
  <c r="AI74" i="20"/>
  <c r="AN74" i="20"/>
  <c r="AK78" i="44"/>
  <c r="AT78" i="44" s="1"/>
  <c r="AJ78" i="44"/>
  <c r="AJ70" i="44"/>
  <c r="AK70" i="44"/>
  <c r="AT70" i="44" s="1"/>
  <c r="AJ64" i="44"/>
  <c r="AK64" i="44"/>
  <c r="AT64" i="44" s="1"/>
  <c r="AJ58" i="44"/>
  <c r="AK58" i="44"/>
  <c r="AT58" i="44" s="1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34" i="44"/>
  <c r="AJ28" i="44"/>
  <c r="AK28" i="44"/>
  <c r="AT28" i="44" s="1"/>
  <c r="AJ22" i="44"/>
  <c r="AK22" i="44"/>
  <c r="AT22" i="44" s="1"/>
  <c r="AK16" i="44"/>
  <c r="AT16" i="44" s="1"/>
  <c r="AJ16" i="44"/>
  <c r="AK10" i="44"/>
  <c r="AT10" i="44" s="1"/>
  <c r="AJ3" i="44"/>
  <c r="AB4" i="44"/>
  <c r="AI70" i="83"/>
  <c r="AN70" i="83"/>
  <c r="W79" i="104"/>
  <c r="AF78" i="104"/>
  <c r="AO78" i="104" s="1"/>
  <c r="AG78" i="104"/>
  <c r="AP78" i="104" s="1"/>
  <c r="AE78" i="104"/>
  <c r="AH76" i="84"/>
  <c r="AQ76" i="84" s="1"/>
  <c r="AR73" i="100"/>
  <c r="Y71" i="87"/>
  <c r="Z71" i="87"/>
  <c r="X71" i="87"/>
  <c r="Y75" i="45"/>
  <c r="X75" i="45"/>
  <c r="AI67" i="85"/>
  <c r="AN67" i="85"/>
  <c r="Y71" i="102"/>
  <c r="Z71" i="102" s="1"/>
  <c r="X71" i="102"/>
  <c r="AR73" i="103"/>
  <c r="AJ79" i="44"/>
  <c r="AS79" i="44" s="1"/>
  <c r="AK79" i="44"/>
  <c r="AT79" i="44" s="1"/>
  <c r="AJ69" i="44"/>
  <c r="AK69" i="44"/>
  <c r="AT69" i="44" s="1"/>
  <c r="AJ63" i="44"/>
  <c r="AK63" i="44"/>
  <c r="AT63" i="44" s="1"/>
  <c r="AJ57" i="44"/>
  <c r="AK57" i="44"/>
  <c r="AT57" i="44" s="1"/>
  <c r="AK51" i="44"/>
  <c r="AT51" i="44" s="1"/>
  <c r="AJ51" i="44"/>
  <c r="AJ45" i="44"/>
  <c r="AK45" i="44"/>
  <c r="AT45" i="44" s="1"/>
  <c r="AJ39" i="44"/>
  <c r="AK39" i="44"/>
  <c r="AT39" i="44" s="1"/>
  <c r="AK33" i="44"/>
  <c r="AT33" i="44" s="1"/>
  <c r="AJ33" i="44"/>
  <c r="AK27" i="44"/>
  <c r="AT27" i="44" s="1"/>
  <c r="AJ27" i="44"/>
  <c r="AK21" i="44"/>
  <c r="AT21" i="44" s="1"/>
  <c r="AJ21" i="44"/>
  <c r="AJ15" i="44"/>
  <c r="AK15" i="44"/>
  <c r="AT15" i="44" s="1"/>
  <c r="AJ8" i="44"/>
  <c r="AK8" i="44"/>
  <c r="AT8" i="44" s="1"/>
  <c r="AR74" i="96"/>
  <c r="AF77" i="92"/>
  <c r="AO77" i="92" s="1"/>
  <c r="AG77" i="92"/>
  <c r="AP77" i="92" s="1"/>
  <c r="AE77" i="92"/>
  <c r="W78" i="92"/>
  <c r="AR69" i="49"/>
  <c r="AH71" i="82"/>
  <c r="AQ71" i="82" s="1"/>
  <c r="Y68" i="90"/>
  <c r="X68" i="90"/>
  <c r="AH70" i="18"/>
  <c r="AQ70" i="18" s="1"/>
  <c r="AH71" i="10"/>
  <c r="AQ71" i="10" s="1"/>
  <c r="Y68" i="42"/>
  <c r="X68" i="42"/>
  <c r="AR74" i="51"/>
  <c r="Y68" i="48"/>
  <c r="X68" i="48"/>
  <c r="AH75" i="96"/>
  <c r="AQ75" i="96" s="1"/>
  <c r="AI69" i="35"/>
  <c r="AN69" i="35"/>
  <c r="AI71" i="43"/>
  <c r="AN71" i="43"/>
  <c r="AI70" i="87"/>
  <c r="AN70" i="87"/>
  <c r="AI74" i="45"/>
  <c r="AN74" i="45"/>
  <c r="AH72" i="11"/>
  <c r="AQ72" i="11" s="1"/>
  <c r="AI70" i="102"/>
  <c r="AP70" i="102"/>
  <c r="W71" i="41"/>
  <c r="AE70" i="41"/>
  <c r="AF70" i="41"/>
  <c r="AO70" i="41" s="1"/>
  <c r="AG70" i="41"/>
  <c r="AP70" i="41" s="1"/>
  <c r="AK74" i="44"/>
  <c r="AT74" i="44" s="1"/>
  <c r="AJ74" i="44"/>
  <c r="AJ68" i="44"/>
  <c r="AK68" i="44"/>
  <c r="AT68" i="44" s="1"/>
  <c r="AJ62" i="44"/>
  <c r="AK62" i="44"/>
  <c r="AT62" i="44" s="1"/>
  <c r="AK56" i="44"/>
  <c r="AT56" i="44" s="1"/>
  <c r="AJ56" i="44"/>
  <c r="AK50" i="44"/>
  <c r="AT50" i="44" s="1"/>
  <c r="AJ50" i="44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K14" i="44"/>
  <c r="AT14" i="44" s="1"/>
  <c r="AJ14" i="44"/>
  <c r="AK7" i="44"/>
  <c r="AT7" i="44" s="1"/>
  <c r="AJ7" i="44"/>
  <c r="Y68" i="98"/>
  <c r="Z68" i="98" s="1"/>
  <c r="X68" i="98"/>
  <c r="Z71" i="82"/>
  <c r="AI67" i="90"/>
  <c r="AN67" i="90"/>
  <c r="Z71" i="10"/>
  <c r="Y74" i="16"/>
  <c r="Z74" i="16" s="1"/>
  <c r="X74" i="16"/>
  <c r="AG67" i="94"/>
  <c r="AP67" i="94" s="1"/>
  <c r="W68" i="94"/>
  <c r="AF67" i="94"/>
  <c r="AO67" i="94" s="1"/>
  <c r="AE67" i="94"/>
  <c r="Z75" i="96"/>
  <c r="Y70" i="35"/>
  <c r="X70" i="35"/>
  <c r="Z75" i="51"/>
  <c r="AH75" i="51"/>
  <c r="AQ75" i="51" s="1"/>
  <c r="AJ75" i="44"/>
  <c r="AK75" i="44"/>
  <c r="AT75" i="44" s="1"/>
  <c r="AK61" i="44"/>
  <c r="AT61" i="44" s="1"/>
  <c r="AJ61" i="44"/>
  <c r="AK55" i="44"/>
  <c r="AT55" i="44" s="1"/>
  <c r="AJ55" i="44"/>
  <c r="AJ49" i="44"/>
  <c r="AK49" i="44"/>
  <c r="AT49" i="44" s="1"/>
  <c r="AK43" i="44"/>
  <c r="AT43" i="44" s="1"/>
  <c r="AJ43" i="44"/>
  <c r="AK37" i="44"/>
  <c r="AT37" i="44" s="1"/>
  <c r="AJ37" i="44"/>
  <c r="AJ31" i="44"/>
  <c r="AK31" i="44"/>
  <c r="AT31" i="44" s="1"/>
  <c r="AJ25" i="44"/>
  <c r="AK25" i="44"/>
  <c r="AT25" i="44" s="1"/>
  <c r="AK19" i="44"/>
  <c r="AT19" i="44" s="1"/>
  <c r="AJ19" i="44"/>
  <c r="AJ13" i="44"/>
  <c r="AK13" i="44"/>
  <c r="AT13" i="44" s="1"/>
  <c r="AK6" i="44"/>
  <c r="AT6" i="44" s="1"/>
  <c r="AJ6" i="44"/>
  <c r="AR67" i="50"/>
  <c r="AI67" i="98"/>
  <c r="AN67" i="98"/>
  <c r="Y71" i="83"/>
  <c r="X71" i="83"/>
  <c r="AI67" i="42"/>
  <c r="AN67" i="42"/>
  <c r="AR71" i="11"/>
  <c r="AI79" i="44"/>
  <c r="AN79" i="44"/>
  <c r="AN81" i="44" s="1"/>
  <c r="AH74" i="103"/>
  <c r="AQ74" i="103" s="1"/>
  <c r="AH68" i="50"/>
  <c r="AQ68" i="50" s="1"/>
  <c r="AJ73" i="44"/>
  <c r="AK73" i="44"/>
  <c r="AT73" i="44" s="1"/>
  <c r="AJ76" i="44"/>
  <c r="AK76" i="44"/>
  <c r="AT76" i="44" s="1"/>
  <c r="AK72" i="44"/>
  <c r="AT72" i="44" s="1"/>
  <c r="AJ72" i="44"/>
  <c r="AJ66" i="44"/>
  <c r="AK66" i="44"/>
  <c r="AT66" i="44" s="1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6" i="44"/>
  <c r="AT36" i="44" s="1"/>
  <c r="AJ36" i="44"/>
  <c r="AK30" i="44"/>
  <c r="AT30" i="44" s="1"/>
  <c r="AJ30" i="44"/>
  <c r="AJ24" i="44"/>
  <c r="AK24" i="44"/>
  <c r="AT24" i="44" s="1"/>
  <c r="AJ18" i="44"/>
  <c r="AK18" i="44"/>
  <c r="AT18" i="44" s="1"/>
  <c r="AJ12" i="44"/>
  <c r="AK12" i="44"/>
  <c r="AT12" i="44" s="1"/>
  <c r="AJ9" i="44"/>
  <c r="AK9" i="44"/>
  <c r="AT9" i="44" s="1"/>
  <c r="AH70" i="49"/>
  <c r="AQ70" i="49" s="1"/>
  <c r="AI73" i="16"/>
  <c r="AN73" i="16"/>
  <c r="AF74" i="54"/>
  <c r="AO74" i="54" s="1"/>
  <c r="AE74" i="54"/>
  <c r="AG74" i="54"/>
  <c r="AP74" i="54" s="1"/>
  <c r="W75" i="54"/>
  <c r="AR72" i="95"/>
  <c r="Y72" i="43"/>
  <c r="X72" i="43"/>
  <c r="Y79" i="13"/>
  <c r="X79" i="13"/>
  <c r="AI68" i="55"/>
  <c r="AN68" i="55"/>
  <c r="Z72" i="11"/>
  <c r="Z68" i="50"/>
  <c r="AF74" i="88"/>
  <c r="AO74" i="88" s="1"/>
  <c r="AG74" i="88"/>
  <c r="AP74" i="88" s="1"/>
  <c r="AE74" i="88"/>
  <c r="W75" i="88"/>
  <c r="AJ67" i="44"/>
  <c r="AK67" i="44"/>
  <c r="AT67" i="44" s="1"/>
  <c r="AH73" i="95"/>
  <c r="AQ73" i="95" s="1"/>
  <c r="Y75" i="20"/>
  <c r="X75" i="20"/>
  <c r="Z75" i="20" s="1"/>
  <c r="Y74" i="91"/>
  <c r="Z74" i="91"/>
  <c r="X74" i="91"/>
  <c r="AJ77" i="44"/>
  <c r="AK77" i="44"/>
  <c r="AT77" i="44" s="1"/>
  <c r="AJ71" i="44"/>
  <c r="AK71" i="44"/>
  <c r="AT71" i="44" s="1"/>
  <c r="AJ65" i="44"/>
  <c r="AK65" i="44"/>
  <c r="AT65" i="44" s="1"/>
  <c r="AJ59" i="44"/>
  <c r="AK59" i="44"/>
  <c r="AT59" i="44" s="1"/>
  <c r="AJ53" i="44"/>
  <c r="AK53" i="44"/>
  <c r="AT53" i="44" s="1"/>
  <c r="AK47" i="44"/>
  <c r="AT47" i="44" s="1"/>
  <c r="AJ47" i="44"/>
  <c r="AJ41" i="44"/>
  <c r="AK41" i="44"/>
  <c r="AT41" i="44" s="1"/>
  <c r="AJ35" i="44"/>
  <c r="AK35" i="44"/>
  <c r="AT35" i="44" s="1"/>
  <c r="AK29" i="44"/>
  <c r="AT29" i="44" s="1"/>
  <c r="AJ29" i="44"/>
  <c r="AJ23" i="44"/>
  <c r="AK23" i="44"/>
  <c r="AT23" i="44" s="1"/>
  <c r="AK17" i="44"/>
  <c r="AT17" i="44" s="1"/>
  <c r="AJ17" i="44"/>
  <c r="AX10" i="44"/>
  <c r="S10" i="44" s="1"/>
  <c r="AC10" i="44" s="1"/>
  <c r="AB11" i="44" s="1"/>
  <c r="AX4" i="44"/>
  <c r="S4" i="44" s="1"/>
  <c r="AC4" i="44" s="1"/>
  <c r="AB5" i="44" s="1"/>
  <c r="AR69" i="18"/>
  <c r="AR70" i="10"/>
  <c r="AR75" i="84"/>
  <c r="Z70" i="49"/>
  <c r="AI67" i="48"/>
  <c r="AN67" i="48"/>
  <c r="AI78" i="13"/>
  <c r="AN78" i="13"/>
  <c r="Y68" i="85"/>
  <c r="X68" i="85"/>
  <c r="Y69" i="55"/>
  <c r="X69" i="55"/>
  <c r="AE74" i="16" l="1"/>
  <c r="AG74" i="16"/>
  <c r="AP74" i="16" s="1"/>
  <c r="W75" i="16"/>
  <c r="AF74" i="16"/>
  <c r="AO74" i="16" s="1"/>
  <c r="AF68" i="98"/>
  <c r="AO68" i="98" s="1"/>
  <c r="AE68" i="98"/>
  <c r="W69" i="98"/>
  <c r="AG68" i="98"/>
  <c r="AP68" i="98" s="1"/>
  <c r="W76" i="20"/>
  <c r="AG75" i="20"/>
  <c r="AP75" i="20" s="1"/>
  <c r="AF75" i="20"/>
  <c r="AO75" i="20" s="1"/>
  <c r="AE75" i="20"/>
  <c r="AF71" i="102"/>
  <c r="AO71" i="102" s="1"/>
  <c r="AE71" i="102"/>
  <c r="W72" i="102"/>
  <c r="AG71" i="102"/>
  <c r="AP71" i="102" s="1"/>
  <c r="AK5" i="44"/>
  <c r="AT5" i="44" s="1"/>
  <c r="AJ5" i="44"/>
  <c r="AS29" i="44"/>
  <c r="AL29" i="44"/>
  <c r="AU29" i="44" s="1"/>
  <c r="AS47" i="44"/>
  <c r="AL47" i="44"/>
  <c r="AU47" i="44" s="1"/>
  <c r="AH74" i="91"/>
  <c r="AQ74" i="91" s="1"/>
  <c r="AS67" i="44"/>
  <c r="AL67" i="44"/>
  <c r="AU67" i="44" s="1"/>
  <c r="AF68" i="50"/>
  <c r="AO68" i="50" s="1"/>
  <c r="AG68" i="50"/>
  <c r="AP68" i="50" s="1"/>
  <c r="W69" i="50"/>
  <c r="AE68" i="50"/>
  <c r="AR73" i="16"/>
  <c r="AS42" i="44"/>
  <c r="AL42" i="44"/>
  <c r="AU42" i="44" s="1"/>
  <c r="AS60" i="44"/>
  <c r="AL60" i="44"/>
  <c r="AU60" i="44" s="1"/>
  <c r="AR67" i="98"/>
  <c r="AS13" i="44"/>
  <c r="AL13" i="44"/>
  <c r="AU13" i="44" s="1"/>
  <c r="AS31" i="44"/>
  <c r="AL31" i="44"/>
  <c r="AU31" i="44" s="1"/>
  <c r="AS49" i="44"/>
  <c r="AL49" i="44"/>
  <c r="AU49" i="44" s="1"/>
  <c r="AS75" i="44"/>
  <c r="AL75" i="44"/>
  <c r="AU75" i="44" s="1"/>
  <c r="AF75" i="51"/>
  <c r="AO75" i="51" s="1"/>
  <c r="AG75" i="51"/>
  <c r="AP75" i="51" s="1"/>
  <c r="W76" i="51"/>
  <c r="AE75" i="51"/>
  <c r="AI67" i="94"/>
  <c r="AN67" i="94"/>
  <c r="AS56" i="44"/>
  <c r="AL56" i="44"/>
  <c r="AU56" i="44" s="1"/>
  <c r="AS74" i="44"/>
  <c r="AL74" i="44"/>
  <c r="AU74" i="44" s="1"/>
  <c r="Y71" i="41"/>
  <c r="X71" i="41"/>
  <c r="AS21" i="44"/>
  <c r="AL21" i="44"/>
  <c r="AU21" i="44" s="1"/>
  <c r="AH71" i="87"/>
  <c r="AQ71" i="87" s="1"/>
  <c r="AS3" i="44"/>
  <c r="AL3" i="44"/>
  <c r="AU3" i="44" s="1"/>
  <c r="AS22" i="44"/>
  <c r="AL22" i="44"/>
  <c r="AU22" i="44" s="1"/>
  <c r="AS58" i="44"/>
  <c r="AL58" i="44"/>
  <c r="AU58" i="44" s="1"/>
  <c r="AI70" i="99"/>
  <c r="AN70" i="99"/>
  <c r="AI74" i="103"/>
  <c r="AN74" i="103"/>
  <c r="AE72" i="11"/>
  <c r="AG72" i="11"/>
  <c r="AP72" i="11" s="1"/>
  <c r="W73" i="11"/>
  <c r="AF72" i="11"/>
  <c r="AO72" i="11" s="1"/>
  <c r="AH72" i="43"/>
  <c r="AQ72" i="43" s="1"/>
  <c r="X75" i="54"/>
  <c r="Y75" i="54"/>
  <c r="AS9" i="44"/>
  <c r="AL9" i="44"/>
  <c r="AU9" i="44" s="1"/>
  <c r="AS24" i="44"/>
  <c r="AL24" i="44"/>
  <c r="AU24" i="44" s="1"/>
  <c r="AS76" i="44"/>
  <c r="AL76" i="44"/>
  <c r="AU76" i="44" s="1"/>
  <c r="AR67" i="42"/>
  <c r="AS19" i="44"/>
  <c r="AL19" i="44"/>
  <c r="AU19" i="44" s="1"/>
  <c r="AS37" i="44"/>
  <c r="AL37" i="44"/>
  <c r="AU37" i="44" s="1"/>
  <c r="AS55" i="44"/>
  <c r="AL55" i="44"/>
  <c r="AU55" i="44" s="1"/>
  <c r="AH70" i="35"/>
  <c r="AQ70" i="35" s="1"/>
  <c r="W72" i="10"/>
  <c r="AE71" i="10"/>
  <c r="AF71" i="10"/>
  <c r="AO71" i="10" s="1"/>
  <c r="AG71" i="10"/>
  <c r="AP71" i="10" s="1"/>
  <c r="AS20" i="44"/>
  <c r="AL20" i="44"/>
  <c r="AU20" i="44" s="1"/>
  <c r="AS38" i="44"/>
  <c r="AL38" i="44"/>
  <c r="AU38" i="44" s="1"/>
  <c r="AR71" i="43"/>
  <c r="AS39" i="44"/>
  <c r="AL39" i="44"/>
  <c r="AU39" i="44" s="1"/>
  <c r="AS57" i="44"/>
  <c r="AL57" i="44"/>
  <c r="AU57" i="44" s="1"/>
  <c r="W72" i="87"/>
  <c r="AF71" i="87"/>
  <c r="AO71" i="87" s="1"/>
  <c r="AE71" i="87"/>
  <c r="AG71" i="87"/>
  <c r="AP71" i="87" s="1"/>
  <c r="AJ10" i="44"/>
  <c r="AS46" i="44"/>
  <c r="AL46" i="44"/>
  <c r="AU46" i="44" s="1"/>
  <c r="AK11" i="44"/>
  <c r="AT11" i="44" s="1"/>
  <c r="AJ11" i="44"/>
  <c r="AS65" i="44"/>
  <c r="AL65" i="44"/>
  <c r="AU65" i="44" s="1"/>
  <c r="Y75" i="88"/>
  <c r="X75" i="88"/>
  <c r="Z72" i="43"/>
  <c r="AS30" i="44"/>
  <c r="AL30" i="44"/>
  <c r="AU30" i="44" s="1"/>
  <c r="AS48" i="44"/>
  <c r="AL48" i="44"/>
  <c r="AU48" i="44" s="1"/>
  <c r="AH71" i="83"/>
  <c r="AQ71" i="83" s="1"/>
  <c r="Z70" i="35"/>
  <c r="Y68" i="94"/>
  <c r="Z68" i="94"/>
  <c r="X68" i="94"/>
  <c r="AS7" i="44"/>
  <c r="AL7" i="44"/>
  <c r="AU7" i="44" s="1"/>
  <c r="AR70" i="102"/>
  <c r="AH68" i="42"/>
  <c r="AQ68" i="42" s="1"/>
  <c r="Y78" i="92"/>
  <c r="X78" i="92"/>
  <c r="AS27" i="44"/>
  <c r="AL27" i="44"/>
  <c r="AU27" i="44" s="1"/>
  <c r="AR67" i="85"/>
  <c r="Y79" i="104"/>
  <c r="Z79" i="104"/>
  <c r="X79" i="104"/>
  <c r="AS28" i="44"/>
  <c r="AL28" i="44"/>
  <c r="AU28" i="44" s="1"/>
  <c r="AS64" i="44"/>
  <c r="AL64" i="44"/>
  <c r="AU64" i="44" s="1"/>
  <c r="AR74" i="20"/>
  <c r="AG74" i="100"/>
  <c r="AP74" i="100" s="1"/>
  <c r="AE74" i="100"/>
  <c r="AF74" i="100"/>
  <c r="AO74" i="100" s="1"/>
  <c r="W75" i="100"/>
  <c r="Y75" i="103"/>
  <c r="X75" i="103"/>
  <c r="Y74" i="95"/>
  <c r="X74" i="95"/>
  <c r="AE74" i="91"/>
  <c r="W75" i="91"/>
  <c r="AG74" i="91"/>
  <c r="AP74" i="91" s="1"/>
  <c r="AF74" i="91"/>
  <c r="AO74" i="91" s="1"/>
  <c r="AS71" i="44"/>
  <c r="AL71" i="44"/>
  <c r="AU71" i="44" s="1"/>
  <c r="AS12" i="44"/>
  <c r="AL12" i="44"/>
  <c r="AU12" i="44" s="1"/>
  <c r="AS66" i="44"/>
  <c r="AL66" i="44"/>
  <c r="AU66" i="44" s="1"/>
  <c r="AS73" i="44"/>
  <c r="AL73" i="44"/>
  <c r="AU73" i="44" s="1"/>
  <c r="AR79" i="44"/>
  <c r="AR81" i="44" s="1"/>
  <c r="AL79" i="44"/>
  <c r="AU79" i="44" s="1"/>
  <c r="Z71" i="83"/>
  <c r="AS6" i="44"/>
  <c r="AL6" i="44"/>
  <c r="AU6" i="44" s="1"/>
  <c r="AS43" i="44"/>
  <c r="AL43" i="44"/>
  <c r="AU43" i="44" s="1"/>
  <c r="AS61" i="44"/>
  <c r="AL61" i="44"/>
  <c r="AU61" i="44" s="1"/>
  <c r="AR67" i="90"/>
  <c r="AS26" i="44"/>
  <c r="AL26" i="44"/>
  <c r="AU26" i="44" s="1"/>
  <c r="AS44" i="44"/>
  <c r="AL44" i="44"/>
  <c r="AU44" i="44" s="1"/>
  <c r="AS62" i="44"/>
  <c r="AL62" i="44"/>
  <c r="AU62" i="44" s="1"/>
  <c r="AR74" i="45"/>
  <c r="AR69" i="35"/>
  <c r="AH68" i="48"/>
  <c r="AQ68" i="48" s="1"/>
  <c r="Z68" i="42"/>
  <c r="AH68" i="90"/>
  <c r="AQ68" i="90" s="1"/>
  <c r="AI77" i="92"/>
  <c r="AN77" i="92"/>
  <c r="AS8" i="44"/>
  <c r="AL8" i="44"/>
  <c r="AU8" i="44" s="1"/>
  <c r="AS45" i="44"/>
  <c r="AL45" i="44"/>
  <c r="AU45" i="44" s="1"/>
  <c r="AS63" i="44"/>
  <c r="AL63" i="44"/>
  <c r="AU63" i="44" s="1"/>
  <c r="AH75" i="45"/>
  <c r="AQ75" i="45" s="1"/>
  <c r="AS16" i="44"/>
  <c r="AL16" i="44"/>
  <c r="AU16" i="44" s="1"/>
  <c r="AS34" i="44"/>
  <c r="AL34" i="44"/>
  <c r="AU34" i="44" s="1"/>
  <c r="AS52" i="44"/>
  <c r="AL52" i="44"/>
  <c r="AU52" i="44" s="1"/>
  <c r="Y71" i="18"/>
  <c r="Z71" i="18"/>
  <c r="X71" i="18"/>
  <c r="AR78" i="13"/>
  <c r="AS17" i="44"/>
  <c r="AL17" i="44"/>
  <c r="AU17" i="44" s="1"/>
  <c r="AI74" i="88"/>
  <c r="AN74" i="88"/>
  <c r="AR67" i="48"/>
  <c r="AH79" i="13"/>
  <c r="AQ79" i="13" s="1"/>
  <c r="AQ81" i="13" s="1"/>
  <c r="AX4" i="13"/>
  <c r="S4" i="13" s="1"/>
  <c r="AC4" i="13" s="1"/>
  <c r="AB5" i="13" s="1"/>
  <c r="AZ3" i="13"/>
  <c r="AX71" i="13" s="1"/>
  <c r="S71" i="13" s="1"/>
  <c r="AC71" i="13" s="1"/>
  <c r="AB72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X22" i="13"/>
  <c r="S22" i="13" s="1"/>
  <c r="AC22" i="13" s="1"/>
  <c r="AB23" i="13" s="1"/>
  <c r="AX23" i="13"/>
  <c r="S23" i="13" s="1"/>
  <c r="AC23" i="13" s="1"/>
  <c r="AB24" i="13" s="1"/>
  <c r="AX24" i="13"/>
  <c r="S24" i="13" s="1"/>
  <c r="AC24" i="13" s="1"/>
  <c r="AB25" i="13" s="1"/>
  <c r="AX25" i="13"/>
  <c r="S25" i="13" s="1"/>
  <c r="AC25" i="13" s="1"/>
  <c r="AB26" i="13" s="1"/>
  <c r="AX26" i="13"/>
  <c r="S26" i="13" s="1"/>
  <c r="AC26" i="13" s="1"/>
  <c r="AB27" i="13" s="1"/>
  <c r="AX27" i="13"/>
  <c r="S27" i="13" s="1"/>
  <c r="AC27" i="13" s="1"/>
  <c r="AB28" i="13" s="1"/>
  <c r="AX28" i="13"/>
  <c r="S28" i="13" s="1"/>
  <c r="AC28" i="13" s="1"/>
  <c r="AB29" i="13" s="1"/>
  <c r="AX29" i="13"/>
  <c r="S29" i="13" s="1"/>
  <c r="AC29" i="13" s="1"/>
  <c r="AB30" i="13" s="1"/>
  <c r="AX30" i="13"/>
  <c r="S30" i="13" s="1"/>
  <c r="AC30" i="13" s="1"/>
  <c r="AB31" i="13" s="1"/>
  <c r="AX31" i="13"/>
  <c r="S31" i="13" s="1"/>
  <c r="AC31" i="13" s="1"/>
  <c r="AB32" i="13" s="1"/>
  <c r="AX32" i="13"/>
  <c r="S32" i="13" s="1"/>
  <c r="AC32" i="13" s="1"/>
  <c r="AB33" i="13" s="1"/>
  <c r="AX33" i="13"/>
  <c r="S33" i="13" s="1"/>
  <c r="AC33" i="13" s="1"/>
  <c r="AB34" i="13" s="1"/>
  <c r="AX34" i="13"/>
  <c r="S34" i="13" s="1"/>
  <c r="AC34" i="13" s="1"/>
  <c r="AB35" i="13" s="1"/>
  <c r="AX35" i="13"/>
  <c r="S35" i="13" s="1"/>
  <c r="AC35" i="13" s="1"/>
  <c r="AB36" i="13" s="1"/>
  <c r="AX36" i="13"/>
  <c r="S36" i="13" s="1"/>
  <c r="AC36" i="13" s="1"/>
  <c r="AB37" i="13" s="1"/>
  <c r="AX37" i="13"/>
  <c r="S37" i="13" s="1"/>
  <c r="AC37" i="13" s="1"/>
  <c r="AB38" i="13" s="1"/>
  <c r="AX38" i="13"/>
  <c r="S38" i="13" s="1"/>
  <c r="AC38" i="13" s="1"/>
  <c r="AB39" i="13" s="1"/>
  <c r="AX39" i="13"/>
  <c r="S39" i="13" s="1"/>
  <c r="AC39" i="13" s="1"/>
  <c r="AB40" i="13" s="1"/>
  <c r="AX40" i="13"/>
  <c r="S40" i="13" s="1"/>
  <c r="AC40" i="13" s="1"/>
  <c r="AB41" i="13" s="1"/>
  <c r="AX41" i="13"/>
  <c r="S41" i="13" s="1"/>
  <c r="AC41" i="13" s="1"/>
  <c r="AB42" i="13" s="1"/>
  <c r="AX42" i="13"/>
  <c r="S42" i="13" s="1"/>
  <c r="AC42" i="13" s="1"/>
  <c r="AB43" i="13" s="1"/>
  <c r="AX43" i="13"/>
  <c r="S43" i="13" s="1"/>
  <c r="AC43" i="13" s="1"/>
  <c r="AB44" i="13" s="1"/>
  <c r="AX44" i="13"/>
  <c r="S44" i="13" s="1"/>
  <c r="AC44" i="13" s="1"/>
  <c r="AB45" i="13" s="1"/>
  <c r="AX45" i="13"/>
  <c r="S45" i="13" s="1"/>
  <c r="AC45" i="13" s="1"/>
  <c r="AB46" i="13" s="1"/>
  <c r="AX46" i="13"/>
  <c r="S46" i="13" s="1"/>
  <c r="AC46" i="13" s="1"/>
  <c r="AB47" i="13" s="1"/>
  <c r="AX47" i="13"/>
  <c r="S47" i="13" s="1"/>
  <c r="AC47" i="13" s="1"/>
  <c r="AB48" i="13" s="1"/>
  <c r="AX48" i="13"/>
  <c r="S48" i="13" s="1"/>
  <c r="AC48" i="13" s="1"/>
  <c r="AB49" i="13" s="1"/>
  <c r="AX49" i="13"/>
  <c r="S49" i="13" s="1"/>
  <c r="AC49" i="13" s="1"/>
  <c r="AB50" i="13" s="1"/>
  <c r="AX50" i="13"/>
  <c r="S50" i="13" s="1"/>
  <c r="AC50" i="13" s="1"/>
  <c r="AB51" i="13" s="1"/>
  <c r="AX51" i="13"/>
  <c r="S51" i="13" s="1"/>
  <c r="AC51" i="13" s="1"/>
  <c r="AB52" i="13" s="1"/>
  <c r="AX52" i="13"/>
  <c r="S52" i="13" s="1"/>
  <c r="AC52" i="13" s="1"/>
  <c r="AB53" i="13" s="1"/>
  <c r="AX53" i="13"/>
  <c r="S53" i="13" s="1"/>
  <c r="AC53" i="13" s="1"/>
  <c r="AB54" i="13" s="1"/>
  <c r="AX54" i="13"/>
  <c r="S54" i="13" s="1"/>
  <c r="AC54" i="13" s="1"/>
  <c r="AB55" i="13" s="1"/>
  <c r="AX55" i="13"/>
  <c r="S55" i="13" s="1"/>
  <c r="AC55" i="13" s="1"/>
  <c r="AB56" i="13" s="1"/>
  <c r="AX56" i="13"/>
  <c r="S56" i="13" s="1"/>
  <c r="AC56" i="13" s="1"/>
  <c r="AB57" i="13" s="1"/>
  <c r="AX57" i="13"/>
  <c r="S57" i="13" s="1"/>
  <c r="AC57" i="13" s="1"/>
  <c r="AB58" i="13" s="1"/>
  <c r="AX58" i="13"/>
  <c r="S58" i="13" s="1"/>
  <c r="AC58" i="13" s="1"/>
  <c r="AB59" i="13" s="1"/>
  <c r="AX59" i="13"/>
  <c r="S59" i="13" s="1"/>
  <c r="AC59" i="13" s="1"/>
  <c r="AB60" i="13" s="1"/>
  <c r="AX60" i="13"/>
  <c r="S60" i="13" s="1"/>
  <c r="AC60" i="13" s="1"/>
  <c r="AB61" i="13" s="1"/>
  <c r="AX61" i="13"/>
  <c r="S61" i="13" s="1"/>
  <c r="AC61" i="13" s="1"/>
  <c r="AB62" i="13" s="1"/>
  <c r="AX62" i="13"/>
  <c r="S62" i="13" s="1"/>
  <c r="AC62" i="13" s="1"/>
  <c r="AB63" i="13" s="1"/>
  <c r="AX63" i="13"/>
  <c r="S63" i="13" s="1"/>
  <c r="AC63" i="13" s="1"/>
  <c r="AB64" i="13" s="1"/>
  <c r="AX64" i="13"/>
  <c r="S64" i="13" s="1"/>
  <c r="AC64" i="13" s="1"/>
  <c r="AB65" i="13" s="1"/>
  <c r="AX65" i="13"/>
  <c r="S65" i="13" s="1"/>
  <c r="AC65" i="13" s="1"/>
  <c r="AB66" i="13" s="1"/>
  <c r="AX66" i="13"/>
  <c r="S66" i="13" s="1"/>
  <c r="AC66" i="13" s="1"/>
  <c r="AB67" i="13" s="1"/>
  <c r="AX67" i="13"/>
  <c r="S67" i="13" s="1"/>
  <c r="AC67" i="13" s="1"/>
  <c r="AB68" i="13" s="1"/>
  <c r="AX68" i="13"/>
  <c r="S68" i="13" s="1"/>
  <c r="AC68" i="13" s="1"/>
  <c r="AB69" i="13" s="1"/>
  <c r="AX69" i="13"/>
  <c r="S69" i="13" s="1"/>
  <c r="AC69" i="13" s="1"/>
  <c r="AB70" i="13" s="1"/>
  <c r="AX70" i="13"/>
  <c r="S70" i="13" s="1"/>
  <c r="AC70" i="13" s="1"/>
  <c r="AB71" i="13" s="1"/>
  <c r="AX72" i="13"/>
  <c r="S72" i="13" s="1"/>
  <c r="AC72" i="13" s="1"/>
  <c r="AB73" i="13" s="1"/>
  <c r="AX73" i="13"/>
  <c r="S73" i="13" s="1"/>
  <c r="AC73" i="13" s="1"/>
  <c r="AB74" i="13" s="1"/>
  <c r="AX74" i="13"/>
  <c r="S74" i="13" s="1"/>
  <c r="AC74" i="13" s="1"/>
  <c r="AB75" i="13" s="1"/>
  <c r="AX75" i="13"/>
  <c r="S75" i="13" s="1"/>
  <c r="AC75" i="13" s="1"/>
  <c r="AB76" i="13" s="1"/>
  <c r="AX78" i="13"/>
  <c r="S78" i="13" s="1"/>
  <c r="AC78" i="13" s="1"/>
  <c r="AB79" i="13" s="1"/>
  <c r="AX77" i="13"/>
  <c r="S77" i="13" s="1"/>
  <c r="AC77" i="13" s="1"/>
  <c r="AB78" i="13" s="1"/>
  <c r="AX76" i="13"/>
  <c r="S76" i="13" s="1"/>
  <c r="AC76" i="13" s="1"/>
  <c r="AB77" i="13" s="1"/>
  <c r="AS36" i="44"/>
  <c r="AL36" i="44"/>
  <c r="AU36" i="44" s="1"/>
  <c r="AS72" i="44"/>
  <c r="AL72" i="44"/>
  <c r="AU72" i="44" s="1"/>
  <c r="AS25" i="44"/>
  <c r="AL25" i="44"/>
  <c r="AU25" i="44" s="1"/>
  <c r="AF75" i="96"/>
  <c r="AO75" i="96" s="1"/>
  <c r="AG75" i="96"/>
  <c r="AP75" i="96" s="1"/>
  <c r="AE75" i="96"/>
  <c r="W76" i="96"/>
  <c r="AH74" i="16"/>
  <c r="AQ74" i="16" s="1"/>
  <c r="AE71" i="82"/>
  <c r="AG71" i="82"/>
  <c r="AP71" i="82" s="1"/>
  <c r="AF71" i="82"/>
  <c r="AO71" i="82" s="1"/>
  <c r="W72" i="82"/>
  <c r="AS14" i="44"/>
  <c r="AL14" i="44"/>
  <c r="AU14" i="44" s="1"/>
  <c r="AS50" i="44"/>
  <c r="AL50" i="44"/>
  <c r="AU50" i="44" s="1"/>
  <c r="Z68" i="48"/>
  <c r="Z68" i="90"/>
  <c r="AS33" i="44"/>
  <c r="AL33" i="44"/>
  <c r="AU33" i="44" s="1"/>
  <c r="AS51" i="44"/>
  <c r="AL51" i="44"/>
  <c r="AU51" i="44" s="1"/>
  <c r="AH71" i="102"/>
  <c r="AQ71" i="102" s="1"/>
  <c r="Z75" i="45"/>
  <c r="AR70" i="83"/>
  <c r="AS70" i="44"/>
  <c r="AL70" i="44"/>
  <c r="AU70" i="44" s="1"/>
  <c r="Y71" i="99"/>
  <c r="X71" i="99"/>
  <c r="AR73" i="91"/>
  <c r="AI76" i="84"/>
  <c r="AN76" i="84"/>
  <c r="AI73" i="95"/>
  <c r="AN73" i="95"/>
  <c r="AH69" i="55"/>
  <c r="AQ69" i="55" s="1"/>
  <c r="Z69" i="55"/>
  <c r="AS35" i="44"/>
  <c r="AL35" i="44"/>
  <c r="AU35" i="44" s="1"/>
  <c r="AS53" i="44"/>
  <c r="AL53" i="44"/>
  <c r="AU53" i="44" s="1"/>
  <c r="AH75" i="20"/>
  <c r="AQ75" i="20" s="1"/>
  <c r="AR68" i="55"/>
  <c r="AI74" i="54"/>
  <c r="AN74" i="54"/>
  <c r="AH68" i="85"/>
  <c r="AQ68" i="85" s="1"/>
  <c r="Z68" i="85"/>
  <c r="AF70" i="49"/>
  <c r="AO70" i="49" s="1"/>
  <c r="AE70" i="49"/>
  <c r="AG70" i="49"/>
  <c r="AP70" i="49" s="1"/>
  <c r="W71" i="49"/>
  <c r="AS23" i="44"/>
  <c r="AL23" i="44"/>
  <c r="AU23" i="44" s="1"/>
  <c r="AS41" i="44"/>
  <c r="AL41" i="44"/>
  <c r="AU41" i="44" s="1"/>
  <c r="AS59" i="44"/>
  <c r="AL59" i="44"/>
  <c r="AU59" i="44" s="1"/>
  <c r="AS77" i="44"/>
  <c r="AL77" i="44"/>
  <c r="AU77" i="44" s="1"/>
  <c r="Z79" i="13"/>
  <c r="AS18" i="44"/>
  <c r="AL18" i="44"/>
  <c r="AU18" i="44" s="1"/>
  <c r="AS54" i="44"/>
  <c r="AL54" i="44"/>
  <c r="AU54" i="44" s="1"/>
  <c r="AH68" i="98"/>
  <c r="AQ68" i="98" s="1"/>
  <c r="AS32" i="44"/>
  <c r="AL32" i="44"/>
  <c r="AU32" i="44" s="1"/>
  <c r="AS68" i="44"/>
  <c r="AL68" i="44"/>
  <c r="AU68" i="44" s="1"/>
  <c r="AI70" i="41"/>
  <c r="AN70" i="41"/>
  <c r="AR70" i="87"/>
  <c r="AS15" i="44"/>
  <c r="AL15" i="44"/>
  <c r="AU15" i="44" s="1"/>
  <c r="AS69" i="44"/>
  <c r="AL69" i="44"/>
  <c r="AU69" i="44" s="1"/>
  <c r="AI78" i="104"/>
  <c r="AN78" i="104"/>
  <c r="AJ4" i="44"/>
  <c r="AK4" i="44"/>
  <c r="AT4" i="44" s="1"/>
  <c r="AT81" i="44" s="1"/>
  <c r="AS40" i="44"/>
  <c r="AL40" i="44"/>
  <c r="AU40" i="44" s="1"/>
  <c r="AS78" i="44"/>
  <c r="AL78" i="44"/>
  <c r="AU78" i="44" s="1"/>
  <c r="X77" i="84"/>
  <c r="Y77" i="84"/>
  <c r="AI70" i="18"/>
  <c r="AN70" i="18"/>
  <c r="AI70" i="49" l="1"/>
  <c r="AN70" i="49"/>
  <c r="AR76" i="84"/>
  <c r="AI71" i="82"/>
  <c r="AN71" i="82"/>
  <c r="AJ78" i="13"/>
  <c r="AK78" i="13"/>
  <c r="AT78" i="13" s="1"/>
  <c r="AJ71" i="13"/>
  <c r="AK71" i="13"/>
  <c r="AT71" i="13" s="1"/>
  <c r="AJ65" i="13"/>
  <c r="AK65" i="13"/>
  <c r="AT65" i="13" s="1"/>
  <c r="AJ59" i="13"/>
  <c r="AK59" i="13"/>
  <c r="AT59" i="13" s="1"/>
  <c r="AJ53" i="13"/>
  <c r="AK53" i="13"/>
  <c r="AT53" i="13" s="1"/>
  <c r="AK47" i="13"/>
  <c r="AT47" i="13" s="1"/>
  <c r="AJ47" i="13"/>
  <c r="AJ41" i="13"/>
  <c r="AK41" i="13"/>
  <c r="AT41" i="13" s="1"/>
  <c r="AJ35" i="13"/>
  <c r="AK35" i="13"/>
  <c r="AT35" i="13" s="1"/>
  <c r="AJ29" i="13"/>
  <c r="AK29" i="13"/>
  <c r="AT29" i="13" s="1"/>
  <c r="AK23" i="13"/>
  <c r="AT23" i="13" s="1"/>
  <c r="AJ23" i="13"/>
  <c r="AJ17" i="13"/>
  <c r="AK17" i="13"/>
  <c r="AT17" i="13" s="1"/>
  <c r="AK11" i="13"/>
  <c r="AT11" i="13" s="1"/>
  <c r="AJ72" i="13"/>
  <c r="AK72" i="13"/>
  <c r="AT72" i="13" s="1"/>
  <c r="AH71" i="18"/>
  <c r="AQ71" i="18" s="1"/>
  <c r="AI74" i="91"/>
  <c r="AN74" i="91"/>
  <c r="AH79" i="104"/>
  <c r="AQ79" i="104" s="1"/>
  <c r="AQ81" i="104" s="1"/>
  <c r="AX3" i="104"/>
  <c r="S3" i="104" s="1"/>
  <c r="AC3" i="104" s="1"/>
  <c r="AX4" i="104"/>
  <c r="S4" i="104" s="1"/>
  <c r="AC4" i="104" s="1"/>
  <c r="AB5" i="104" s="1"/>
  <c r="AX5" i="104"/>
  <c r="S5" i="104" s="1"/>
  <c r="AC5" i="104" s="1"/>
  <c r="AB6" i="104" s="1"/>
  <c r="AZ3" i="104"/>
  <c r="AX12" i="104" s="1"/>
  <c r="S12" i="104" s="1"/>
  <c r="AC12" i="104" s="1"/>
  <c r="AB13" i="104" s="1"/>
  <c r="AX6" i="104"/>
  <c r="S6" i="104" s="1"/>
  <c r="AC6" i="104" s="1"/>
  <c r="AB7" i="104" s="1"/>
  <c r="AX7" i="104"/>
  <c r="S7" i="104" s="1"/>
  <c r="AC7" i="104" s="1"/>
  <c r="AB8" i="104" s="1"/>
  <c r="AX8" i="104"/>
  <c r="S8" i="104" s="1"/>
  <c r="AC8" i="104" s="1"/>
  <c r="AB9" i="104" s="1"/>
  <c r="AX9" i="104"/>
  <c r="S9" i="104" s="1"/>
  <c r="AC9" i="104" s="1"/>
  <c r="AB10" i="104" s="1"/>
  <c r="AX10" i="104"/>
  <c r="S10" i="104" s="1"/>
  <c r="AC10" i="104" s="1"/>
  <c r="AB11" i="104" s="1"/>
  <c r="AX11" i="104"/>
  <c r="S11" i="104" s="1"/>
  <c r="AC11" i="104" s="1"/>
  <c r="AB12" i="104" s="1"/>
  <c r="AX13" i="104"/>
  <c r="S13" i="104" s="1"/>
  <c r="AC13" i="104" s="1"/>
  <c r="AB14" i="104" s="1"/>
  <c r="AX14" i="104"/>
  <c r="S14" i="104" s="1"/>
  <c r="AC14" i="104" s="1"/>
  <c r="AB15" i="104" s="1"/>
  <c r="AX15" i="104"/>
  <c r="S15" i="104" s="1"/>
  <c r="AC15" i="104" s="1"/>
  <c r="AB16" i="104" s="1"/>
  <c r="AX16" i="104"/>
  <c r="S16" i="104" s="1"/>
  <c r="AC16" i="104" s="1"/>
  <c r="AB17" i="104" s="1"/>
  <c r="AX17" i="104"/>
  <c r="S17" i="104" s="1"/>
  <c r="AC17" i="104" s="1"/>
  <c r="AB18" i="104" s="1"/>
  <c r="AX18" i="104"/>
  <c r="S18" i="104" s="1"/>
  <c r="AC18" i="104" s="1"/>
  <c r="AB19" i="104" s="1"/>
  <c r="AX19" i="104"/>
  <c r="S19" i="104" s="1"/>
  <c r="AC19" i="104" s="1"/>
  <c r="AB20" i="104" s="1"/>
  <c r="AX20" i="104"/>
  <c r="S20" i="104" s="1"/>
  <c r="AC20" i="104" s="1"/>
  <c r="AB21" i="104" s="1"/>
  <c r="AX21" i="104"/>
  <c r="S21" i="104" s="1"/>
  <c r="AC21" i="104" s="1"/>
  <c r="AB22" i="104" s="1"/>
  <c r="AX22" i="104"/>
  <c r="S22" i="104" s="1"/>
  <c r="AC22" i="104" s="1"/>
  <c r="AB23" i="104" s="1"/>
  <c r="AX23" i="104"/>
  <c r="S23" i="104" s="1"/>
  <c r="AC23" i="104" s="1"/>
  <c r="AB24" i="104" s="1"/>
  <c r="AX24" i="104"/>
  <c r="S24" i="104" s="1"/>
  <c r="AC24" i="104" s="1"/>
  <c r="AB25" i="104" s="1"/>
  <c r="AX25" i="104"/>
  <c r="S25" i="104" s="1"/>
  <c r="AC25" i="104" s="1"/>
  <c r="AB26" i="104" s="1"/>
  <c r="AX26" i="104"/>
  <c r="S26" i="104" s="1"/>
  <c r="AC26" i="104" s="1"/>
  <c r="AB27" i="104" s="1"/>
  <c r="AX27" i="104"/>
  <c r="S27" i="104" s="1"/>
  <c r="AC27" i="104" s="1"/>
  <c r="AB28" i="104" s="1"/>
  <c r="AX28" i="104"/>
  <c r="S28" i="104" s="1"/>
  <c r="AC28" i="104" s="1"/>
  <c r="AB29" i="104" s="1"/>
  <c r="AX29" i="104"/>
  <c r="S29" i="104" s="1"/>
  <c r="AC29" i="104" s="1"/>
  <c r="AB30" i="104" s="1"/>
  <c r="AX30" i="104"/>
  <c r="S30" i="104" s="1"/>
  <c r="AC30" i="104" s="1"/>
  <c r="AB31" i="104" s="1"/>
  <c r="AX31" i="104"/>
  <c r="S31" i="104" s="1"/>
  <c r="AC31" i="104" s="1"/>
  <c r="AB32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6" i="104"/>
  <c r="S36" i="104" s="1"/>
  <c r="AC36" i="104" s="1"/>
  <c r="AB37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6" i="104"/>
  <c r="S76" i="104" s="1"/>
  <c r="AC76" i="104" s="1"/>
  <c r="AB77" i="104" s="1"/>
  <c r="AX77" i="104"/>
  <c r="S77" i="104" s="1"/>
  <c r="AC77" i="104" s="1"/>
  <c r="AB78" i="104" s="1"/>
  <c r="AX74" i="104"/>
  <c r="S74" i="104" s="1"/>
  <c r="AC74" i="104" s="1"/>
  <c r="AB75" i="104" s="1"/>
  <c r="AX75" i="104"/>
  <c r="S75" i="104" s="1"/>
  <c r="AC75" i="104" s="1"/>
  <c r="AB76" i="104" s="1"/>
  <c r="AX78" i="104"/>
  <c r="S78" i="104" s="1"/>
  <c r="AC78" i="104" s="1"/>
  <c r="AB79" i="104" s="1"/>
  <c r="AS10" i="44"/>
  <c r="AL10" i="44"/>
  <c r="AU10" i="44" s="1"/>
  <c r="AH75" i="54"/>
  <c r="AQ75" i="54" s="1"/>
  <c r="AR74" i="103"/>
  <c r="AR67" i="94"/>
  <c r="Y69" i="50"/>
  <c r="Z69" i="50"/>
  <c r="X69" i="50"/>
  <c r="Y72" i="102"/>
  <c r="Z72" i="102"/>
  <c r="X72" i="102"/>
  <c r="AL4" i="44"/>
  <c r="AU4" i="44" s="1"/>
  <c r="AS4" i="44"/>
  <c r="X76" i="96"/>
  <c r="Y76" i="96"/>
  <c r="Z76" i="96"/>
  <c r="AK70" i="13"/>
  <c r="AT70" i="13" s="1"/>
  <c r="AJ70" i="13"/>
  <c r="AJ64" i="13"/>
  <c r="AK64" i="13"/>
  <c r="AT64" i="13" s="1"/>
  <c r="AJ58" i="13"/>
  <c r="AK58" i="13"/>
  <c r="AT58" i="13" s="1"/>
  <c r="AJ52" i="13"/>
  <c r="AK52" i="13"/>
  <c r="AT52" i="13" s="1"/>
  <c r="AK46" i="13"/>
  <c r="AT46" i="13" s="1"/>
  <c r="AJ46" i="13"/>
  <c r="AK40" i="13"/>
  <c r="AT40" i="13" s="1"/>
  <c r="AJ40" i="13"/>
  <c r="AJ34" i="13"/>
  <c r="AK34" i="13"/>
  <c r="AT34" i="13" s="1"/>
  <c r="AJ28" i="13"/>
  <c r="AK28" i="13"/>
  <c r="AT28" i="13" s="1"/>
  <c r="AK22" i="13"/>
  <c r="AT22" i="13" s="1"/>
  <c r="AJ22" i="13"/>
  <c r="AJ16" i="13"/>
  <c r="AK16" i="13"/>
  <c r="AT16" i="13" s="1"/>
  <c r="AK10" i="13"/>
  <c r="AT10" i="13" s="1"/>
  <c r="AJ10" i="13"/>
  <c r="AK5" i="13"/>
  <c r="AT5" i="13" s="1"/>
  <c r="AR74" i="88"/>
  <c r="AF71" i="18"/>
  <c r="AO71" i="18" s="1"/>
  <c r="AG71" i="18"/>
  <c r="AP71" i="18" s="1"/>
  <c r="AE71" i="18"/>
  <c r="W72" i="18"/>
  <c r="AH74" i="95"/>
  <c r="AQ74" i="95" s="1"/>
  <c r="AX79" i="104"/>
  <c r="S79" i="104" s="1"/>
  <c r="AC79" i="104" s="1"/>
  <c r="AE79" i="104"/>
  <c r="AG79" i="104"/>
  <c r="AP79" i="104" s="1"/>
  <c r="AP81" i="104" s="1"/>
  <c r="AF79" i="104"/>
  <c r="AO79" i="104" s="1"/>
  <c r="AO81" i="104" s="1"/>
  <c r="AH78" i="92"/>
  <c r="AQ78" i="92" s="1"/>
  <c r="AH68" i="94"/>
  <c r="AQ68" i="94" s="1"/>
  <c r="AI71" i="10"/>
  <c r="AN71" i="10"/>
  <c r="AI71" i="102"/>
  <c r="AN71" i="102"/>
  <c r="Y76" i="20"/>
  <c r="X76" i="20"/>
  <c r="W69" i="85"/>
  <c r="AF68" i="85"/>
  <c r="AO68" i="85" s="1"/>
  <c r="AE68" i="85"/>
  <c r="AG68" i="85"/>
  <c r="AP68" i="85" s="1"/>
  <c r="AF68" i="90"/>
  <c r="AO68" i="90" s="1"/>
  <c r="W69" i="90"/>
  <c r="AE68" i="90"/>
  <c r="AG68" i="90"/>
  <c r="AP68" i="90" s="1"/>
  <c r="AI75" i="96"/>
  <c r="AN75" i="96"/>
  <c r="AK76" i="13"/>
  <c r="AT76" i="13" s="1"/>
  <c r="AJ76" i="13"/>
  <c r="AJ69" i="13"/>
  <c r="AK69" i="13"/>
  <c r="AT69" i="13" s="1"/>
  <c r="AJ63" i="13"/>
  <c r="AK63" i="13"/>
  <c r="AT63" i="13" s="1"/>
  <c r="AJ57" i="13"/>
  <c r="AK57" i="13"/>
  <c r="AT57" i="13" s="1"/>
  <c r="AK51" i="13"/>
  <c r="AT51" i="13" s="1"/>
  <c r="AJ51" i="13"/>
  <c r="AK45" i="13"/>
  <c r="AT45" i="13" s="1"/>
  <c r="AJ45" i="13"/>
  <c r="AJ39" i="13"/>
  <c r="AK39" i="13"/>
  <c r="AT39" i="13" s="1"/>
  <c r="AJ33" i="13"/>
  <c r="AK33" i="13"/>
  <c r="AT33" i="13" s="1"/>
  <c r="AJ27" i="13"/>
  <c r="AK27" i="13"/>
  <c r="AT27" i="13" s="1"/>
  <c r="AJ21" i="13"/>
  <c r="AK21" i="13"/>
  <c r="AT21" i="13" s="1"/>
  <c r="AJ15" i="13"/>
  <c r="AK15" i="13"/>
  <c r="AT15" i="13" s="1"/>
  <c r="AK9" i="13"/>
  <c r="AT9" i="13" s="1"/>
  <c r="AJ9" i="13"/>
  <c r="AX3" i="13"/>
  <c r="S3" i="13" s="1"/>
  <c r="AC3" i="13" s="1"/>
  <c r="Z74" i="95"/>
  <c r="Y75" i="100"/>
  <c r="Z75" i="100"/>
  <c r="X75" i="100"/>
  <c r="Z78" i="92"/>
  <c r="AG68" i="94"/>
  <c r="AP68" i="94" s="1"/>
  <c r="W69" i="94"/>
  <c r="AE68" i="94"/>
  <c r="AF68" i="94"/>
  <c r="AO68" i="94" s="1"/>
  <c r="W73" i="43"/>
  <c r="AE72" i="43"/>
  <c r="AF72" i="43"/>
  <c r="AO72" i="43" s="1"/>
  <c r="AG72" i="43"/>
  <c r="AP72" i="43" s="1"/>
  <c r="AS11" i="44"/>
  <c r="AL11" i="44"/>
  <c r="AU11" i="44" s="1"/>
  <c r="Y72" i="10"/>
  <c r="X72" i="10"/>
  <c r="Y73" i="11"/>
  <c r="X73" i="11"/>
  <c r="AR70" i="99"/>
  <c r="AI75" i="51"/>
  <c r="AN75" i="51"/>
  <c r="AS5" i="44"/>
  <c r="AS81" i="44" s="1"/>
  <c r="AL5" i="44"/>
  <c r="AU5" i="44" s="1"/>
  <c r="AU81" i="44" s="1"/>
  <c r="C11" i="44" s="1"/>
  <c r="AX79" i="13"/>
  <c r="S79" i="13" s="1"/>
  <c r="AC79" i="13" s="1"/>
  <c r="AJ79" i="13" s="1"/>
  <c r="AS79" i="13" s="1"/>
  <c r="AE79" i="13"/>
  <c r="AF79" i="13"/>
  <c r="AO79" i="13" s="1"/>
  <c r="AO81" i="13" s="1"/>
  <c r="AG79" i="13"/>
  <c r="AP79" i="13" s="1"/>
  <c r="AP81" i="13" s="1"/>
  <c r="AR70" i="18"/>
  <c r="AR74" i="54"/>
  <c r="AE69" i="55"/>
  <c r="AG69" i="55"/>
  <c r="AP69" i="55" s="1"/>
  <c r="W70" i="55"/>
  <c r="AF69" i="55"/>
  <c r="AO69" i="55" s="1"/>
  <c r="AH71" i="99"/>
  <c r="AQ71" i="99" s="1"/>
  <c r="AE68" i="48"/>
  <c r="AF68" i="48"/>
  <c r="AO68" i="48" s="1"/>
  <c r="AG68" i="48"/>
  <c r="AP68" i="48" s="1"/>
  <c r="W69" i="48"/>
  <c r="Y72" i="82"/>
  <c r="X72" i="82"/>
  <c r="AJ75" i="13"/>
  <c r="AK75" i="13"/>
  <c r="AT75" i="13" s="1"/>
  <c r="AK68" i="13"/>
  <c r="AT68" i="13" s="1"/>
  <c r="AJ68" i="13"/>
  <c r="AJ62" i="13"/>
  <c r="AK62" i="13"/>
  <c r="AT62" i="13" s="1"/>
  <c r="AJ56" i="13"/>
  <c r="AK56" i="13"/>
  <c r="AT56" i="13" s="1"/>
  <c r="AK50" i="13"/>
  <c r="AT50" i="13" s="1"/>
  <c r="AJ50" i="13"/>
  <c r="AK44" i="13"/>
  <c r="AT44" i="13" s="1"/>
  <c r="AJ44" i="13"/>
  <c r="AJ38" i="13"/>
  <c r="AK38" i="13"/>
  <c r="AT38" i="13" s="1"/>
  <c r="AK32" i="13"/>
  <c r="AT32" i="13" s="1"/>
  <c r="AJ32" i="13"/>
  <c r="AK26" i="13"/>
  <c r="AT26" i="13" s="1"/>
  <c r="AJ26" i="13"/>
  <c r="AJ20" i="13"/>
  <c r="AK20" i="13"/>
  <c r="AT20" i="13" s="1"/>
  <c r="AK14" i="13"/>
  <c r="AT14" i="13" s="1"/>
  <c r="AJ14" i="13"/>
  <c r="AX7" i="13"/>
  <c r="S7" i="13" s="1"/>
  <c r="AC7" i="13" s="1"/>
  <c r="AB8" i="13" s="1"/>
  <c r="AR77" i="92"/>
  <c r="W69" i="42"/>
  <c r="AF68" i="42"/>
  <c r="AO68" i="42" s="1"/>
  <c r="AE68" i="42"/>
  <c r="AG68" i="42"/>
  <c r="AP68" i="42" s="1"/>
  <c r="AE71" i="83"/>
  <c r="W72" i="83"/>
  <c r="AG71" i="83"/>
  <c r="AP71" i="83" s="1"/>
  <c r="AF71" i="83"/>
  <c r="AO71" i="83" s="1"/>
  <c r="AH75" i="88"/>
  <c r="AQ75" i="88" s="1"/>
  <c r="AI71" i="87"/>
  <c r="AN71" i="87"/>
  <c r="Y76" i="51"/>
  <c r="Z76" i="51"/>
  <c r="X76" i="51"/>
  <c r="Y75" i="16"/>
  <c r="X75" i="16"/>
  <c r="AH77" i="84"/>
  <c r="AQ77" i="84" s="1"/>
  <c r="Z77" i="84"/>
  <c r="AR70" i="41"/>
  <c r="Y71" i="49"/>
  <c r="Z71" i="49"/>
  <c r="X71" i="49"/>
  <c r="AR73" i="95"/>
  <c r="Z71" i="99"/>
  <c r="AE75" i="45"/>
  <c r="AF75" i="45"/>
  <c r="AO75" i="45" s="1"/>
  <c r="W76" i="45"/>
  <c r="AG75" i="45"/>
  <c r="AP75" i="45" s="1"/>
  <c r="AK74" i="13"/>
  <c r="AT74" i="13" s="1"/>
  <c r="AJ74" i="13"/>
  <c r="AJ67" i="13"/>
  <c r="AK67" i="13"/>
  <c r="AT67" i="13" s="1"/>
  <c r="AJ61" i="13"/>
  <c r="AK61" i="13"/>
  <c r="AT61" i="13" s="1"/>
  <c r="AK55" i="13"/>
  <c r="AT55" i="13" s="1"/>
  <c r="AJ55" i="13"/>
  <c r="AK49" i="13"/>
  <c r="AT49" i="13" s="1"/>
  <c r="AJ49" i="13"/>
  <c r="AK43" i="13"/>
  <c r="AT43" i="13" s="1"/>
  <c r="AJ43" i="13"/>
  <c r="AJ37" i="13"/>
  <c r="AK37" i="13"/>
  <c r="AT37" i="13" s="1"/>
  <c r="AJ31" i="13"/>
  <c r="AK31" i="13"/>
  <c r="AT31" i="13" s="1"/>
  <c r="AJ25" i="13"/>
  <c r="AK25" i="13"/>
  <c r="AT25" i="13" s="1"/>
  <c r="AK19" i="13"/>
  <c r="AT19" i="13" s="1"/>
  <c r="AJ19" i="13"/>
  <c r="AX12" i="13"/>
  <c r="S12" i="13" s="1"/>
  <c r="AC12" i="13" s="1"/>
  <c r="AB13" i="13" s="1"/>
  <c r="AX6" i="13"/>
  <c r="S6" i="13" s="1"/>
  <c r="AC6" i="13" s="1"/>
  <c r="AB7" i="13" s="1"/>
  <c r="AH75" i="103"/>
  <c r="AQ75" i="103" s="1"/>
  <c r="AI74" i="100"/>
  <c r="AN74" i="100"/>
  <c r="W71" i="35"/>
  <c r="AF70" i="35"/>
  <c r="AO70" i="35" s="1"/>
  <c r="AG70" i="35"/>
  <c r="AP70" i="35" s="1"/>
  <c r="AE70" i="35"/>
  <c r="Z75" i="88"/>
  <c r="Z75" i="54"/>
  <c r="AI72" i="11"/>
  <c r="AN72" i="11"/>
  <c r="AH71" i="41"/>
  <c r="AQ71" i="41" s="1"/>
  <c r="AI75" i="20"/>
  <c r="AN75" i="20"/>
  <c r="Y69" i="98"/>
  <c r="X69" i="98"/>
  <c r="AR78" i="104"/>
  <c r="AK77" i="13"/>
  <c r="AT77" i="13" s="1"/>
  <c r="AJ77" i="13"/>
  <c r="AK73" i="13"/>
  <c r="AT73" i="13" s="1"/>
  <c r="AJ73" i="13"/>
  <c r="AJ66" i="13"/>
  <c r="AK66" i="13"/>
  <c r="AT66" i="13" s="1"/>
  <c r="AJ60" i="13"/>
  <c r="AK60" i="13"/>
  <c r="AT60" i="13" s="1"/>
  <c r="AJ54" i="13"/>
  <c r="AK54" i="13"/>
  <c r="AT54" i="13" s="1"/>
  <c r="AJ48" i="13"/>
  <c r="AK48" i="13"/>
  <c r="AT48" i="13" s="1"/>
  <c r="AJ42" i="13"/>
  <c r="AK42" i="13"/>
  <c r="AT42" i="13" s="1"/>
  <c r="AK36" i="13"/>
  <c r="AT36" i="13" s="1"/>
  <c r="AJ36" i="13"/>
  <c r="AJ30" i="13"/>
  <c r="AK30" i="13"/>
  <c r="AT30" i="13" s="1"/>
  <c r="AK24" i="13"/>
  <c r="AT24" i="13" s="1"/>
  <c r="AJ24" i="13"/>
  <c r="AK18" i="13"/>
  <c r="AT18" i="13" s="1"/>
  <c r="AJ18" i="13"/>
  <c r="AX11" i="13"/>
  <c r="S11" i="13" s="1"/>
  <c r="AC11" i="13" s="1"/>
  <c r="AB12" i="13" s="1"/>
  <c r="AX5" i="13"/>
  <c r="S5" i="13" s="1"/>
  <c r="AC5" i="13" s="1"/>
  <c r="AB6" i="13" s="1"/>
  <c r="Y75" i="91"/>
  <c r="Z75" i="91" s="1"/>
  <c r="X75" i="91"/>
  <c r="Z75" i="103"/>
  <c r="Y72" i="87"/>
  <c r="X72" i="87"/>
  <c r="Z71" i="41"/>
  <c r="AI68" i="50"/>
  <c r="AN68" i="50"/>
  <c r="AI68" i="98"/>
  <c r="AN68" i="98"/>
  <c r="AI74" i="16"/>
  <c r="AN74" i="16"/>
  <c r="AG75" i="91" l="1"/>
  <c r="AP75" i="91" s="1"/>
  <c r="W76" i="91"/>
  <c r="AE75" i="91"/>
  <c r="AF75" i="91"/>
  <c r="AO75" i="91" s="1"/>
  <c r="AS67" i="13"/>
  <c r="AL67" i="13"/>
  <c r="AU67" i="13" s="1"/>
  <c r="W72" i="49"/>
  <c r="AE71" i="49"/>
  <c r="AF71" i="49"/>
  <c r="AO71" i="49" s="1"/>
  <c r="AG71" i="49"/>
  <c r="AP71" i="49" s="1"/>
  <c r="Y70" i="55"/>
  <c r="X70" i="55"/>
  <c r="AH73" i="11"/>
  <c r="AQ73" i="11" s="1"/>
  <c r="Y73" i="43"/>
  <c r="X73" i="43"/>
  <c r="AG78" i="92"/>
  <c r="AP78" i="92" s="1"/>
  <c r="AF78" i="92"/>
  <c r="AO78" i="92" s="1"/>
  <c r="AE78" i="92"/>
  <c r="W79" i="92"/>
  <c r="AS9" i="13"/>
  <c r="AL9" i="13"/>
  <c r="AU9" i="13" s="1"/>
  <c r="AS45" i="13"/>
  <c r="AL45" i="13"/>
  <c r="AU45" i="13" s="1"/>
  <c r="AH76" i="20"/>
  <c r="AQ76" i="20" s="1"/>
  <c r="AS10" i="13"/>
  <c r="AL10" i="13"/>
  <c r="AU10" i="13" s="1"/>
  <c r="AS46" i="13"/>
  <c r="AL46" i="13"/>
  <c r="AU46" i="13" s="1"/>
  <c r="AG76" i="96"/>
  <c r="AP76" i="96" s="1"/>
  <c r="W77" i="96"/>
  <c r="AF76" i="96"/>
  <c r="AO76" i="96" s="1"/>
  <c r="AE76" i="96"/>
  <c r="W73" i="102"/>
  <c r="AE72" i="102"/>
  <c r="AG72" i="102"/>
  <c r="AP72" i="102" s="1"/>
  <c r="AF72" i="102"/>
  <c r="AO72" i="102" s="1"/>
  <c r="AK75" i="104"/>
  <c r="AT75" i="104" s="1"/>
  <c r="AJ75" i="104"/>
  <c r="AJ71" i="104"/>
  <c r="AK71" i="104"/>
  <c r="AT71" i="104" s="1"/>
  <c r="AJ65" i="104"/>
  <c r="AK65" i="104"/>
  <c r="AT65" i="104" s="1"/>
  <c r="AJ59" i="104"/>
  <c r="AK59" i="104"/>
  <c r="AT59" i="104" s="1"/>
  <c r="AJ53" i="104"/>
  <c r="AK53" i="104"/>
  <c r="AT53" i="104" s="1"/>
  <c r="AJ47" i="104"/>
  <c r="AK47" i="104"/>
  <c r="AT47" i="104" s="1"/>
  <c r="AK41" i="104"/>
  <c r="AT41" i="104" s="1"/>
  <c r="AJ41" i="104"/>
  <c r="AK35" i="104"/>
  <c r="AT35" i="104" s="1"/>
  <c r="AJ35" i="104"/>
  <c r="AK29" i="104"/>
  <c r="AT29" i="104" s="1"/>
  <c r="AJ29" i="104"/>
  <c r="AJ23" i="104"/>
  <c r="AK23" i="104"/>
  <c r="AT23" i="104" s="1"/>
  <c r="AK17" i="104"/>
  <c r="AT17" i="104" s="1"/>
  <c r="AJ17" i="104"/>
  <c r="AJ10" i="104"/>
  <c r="AK10" i="104"/>
  <c r="AT10" i="104" s="1"/>
  <c r="AJ5" i="104"/>
  <c r="AK5" i="104"/>
  <c r="AT5" i="104" s="1"/>
  <c r="AJ11" i="13"/>
  <c r="AS47" i="13"/>
  <c r="AL47" i="13"/>
  <c r="AU47" i="13" s="1"/>
  <c r="AH72" i="87"/>
  <c r="AQ72" i="87" s="1"/>
  <c r="AK6" i="13"/>
  <c r="AT6" i="13" s="1"/>
  <c r="AJ6" i="13"/>
  <c r="AR75" i="20"/>
  <c r="AS19" i="13"/>
  <c r="AL19" i="13"/>
  <c r="AU19" i="13" s="1"/>
  <c r="AS55" i="13"/>
  <c r="AL55" i="13"/>
  <c r="AU55" i="13" s="1"/>
  <c r="AS74" i="13"/>
  <c r="AL74" i="13"/>
  <c r="AU74" i="13" s="1"/>
  <c r="AI75" i="45"/>
  <c r="AN75" i="45"/>
  <c r="AH76" i="51"/>
  <c r="AQ76" i="51" s="1"/>
  <c r="Y72" i="83"/>
  <c r="X72" i="83"/>
  <c r="Y69" i="42"/>
  <c r="X69" i="42"/>
  <c r="Y69" i="48"/>
  <c r="X69" i="48"/>
  <c r="Z73" i="11"/>
  <c r="AH75" i="100"/>
  <c r="AQ75" i="100" s="1"/>
  <c r="AS27" i="13"/>
  <c r="AL27" i="13"/>
  <c r="AU27" i="13" s="1"/>
  <c r="AS63" i="13"/>
  <c r="AL63" i="13"/>
  <c r="AU63" i="13" s="1"/>
  <c r="AR75" i="96"/>
  <c r="Z76" i="20"/>
  <c r="AR71" i="10"/>
  <c r="AS28" i="13"/>
  <c r="AL28" i="13"/>
  <c r="AU28" i="13" s="1"/>
  <c r="AS64" i="13"/>
  <c r="AL64" i="13"/>
  <c r="AU64" i="13" s="1"/>
  <c r="AJ78" i="104"/>
  <c r="AK78" i="104"/>
  <c r="AT78" i="104" s="1"/>
  <c r="AK70" i="104"/>
  <c r="AT70" i="104" s="1"/>
  <c r="AJ70" i="104"/>
  <c r="AK64" i="104"/>
  <c r="AT64" i="104" s="1"/>
  <c r="AJ64" i="104"/>
  <c r="AJ58" i="104"/>
  <c r="AK58" i="104"/>
  <c r="AT58" i="104" s="1"/>
  <c r="AK52" i="104"/>
  <c r="AT52" i="104" s="1"/>
  <c r="AJ52" i="104"/>
  <c r="AK46" i="104"/>
  <c r="AT46" i="104" s="1"/>
  <c r="AJ46" i="104"/>
  <c r="AJ40" i="104"/>
  <c r="AK40" i="104"/>
  <c r="AT40" i="104" s="1"/>
  <c r="AJ34" i="104"/>
  <c r="AK34" i="104"/>
  <c r="AT34" i="104" s="1"/>
  <c r="AJ28" i="104"/>
  <c r="AK28" i="104"/>
  <c r="AT28" i="104" s="1"/>
  <c r="AK22" i="104"/>
  <c r="AT22" i="104" s="1"/>
  <c r="AJ22" i="104"/>
  <c r="AJ16" i="104"/>
  <c r="AK16" i="104"/>
  <c r="AT16" i="104" s="1"/>
  <c r="AK9" i="104"/>
  <c r="AT9" i="104" s="1"/>
  <c r="AJ9" i="104"/>
  <c r="AJ3" i="104"/>
  <c r="AB4" i="104"/>
  <c r="AS29" i="13"/>
  <c r="AL29" i="13"/>
  <c r="AU29" i="13" s="1"/>
  <c r="AS65" i="13"/>
  <c r="AL65" i="13"/>
  <c r="AU65" i="13" s="1"/>
  <c r="AR71" i="82"/>
  <c r="AI70" i="35"/>
  <c r="AN70" i="35"/>
  <c r="AS37" i="13"/>
  <c r="AL37" i="13"/>
  <c r="AU37" i="13" s="1"/>
  <c r="W72" i="99"/>
  <c r="AF71" i="99"/>
  <c r="AO71" i="99" s="1"/>
  <c r="AG71" i="99"/>
  <c r="AP71" i="99" s="1"/>
  <c r="AE71" i="99"/>
  <c r="AF76" i="51"/>
  <c r="AO76" i="51" s="1"/>
  <c r="W77" i="51"/>
  <c r="AG76" i="51"/>
  <c r="AP76" i="51" s="1"/>
  <c r="AE76" i="51"/>
  <c r="AI71" i="83"/>
  <c r="AN71" i="83"/>
  <c r="AS20" i="13"/>
  <c r="AL20" i="13"/>
  <c r="AU20" i="13" s="1"/>
  <c r="AS38" i="13"/>
  <c r="AL38" i="13"/>
  <c r="AU38" i="13" s="1"/>
  <c r="AS56" i="13"/>
  <c r="AL56" i="13"/>
  <c r="AU56" i="13" s="1"/>
  <c r="AS75" i="13"/>
  <c r="AL75" i="13"/>
  <c r="AU75" i="13" s="1"/>
  <c r="AI69" i="55"/>
  <c r="AN69" i="55"/>
  <c r="AR75" i="51"/>
  <c r="AG75" i="100"/>
  <c r="AP75" i="100" s="1"/>
  <c r="AF75" i="100"/>
  <c r="AO75" i="100" s="1"/>
  <c r="AE75" i="100"/>
  <c r="W76" i="100"/>
  <c r="AS51" i="13"/>
  <c r="AL51" i="13"/>
  <c r="AU51" i="13" s="1"/>
  <c r="AI79" i="104"/>
  <c r="AN79" i="104"/>
  <c r="AN81" i="104" s="1"/>
  <c r="AS70" i="13"/>
  <c r="AL70" i="13"/>
  <c r="AU70" i="13" s="1"/>
  <c r="AH76" i="96"/>
  <c r="AQ76" i="96" s="1"/>
  <c r="AH69" i="50"/>
  <c r="AQ69" i="50" s="1"/>
  <c r="AJ77" i="104"/>
  <c r="AK77" i="104"/>
  <c r="AT77" i="104" s="1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K45" i="104"/>
  <c r="AT45" i="104" s="1"/>
  <c r="AJ45" i="104"/>
  <c r="AJ39" i="104"/>
  <c r="AK39" i="104"/>
  <c r="AT39" i="104" s="1"/>
  <c r="AJ33" i="104"/>
  <c r="AK33" i="104"/>
  <c r="AT33" i="104" s="1"/>
  <c r="AJ27" i="104"/>
  <c r="AK27" i="104"/>
  <c r="AT27" i="104" s="1"/>
  <c r="AJ21" i="104"/>
  <c r="AK21" i="104"/>
  <c r="AT21" i="104" s="1"/>
  <c r="AJ15" i="104"/>
  <c r="AK15" i="104"/>
  <c r="AT15" i="104" s="1"/>
  <c r="AK8" i="104"/>
  <c r="AT8" i="104" s="1"/>
  <c r="AJ8" i="104"/>
  <c r="AS60" i="13"/>
  <c r="AL60" i="13"/>
  <c r="AU60" i="13" s="1"/>
  <c r="AS31" i="13"/>
  <c r="AL31" i="13"/>
  <c r="AU31" i="13" s="1"/>
  <c r="AR68" i="98"/>
  <c r="AS43" i="13"/>
  <c r="AL43" i="13"/>
  <c r="AU43" i="13" s="1"/>
  <c r="AS26" i="13"/>
  <c r="AL26" i="13"/>
  <c r="AU26" i="13" s="1"/>
  <c r="AS44" i="13"/>
  <c r="AL44" i="13"/>
  <c r="AU44" i="13" s="1"/>
  <c r="AH72" i="82"/>
  <c r="AQ72" i="82" s="1"/>
  <c r="AI79" i="13"/>
  <c r="AN79" i="13"/>
  <c r="AN81" i="13" s="1"/>
  <c r="AH72" i="10"/>
  <c r="AQ72" i="10" s="1"/>
  <c r="AI68" i="94"/>
  <c r="AN68" i="94"/>
  <c r="AS15" i="13"/>
  <c r="AL15" i="13"/>
  <c r="AU15" i="13" s="1"/>
  <c r="AS33" i="13"/>
  <c r="AL33" i="13"/>
  <c r="AU33" i="13" s="1"/>
  <c r="AS69" i="13"/>
  <c r="AL69" i="13"/>
  <c r="AU69" i="13" s="1"/>
  <c r="AI68" i="85"/>
  <c r="AN68" i="85"/>
  <c r="AS16" i="13"/>
  <c r="AL16" i="13"/>
  <c r="AU16" i="13" s="1"/>
  <c r="AS34" i="13"/>
  <c r="AL34" i="13"/>
  <c r="AU34" i="13" s="1"/>
  <c r="AS52" i="13"/>
  <c r="AL52" i="13"/>
  <c r="AU52" i="13" s="1"/>
  <c r="AF69" i="50"/>
  <c r="AO69" i="50" s="1"/>
  <c r="W70" i="50"/>
  <c r="AG69" i="50"/>
  <c r="AP69" i="50" s="1"/>
  <c r="AE69" i="50"/>
  <c r="AJ74" i="104"/>
  <c r="AK74" i="104"/>
  <c r="AT74" i="104" s="1"/>
  <c r="AK68" i="104"/>
  <c r="AT68" i="104" s="1"/>
  <c r="AJ68" i="104"/>
  <c r="AK62" i="104"/>
  <c r="AT62" i="104" s="1"/>
  <c r="AJ62" i="104"/>
  <c r="AJ56" i="104"/>
  <c r="AK56" i="104"/>
  <c r="AT56" i="104" s="1"/>
  <c r="AK50" i="104"/>
  <c r="AT50" i="104" s="1"/>
  <c r="AJ50" i="104"/>
  <c r="AJ44" i="104"/>
  <c r="AK44" i="104"/>
  <c r="AT44" i="104" s="1"/>
  <c r="AJ38" i="104"/>
  <c r="AK38" i="104"/>
  <c r="AT38" i="104" s="1"/>
  <c r="AK32" i="104"/>
  <c r="AT32" i="104" s="1"/>
  <c r="AJ32" i="104"/>
  <c r="AJ26" i="104"/>
  <c r="AK26" i="104"/>
  <c r="AT26" i="104" s="1"/>
  <c r="AK20" i="104"/>
  <c r="AT20" i="104" s="1"/>
  <c r="AJ20" i="104"/>
  <c r="AK14" i="104"/>
  <c r="AT14" i="104" s="1"/>
  <c r="AJ14" i="104"/>
  <c r="AK7" i="104"/>
  <c r="AT7" i="104" s="1"/>
  <c r="AJ7" i="104"/>
  <c r="AS17" i="13"/>
  <c r="AL17" i="13"/>
  <c r="AU17" i="13" s="1"/>
  <c r="AS35" i="13"/>
  <c r="AL35" i="13"/>
  <c r="AU35" i="13" s="1"/>
  <c r="AS53" i="13"/>
  <c r="AL53" i="13"/>
  <c r="AU53" i="13" s="1"/>
  <c r="AS71" i="13"/>
  <c r="AL71" i="13"/>
  <c r="AU71" i="13" s="1"/>
  <c r="AK13" i="13"/>
  <c r="AT13" i="13" s="1"/>
  <c r="AJ13" i="13"/>
  <c r="Z72" i="87"/>
  <c r="AS30" i="13"/>
  <c r="AL30" i="13"/>
  <c r="AU30" i="13" s="1"/>
  <c r="AS66" i="13"/>
  <c r="AL66" i="13"/>
  <c r="AU66" i="13" s="1"/>
  <c r="AE75" i="103"/>
  <c r="AF75" i="103"/>
  <c r="AO75" i="103" s="1"/>
  <c r="AG75" i="103"/>
  <c r="AP75" i="103" s="1"/>
  <c r="W76" i="103"/>
  <c r="AS18" i="13"/>
  <c r="AL18" i="13"/>
  <c r="AU18" i="13" s="1"/>
  <c r="AS36" i="13"/>
  <c r="AL36" i="13"/>
  <c r="AU36" i="13" s="1"/>
  <c r="AS73" i="13"/>
  <c r="AL73" i="13"/>
  <c r="AU73" i="13" s="1"/>
  <c r="AH69" i="98"/>
  <c r="AQ69" i="98" s="1"/>
  <c r="AE75" i="54"/>
  <c r="W76" i="54"/>
  <c r="AG75" i="54"/>
  <c r="AP75" i="54" s="1"/>
  <c r="AF75" i="54"/>
  <c r="AO75" i="54" s="1"/>
  <c r="Y71" i="35"/>
  <c r="X71" i="35"/>
  <c r="AR68" i="50"/>
  <c r="AH75" i="91"/>
  <c r="AQ75" i="91" s="1"/>
  <c r="AS54" i="13"/>
  <c r="AL54" i="13"/>
  <c r="AU54" i="13" s="1"/>
  <c r="Z69" i="98"/>
  <c r="AE75" i="88"/>
  <c r="AN75" i="88" s="1"/>
  <c r="W76" i="88"/>
  <c r="AF75" i="88"/>
  <c r="AO75" i="88" s="1"/>
  <c r="AG75" i="88"/>
  <c r="AS25" i="13"/>
  <c r="AL25" i="13"/>
  <c r="AU25" i="13" s="1"/>
  <c r="AS61" i="13"/>
  <c r="AL61" i="13"/>
  <c r="AU61" i="13" s="1"/>
  <c r="AG77" i="84"/>
  <c r="AP77" i="84" s="1"/>
  <c r="W78" i="84"/>
  <c r="AF77" i="84"/>
  <c r="AO77" i="84" s="1"/>
  <c r="AE77" i="84"/>
  <c r="AH75" i="16"/>
  <c r="AQ75" i="16" s="1"/>
  <c r="AK8" i="13"/>
  <c r="AT8" i="13" s="1"/>
  <c r="AJ8" i="13"/>
  <c r="AS62" i="13"/>
  <c r="AL62" i="13"/>
  <c r="AU62" i="13" s="1"/>
  <c r="Z72" i="82"/>
  <c r="AI68" i="48"/>
  <c r="AN68" i="48"/>
  <c r="Z72" i="10"/>
  <c r="Y69" i="94"/>
  <c r="X69" i="94"/>
  <c r="AE74" i="95"/>
  <c r="W75" i="95"/>
  <c r="AF74" i="95"/>
  <c r="AO74" i="95" s="1"/>
  <c r="AG74" i="95"/>
  <c r="AP74" i="95" s="1"/>
  <c r="AS76" i="13"/>
  <c r="AL76" i="13"/>
  <c r="AU76" i="13" s="1"/>
  <c r="AI68" i="90"/>
  <c r="AN68" i="90"/>
  <c r="AR71" i="102"/>
  <c r="Y72" i="18"/>
  <c r="X72" i="18"/>
  <c r="AJ5" i="13"/>
  <c r="AS22" i="13"/>
  <c r="AL22" i="13"/>
  <c r="AU22" i="13" s="1"/>
  <c r="AS40" i="13"/>
  <c r="AL40" i="13"/>
  <c r="AU40" i="13" s="1"/>
  <c r="AK79" i="104"/>
  <c r="AT79" i="104" s="1"/>
  <c r="AJ79" i="104"/>
  <c r="AS79" i="104" s="1"/>
  <c r="AJ73" i="104"/>
  <c r="AK73" i="104"/>
  <c r="AT73" i="104" s="1"/>
  <c r="AJ67" i="104"/>
  <c r="AK67" i="104"/>
  <c r="AT67" i="104" s="1"/>
  <c r="AJ61" i="104"/>
  <c r="AK61" i="104"/>
  <c r="AT61" i="104" s="1"/>
  <c r="AK55" i="104"/>
  <c r="AT55" i="104" s="1"/>
  <c r="AJ55" i="104"/>
  <c r="AJ49" i="104"/>
  <c r="AK49" i="104"/>
  <c r="AT49" i="104" s="1"/>
  <c r="AK43" i="104"/>
  <c r="AT43" i="104" s="1"/>
  <c r="AJ43" i="104"/>
  <c r="AJ37" i="104"/>
  <c r="AK37" i="104"/>
  <c r="AT37" i="104" s="1"/>
  <c r="AK31" i="104"/>
  <c r="AT31" i="104" s="1"/>
  <c r="AJ31" i="104"/>
  <c r="AJ25" i="104"/>
  <c r="AK25" i="104"/>
  <c r="AT25" i="104" s="1"/>
  <c r="AJ19" i="104"/>
  <c r="AK19" i="104"/>
  <c r="AT19" i="104" s="1"/>
  <c r="AK12" i="104"/>
  <c r="AT12" i="104" s="1"/>
  <c r="AJ12" i="104"/>
  <c r="AK13" i="104"/>
  <c r="AT13" i="104" s="1"/>
  <c r="AJ13" i="104"/>
  <c r="AR74" i="91"/>
  <c r="AS23" i="13"/>
  <c r="AL23" i="13"/>
  <c r="AU23" i="13" s="1"/>
  <c r="AR74" i="16"/>
  <c r="AS42" i="13"/>
  <c r="AL42" i="13"/>
  <c r="AU42" i="13" s="1"/>
  <c r="AJ12" i="13"/>
  <c r="AK12" i="13"/>
  <c r="AT12" i="13" s="1"/>
  <c r="AS48" i="13"/>
  <c r="AL48" i="13"/>
  <c r="AU48" i="13" s="1"/>
  <c r="AR72" i="11"/>
  <c r="W72" i="41"/>
  <c r="AE71" i="41"/>
  <c r="AF71" i="41"/>
  <c r="AO71" i="41" s="1"/>
  <c r="AG71" i="41"/>
  <c r="AP71" i="41" s="1"/>
  <c r="AS24" i="13"/>
  <c r="AL24" i="13"/>
  <c r="AU24" i="13" s="1"/>
  <c r="AS77" i="13"/>
  <c r="AL77" i="13"/>
  <c r="AU77" i="13" s="1"/>
  <c r="AR74" i="100"/>
  <c r="AJ7" i="13"/>
  <c r="AK7" i="13"/>
  <c r="AT7" i="13" s="1"/>
  <c r="AS49" i="13"/>
  <c r="AL49" i="13"/>
  <c r="AU49" i="13" s="1"/>
  <c r="Y76" i="45"/>
  <c r="X76" i="45"/>
  <c r="AH71" i="49"/>
  <c r="AQ71" i="49" s="1"/>
  <c r="Z75" i="16"/>
  <c r="AR71" i="87"/>
  <c r="AI68" i="42"/>
  <c r="AN68" i="42"/>
  <c r="AL14" i="13"/>
  <c r="AU14" i="13" s="1"/>
  <c r="AS14" i="13"/>
  <c r="AS32" i="13"/>
  <c r="AL32" i="13"/>
  <c r="AU32" i="13" s="1"/>
  <c r="AS50" i="13"/>
  <c r="AL50" i="13"/>
  <c r="AU50" i="13" s="1"/>
  <c r="AS68" i="13"/>
  <c r="AL68" i="13"/>
  <c r="AU68" i="13" s="1"/>
  <c r="AI72" i="43"/>
  <c r="AN72" i="43"/>
  <c r="AJ3" i="13"/>
  <c r="AB4" i="13"/>
  <c r="AS21" i="13"/>
  <c r="AL21" i="13"/>
  <c r="AU21" i="13" s="1"/>
  <c r="AS39" i="13"/>
  <c r="AL39" i="13"/>
  <c r="AU39" i="13" s="1"/>
  <c r="AS57" i="13"/>
  <c r="AL57" i="13"/>
  <c r="AU57" i="13" s="1"/>
  <c r="Y69" i="90"/>
  <c r="X69" i="90"/>
  <c r="Y69" i="85"/>
  <c r="Z69" i="85"/>
  <c r="X69" i="85"/>
  <c r="AI71" i="18"/>
  <c r="AN71" i="18"/>
  <c r="AS58" i="13"/>
  <c r="AL58" i="13"/>
  <c r="AU58" i="13" s="1"/>
  <c r="AK79" i="13"/>
  <c r="AT79" i="13" s="1"/>
  <c r="AH72" i="102"/>
  <c r="AQ72" i="102" s="1"/>
  <c r="AK76" i="104"/>
  <c r="AT76" i="104" s="1"/>
  <c r="AJ76" i="104"/>
  <c r="AK72" i="104"/>
  <c r="AT72" i="104" s="1"/>
  <c r="AJ72" i="104"/>
  <c r="AK66" i="104"/>
  <c r="AT66" i="104" s="1"/>
  <c r="AJ66" i="104"/>
  <c r="AJ60" i="104"/>
  <c r="AK60" i="104"/>
  <c r="AT60" i="104" s="1"/>
  <c r="AJ54" i="104"/>
  <c r="AK54" i="104"/>
  <c r="AT54" i="104" s="1"/>
  <c r="AJ48" i="104"/>
  <c r="AK48" i="104"/>
  <c r="AT48" i="104" s="1"/>
  <c r="AJ42" i="104"/>
  <c r="AK42" i="104"/>
  <c r="AT42" i="104" s="1"/>
  <c r="AK36" i="104"/>
  <c r="AT36" i="104" s="1"/>
  <c r="AJ36" i="104"/>
  <c r="AJ30" i="104"/>
  <c r="AK30" i="104"/>
  <c r="AT30" i="104" s="1"/>
  <c r="AJ24" i="104"/>
  <c r="AK24" i="104"/>
  <c r="AT24" i="104" s="1"/>
  <c r="AK18" i="104"/>
  <c r="AT18" i="104" s="1"/>
  <c r="AJ18" i="104"/>
  <c r="AJ11" i="104"/>
  <c r="AK11" i="104"/>
  <c r="AT11" i="104" s="1"/>
  <c r="AK6" i="104"/>
  <c r="AT6" i="104" s="1"/>
  <c r="AJ6" i="104"/>
  <c r="AS72" i="13"/>
  <c r="AL72" i="13"/>
  <c r="AU72" i="13" s="1"/>
  <c r="AS41" i="13"/>
  <c r="AL41" i="13"/>
  <c r="AU41" i="13" s="1"/>
  <c r="AS59" i="13"/>
  <c r="AL59" i="13"/>
  <c r="AU59" i="13" s="1"/>
  <c r="AS78" i="13"/>
  <c r="AL78" i="13"/>
  <c r="AU78" i="13" s="1"/>
  <c r="AR70" i="49"/>
  <c r="AS25" i="104" l="1"/>
  <c r="AL25" i="104"/>
  <c r="AU25" i="104" s="1"/>
  <c r="AS61" i="104"/>
  <c r="AL61" i="104"/>
  <c r="AU61" i="104" s="1"/>
  <c r="AH72" i="18"/>
  <c r="AQ72" i="18" s="1"/>
  <c r="AR68" i="90"/>
  <c r="Y75" i="95"/>
  <c r="X75" i="95"/>
  <c r="Y76" i="88"/>
  <c r="X76" i="88"/>
  <c r="AH71" i="35"/>
  <c r="AQ71" i="35" s="1"/>
  <c r="Y76" i="54"/>
  <c r="Z76" i="54"/>
  <c r="X76" i="54"/>
  <c r="Y70" i="50"/>
  <c r="Z70" i="50"/>
  <c r="X70" i="50"/>
  <c r="AR79" i="13"/>
  <c r="AR81" i="13" s="1"/>
  <c r="AL79" i="13"/>
  <c r="AU79" i="13" s="1"/>
  <c r="AS8" i="104"/>
  <c r="AL8" i="104"/>
  <c r="AU8" i="104" s="1"/>
  <c r="AS45" i="104"/>
  <c r="AL45" i="104"/>
  <c r="AU45" i="104" s="1"/>
  <c r="AS63" i="104"/>
  <c r="AL63" i="104"/>
  <c r="AU63" i="104" s="1"/>
  <c r="AI75" i="100"/>
  <c r="AN75" i="100"/>
  <c r="AR69" i="55"/>
  <c r="AI76" i="51"/>
  <c r="AN76" i="51"/>
  <c r="AR70" i="35"/>
  <c r="AS16" i="104"/>
  <c r="AL16" i="104"/>
  <c r="AU16" i="104" s="1"/>
  <c r="AS34" i="104"/>
  <c r="AL34" i="104"/>
  <c r="AU34" i="104" s="1"/>
  <c r="AS17" i="104"/>
  <c r="AL17" i="104"/>
  <c r="AU17" i="104" s="1"/>
  <c r="AS35" i="104"/>
  <c r="AL35" i="104"/>
  <c r="AU35" i="104" s="1"/>
  <c r="AI71" i="41"/>
  <c r="AN71" i="41"/>
  <c r="AS12" i="104"/>
  <c r="AL12" i="104"/>
  <c r="AU12" i="104" s="1"/>
  <c r="AS31" i="104"/>
  <c r="AL31" i="104"/>
  <c r="AU31" i="104" s="1"/>
  <c r="Z72" i="18"/>
  <c r="AI74" i="95"/>
  <c r="AN74" i="95"/>
  <c r="AR68" i="48"/>
  <c r="AI77" i="84"/>
  <c r="AN77" i="84"/>
  <c r="Z71" i="35"/>
  <c r="AI75" i="54"/>
  <c r="AN75" i="54"/>
  <c r="AS20" i="104"/>
  <c r="AL20" i="104"/>
  <c r="AU20" i="104" s="1"/>
  <c r="AS27" i="104"/>
  <c r="AL27" i="104"/>
  <c r="AU27" i="104" s="1"/>
  <c r="AR79" i="104"/>
  <c r="AR81" i="104" s="1"/>
  <c r="AL79" i="104"/>
  <c r="AU79" i="104" s="1"/>
  <c r="AK4" i="104"/>
  <c r="AT4" i="104" s="1"/>
  <c r="AT81" i="104" s="1"/>
  <c r="AJ4" i="104"/>
  <c r="AS22" i="104"/>
  <c r="AL22" i="104"/>
  <c r="AU22" i="104" s="1"/>
  <c r="AH69" i="42"/>
  <c r="AQ69" i="42" s="1"/>
  <c r="AR75" i="45"/>
  <c r="AS11" i="13"/>
  <c r="AL11" i="13"/>
  <c r="AU11" i="13" s="1"/>
  <c r="AS53" i="104"/>
  <c r="AL53" i="104"/>
  <c r="AU53" i="104" s="1"/>
  <c r="AS71" i="104"/>
  <c r="AL71" i="104"/>
  <c r="AU71" i="104" s="1"/>
  <c r="AI72" i="102"/>
  <c r="AN72" i="102"/>
  <c r="AH73" i="43"/>
  <c r="AQ73" i="43" s="1"/>
  <c r="AS24" i="104"/>
  <c r="AL24" i="104"/>
  <c r="AU24" i="104" s="1"/>
  <c r="AH69" i="90"/>
  <c r="AQ69" i="90" s="1"/>
  <c r="Y72" i="41"/>
  <c r="X72" i="41"/>
  <c r="AS12" i="13"/>
  <c r="AL12" i="13"/>
  <c r="AU12" i="13" s="1"/>
  <c r="AS49" i="104"/>
  <c r="AL49" i="104"/>
  <c r="AU49" i="104" s="1"/>
  <c r="AS67" i="104"/>
  <c r="AL67" i="104"/>
  <c r="AU67" i="104" s="1"/>
  <c r="AH69" i="94"/>
  <c r="AQ69" i="94" s="1"/>
  <c r="AF72" i="82"/>
  <c r="AO72" i="82" s="1"/>
  <c r="AE72" i="82"/>
  <c r="W73" i="82"/>
  <c r="AG72" i="82"/>
  <c r="AP72" i="82" s="1"/>
  <c r="AG69" i="98"/>
  <c r="AP69" i="98" s="1"/>
  <c r="AE69" i="98"/>
  <c r="AF69" i="98"/>
  <c r="AO69" i="98" s="1"/>
  <c r="W70" i="98"/>
  <c r="Y76" i="103"/>
  <c r="X76" i="103"/>
  <c r="AS38" i="104"/>
  <c r="AL38" i="104"/>
  <c r="AU38" i="104" s="1"/>
  <c r="AS56" i="104"/>
  <c r="AL56" i="104"/>
  <c r="AU56" i="104" s="1"/>
  <c r="AS74" i="104"/>
  <c r="AL74" i="104"/>
  <c r="AU74" i="104" s="1"/>
  <c r="Y77" i="51"/>
  <c r="X77" i="51"/>
  <c r="Y72" i="99"/>
  <c r="X72" i="99"/>
  <c r="AL3" i="104"/>
  <c r="AU3" i="104" s="1"/>
  <c r="AS3" i="104"/>
  <c r="AS40" i="104"/>
  <c r="AL40" i="104"/>
  <c r="AU40" i="104" s="1"/>
  <c r="AS58" i="104"/>
  <c r="AL58" i="104"/>
  <c r="AU58" i="104" s="1"/>
  <c r="AS78" i="104"/>
  <c r="AL78" i="104"/>
  <c r="AU78" i="104" s="1"/>
  <c r="Z69" i="42"/>
  <c r="AS41" i="104"/>
  <c r="AL41" i="104"/>
  <c r="AU41" i="104" s="1"/>
  <c r="AS75" i="104"/>
  <c r="AL75" i="104"/>
  <c r="AU75" i="104" s="1"/>
  <c r="Y73" i="102"/>
  <c r="Z73" i="102"/>
  <c r="X73" i="102"/>
  <c r="Z73" i="43"/>
  <c r="AS3" i="13"/>
  <c r="AL3" i="13"/>
  <c r="AU3" i="13" s="1"/>
  <c r="AS66" i="104"/>
  <c r="AL66" i="104"/>
  <c r="AU66" i="104" s="1"/>
  <c r="Z69" i="94"/>
  <c r="AS7" i="104"/>
  <c r="AL7" i="104"/>
  <c r="AU7" i="104" s="1"/>
  <c r="AS62" i="104"/>
  <c r="AL62" i="104"/>
  <c r="AU62" i="104" s="1"/>
  <c r="AR68" i="85"/>
  <c r="AS15" i="104"/>
  <c r="AL15" i="104"/>
  <c r="AU15" i="104" s="1"/>
  <c r="AS33" i="104"/>
  <c r="AL33" i="104"/>
  <c r="AU33" i="104" s="1"/>
  <c r="AS51" i="104"/>
  <c r="AL51" i="104"/>
  <c r="AU51" i="104" s="1"/>
  <c r="AS69" i="104"/>
  <c r="AL69" i="104"/>
  <c r="AU69" i="104" s="1"/>
  <c r="AS9" i="104"/>
  <c r="AL9" i="104"/>
  <c r="AU9" i="104" s="1"/>
  <c r="AS46" i="104"/>
  <c r="AL46" i="104"/>
  <c r="AU46" i="104" s="1"/>
  <c r="AL64" i="104"/>
  <c r="AU64" i="104" s="1"/>
  <c r="AS64" i="104"/>
  <c r="AF76" i="20"/>
  <c r="AO76" i="20" s="1"/>
  <c r="W77" i="20"/>
  <c r="AG76" i="20"/>
  <c r="AP76" i="20" s="1"/>
  <c r="AE76" i="20"/>
  <c r="AE73" i="11"/>
  <c r="W74" i="11"/>
  <c r="AG73" i="11"/>
  <c r="AP73" i="11" s="1"/>
  <c r="AF73" i="11"/>
  <c r="AO73" i="11" s="1"/>
  <c r="AS5" i="104"/>
  <c r="AL5" i="104"/>
  <c r="AU5" i="104" s="1"/>
  <c r="AS23" i="104"/>
  <c r="AL23" i="104"/>
  <c r="AU23" i="104" s="1"/>
  <c r="AS59" i="104"/>
  <c r="AL59" i="104"/>
  <c r="AU59" i="104" s="1"/>
  <c r="AI76" i="96"/>
  <c r="AN76" i="96"/>
  <c r="Y79" i="92"/>
  <c r="X79" i="92"/>
  <c r="AH70" i="55"/>
  <c r="AQ70" i="55" s="1"/>
  <c r="AI71" i="49"/>
  <c r="AN71" i="49"/>
  <c r="AI75" i="91"/>
  <c r="AN75" i="91"/>
  <c r="AS42" i="104"/>
  <c r="AL42" i="104"/>
  <c r="AU42" i="104" s="1"/>
  <c r="AS11" i="104"/>
  <c r="AL11" i="104"/>
  <c r="AU11" i="104" s="1"/>
  <c r="AS30" i="104"/>
  <c r="AL30" i="104"/>
  <c r="AU30" i="104" s="1"/>
  <c r="AS48" i="104"/>
  <c r="AL48" i="104"/>
  <c r="AU48" i="104" s="1"/>
  <c r="Z69" i="90"/>
  <c r="AE75" i="16"/>
  <c r="AF75" i="16"/>
  <c r="AO75" i="16" s="1"/>
  <c r="AG75" i="16"/>
  <c r="AP75" i="16" s="1"/>
  <c r="W76" i="16"/>
  <c r="AH76" i="45"/>
  <c r="AQ76" i="45" s="1"/>
  <c r="AS54" i="104"/>
  <c r="AL54" i="104"/>
  <c r="AU54" i="104" s="1"/>
  <c r="Z76" i="45"/>
  <c r="AS19" i="104"/>
  <c r="AL19" i="104"/>
  <c r="AU19" i="104" s="1"/>
  <c r="AS37" i="104"/>
  <c r="AL37" i="104"/>
  <c r="AU37" i="104" s="1"/>
  <c r="AS73" i="104"/>
  <c r="AL73" i="104"/>
  <c r="AU73" i="104" s="1"/>
  <c r="AI75" i="88"/>
  <c r="AP75" i="88"/>
  <c r="AF72" i="87"/>
  <c r="AO72" i="87" s="1"/>
  <c r="AE72" i="87"/>
  <c r="W73" i="87"/>
  <c r="AG72" i="87"/>
  <c r="AP72" i="87" s="1"/>
  <c r="AS26" i="104"/>
  <c r="AL26" i="104"/>
  <c r="AU26" i="104" s="1"/>
  <c r="AS44" i="104"/>
  <c r="AL44" i="104"/>
  <c r="AU44" i="104" s="1"/>
  <c r="AI69" i="50"/>
  <c r="AN69" i="50"/>
  <c r="AR71" i="83"/>
  <c r="AS28" i="104"/>
  <c r="AL28" i="104"/>
  <c r="AU28" i="104" s="1"/>
  <c r="AH69" i="48"/>
  <c r="AQ69" i="48" s="1"/>
  <c r="AH72" i="83"/>
  <c r="AQ72" i="83" s="1"/>
  <c r="AS6" i="13"/>
  <c r="AL6" i="13"/>
  <c r="AU6" i="13" s="1"/>
  <c r="AL29" i="104"/>
  <c r="AU29" i="104" s="1"/>
  <c r="AS29" i="104"/>
  <c r="AI78" i="92"/>
  <c r="AN78" i="92"/>
  <c r="Z70" i="55"/>
  <c r="Y72" i="49"/>
  <c r="X72" i="49"/>
  <c r="Y76" i="91"/>
  <c r="X76" i="91"/>
  <c r="AS60" i="104"/>
  <c r="AL60" i="104"/>
  <c r="AU60" i="104" s="1"/>
  <c r="AG69" i="85"/>
  <c r="AP69" i="85" s="1"/>
  <c r="AE69" i="85"/>
  <c r="AF69" i="85"/>
  <c r="AO69" i="85" s="1"/>
  <c r="W70" i="85"/>
  <c r="AR68" i="42"/>
  <c r="AR72" i="43"/>
  <c r="AS18" i="104"/>
  <c r="AL18" i="104"/>
  <c r="AU18" i="104" s="1"/>
  <c r="AS36" i="104"/>
  <c r="AL36" i="104"/>
  <c r="AU36" i="104" s="1"/>
  <c r="AS72" i="104"/>
  <c r="AL72" i="104"/>
  <c r="AU72" i="104" s="1"/>
  <c r="AS7" i="13"/>
  <c r="AL7" i="13"/>
  <c r="AU7" i="13" s="1"/>
  <c r="AS55" i="104"/>
  <c r="AL55" i="104"/>
  <c r="AU55" i="104" s="1"/>
  <c r="Y78" i="84"/>
  <c r="X78" i="84"/>
  <c r="AR71" i="18"/>
  <c r="AS6" i="104"/>
  <c r="AL6" i="104"/>
  <c r="AU6" i="104" s="1"/>
  <c r="AS76" i="104"/>
  <c r="AL76" i="104"/>
  <c r="AU76" i="104" s="1"/>
  <c r="AH69" i="85"/>
  <c r="AQ69" i="85" s="1"/>
  <c r="AJ4" i="13"/>
  <c r="AK4" i="13"/>
  <c r="AT4" i="13" s="1"/>
  <c r="AT81" i="13" s="1"/>
  <c r="AL13" i="104"/>
  <c r="AU13" i="104" s="1"/>
  <c r="AS13" i="104"/>
  <c r="AS43" i="104"/>
  <c r="AL43" i="104"/>
  <c r="AU43" i="104" s="1"/>
  <c r="AS5" i="13"/>
  <c r="AL5" i="13"/>
  <c r="AU5" i="13" s="1"/>
  <c r="W73" i="10"/>
  <c r="AE72" i="10"/>
  <c r="AF72" i="10"/>
  <c r="AO72" i="10" s="1"/>
  <c r="AG72" i="10"/>
  <c r="AP72" i="10" s="1"/>
  <c r="AS8" i="13"/>
  <c r="AL8" i="13"/>
  <c r="AU8" i="13" s="1"/>
  <c r="AI75" i="103"/>
  <c r="AN75" i="103"/>
  <c r="AS13" i="13"/>
  <c r="AL13" i="13"/>
  <c r="AU13" i="13" s="1"/>
  <c r="AS14" i="104"/>
  <c r="AL14" i="104"/>
  <c r="AU14" i="104" s="1"/>
  <c r="AS32" i="104"/>
  <c r="AL32" i="104"/>
  <c r="AU32" i="104" s="1"/>
  <c r="AS50" i="104"/>
  <c r="AL50" i="104"/>
  <c r="AU50" i="104" s="1"/>
  <c r="AS68" i="104"/>
  <c r="AL68" i="104"/>
  <c r="AU68" i="104" s="1"/>
  <c r="AR68" i="94"/>
  <c r="AS21" i="104"/>
  <c r="AL21" i="104"/>
  <c r="AU21" i="104" s="1"/>
  <c r="AS39" i="104"/>
  <c r="AL39" i="104"/>
  <c r="AU39" i="104" s="1"/>
  <c r="AS57" i="104"/>
  <c r="AL57" i="104"/>
  <c r="AU57" i="104" s="1"/>
  <c r="AS77" i="104"/>
  <c r="AL77" i="104"/>
  <c r="AU77" i="104" s="1"/>
  <c r="Y76" i="100"/>
  <c r="X76" i="100"/>
  <c r="AI71" i="99"/>
  <c r="AN71" i="99"/>
  <c r="AS52" i="104"/>
  <c r="AL52" i="104"/>
  <c r="AU52" i="104" s="1"/>
  <c r="AS70" i="104"/>
  <c r="AL70" i="104"/>
  <c r="AU70" i="104" s="1"/>
  <c r="Z69" i="48"/>
  <c r="Z72" i="83"/>
  <c r="AS10" i="104"/>
  <c r="AL10" i="104"/>
  <c r="AU10" i="104" s="1"/>
  <c r="AS47" i="104"/>
  <c r="AL47" i="104"/>
  <c r="AU47" i="104" s="1"/>
  <c r="AS65" i="104"/>
  <c r="AL65" i="104"/>
  <c r="AU65" i="104" s="1"/>
  <c r="Y77" i="96"/>
  <c r="X77" i="96"/>
  <c r="Z77" i="96" s="1"/>
  <c r="AG77" i="96" l="1"/>
  <c r="AP77" i="96" s="1"/>
  <c r="AF77" i="96"/>
  <c r="AO77" i="96" s="1"/>
  <c r="W78" i="96"/>
  <c r="AE77" i="96"/>
  <c r="AI69" i="85"/>
  <c r="AN69" i="85"/>
  <c r="AR78" i="92"/>
  <c r="AI73" i="11"/>
  <c r="AN73" i="11"/>
  <c r="AH72" i="99"/>
  <c r="AQ72" i="99" s="1"/>
  <c r="AH76" i="103"/>
  <c r="AQ76" i="103" s="1"/>
  <c r="AI69" i="98"/>
  <c r="AN69" i="98"/>
  <c r="AH72" i="41"/>
  <c r="AQ72" i="41" s="1"/>
  <c r="AE71" i="35"/>
  <c r="AG71" i="35"/>
  <c r="AP71" i="35" s="1"/>
  <c r="AF71" i="35"/>
  <c r="AO71" i="35" s="1"/>
  <c r="W72" i="35"/>
  <c r="AR74" i="95"/>
  <c r="AE76" i="54"/>
  <c r="AG76" i="54"/>
  <c r="AP76" i="54" s="1"/>
  <c r="AF76" i="54"/>
  <c r="AO76" i="54" s="1"/>
  <c r="W77" i="54"/>
  <c r="AH72" i="49"/>
  <c r="AQ72" i="49" s="1"/>
  <c r="AR75" i="88"/>
  <c r="AR75" i="91"/>
  <c r="AR76" i="96"/>
  <c r="W74" i="43"/>
  <c r="AG73" i="43"/>
  <c r="AP73" i="43" s="1"/>
  <c r="AF73" i="43"/>
  <c r="AO73" i="43" s="1"/>
  <c r="AE73" i="43"/>
  <c r="Z72" i="99"/>
  <c r="Z76" i="103"/>
  <c r="Z72" i="41"/>
  <c r="AF72" i="18"/>
  <c r="AO72" i="18" s="1"/>
  <c r="AE72" i="18"/>
  <c r="AG72" i="18"/>
  <c r="AP72" i="18" s="1"/>
  <c r="W73" i="18"/>
  <c r="AR71" i="41"/>
  <c r="AR76" i="51"/>
  <c r="AH76" i="88"/>
  <c r="AQ76" i="88" s="1"/>
  <c r="Y73" i="10"/>
  <c r="X73" i="10"/>
  <c r="Z72" i="49"/>
  <c r="AR69" i="50"/>
  <c r="AF76" i="45"/>
  <c r="AO76" i="45" s="1"/>
  <c r="AG76" i="45"/>
  <c r="AP76" i="45" s="1"/>
  <c r="W77" i="45"/>
  <c r="AE76" i="45"/>
  <c r="AI75" i="16"/>
  <c r="AN75" i="16"/>
  <c r="AI76" i="20"/>
  <c r="AN76" i="20"/>
  <c r="W70" i="94"/>
  <c r="AG69" i="94"/>
  <c r="AP69" i="94" s="1"/>
  <c r="AF69" i="94"/>
  <c r="AO69" i="94" s="1"/>
  <c r="AE69" i="94"/>
  <c r="AH73" i="102"/>
  <c r="AQ73" i="102" s="1"/>
  <c r="AS4" i="104"/>
  <c r="AL4" i="104"/>
  <c r="AU4" i="104" s="1"/>
  <c r="AR77" i="84"/>
  <c r="AH70" i="50"/>
  <c r="AQ70" i="50" s="1"/>
  <c r="Z76" i="88"/>
  <c r="AH76" i="100"/>
  <c r="AQ76" i="100" s="1"/>
  <c r="AR75" i="103"/>
  <c r="Y73" i="87"/>
  <c r="X73" i="87"/>
  <c r="AE69" i="90"/>
  <c r="W70" i="90"/>
  <c r="AG69" i="90"/>
  <c r="AP69" i="90" s="1"/>
  <c r="AF69" i="90"/>
  <c r="AO69" i="90" s="1"/>
  <c r="AR71" i="49"/>
  <c r="AH79" i="92"/>
  <c r="AQ79" i="92" s="1"/>
  <c r="AQ81" i="92" s="1"/>
  <c r="AZ3" i="92"/>
  <c r="AX13" i="92" s="1"/>
  <c r="S13" i="92" s="1"/>
  <c r="AC13" i="92" s="1"/>
  <c r="AB14" i="92" s="1"/>
  <c r="AX9" i="92"/>
  <c r="S9" i="92" s="1"/>
  <c r="AC9" i="92" s="1"/>
  <c r="AB10" i="92" s="1"/>
  <c r="AX10" i="92"/>
  <c r="S10" i="92" s="1"/>
  <c r="AC10" i="92" s="1"/>
  <c r="AB11" i="92" s="1"/>
  <c r="AX11" i="92"/>
  <c r="S11" i="92" s="1"/>
  <c r="AC11" i="92" s="1"/>
  <c r="AB12" i="92" s="1"/>
  <c r="AX12" i="92"/>
  <c r="S12" i="92" s="1"/>
  <c r="AC12" i="92" s="1"/>
  <c r="AB13" i="92" s="1"/>
  <c r="AX16" i="92"/>
  <c r="S16" i="92" s="1"/>
  <c r="AC16" i="92" s="1"/>
  <c r="AB17" i="92" s="1"/>
  <c r="AX17" i="92"/>
  <c r="S17" i="92" s="1"/>
  <c r="AC17" i="92" s="1"/>
  <c r="AB18" i="92" s="1"/>
  <c r="AX18" i="92"/>
  <c r="S18" i="92" s="1"/>
  <c r="AC18" i="92" s="1"/>
  <c r="AB19" i="92" s="1"/>
  <c r="AX19" i="92"/>
  <c r="S19" i="92" s="1"/>
  <c r="AC19" i="92" s="1"/>
  <c r="AB20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4" i="92"/>
  <c r="S64" i="92" s="1"/>
  <c r="AC64" i="92" s="1"/>
  <c r="AB65" i="92" s="1"/>
  <c r="AX65" i="92"/>
  <c r="S65" i="92" s="1"/>
  <c r="AC65" i="92" s="1"/>
  <c r="AB66" i="92" s="1"/>
  <c r="AX66" i="92"/>
  <c r="S66" i="92" s="1"/>
  <c r="AC66" i="92" s="1"/>
  <c r="AB67" i="92" s="1"/>
  <c r="AX67" i="92"/>
  <c r="S67" i="92" s="1"/>
  <c r="AC67" i="92" s="1"/>
  <c r="AB68" i="92" s="1"/>
  <c r="AX68" i="92"/>
  <c r="S68" i="92" s="1"/>
  <c r="AC68" i="92" s="1"/>
  <c r="AB69" i="92" s="1"/>
  <c r="AX69" i="92"/>
  <c r="S69" i="92" s="1"/>
  <c r="AC69" i="92" s="1"/>
  <c r="AB70" i="92" s="1"/>
  <c r="AX70" i="92"/>
  <c r="S70" i="92" s="1"/>
  <c r="AC70" i="92" s="1"/>
  <c r="AB71" i="92" s="1"/>
  <c r="AX71" i="92"/>
  <c r="S71" i="92" s="1"/>
  <c r="AC71" i="92" s="1"/>
  <c r="AB72" i="92" s="1"/>
  <c r="AX72" i="92"/>
  <c r="S72" i="92" s="1"/>
  <c r="AC72" i="92" s="1"/>
  <c r="AB73" i="92" s="1"/>
  <c r="AX73" i="92"/>
  <c r="S73" i="92" s="1"/>
  <c r="AC73" i="92" s="1"/>
  <c r="AB74" i="92" s="1"/>
  <c r="AX75" i="92"/>
  <c r="S75" i="92" s="1"/>
  <c r="AC75" i="92" s="1"/>
  <c r="AB76" i="92" s="1"/>
  <c r="AX74" i="92"/>
  <c r="S74" i="92" s="1"/>
  <c r="AC74" i="92" s="1"/>
  <c r="AB75" i="92" s="1"/>
  <c r="AX76" i="92"/>
  <c r="S76" i="92" s="1"/>
  <c r="AC76" i="92" s="1"/>
  <c r="AB77" i="92" s="1"/>
  <c r="AX77" i="92"/>
  <c r="S77" i="92" s="1"/>
  <c r="AC77" i="92" s="1"/>
  <c r="AB78" i="92" s="1"/>
  <c r="AX78" i="92"/>
  <c r="S78" i="92" s="1"/>
  <c r="AC78" i="92" s="1"/>
  <c r="AB79" i="92" s="1"/>
  <c r="W74" i="102"/>
  <c r="AF73" i="102"/>
  <c r="AO73" i="102" s="1"/>
  <c r="AE73" i="102"/>
  <c r="AG73" i="102"/>
  <c r="AP73" i="102" s="1"/>
  <c r="AE69" i="42"/>
  <c r="W70" i="42"/>
  <c r="AF69" i="42"/>
  <c r="AO69" i="42" s="1"/>
  <c r="AG69" i="42"/>
  <c r="AP69" i="42" s="1"/>
  <c r="AH77" i="51"/>
  <c r="AQ77" i="51" s="1"/>
  <c r="AF70" i="50"/>
  <c r="AO70" i="50" s="1"/>
  <c r="W71" i="50"/>
  <c r="AG70" i="50"/>
  <c r="AP70" i="50" s="1"/>
  <c r="AE70" i="50"/>
  <c r="AF69" i="48"/>
  <c r="AO69" i="48" s="1"/>
  <c r="AG69" i="48"/>
  <c r="AP69" i="48" s="1"/>
  <c r="W70" i="48"/>
  <c r="AE69" i="48"/>
  <c r="Z76" i="100"/>
  <c r="AL4" i="13"/>
  <c r="AU4" i="13" s="1"/>
  <c r="AS4" i="13"/>
  <c r="AS81" i="13" s="1"/>
  <c r="AH78" i="84"/>
  <c r="AQ78" i="84" s="1"/>
  <c r="Y70" i="85"/>
  <c r="Z70" i="85"/>
  <c r="X70" i="85"/>
  <c r="AH76" i="91"/>
  <c r="AQ76" i="91" s="1"/>
  <c r="AF70" i="55"/>
  <c r="AO70" i="55" s="1"/>
  <c r="AE70" i="55"/>
  <c r="W71" i="55"/>
  <c r="AG70" i="55"/>
  <c r="AP70" i="55" s="1"/>
  <c r="AI72" i="87"/>
  <c r="AN72" i="87"/>
  <c r="Z79" i="92"/>
  <c r="Y77" i="20"/>
  <c r="X77" i="20"/>
  <c r="AS81" i="104"/>
  <c r="Z77" i="51"/>
  <c r="Y70" i="98"/>
  <c r="X70" i="98"/>
  <c r="Z70" i="98" s="1"/>
  <c r="Y73" i="82"/>
  <c r="X73" i="82"/>
  <c r="AR72" i="102"/>
  <c r="AH75" i="95"/>
  <c r="AQ75" i="95" s="1"/>
  <c r="AR71" i="99"/>
  <c r="AI72" i="10"/>
  <c r="AN72" i="10"/>
  <c r="AH77" i="96"/>
  <c r="AQ77" i="96" s="1"/>
  <c r="AF72" i="83"/>
  <c r="AO72" i="83" s="1"/>
  <c r="AE72" i="83"/>
  <c r="AG72" i="83"/>
  <c r="AP72" i="83" s="1"/>
  <c r="W73" i="83"/>
  <c r="Z78" i="84"/>
  <c r="Z76" i="91"/>
  <c r="Y76" i="16"/>
  <c r="X76" i="16"/>
  <c r="Z76" i="16" s="1"/>
  <c r="X74" i="11"/>
  <c r="Y74" i="11"/>
  <c r="Z74" i="11"/>
  <c r="AU81" i="13"/>
  <c r="C11" i="13" s="1"/>
  <c r="AU81" i="104"/>
  <c r="C11" i="104" s="1"/>
  <c r="F48" i="57" s="1"/>
  <c r="AI72" i="82"/>
  <c r="AN72" i="82"/>
  <c r="AR75" i="54"/>
  <c r="AR75" i="100"/>
  <c r="AH76" i="54"/>
  <c r="AQ76" i="54" s="1"/>
  <c r="Z75" i="95"/>
  <c r="W71" i="98" l="1"/>
  <c r="AF70" i="98"/>
  <c r="AO70" i="98" s="1"/>
  <c r="AG70" i="98"/>
  <c r="AP70" i="98" s="1"/>
  <c r="AE70" i="98"/>
  <c r="AF76" i="16"/>
  <c r="AO76" i="16" s="1"/>
  <c r="AG76" i="16"/>
  <c r="AP76" i="16" s="1"/>
  <c r="W77" i="16"/>
  <c r="AE76" i="16"/>
  <c r="AH74" i="11"/>
  <c r="AQ74" i="11" s="1"/>
  <c r="Y71" i="55"/>
  <c r="X71" i="55"/>
  <c r="W77" i="100"/>
  <c r="AG76" i="100"/>
  <c r="AP76" i="100" s="1"/>
  <c r="AF76" i="100"/>
  <c r="AO76" i="100" s="1"/>
  <c r="AE76" i="100"/>
  <c r="AJ76" i="92"/>
  <c r="AK76" i="92"/>
  <c r="AT76" i="92" s="1"/>
  <c r="AK69" i="92"/>
  <c r="AT69" i="92" s="1"/>
  <c r="AJ69" i="92"/>
  <c r="AJ63" i="92"/>
  <c r="AK63" i="92"/>
  <c r="AT63" i="92" s="1"/>
  <c r="AJ57" i="92"/>
  <c r="AK57" i="92"/>
  <c r="AT57" i="92" s="1"/>
  <c r="AK51" i="92"/>
  <c r="AT51" i="92" s="1"/>
  <c r="AJ51" i="92"/>
  <c r="AK45" i="92"/>
  <c r="AT45" i="92" s="1"/>
  <c r="AJ45" i="92"/>
  <c r="AJ39" i="92"/>
  <c r="AK39" i="92"/>
  <c r="AT39" i="92" s="1"/>
  <c r="AX32" i="92"/>
  <c r="S32" i="92" s="1"/>
  <c r="AC32" i="92" s="1"/>
  <c r="AB33" i="92" s="1"/>
  <c r="AX26" i="92"/>
  <c r="S26" i="92" s="1"/>
  <c r="AC26" i="92" s="1"/>
  <c r="AB27" i="92" s="1"/>
  <c r="AX20" i="92"/>
  <c r="S20" i="92" s="1"/>
  <c r="AC20" i="92" s="1"/>
  <c r="AB21" i="92" s="1"/>
  <c r="AX14" i="92"/>
  <c r="S14" i="92" s="1"/>
  <c r="AC14" i="92" s="1"/>
  <c r="AB15" i="92" s="1"/>
  <c r="AX7" i="92"/>
  <c r="S7" i="92" s="1"/>
  <c r="AC7" i="92" s="1"/>
  <c r="AB8" i="92" s="1"/>
  <c r="Y70" i="90"/>
  <c r="X70" i="90"/>
  <c r="W77" i="88"/>
  <c r="AE76" i="88"/>
  <c r="AG76" i="88"/>
  <c r="AP76" i="88" s="1"/>
  <c r="AF76" i="88"/>
  <c r="AO76" i="88" s="1"/>
  <c r="AG72" i="41"/>
  <c r="AP72" i="41" s="1"/>
  <c r="W73" i="41"/>
  <c r="AE72" i="41"/>
  <c r="AF72" i="41"/>
  <c r="AO72" i="41" s="1"/>
  <c r="AI71" i="35"/>
  <c r="AN71" i="35"/>
  <c r="AR69" i="85"/>
  <c r="AX79" i="92"/>
  <c r="S79" i="92" s="1"/>
  <c r="AC79" i="92" s="1"/>
  <c r="AF79" i="92"/>
  <c r="AO79" i="92" s="1"/>
  <c r="AO81" i="92" s="1"/>
  <c r="AE79" i="92"/>
  <c r="AG79" i="92"/>
  <c r="AP79" i="92" s="1"/>
  <c r="AP81" i="92" s="1"/>
  <c r="AI70" i="55"/>
  <c r="AN70" i="55"/>
  <c r="AI70" i="50"/>
  <c r="AN70" i="50"/>
  <c r="Y70" i="42"/>
  <c r="Z70" i="42"/>
  <c r="X70" i="42"/>
  <c r="Y74" i="102"/>
  <c r="Z74" i="102"/>
  <c r="X74" i="102"/>
  <c r="AJ74" i="92"/>
  <c r="AK74" i="92"/>
  <c r="AT74" i="92" s="1"/>
  <c r="AJ68" i="92"/>
  <c r="AK68" i="92"/>
  <c r="AT68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J13" i="92"/>
  <c r="AK13" i="92"/>
  <c r="AT13" i="92" s="1"/>
  <c r="AX6" i="92"/>
  <c r="S6" i="92" s="1"/>
  <c r="AC6" i="92" s="1"/>
  <c r="AB7" i="92" s="1"/>
  <c r="AI69" i="90"/>
  <c r="AN69" i="90"/>
  <c r="Y70" i="94"/>
  <c r="X70" i="94"/>
  <c r="AI76" i="45"/>
  <c r="AN76" i="45"/>
  <c r="AE72" i="49"/>
  <c r="AG72" i="49"/>
  <c r="AP72" i="49" s="1"/>
  <c r="AF72" i="49"/>
  <c r="AO72" i="49" s="1"/>
  <c r="W73" i="49"/>
  <c r="AF76" i="103"/>
  <c r="AO76" i="103" s="1"/>
  <c r="AE76" i="103"/>
  <c r="W77" i="103"/>
  <c r="AG76" i="103"/>
  <c r="AP76" i="103" s="1"/>
  <c r="Y74" i="43"/>
  <c r="Z74" i="43" s="1"/>
  <c r="X74" i="43"/>
  <c r="AR69" i="98"/>
  <c r="AE75" i="95"/>
  <c r="AF75" i="95"/>
  <c r="AO75" i="95" s="1"/>
  <c r="W76" i="95"/>
  <c r="AG75" i="95"/>
  <c r="AP75" i="95" s="1"/>
  <c r="AH73" i="82"/>
  <c r="AQ73" i="82" s="1"/>
  <c r="AE77" i="51"/>
  <c r="W78" i="51"/>
  <c r="AG77" i="51"/>
  <c r="AP77" i="51" s="1"/>
  <c r="AF77" i="51"/>
  <c r="AO77" i="51" s="1"/>
  <c r="AH70" i="85"/>
  <c r="AQ70" i="85" s="1"/>
  <c r="AI69" i="48"/>
  <c r="AN69" i="48"/>
  <c r="AI69" i="42"/>
  <c r="AN69" i="42"/>
  <c r="AJ79" i="92"/>
  <c r="AS79" i="92" s="1"/>
  <c r="AK79" i="92"/>
  <c r="AT79" i="92" s="1"/>
  <c r="AJ73" i="92"/>
  <c r="AK73" i="92"/>
  <c r="AT73" i="92" s="1"/>
  <c r="AK67" i="92"/>
  <c r="AT67" i="92" s="1"/>
  <c r="AJ67" i="92"/>
  <c r="AK61" i="92"/>
  <c r="AT61" i="92" s="1"/>
  <c r="AJ61" i="92"/>
  <c r="AJ55" i="92"/>
  <c r="AK55" i="92"/>
  <c r="AT55" i="92" s="1"/>
  <c r="AJ49" i="92"/>
  <c r="AK49" i="92"/>
  <c r="AT49" i="92" s="1"/>
  <c r="AJ43" i="92"/>
  <c r="AK43" i="92"/>
  <c r="AT43" i="92" s="1"/>
  <c r="AJ37" i="92"/>
  <c r="AK37" i="92"/>
  <c r="AT37" i="92" s="1"/>
  <c r="AJ31" i="92"/>
  <c r="AK31" i="92"/>
  <c r="AT31" i="92" s="1"/>
  <c r="AJ25" i="92"/>
  <c r="AK25" i="92"/>
  <c r="AT25" i="92" s="1"/>
  <c r="AJ19" i="92"/>
  <c r="AK19" i="92"/>
  <c r="AT19" i="92" s="1"/>
  <c r="AK12" i="92"/>
  <c r="AT12" i="92" s="1"/>
  <c r="AJ12" i="92"/>
  <c r="AX4" i="92"/>
  <c r="S4" i="92" s="1"/>
  <c r="AC4" i="92" s="1"/>
  <c r="AB5" i="92" s="1"/>
  <c r="AH73" i="87"/>
  <c r="AQ73" i="87" s="1"/>
  <c r="Y77" i="45"/>
  <c r="Z77" i="45"/>
  <c r="X77" i="45"/>
  <c r="AH73" i="10"/>
  <c r="AQ73" i="10" s="1"/>
  <c r="Y73" i="18"/>
  <c r="X73" i="18"/>
  <c r="AF72" i="99"/>
  <c r="AO72" i="99" s="1"/>
  <c r="AE72" i="99"/>
  <c r="AG72" i="99"/>
  <c r="AP72" i="99" s="1"/>
  <c r="W73" i="99"/>
  <c r="Y77" i="54"/>
  <c r="X77" i="54"/>
  <c r="AR73" i="11"/>
  <c r="AI77" i="96"/>
  <c r="AN77" i="96"/>
  <c r="AR72" i="87"/>
  <c r="Y70" i="48"/>
  <c r="X70" i="48"/>
  <c r="Y71" i="50"/>
  <c r="X71" i="50"/>
  <c r="AJ78" i="92"/>
  <c r="AK78" i="92"/>
  <c r="AT78" i="92" s="1"/>
  <c r="AJ72" i="92"/>
  <c r="AK72" i="92"/>
  <c r="AT72" i="92" s="1"/>
  <c r="AJ66" i="92"/>
  <c r="AK66" i="92"/>
  <c r="AT66" i="92" s="1"/>
  <c r="AJ60" i="92"/>
  <c r="AK60" i="92"/>
  <c r="AT60" i="92" s="1"/>
  <c r="AJ54" i="92"/>
  <c r="AK54" i="92"/>
  <c r="AT54" i="92" s="1"/>
  <c r="AJ48" i="92"/>
  <c r="AK48" i="92"/>
  <c r="AT48" i="92" s="1"/>
  <c r="AJ42" i="92"/>
  <c r="AK42" i="92"/>
  <c r="AT42" i="92" s="1"/>
  <c r="AJ36" i="92"/>
  <c r="AK36" i="92"/>
  <c r="AT36" i="92" s="1"/>
  <c r="AJ30" i="92"/>
  <c r="AK30" i="92"/>
  <c r="AT30" i="92" s="1"/>
  <c r="AJ24" i="92"/>
  <c r="AK24" i="92"/>
  <c r="AT24" i="92" s="1"/>
  <c r="AJ18" i="92"/>
  <c r="AK18" i="92"/>
  <c r="AT18" i="92" s="1"/>
  <c r="AJ11" i="92"/>
  <c r="AK11" i="92"/>
  <c r="AT11" i="92" s="1"/>
  <c r="AK14" i="92"/>
  <c r="AT14" i="92" s="1"/>
  <c r="AJ14" i="92"/>
  <c r="Z73" i="87"/>
  <c r="AR76" i="20"/>
  <c r="Z73" i="10"/>
  <c r="Y72" i="35"/>
  <c r="X72" i="35"/>
  <c r="Y78" i="96"/>
  <c r="X78" i="96"/>
  <c r="AF70" i="85"/>
  <c r="AO70" i="85" s="1"/>
  <c r="AE70" i="85"/>
  <c r="W71" i="85"/>
  <c r="AG70" i="85"/>
  <c r="AP70" i="85" s="1"/>
  <c r="AE76" i="91"/>
  <c r="AG76" i="91"/>
  <c r="AP76" i="91" s="1"/>
  <c r="W77" i="91"/>
  <c r="AF76" i="91"/>
  <c r="AO76" i="91" s="1"/>
  <c r="AR72" i="10"/>
  <c r="AH77" i="20"/>
  <c r="AQ77" i="20" s="1"/>
  <c r="AJ77" i="92"/>
  <c r="AK77" i="92"/>
  <c r="AT77" i="92" s="1"/>
  <c r="AJ71" i="92"/>
  <c r="AK71" i="92"/>
  <c r="AT71" i="92" s="1"/>
  <c r="AJ65" i="92"/>
  <c r="AK65" i="92"/>
  <c r="AT65" i="92" s="1"/>
  <c r="AJ59" i="92"/>
  <c r="AK59" i="92"/>
  <c r="AT59" i="92" s="1"/>
  <c r="AK53" i="92"/>
  <c r="AT53" i="92" s="1"/>
  <c r="AJ53" i="92"/>
  <c r="AK47" i="92"/>
  <c r="AT47" i="92" s="1"/>
  <c r="AJ47" i="92"/>
  <c r="AK41" i="92"/>
  <c r="AT41" i="92" s="1"/>
  <c r="AJ41" i="92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K10" i="92"/>
  <c r="AT10" i="92" s="1"/>
  <c r="AJ10" i="92"/>
  <c r="AX5" i="92"/>
  <c r="S5" i="92" s="1"/>
  <c r="AC5" i="92" s="1"/>
  <c r="AB6" i="92" s="1"/>
  <c r="AI69" i="94"/>
  <c r="AN69" i="94"/>
  <c r="AI72" i="18"/>
  <c r="AN72" i="18"/>
  <c r="AI73" i="43"/>
  <c r="AN73" i="43"/>
  <c r="AR72" i="82"/>
  <c r="AH76" i="16"/>
  <c r="AQ76" i="16" s="1"/>
  <c r="Y73" i="83"/>
  <c r="X73" i="83"/>
  <c r="AI72" i="83"/>
  <c r="AN72" i="83"/>
  <c r="Z73" i="82"/>
  <c r="AG74" i="11"/>
  <c r="AP74" i="11" s="1"/>
  <c r="W75" i="11"/>
  <c r="AE74" i="11"/>
  <c r="AF74" i="11"/>
  <c r="AO74" i="11" s="1"/>
  <c r="W79" i="84"/>
  <c r="AG78" i="84"/>
  <c r="AP78" i="84" s="1"/>
  <c r="AF78" i="84"/>
  <c r="AO78" i="84" s="1"/>
  <c r="AE78" i="84"/>
  <c r="AH70" i="98"/>
  <c r="AQ70" i="98" s="1"/>
  <c r="Z77" i="20"/>
  <c r="AI73" i="102"/>
  <c r="AN73" i="102"/>
  <c r="AJ75" i="92"/>
  <c r="AK75" i="92"/>
  <c r="AT75" i="92" s="1"/>
  <c r="AJ70" i="92"/>
  <c r="AK70" i="92"/>
  <c r="AT70" i="92" s="1"/>
  <c r="AJ64" i="92"/>
  <c r="AK64" i="92"/>
  <c r="AT64" i="92" s="1"/>
  <c r="AJ58" i="92"/>
  <c r="AK58" i="92"/>
  <c r="AT58" i="92" s="1"/>
  <c r="AK52" i="92"/>
  <c r="AT52" i="92" s="1"/>
  <c r="AJ52" i="92"/>
  <c r="AJ46" i="92"/>
  <c r="AK46" i="92"/>
  <c r="AT46" i="92" s="1"/>
  <c r="AJ40" i="92"/>
  <c r="AK40" i="92"/>
  <c r="AT40" i="92" s="1"/>
  <c r="AK34" i="92"/>
  <c r="AT34" i="92" s="1"/>
  <c r="AJ34" i="92"/>
  <c r="AX27" i="92"/>
  <c r="S27" i="92" s="1"/>
  <c r="AC27" i="92" s="1"/>
  <c r="AB28" i="92" s="1"/>
  <c r="AX21" i="92"/>
  <c r="S21" i="92" s="1"/>
  <c r="AC21" i="92" s="1"/>
  <c r="AB22" i="92" s="1"/>
  <c r="AX15" i="92"/>
  <c r="S15" i="92" s="1"/>
  <c r="AC15" i="92" s="1"/>
  <c r="AB16" i="92" s="1"/>
  <c r="AX8" i="92"/>
  <c r="S8" i="92" s="1"/>
  <c r="AC8" i="92" s="1"/>
  <c r="AB9" i="92" s="1"/>
  <c r="AX3" i="92"/>
  <c r="S3" i="92" s="1"/>
  <c r="AC3" i="92" s="1"/>
  <c r="AR75" i="16"/>
  <c r="AI76" i="54"/>
  <c r="AN76" i="54"/>
  <c r="AE74" i="43" l="1"/>
  <c r="AF74" i="43"/>
  <c r="AO74" i="43" s="1"/>
  <c r="AG74" i="43"/>
  <c r="AP74" i="43" s="1"/>
  <c r="W75" i="43"/>
  <c r="AS40" i="92"/>
  <c r="AL40" i="92"/>
  <c r="AU40" i="92" s="1"/>
  <c r="AS17" i="92"/>
  <c r="AL17" i="92"/>
  <c r="AU17" i="92" s="1"/>
  <c r="AS35" i="92"/>
  <c r="AL35" i="92"/>
  <c r="AU35" i="92" s="1"/>
  <c r="AS71" i="92"/>
  <c r="AL71" i="92"/>
  <c r="AU71" i="92" s="1"/>
  <c r="Y77" i="91"/>
  <c r="X77" i="91"/>
  <c r="AI70" i="85"/>
  <c r="AN70" i="85"/>
  <c r="AS24" i="92"/>
  <c r="AL24" i="92"/>
  <c r="AU24" i="92" s="1"/>
  <c r="AS42" i="92"/>
  <c r="AL42" i="92"/>
  <c r="AU42" i="92" s="1"/>
  <c r="AS60" i="92"/>
  <c r="AL60" i="92"/>
  <c r="AU60" i="92" s="1"/>
  <c r="AS78" i="92"/>
  <c r="AL78" i="92"/>
  <c r="AU78" i="92" s="1"/>
  <c r="AF77" i="45"/>
  <c r="AO77" i="45" s="1"/>
  <c r="AE77" i="45"/>
  <c r="W78" i="45"/>
  <c r="AG77" i="45"/>
  <c r="AP77" i="45" s="1"/>
  <c r="AS61" i="92"/>
  <c r="AL61" i="92"/>
  <c r="AU61" i="92" s="1"/>
  <c r="AR76" i="45"/>
  <c r="AJ7" i="92"/>
  <c r="AK7" i="92"/>
  <c r="AT7" i="92" s="1"/>
  <c r="AS26" i="92"/>
  <c r="AL26" i="92"/>
  <c r="AU26" i="92" s="1"/>
  <c r="AS44" i="92"/>
  <c r="AL44" i="92"/>
  <c r="AU44" i="92" s="1"/>
  <c r="AS62" i="92"/>
  <c r="AL62" i="92"/>
  <c r="AU62" i="92" s="1"/>
  <c r="AF74" i="102"/>
  <c r="AO74" i="102" s="1"/>
  <c r="AE74" i="102"/>
  <c r="AG74" i="102"/>
  <c r="AP74" i="102" s="1"/>
  <c r="W75" i="102"/>
  <c r="AR70" i="50"/>
  <c r="AJ8" i="92"/>
  <c r="AK8" i="92"/>
  <c r="AT8" i="92" s="1"/>
  <c r="AS39" i="92"/>
  <c r="AL39" i="92"/>
  <c r="AU39" i="92" s="1"/>
  <c r="AS57" i="92"/>
  <c r="AL57" i="92"/>
  <c r="AU57" i="92" s="1"/>
  <c r="AS76" i="92"/>
  <c r="AL76" i="92"/>
  <c r="AU76" i="92" s="1"/>
  <c r="AH71" i="55"/>
  <c r="AQ71" i="55" s="1"/>
  <c r="Y79" i="84"/>
  <c r="X79" i="84"/>
  <c r="AG73" i="82"/>
  <c r="AP73" i="82" s="1"/>
  <c r="W74" i="82"/>
  <c r="AF73" i="82"/>
  <c r="AO73" i="82" s="1"/>
  <c r="AE73" i="82"/>
  <c r="AR69" i="94"/>
  <c r="AS41" i="92"/>
  <c r="AL41" i="92"/>
  <c r="AU41" i="92" s="1"/>
  <c r="AF73" i="10"/>
  <c r="AO73" i="10" s="1"/>
  <c r="AE73" i="10"/>
  <c r="AG73" i="10"/>
  <c r="AP73" i="10" s="1"/>
  <c r="W74" i="10"/>
  <c r="AH71" i="50"/>
  <c r="AQ71" i="50" s="1"/>
  <c r="AH77" i="54"/>
  <c r="AQ77" i="54" s="1"/>
  <c r="AI72" i="99"/>
  <c r="AN72" i="99"/>
  <c r="AJ5" i="92"/>
  <c r="AK5" i="92"/>
  <c r="AT5" i="92" s="1"/>
  <c r="AS25" i="92"/>
  <c r="AL25" i="92"/>
  <c r="AU25" i="92" s="1"/>
  <c r="AS43" i="92"/>
  <c r="AL43" i="92"/>
  <c r="AU43" i="92" s="1"/>
  <c r="AI75" i="95"/>
  <c r="AN75" i="95"/>
  <c r="Y73" i="49"/>
  <c r="Z73" i="49"/>
  <c r="X73" i="49"/>
  <c r="AH70" i="94"/>
  <c r="AQ70" i="94" s="1"/>
  <c r="AI72" i="41"/>
  <c r="AN72" i="41"/>
  <c r="AI76" i="88"/>
  <c r="AN76" i="88"/>
  <c r="AJ15" i="92"/>
  <c r="AK15" i="92"/>
  <c r="AT15" i="92" s="1"/>
  <c r="AS45" i="92"/>
  <c r="AL45" i="92"/>
  <c r="AU45" i="92" s="1"/>
  <c r="Z71" i="55"/>
  <c r="AS58" i="92"/>
  <c r="AL58" i="92"/>
  <c r="AU58" i="92" s="1"/>
  <c r="AJ6" i="92"/>
  <c r="AK6" i="92"/>
  <c r="AT6" i="92" s="1"/>
  <c r="AS23" i="92"/>
  <c r="AL23" i="92"/>
  <c r="AU23" i="92" s="1"/>
  <c r="AS59" i="92"/>
  <c r="AL59" i="92"/>
  <c r="AU59" i="92" s="1"/>
  <c r="AS77" i="92"/>
  <c r="AL77" i="92"/>
  <c r="AU77" i="92" s="1"/>
  <c r="AI76" i="91"/>
  <c r="AN76" i="91"/>
  <c r="AH78" i="96"/>
  <c r="AQ78" i="96" s="1"/>
  <c r="AS11" i="92"/>
  <c r="AL11" i="92"/>
  <c r="AU11" i="92" s="1"/>
  <c r="AS30" i="92"/>
  <c r="AL30" i="92"/>
  <c r="AU30" i="92" s="1"/>
  <c r="AS48" i="92"/>
  <c r="AL48" i="92"/>
  <c r="AU48" i="92" s="1"/>
  <c r="AS66" i="92"/>
  <c r="AL66" i="92"/>
  <c r="AU66" i="92" s="1"/>
  <c r="Z71" i="50"/>
  <c r="Z77" i="54"/>
  <c r="AS12" i="92"/>
  <c r="AL12" i="92"/>
  <c r="AU12" i="92" s="1"/>
  <c r="AS67" i="92"/>
  <c r="AL67" i="92"/>
  <c r="AU67" i="92" s="1"/>
  <c r="Y78" i="51"/>
  <c r="X78" i="51"/>
  <c r="Z70" i="94"/>
  <c r="AS13" i="92"/>
  <c r="AL13" i="92"/>
  <c r="AU13" i="92" s="1"/>
  <c r="AS32" i="92"/>
  <c r="AL32" i="92"/>
  <c r="AU32" i="92" s="1"/>
  <c r="AS50" i="92"/>
  <c r="AL50" i="92"/>
  <c r="AU50" i="92" s="1"/>
  <c r="AS68" i="92"/>
  <c r="AL68" i="92"/>
  <c r="AU68" i="92" s="1"/>
  <c r="AH70" i="42"/>
  <c r="AQ70" i="42" s="1"/>
  <c r="AR70" i="55"/>
  <c r="Y73" i="41"/>
  <c r="Z73" i="41"/>
  <c r="X73" i="41"/>
  <c r="Y77" i="88"/>
  <c r="X77" i="88"/>
  <c r="AK21" i="92"/>
  <c r="AT21" i="92" s="1"/>
  <c r="AJ21" i="92"/>
  <c r="AS63" i="92"/>
  <c r="AL63" i="92"/>
  <c r="AU63" i="92" s="1"/>
  <c r="AI76" i="100"/>
  <c r="AN76" i="100"/>
  <c r="AI70" i="98"/>
  <c r="AN70" i="98"/>
  <c r="AK22" i="92"/>
  <c r="AT22" i="92" s="1"/>
  <c r="AJ22" i="92"/>
  <c r="AS52" i="92"/>
  <c r="AL52" i="92"/>
  <c r="AU52" i="92" s="1"/>
  <c r="AR72" i="83"/>
  <c r="AR73" i="43"/>
  <c r="AS10" i="92"/>
  <c r="AL10" i="92"/>
  <c r="AU10" i="92" s="1"/>
  <c r="AS47" i="92"/>
  <c r="AL47" i="92"/>
  <c r="AU47" i="92" s="1"/>
  <c r="Z78" i="96"/>
  <c r="AH73" i="18"/>
  <c r="AQ73" i="18" s="1"/>
  <c r="AS31" i="92"/>
  <c r="AL31" i="92"/>
  <c r="AU31" i="92" s="1"/>
  <c r="AS49" i="92"/>
  <c r="AL49" i="92"/>
  <c r="AU49" i="92" s="1"/>
  <c r="AR69" i="42"/>
  <c r="AI77" i="51"/>
  <c r="AN77" i="51"/>
  <c r="Y77" i="103"/>
  <c r="X77" i="103"/>
  <c r="W71" i="42"/>
  <c r="AE70" i="42"/>
  <c r="AF70" i="42"/>
  <c r="AO70" i="42" s="1"/>
  <c r="AG70" i="42"/>
  <c r="AP70" i="42" s="1"/>
  <c r="AH70" i="90"/>
  <c r="AQ70" i="90" s="1"/>
  <c r="AJ27" i="92"/>
  <c r="AK27" i="92"/>
  <c r="AT27" i="92" s="1"/>
  <c r="AS51" i="92"/>
  <c r="AL51" i="92"/>
  <c r="AU51" i="92" s="1"/>
  <c r="AS69" i="92"/>
  <c r="AL69" i="92"/>
  <c r="AU69" i="92" s="1"/>
  <c r="AI76" i="16"/>
  <c r="AN76" i="16"/>
  <c r="AJ16" i="92"/>
  <c r="AK16" i="92"/>
  <c r="AT16" i="92" s="1"/>
  <c r="AK28" i="92"/>
  <c r="AT28" i="92" s="1"/>
  <c r="AJ28" i="92"/>
  <c r="AS64" i="92"/>
  <c r="AL64" i="92"/>
  <c r="AU64" i="92" s="1"/>
  <c r="AB4" i="92"/>
  <c r="AJ3" i="92"/>
  <c r="AS70" i="92"/>
  <c r="AL70" i="92"/>
  <c r="AU70" i="92" s="1"/>
  <c r="AI78" i="84"/>
  <c r="AN78" i="84"/>
  <c r="AI74" i="11"/>
  <c r="AN74" i="11"/>
  <c r="AH73" i="83"/>
  <c r="AQ73" i="83" s="1"/>
  <c r="AS29" i="92"/>
  <c r="AL29" i="92"/>
  <c r="AU29" i="92" s="1"/>
  <c r="AS65" i="92"/>
  <c r="AL65" i="92"/>
  <c r="AU65" i="92" s="1"/>
  <c r="AF73" i="87"/>
  <c r="AO73" i="87" s="1"/>
  <c r="AE73" i="87"/>
  <c r="W74" i="87"/>
  <c r="AG73" i="87"/>
  <c r="AP73" i="87" s="1"/>
  <c r="AS18" i="92"/>
  <c r="AL18" i="92"/>
  <c r="AU18" i="92" s="1"/>
  <c r="AS36" i="92"/>
  <c r="AL36" i="92"/>
  <c r="AU36" i="92" s="1"/>
  <c r="AS54" i="92"/>
  <c r="AL54" i="92"/>
  <c r="AU54" i="92" s="1"/>
  <c r="AS72" i="92"/>
  <c r="AL72" i="92"/>
  <c r="AU72" i="92" s="1"/>
  <c r="AH70" i="48"/>
  <c r="AQ70" i="48" s="1"/>
  <c r="AR77" i="96"/>
  <c r="Z73" i="18"/>
  <c r="AH74" i="43"/>
  <c r="AQ74" i="43" s="1"/>
  <c r="AI76" i="103"/>
  <c r="AN76" i="103"/>
  <c r="AI72" i="49"/>
  <c r="AN72" i="49"/>
  <c r="AS20" i="92"/>
  <c r="AL20" i="92"/>
  <c r="AU20" i="92" s="1"/>
  <c r="AS38" i="92"/>
  <c r="AL38" i="92"/>
  <c r="AU38" i="92" s="1"/>
  <c r="AS56" i="92"/>
  <c r="AL56" i="92"/>
  <c r="AU56" i="92" s="1"/>
  <c r="AS74" i="92"/>
  <c r="AL74" i="92"/>
  <c r="AU74" i="92" s="1"/>
  <c r="AI79" i="92"/>
  <c r="AN79" i="92"/>
  <c r="AN81" i="92" s="1"/>
  <c r="AR71" i="35"/>
  <c r="Z70" i="90"/>
  <c r="AJ33" i="92"/>
  <c r="AK33" i="92"/>
  <c r="AT33" i="92" s="1"/>
  <c r="Y77" i="16"/>
  <c r="X77" i="16"/>
  <c r="AS75" i="92"/>
  <c r="AL75" i="92"/>
  <c r="AU75" i="92" s="1"/>
  <c r="AR76" i="54"/>
  <c r="AS46" i="92"/>
  <c r="AL46" i="92"/>
  <c r="AU46" i="92" s="1"/>
  <c r="AR73" i="102"/>
  <c r="AS34" i="92"/>
  <c r="AL34" i="92"/>
  <c r="AU34" i="92" s="1"/>
  <c r="AE77" i="20"/>
  <c r="AF77" i="20"/>
  <c r="AO77" i="20" s="1"/>
  <c r="W78" i="20"/>
  <c r="AG77" i="20"/>
  <c r="AP77" i="20" s="1"/>
  <c r="AK9" i="92"/>
  <c r="AT9" i="92" s="1"/>
  <c r="AJ9" i="92"/>
  <c r="X75" i="11"/>
  <c r="Y75" i="11"/>
  <c r="Z75" i="11"/>
  <c r="Z73" i="83"/>
  <c r="AR72" i="18"/>
  <c r="AS53" i="92"/>
  <c r="AL53" i="92"/>
  <c r="AU53" i="92" s="1"/>
  <c r="Y71" i="85"/>
  <c r="X71" i="85"/>
  <c r="Z72" i="35"/>
  <c r="AH72" i="35"/>
  <c r="AQ72" i="35" s="1"/>
  <c r="AS14" i="92"/>
  <c r="AL14" i="92"/>
  <c r="AU14" i="92" s="1"/>
  <c r="Z70" i="48"/>
  <c r="Y73" i="99"/>
  <c r="X73" i="99"/>
  <c r="AH77" i="45"/>
  <c r="AQ77" i="45" s="1"/>
  <c r="AS19" i="92"/>
  <c r="AL19" i="92"/>
  <c r="AU19" i="92" s="1"/>
  <c r="AS37" i="92"/>
  <c r="AL37" i="92"/>
  <c r="AU37" i="92" s="1"/>
  <c r="AS55" i="92"/>
  <c r="AL55" i="92"/>
  <c r="AU55" i="92" s="1"/>
  <c r="AS73" i="92"/>
  <c r="AL73" i="92"/>
  <c r="AU73" i="92" s="1"/>
  <c r="AR69" i="48"/>
  <c r="Y76" i="95"/>
  <c r="Z76" i="95" s="1"/>
  <c r="X76" i="95"/>
  <c r="AR69" i="90"/>
  <c r="AH74" i="102"/>
  <c r="AQ74" i="102" s="1"/>
  <c r="Y77" i="100"/>
  <c r="X77" i="100"/>
  <c r="Z77" i="100" s="1"/>
  <c r="Y71" i="98"/>
  <c r="X71" i="98"/>
  <c r="Z71" i="98" s="1"/>
  <c r="W77" i="95" l="1"/>
  <c r="AG76" i="95"/>
  <c r="AP76" i="95" s="1"/>
  <c r="AE76" i="95"/>
  <c r="AF76" i="95"/>
  <c r="AO76" i="95" s="1"/>
  <c r="W72" i="98"/>
  <c r="AE71" i="98"/>
  <c r="AF71" i="98"/>
  <c r="AO71" i="98" s="1"/>
  <c r="AG71" i="98"/>
  <c r="AP71" i="98" s="1"/>
  <c r="AG77" i="100"/>
  <c r="AP77" i="100" s="1"/>
  <c r="W78" i="100"/>
  <c r="AF77" i="100"/>
  <c r="AO77" i="100" s="1"/>
  <c r="AE77" i="100"/>
  <c r="AS33" i="92"/>
  <c r="AL33" i="92"/>
  <c r="AU33" i="92" s="1"/>
  <c r="AI73" i="87"/>
  <c r="AN73" i="87"/>
  <c r="AR74" i="11"/>
  <c r="AJ4" i="92"/>
  <c r="AK4" i="92"/>
  <c r="AT4" i="92" s="1"/>
  <c r="AT81" i="92" s="1"/>
  <c r="AS16" i="92"/>
  <c r="AL16" i="92"/>
  <c r="AU16" i="92" s="1"/>
  <c r="Y71" i="42"/>
  <c r="X71" i="42"/>
  <c r="AS21" i="92"/>
  <c r="AL21" i="92"/>
  <c r="AU21" i="92" s="1"/>
  <c r="AE73" i="41"/>
  <c r="AG73" i="41"/>
  <c r="AP73" i="41" s="1"/>
  <c r="AF73" i="41"/>
  <c r="AO73" i="41" s="1"/>
  <c r="W74" i="41"/>
  <c r="AH78" i="51"/>
  <c r="AQ78" i="51" s="1"/>
  <c r="AS6" i="92"/>
  <c r="AL6" i="92"/>
  <c r="AU6" i="92" s="1"/>
  <c r="AE73" i="49"/>
  <c r="AF73" i="49"/>
  <c r="AO73" i="49" s="1"/>
  <c r="AG73" i="49"/>
  <c r="AP73" i="49" s="1"/>
  <c r="W74" i="49"/>
  <c r="AH79" i="84"/>
  <c r="AQ79" i="84" s="1"/>
  <c r="AQ81" i="84" s="1"/>
  <c r="AX4" i="84"/>
  <c r="S4" i="84" s="1"/>
  <c r="AC4" i="84" s="1"/>
  <c r="AB5" i="84" s="1"/>
  <c r="AZ3" i="84"/>
  <c r="AX7" i="84" s="1"/>
  <c r="S7" i="84" s="1"/>
  <c r="AC7" i="84" s="1"/>
  <c r="AB8" i="84" s="1"/>
  <c r="AX6" i="84"/>
  <c r="S6" i="84" s="1"/>
  <c r="AC6" i="84" s="1"/>
  <c r="AB7" i="84" s="1"/>
  <c r="AX11" i="84"/>
  <c r="S11" i="84" s="1"/>
  <c r="AC11" i="84" s="1"/>
  <c r="AB12" i="84" s="1"/>
  <c r="AX12" i="84"/>
  <c r="S12" i="84" s="1"/>
  <c r="AC12" i="84" s="1"/>
  <c r="AB13" i="84" s="1"/>
  <c r="AX13" i="84"/>
  <c r="S13" i="84" s="1"/>
  <c r="AC13" i="84" s="1"/>
  <c r="AB14" i="84" s="1"/>
  <c r="AX15" i="84"/>
  <c r="S15" i="84" s="1"/>
  <c r="AC15" i="84" s="1"/>
  <c r="AB16" i="84" s="1"/>
  <c r="AX16" i="84"/>
  <c r="S16" i="84" s="1"/>
  <c r="AC16" i="84" s="1"/>
  <c r="AB17" i="84" s="1"/>
  <c r="AX17" i="84"/>
  <c r="S17" i="84" s="1"/>
  <c r="AC17" i="84" s="1"/>
  <c r="AB18" i="84" s="1"/>
  <c r="AX18" i="84"/>
  <c r="S18" i="84" s="1"/>
  <c r="AC18" i="84" s="1"/>
  <c r="AB19" i="84" s="1"/>
  <c r="AX19" i="84"/>
  <c r="S19" i="84" s="1"/>
  <c r="AC19" i="84" s="1"/>
  <c r="AB20" i="84" s="1"/>
  <c r="AX20" i="84"/>
  <c r="S20" i="84" s="1"/>
  <c r="AC20" i="84" s="1"/>
  <c r="AB21" i="84" s="1"/>
  <c r="AX21" i="84"/>
  <c r="S21" i="84" s="1"/>
  <c r="AC21" i="84" s="1"/>
  <c r="AB22" i="84" s="1"/>
  <c r="AX22" i="84"/>
  <c r="S22" i="84" s="1"/>
  <c r="AC22" i="84" s="1"/>
  <c r="AB23" i="84" s="1"/>
  <c r="AX23" i="84"/>
  <c r="S23" i="84" s="1"/>
  <c r="AC23" i="84" s="1"/>
  <c r="AB24" i="84" s="1"/>
  <c r="AX24" i="84"/>
  <c r="S24" i="84" s="1"/>
  <c r="AC24" i="84" s="1"/>
  <c r="AB25" i="84" s="1"/>
  <c r="AX25" i="84"/>
  <c r="S25" i="84" s="1"/>
  <c r="AC25" i="84" s="1"/>
  <c r="AB26" i="84" s="1"/>
  <c r="AX26" i="84"/>
  <c r="S26" i="84" s="1"/>
  <c r="AC26" i="84" s="1"/>
  <c r="AB27" i="84" s="1"/>
  <c r="AX27" i="84"/>
  <c r="S27" i="84" s="1"/>
  <c r="AC27" i="84" s="1"/>
  <c r="AB28" i="84" s="1"/>
  <c r="AX28" i="84"/>
  <c r="S28" i="84" s="1"/>
  <c r="AC28" i="84" s="1"/>
  <c r="AB29" i="84" s="1"/>
  <c r="AX29" i="84"/>
  <c r="S29" i="84" s="1"/>
  <c r="AC29" i="84" s="1"/>
  <c r="AB30" i="84" s="1"/>
  <c r="AX30" i="84"/>
  <c r="S30" i="84" s="1"/>
  <c r="AC30" i="84" s="1"/>
  <c r="AB31" i="84" s="1"/>
  <c r="AX31" i="84"/>
  <c r="S31" i="84" s="1"/>
  <c r="AC31" i="84" s="1"/>
  <c r="AB32" i="84" s="1"/>
  <c r="AX32" i="84"/>
  <c r="S32" i="84" s="1"/>
  <c r="AC32" i="84" s="1"/>
  <c r="AB33" i="84" s="1"/>
  <c r="AX33" i="84"/>
  <c r="S33" i="84" s="1"/>
  <c r="AC33" i="84" s="1"/>
  <c r="AB34" i="84" s="1"/>
  <c r="AX34" i="84"/>
  <c r="S34" i="84" s="1"/>
  <c r="AC34" i="84" s="1"/>
  <c r="AB35" i="84" s="1"/>
  <c r="AX35" i="84"/>
  <c r="S35" i="84" s="1"/>
  <c r="AC35" i="84" s="1"/>
  <c r="AB36" i="84" s="1"/>
  <c r="AX36" i="84"/>
  <c r="S36" i="84" s="1"/>
  <c r="AC36" i="84" s="1"/>
  <c r="AB37" i="84" s="1"/>
  <c r="AX37" i="84"/>
  <c r="S37" i="84" s="1"/>
  <c r="AC37" i="84" s="1"/>
  <c r="AB38" i="84" s="1"/>
  <c r="AX38" i="84"/>
  <c r="S38" i="84" s="1"/>
  <c r="AC38" i="84" s="1"/>
  <c r="AB39" i="84" s="1"/>
  <c r="AX39" i="84"/>
  <c r="S39" i="84" s="1"/>
  <c r="AC39" i="84" s="1"/>
  <c r="AB40" i="84" s="1"/>
  <c r="AX40" i="84"/>
  <c r="S40" i="84" s="1"/>
  <c r="AC40" i="84" s="1"/>
  <c r="AB41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4" i="84"/>
  <c r="S44" i="84" s="1"/>
  <c r="AC44" i="84" s="1"/>
  <c r="AB45" i="84" s="1"/>
  <c r="AX45" i="84"/>
  <c r="S45" i="84" s="1"/>
  <c r="AC45" i="84" s="1"/>
  <c r="AB46" i="84" s="1"/>
  <c r="AX46" i="84"/>
  <c r="S46" i="84" s="1"/>
  <c r="AC46" i="84" s="1"/>
  <c r="AB47" i="84" s="1"/>
  <c r="AX47" i="84"/>
  <c r="S47" i="84" s="1"/>
  <c r="AC47" i="84" s="1"/>
  <c r="AB48" i="84" s="1"/>
  <c r="AX48" i="84"/>
  <c r="S48" i="84" s="1"/>
  <c r="AC48" i="84" s="1"/>
  <c r="AB49" i="84" s="1"/>
  <c r="AX49" i="84"/>
  <c r="S49" i="84" s="1"/>
  <c r="AC49" i="84" s="1"/>
  <c r="AB50" i="84" s="1"/>
  <c r="AX50" i="84"/>
  <c r="S50" i="84" s="1"/>
  <c r="AC50" i="84" s="1"/>
  <c r="AB51" i="84" s="1"/>
  <c r="AX51" i="84"/>
  <c r="S51" i="84" s="1"/>
  <c r="AC51" i="84" s="1"/>
  <c r="AB52" i="84" s="1"/>
  <c r="AX52" i="84"/>
  <c r="S52" i="84" s="1"/>
  <c r="AC52" i="84" s="1"/>
  <c r="AB53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6" i="84"/>
  <c r="S56" i="84" s="1"/>
  <c r="AC56" i="84" s="1"/>
  <c r="AB57" i="84" s="1"/>
  <c r="AX57" i="84"/>
  <c r="S57" i="84" s="1"/>
  <c r="AC57" i="84" s="1"/>
  <c r="AB58" i="84" s="1"/>
  <c r="AX58" i="84"/>
  <c r="S58" i="84" s="1"/>
  <c r="AC58" i="84" s="1"/>
  <c r="AB59" i="84" s="1"/>
  <c r="AX59" i="84"/>
  <c r="S59" i="84" s="1"/>
  <c r="AC59" i="84" s="1"/>
  <c r="AB60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3" i="84"/>
  <c r="S63" i="84" s="1"/>
  <c r="AC63" i="84" s="1"/>
  <c r="AB64" i="84" s="1"/>
  <c r="AX64" i="84"/>
  <c r="S64" i="84" s="1"/>
  <c r="AC64" i="84" s="1"/>
  <c r="AB65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69" i="84"/>
  <c r="S69" i="84" s="1"/>
  <c r="AC69" i="84" s="1"/>
  <c r="AB70" i="84" s="1"/>
  <c r="AX70" i="84"/>
  <c r="S70" i="84" s="1"/>
  <c r="AC70" i="84" s="1"/>
  <c r="AB71" i="84" s="1"/>
  <c r="AX71" i="84"/>
  <c r="S71" i="84" s="1"/>
  <c r="AC71" i="84" s="1"/>
  <c r="AB72" i="84" s="1"/>
  <c r="AX72" i="84"/>
  <c r="S72" i="84" s="1"/>
  <c r="AC72" i="84" s="1"/>
  <c r="AB73" i="84" s="1"/>
  <c r="AX73" i="84"/>
  <c r="S73" i="84" s="1"/>
  <c r="AC73" i="84" s="1"/>
  <c r="AB74" i="84" s="1"/>
  <c r="AX77" i="84"/>
  <c r="S77" i="84" s="1"/>
  <c r="AC77" i="84" s="1"/>
  <c r="AB78" i="84" s="1"/>
  <c r="AX75" i="84"/>
  <c r="S75" i="84" s="1"/>
  <c r="AC75" i="84" s="1"/>
  <c r="AB76" i="84" s="1"/>
  <c r="AX76" i="84"/>
  <c r="S76" i="84" s="1"/>
  <c r="AC76" i="84" s="1"/>
  <c r="AB77" i="84" s="1"/>
  <c r="AX74" i="84"/>
  <c r="S74" i="84" s="1"/>
  <c r="AC74" i="84" s="1"/>
  <c r="AB75" i="84" s="1"/>
  <c r="AX78" i="84"/>
  <c r="S78" i="84" s="1"/>
  <c r="AC78" i="84" s="1"/>
  <c r="AB79" i="84" s="1"/>
  <c r="AS7" i="92"/>
  <c r="AL7" i="92"/>
  <c r="AU7" i="92" s="1"/>
  <c r="AE70" i="48"/>
  <c r="AG70" i="48"/>
  <c r="AP70" i="48" s="1"/>
  <c r="AF70" i="48"/>
  <c r="AO70" i="48" s="1"/>
  <c r="W71" i="48"/>
  <c r="Y78" i="20"/>
  <c r="X78" i="20"/>
  <c r="W71" i="90"/>
  <c r="AF70" i="90"/>
  <c r="AO70" i="90" s="1"/>
  <c r="AE70" i="90"/>
  <c r="AG70" i="90"/>
  <c r="AP70" i="90" s="1"/>
  <c r="AH77" i="103"/>
  <c r="AQ77" i="103" s="1"/>
  <c r="AR70" i="98"/>
  <c r="Z78" i="51"/>
  <c r="W78" i="54"/>
  <c r="AE77" i="54"/>
  <c r="AF77" i="54"/>
  <c r="AO77" i="54" s="1"/>
  <c r="AG77" i="54"/>
  <c r="AP77" i="54" s="1"/>
  <c r="AS15" i="92"/>
  <c r="AL15" i="92"/>
  <c r="AU15" i="92" s="1"/>
  <c r="AI73" i="10"/>
  <c r="AN73" i="10"/>
  <c r="Z79" i="84"/>
  <c r="Y75" i="102"/>
  <c r="X75" i="102"/>
  <c r="Y78" i="45"/>
  <c r="X78" i="45"/>
  <c r="Z78" i="45" s="1"/>
  <c r="AR70" i="85"/>
  <c r="AE75" i="11"/>
  <c r="W76" i="11"/>
  <c r="AG75" i="11"/>
  <c r="AP75" i="11" s="1"/>
  <c r="AF75" i="11"/>
  <c r="AO75" i="11" s="1"/>
  <c r="AH75" i="11"/>
  <c r="AQ75" i="11" s="1"/>
  <c r="AH77" i="16"/>
  <c r="AQ77" i="16" s="1"/>
  <c r="AR78" i="84"/>
  <c r="AR76" i="16"/>
  <c r="AS27" i="92"/>
  <c r="AL27" i="92"/>
  <c r="AU27" i="92" s="1"/>
  <c r="Z77" i="103"/>
  <c r="AH77" i="88"/>
  <c r="AQ77" i="88" s="1"/>
  <c r="W72" i="50"/>
  <c r="AE71" i="50"/>
  <c r="AG71" i="50"/>
  <c r="AP71" i="50" s="1"/>
  <c r="AF71" i="50"/>
  <c r="AO71" i="50" s="1"/>
  <c r="AI73" i="82"/>
  <c r="AR73" i="82" s="1"/>
  <c r="AN73" i="82"/>
  <c r="AI77" i="45"/>
  <c r="AN77" i="45"/>
  <c r="AH77" i="91"/>
  <c r="AQ77" i="91" s="1"/>
  <c r="Y75" i="43"/>
  <c r="X75" i="43"/>
  <c r="AS28" i="92"/>
  <c r="AL28" i="92"/>
  <c r="AU28" i="92" s="1"/>
  <c r="AR76" i="100"/>
  <c r="Z77" i="88"/>
  <c r="AG71" i="55"/>
  <c r="AP71" i="55" s="1"/>
  <c r="AE71" i="55"/>
  <c r="W72" i="55"/>
  <c r="AF71" i="55"/>
  <c r="AO71" i="55" s="1"/>
  <c r="AR76" i="88"/>
  <c r="AR75" i="95"/>
  <c r="AS5" i="92"/>
  <c r="AL5" i="92"/>
  <c r="AU5" i="92" s="1"/>
  <c r="AS8" i="92"/>
  <c r="AL8" i="92"/>
  <c r="AU8" i="92" s="1"/>
  <c r="AI74" i="102"/>
  <c r="AN74" i="102"/>
  <c r="Z77" i="91"/>
  <c r="AG72" i="35"/>
  <c r="AP72" i="35" s="1"/>
  <c r="W73" i="35"/>
  <c r="AF72" i="35"/>
  <c r="AO72" i="35" s="1"/>
  <c r="AE72" i="35"/>
  <c r="AI77" i="20"/>
  <c r="AN77" i="20"/>
  <c r="Z77" i="16"/>
  <c r="AR72" i="49"/>
  <c r="AH76" i="95"/>
  <c r="AQ76" i="95" s="1"/>
  <c r="AH73" i="99"/>
  <c r="AQ73" i="99" s="1"/>
  <c r="AH71" i="85"/>
  <c r="AQ71" i="85" s="1"/>
  <c r="AS22" i="92"/>
  <c r="AL22" i="92"/>
  <c r="AU22" i="92" s="1"/>
  <c r="AR76" i="91"/>
  <c r="Y74" i="82"/>
  <c r="Z74" i="82"/>
  <c r="X74" i="82"/>
  <c r="AH77" i="100"/>
  <c r="AQ77" i="100" s="1"/>
  <c r="AH71" i="98"/>
  <c r="AQ71" i="98" s="1"/>
  <c r="AS9" i="92"/>
  <c r="AL9" i="92"/>
  <c r="AU9" i="92" s="1"/>
  <c r="Z73" i="99"/>
  <c r="Z71" i="85"/>
  <c r="AF73" i="83"/>
  <c r="AO73" i="83" s="1"/>
  <c r="AE73" i="83"/>
  <c r="AG73" i="83"/>
  <c r="AP73" i="83" s="1"/>
  <c r="W74" i="83"/>
  <c r="AR79" i="92"/>
  <c r="AR81" i="92" s="1"/>
  <c r="AL79" i="92"/>
  <c r="AU79" i="92" s="1"/>
  <c r="AR76" i="103"/>
  <c r="W74" i="18"/>
  <c r="AE73" i="18"/>
  <c r="AG73" i="18"/>
  <c r="AP73" i="18" s="1"/>
  <c r="AF73" i="18"/>
  <c r="AO73" i="18" s="1"/>
  <c r="Y74" i="87"/>
  <c r="X74" i="87"/>
  <c r="AL3" i="92"/>
  <c r="AU3" i="92" s="1"/>
  <c r="AS3" i="92"/>
  <c r="AI70" i="42"/>
  <c r="AN70" i="42"/>
  <c r="AR77" i="51"/>
  <c r="W79" i="96"/>
  <c r="AG78" i="96"/>
  <c r="AP78" i="96" s="1"/>
  <c r="AF78" i="96"/>
  <c r="AO78" i="96" s="1"/>
  <c r="AE78" i="96"/>
  <c r="AH73" i="41"/>
  <c r="AQ73" i="41" s="1"/>
  <c r="AF70" i="94"/>
  <c r="AO70" i="94" s="1"/>
  <c r="AE70" i="94"/>
  <c r="W71" i="94"/>
  <c r="AG70" i="94"/>
  <c r="AP70" i="94" s="1"/>
  <c r="AR72" i="41"/>
  <c r="AH73" i="49"/>
  <c r="AQ73" i="49" s="1"/>
  <c r="AR72" i="99"/>
  <c r="Y74" i="10"/>
  <c r="X74" i="10"/>
  <c r="AI74" i="43"/>
  <c r="AN74" i="43"/>
  <c r="W79" i="45" l="1"/>
  <c r="AG78" i="45"/>
  <c r="AP78" i="45" s="1"/>
  <c r="AE78" i="45"/>
  <c r="AF78" i="45"/>
  <c r="AO78" i="45" s="1"/>
  <c r="AH74" i="10"/>
  <c r="AQ74" i="10" s="1"/>
  <c r="Y71" i="94"/>
  <c r="X71" i="94"/>
  <c r="Y79" i="96"/>
  <c r="X79" i="96"/>
  <c r="W72" i="85"/>
  <c r="AG71" i="85"/>
  <c r="AP71" i="85" s="1"/>
  <c r="AE71" i="85"/>
  <c r="AF71" i="85"/>
  <c r="AO71" i="85" s="1"/>
  <c r="AI72" i="35"/>
  <c r="AN72" i="35"/>
  <c r="AR74" i="102"/>
  <c r="AI71" i="55"/>
  <c r="AN71" i="55"/>
  <c r="AK78" i="84"/>
  <c r="AT78" i="84" s="1"/>
  <c r="AJ78" i="84"/>
  <c r="AJ69" i="84"/>
  <c r="AK69" i="84"/>
  <c r="AT69" i="84" s="1"/>
  <c r="AJ63" i="84"/>
  <c r="AK63" i="84"/>
  <c r="AT63" i="84" s="1"/>
  <c r="AJ57" i="84"/>
  <c r="AK57" i="84"/>
  <c r="AT57" i="84" s="1"/>
  <c r="AK51" i="84"/>
  <c r="AT51" i="84" s="1"/>
  <c r="AJ51" i="84"/>
  <c r="AJ45" i="84"/>
  <c r="AK45" i="84"/>
  <c r="AT45" i="84" s="1"/>
  <c r="AK39" i="84"/>
  <c r="AT39" i="84" s="1"/>
  <c r="AJ39" i="84"/>
  <c r="AK33" i="84"/>
  <c r="AT33" i="84" s="1"/>
  <c r="AJ33" i="84"/>
  <c r="AK27" i="84"/>
  <c r="AT27" i="84" s="1"/>
  <c r="AJ27" i="84"/>
  <c r="AJ21" i="84"/>
  <c r="AK21" i="84"/>
  <c r="AT21" i="84" s="1"/>
  <c r="AX14" i="84"/>
  <c r="S14" i="84" s="1"/>
  <c r="AC14" i="84" s="1"/>
  <c r="AB15" i="84" s="1"/>
  <c r="AX8" i="84"/>
  <c r="S8" i="84" s="1"/>
  <c r="AC8" i="84" s="1"/>
  <c r="AB9" i="84" s="1"/>
  <c r="AR73" i="87"/>
  <c r="Y78" i="100"/>
  <c r="X78" i="100"/>
  <c r="Y72" i="98"/>
  <c r="X72" i="98"/>
  <c r="AI70" i="94"/>
  <c r="AN70" i="94"/>
  <c r="AH74" i="87"/>
  <c r="AQ74" i="87" s="1"/>
  <c r="AI73" i="18"/>
  <c r="AN73" i="18"/>
  <c r="AF73" i="99"/>
  <c r="AO73" i="99" s="1"/>
  <c r="AE73" i="99"/>
  <c r="AG73" i="99"/>
  <c r="AP73" i="99" s="1"/>
  <c r="W74" i="99"/>
  <c r="AH75" i="43"/>
  <c r="AQ75" i="43" s="1"/>
  <c r="Y76" i="11"/>
  <c r="X76" i="11"/>
  <c r="AR73" i="10"/>
  <c r="AI77" i="54"/>
  <c r="AN77" i="54"/>
  <c r="AI70" i="90"/>
  <c r="AN70" i="90"/>
  <c r="AK74" i="84"/>
  <c r="AT74" i="84" s="1"/>
  <c r="AJ74" i="84"/>
  <c r="AJ68" i="84"/>
  <c r="AK68" i="84"/>
  <c r="AT68" i="84" s="1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J38" i="84"/>
  <c r="AK38" i="84"/>
  <c r="AT38" i="84" s="1"/>
  <c r="AJ32" i="84"/>
  <c r="AK32" i="84"/>
  <c r="AT32" i="84" s="1"/>
  <c r="AK26" i="84"/>
  <c r="AT26" i="84" s="1"/>
  <c r="AJ26" i="84"/>
  <c r="AJ20" i="84"/>
  <c r="AK20" i="84"/>
  <c r="AT20" i="84" s="1"/>
  <c r="AJ14" i="84"/>
  <c r="AK14" i="84"/>
  <c r="AT14" i="84" s="1"/>
  <c r="AK7" i="84"/>
  <c r="AT7" i="84" s="1"/>
  <c r="AJ7" i="84"/>
  <c r="Z74" i="87"/>
  <c r="Y74" i="18"/>
  <c r="Z74" i="18"/>
  <c r="X74" i="18"/>
  <c r="Y74" i="83"/>
  <c r="Z74" i="83"/>
  <c r="X74" i="83"/>
  <c r="AH74" i="82"/>
  <c r="AQ74" i="82" s="1"/>
  <c r="W78" i="16"/>
  <c r="AE77" i="16"/>
  <c r="AF77" i="16"/>
  <c r="AO77" i="16" s="1"/>
  <c r="AG77" i="16"/>
  <c r="AP77" i="16" s="1"/>
  <c r="Y73" i="35"/>
  <c r="Z73" i="35" s="1"/>
  <c r="X73" i="35"/>
  <c r="AG77" i="88"/>
  <c r="AP77" i="88" s="1"/>
  <c r="AE77" i="88"/>
  <c r="AF77" i="88"/>
  <c r="AO77" i="88" s="1"/>
  <c r="W78" i="88"/>
  <c r="Z75" i="43"/>
  <c r="AI75" i="11"/>
  <c r="AN75" i="11"/>
  <c r="AH75" i="102"/>
  <c r="AQ75" i="102" s="1"/>
  <c r="Y78" i="54"/>
  <c r="X78" i="54"/>
  <c r="Y71" i="48"/>
  <c r="X71" i="48"/>
  <c r="AJ73" i="84"/>
  <c r="AK73" i="84"/>
  <c r="AT73" i="84" s="1"/>
  <c r="AK67" i="84"/>
  <c r="AT67" i="84" s="1"/>
  <c r="AJ67" i="84"/>
  <c r="AJ61" i="84"/>
  <c r="AK61" i="84"/>
  <c r="AT61" i="84" s="1"/>
  <c r="AJ55" i="84"/>
  <c r="AK55" i="84"/>
  <c r="AT55" i="84" s="1"/>
  <c r="AK49" i="84"/>
  <c r="AT49" i="84" s="1"/>
  <c r="AJ49" i="84"/>
  <c r="AJ43" i="84"/>
  <c r="AK43" i="84"/>
  <c r="AT43" i="84" s="1"/>
  <c r="AJ37" i="84"/>
  <c r="AK37" i="84"/>
  <c r="AT37" i="84" s="1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K8" i="84"/>
  <c r="AT8" i="84" s="1"/>
  <c r="AJ8" i="84"/>
  <c r="Y74" i="49"/>
  <c r="Z74" i="49" s="1"/>
  <c r="X74" i="49"/>
  <c r="Y74" i="41"/>
  <c r="X74" i="41"/>
  <c r="AH71" i="42"/>
  <c r="AQ71" i="42" s="1"/>
  <c r="AL4" i="92"/>
  <c r="AU4" i="92" s="1"/>
  <c r="AU81" i="92" s="1"/>
  <c r="C11" i="92" s="1"/>
  <c r="F36" i="57" s="1"/>
  <c r="AS4" i="92"/>
  <c r="AS81" i="92" s="1"/>
  <c r="AE74" i="82"/>
  <c r="AG74" i="82"/>
  <c r="AP74" i="82" s="1"/>
  <c r="W75" i="82"/>
  <c r="AF74" i="82"/>
  <c r="AO74" i="82" s="1"/>
  <c r="Z75" i="102"/>
  <c r="AE78" i="51"/>
  <c r="AF78" i="51"/>
  <c r="AO78" i="51" s="1"/>
  <c r="AG78" i="51"/>
  <c r="AP78" i="51" s="1"/>
  <c r="W79" i="51"/>
  <c r="Y71" i="90"/>
  <c r="Z71" i="90" s="1"/>
  <c r="X71" i="90"/>
  <c r="AJ75" i="84"/>
  <c r="AK75" i="84"/>
  <c r="AT75" i="84" s="1"/>
  <c r="AJ72" i="84"/>
  <c r="AK72" i="84"/>
  <c r="AT72" i="84" s="1"/>
  <c r="AK66" i="84"/>
  <c r="AT66" i="84" s="1"/>
  <c r="AJ66" i="84"/>
  <c r="AK60" i="84"/>
  <c r="AT60" i="84" s="1"/>
  <c r="AJ60" i="84"/>
  <c r="AJ54" i="84"/>
  <c r="AK54" i="84"/>
  <c r="AT54" i="84" s="1"/>
  <c r="AJ48" i="84"/>
  <c r="AK48" i="84"/>
  <c r="AT48" i="84" s="1"/>
  <c r="AK42" i="84"/>
  <c r="AT42" i="84" s="1"/>
  <c r="AJ42" i="84"/>
  <c r="AJ36" i="84"/>
  <c r="AK36" i="84"/>
  <c r="AT36" i="84" s="1"/>
  <c r="AJ30" i="84"/>
  <c r="AK30" i="84"/>
  <c r="AT30" i="84" s="1"/>
  <c r="AJ24" i="84"/>
  <c r="AK24" i="84"/>
  <c r="AT24" i="84" s="1"/>
  <c r="AJ18" i="84"/>
  <c r="AK18" i="84"/>
  <c r="AT18" i="84" s="1"/>
  <c r="AK12" i="84"/>
  <c r="AT12" i="84" s="1"/>
  <c r="AJ12" i="84"/>
  <c r="AK5" i="84"/>
  <c r="AT5" i="84" s="1"/>
  <c r="Z71" i="42"/>
  <c r="AI76" i="95"/>
  <c r="AN76" i="95"/>
  <c r="AR74" i="43"/>
  <c r="AI78" i="96"/>
  <c r="AN78" i="96"/>
  <c r="AR70" i="42"/>
  <c r="AI73" i="83"/>
  <c r="AN73" i="83"/>
  <c r="AR77" i="20"/>
  <c r="AE77" i="91"/>
  <c r="AF77" i="91"/>
  <c r="AO77" i="91" s="1"/>
  <c r="W78" i="91"/>
  <c r="AG77" i="91"/>
  <c r="AP77" i="91" s="1"/>
  <c r="AR77" i="45"/>
  <c r="AI71" i="50"/>
  <c r="AN71" i="50"/>
  <c r="AH78" i="20"/>
  <c r="AQ78" i="20" s="1"/>
  <c r="AK77" i="84"/>
  <c r="AT77" i="84" s="1"/>
  <c r="AJ77" i="84"/>
  <c r="AJ71" i="84"/>
  <c r="AK71" i="84"/>
  <c r="AT71" i="84" s="1"/>
  <c r="AJ65" i="84"/>
  <c r="AK65" i="84"/>
  <c r="AT65" i="84" s="1"/>
  <c r="AK59" i="84"/>
  <c r="AT59" i="84" s="1"/>
  <c r="AJ59" i="84"/>
  <c r="AJ53" i="84"/>
  <c r="AK53" i="84"/>
  <c r="AT53" i="84" s="1"/>
  <c r="AJ47" i="84"/>
  <c r="AK47" i="84"/>
  <c r="AT47" i="84" s="1"/>
  <c r="AK41" i="84"/>
  <c r="AT41" i="84" s="1"/>
  <c r="AJ41" i="84"/>
  <c r="AK35" i="84"/>
  <c r="AT35" i="84" s="1"/>
  <c r="AJ35" i="84"/>
  <c r="AJ29" i="84"/>
  <c r="AK29" i="84"/>
  <c r="AT29" i="84" s="1"/>
  <c r="AK23" i="84"/>
  <c r="AT23" i="84" s="1"/>
  <c r="AJ23" i="84"/>
  <c r="AJ17" i="84"/>
  <c r="AK17" i="84"/>
  <c r="AT17" i="84" s="1"/>
  <c r="AX10" i="84"/>
  <c r="S10" i="84" s="1"/>
  <c r="AC10" i="84" s="1"/>
  <c r="AB11" i="84" s="1"/>
  <c r="AX5" i="84"/>
  <c r="S5" i="84" s="1"/>
  <c r="AC5" i="84" s="1"/>
  <c r="AB6" i="84" s="1"/>
  <c r="AI77" i="100"/>
  <c r="AN77" i="100"/>
  <c r="Z74" i="10"/>
  <c r="Y72" i="55"/>
  <c r="Z72" i="55"/>
  <c r="X72" i="55"/>
  <c r="Y72" i="50"/>
  <c r="X72" i="50"/>
  <c r="AF77" i="103"/>
  <c r="AO77" i="103" s="1"/>
  <c r="AG77" i="103"/>
  <c r="AP77" i="103" s="1"/>
  <c r="AE77" i="103"/>
  <c r="W78" i="103"/>
  <c r="AH78" i="45"/>
  <c r="AQ78" i="45" s="1"/>
  <c r="AX79" i="84"/>
  <c r="S79" i="84" s="1"/>
  <c r="AC79" i="84" s="1"/>
  <c r="AJ79" i="84" s="1"/>
  <c r="AS79" i="84" s="1"/>
  <c r="AG79" i="84"/>
  <c r="AF79" i="84"/>
  <c r="AO79" i="84" s="1"/>
  <c r="AO81" i="84" s="1"/>
  <c r="AE79" i="84"/>
  <c r="AN79" i="84" s="1"/>
  <c r="AN81" i="84" s="1"/>
  <c r="Z78" i="20"/>
  <c r="AI70" i="48"/>
  <c r="AN70" i="48"/>
  <c r="AK76" i="84"/>
  <c r="AT76" i="84" s="1"/>
  <c r="AJ76" i="84"/>
  <c r="AJ70" i="84"/>
  <c r="AK70" i="84"/>
  <c r="AT70" i="84" s="1"/>
  <c r="AJ64" i="84"/>
  <c r="AK64" i="84"/>
  <c r="AT64" i="84" s="1"/>
  <c r="AK58" i="84"/>
  <c r="AT58" i="84" s="1"/>
  <c r="AJ58" i="84"/>
  <c r="AJ52" i="84"/>
  <c r="AK52" i="84"/>
  <c r="AT52" i="84" s="1"/>
  <c r="AJ46" i="84"/>
  <c r="AK46" i="84"/>
  <c r="AT46" i="84" s="1"/>
  <c r="AJ40" i="84"/>
  <c r="AK40" i="84"/>
  <c r="AT40" i="84" s="1"/>
  <c r="AK34" i="84"/>
  <c r="AT34" i="84" s="1"/>
  <c r="AJ34" i="84"/>
  <c r="AJ28" i="84"/>
  <c r="AK28" i="84"/>
  <c r="AT28" i="84" s="1"/>
  <c r="AK22" i="84"/>
  <c r="AT22" i="84" s="1"/>
  <c r="AJ22" i="84"/>
  <c r="AJ16" i="84"/>
  <c r="AK16" i="84"/>
  <c r="AT16" i="84" s="1"/>
  <c r="AX9" i="84"/>
  <c r="S9" i="84" s="1"/>
  <c r="AC9" i="84" s="1"/>
  <c r="AB10" i="84" s="1"/>
  <c r="AX3" i="84"/>
  <c r="S3" i="84" s="1"/>
  <c r="AC3" i="84" s="1"/>
  <c r="AI73" i="49"/>
  <c r="AN73" i="49"/>
  <c r="AI73" i="41"/>
  <c r="AN73" i="41"/>
  <c r="AI71" i="98"/>
  <c r="AN71" i="98"/>
  <c r="Y77" i="95"/>
  <c r="X77" i="95"/>
  <c r="W75" i="49" l="1"/>
  <c r="AF74" i="49"/>
  <c r="AO74" i="49" s="1"/>
  <c r="AG74" i="49"/>
  <c r="AP74" i="49" s="1"/>
  <c r="AE74" i="49"/>
  <c r="AG73" i="35"/>
  <c r="AP73" i="35" s="1"/>
  <c r="W74" i="35"/>
  <c r="AE73" i="35"/>
  <c r="AF73" i="35"/>
  <c r="AO73" i="35" s="1"/>
  <c r="AG71" i="90"/>
  <c r="AP71" i="90" s="1"/>
  <c r="AF71" i="90"/>
  <c r="AO71" i="90" s="1"/>
  <c r="W72" i="90"/>
  <c r="AE71" i="90"/>
  <c r="AS47" i="84"/>
  <c r="AL47" i="84"/>
  <c r="AU47" i="84" s="1"/>
  <c r="AS65" i="84"/>
  <c r="AL65" i="84"/>
  <c r="AU65" i="84" s="1"/>
  <c r="AI77" i="91"/>
  <c r="AN77" i="91"/>
  <c r="AR76" i="95"/>
  <c r="AF75" i="102"/>
  <c r="AO75" i="102" s="1"/>
  <c r="W76" i="102"/>
  <c r="AE75" i="102"/>
  <c r="AG75" i="102"/>
  <c r="AP75" i="102" s="1"/>
  <c r="AS19" i="84"/>
  <c r="AL19" i="84"/>
  <c r="AU19" i="84" s="1"/>
  <c r="AS37" i="84"/>
  <c r="AL37" i="84"/>
  <c r="AU37" i="84" s="1"/>
  <c r="AS55" i="84"/>
  <c r="AL55" i="84"/>
  <c r="AU55" i="84" s="1"/>
  <c r="AS73" i="84"/>
  <c r="AL73" i="84"/>
  <c r="AU73" i="84" s="1"/>
  <c r="AH78" i="54"/>
  <c r="AQ78" i="54" s="1"/>
  <c r="Y78" i="88"/>
  <c r="X78" i="88"/>
  <c r="AE74" i="83"/>
  <c r="AG74" i="83"/>
  <c r="AP74" i="83" s="1"/>
  <c r="W75" i="83"/>
  <c r="AF74" i="83"/>
  <c r="AO74" i="83" s="1"/>
  <c r="AS7" i="84"/>
  <c r="AL7" i="84"/>
  <c r="AU7" i="84" s="1"/>
  <c r="AS26" i="84"/>
  <c r="AL26" i="84"/>
  <c r="AU26" i="84" s="1"/>
  <c r="AS62" i="84"/>
  <c r="AL62" i="84"/>
  <c r="AU62" i="84" s="1"/>
  <c r="AH76" i="11"/>
  <c r="AQ76" i="11" s="1"/>
  <c r="AK9" i="84"/>
  <c r="AT9" i="84" s="1"/>
  <c r="AJ9" i="84"/>
  <c r="AS33" i="84"/>
  <c r="AL33" i="84"/>
  <c r="AU33" i="84" s="1"/>
  <c r="AS51" i="84"/>
  <c r="AL51" i="84"/>
  <c r="AU51" i="84" s="1"/>
  <c r="AI71" i="85"/>
  <c r="AN71" i="85"/>
  <c r="Z71" i="94"/>
  <c r="AH71" i="94"/>
  <c r="AQ71" i="94" s="1"/>
  <c r="AR73" i="41"/>
  <c r="AS16" i="84"/>
  <c r="AL16" i="84"/>
  <c r="AU16" i="84" s="1"/>
  <c r="AS70" i="84"/>
  <c r="AL70" i="84"/>
  <c r="AU70" i="84" s="1"/>
  <c r="AS35" i="84"/>
  <c r="AL35" i="84"/>
  <c r="AU35" i="84" s="1"/>
  <c r="AF71" i="42"/>
  <c r="AO71" i="42" s="1"/>
  <c r="AG71" i="42"/>
  <c r="AP71" i="42" s="1"/>
  <c r="AE71" i="42"/>
  <c r="W72" i="42"/>
  <c r="AS18" i="84"/>
  <c r="AL18" i="84"/>
  <c r="AU18" i="84" s="1"/>
  <c r="AS36" i="84"/>
  <c r="AL36" i="84"/>
  <c r="AU36" i="84" s="1"/>
  <c r="AS54" i="84"/>
  <c r="AL54" i="84"/>
  <c r="AU54" i="84" s="1"/>
  <c r="AS72" i="84"/>
  <c r="AL72" i="84"/>
  <c r="AU72" i="84" s="1"/>
  <c r="AH74" i="41"/>
  <c r="AQ74" i="41" s="1"/>
  <c r="AS8" i="84"/>
  <c r="AL8" i="84"/>
  <c r="AU8" i="84" s="1"/>
  <c r="AK79" i="84"/>
  <c r="AT79" i="84" s="1"/>
  <c r="Z78" i="54"/>
  <c r="AS44" i="84"/>
  <c r="AL44" i="84"/>
  <c r="AU44" i="84" s="1"/>
  <c r="AR70" i="90"/>
  <c r="Z76" i="11"/>
  <c r="AH78" i="100"/>
  <c r="AQ78" i="100" s="1"/>
  <c r="AJ15" i="84"/>
  <c r="AK15" i="84"/>
  <c r="AT15" i="84" s="1"/>
  <c r="AS69" i="84"/>
  <c r="AL69" i="84"/>
  <c r="AU69" i="84" s="1"/>
  <c r="AH77" i="95"/>
  <c r="AQ77" i="95" s="1"/>
  <c r="AS52" i="84"/>
  <c r="AL52" i="84"/>
  <c r="AU52" i="84" s="1"/>
  <c r="AE72" i="55"/>
  <c r="AF72" i="55"/>
  <c r="AO72" i="55" s="1"/>
  <c r="W73" i="55"/>
  <c r="AG72" i="55"/>
  <c r="AP72" i="55" s="1"/>
  <c r="AS76" i="84"/>
  <c r="AL76" i="84"/>
  <c r="AU76" i="84" s="1"/>
  <c r="AR73" i="49"/>
  <c r="AS40" i="84"/>
  <c r="AL40" i="84"/>
  <c r="AU40" i="84" s="1"/>
  <c r="AI79" i="84"/>
  <c r="AP79" i="84"/>
  <c r="AP81" i="84" s="1"/>
  <c r="AH72" i="50"/>
  <c r="AQ72" i="50" s="1"/>
  <c r="AG74" i="10"/>
  <c r="AP74" i="10" s="1"/>
  <c r="AF74" i="10"/>
  <c r="AO74" i="10" s="1"/>
  <c r="W75" i="10"/>
  <c r="AE74" i="10"/>
  <c r="AS17" i="84"/>
  <c r="AL17" i="84"/>
  <c r="AU17" i="84" s="1"/>
  <c r="AS53" i="84"/>
  <c r="AL53" i="84"/>
  <c r="AU53" i="84" s="1"/>
  <c r="AS71" i="84"/>
  <c r="AL71" i="84"/>
  <c r="AU71" i="84" s="1"/>
  <c r="AR78" i="96"/>
  <c r="AS42" i="84"/>
  <c r="AL42" i="84"/>
  <c r="AU42" i="84" s="1"/>
  <c r="AS60" i="84"/>
  <c r="AL60" i="84"/>
  <c r="AU60" i="84" s="1"/>
  <c r="Y79" i="51"/>
  <c r="Z79" i="51" s="1"/>
  <c r="X79" i="51"/>
  <c r="Z74" i="41"/>
  <c r="AS25" i="84"/>
  <c r="AL25" i="84"/>
  <c r="AU25" i="84" s="1"/>
  <c r="AS43" i="84"/>
  <c r="AL43" i="84"/>
  <c r="AU43" i="84" s="1"/>
  <c r="AS61" i="84"/>
  <c r="AL61" i="84"/>
  <c r="AU61" i="84" s="1"/>
  <c r="AI77" i="88"/>
  <c r="AN77" i="88"/>
  <c r="AH74" i="18"/>
  <c r="AQ74" i="18" s="1"/>
  <c r="AR73" i="18"/>
  <c r="Z78" i="100"/>
  <c r="AS39" i="84"/>
  <c r="AL39" i="84"/>
  <c r="AU39" i="84" s="1"/>
  <c r="AS78" i="84"/>
  <c r="AL78" i="84"/>
  <c r="AU78" i="84" s="1"/>
  <c r="Y72" i="85"/>
  <c r="Z72" i="85" s="1"/>
  <c r="X72" i="85"/>
  <c r="AK11" i="84"/>
  <c r="AT11" i="84" s="1"/>
  <c r="AJ11" i="84"/>
  <c r="AS22" i="84"/>
  <c r="AL22" i="84"/>
  <c r="AU22" i="84" s="1"/>
  <c r="AS58" i="84"/>
  <c r="AL58" i="84"/>
  <c r="AU58" i="84" s="1"/>
  <c r="Z72" i="50"/>
  <c r="AS23" i="84"/>
  <c r="AL23" i="84"/>
  <c r="AU23" i="84" s="1"/>
  <c r="AS41" i="84"/>
  <c r="AL41" i="84"/>
  <c r="AU41" i="84" s="1"/>
  <c r="AS59" i="84"/>
  <c r="AL59" i="84"/>
  <c r="AU59" i="84" s="1"/>
  <c r="AS77" i="84"/>
  <c r="AL77" i="84"/>
  <c r="AU77" i="84" s="1"/>
  <c r="AJ5" i="84"/>
  <c r="AS24" i="84"/>
  <c r="AL24" i="84"/>
  <c r="AU24" i="84" s="1"/>
  <c r="AS75" i="84"/>
  <c r="AL75" i="84"/>
  <c r="AU75" i="84" s="1"/>
  <c r="Y75" i="82"/>
  <c r="Z75" i="82" s="1"/>
  <c r="X75" i="82"/>
  <c r="AS31" i="84"/>
  <c r="AL31" i="84"/>
  <c r="AU31" i="84" s="1"/>
  <c r="AS49" i="84"/>
  <c r="AL49" i="84"/>
  <c r="AU49" i="84" s="1"/>
  <c r="AS67" i="84"/>
  <c r="AL67" i="84"/>
  <c r="AU67" i="84" s="1"/>
  <c r="AH71" i="48"/>
  <c r="AQ71" i="48" s="1"/>
  <c r="AR75" i="11"/>
  <c r="AE74" i="18"/>
  <c r="W75" i="18"/>
  <c r="AF74" i="18"/>
  <c r="AO74" i="18" s="1"/>
  <c r="AG74" i="18"/>
  <c r="AP74" i="18" s="1"/>
  <c r="AS14" i="84"/>
  <c r="AL14" i="84"/>
  <c r="AU14" i="84" s="1"/>
  <c r="AS32" i="84"/>
  <c r="AL32" i="84"/>
  <c r="AU32" i="84" s="1"/>
  <c r="AS50" i="84"/>
  <c r="AL50" i="84"/>
  <c r="AU50" i="84" s="1"/>
  <c r="AS68" i="84"/>
  <c r="AL68" i="84"/>
  <c r="AU68" i="84" s="1"/>
  <c r="AR77" i="54"/>
  <c r="Y74" i="99"/>
  <c r="Z74" i="99" s="1"/>
  <c r="X74" i="99"/>
  <c r="AR70" i="94"/>
  <c r="AS21" i="84"/>
  <c r="AL21" i="84"/>
  <c r="AU21" i="84" s="1"/>
  <c r="AS57" i="84"/>
  <c r="AL57" i="84"/>
  <c r="AU57" i="84" s="1"/>
  <c r="AR72" i="35"/>
  <c r="AH79" i="96"/>
  <c r="AQ79" i="96" s="1"/>
  <c r="AQ81" i="96" s="1"/>
  <c r="AX3" i="96"/>
  <c r="S3" i="96" s="1"/>
  <c r="AC3" i="96" s="1"/>
  <c r="AZ3" i="96"/>
  <c r="AX76" i="96" s="1"/>
  <c r="S76" i="96" s="1"/>
  <c r="AC76" i="96" s="1"/>
  <c r="AB77" i="96" s="1"/>
  <c r="AX6" i="96"/>
  <c r="S6" i="96" s="1"/>
  <c r="AC6" i="96" s="1"/>
  <c r="AB7" i="96" s="1"/>
  <c r="AX7" i="96"/>
  <c r="S7" i="96" s="1"/>
  <c r="AC7" i="96" s="1"/>
  <c r="AB8" i="96" s="1"/>
  <c r="AX8" i="96"/>
  <c r="S8" i="96" s="1"/>
  <c r="AC8" i="96" s="1"/>
  <c r="AB9" i="96" s="1"/>
  <c r="AX9" i="96"/>
  <c r="S9" i="96" s="1"/>
  <c r="AC9" i="96" s="1"/>
  <c r="AB10" i="96" s="1"/>
  <c r="AX10" i="96"/>
  <c r="S10" i="96" s="1"/>
  <c r="AC10" i="96" s="1"/>
  <c r="AB11" i="96" s="1"/>
  <c r="AX11" i="96"/>
  <c r="S11" i="96" s="1"/>
  <c r="AC11" i="96" s="1"/>
  <c r="AB12" i="96" s="1"/>
  <c r="AX12" i="96"/>
  <c r="S12" i="96" s="1"/>
  <c r="AC12" i="96" s="1"/>
  <c r="AB13" i="96" s="1"/>
  <c r="AX13" i="96"/>
  <c r="S13" i="96" s="1"/>
  <c r="AC13" i="96" s="1"/>
  <c r="AB14" i="96" s="1"/>
  <c r="AX14" i="96"/>
  <c r="S14" i="96" s="1"/>
  <c r="AC14" i="96" s="1"/>
  <c r="AB15" i="96" s="1"/>
  <c r="AX15" i="96"/>
  <c r="S15" i="96" s="1"/>
  <c r="AC15" i="96" s="1"/>
  <c r="AB16" i="96" s="1"/>
  <c r="AX16" i="96"/>
  <c r="S16" i="96" s="1"/>
  <c r="AC16" i="96" s="1"/>
  <c r="AB17" i="96" s="1"/>
  <c r="AX17" i="96"/>
  <c r="S17" i="96" s="1"/>
  <c r="AC17" i="96" s="1"/>
  <c r="AB18" i="96" s="1"/>
  <c r="AX18" i="96"/>
  <c r="S18" i="96" s="1"/>
  <c r="AC18" i="96" s="1"/>
  <c r="AB19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3" i="96"/>
  <c r="S23" i="96" s="1"/>
  <c r="AC23" i="96" s="1"/>
  <c r="AB24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4" i="96"/>
  <c r="S74" i="96" s="1"/>
  <c r="AC74" i="96" s="1"/>
  <c r="AB75" i="96" s="1"/>
  <c r="AX75" i="96"/>
  <c r="S75" i="96" s="1"/>
  <c r="AC75" i="96" s="1"/>
  <c r="AB76" i="96" s="1"/>
  <c r="AX77" i="96"/>
  <c r="S77" i="96" s="1"/>
  <c r="AC77" i="96" s="1"/>
  <c r="AB78" i="96" s="1"/>
  <c r="AX78" i="96"/>
  <c r="S78" i="96" s="1"/>
  <c r="AC78" i="96" s="1"/>
  <c r="AB79" i="96" s="1"/>
  <c r="AI78" i="45"/>
  <c r="AN78" i="45"/>
  <c r="AR71" i="98"/>
  <c r="AJ10" i="84"/>
  <c r="AK10" i="84"/>
  <c r="AT10" i="84" s="1"/>
  <c r="AS28" i="84"/>
  <c r="AL28" i="84"/>
  <c r="AU28" i="84" s="1"/>
  <c r="AS46" i="84"/>
  <c r="AL46" i="84"/>
  <c r="AU46" i="84" s="1"/>
  <c r="AS64" i="84"/>
  <c r="AL64" i="84"/>
  <c r="AU64" i="84" s="1"/>
  <c r="AR70" i="48"/>
  <c r="Y78" i="103"/>
  <c r="Z78" i="103" s="1"/>
  <c r="X78" i="103"/>
  <c r="AR77" i="100"/>
  <c r="Y78" i="91"/>
  <c r="Z78" i="91"/>
  <c r="X78" i="91"/>
  <c r="AR73" i="83"/>
  <c r="AS12" i="84"/>
  <c r="AL12" i="84"/>
  <c r="AU12" i="84" s="1"/>
  <c r="AS66" i="84"/>
  <c r="AL66" i="84"/>
  <c r="AU66" i="84" s="1"/>
  <c r="AH71" i="90"/>
  <c r="AQ71" i="90" s="1"/>
  <c r="AH74" i="49"/>
  <c r="AQ74" i="49" s="1"/>
  <c r="AS13" i="84"/>
  <c r="AL13" i="84"/>
  <c r="AU13" i="84" s="1"/>
  <c r="Z71" i="48"/>
  <c r="AF75" i="43"/>
  <c r="AO75" i="43" s="1"/>
  <c r="AG75" i="43"/>
  <c r="AP75" i="43" s="1"/>
  <c r="W76" i="43"/>
  <c r="AE75" i="43"/>
  <c r="AH73" i="35"/>
  <c r="AQ73" i="35" s="1"/>
  <c r="AI77" i="16"/>
  <c r="AN77" i="16"/>
  <c r="AS56" i="84"/>
  <c r="AL56" i="84"/>
  <c r="AU56" i="84" s="1"/>
  <c r="AS74" i="84"/>
  <c r="AL74" i="84"/>
  <c r="AU74" i="84" s="1"/>
  <c r="AH72" i="98"/>
  <c r="AQ72" i="98" s="1"/>
  <c r="AS27" i="84"/>
  <c r="AL27" i="84"/>
  <c r="AU27" i="84" s="1"/>
  <c r="Z79" i="96"/>
  <c r="AS29" i="84"/>
  <c r="AL29" i="84"/>
  <c r="AU29" i="84" s="1"/>
  <c r="Z77" i="95"/>
  <c r="AJ3" i="84"/>
  <c r="AB4" i="84"/>
  <c r="AS34" i="84"/>
  <c r="AL34" i="84"/>
  <c r="AU34" i="84" s="1"/>
  <c r="AG78" i="20"/>
  <c r="AP78" i="20" s="1"/>
  <c r="AE78" i="20"/>
  <c r="W79" i="20"/>
  <c r="AF78" i="20"/>
  <c r="AO78" i="20" s="1"/>
  <c r="AI77" i="103"/>
  <c r="AN77" i="103"/>
  <c r="AH72" i="55"/>
  <c r="AQ72" i="55" s="1"/>
  <c r="AK6" i="84"/>
  <c r="AT6" i="84" s="1"/>
  <c r="AJ6" i="84"/>
  <c r="AR71" i="50"/>
  <c r="AS30" i="84"/>
  <c r="AL30" i="84"/>
  <c r="AU30" i="84" s="1"/>
  <c r="AS48" i="84"/>
  <c r="AL48" i="84"/>
  <c r="AU48" i="84" s="1"/>
  <c r="AI78" i="51"/>
  <c r="AN78" i="51"/>
  <c r="AI74" i="82"/>
  <c r="AN74" i="82"/>
  <c r="Y78" i="16"/>
  <c r="X78" i="16"/>
  <c r="AH74" i="83"/>
  <c r="AQ74" i="83" s="1"/>
  <c r="W75" i="87"/>
  <c r="AG74" i="87"/>
  <c r="AP74" i="87" s="1"/>
  <c r="AE74" i="87"/>
  <c r="AF74" i="87"/>
  <c r="AO74" i="87" s="1"/>
  <c r="AS20" i="84"/>
  <c r="AL20" i="84"/>
  <c r="AU20" i="84" s="1"/>
  <c r="AS38" i="84"/>
  <c r="AL38" i="84"/>
  <c r="AU38" i="84" s="1"/>
  <c r="AI73" i="99"/>
  <c r="AR73" i="99" s="1"/>
  <c r="AN73" i="99"/>
  <c r="Z72" i="98"/>
  <c r="AS45" i="84"/>
  <c r="AL45" i="84"/>
  <c r="AU45" i="84" s="1"/>
  <c r="AS63" i="84"/>
  <c r="AL63" i="84"/>
  <c r="AU63" i="84" s="1"/>
  <c r="AR71" i="55"/>
  <c r="Y79" i="45"/>
  <c r="X79" i="45"/>
  <c r="AG72" i="85" l="1"/>
  <c r="AP72" i="85" s="1"/>
  <c r="AF72" i="85"/>
  <c r="AO72" i="85" s="1"/>
  <c r="W73" i="85"/>
  <c r="AE72" i="85"/>
  <c r="AX79" i="51"/>
  <c r="S79" i="51" s="1"/>
  <c r="AC79" i="51" s="1"/>
  <c r="AF79" i="51"/>
  <c r="AO79" i="51" s="1"/>
  <c r="AO81" i="51" s="1"/>
  <c r="AE79" i="51"/>
  <c r="AG79" i="51"/>
  <c r="AP79" i="51" s="1"/>
  <c r="AP81" i="51" s="1"/>
  <c r="W76" i="82"/>
  <c r="AG75" i="82"/>
  <c r="AP75" i="82" s="1"/>
  <c r="AF75" i="82"/>
  <c r="AO75" i="82" s="1"/>
  <c r="AE75" i="82"/>
  <c r="AG74" i="99"/>
  <c r="AP74" i="99" s="1"/>
  <c r="AF74" i="99"/>
  <c r="AO74" i="99" s="1"/>
  <c r="AE74" i="99"/>
  <c r="W75" i="99"/>
  <c r="AF78" i="103"/>
  <c r="AO78" i="103" s="1"/>
  <c r="AG78" i="103"/>
  <c r="AP78" i="103" s="1"/>
  <c r="AE78" i="103"/>
  <c r="W79" i="103"/>
  <c r="Y75" i="87"/>
  <c r="X75" i="87"/>
  <c r="AH78" i="16"/>
  <c r="AQ78" i="16" s="1"/>
  <c r="AH79" i="45"/>
  <c r="AQ79" i="45" s="1"/>
  <c r="AQ81" i="45" s="1"/>
  <c r="AZ3" i="45"/>
  <c r="AX8" i="45" s="1"/>
  <c r="S8" i="45" s="1"/>
  <c r="AC8" i="45" s="1"/>
  <c r="AB9" i="45" s="1"/>
  <c r="AX9" i="45"/>
  <c r="S9" i="45" s="1"/>
  <c r="AC9" i="45" s="1"/>
  <c r="AB10" i="45" s="1"/>
  <c r="AX10" i="45"/>
  <c r="S10" i="45" s="1"/>
  <c r="AC10" i="45" s="1"/>
  <c r="AB11" i="45" s="1"/>
  <c r="AX11" i="45"/>
  <c r="S11" i="45" s="1"/>
  <c r="AC11" i="45" s="1"/>
  <c r="AB12" i="45" s="1"/>
  <c r="AX12" i="45"/>
  <c r="S12" i="45" s="1"/>
  <c r="AC12" i="45" s="1"/>
  <c r="AB13" i="45" s="1"/>
  <c r="AX13" i="45"/>
  <c r="S13" i="45" s="1"/>
  <c r="AC13" i="45" s="1"/>
  <c r="AB14" i="45" s="1"/>
  <c r="AX14" i="45"/>
  <c r="S14" i="45" s="1"/>
  <c r="AC14" i="45" s="1"/>
  <c r="AB15" i="45" s="1"/>
  <c r="AX15" i="45"/>
  <c r="S15" i="45" s="1"/>
  <c r="AC15" i="45" s="1"/>
  <c r="AB16" i="45" s="1"/>
  <c r="AX16" i="45"/>
  <c r="S16" i="45" s="1"/>
  <c r="AC16" i="45" s="1"/>
  <c r="AB17" i="45" s="1"/>
  <c r="AX17" i="45"/>
  <c r="S17" i="45" s="1"/>
  <c r="AC17" i="45" s="1"/>
  <c r="AB18" i="45" s="1"/>
  <c r="AX18" i="45"/>
  <c r="S18" i="45" s="1"/>
  <c r="AC18" i="45" s="1"/>
  <c r="AB19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7" i="45"/>
  <c r="S77" i="45" s="1"/>
  <c r="AC77" i="45" s="1"/>
  <c r="AB78" i="45" s="1"/>
  <c r="AX78" i="45"/>
  <c r="S78" i="45" s="1"/>
  <c r="AC78" i="45" s="1"/>
  <c r="AB79" i="45" s="1"/>
  <c r="AX76" i="45"/>
  <c r="S76" i="45" s="1"/>
  <c r="AC76" i="45" s="1"/>
  <c r="AB77" i="45" s="1"/>
  <c r="Z79" i="45"/>
  <c r="AJ4" i="84"/>
  <c r="AK4" i="84"/>
  <c r="AT4" i="84" s="1"/>
  <c r="AT81" i="84" s="1"/>
  <c r="AR77" i="16"/>
  <c r="AH78" i="91"/>
  <c r="AQ78" i="91" s="1"/>
  <c r="AJ76" i="96"/>
  <c r="AK76" i="96"/>
  <c r="AT76" i="96" s="1"/>
  <c r="AJ70" i="96"/>
  <c r="AK70" i="96"/>
  <c r="AT70" i="96" s="1"/>
  <c r="AJ64" i="96"/>
  <c r="AK64" i="96"/>
  <c r="AT64" i="96" s="1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K34" i="96"/>
  <c r="AT34" i="96" s="1"/>
  <c r="AJ34" i="96"/>
  <c r="AK28" i="96"/>
  <c r="AT28" i="96" s="1"/>
  <c r="AJ28" i="96"/>
  <c r="AJ22" i="96"/>
  <c r="AK22" i="96"/>
  <c r="AT22" i="96" s="1"/>
  <c r="AJ16" i="96"/>
  <c r="AK16" i="96"/>
  <c r="AT16" i="96" s="1"/>
  <c r="AJ10" i="96"/>
  <c r="AK10" i="96"/>
  <c r="AT10" i="96" s="1"/>
  <c r="AX4" i="96"/>
  <c r="S4" i="96" s="1"/>
  <c r="AC4" i="96" s="1"/>
  <c r="AB5" i="96" s="1"/>
  <c r="AH75" i="82"/>
  <c r="AQ75" i="82" s="1"/>
  <c r="AF78" i="100"/>
  <c r="AO78" i="100" s="1"/>
  <c r="AE78" i="100"/>
  <c r="W79" i="100"/>
  <c r="AG78" i="100"/>
  <c r="AP78" i="100" s="1"/>
  <c r="AI72" i="55"/>
  <c r="AN72" i="55"/>
  <c r="Y79" i="20"/>
  <c r="Z79" i="20"/>
  <c r="X79" i="20"/>
  <c r="AS3" i="84"/>
  <c r="AL3" i="84"/>
  <c r="AU3" i="84" s="1"/>
  <c r="AI75" i="43"/>
  <c r="AN75" i="43"/>
  <c r="AF78" i="91"/>
  <c r="AO78" i="91" s="1"/>
  <c r="AE78" i="91"/>
  <c r="AG78" i="91"/>
  <c r="AP78" i="91" s="1"/>
  <c r="W79" i="91"/>
  <c r="AJ75" i="96"/>
  <c r="AK75" i="96"/>
  <c r="AT75" i="96" s="1"/>
  <c r="AJ69" i="96"/>
  <c r="AK69" i="96"/>
  <c r="AT69" i="96" s="1"/>
  <c r="AK63" i="96"/>
  <c r="AT63" i="96" s="1"/>
  <c r="AJ63" i="96"/>
  <c r="AJ57" i="96"/>
  <c r="AK57" i="96"/>
  <c r="AT57" i="96" s="1"/>
  <c r="AJ51" i="96"/>
  <c r="AK51" i="96"/>
  <c r="AT51" i="96" s="1"/>
  <c r="AJ45" i="96"/>
  <c r="AK45" i="96"/>
  <c r="AT45" i="96" s="1"/>
  <c r="AK39" i="96"/>
  <c r="AT39" i="96" s="1"/>
  <c r="AJ39" i="96"/>
  <c r="AK33" i="96"/>
  <c r="AT33" i="96" s="1"/>
  <c r="AJ33" i="96"/>
  <c r="AK27" i="96"/>
  <c r="AT27" i="96" s="1"/>
  <c r="AJ27" i="96"/>
  <c r="AJ21" i="96"/>
  <c r="AK21" i="96"/>
  <c r="AT21" i="96" s="1"/>
  <c r="AJ15" i="96"/>
  <c r="AK15" i="96"/>
  <c r="AT15" i="96" s="1"/>
  <c r="AJ9" i="96"/>
  <c r="AK9" i="96"/>
  <c r="AT9" i="96" s="1"/>
  <c r="AJ3" i="96"/>
  <c r="AB4" i="96"/>
  <c r="AS5" i="84"/>
  <c r="AL5" i="84"/>
  <c r="AU5" i="84" s="1"/>
  <c r="AR79" i="84"/>
  <c r="AR81" i="84" s="1"/>
  <c r="AL79" i="84"/>
  <c r="AU79" i="84" s="1"/>
  <c r="Y75" i="83"/>
  <c r="Z75" i="83"/>
  <c r="X75" i="83"/>
  <c r="Y76" i="43"/>
  <c r="X76" i="43"/>
  <c r="AJ74" i="96"/>
  <c r="AK74" i="96"/>
  <c r="AT74" i="96" s="1"/>
  <c r="AJ68" i="96"/>
  <c r="AK68" i="96"/>
  <c r="AT68" i="96" s="1"/>
  <c r="AK62" i="96"/>
  <c r="AT62" i="96" s="1"/>
  <c r="AJ62" i="96"/>
  <c r="AJ56" i="96"/>
  <c r="AK56" i="96"/>
  <c r="AT56" i="96" s="1"/>
  <c r="AJ50" i="96"/>
  <c r="AK50" i="96"/>
  <c r="AT50" i="96" s="1"/>
  <c r="AK44" i="96"/>
  <c r="AT44" i="96" s="1"/>
  <c r="AJ44" i="96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8" i="96"/>
  <c r="AK8" i="96"/>
  <c r="AT8" i="96" s="1"/>
  <c r="AI74" i="49"/>
  <c r="AN74" i="49"/>
  <c r="AR78" i="45"/>
  <c r="AJ73" i="96"/>
  <c r="AK73" i="96"/>
  <c r="AT73" i="96" s="1"/>
  <c r="AK67" i="96"/>
  <c r="AT67" i="96" s="1"/>
  <c r="AJ67" i="96"/>
  <c r="AK61" i="96"/>
  <c r="AT61" i="96" s="1"/>
  <c r="AJ61" i="96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K19" i="96"/>
  <c r="AT19" i="96" s="1"/>
  <c r="AJ19" i="96"/>
  <c r="AJ13" i="96"/>
  <c r="AK13" i="96"/>
  <c r="AT13" i="96" s="1"/>
  <c r="AK7" i="96"/>
  <c r="AT7" i="96" s="1"/>
  <c r="AJ7" i="96"/>
  <c r="Y75" i="18"/>
  <c r="Z75" i="18" s="1"/>
  <c r="X75" i="18"/>
  <c r="AS11" i="84"/>
  <c r="AL11" i="84"/>
  <c r="AU11" i="84" s="1"/>
  <c r="AR77" i="88"/>
  <c r="AI74" i="10"/>
  <c r="AN74" i="10"/>
  <c r="W72" i="94"/>
  <c r="AG71" i="94"/>
  <c r="AP71" i="94" s="1"/>
  <c r="AE71" i="94"/>
  <c r="AF71" i="94"/>
  <c r="AO71" i="94" s="1"/>
  <c r="AI74" i="83"/>
  <c r="AN74" i="83"/>
  <c r="AR78" i="51"/>
  <c r="AE72" i="98"/>
  <c r="AF72" i="98"/>
  <c r="AO72" i="98" s="1"/>
  <c r="AG72" i="98"/>
  <c r="AP72" i="98" s="1"/>
  <c r="W73" i="98"/>
  <c r="AI78" i="20"/>
  <c r="AN78" i="20"/>
  <c r="AR77" i="103"/>
  <c r="AK72" i="96"/>
  <c r="AT72" i="96" s="1"/>
  <c r="AJ72" i="96"/>
  <c r="AJ66" i="96"/>
  <c r="AK66" i="96"/>
  <c r="AT66" i="96" s="1"/>
  <c r="AK60" i="96"/>
  <c r="AT60" i="96" s="1"/>
  <c r="AJ60" i="96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K30" i="96"/>
  <c r="AT30" i="96" s="1"/>
  <c r="AJ30" i="96"/>
  <c r="AJ24" i="96"/>
  <c r="AK24" i="96"/>
  <c r="AT24" i="96" s="1"/>
  <c r="AJ18" i="96"/>
  <c r="AK18" i="96"/>
  <c r="AT18" i="96" s="1"/>
  <c r="AJ12" i="96"/>
  <c r="AK12" i="96"/>
  <c r="AT12" i="96" s="1"/>
  <c r="AJ77" i="96"/>
  <c r="AK77" i="96"/>
  <c r="AT77" i="96" s="1"/>
  <c r="AI74" i="18"/>
  <c r="AN74" i="18"/>
  <c r="AF72" i="50"/>
  <c r="AO72" i="50" s="1"/>
  <c r="AG72" i="50"/>
  <c r="AP72" i="50" s="1"/>
  <c r="W73" i="50"/>
  <c r="AE72" i="50"/>
  <c r="AG74" i="41"/>
  <c r="AP74" i="41" s="1"/>
  <c r="W75" i="41"/>
  <c r="AE74" i="41"/>
  <c r="AF74" i="41"/>
  <c r="AO74" i="41" s="1"/>
  <c r="Y75" i="10"/>
  <c r="X75" i="10"/>
  <c r="Y73" i="55"/>
  <c r="X73" i="55"/>
  <c r="AE78" i="54"/>
  <c r="AF78" i="54"/>
  <c r="AO78" i="54" s="1"/>
  <c r="W79" i="54"/>
  <c r="AG78" i="54"/>
  <c r="AP78" i="54" s="1"/>
  <c r="Y72" i="42"/>
  <c r="Z72" i="42"/>
  <c r="X72" i="42"/>
  <c r="AS9" i="84"/>
  <c r="AL9" i="84"/>
  <c r="AU9" i="84" s="1"/>
  <c r="AH78" i="88"/>
  <c r="AQ78" i="88" s="1"/>
  <c r="AI75" i="102"/>
  <c r="AN75" i="102"/>
  <c r="AR77" i="91"/>
  <c r="AI71" i="90"/>
  <c r="AN71" i="90"/>
  <c r="AI73" i="35"/>
  <c r="AN73" i="35"/>
  <c r="Z78" i="16"/>
  <c r="AS6" i="84"/>
  <c r="AL6" i="84"/>
  <c r="AU6" i="84" s="1"/>
  <c r="AF77" i="95"/>
  <c r="AO77" i="95" s="1"/>
  <c r="AE77" i="95"/>
  <c r="AG77" i="95"/>
  <c r="AP77" i="95" s="1"/>
  <c r="W78" i="95"/>
  <c r="AI74" i="87"/>
  <c r="AN74" i="87"/>
  <c r="AR74" i="82"/>
  <c r="AX79" i="96"/>
  <c r="S79" i="96" s="1"/>
  <c r="AC79" i="96" s="1"/>
  <c r="AJ79" i="96" s="1"/>
  <c r="AS79" i="96" s="1"/>
  <c r="AF79" i="96"/>
  <c r="AO79" i="96" s="1"/>
  <c r="AO81" i="96" s="1"/>
  <c r="AE79" i="96"/>
  <c r="AG79" i="96"/>
  <c r="AP79" i="96" s="1"/>
  <c r="AP81" i="96" s="1"/>
  <c r="W72" i="48"/>
  <c r="AF71" i="48"/>
  <c r="AO71" i="48" s="1"/>
  <c r="AE71" i="48"/>
  <c r="AG71" i="48"/>
  <c r="AP71" i="48" s="1"/>
  <c r="AH78" i="103"/>
  <c r="AQ78" i="103" s="1"/>
  <c r="AS10" i="84"/>
  <c r="AL10" i="84"/>
  <c r="AU10" i="84" s="1"/>
  <c r="AJ78" i="96"/>
  <c r="AK78" i="96"/>
  <c r="AT78" i="96" s="1"/>
  <c r="AJ71" i="96"/>
  <c r="AK71" i="96"/>
  <c r="AT71" i="96" s="1"/>
  <c r="AJ65" i="96"/>
  <c r="AK65" i="96"/>
  <c r="AT65" i="96" s="1"/>
  <c r="AK59" i="96"/>
  <c r="AT59" i="96" s="1"/>
  <c r="AJ59" i="96"/>
  <c r="AK53" i="96"/>
  <c r="AT53" i="96" s="1"/>
  <c r="AJ53" i="96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J23" i="96"/>
  <c r="AK23" i="96"/>
  <c r="AT23" i="96" s="1"/>
  <c r="AJ17" i="96"/>
  <c r="AK17" i="96"/>
  <c r="AT17" i="96" s="1"/>
  <c r="AK11" i="96"/>
  <c r="AT11" i="96" s="1"/>
  <c r="AJ11" i="96"/>
  <c r="AX5" i="96"/>
  <c r="S5" i="96" s="1"/>
  <c r="AC5" i="96" s="1"/>
  <c r="AB6" i="96" s="1"/>
  <c r="AH74" i="99"/>
  <c r="AQ74" i="99" s="1"/>
  <c r="AH72" i="85"/>
  <c r="AQ72" i="85" s="1"/>
  <c r="AH79" i="51"/>
  <c r="AQ79" i="51" s="1"/>
  <c r="AQ81" i="51" s="1"/>
  <c r="AX4" i="51"/>
  <c r="S4" i="51" s="1"/>
  <c r="AC4" i="51" s="1"/>
  <c r="AB5" i="51" s="1"/>
  <c r="AZ3" i="51"/>
  <c r="AX8" i="51" s="1"/>
  <c r="S8" i="51" s="1"/>
  <c r="AC8" i="51" s="1"/>
  <c r="AB9" i="51" s="1"/>
  <c r="AX5" i="51"/>
  <c r="S5" i="51" s="1"/>
  <c r="AC5" i="51" s="1"/>
  <c r="AB6" i="51" s="1"/>
  <c r="AX3" i="51"/>
  <c r="S3" i="51" s="1"/>
  <c r="AC3" i="51" s="1"/>
  <c r="AX6" i="51"/>
  <c r="S6" i="51" s="1"/>
  <c r="AC6" i="51" s="1"/>
  <c r="AB7" i="51" s="1"/>
  <c r="AX7" i="51"/>
  <c r="S7" i="51" s="1"/>
  <c r="AC7" i="51" s="1"/>
  <c r="AB8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X22" i="51"/>
  <c r="S22" i="51" s="1"/>
  <c r="AC22" i="51" s="1"/>
  <c r="AB23" i="51" s="1"/>
  <c r="AX23" i="51"/>
  <c r="S23" i="51" s="1"/>
  <c r="AC23" i="51" s="1"/>
  <c r="AB24" i="51" s="1"/>
  <c r="AX24" i="51"/>
  <c r="S24" i="51" s="1"/>
  <c r="AC24" i="51" s="1"/>
  <c r="AB25" i="51" s="1"/>
  <c r="AX25" i="51"/>
  <c r="S25" i="51" s="1"/>
  <c r="AC25" i="51" s="1"/>
  <c r="AB26" i="51" s="1"/>
  <c r="AX26" i="51"/>
  <c r="S26" i="51" s="1"/>
  <c r="AC26" i="51" s="1"/>
  <c r="AB27" i="51" s="1"/>
  <c r="AX27" i="51"/>
  <c r="S27" i="51" s="1"/>
  <c r="AC27" i="51" s="1"/>
  <c r="AB28" i="51" s="1"/>
  <c r="AX28" i="51"/>
  <c r="S28" i="51" s="1"/>
  <c r="AC28" i="51" s="1"/>
  <c r="AB29" i="51" s="1"/>
  <c r="AX29" i="51"/>
  <c r="S29" i="51" s="1"/>
  <c r="AC29" i="51" s="1"/>
  <c r="AB30" i="51" s="1"/>
  <c r="AX30" i="51"/>
  <c r="S30" i="51" s="1"/>
  <c r="AC30" i="51" s="1"/>
  <c r="AB31" i="51" s="1"/>
  <c r="AX31" i="51"/>
  <c r="S31" i="51" s="1"/>
  <c r="AC31" i="51" s="1"/>
  <c r="AB32" i="51" s="1"/>
  <c r="AX32" i="51"/>
  <c r="S32" i="51" s="1"/>
  <c r="AC32" i="51" s="1"/>
  <c r="AB33" i="51" s="1"/>
  <c r="AX33" i="51"/>
  <c r="S33" i="51" s="1"/>
  <c r="AC33" i="51" s="1"/>
  <c r="AB34" i="51" s="1"/>
  <c r="AX34" i="51"/>
  <c r="S34" i="51" s="1"/>
  <c r="AC34" i="51" s="1"/>
  <c r="AB35" i="51" s="1"/>
  <c r="AX35" i="51"/>
  <c r="S35" i="51" s="1"/>
  <c r="AC35" i="51" s="1"/>
  <c r="AB36" i="51" s="1"/>
  <c r="AX36" i="51"/>
  <c r="S36" i="51" s="1"/>
  <c r="AC36" i="51" s="1"/>
  <c r="AB37" i="51" s="1"/>
  <c r="AX37" i="51"/>
  <c r="S37" i="51" s="1"/>
  <c r="AC37" i="51" s="1"/>
  <c r="AB38" i="51" s="1"/>
  <c r="AX38" i="51"/>
  <c r="S38" i="51" s="1"/>
  <c r="AC38" i="51" s="1"/>
  <c r="AB39" i="51" s="1"/>
  <c r="AX39" i="51"/>
  <c r="S39" i="51" s="1"/>
  <c r="AC39" i="51" s="1"/>
  <c r="AB40" i="51" s="1"/>
  <c r="AX40" i="51"/>
  <c r="S40" i="51" s="1"/>
  <c r="AC40" i="51" s="1"/>
  <c r="AB41" i="51" s="1"/>
  <c r="AX41" i="51"/>
  <c r="S41" i="51" s="1"/>
  <c r="AC41" i="51" s="1"/>
  <c r="AB42" i="51" s="1"/>
  <c r="AX42" i="51"/>
  <c r="S42" i="51" s="1"/>
  <c r="AC42" i="51" s="1"/>
  <c r="AB43" i="51" s="1"/>
  <c r="AX43" i="51"/>
  <c r="S43" i="51" s="1"/>
  <c r="AC43" i="51" s="1"/>
  <c r="AB44" i="51" s="1"/>
  <c r="AX44" i="51"/>
  <c r="S44" i="51" s="1"/>
  <c r="AC44" i="51" s="1"/>
  <c r="AB45" i="51" s="1"/>
  <c r="AX45" i="51"/>
  <c r="S45" i="51" s="1"/>
  <c r="AC45" i="51" s="1"/>
  <c r="AB46" i="51" s="1"/>
  <c r="AX46" i="51"/>
  <c r="S46" i="51" s="1"/>
  <c r="AC46" i="51" s="1"/>
  <c r="AB47" i="51" s="1"/>
  <c r="AX47" i="51"/>
  <c r="S47" i="51" s="1"/>
  <c r="AC47" i="51" s="1"/>
  <c r="AB48" i="51" s="1"/>
  <c r="AX48" i="51"/>
  <c r="S48" i="51" s="1"/>
  <c r="AC48" i="51" s="1"/>
  <c r="AB49" i="51" s="1"/>
  <c r="AX49" i="51"/>
  <c r="S49" i="51" s="1"/>
  <c r="AC49" i="51" s="1"/>
  <c r="AB50" i="51" s="1"/>
  <c r="AX50" i="51"/>
  <c r="S50" i="51" s="1"/>
  <c r="AC50" i="51" s="1"/>
  <c r="AB51" i="51" s="1"/>
  <c r="AX51" i="51"/>
  <c r="S51" i="51" s="1"/>
  <c r="AC51" i="51" s="1"/>
  <c r="AB52" i="51" s="1"/>
  <c r="AX52" i="51"/>
  <c r="S52" i="51" s="1"/>
  <c r="AC52" i="51" s="1"/>
  <c r="AB53" i="51" s="1"/>
  <c r="AX53" i="51"/>
  <c r="S53" i="51" s="1"/>
  <c r="AC53" i="51" s="1"/>
  <c r="AB54" i="51" s="1"/>
  <c r="AX54" i="51"/>
  <c r="S54" i="51" s="1"/>
  <c r="AC54" i="51" s="1"/>
  <c r="AB55" i="51" s="1"/>
  <c r="AX55" i="51"/>
  <c r="S55" i="51" s="1"/>
  <c r="AC55" i="51" s="1"/>
  <c r="AB56" i="51" s="1"/>
  <c r="AX56" i="51"/>
  <c r="S56" i="51" s="1"/>
  <c r="AC56" i="51" s="1"/>
  <c r="AB57" i="51" s="1"/>
  <c r="AX57" i="51"/>
  <c r="S57" i="51" s="1"/>
  <c r="AC57" i="51" s="1"/>
  <c r="AB58" i="51" s="1"/>
  <c r="AX58" i="51"/>
  <c r="S58" i="51" s="1"/>
  <c r="AC58" i="51" s="1"/>
  <c r="AB59" i="51" s="1"/>
  <c r="AX59" i="51"/>
  <c r="S59" i="51" s="1"/>
  <c r="AC59" i="51" s="1"/>
  <c r="AB60" i="51" s="1"/>
  <c r="AX60" i="51"/>
  <c r="S60" i="51" s="1"/>
  <c r="AC60" i="51" s="1"/>
  <c r="AB61" i="51" s="1"/>
  <c r="AX61" i="51"/>
  <c r="S61" i="51" s="1"/>
  <c r="AC61" i="51" s="1"/>
  <c r="AB62" i="51" s="1"/>
  <c r="AX62" i="51"/>
  <c r="S62" i="51" s="1"/>
  <c r="AC62" i="51" s="1"/>
  <c r="AB63" i="51" s="1"/>
  <c r="AX63" i="51"/>
  <c r="S63" i="51" s="1"/>
  <c r="AC63" i="51" s="1"/>
  <c r="AB64" i="51" s="1"/>
  <c r="AX64" i="51"/>
  <c r="S64" i="51" s="1"/>
  <c r="AC64" i="51" s="1"/>
  <c r="AB65" i="51" s="1"/>
  <c r="AX65" i="51"/>
  <c r="S65" i="51" s="1"/>
  <c r="AC65" i="51" s="1"/>
  <c r="AB66" i="51" s="1"/>
  <c r="AX66" i="51"/>
  <c r="S66" i="51" s="1"/>
  <c r="AC66" i="51" s="1"/>
  <c r="AB67" i="51" s="1"/>
  <c r="AX67" i="51"/>
  <c r="S67" i="51" s="1"/>
  <c r="AC67" i="51" s="1"/>
  <c r="AB68" i="51" s="1"/>
  <c r="AX68" i="51"/>
  <c r="S68" i="51" s="1"/>
  <c r="AC68" i="51" s="1"/>
  <c r="AB69" i="51" s="1"/>
  <c r="AX69" i="51"/>
  <c r="S69" i="51" s="1"/>
  <c r="AC69" i="51" s="1"/>
  <c r="AB70" i="51" s="1"/>
  <c r="AX70" i="51"/>
  <c r="S70" i="51" s="1"/>
  <c r="AC70" i="51" s="1"/>
  <c r="AB71" i="51" s="1"/>
  <c r="AX71" i="51"/>
  <c r="S71" i="51" s="1"/>
  <c r="AC71" i="51" s="1"/>
  <c r="AB72" i="51" s="1"/>
  <c r="AX72" i="51"/>
  <c r="S72" i="51" s="1"/>
  <c r="AC72" i="51" s="1"/>
  <c r="AB73" i="51" s="1"/>
  <c r="AX73" i="51"/>
  <c r="S73" i="51" s="1"/>
  <c r="AC73" i="51" s="1"/>
  <c r="AB74" i="51" s="1"/>
  <c r="AX75" i="51"/>
  <c r="S75" i="51" s="1"/>
  <c r="AC75" i="51" s="1"/>
  <c r="AB76" i="51" s="1"/>
  <c r="AX76" i="51"/>
  <c r="S76" i="51" s="1"/>
  <c r="AC76" i="51" s="1"/>
  <c r="AB77" i="51" s="1"/>
  <c r="AX74" i="51"/>
  <c r="S74" i="51" s="1"/>
  <c r="AC74" i="51" s="1"/>
  <c r="AB75" i="51" s="1"/>
  <c r="AX77" i="51"/>
  <c r="S77" i="51" s="1"/>
  <c r="AC77" i="51" s="1"/>
  <c r="AB78" i="51" s="1"/>
  <c r="AX78" i="51"/>
  <c r="S78" i="51" s="1"/>
  <c r="AC78" i="51" s="1"/>
  <c r="AB79" i="51" s="1"/>
  <c r="AS15" i="84"/>
  <c r="AL15" i="84"/>
  <c r="AU15" i="84" s="1"/>
  <c r="W77" i="11"/>
  <c r="AE76" i="11"/>
  <c r="AN76" i="11" s="1"/>
  <c r="AF76" i="11"/>
  <c r="AO76" i="11" s="1"/>
  <c r="AG76" i="11"/>
  <c r="AI71" i="42"/>
  <c r="AN71" i="42"/>
  <c r="AR71" i="85"/>
  <c r="Z78" i="88"/>
  <c r="Y76" i="102"/>
  <c r="Z76" i="102"/>
  <c r="X76" i="102"/>
  <c r="Y72" i="90"/>
  <c r="X72" i="90"/>
  <c r="Z72" i="90" s="1"/>
  <c r="Y74" i="35"/>
  <c r="Z74" i="35"/>
  <c r="X74" i="35"/>
  <c r="Y75" i="49"/>
  <c r="X75" i="49"/>
  <c r="W76" i="18" l="1"/>
  <c r="AF75" i="18"/>
  <c r="AO75" i="18" s="1"/>
  <c r="AG75" i="18"/>
  <c r="AP75" i="18" s="1"/>
  <c r="AE75" i="18"/>
  <c r="AF72" i="90"/>
  <c r="AO72" i="90" s="1"/>
  <c r="AE72" i="90"/>
  <c r="W73" i="90"/>
  <c r="AG72" i="90"/>
  <c r="AP72" i="90" s="1"/>
  <c r="AF76" i="102"/>
  <c r="AO76" i="102" s="1"/>
  <c r="AE76" i="102"/>
  <c r="W77" i="102"/>
  <c r="AG76" i="102"/>
  <c r="AP76" i="102" s="1"/>
  <c r="AJ68" i="51"/>
  <c r="AK68" i="51"/>
  <c r="AT68" i="51" s="1"/>
  <c r="AH75" i="49"/>
  <c r="AQ75" i="49" s="1"/>
  <c r="AI76" i="11"/>
  <c r="AP76" i="11"/>
  <c r="AJ73" i="51"/>
  <c r="AK73" i="51"/>
  <c r="AT73" i="51" s="1"/>
  <c r="AJ72" i="51"/>
  <c r="AK72" i="51"/>
  <c r="AT72" i="51" s="1"/>
  <c r="AH74" i="35"/>
  <c r="AQ74" i="35" s="1"/>
  <c r="AH76" i="102"/>
  <c r="AQ76" i="102" s="1"/>
  <c r="Y77" i="11"/>
  <c r="X77" i="11"/>
  <c r="AK77" i="51"/>
  <c r="AT77" i="51" s="1"/>
  <c r="AJ77" i="51"/>
  <c r="AJ70" i="51"/>
  <c r="AK70" i="51"/>
  <c r="AT70" i="51" s="1"/>
  <c r="AJ64" i="51"/>
  <c r="AK64" i="51"/>
  <c r="AT64" i="51" s="1"/>
  <c r="AK58" i="51"/>
  <c r="AT58" i="51" s="1"/>
  <c r="AJ58" i="51"/>
  <c r="AJ52" i="51"/>
  <c r="AK52" i="51"/>
  <c r="AT52" i="51" s="1"/>
  <c r="AJ46" i="51"/>
  <c r="AK46" i="51"/>
  <c r="AT46" i="51" s="1"/>
  <c r="AJ40" i="51"/>
  <c r="AK40" i="51"/>
  <c r="AT40" i="51" s="1"/>
  <c r="AJ34" i="51"/>
  <c r="AK34" i="51"/>
  <c r="AT34" i="51" s="1"/>
  <c r="AJ28" i="51"/>
  <c r="AK28" i="51"/>
  <c r="AT28" i="51" s="1"/>
  <c r="AK22" i="51"/>
  <c r="AT22" i="51" s="1"/>
  <c r="AJ22" i="51"/>
  <c r="AK16" i="51"/>
  <c r="AT16" i="51" s="1"/>
  <c r="AJ16" i="51"/>
  <c r="AK10" i="51"/>
  <c r="AT10" i="51" s="1"/>
  <c r="AJ10" i="51"/>
  <c r="AJ5" i="51"/>
  <c r="AK5" i="51"/>
  <c r="AT5" i="51" s="1"/>
  <c r="AK6" i="96"/>
  <c r="AT6" i="96" s="1"/>
  <c r="AJ6" i="96"/>
  <c r="AS23" i="96"/>
  <c r="AL23" i="96"/>
  <c r="AU23" i="96" s="1"/>
  <c r="AS41" i="96"/>
  <c r="AL41" i="96"/>
  <c r="AU41" i="96" s="1"/>
  <c r="AS78" i="96"/>
  <c r="AL78" i="96"/>
  <c r="AU78" i="96" s="1"/>
  <c r="Y72" i="48"/>
  <c r="Z72" i="48" s="1"/>
  <c r="X72" i="48"/>
  <c r="AI77" i="95"/>
  <c r="AN77" i="95"/>
  <c r="AR73" i="35"/>
  <c r="AR75" i="102"/>
  <c r="AI74" i="41"/>
  <c r="AN74" i="41"/>
  <c r="AS30" i="96"/>
  <c r="AL30" i="96"/>
  <c r="AU30" i="96" s="1"/>
  <c r="AR74" i="83"/>
  <c r="AH75" i="18"/>
  <c r="AQ75" i="18" s="1"/>
  <c r="AS13" i="96"/>
  <c r="AL13" i="96"/>
  <c r="AU13" i="96" s="1"/>
  <c r="AS31" i="96"/>
  <c r="AL31" i="96"/>
  <c r="AU31" i="96" s="1"/>
  <c r="AS49" i="96"/>
  <c r="AL49" i="96"/>
  <c r="AU49" i="96" s="1"/>
  <c r="AR74" i="49"/>
  <c r="AS20" i="96"/>
  <c r="AL20" i="96"/>
  <c r="AU20" i="96" s="1"/>
  <c r="AS38" i="96"/>
  <c r="AL38" i="96"/>
  <c r="AU38" i="96" s="1"/>
  <c r="AS56" i="96"/>
  <c r="AL56" i="96"/>
  <c r="AU56" i="96" s="1"/>
  <c r="AS74" i="96"/>
  <c r="AL74" i="96"/>
  <c r="AU74" i="96" s="1"/>
  <c r="AS27" i="96"/>
  <c r="AL27" i="96"/>
  <c r="AU27" i="96" s="1"/>
  <c r="AS63" i="96"/>
  <c r="AL63" i="96"/>
  <c r="AU63" i="96" s="1"/>
  <c r="AR75" i="43"/>
  <c r="AK5" i="96"/>
  <c r="AT5" i="96" s="1"/>
  <c r="AJ5" i="96"/>
  <c r="AS22" i="96"/>
  <c r="AL22" i="96"/>
  <c r="AU22" i="96" s="1"/>
  <c r="AS40" i="96"/>
  <c r="AL40" i="96"/>
  <c r="AU40" i="96" s="1"/>
  <c r="AS58" i="96"/>
  <c r="AL58" i="96"/>
  <c r="AU58" i="96" s="1"/>
  <c r="AS76" i="96"/>
  <c r="AL76" i="96"/>
  <c r="AU76" i="96" s="1"/>
  <c r="AJ72" i="45"/>
  <c r="AK72" i="45"/>
  <c r="AT72" i="45" s="1"/>
  <c r="AJ66" i="45"/>
  <c r="AK66" i="45"/>
  <c r="AT66" i="45" s="1"/>
  <c r="AJ60" i="45"/>
  <c r="AK60" i="45"/>
  <c r="AT60" i="45" s="1"/>
  <c r="AJ54" i="45"/>
  <c r="AK54" i="45"/>
  <c r="AT54" i="45" s="1"/>
  <c r="AJ48" i="45"/>
  <c r="AK48" i="45"/>
  <c r="AT48" i="45" s="1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J18" i="45"/>
  <c r="AK18" i="45"/>
  <c r="AT18" i="45" s="1"/>
  <c r="AK12" i="45"/>
  <c r="AT12" i="45" s="1"/>
  <c r="AJ12" i="45"/>
  <c r="AK9" i="45"/>
  <c r="AT9" i="45" s="1"/>
  <c r="AJ9" i="45"/>
  <c r="Y75" i="99"/>
  <c r="Z75" i="99"/>
  <c r="X75" i="99"/>
  <c r="AK69" i="51"/>
  <c r="AT69" i="51" s="1"/>
  <c r="AJ69" i="51"/>
  <c r="AK63" i="51"/>
  <c r="AT63" i="51" s="1"/>
  <c r="AJ63" i="51"/>
  <c r="AJ57" i="51"/>
  <c r="AK57" i="51"/>
  <c r="AT57" i="51" s="1"/>
  <c r="AJ51" i="51"/>
  <c r="AK51" i="51"/>
  <c r="AT51" i="51" s="1"/>
  <c r="AK45" i="51"/>
  <c r="AT45" i="51" s="1"/>
  <c r="AJ45" i="51"/>
  <c r="AK39" i="51"/>
  <c r="AT39" i="51" s="1"/>
  <c r="AJ39" i="51"/>
  <c r="AJ33" i="51"/>
  <c r="AK33" i="51"/>
  <c r="AT33" i="51" s="1"/>
  <c r="AJ27" i="51"/>
  <c r="AK27" i="51"/>
  <c r="AT27" i="51" s="1"/>
  <c r="AJ21" i="51"/>
  <c r="AK21" i="51"/>
  <c r="AT21" i="51" s="1"/>
  <c r="AJ15" i="51"/>
  <c r="AK15" i="51"/>
  <c r="AT15" i="51" s="1"/>
  <c r="AK8" i="51"/>
  <c r="AT8" i="51" s="1"/>
  <c r="AJ8" i="51"/>
  <c r="AS11" i="96"/>
  <c r="AL11" i="96"/>
  <c r="AU11" i="96" s="1"/>
  <c r="Y79" i="54"/>
  <c r="X79" i="54"/>
  <c r="AH75" i="10"/>
  <c r="AQ75" i="10" s="1"/>
  <c r="Y75" i="41"/>
  <c r="X75" i="41"/>
  <c r="AS12" i="96"/>
  <c r="AL12" i="96"/>
  <c r="AU12" i="96" s="1"/>
  <c r="AS48" i="96"/>
  <c r="AL48" i="96"/>
  <c r="AU48" i="96" s="1"/>
  <c r="AS66" i="96"/>
  <c r="AL66" i="96"/>
  <c r="AU66" i="96" s="1"/>
  <c r="AR74" i="10"/>
  <c r="AS19" i="96"/>
  <c r="AL19" i="96"/>
  <c r="AU19" i="96" s="1"/>
  <c r="AS44" i="96"/>
  <c r="AL44" i="96"/>
  <c r="AU44" i="96" s="1"/>
  <c r="AS62" i="96"/>
  <c r="AL62" i="96"/>
  <c r="AU62" i="96" s="1"/>
  <c r="Z76" i="43"/>
  <c r="AH76" i="43"/>
  <c r="AQ76" i="43" s="1"/>
  <c r="AS9" i="96"/>
  <c r="AL9" i="96"/>
  <c r="AU9" i="96" s="1"/>
  <c r="AS45" i="96"/>
  <c r="AL45" i="96"/>
  <c r="AU45" i="96" s="1"/>
  <c r="X79" i="91"/>
  <c r="Y79" i="91"/>
  <c r="AR72" i="55"/>
  <c r="AS28" i="96"/>
  <c r="AL28" i="96"/>
  <c r="AU28" i="96" s="1"/>
  <c r="AK78" i="45"/>
  <c r="AT78" i="45" s="1"/>
  <c r="AJ78" i="45"/>
  <c r="AJ71" i="45"/>
  <c r="AK71" i="45"/>
  <c r="AT71" i="45" s="1"/>
  <c r="AK65" i="45"/>
  <c r="AT65" i="45" s="1"/>
  <c r="AJ65" i="45"/>
  <c r="AJ59" i="45"/>
  <c r="AK59" i="45"/>
  <c r="AT59" i="45" s="1"/>
  <c r="AJ53" i="45"/>
  <c r="AK53" i="45"/>
  <c r="AT53" i="45" s="1"/>
  <c r="AK47" i="45"/>
  <c r="AT47" i="45" s="1"/>
  <c r="AJ47" i="45"/>
  <c r="AJ41" i="45"/>
  <c r="AK41" i="45"/>
  <c r="AT41" i="45" s="1"/>
  <c r="AK35" i="45"/>
  <c r="AT35" i="45" s="1"/>
  <c r="AJ35" i="45"/>
  <c r="AJ29" i="45"/>
  <c r="AK29" i="45"/>
  <c r="AT29" i="45" s="1"/>
  <c r="AK23" i="45"/>
  <c r="AT23" i="45" s="1"/>
  <c r="AJ23" i="45"/>
  <c r="AK17" i="45"/>
  <c r="AT17" i="45" s="1"/>
  <c r="AJ17" i="45"/>
  <c r="AK11" i="45"/>
  <c r="AT11" i="45" s="1"/>
  <c r="AJ11" i="45"/>
  <c r="AX3" i="45"/>
  <c r="S3" i="45" s="1"/>
  <c r="AC3" i="45" s="1"/>
  <c r="X79" i="103"/>
  <c r="Y79" i="103"/>
  <c r="Z79" i="103"/>
  <c r="AI74" i="99"/>
  <c r="AN74" i="99"/>
  <c r="AJ62" i="51"/>
  <c r="AK62" i="51"/>
  <c r="AT62" i="51" s="1"/>
  <c r="AK56" i="51"/>
  <c r="AT56" i="51" s="1"/>
  <c r="AJ56" i="51"/>
  <c r="AK50" i="51"/>
  <c r="AT50" i="51" s="1"/>
  <c r="AJ50" i="51"/>
  <c r="AJ44" i="51"/>
  <c r="AK44" i="51"/>
  <c r="AT44" i="51" s="1"/>
  <c r="AJ38" i="51"/>
  <c r="AK38" i="51"/>
  <c r="AT38" i="51" s="1"/>
  <c r="AK32" i="51"/>
  <c r="AT32" i="51" s="1"/>
  <c r="AJ32" i="51"/>
  <c r="AJ26" i="51"/>
  <c r="AK26" i="51"/>
  <c r="AT26" i="51" s="1"/>
  <c r="AJ20" i="51"/>
  <c r="AK20" i="51"/>
  <c r="AT20" i="51" s="1"/>
  <c r="AJ14" i="51"/>
  <c r="AK14" i="51"/>
  <c r="AT14" i="51" s="1"/>
  <c r="AK7" i="51"/>
  <c r="AT7" i="51" s="1"/>
  <c r="AJ7" i="51"/>
  <c r="AS29" i="96"/>
  <c r="AL29" i="96"/>
  <c r="AU29" i="96" s="1"/>
  <c r="AS47" i="96"/>
  <c r="AL47" i="96"/>
  <c r="AU47" i="96" s="1"/>
  <c r="AS65" i="96"/>
  <c r="AL65" i="96"/>
  <c r="AU65" i="96" s="1"/>
  <c r="AI79" i="96"/>
  <c r="AN79" i="96"/>
  <c r="AN81" i="96" s="1"/>
  <c r="AR74" i="87"/>
  <c r="AR71" i="90"/>
  <c r="AH72" i="42"/>
  <c r="AQ72" i="42" s="1"/>
  <c r="Z75" i="10"/>
  <c r="AS72" i="96"/>
  <c r="AL72" i="96"/>
  <c r="AU72" i="96" s="1"/>
  <c r="AI72" i="98"/>
  <c r="AN72" i="98"/>
  <c r="AS37" i="96"/>
  <c r="AL37" i="96"/>
  <c r="AU37" i="96" s="1"/>
  <c r="AS55" i="96"/>
  <c r="AL55" i="96"/>
  <c r="AU55" i="96" s="1"/>
  <c r="AS73" i="96"/>
  <c r="AL73" i="96"/>
  <c r="AU73" i="96" s="1"/>
  <c r="AS8" i="96"/>
  <c r="AL8" i="96"/>
  <c r="AU8" i="96" s="1"/>
  <c r="AS26" i="96"/>
  <c r="AL26" i="96"/>
  <c r="AU26" i="96" s="1"/>
  <c r="AS33" i="96"/>
  <c r="AL33" i="96"/>
  <c r="AU33" i="96" s="1"/>
  <c r="AS10" i="96"/>
  <c r="AL10" i="96"/>
  <c r="AU10" i="96" s="1"/>
  <c r="AS46" i="96"/>
  <c r="AL46" i="96"/>
  <c r="AU46" i="96" s="1"/>
  <c r="AS64" i="96"/>
  <c r="AL64" i="96"/>
  <c r="AU64" i="96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AX4" i="45"/>
  <c r="S4" i="45" s="1"/>
  <c r="AC4" i="45" s="1"/>
  <c r="AB5" i="45" s="1"/>
  <c r="AI78" i="103"/>
  <c r="AN78" i="103"/>
  <c r="Y76" i="82"/>
  <c r="Z76" i="82" s="1"/>
  <c r="X76" i="82"/>
  <c r="AI72" i="85"/>
  <c r="AN72" i="85"/>
  <c r="AK76" i="51"/>
  <c r="AT76" i="51" s="1"/>
  <c r="AJ76" i="51"/>
  <c r="AJ79" i="51"/>
  <c r="AS79" i="51" s="1"/>
  <c r="AK79" i="51"/>
  <c r="AT79" i="51" s="1"/>
  <c r="AJ55" i="51"/>
  <c r="AK55" i="51"/>
  <c r="AT55" i="51" s="1"/>
  <c r="AK49" i="51"/>
  <c r="AT49" i="51" s="1"/>
  <c r="AJ49" i="51"/>
  <c r="AJ43" i="51"/>
  <c r="AK43" i="51"/>
  <c r="AT43" i="51" s="1"/>
  <c r="AJ37" i="51"/>
  <c r="AK37" i="51"/>
  <c r="AT37" i="51" s="1"/>
  <c r="AK31" i="51"/>
  <c r="AT31" i="51" s="1"/>
  <c r="AJ31" i="51"/>
  <c r="AJ25" i="51"/>
  <c r="AK25" i="51"/>
  <c r="AT25" i="51" s="1"/>
  <c r="AK19" i="51"/>
  <c r="AT19" i="51" s="1"/>
  <c r="AJ19" i="51"/>
  <c r="AK13" i="51"/>
  <c r="AT13" i="51" s="1"/>
  <c r="AJ13" i="51"/>
  <c r="AJ3" i="51"/>
  <c r="AB4" i="51"/>
  <c r="AS53" i="96"/>
  <c r="AL53" i="96"/>
  <c r="AU53" i="96" s="1"/>
  <c r="W73" i="42"/>
  <c r="AF72" i="42"/>
  <c r="AO72" i="42" s="1"/>
  <c r="AE72" i="42"/>
  <c r="AG72" i="42"/>
  <c r="AP72" i="42" s="1"/>
  <c r="AI78" i="54"/>
  <c r="AN78" i="54"/>
  <c r="AR74" i="18"/>
  <c r="AS18" i="96"/>
  <c r="AL18" i="96"/>
  <c r="AU18" i="96" s="1"/>
  <c r="AS36" i="96"/>
  <c r="AL36" i="96"/>
  <c r="AU36" i="96" s="1"/>
  <c r="AS54" i="96"/>
  <c r="AL54" i="96"/>
  <c r="AU54" i="96" s="1"/>
  <c r="AR78" i="20"/>
  <c r="AI71" i="94"/>
  <c r="AN71" i="94"/>
  <c r="AS7" i="96"/>
  <c r="AL7" i="96"/>
  <c r="AU7" i="96" s="1"/>
  <c r="AS61" i="96"/>
  <c r="AL61" i="96"/>
  <c r="AU61" i="96" s="1"/>
  <c r="AH75" i="83"/>
  <c r="AQ75" i="83" s="1"/>
  <c r="AS15" i="96"/>
  <c r="AL15" i="96"/>
  <c r="AU15" i="96" s="1"/>
  <c r="AS51" i="96"/>
  <c r="AL51" i="96"/>
  <c r="AU51" i="96" s="1"/>
  <c r="AS69" i="96"/>
  <c r="AL69" i="96"/>
  <c r="AU69" i="96" s="1"/>
  <c r="AI78" i="91"/>
  <c r="AN78" i="91"/>
  <c r="AH79" i="20"/>
  <c r="AQ79" i="20" s="1"/>
  <c r="AQ81" i="20" s="1"/>
  <c r="AX4" i="20"/>
  <c r="S4" i="20" s="1"/>
  <c r="AC4" i="20" s="1"/>
  <c r="AB5" i="20" s="1"/>
  <c r="AX5" i="20"/>
  <c r="S5" i="20" s="1"/>
  <c r="AC5" i="20" s="1"/>
  <c r="AB6" i="20" s="1"/>
  <c r="AZ3" i="20"/>
  <c r="AX7" i="20" s="1"/>
  <c r="S7" i="20" s="1"/>
  <c r="AC7" i="20" s="1"/>
  <c r="AB8" i="20" s="1"/>
  <c r="AX3" i="20"/>
  <c r="S3" i="20" s="1"/>
  <c r="AC3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X22" i="20"/>
  <c r="S22" i="20" s="1"/>
  <c r="AC22" i="20" s="1"/>
  <c r="AB23" i="20" s="1"/>
  <c r="AX23" i="20"/>
  <c r="S23" i="20" s="1"/>
  <c r="AC23" i="20" s="1"/>
  <c r="AB24" i="20" s="1"/>
  <c r="AX24" i="20"/>
  <c r="S24" i="20" s="1"/>
  <c r="AC24" i="20" s="1"/>
  <c r="AB25" i="20" s="1"/>
  <c r="AX25" i="20"/>
  <c r="S25" i="20" s="1"/>
  <c r="AC25" i="20" s="1"/>
  <c r="AB26" i="20" s="1"/>
  <c r="AX26" i="20"/>
  <c r="S26" i="20" s="1"/>
  <c r="AC26" i="20" s="1"/>
  <c r="AB27" i="20" s="1"/>
  <c r="AX27" i="20"/>
  <c r="S27" i="20" s="1"/>
  <c r="AC27" i="20" s="1"/>
  <c r="AB28" i="20" s="1"/>
  <c r="AX28" i="20"/>
  <c r="S28" i="20" s="1"/>
  <c r="AC28" i="20" s="1"/>
  <c r="AB29" i="20" s="1"/>
  <c r="AX29" i="20"/>
  <c r="S29" i="20" s="1"/>
  <c r="AC29" i="20" s="1"/>
  <c r="AB30" i="20" s="1"/>
  <c r="AX30" i="20"/>
  <c r="S30" i="20" s="1"/>
  <c r="AC30" i="20" s="1"/>
  <c r="AB31" i="20" s="1"/>
  <c r="AX31" i="20"/>
  <c r="S31" i="20" s="1"/>
  <c r="AC31" i="20" s="1"/>
  <c r="AB32" i="20" s="1"/>
  <c r="AX32" i="20"/>
  <c r="S32" i="20" s="1"/>
  <c r="AC32" i="20" s="1"/>
  <c r="AB33" i="20" s="1"/>
  <c r="AX33" i="20"/>
  <c r="S33" i="20" s="1"/>
  <c r="AC33" i="20" s="1"/>
  <c r="AB34" i="20" s="1"/>
  <c r="AX34" i="20"/>
  <c r="S34" i="20" s="1"/>
  <c r="AC34" i="20" s="1"/>
  <c r="AB35" i="20" s="1"/>
  <c r="AX35" i="20"/>
  <c r="S35" i="20" s="1"/>
  <c r="AC35" i="20" s="1"/>
  <c r="AB36" i="20" s="1"/>
  <c r="AX36" i="20"/>
  <c r="S36" i="20" s="1"/>
  <c r="AC36" i="20" s="1"/>
  <c r="AB37" i="20" s="1"/>
  <c r="AX37" i="20"/>
  <c r="S37" i="20" s="1"/>
  <c r="AC37" i="20" s="1"/>
  <c r="AB38" i="20" s="1"/>
  <c r="AX38" i="20"/>
  <c r="S38" i="20" s="1"/>
  <c r="AC38" i="20" s="1"/>
  <c r="AB39" i="20" s="1"/>
  <c r="AX39" i="20"/>
  <c r="S39" i="20" s="1"/>
  <c r="AC39" i="20" s="1"/>
  <c r="AB40" i="20" s="1"/>
  <c r="AX40" i="20"/>
  <c r="S40" i="20" s="1"/>
  <c r="AC40" i="20" s="1"/>
  <c r="AB41" i="20" s="1"/>
  <c r="AX41" i="20"/>
  <c r="S41" i="20" s="1"/>
  <c r="AC41" i="20" s="1"/>
  <c r="AB42" i="20" s="1"/>
  <c r="AX42" i="20"/>
  <c r="S42" i="20" s="1"/>
  <c r="AC42" i="20" s="1"/>
  <c r="AB43" i="20" s="1"/>
  <c r="AX43" i="20"/>
  <c r="S43" i="20" s="1"/>
  <c r="AC43" i="20" s="1"/>
  <c r="AB44" i="20" s="1"/>
  <c r="AX44" i="20"/>
  <c r="S44" i="20" s="1"/>
  <c r="AC44" i="20" s="1"/>
  <c r="AB45" i="20" s="1"/>
  <c r="AX45" i="20"/>
  <c r="S45" i="20" s="1"/>
  <c r="AC45" i="20" s="1"/>
  <c r="AB46" i="20" s="1"/>
  <c r="AX46" i="20"/>
  <c r="S46" i="20" s="1"/>
  <c r="AC46" i="20" s="1"/>
  <c r="AB47" i="20" s="1"/>
  <c r="AX47" i="20"/>
  <c r="S47" i="20" s="1"/>
  <c r="AC47" i="20" s="1"/>
  <c r="AB48" i="20" s="1"/>
  <c r="AX48" i="20"/>
  <c r="S48" i="20" s="1"/>
  <c r="AC48" i="20" s="1"/>
  <c r="AB49" i="20" s="1"/>
  <c r="AX49" i="20"/>
  <c r="S49" i="20" s="1"/>
  <c r="AC49" i="20" s="1"/>
  <c r="AB50" i="20" s="1"/>
  <c r="AX50" i="20"/>
  <c r="S50" i="20" s="1"/>
  <c r="AC50" i="20" s="1"/>
  <c r="AB51" i="20" s="1"/>
  <c r="AX51" i="20"/>
  <c r="S51" i="20" s="1"/>
  <c r="AC51" i="20" s="1"/>
  <c r="AB52" i="20" s="1"/>
  <c r="AX52" i="20"/>
  <c r="S52" i="20" s="1"/>
  <c r="AC52" i="20" s="1"/>
  <c r="AB53" i="20" s="1"/>
  <c r="AX53" i="20"/>
  <c r="S53" i="20" s="1"/>
  <c r="AC53" i="20" s="1"/>
  <c r="AB54" i="20" s="1"/>
  <c r="AX54" i="20"/>
  <c r="S54" i="20" s="1"/>
  <c r="AC54" i="20" s="1"/>
  <c r="AB55" i="20" s="1"/>
  <c r="AX55" i="20"/>
  <c r="S55" i="20" s="1"/>
  <c r="AC55" i="20" s="1"/>
  <c r="AB56" i="20" s="1"/>
  <c r="AX56" i="20"/>
  <c r="S56" i="20" s="1"/>
  <c r="AC56" i="20" s="1"/>
  <c r="AB57" i="20" s="1"/>
  <c r="AX57" i="20"/>
  <c r="S57" i="20" s="1"/>
  <c r="AC57" i="20" s="1"/>
  <c r="AB58" i="20" s="1"/>
  <c r="AX58" i="20"/>
  <c r="S58" i="20" s="1"/>
  <c r="AC58" i="20" s="1"/>
  <c r="AB59" i="20" s="1"/>
  <c r="AX59" i="20"/>
  <c r="S59" i="20" s="1"/>
  <c r="AC59" i="20" s="1"/>
  <c r="AB60" i="20" s="1"/>
  <c r="AX60" i="20"/>
  <c r="S60" i="20" s="1"/>
  <c r="AC60" i="20" s="1"/>
  <c r="AB61" i="20" s="1"/>
  <c r="AX61" i="20"/>
  <c r="S61" i="20" s="1"/>
  <c r="AC61" i="20" s="1"/>
  <c r="AB62" i="20" s="1"/>
  <c r="AX62" i="20"/>
  <c r="S62" i="20" s="1"/>
  <c r="AC62" i="20" s="1"/>
  <c r="AB63" i="20" s="1"/>
  <c r="AX63" i="20"/>
  <c r="S63" i="20" s="1"/>
  <c r="AC63" i="20" s="1"/>
  <c r="AB64" i="20" s="1"/>
  <c r="AX64" i="20"/>
  <c r="S64" i="20" s="1"/>
  <c r="AC64" i="20" s="1"/>
  <c r="AB65" i="20" s="1"/>
  <c r="AX65" i="20"/>
  <c r="S65" i="20" s="1"/>
  <c r="AC65" i="20" s="1"/>
  <c r="AB66" i="20" s="1"/>
  <c r="AX66" i="20"/>
  <c r="S66" i="20" s="1"/>
  <c r="AC66" i="20" s="1"/>
  <c r="AB67" i="20" s="1"/>
  <c r="AX67" i="20"/>
  <c r="S67" i="20" s="1"/>
  <c r="AC67" i="20" s="1"/>
  <c r="AB68" i="20" s="1"/>
  <c r="AX68" i="20"/>
  <c r="S68" i="20" s="1"/>
  <c r="AC68" i="20" s="1"/>
  <c r="AB69" i="20" s="1"/>
  <c r="AX69" i="20"/>
  <c r="S69" i="20" s="1"/>
  <c r="AC69" i="20" s="1"/>
  <c r="AB70" i="20" s="1"/>
  <c r="AX70" i="20"/>
  <c r="S70" i="20" s="1"/>
  <c r="AC70" i="20" s="1"/>
  <c r="AB71" i="20" s="1"/>
  <c r="AX71" i="20"/>
  <c r="S71" i="20" s="1"/>
  <c r="AC71" i="20" s="1"/>
  <c r="AB72" i="20" s="1"/>
  <c r="AX72" i="20"/>
  <c r="S72" i="20" s="1"/>
  <c r="AC72" i="20" s="1"/>
  <c r="AB73" i="20" s="1"/>
  <c r="AX73" i="20"/>
  <c r="S73" i="20" s="1"/>
  <c r="AC73" i="20" s="1"/>
  <c r="AB74" i="20" s="1"/>
  <c r="AX77" i="20"/>
  <c r="S77" i="20" s="1"/>
  <c r="AC77" i="20" s="1"/>
  <c r="AB78" i="20" s="1"/>
  <c r="AX75" i="20"/>
  <c r="S75" i="20" s="1"/>
  <c r="AC75" i="20" s="1"/>
  <c r="AB76" i="20" s="1"/>
  <c r="AX74" i="20"/>
  <c r="S74" i="20" s="1"/>
  <c r="AC74" i="20" s="1"/>
  <c r="AB75" i="20" s="1"/>
  <c r="AX76" i="20"/>
  <c r="S76" i="20" s="1"/>
  <c r="AC76" i="20" s="1"/>
  <c r="AB77" i="20" s="1"/>
  <c r="AX78" i="20"/>
  <c r="S78" i="20" s="1"/>
  <c r="AC78" i="20" s="1"/>
  <c r="AB79" i="20" s="1"/>
  <c r="AS34" i="96"/>
  <c r="AL34" i="96"/>
  <c r="AU34" i="96" s="1"/>
  <c r="AL4" i="84"/>
  <c r="AU4" i="84" s="1"/>
  <c r="AU81" i="84" s="1"/>
  <c r="C11" i="84" s="1"/>
  <c r="F28" i="57" s="1"/>
  <c r="AS4" i="84"/>
  <c r="AS81" i="84" s="1"/>
  <c r="AK75" i="45"/>
  <c r="AT75" i="45" s="1"/>
  <c r="AJ75" i="45"/>
  <c r="AJ69" i="45"/>
  <c r="AK69" i="45"/>
  <c r="AT69" i="45" s="1"/>
  <c r="AJ63" i="45"/>
  <c r="AK63" i="45"/>
  <c r="AT63" i="45" s="1"/>
  <c r="AK57" i="45"/>
  <c r="AT57" i="45" s="1"/>
  <c r="AJ57" i="45"/>
  <c r="AJ51" i="45"/>
  <c r="AK51" i="45"/>
  <c r="AT51" i="45" s="1"/>
  <c r="AJ45" i="45"/>
  <c r="AK45" i="45"/>
  <c r="AT45" i="45" s="1"/>
  <c r="AK39" i="45"/>
  <c r="AT39" i="45" s="1"/>
  <c r="AJ39" i="45"/>
  <c r="AK33" i="45"/>
  <c r="AT33" i="45" s="1"/>
  <c r="AJ33" i="45"/>
  <c r="AJ27" i="45"/>
  <c r="AK27" i="45"/>
  <c r="AT27" i="45" s="1"/>
  <c r="AJ21" i="45"/>
  <c r="AK21" i="45"/>
  <c r="AT21" i="45" s="1"/>
  <c r="AJ15" i="45"/>
  <c r="AK15" i="45"/>
  <c r="AT15" i="45" s="1"/>
  <c r="AX7" i="45"/>
  <c r="S7" i="45" s="1"/>
  <c r="AC7" i="45" s="1"/>
  <c r="AB8" i="45" s="1"/>
  <c r="AH75" i="87"/>
  <c r="AQ75" i="87" s="1"/>
  <c r="Y73" i="85"/>
  <c r="Z73" i="85" s="1"/>
  <c r="X73" i="85"/>
  <c r="AR71" i="42"/>
  <c r="AJ74" i="51"/>
  <c r="AK74" i="51"/>
  <c r="AT74" i="51" s="1"/>
  <c r="AF78" i="88"/>
  <c r="AO78" i="88" s="1"/>
  <c r="W79" i="88"/>
  <c r="AG78" i="88"/>
  <c r="AP78" i="88" s="1"/>
  <c r="AE78" i="88"/>
  <c r="AK67" i="51"/>
  <c r="AT67" i="51" s="1"/>
  <c r="AJ67" i="51"/>
  <c r="Z75" i="49"/>
  <c r="AJ66" i="51"/>
  <c r="AK66" i="51"/>
  <c r="AT66" i="51" s="1"/>
  <c r="AJ60" i="51"/>
  <c r="AK60" i="51"/>
  <c r="AT60" i="51" s="1"/>
  <c r="AK54" i="51"/>
  <c r="AT54" i="51" s="1"/>
  <c r="AJ54" i="51"/>
  <c r="AJ48" i="51"/>
  <c r="AK48" i="51"/>
  <c r="AT48" i="51" s="1"/>
  <c r="AJ42" i="51"/>
  <c r="AK42" i="51"/>
  <c r="AT42" i="51" s="1"/>
  <c r="AJ36" i="51"/>
  <c r="AK36" i="51"/>
  <c r="AT36" i="51" s="1"/>
  <c r="AK30" i="51"/>
  <c r="AT30" i="51" s="1"/>
  <c r="AJ30" i="51"/>
  <c r="AK24" i="51"/>
  <c r="AT24" i="51" s="1"/>
  <c r="AJ24" i="51"/>
  <c r="AJ18" i="51"/>
  <c r="AK18" i="51"/>
  <c r="AT18" i="51" s="1"/>
  <c r="AJ12" i="51"/>
  <c r="AK12" i="51"/>
  <c r="AT12" i="51" s="1"/>
  <c r="AJ6" i="51"/>
  <c r="AK6" i="51"/>
  <c r="AT6" i="51" s="1"/>
  <c r="AS17" i="96"/>
  <c r="AL17" i="96"/>
  <c r="AU17" i="96" s="1"/>
  <c r="AS35" i="96"/>
  <c r="AL35" i="96"/>
  <c r="AU35" i="96" s="1"/>
  <c r="AS71" i="96"/>
  <c r="AL71" i="96"/>
  <c r="AU71" i="96" s="1"/>
  <c r="AI71" i="48"/>
  <c r="AN71" i="48"/>
  <c r="Y78" i="95"/>
  <c r="X78" i="95"/>
  <c r="AE78" i="16"/>
  <c r="W79" i="16"/>
  <c r="AG78" i="16"/>
  <c r="AP78" i="16" s="1"/>
  <c r="AF78" i="16"/>
  <c r="AO78" i="16" s="1"/>
  <c r="AH73" i="55"/>
  <c r="AQ73" i="55" s="1"/>
  <c r="AI72" i="50"/>
  <c r="AN72" i="50"/>
  <c r="AS60" i="96"/>
  <c r="AL60" i="96"/>
  <c r="AU60" i="96" s="1"/>
  <c r="AK79" i="96"/>
  <c r="AT79" i="96" s="1"/>
  <c r="AS25" i="96"/>
  <c r="AL25" i="96"/>
  <c r="AU25" i="96" s="1"/>
  <c r="AS43" i="96"/>
  <c r="AL43" i="96"/>
  <c r="AU43" i="9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E75" i="83"/>
  <c r="AF75" i="83"/>
  <c r="AO75" i="83" s="1"/>
  <c r="AG75" i="83"/>
  <c r="AP75" i="83" s="1"/>
  <c r="W76" i="83"/>
  <c r="AK4" i="96"/>
  <c r="AT4" i="96" s="1"/>
  <c r="AT81" i="96" s="1"/>
  <c r="AJ4" i="96"/>
  <c r="AS39" i="96"/>
  <c r="AL39" i="96"/>
  <c r="AU39" i="96" s="1"/>
  <c r="AX79" i="20"/>
  <c r="S79" i="20" s="1"/>
  <c r="AC79" i="20" s="1"/>
  <c r="AF79" i="20"/>
  <c r="AO79" i="20" s="1"/>
  <c r="AO81" i="20" s="1"/>
  <c r="AE79" i="20"/>
  <c r="AG79" i="20"/>
  <c r="AP79" i="20" s="1"/>
  <c r="AP81" i="20" s="1"/>
  <c r="Y79" i="100"/>
  <c r="X79" i="100"/>
  <c r="AS16" i="96"/>
  <c r="AL16" i="96"/>
  <c r="AU16" i="96" s="1"/>
  <c r="AS52" i="96"/>
  <c r="AL52" i="96"/>
  <c r="AU52" i="96" s="1"/>
  <c r="AS70" i="96"/>
  <c r="AL70" i="96"/>
  <c r="AU70" i="96" s="1"/>
  <c r="AX79" i="45"/>
  <c r="S79" i="45" s="1"/>
  <c r="AC79" i="45" s="1"/>
  <c r="AJ79" i="45" s="1"/>
  <c r="AS79" i="45" s="1"/>
  <c r="AF79" i="45"/>
  <c r="AO79" i="45" s="1"/>
  <c r="AO81" i="45" s="1"/>
  <c r="AG79" i="45"/>
  <c r="AP79" i="45" s="1"/>
  <c r="AP81" i="45" s="1"/>
  <c r="AE79" i="45"/>
  <c r="AK79" i="45" s="1"/>
  <c r="AT79" i="45" s="1"/>
  <c r="AK74" i="45"/>
  <c r="AT74" i="45" s="1"/>
  <c r="AJ74" i="45"/>
  <c r="AJ68" i="45"/>
  <c r="AK68" i="45"/>
  <c r="AT68" i="45" s="1"/>
  <c r="AK62" i="45"/>
  <c r="AT62" i="45" s="1"/>
  <c r="AJ62" i="45"/>
  <c r="AK56" i="45"/>
  <c r="AT56" i="45" s="1"/>
  <c r="AJ56" i="45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X6" i="45"/>
  <c r="S6" i="45" s="1"/>
  <c r="AC6" i="45" s="1"/>
  <c r="AB7" i="45" s="1"/>
  <c r="Z75" i="87"/>
  <c r="AI79" i="51"/>
  <c r="AN79" i="51"/>
  <c r="AN81" i="51" s="1"/>
  <c r="AG74" i="35"/>
  <c r="AP74" i="35" s="1"/>
  <c r="AE74" i="35"/>
  <c r="W75" i="35"/>
  <c r="AF74" i="35"/>
  <c r="AO74" i="35" s="1"/>
  <c r="AH72" i="90"/>
  <c r="AQ72" i="90" s="1"/>
  <c r="AJ61" i="51"/>
  <c r="AK61" i="51"/>
  <c r="AT61" i="51" s="1"/>
  <c r="AJ78" i="51"/>
  <c r="AK78" i="51"/>
  <c r="AT78" i="51" s="1"/>
  <c r="AJ75" i="51"/>
  <c r="AK75" i="51"/>
  <c r="AT75" i="51" s="1"/>
  <c r="AJ71" i="51"/>
  <c r="AK71" i="51"/>
  <c r="AT71" i="51" s="1"/>
  <c r="AJ65" i="51"/>
  <c r="AK65" i="51"/>
  <c r="AT65" i="51" s="1"/>
  <c r="AJ59" i="51"/>
  <c r="AK59" i="51"/>
  <c r="AT59" i="51" s="1"/>
  <c r="AJ53" i="51"/>
  <c r="AK53" i="51"/>
  <c r="AT53" i="51" s="1"/>
  <c r="AJ47" i="51"/>
  <c r="AK47" i="51"/>
  <c r="AT47" i="51" s="1"/>
  <c r="AJ41" i="51"/>
  <c r="AK41" i="51"/>
  <c r="AT41" i="51" s="1"/>
  <c r="AJ35" i="51"/>
  <c r="AK35" i="51"/>
  <c r="AT35" i="51" s="1"/>
  <c r="AJ29" i="51"/>
  <c r="AK29" i="51"/>
  <c r="AT29" i="51" s="1"/>
  <c r="AJ23" i="51"/>
  <c r="AK23" i="51"/>
  <c r="AT23" i="51" s="1"/>
  <c r="AJ17" i="51"/>
  <c r="AK17" i="51"/>
  <c r="AT17" i="51" s="1"/>
  <c r="AK11" i="51"/>
  <c r="AT11" i="51" s="1"/>
  <c r="AJ11" i="51"/>
  <c r="AK9" i="51"/>
  <c r="AT9" i="51" s="1"/>
  <c r="AJ9" i="51"/>
  <c r="AS59" i="96"/>
  <c r="AL59" i="96"/>
  <c r="AU59" i="96" s="1"/>
  <c r="Z73" i="55"/>
  <c r="Y73" i="50"/>
  <c r="Z73" i="50"/>
  <c r="X73" i="50"/>
  <c r="AS77" i="96"/>
  <c r="AL77" i="96"/>
  <c r="AU77" i="96" s="1"/>
  <c r="AS24" i="96"/>
  <c r="AL24" i="96"/>
  <c r="AU24" i="96" s="1"/>
  <c r="AS42" i="96"/>
  <c r="AL42" i="96"/>
  <c r="AU42" i="96" s="1"/>
  <c r="Y73" i="98"/>
  <c r="Z73" i="98"/>
  <c r="X73" i="98"/>
  <c r="Y72" i="94"/>
  <c r="Z72" i="94"/>
  <c r="X72" i="94"/>
  <c r="AS67" i="96"/>
  <c r="AL67" i="96"/>
  <c r="AU67" i="96" s="1"/>
  <c r="AL3" i="96"/>
  <c r="AU3" i="96" s="1"/>
  <c r="AS3" i="96"/>
  <c r="AS21" i="96"/>
  <c r="AL21" i="96"/>
  <c r="AU21" i="96" s="1"/>
  <c r="AS57" i="96"/>
  <c r="AL57" i="96"/>
  <c r="AU57" i="96" s="1"/>
  <c r="AS75" i="96"/>
  <c r="AL75" i="96"/>
  <c r="AU75" i="96" s="1"/>
  <c r="AI78" i="100"/>
  <c r="AN78" i="100"/>
  <c r="AJ77" i="45"/>
  <c r="AK77" i="45"/>
  <c r="AT77" i="45" s="1"/>
  <c r="AJ73" i="45"/>
  <c r="AK73" i="45"/>
  <c r="AT73" i="45" s="1"/>
  <c r="AJ67" i="45"/>
  <c r="AK67" i="45"/>
  <c r="AT67" i="45" s="1"/>
  <c r="AK61" i="45"/>
  <c r="AT61" i="45" s="1"/>
  <c r="AJ61" i="45"/>
  <c r="AK55" i="45"/>
  <c r="AT55" i="45" s="1"/>
  <c r="AJ55" i="45"/>
  <c r="AJ49" i="45"/>
  <c r="AK49" i="45"/>
  <c r="AT49" i="45" s="1"/>
  <c r="AJ43" i="45"/>
  <c r="AK43" i="45"/>
  <c r="AT43" i="45" s="1"/>
  <c r="AK37" i="45"/>
  <c r="AT37" i="45" s="1"/>
  <c r="AJ37" i="45"/>
  <c r="AJ31" i="45"/>
  <c r="AK31" i="45"/>
  <c r="AT31" i="45" s="1"/>
  <c r="AJ25" i="45"/>
  <c r="AK25" i="45"/>
  <c r="AT25" i="45" s="1"/>
  <c r="AK19" i="45"/>
  <c r="AT19" i="45" s="1"/>
  <c r="AJ19" i="45"/>
  <c r="AJ13" i="45"/>
  <c r="AK13" i="45"/>
  <c r="AT13" i="45" s="1"/>
  <c r="AX5" i="45"/>
  <c r="S5" i="45" s="1"/>
  <c r="AC5" i="45" s="1"/>
  <c r="AB6" i="45" s="1"/>
  <c r="AI75" i="82"/>
  <c r="AN75" i="82"/>
  <c r="AE72" i="48" l="1"/>
  <c r="AG72" i="48"/>
  <c r="AP72" i="48" s="1"/>
  <c r="W73" i="48"/>
  <c r="AF72" i="48"/>
  <c r="AO72" i="48" s="1"/>
  <c r="W77" i="82"/>
  <c r="AE76" i="82"/>
  <c r="AF76" i="82"/>
  <c r="AO76" i="82" s="1"/>
  <c r="AG76" i="82"/>
  <c r="AP76" i="82" s="1"/>
  <c r="AE73" i="85"/>
  <c r="W74" i="85"/>
  <c r="AG73" i="85"/>
  <c r="AP73" i="85" s="1"/>
  <c r="AF73" i="85"/>
  <c r="AO73" i="85" s="1"/>
  <c r="AS67" i="45"/>
  <c r="AL67" i="45"/>
  <c r="AU67" i="45" s="1"/>
  <c r="AF73" i="50"/>
  <c r="AO73" i="50" s="1"/>
  <c r="AG73" i="50"/>
  <c r="AP73" i="50" s="1"/>
  <c r="AE73" i="50"/>
  <c r="W74" i="50"/>
  <c r="AK7" i="45"/>
  <c r="AT7" i="45" s="1"/>
  <c r="AJ7" i="45"/>
  <c r="AS44" i="45"/>
  <c r="AL44" i="45"/>
  <c r="AU44" i="45" s="1"/>
  <c r="AL19" i="45"/>
  <c r="AU19" i="45" s="1"/>
  <c r="AS19" i="45"/>
  <c r="AS37" i="45"/>
  <c r="AL37" i="45"/>
  <c r="AU37" i="45" s="1"/>
  <c r="AS55" i="45"/>
  <c r="AL55" i="45"/>
  <c r="AU55" i="45" s="1"/>
  <c r="AS11" i="51"/>
  <c r="AL11" i="51"/>
  <c r="AU11" i="51" s="1"/>
  <c r="AI74" i="35"/>
  <c r="AN74" i="35"/>
  <c r="AI79" i="20"/>
  <c r="AN79" i="20"/>
  <c r="AN81" i="20" s="1"/>
  <c r="AS54" i="51"/>
  <c r="AL54" i="51"/>
  <c r="AU54" i="51" s="1"/>
  <c r="W76" i="49"/>
  <c r="AE75" i="49"/>
  <c r="AF75" i="49"/>
  <c r="AO75" i="49" s="1"/>
  <c r="AG75" i="49"/>
  <c r="AP75" i="49" s="1"/>
  <c r="Y79" i="88"/>
  <c r="Z79" i="88" s="1"/>
  <c r="X79" i="88"/>
  <c r="AH73" i="85"/>
  <c r="AQ73" i="85" s="1"/>
  <c r="AS21" i="45"/>
  <c r="AL21" i="45"/>
  <c r="AU21" i="45" s="1"/>
  <c r="AJ77" i="20"/>
  <c r="AK77" i="20"/>
  <c r="AT77" i="20" s="1"/>
  <c r="AK72" i="20"/>
  <c r="AT72" i="20" s="1"/>
  <c r="AJ72" i="20"/>
  <c r="AK66" i="20"/>
  <c r="AT66" i="20" s="1"/>
  <c r="AJ66" i="20"/>
  <c r="AJ60" i="20"/>
  <c r="AK60" i="20"/>
  <c r="AT60" i="20" s="1"/>
  <c r="AJ54" i="20"/>
  <c r="AK54" i="20"/>
  <c r="AT54" i="20" s="1"/>
  <c r="AJ48" i="20"/>
  <c r="AK48" i="20"/>
  <c r="AT48" i="20" s="1"/>
  <c r="AJ42" i="20"/>
  <c r="AK42" i="20"/>
  <c r="AT42" i="20" s="1"/>
  <c r="AJ36" i="20"/>
  <c r="AK36" i="20"/>
  <c r="AT36" i="20" s="1"/>
  <c r="AK30" i="20"/>
  <c r="AT30" i="20" s="1"/>
  <c r="AJ30" i="20"/>
  <c r="AJ24" i="20"/>
  <c r="AK24" i="20"/>
  <c r="AT24" i="20" s="1"/>
  <c r="AJ18" i="20"/>
  <c r="AK18" i="20"/>
  <c r="AT18" i="20" s="1"/>
  <c r="AK12" i="20"/>
  <c r="AT12" i="20" s="1"/>
  <c r="AJ12" i="20"/>
  <c r="AK8" i="20"/>
  <c r="AT8" i="20" s="1"/>
  <c r="AJ8" i="20"/>
  <c r="AJ4" i="51"/>
  <c r="AK4" i="51"/>
  <c r="AT4" i="51" s="1"/>
  <c r="AT81" i="51" s="1"/>
  <c r="AH76" i="82"/>
  <c r="AQ76" i="82" s="1"/>
  <c r="AS10" i="45"/>
  <c r="AL10" i="45"/>
  <c r="AU10" i="45" s="1"/>
  <c r="AS32" i="51"/>
  <c r="AL32" i="51"/>
  <c r="AU32" i="51" s="1"/>
  <c r="AS50" i="51"/>
  <c r="AL50" i="51"/>
  <c r="AU50" i="51" s="1"/>
  <c r="AS11" i="45"/>
  <c r="AL11" i="45"/>
  <c r="AU11" i="45" s="1"/>
  <c r="AS47" i="45"/>
  <c r="AL47" i="45"/>
  <c r="AU47" i="45" s="1"/>
  <c r="AS65" i="45"/>
  <c r="AL65" i="45"/>
  <c r="AU65" i="45" s="1"/>
  <c r="AH79" i="91"/>
  <c r="AQ79" i="91" s="1"/>
  <c r="AS39" i="51"/>
  <c r="AL39" i="51"/>
  <c r="AU39" i="51" s="1"/>
  <c r="AH75" i="99"/>
  <c r="AQ75" i="99" s="1"/>
  <c r="AS48" i="45"/>
  <c r="AL48" i="45"/>
  <c r="AU48" i="45" s="1"/>
  <c r="AS66" i="45"/>
  <c r="AL66" i="45"/>
  <c r="AU66" i="45" s="1"/>
  <c r="AH72" i="48"/>
  <c r="AQ72" i="48" s="1"/>
  <c r="AS5" i="51"/>
  <c r="AL5" i="51"/>
  <c r="AU5" i="51" s="1"/>
  <c r="AS40" i="51"/>
  <c r="AL40" i="51"/>
  <c r="AU40" i="51" s="1"/>
  <c r="AI76" i="102"/>
  <c r="AN76" i="102"/>
  <c r="AS73" i="45"/>
  <c r="AL73" i="45"/>
  <c r="AU73" i="45" s="1"/>
  <c r="AH73" i="98"/>
  <c r="AQ73" i="98" s="1"/>
  <c r="AF73" i="55"/>
  <c r="AO73" i="55" s="1"/>
  <c r="AE73" i="55"/>
  <c r="AG73" i="55"/>
  <c r="AP73" i="55" s="1"/>
  <c r="W74" i="55"/>
  <c r="AS29" i="51"/>
  <c r="AL29" i="51"/>
  <c r="AU29" i="51" s="1"/>
  <c r="AS47" i="51"/>
  <c r="AL47" i="51"/>
  <c r="AU47" i="51" s="1"/>
  <c r="AS65" i="51"/>
  <c r="AL65" i="51"/>
  <c r="AU65" i="51" s="1"/>
  <c r="AS78" i="51"/>
  <c r="AL78" i="51"/>
  <c r="AU78" i="51" s="1"/>
  <c r="AS14" i="45"/>
  <c r="AL14" i="45"/>
  <c r="AU14" i="45" s="1"/>
  <c r="AS32" i="45"/>
  <c r="AL32" i="45"/>
  <c r="AU32" i="45" s="1"/>
  <c r="AS50" i="45"/>
  <c r="AL50" i="45"/>
  <c r="AU50" i="45" s="1"/>
  <c r="AS68" i="45"/>
  <c r="AL68" i="45"/>
  <c r="AU68" i="45" s="1"/>
  <c r="Y79" i="16"/>
  <c r="Z79" i="16"/>
  <c r="X79" i="16"/>
  <c r="AR71" i="48"/>
  <c r="AS18" i="51"/>
  <c r="AL18" i="51"/>
  <c r="AU18" i="51" s="1"/>
  <c r="AS36" i="51"/>
  <c r="AL36" i="51"/>
  <c r="AU36" i="51" s="1"/>
  <c r="AS67" i="51"/>
  <c r="AL67" i="51"/>
  <c r="AU67" i="51" s="1"/>
  <c r="AK75" i="20"/>
  <c r="AT75" i="20" s="1"/>
  <c r="AJ75" i="20"/>
  <c r="AJ71" i="20"/>
  <c r="AK71" i="20"/>
  <c r="AT71" i="20" s="1"/>
  <c r="AJ65" i="20"/>
  <c r="AK65" i="20"/>
  <c r="AT65" i="20" s="1"/>
  <c r="AJ59" i="20"/>
  <c r="AK59" i="20"/>
  <c r="AT59" i="20" s="1"/>
  <c r="AJ53" i="20"/>
  <c r="AK53" i="20"/>
  <c r="AT53" i="20" s="1"/>
  <c r="AK47" i="20"/>
  <c r="AT47" i="20" s="1"/>
  <c r="AJ47" i="20"/>
  <c r="AK41" i="20"/>
  <c r="AT41" i="20" s="1"/>
  <c r="AJ41" i="20"/>
  <c r="AJ35" i="20"/>
  <c r="AK35" i="20"/>
  <c r="AT35" i="20" s="1"/>
  <c r="AJ29" i="20"/>
  <c r="AK29" i="20"/>
  <c r="AT29" i="20" s="1"/>
  <c r="AJ23" i="20"/>
  <c r="AK23" i="20"/>
  <c r="AT23" i="20" s="1"/>
  <c r="AK17" i="20"/>
  <c r="AT17" i="20" s="1"/>
  <c r="AJ17" i="20"/>
  <c r="AK11" i="20"/>
  <c r="AT11" i="20" s="1"/>
  <c r="AJ11" i="20"/>
  <c r="AK6" i="20"/>
  <c r="AT6" i="20" s="1"/>
  <c r="AI72" i="42"/>
  <c r="AN72" i="42"/>
  <c r="AL3" i="51"/>
  <c r="AU3" i="51" s="1"/>
  <c r="AS3" i="51"/>
  <c r="AS25" i="51"/>
  <c r="AL25" i="51"/>
  <c r="AU25" i="51" s="1"/>
  <c r="AS43" i="51"/>
  <c r="AL43" i="51"/>
  <c r="AU43" i="51" s="1"/>
  <c r="AS28" i="45"/>
  <c r="AL28" i="45"/>
  <c r="AU28" i="45" s="1"/>
  <c r="AS46" i="45"/>
  <c r="AL46" i="45"/>
  <c r="AU46" i="45" s="1"/>
  <c r="AS64" i="45"/>
  <c r="AL64" i="45"/>
  <c r="AU64" i="45" s="1"/>
  <c r="AR72" i="98"/>
  <c r="AS14" i="51"/>
  <c r="AL14" i="51"/>
  <c r="AU14" i="51" s="1"/>
  <c r="AR74" i="99"/>
  <c r="AS29" i="45"/>
  <c r="AL29" i="45"/>
  <c r="AU29" i="45" s="1"/>
  <c r="AH75" i="41"/>
  <c r="AQ75" i="41" s="1"/>
  <c r="AS21" i="51"/>
  <c r="AL21" i="51"/>
  <c r="AU21" i="51" s="1"/>
  <c r="AS57" i="51"/>
  <c r="AL57" i="51"/>
  <c r="AU57" i="51" s="1"/>
  <c r="AF75" i="99"/>
  <c r="AO75" i="99" s="1"/>
  <c r="W76" i="99"/>
  <c r="AE75" i="99"/>
  <c r="AG75" i="99"/>
  <c r="AP75" i="99" s="1"/>
  <c r="AS36" i="45"/>
  <c r="AL36" i="45"/>
  <c r="AU36" i="45" s="1"/>
  <c r="AS5" i="96"/>
  <c r="AL5" i="96"/>
  <c r="AU5" i="96" s="1"/>
  <c r="AS10" i="51"/>
  <c r="AL10" i="51"/>
  <c r="AU10" i="51" s="1"/>
  <c r="AH77" i="11"/>
  <c r="AQ77" i="11" s="1"/>
  <c r="AR76" i="11"/>
  <c r="AS13" i="45"/>
  <c r="AL13" i="45"/>
  <c r="AU13" i="45" s="1"/>
  <c r="AR75" i="82"/>
  <c r="AG73" i="98"/>
  <c r="AP73" i="98" s="1"/>
  <c r="AF73" i="98"/>
  <c r="AO73" i="98" s="1"/>
  <c r="AE73" i="98"/>
  <c r="W74" i="98"/>
  <c r="AS20" i="45"/>
  <c r="AL20" i="45"/>
  <c r="AU20" i="45" s="1"/>
  <c r="AS56" i="45"/>
  <c r="AL56" i="45"/>
  <c r="AU56" i="45" s="1"/>
  <c r="AS74" i="45"/>
  <c r="AL74" i="45"/>
  <c r="AU74" i="45" s="1"/>
  <c r="AH79" i="100"/>
  <c r="AQ79" i="100" s="1"/>
  <c r="AQ81" i="100" s="1"/>
  <c r="AZ3" i="100"/>
  <c r="AX3" i="100" s="1"/>
  <c r="S3" i="100" s="1"/>
  <c r="AC3" i="100" s="1"/>
  <c r="AX4" i="100"/>
  <c r="S4" i="100" s="1"/>
  <c r="AC4" i="100" s="1"/>
  <c r="AB5" i="100" s="1"/>
  <c r="AX5" i="100"/>
  <c r="S5" i="100" s="1"/>
  <c r="AC5" i="100" s="1"/>
  <c r="AB6" i="100" s="1"/>
  <c r="AX6" i="100"/>
  <c r="S6" i="100" s="1"/>
  <c r="AC6" i="100" s="1"/>
  <c r="AB7" i="100" s="1"/>
  <c r="AX7" i="100"/>
  <c r="S7" i="100" s="1"/>
  <c r="AC7" i="100" s="1"/>
  <c r="AB8" i="100" s="1"/>
  <c r="AX8" i="100"/>
  <c r="S8" i="100" s="1"/>
  <c r="AC8" i="100" s="1"/>
  <c r="AB9" i="100" s="1"/>
  <c r="AX9" i="100"/>
  <c r="S9" i="100" s="1"/>
  <c r="AC9" i="100" s="1"/>
  <c r="AB10" i="100" s="1"/>
  <c r="AX10" i="100"/>
  <c r="S10" i="100" s="1"/>
  <c r="AC10" i="100" s="1"/>
  <c r="AB11" i="100" s="1"/>
  <c r="AX11" i="100"/>
  <c r="S11" i="100" s="1"/>
  <c r="AC11" i="100" s="1"/>
  <c r="AB12" i="100" s="1"/>
  <c r="AX12" i="100"/>
  <c r="S12" i="100" s="1"/>
  <c r="AC12" i="100" s="1"/>
  <c r="AB13" i="100" s="1"/>
  <c r="AX13" i="100"/>
  <c r="S13" i="100" s="1"/>
  <c r="AC13" i="100" s="1"/>
  <c r="AB14" i="100" s="1"/>
  <c r="AX14" i="100"/>
  <c r="S14" i="100" s="1"/>
  <c r="AC14" i="100" s="1"/>
  <c r="AB15" i="100" s="1"/>
  <c r="AX15" i="100"/>
  <c r="S15" i="100" s="1"/>
  <c r="AC15" i="100" s="1"/>
  <c r="AB16" i="100" s="1"/>
  <c r="AX16" i="100"/>
  <c r="S16" i="100" s="1"/>
  <c r="AC16" i="100" s="1"/>
  <c r="AB17" i="100" s="1"/>
  <c r="AX17" i="100"/>
  <c r="S17" i="100" s="1"/>
  <c r="AC17" i="100" s="1"/>
  <c r="AB18" i="100" s="1"/>
  <c r="AX18" i="100"/>
  <c r="S18" i="100" s="1"/>
  <c r="AC18" i="100" s="1"/>
  <c r="AB19" i="100" s="1"/>
  <c r="AX19" i="100"/>
  <c r="S19" i="100" s="1"/>
  <c r="AC19" i="100" s="1"/>
  <c r="AB20" i="100" s="1"/>
  <c r="AX20" i="100"/>
  <c r="S20" i="100" s="1"/>
  <c r="AC20" i="100" s="1"/>
  <c r="AB21" i="100" s="1"/>
  <c r="AX21" i="100"/>
  <c r="S21" i="100" s="1"/>
  <c r="AC21" i="100" s="1"/>
  <c r="AB22" i="100" s="1"/>
  <c r="AX22" i="100"/>
  <c r="S22" i="100" s="1"/>
  <c r="AC22" i="100" s="1"/>
  <c r="AB23" i="100" s="1"/>
  <c r="AX23" i="100"/>
  <c r="S23" i="100" s="1"/>
  <c r="AC23" i="100" s="1"/>
  <c r="AB24" i="100" s="1"/>
  <c r="AX24" i="100"/>
  <c r="S24" i="100" s="1"/>
  <c r="AC24" i="100" s="1"/>
  <c r="AB25" i="100" s="1"/>
  <c r="AX25" i="100"/>
  <c r="S25" i="100" s="1"/>
  <c r="AC25" i="100" s="1"/>
  <c r="AB26" i="100" s="1"/>
  <c r="AX26" i="100"/>
  <c r="S26" i="100" s="1"/>
  <c r="AC26" i="100" s="1"/>
  <c r="AB27" i="100" s="1"/>
  <c r="AX27" i="100"/>
  <c r="S27" i="100" s="1"/>
  <c r="AC27" i="100" s="1"/>
  <c r="AB28" i="100" s="1"/>
  <c r="AX28" i="100"/>
  <c r="S28" i="100" s="1"/>
  <c r="AC28" i="100" s="1"/>
  <c r="AB29" i="100" s="1"/>
  <c r="AX29" i="100"/>
  <c r="S29" i="100" s="1"/>
  <c r="AC29" i="100" s="1"/>
  <c r="AB30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5" i="100"/>
  <c r="S75" i="100" s="1"/>
  <c r="AC75" i="100" s="1"/>
  <c r="AB76" i="100" s="1"/>
  <c r="AX77" i="100"/>
  <c r="S77" i="100" s="1"/>
  <c r="AC77" i="100" s="1"/>
  <c r="AB78" i="100" s="1"/>
  <c r="AX76" i="100"/>
  <c r="S76" i="100" s="1"/>
  <c r="AC76" i="100" s="1"/>
  <c r="AB77" i="100" s="1"/>
  <c r="AX74" i="100"/>
  <c r="S74" i="100" s="1"/>
  <c r="AC74" i="100" s="1"/>
  <c r="AB75" i="100" s="1"/>
  <c r="AX78" i="100"/>
  <c r="S78" i="100" s="1"/>
  <c r="AC78" i="100" s="1"/>
  <c r="AB79" i="100" s="1"/>
  <c r="Y76" i="83"/>
  <c r="Z76" i="83"/>
  <c r="X76" i="83"/>
  <c r="AI78" i="16"/>
  <c r="AN78" i="16"/>
  <c r="AS24" i="51"/>
  <c r="AL24" i="51"/>
  <c r="AU24" i="51" s="1"/>
  <c r="AK8" i="45"/>
  <c r="AT8" i="45" s="1"/>
  <c r="AJ8" i="45"/>
  <c r="AS27" i="45"/>
  <c r="AL27" i="45"/>
  <c r="AU27" i="45" s="1"/>
  <c r="AS45" i="45"/>
  <c r="AL45" i="45"/>
  <c r="AU45" i="45" s="1"/>
  <c r="AS63" i="45"/>
  <c r="AL63" i="45"/>
  <c r="AU63" i="45" s="1"/>
  <c r="AJ76" i="20"/>
  <c r="AK76" i="20"/>
  <c r="AT76" i="20" s="1"/>
  <c r="AJ70" i="20"/>
  <c r="AK70" i="20"/>
  <c r="AT70" i="20" s="1"/>
  <c r="AJ64" i="20"/>
  <c r="AK64" i="20"/>
  <c r="AT64" i="20" s="1"/>
  <c r="AK58" i="20"/>
  <c r="AT58" i="20" s="1"/>
  <c r="AJ58" i="20"/>
  <c r="AJ52" i="20"/>
  <c r="AK52" i="20"/>
  <c r="AT52" i="20" s="1"/>
  <c r="AJ46" i="20"/>
  <c r="AK46" i="20"/>
  <c r="AT46" i="20" s="1"/>
  <c r="AJ40" i="20"/>
  <c r="AK40" i="20"/>
  <c r="AT40" i="20" s="1"/>
  <c r="AJ34" i="20"/>
  <c r="AK34" i="20"/>
  <c r="AT34" i="20" s="1"/>
  <c r="AK28" i="20"/>
  <c r="AT28" i="20" s="1"/>
  <c r="AJ28" i="20"/>
  <c r="AJ22" i="20"/>
  <c r="AK22" i="20"/>
  <c r="AT22" i="20" s="1"/>
  <c r="AJ16" i="20"/>
  <c r="AK16" i="20"/>
  <c r="AT16" i="20" s="1"/>
  <c r="AK10" i="20"/>
  <c r="AT10" i="20" s="1"/>
  <c r="AJ10" i="20"/>
  <c r="AK5" i="20"/>
  <c r="AT5" i="20" s="1"/>
  <c r="AJ5" i="20"/>
  <c r="AS13" i="51"/>
  <c r="AL13" i="51"/>
  <c r="AU13" i="51" s="1"/>
  <c r="AS31" i="51"/>
  <c r="AL31" i="51"/>
  <c r="AU31" i="51" s="1"/>
  <c r="AS49" i="51"/>
  <c r="AL49" i="51"/>
  <c r="AU49" i="51" s="1"/>
  <c r="AS76" i="51"/>
  <c r="AL76" i="51"/>
  <c r="AU76" i="51" s="1"/>
  <c r="AS52" i="45"/>
  <c r="AL52" i="45"/>
  <c r="AU52" i="45" s="1"/>
  <c r="AS56" i="51"/>
  <c r="AL56" i="51"/>
  <c r="AU56" i="51" s="1"/>
  <c r="AF79" i="103"/>
  <c r="AO79" i="103" s="1"/>
  <c r="AE79" i="103"/>
  <c r="W80" i="103"/>
  <c r="AG79" i="103"/>
  <c r="AP79" i="103" s="1"/>
  <c r="AS17" i="45"/>
  <c r="AL17" i="45"/>
  <c r="AU17" i="45" s="1"/>
  <c r="AS35" i="45"/>
  <c r="AL35" i="45"/>
  <c r="AU35" i="45" s="1"/>
  <c r="Z75" i="41"/>
  <c r="AS8" i="51"/>
  <c r="AL8" i="51"/>
  <c r="AU8" i="51" s="1"/>
  <c r="AS45" i="51"/>
  <c r="AL45" i="51"/>
  <c r="AU45" i="51" s="1"/>
  <c r="AS63" i="51"/>
  <c r="AL63" i="51"/>
  <c r="AU63" i="51" s="1"/>
  <c r="AS18" i="45"/>
  <c r="AL18" i="45"/>
  <c r="AU18" i="45" s="1"/>
  <c r="AS54" i="45"/>
  <c r="AL54" i="45"/>
  <c r="AU54" i="45" s="1"/>
  <c r="AS72" i="45"/>
  <c r="AL72" i="45"/>
  <c r="AU72" i="45" s="1"/>
  <c r="AS28" i="51"/>
  <c r="AL28" i="51"/>
  <c r="AU28" i="51" s="1"/>
  <c r="AS46" i="51"/>
  <c r="AL46" i="51"/>
  <c r="AU46" i="51" s="1"/>
  <c r="AS64" i="51"/>
  <c r="AL64" i="51"/>
  <c r="AU64" i="51" s="1"/>
  <c r="Z77" i="11"/>
  <c r="AS68" i="51"/>
  <c r="AL68" i="51"/>
  <c r="AU68" i="51" s="1"/>
  <c r="AI75" i="18"/>
  <c r="AN75" i="18"/>
  <c r="AS31" i="45"/>
  <c r="AL31" i="45"/>
  <c r="AU31" i="45" s="1"/>
  <c r="AS61" i="45"/>
  <c r="AL61" i="45"/>
  <c r="AU61" i="45" s="1"/>
  <c r="AS77" i="45"/>
  <c r="AL77" i="45"/>
  <c r="AU77" i="45" s="1"/>
  <c r="AS38" i="45"/>
  <c r="AL38" i="45"/>
  <c r="AU38" i="45" s="1"/>
  <c r="Z79" i="100"/>
  <c r="AH78" i="95"/>
  <c r="AQ78" i="95" s="1"/>
  <c r="AS6" i="51"/>
  <c r="AL6" i="51"/>
  <c r="AU6" i="51" s="1"/>
  <c r="AS42" i="51"/>
  <c r="AL42" i="51"/>
  <c r="AU42" i="51" s="1"/>
  <c r="AS60" i="51"/>
  <c r="AL60" i="51"/>
  <c r="AU60" i="51" s="1"/>
  <c r="AS74" i="51"/>
  <c r="AL74" i="51"/>
  <c r="AU74" i="51" s="1"/>
  <c r="AS33" i="45"/>
  <c r="AL33" i="45"/>
  <c r="AU33" i="45" s="1"/>
  <c r="AK78" i="20"/>
  <c r="AT78" i="20" s="1"/>
  <c r="AJ78" i="20"/>
  <c r="AJ69" i="20"/>
  <c r="AK69" i="20"/>
  <c r="AT69" i="20" s="1"/>
  <c r="AJ63" i="20"/>
  <c r="AK63" i="20"/>
  <c r="AT63" i="20" s="1"/>
  <c r="AK57" i="20"/>
  <c r="AT57" i="20" s="1"/>
  <c r="AJ57" i="20"/>
  <c r="AJ51" i="20"/>
  <c r="AK51" i="20"/>
  <c r="AT51" i="20" s="1"/>
  <c r="AK45" i="20"/>
  <c r="AT45" i="20" s="1"/>
  <c r="AJ45" i="20"/>
  <c r="AK39" i="20"/>
  <c r="AT39" i="20" s="1"/>
  <c r="AJ39" i="20"/>
  <c r="AJ33" i="20"/>
  <c r="AK33" i="20"/>
  <c r="AT33" i="20" s="1"/>
  <c r="AK27" i="20"/>
  <c r="AT27" i="20" s="1"/>
  <c r="AJ27" i="20"/>
  <c r="AJ21" i="20"/>
  <c r="AK21" i="20"/>
  <c r="AT21" i="20" s="1"/>
  <c r="AK15" i="20"/>
  <c r="AT15" i="20" s="1"/>
  <c r="AJ15" i="20"/>
  <c r="AJ9" i="20"/>
  <c r="AK9" i="20"/>
  <c r="AT9" i="20" s="1"/>
  <c r="Y73" i="42"/>
  <c r="Z73" i="42" s="1"/>
  <c r="X73" i="42"/>
  <c r="AS16" i="45"/>
  <c r="AL16" i="45"/>
  <c r="AU16" i="45" s="1"/>
  <c r="AS34" i="45"/>
  <c r="AL34" i="45"/>
  <c r="AU34" i="45" s="1"/>
  <c r="AS70" i="45"/>
  <c r="AL70" i="45"/>
  <c r="AU70" i="45" s="1"/>
  <c r="AR79" i="96"/>
  <c r="AR81" i="96" s="1"/>
  <c r="AL79" i="96"/>
  <c r="AU79" i="96" s="1"/>
  <c r="AS20" i="51"/>
  <c r="AL20" i="51"/>
  <c r="AU20" i="51" s="1"/>
  <c r="AS38" i="51"/>
  <c r="AL38" i="51"/>
  <c r="AU38" i="51" s="1"/>
  <c r="AS53" i="45"/>
  <c r="AL53" i="45"/>
  <c r="AU53" i="45" s="1"/>
  <c r="AS71" i="45"/>
  <c r="AL71" i="45"/>
  <c r="AU71" i="45" s="1"/>
  <c r="AH79" i="54"/>
  <c r="AQ79" i="54" s="1"/>
  <c r="AQ81" i="54" s="1"/>
  <c r="AZ3" i="54"/>
  <c r="AX3" i="54" s="1"/>
  <c r="S3" i="54" s="1"/>
  <c r="AC3" i="54" s="1"/>
  <c r="AX4" i="54"/>
  <c r="S4" i="54" s="1"/>
  <c r="AC4" i="54" s="1"/>
  <c r="AB5" i="54" s="1"/>
  <c r="AX6" i="54"/>
  <c r="S6" i="54" s="1"/>
  <c r="AC6" i="54" s="1"/>
  <c r="AB7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22" i="54"/>
  <c r="S22" i="54" s="1"/>
  <c r="AC22" i="54" s="1"/>
  <c r="AB23" i="54" s="1"/>
  <c r="AX23" i="54"/>
  <c r="S23" i="54" s="1"/>
  <c r="AC23" i="54" s="1"/>
  <c r="AB24" i="54" s="1"/>
  <c r="AX24" i="54"/>
  <c r="S24" i="54" s="1"/>
  <c r="AC24" i="54" s="1"/>
  <c r="AB25" i="54" s="1"/>
  <c r="AX27" i="54"/>
  <c r="S27" i="54" s="1"/>
  <c r="AC27" i="54" s="1"/>
  <c r="AB28" i="54" s="1"/>
  <c r="AX28" i="54"/>
  <c r="S28" i="54" s="1"/>
  <c r="AC28" i="54" s="1"/>
  <c r="AB29" i="54" s="1"/>
  <c r="AX29" i="54"/>
  <c r="S29" i="54" s="1"/>
  <c r="AC29" i="54" s="1"/>
  <c r="AB30" i="54" s="1"/>
  <c r="AX30" i="54"/>
  <c r="S30" i="54" s="1"/>
  <c r="AC30" i="54" s="1"/>
  <c r="AB31" i="54" s="1"/>
  <c r="AX31" i="54"/>
  <c r="S31" i="54" s="1"/>
  <c r="AC31" i="54" s="1"/>
  <c r="AB32" i="54" s="1"/>
  <c r="AX32" i="54"/>
  <c r="S32" i="54" s="1"/>
  <c r="AC32" i="54" s="1"/>
  <c r="AB33" i="54" s="1"/>
  <c r="AX33" i="54"/>
  <c r="S33" i="54" s="1"/>
  <c r="AC33" i="54" s="1"/>
  <c r="AB34" i="54" s="1"/>
  <c r="AX34" i="54"/>
  <c r="S34" i="54" s="1"/>
  <c r="AC34" i="54" s="1"/>
  <c r="AB35" i="54" s="1"/>
  <c r="AX35" i="54"/>
  <c r="S35" i="54" s="1"/>
  <c r="AC35" i="54" s="1"/>
  <c r="AB36" i="54" s="1"/>
  <c r="AX36" i="54"/>
  <c r="S36" i="54" s="1"/>
  <c r="AC36" i="54" s="1"/>
  <c r="AB37" i="54" s="1"/>
  <c r="AX37" i="54"/>
  <c r="S37" i="54" s="1"/>
  <c r="AC37" i="54" s="1"/>
  <c r="AB38" i="54" s="1"/>
  <c r="AX38" i="54"/>
  <c r="S38" i="54" s="1"/>
  <c r="AC38" i="54" s="1"/>
  <c r="AB39" i="54" s="1"/>
  <c r="AX39" i="54"/>
  <c r="S39" i="54" s="1"/>
  <c r="AC39" i="54" s="1"/>
  <c r="AB40" i="54" s="1"/>
  <c r="AX40" i="54"/>
  <c r="S40" i="54" s="1"/>
  <c r="AC40" i="54" s="1"/>
  <c r="AB41" i="54" s="1"/>
  <c r="AX41" i="54"/>
  <c r="S41" i="54" s="1"/>
  <c r="AC41" i="54" s="1"/>
  <c r="AB42" i="54" s="1"/>
  <c r="AX42" i="54"/>
  <c r="S42" i="54" s="1"/>
  <c r="AC42" i="54" s="1"/>
  <c r="AB43" i="54" s="1"/>
  <c r="AX43" i="54"/>
  <c r="S43" i="54" s="1"/>
  <c r="AC43" i="54" s="1"/>
  <c r="AB44" i="54" s="1"/>
  <c r="AX44" i="54"/>
  <c r="S44" i="54" s="1"/>
  <c r="AC44" i="54" s="1"/>
  <c r="AB45" i="54" s="1"/>
  <c r="AX45" i="54"/>
  <c r="S45" i="54" s="1"/>
  <c r="AC45" i="54" s="1"/>
  <c r="AB46" i="54" s="1"/>
  <c r="AX46" i="54"/>
  <c r="S46" i="54" s="1"/>
  <c r="AC46" i="54" s="1"/>
  <c r="AB47" i="54" s="1"/>
  <c r="AX47" i="54"/>
  <c r="S47" i="54" s="1"/>
  <c r="AC47" i="54" s="1"/>
  <c r="AB48" i="54" s="1"/>
  <c r="AX48" i="54"/>
  <c r="S48" i="54" s="1"/>
  <c r="AC48" i="54" s="1"/>
  <c r="AB49" i="54" s="1"/>
  <c r="AX49" i="54"/>
  <c r="S49" i="54" s="1"/>
  <c r="AC49" i="54" s="1"/>
  <c r="AB50" i="54" s="1"/>
  <c r="AX50" i="54"/>
  <c r="S50" i="54" s="1"/>
  <c r="AC50" i="54" s="1"/>
  <c r="AB51" i="54" s="1"/>
  <c r="AX51" i="54"/>
  <c r="S51" i="54" s="1"/>
  <c r="AC51" i="54" s="1"/>
  <c r="AB52" i="54" s="1"/>
  <c r="AX52" i="54"/>
  <c r="S52" i="54" s="1"/>
  <c r="AC52" i="54" s="1"/>
  <c r="AB53" i="54" s="1"/>
  <c r="AX53" i="54"/>
  <c r="S53" i="54" s="1"/>
  <c r="AC53" i="54" s="1"/>
  <c r="AB54" i="54" s="1"/>
  <c r="AX54" i="54"/>
  <c r="S54" i="54" s="1"/>
  <c r="AC54" i="54" s="1"/>
  <c r="AB55" i="54" s="1"/>
  <c r="AX55" i="54"/>
  <c r="S55" i="54" s="1"/>
  <c r="AC55" i="54" s="1"/>
  <c r="AB56" i="54" s="1"/>
  <c r="AX56" i="54"/>
  <c r="S56" i="54" s="1"/>
  <c r="AC56" i="54" s="1"/>
  <c r="AB57" i="54" s="1"/>
  <c r="AX57" i="54"/>
  <c r="S57" i="54" s="1"/>
  <c r="AC57" i="54" s="1"/>
  <c r="AB58" i="54" s="1"/>
  <c r="AX58" i="54"/>
  <c r="S58" i="54" s="1"/>
  <c r="AC58" i="54" s="1"/>
  <c r="AB59" i="54" s="1"/>
  <c r="AX59" i="54"/>
  <c r="S59" i="54" s="1"/>
  <c r="AC59" i="54" s="1"/>
  <c r="AB60" i="54" s="1"/>
  <c r="AX60" i="54"/>
  <c r="S60" i="54" s="1"/>
  <c r="AC60" i="54" s="1"/>
  <c r="AB61" i="54" s="1"/>
  <c r="AX61" i="54"/>
  <c r="S61" i="54" s="1"/>
  <c r="AC61" i="54" s="1"/>
  <c r="AB62" i="54" s="1"/>
  <c r="AX62" i="54"/>
  <c r="S62" i="54" s="1"/>
  <c r="AC62" i="54" s="1"/>
  <c r="AB63" i="54" s="1"/>
  <c r="AX63" i="54"/>
  <c r="S63" i="54" s="1"/>
  <c r="AC63" i="54" s="1"/>
  <c r="AB64" i="54" s="1"/>
  <c r="AX64" i="54"/>
  <c r="S64" i="54" s="1"/>
  <c r="AC64" i="54" s="1"/>
  <c r="AB65" i="54" s="1"/>
  <c r="AX65" i="54"/>
  <c r="S65" i="54" s="1"/>
  <c r="AC65" i="54" s="1"/>
  <c r="AB66" i="54" s="1"/>
  <c r="AX66" i="54"/>
  <c r="S66" i="54" s="1"/>
  <c r="AC66" i="54" s="1"/>
  <c r="AB67" i="54" s="1"/>
  <c r="AX67" i="54"/>
  <c r="S67" i="54" s="1"/>
  <c r="AC67" i="54" s="1"/>
  <c r="AB68" i="54" s="1"/>
  <c r="AX68" i="54"/>
  <c r="S68" i="54" s="1"/>
  <c r="AC68" i="54" s="1"/>
  <c r="AB69" i="54" s="1"/>
  <c r="AX69" i="54"/>
  <c r="S69" i="54" s="1"/>
  <c r="AC69" i="54" s="1"/>
  <c r="AB70" i="54" s="1"/>
  <c r="AX70" i="54"/>
  <c r="S70" i="54" s="1"/>
  <c r="AC70" i="54" s="1"/>
  <c r="AB71" i="54" s="1"/>
  <c r="AX71" i="54"/>
  <c r="S71" i="54" s="1"/>
  <c r="AC71" i="54" s="1"/>
  <c r="AB72" i="54" s="1"/>
  <c r="AX72" i="54"/>
  <c r="S72" i="54" s="1"/>
  <c r="AC72" i="54" s="1"/>
  <c r="AB73" i="54" s="1"/>
  <c r="AX73" i="54"/>
  <c r="S73" i="54" s="1"/>
  <c r="AC73" i="54" s="1"/>
  <c r="AB74" i="54" s="1"/>
  <c r="AX74" i="54"/>
  <c r="S74" i="54" s="1"/>
  <c r="AC74" i="54" s="1"/>
  <c r="AB75" i="54" s="1"/>
  <c r="AX76" i="54"/>
  <c r="S76" i="54" s="1"/>
  <c r="AC76" i="54" s="1"/>
  <c r="AB77" i="54" s="1"/>
  <c r="AX75" i="54"/>
  <c r="S75" i="54" s="1"/>
  <c r="AC75" i="54" s="1"/>
  <c r="AB76" i="54" s="1"/>
  <c r="AX77" i="54"/>
  <c r="S77" i="54" s="1"/>
  <c r="AC77" i="54" s="1"/>
  <c r="AB78" i="54" s="1"/>
  <c r="AX78" i="54"/>
  <c r="S78" i="54" s="1"/>
  <c r="AC78" i="54" s="1"/>
  <c r="AB79" i="54" s="1"/>
  <c r="AS27" i="51"/>
  <c r="AL27" i="51"/>
  <c r="AU27" i="51" s="1"/>
  <c r="AS9" i="45"/>
  <c r="AL9" i="45"/>
  <c r="AU9" i="45" s="1"/>
  <c r="AS42" i="45"/>
  <c r="AL42" i="45"/>
  <c r="AU42" i="45" s="1"/>
  <c r="AS6" i="96"/>
  <c r="AL6" i="96"/>
  <c r="AU6" i="96" s="1"/>
  <c r="AS16" i="51"/>
  <c r="AL16" i="51"/>
  <c r="AU16" i="51" s="1"/>
  <c r="AS72" i="51"/>
  <c r="AL72" i="51"/>
  <c r="AU72" i="51" s="1"/>
  <c r="AK6" i="45"/>
  <c r="AT6" i="45" s="1"/>
  <c r="AJ6" i="45"/>
  <c r="AS25" i="45"/>
  <c r="AL25" i="45"/>
  <c r="AU25" i="45" s="1"/>
  <c r="AS43" i="45"/>
  <c r="AL43" i="45"/>
  <c r="AU43" i="45" s="1"/>
  <c r="AS17" i="51"/>
  <c r="AL17" i="51"/>
  <c r="AU17" i="51" s="1"/>
  <c r="AS35" i="51"/>
  <c r="AL35" i="51"/>
  <c r="AU35" i="51" s="1"/>
  <c r="AS53" i="51"/>
  <c r="AL53" i="51"/>
  <c r="AU53" i="51" s="1"/>
  <c r="AS71" i="51"/>
  <c r="AL71" i="51"/>
  <c r="AU71" i="51" s="1"/>
  <c r="AS61" i="51"/>
  <c r="AL61" i="51"/>
  <c r="AU61" i="51" s="1"/>
  <c r="AR79" i="51"/>
  <c r="AR81" i="51" s="1"/>
  <c r="AL79" i="51"/>
  <c r="AU79" i="51" s="1"/>
  <c r="AH72" i="94"/>
  <c r="AQ72" i="94" s="1"/>
  <c r="AH73" i="50"/>
  <c r="AQ73" i="50" s="1"/>
  <c r="AS9" i="51"/>
  <c r="AL9" i="51"/>
  <c r="AU9" i="51" s="1"/>
  <c r="AF75" i="87"/>
  <c r="AO75" i="87" s="1"/>
  <c r="AG75" i="87"/>
  <c r="AP75" i="87" s="1"/>
  <c r="AE75" i="87"/>
  <c r="W76" i="87"/>
  <c r="AS26" i="45"/>
  <c r="AL26" i="45"/>
  <c r="AU26" i="45" s="1"/>
  <c r="AS62" i="45"/>
  <c r="AL62" i="45"/>
  <c r="AU62" i="45" s="1"/>
  <c r="AI79" i="45"/>
  <c r="AN79" i="45"/>
  <c r="AN81" i="45" s="1"/>
  <c r="AR72" i="50"/>
  <c r="Z78" i="95"/>
  <c r="AS30" i="51"/>
  <c r="AL30" i="51"/>
  <c r="AU30" i="51" s="1"/>
  <c r="AI78" i="88"/>
  <c r="AN78" i="88"/>
  <c r="AS15" i="45"/>
  <c r="AL15" i="45"/>
  <c r="AU15" i="45" s="1"/>
  <c r="AS51" i="45"/>
  <c r="AL51" i="45"/>
  <c r="AU51" i="45" s="1"/>
  <c r="AS69" i="45"/>
  <c r="AL69" i="45"/>
  <c r="AU69" i="45" s="1"/>
  <c r="AK74" i="20"/>
  <c r="AT74" i="20" s="1"/>
  <c r="AJ74" i="20"/>
  <c r="AJ68" i="20"/>
  <c r="AK68" i="20"/>
  <c r="AT68" i="20" s="1"/>
  <c r="AJ62" i="20"/>
  <c r="AK62" i="20"/>
  <c r="AT62" i="20" s="1"/>
  <c r="AJ56" i="20"/>
  <c r="AK56" i="20"/>
  <c r="AT56" i="20" s="1"/>
  <c r="AJ50" i="20"/>
  <c r="AK50" i="20"/>
  <c r="AT50" i="20" s="1"/>
  <c r="AK44" i="20"/>
  <c r="AT44" i="20" s="1"/>
  <c r="AJ44" i="20"/>
  <c r="AK38" i="20"/>
  <c r="AT38" i="20" s="1"/>
  <c r="AJ38" i="20"/>
  <c r="AK32" i="20"/>
  <c r="AT32" i="20" s="1"/>
  <c r="AJ32" i="20"/>
  <c r="AK26" i="20"/>
  <c r="AT26" i="20" s="1"/>
  <c r="AJ26" i="20"/>
  <c r="AJ20" i="20"/>
  <c r="AK20" i="20"/>
  <c r="AT20" i="20" s="1"/>
  <c r="AJ14" i="20"/>
  <c r="AK14" i="20"/>
  <c r="AT14" i="20" s="1"/>
  <c r="AX6" i="20"/>
  <c r="S6" i="20" s="1"/>
  <c r="AC6" i="20" s="1"/>
  <c r="AB7" i="20" s="1"/>
  <c r="AR71" i="94"/>
  <c r="AR78" i="54"/>
  <c r="AS19" i="51"/>
  <c r="AL19" i="51"/>
  <c r="AU19" i="51" s="1"/>
  <c r="AR78" i="103"/>
  <c r="W76" i="10"/>
  <c r="AE75" i="10"/>
  <c r="AG75" i="10"/>
  <c r="AP75" i="10" s="1"/>
  <c r="AF75" i="10"/>
  <c r="AO75" i="10" s="1"/>
  <c r="AS7" i="51"/>
  <c r="AL7" i="51"/>
  <c r="AU7" i="51" s="1"/>
  <c r="AH79" i="103"/>
  <c r="AQ79" i="103" s="1"/>
  <c r="AS23" i="45"/>
  <c r="AL23" i="45"/>
  <c r="AU23" i="45" s="1"/>
  <c r="AS78" i="45"/>
  <c r="AL78" i="45"/>
  <c r="AU78" i="45" s="1"/>
  <c r="Z79" i="91"/>
  <c r="AF76" i="43"/>
  <c r="AO76" i="43" s="1"/>
  <c r="AG76" i="43"/>
  <c r="AP76" i="43" s="1"/>
  <c r="AE76" i="43"/>
  <c r="W77" i="43"/>
  <c r="Z79" i="54"/>
  <c r="AS69" i="51"/>
  <c r="AL69" i="51"/>
  <c r="AU69" i="51" s="1"/>
  <c r="AS24" i="45"/>
  <c r="AL24" i="45"/>
  <c r="AU24" i="45" s="1"/>
  <c r="AS60" i="45"/>
  <c r="AL60" i="45"/>
  <c r="AU60" i="45" s="1"/>
  <c r="AS34" i="51"/>
  <c r="AL34" i="51"/>
  <c r="AU34" i="51" s="1"/>
  <c r="AS52" i="51"/>
  <c r="AL52" i="51"/>
  <c r="AU52" i="51" s="1"/>
  <c r="AS70" i="51"/>
  <c r="AL70" i="51"/>
  <c r="AU70" i="51" s="1"/>
  <c r="Y73" i="90"/>
  <c r="Z73" i="90" s="1"/>
  <c r="X73" i="90"/>
  <c r="AS49" i="45"/>
  <c r="AL49" i="45"/>
  <c r="AU49" i="45" s="1"/>
  <c r="AR78" i="100"/>
  <c r="W73" i="94"/>
  <c r="AG72" i="94"/>
  <c r="AP72" i="94" s="1"/>
  <c r="AF72" i="94"/>
  <c r="AO72" i="94" s="1"/>
  <c r="AE72" i="94"/>
  <c r="AS23" i="51"/>
  <c r="AL23" i="51"/>
  <c r="AU23" i="51" s="1"/>
  <c r="AS41" i="51"/>
  <c r="AL41" i="51"/>
  <c r="AU41" i="51" s="1"/>
  <c r="AS59" i="51"/>
  <c r="AL59" i="51"/>
  <c r="AU59" i="51" s="1"/>
  <c r="AS75" i="51"/>
  <c r="AL75" i="51"/>
  <c r="AU75" i="51" s="1"/>
  <c r="Y75" i="35"/>
  <c r="X75" i="35"/>
  <c r="AS4" i="96"/>
  <c r="AS81" i="96" s="1"/>
  <c r="AL4" i="96"/>
  <c r="AU4" i="96" s="1"/>
  <c r="AU81" i="96" s="1"/>
  <c r="C11" i="96" s="1"/>
  <c r="F40" i="57" s="1"/>
  <c r="AI75" i="83"/>
  <c r="AN75" i="83"/>
  <c r="AS12" i="51"/>
  <c r="AL12" i="51"/>
  <c r="AU12" i="51" s="1"/>
  <c r="AS48" i="51"/>
  <c r="AL48" i="51"/>
  <c r="AU48" i="51" s="1"/>
  <c r="AS66" i="51"/>
  <c r="AL66" i="51"/>
  <c r="AU66" i="51" s="1"/>
  <c r="AS39" i="45"/>
  <c r="AL39" i="45"/>
  <c r="AU39" i="45" s="1"/>
  <c r="AS57" i="45"/>
  <c r="AL57" i="45"/>
  <c r="AU57" i="45" s="1"/>
  <c r="AS75" i="45"/>
  <c r="AL75" i="45"/>
  <c r="AU75" i="45" s="1"/>
  <c r="AJ79" i="20"/>
  <c r="AS79" i="20" s="1"/>
  <c r="AK79" i="20"/>
  <c r="AT79" i="20" s="1"/>
  <c r="AK73" i="20"/>
  <c r="AT73" i="20" s="1"/>
  <c r="AJ73" i="20"/>
  <c r="AK67" i="20"/>
  <c r="AT67" i="20" s="1"/>
  <c r="AJ67" i="20"/>
  <c r="AK61" i="20"/>
  <c r="AT61" i="20" s="1"/>
  <c r="AJ61" i="20"/>
  <c r="AK55" i="20"/>
  <c r="AT55" i="20" s="1"/>
  <c r="AJ55" i="20"/>
  <c r="AK49" i="20"/>
  <c r="AT49" i="20" s="1"/>
  <c r="AJ49" i="20"/>
  <c r="AJ43" i="20"/>
  <c r="AK43" i="20"/>
  <c r="AT43" i="20" s="1"/>
  <c r="AK37" i="20"/>
  <c r="AT37" i="20" s="1"/>
  <c r="AJ37" i="20"/>
  <c r="AJ31" i="20"/>
  <c r="AK31" i="20"/>
  <c r="AT31" i="20" s="1"/>
  <c r="AJ25" i="20"/>
  <c r="AK25" i="20"/>
  <c r="AT25" i="20" s="1"/>
  <c r="AJ19" i="20"/>
  <c r="AK19" i="20"/>
  <c r="AT19" i="20" s="1"/>
  <c r="AJ13" i="20"/>
  <c r="AK13" i="20"/>
  <c r="AT13" i="20" s="1"/>
  <c r="AB4" i="20"/>
  <c r="AJ3" i="20"/>
  <c r="AR78" i="91"/>
  <c r="AS37" i="51"/>
  <c r="AL37" i="51"/>
  <c r="AU37" i="51" s="1"/>
  <c r="AS55" i="51"/>
  <c r="AL55" i="51"/>
  <c r="AU55" i="51" s="1"/>
  <c r="AR72" i="85"/>
  <c r="AK5" i="45"/>
  <c r="AT5" i="45" s="1"/>
  <c r="AJ5" i="45"/>
  <c r="AS22" i="45"/>
  <c r="AL22" i="45"/>
  <c r="AU22" i="45" s="1"/>
  <c r="AS40" i="45"/>
  <c r="AL40" i="45"/>
  <c r="AU40" i="45" s="1"/>
  <c r="AS58" i="45"/>
  <c r="AL58" i="45"/>
  <c r="AU58" i="45" s="1"/>
  <c r="AS76" i="45"/>
  <c r="AL76" i="45"/>
  <c r="AU76" i="45" s="1"/>
  <c r="AS26" i="51"/>
  <c r="AL26" i="51"/>
  <c r="AU26" i="51" s="1"/>
  <c r="AS44" i="51"/>
  <c r="AL44" i="51"/>
  <c r="AU44" i="51" s="1"/>
  <c r="AS62" i="51"/>
  <c r="AL62" i="51"/>
  <c r="AU62" i="51" s="1"/>
  <c r="AB4" i="45"/>
  <c r="AJ3" i="45"/>
  <c r="AS41" i="45"/>
  <c r="AL41" i="45"/>
  <c r="AU41" i="45" s="1"/>
  <c r="AS59" i="45"/>
  <c r="AL59" i="45"/>
  <c r="AU59" i="45" s="1"/>
  <c r="AS15" i="51"/>
  <c r="AL15" i="51"/>
  <c r="AU15" i="51" s="1"/>
  <c r="AS33" i="51"/>
  <c r="AL33" i="51"/>
  <c r="AU33" i="51" s="1"/>
  <c r="AS51" i="51"/>
  <c r="AL51" i="51"/>
  <c r="AU51" i="51" s="1"/>
  <c r="AL12" i="45"/>
  <c r="AU12" i="45" s="1"/>
  <c r="AS12" i="45"/>
  <c r="AS30" i="45"/>
  <c r="AL30" i="45"/>
  <c r="AU30" i="45" s="1"/>
  <c r="AR74" i="41"/>
  <c r="AR77" i="95"/>
  <c r="AS22" i="51"/>
  <c r="AL22" i="51"/>
  <c r="AU22" i="51" s="1"/>
  <c r="AS58" i="51"/>
  <c r="AL58" i="51"/>
  <c r="AU58" i="51" s="1"/>
  <c r="AS77" i="51"/>
  <c r="AL77" i="51"/>
  <c r="AU77" i="51" s="1"/>
  <c r="AS73" i="51"/>
  <c r="AL73" i="51"/>
  <c r="AU73" i="51" s="1"/>
  <c r="Y77" i="102"/>
  <c r="X77" i="102"/>
  <c r="AI72" i="90"/>
  <c r="AN72" i="90"/>
  <c r="Y76" i="18"/>
  <c r="X76" i="18"/>
  <c r="AE73" i="90" l="1"/>
  <c r="W74" i="90"/>
  <c r="AG73" i="90"/>
  <c r="AP73" i="90" s="1"/>
  <c r="AF73" i="90"/>
  <c r="AO73" i="90" s="1"/>
  <c r="AX79" i="88"/>
  <c r="S79" i="88" s="1"/>
  <c r="AC79" i="88" s="1"/>
  <c r="AF79" i="88"/>
  <c r="AO79" i="88" s="1"/>
  <c r="AO81" i="88" s="1"/>
  <c r="AE79" i="88"/>
  <c r="AG79" i="88"/>
  <c r="AP79" i="88" s="1"/>
  <c r="AP81" i="88" s="1"/>
  <c r="AE73" i="42"/>
  <c r="AF73" i="42"/>
  <c r="AO73" i="42" s="1"/>
  <c r="W74" i="42"/>
  <c r="AG73" i="42"/>
  <c r="AP73" i="42" s="1"/>
  <c r="AH77" i="102"/>
  <c r="AQ77" i="102" s="1"/>
  <c r="AH76" i="18"/>
  <c r="AQ76" i="18" s="1"/>
  <c r="AS61" i="20"/>
  <c r="AL61" i="20"/>
  <c r="AU61" i="20" s="1"/>
  <c r="AH75" i="35"/>
  <c r="AQ75" i="35" s="1"/>
  <c r="Z76" i="18"/>
  <c r="AJ4" i="20"/>
  <c r="AK4" i="20"/>
  <c r="AT4" i="20" s="1"/>
  <c r="AS43" i="20"/>
  <c r="AL43" i="20"/>
  <c r="AU43" i="20" s="1"/>
  <c r="AR72" i="90"/>
  <c r="AS3" i="45"/>
  <c r="AL3" i="45"/>
  <c r="AU3" i="45" s="1"/>
  <c r="AS37" i="20"/>
  <c r="AL37" i="20"/>
  <c r="AU37" i="20" s="1"/>
  <c r="AS55" i="20"/>
  <c r="AL55" i="20"/>
  <c r="AU55" i="20" s="1"/>
  <c r="AS73" i="20"/>
  <c r="AL73" i="20"/>
  <c r="AU73" i="20" s="1"/>
  <c r="AS20" i="20"/>
  <c r="AL20" i="20"/>
  <c r="AU20" i="20" s="1"/>
  <c r="AS56" i="20"/>
  <c r="AL56" i="20"/>
  <c r="AU56" i="20" s="1"/>
  <c r="AK74" i="54"/>
  <c r="AT74" i="54" s="1"/>
  <c r="AJ74" i="54"/>
  <c r="AK68" i="54"/>
  <c r="AT68" i="54" s="1"/>
  <c r="AJ68" i="54"/>
  <c r="AJ62" i="54"/>
  <c r="AK62" i="54"/>
  <c r="AT62" i="54" s="1"/>
  <c r="AK56" i="54"/>
  <c r="AT56" i="54" s="1"/>
  <c r="AJ56" i="54"/>
  <c r="AK50" i="54"/>
  <c r="AT50" i="54" s="1"/>
  <c r="AJ50" i="54"/>
  <c r="AJ44" i="54"/>
  <c r="AK44" i="54"/>
  <c r="AT44" i="54" s="1"/>
  <c r="AK38" i="54"/>
  <c r="AT38" i="54" s="1"/>
  <c r="AJ38" i="54"/>
  <c r="AK32" i="54"/>
  <c r="AT32" i="54" s="1"/>
  <c r="AJ32" i="54"/>
  <c r="AX25" i="54"/>
  <c r="S25" i="54" s="1"/>
  <c r="AC25" i="54" s="1"/>
  <c r="AB26" i="54" s="1"/>
  <c r="AX19" i="54"/>
  <c r="S19" i="54" s="1"/>
  <c r="AC19" i="54" s="1"/>
  <c r="AB20" i="54" s="1"/>
  <c r="AX13" i="54"/>
  <c r="S13" i="54" s="1"/>
  <c r="AC13" i="54" s="1"/>
  <c r="AB14" i="54" s="1"/>
  <c r="AX7" i="54"/>
  <c r="S7" i="54" s="1"/>
  <c r="AC7" i="54" s="1"/>
  <c r="AB8" i="54" s="1"/>
  <c r="AS21" i="20"/>
  <c r="AL21" i="20"/>
  <c r="AU21" i="20" s="1"/>
  <c r="AE75" i="41"/>
  <c r="AF75" i="41"/>
  <c r="AO75" i="41" s="1"/>
  <c r="AG75" i="41"/>
  <c r="AP75" i="41" s="1"/>
  <c r="W76" i="41"/>
  <c r="AS10" i="20"/>
  <c r="AL10" i="20"/>
  <c r="AU10" i="20" s="1"/>
  <c r="AS28" i="20"/>
  <c r="AL28" i="20"/>
  <c r="AU28" i="20" s="1"/>
  <c r="AS8" i="45"/>
  <c r="AL8" i="45"/>
  <c r="AU8" i="45" s="1"/>
  <c r="AH76" i="83"/>
  <c r="AQ76" i="83" s="1"/>
  <c r="AJ78" i="100"/>
  <c r="AK78" i="100"/>
  <c r="AT78" i="100" s="1"/>
  <c r="AJ70" i="100"/>
  <c r="AK70" i="100"/>
  <c r="AT70" i="100" s="1"/>
  <c r="AJ64" i="100"/>
  <c r="AK64" i="100"/>
  <c r="AT64" i="100" s="1"/>
  <c r="AJ58" i="100"/>
  <c r="AK58" i="100"/>
  <c r="AT58" i="100" s="1"/>
  <c r="AK52" i="100"/>
  <c r="AT52" i="100" s="1"/>
  <c r="AJ52" i="100"/>
  <c r="AJ46" i="100"/>
  <c r="AK46" i="100"/>
  <c r="AT46" i="100" s="1"/>
  <c r="AJ40" i="100"/>
  <c r="AK40" i="100"/>
  <c r="AT40" i="100" s="1"/>
  <c r="AJ34" i="100"/>
  <c r="AK34" i="100"/>
  <c r="AT34" i="100" s="1"/>
  <c r="AJ28" i="100"/>
  <c r="AK28" i="100"/>
  <c r="AT28" i="100" s="1"/>
  <c r="AJ22" i="100"/>
  <c r="AK22" i="100"/>
  <c r="AT22" i="100" s="1"/>
  <c r="AJ16" i="100"/>
  <c r="AK16" i="100"/>
  <c r="AT16" i="100" s="1"/>
  <c r="AJ10" i="100"/>
  <c r="AK10" i="100"/>
  <c r="AT10" i="100" s="1"/>
  <c r="AJ3" i="100"/>
  <c r="AB4" i="100"/>
  <c r="AJ6" i="20"/>
  <c r="AS41" i="20"/>
  <c r="AL41" i="20"/>
  <c r="AU41" i="20" s="1"/>
  <c r="AS75" i="20"/>
  <c r="AL75" i="20"/>
  <c r="AU75" i="20" s="1"/>
  <c r="Y74" i="55"/>
  <c r="Z74" i="55" s="1"/>
  <c r="X74" i="55"/>
  <c r="AR76" i="102"/>
  <c r="AS48" i="20"/>
  <c r="AL48" i="20"/>
  <c r="AU48" i="20" s="1"/>
  <c r="AH79" i="88"/>
  <c r="AQ79" i="88" s="1"/>
  <c r="AQ81" i="88" s="1"/>
  <c r="AZ3" i="88"/>
  <c r="AX72" i="88" s="1"/>
  <c r="S72" i="88" s="1"/>
  <c r="AC72" i="88" s="1"/>
  <c r="AB73" i="88" s="1"/>
  <c r="AX9" i="88"/>
  <c r="S9" i="88" s="1"/>
  <c r="AC9" i="88" s="1"/>
  <c r="AB10" i="88" s="1"/>
  <c r="AX10" i="88"/>
  <c r="S10" i="88" s="1"/>
  <c r="AC10" i="88" s="1"/>
  <c r="AB11" i="88" s="1"/>
  <c r="AX11" i="88"/>
  <c r="S11" i="88" s="1"/>
  <c r="AC11" i="88" s="1"/>
  <c r="AB12" i="88" s="1"/>
  <c r="AX14" i="88"/>
  <c r="S14" i="88" s="1"/>
  <c r="AC14" i="88" s="1"/>
  <c r="AB15" i="88" s="1"/>
  <c r="AX15" i="88"/>
  <c r="S15" i="88" s="1"/>
  <c r="AC15" i="88" s="1"/>
  <c r="AB16" i="88" s="1"/>
  <c r="AX16" i="88"/>
  <c r="S16" i="88" s="1"/>
  <c r="AC16" i="88" s="1"/>
  <c r="AB17" i="88" s="1"/>
  <c r="AX17" i="88"/>
  <c r="S17" i="88" s="1"/>
  <c r="AC17" i="88" s="1"/>
  <c r="AB18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6" i="88"/>
  <c r="S66" i="88" s="1"/>
  <c r="AC66" i="88" s="1"/>
  <c r="AB67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3" i="88"/>
  <c r="S73" i="88" s="1"/>
  <c r="AC73" i="88" s="1"/>
  <c r="AB74" i="88" s="1"/>
  <c r="AX75" i="88"/>
  <c r="S75" i="88" s="1"/>
  <c r="AC75" i="88" s="1"/>
  <c r="AB76" i="88" s="1"/>
  <c r="AX74" i="88"/>
  <c r="S74" i="88" s="1"/>
  <c r="AC74" i="88" s="1"/>
  <c r="AB75" i="88" s="1"/>
  <c r="AX76" i="88"/>
  <c r="S76" i="88" s="1"/>
  <c r="AC76" i="88" s="1"/>
  <c r="AB77" i="88" s="1"/>
  <c r="AX77" i="88"/>
  <c r="S77" i="88" s="1"/>
  <c r="AC77" i="88" s="1"/>
  <c r="AB78" i="88" s="1"/>
  <c r="AX78" i="88"/>
  <c r="S78" i="88" s="1"/>
  <c r="AC78" i="88" s="1"/>
  <c r="AB79" i="88" s="1"/>
  <c r="AI75" i="49"/>
  <c r="AN75" i="49"/>
  <c r="AS7" i="45"/>
  <c r="AL7" i="45"/>
  <c r="AU7" i="45" s="1"/>
  <c r="Y74" i="85"/>
  <c r="Z74" i="85"/>
  <c r="X74" i="85"/>
  <c r="Y77" i="82"/>
  <c r="X77" i="82"/>
  <c r="AS19" i="20"/>
  <c r="AL19" i="20"/>
  <c r="AU19" i="20" s="1"/>
  <c r="AX79" i="54"/>
  <c r="S79" i="54" s="1"/>
  <c r="AC79" i="54" s="1"/>
  <c r="AG79" i="54"/>
  <c r="AP79" i="54" s="1"/>
  <c r="AP81" i="54" s="1"/>
  <c r="AE79" i="54"/>
  <c r="AF79" i="54"/>
  <c r="AO79" i="54" s="1"/>
  <c r="AO81" i="54" s="1"/>
  <c r="AF79" i="91"/>
  <c r="AO79" i="91" s="1"/>
  <c r="AE79" i="91"/>
  <c r="W80" i="91"/>
  <c r="AG79" i="91"/>
  <c r="AP79" i="91" s="1"/>
  <c r="AS26" i="20"/>
  <c r="AL26" i="20"/>
  <c r="AU26" i="20" s="1"/>
  <c r="AS44" i="20"/>
  <c r="AL44" i="20"/>
  <c r="AU44" i="20" s="1"/>
  <c r="AJ79" i="54"/>
  <c r="AS79" i="54" s="1"/>
  <c r="AJ73" i="54"/>
  <c r="AK73" i="54"/>
  <c r="AT73" i="54" s="1"/>
  <c r="AK67" i="54"/>
  <c r="AT67" i="54" s="1"/>
  <c r="AJ67" i="54"/>
  <c r="AJ61" i="54"/>
  <c r="AK61" i="54"/>
  <c r="AT61" i="54" s="1"/>
  <c r="AK55" i="54"/>
  <c r="AT55" i="54" s="1"/>
  <c r="AJ55" i="54"/>
  <c r="AJ49" i="54"/>
  <c r="AK49" i="54"/>
  <c r="AT49" i="54" s="1"/>
  <c r="AJ43" i="54"/>
  <c r="AK43" i="54"/>
  <c r="AT43" i="54" s="1"/>
  <c r="AJ37" i="54"/>
  <c r="AK37" i="54"/>
  <c r="AT37" i="54" s="1"/>
  <c r="AJ31" i="54"/>
  <c r="AK31" i="54"/>
  <c r="AT31" i="54" s="1"/>
  <c r="AJ25" i="54"/>
  <c r="AK25" i="54"/>
  <c r="AT25" i="54" s="1"/>
  <c r="AJ19" i="54"/>
  <c r="AK19" i="54"/>
  <c r="AT19" i="54" s="1"/>
  <c r="AK13" i="54"/>
  <c r="AT13" i="54" s="1"/>
  <c r="AJ13" i="54"/>
  <c r="AJ7" i="54"/>
  <c r="AK7" i="54"/>
  <c r="AT7" i="54" s="1"/>
  <c r="AS27" i="20"/>
  <c r="AL27" i="20"/>
  <c r="AU27" i="20" s="1"/>
  <c r="AS45" i="20"/>
  <c r="AL45" i="20"/>
  <c r="AU45" i="20" s="1"/>
  <c r="Y80" i="103"/>
  <c r="X80" i="103"/>
  <c r="AS46" i="20"/>
  <c r="AL46" i="20"/>
  <c r="AU46" i="20" s="1"/>
  <c r="AS64" i="20"/>
  <c r="AL64" i="20"/>
  <c r="AU64" i="20" s="1"/>
  <c r="AE76" i="83"/>
  <c r="AG76" i="83"/>
  <c r="AP76" i="83" s="1"/>
  <c r="W77" i="83"/>
  <c r="AF76" i="83"/>
  <c r="AO76" i="83" s="1"/>
  <c r="AK76" i="100"/>
  <c r="AT76" i="100" s="1"/>
  <c r="AJ76" i="100"/>
  <c r="AJ69" i="100"/>
  <c r="AK69" i="100"/>
  <c r="AT69" i="100" s="1"/>
  <c r="AK63" i="100"/>
  <c r="AT63" i="100" s="1"/>
  <c r="AJ63" i="100"/>
  <c r="AJ57" i="100"/>
  <c r="AK57" i="100"/>
  <c r="AT57" i="100" s="1"/>
  <c r="AK51" i="100"/>
  <c r="AT51" i="100" s="1"/>
  <c r="AJ51" i="100"/>
  <c r="AJ45" i="100"/>
  <c r="AK45" i="100"/>
  <c r="AT45" i="100" s="1"/>
  <c r="AJ39" i="100"/>
  <c r="AK39" i="100"/>
  <c r="AT39" i="100" s="1"/>
  <c r="AJ33" i="100"/>
  <c r="AK33" i="100"/>
  <c r="AT33" i="100" s="1"/>
  <c r="AJ27" i="100"/>
  <c r="AK27" i="100"/>
  <c r="AT27" i="100" s="1"/>
  <c r="AJ21" i="100"/>
  <c r="AK21" i="100"/>
  <c r="AT21" i="100" s="1"/>
  <c r="AJ15" i="100"/>
  <c r="AK15" i="100"/>
  <c r="AT15" i="100" s="1"/>
  <c r="AK9" i="100"/>
  <c r="AT9" i="100" s="1"/>
  <c r="AJ9" i="100"/>
  <c r="AS23" i="20"/>
  <c r="AL23" i="20"/>
  <c r="AU23" i="20" s="1"/>
  <c r="AS59" i="20"/>
  <c r="AL59" i="20"/>
  <c r="AU59" i="20" s="1"/>
  <c r="AS72" i="20"/>
  <c r="AL72" i="20"/>
  <c r="AU72" i="20" s="1"/>
  <c r="Y76" i="49"/>
  <c r="X76" i="49"/>
  <c r="AR74" i="35"/>
  <c r="AI73" i="85"/>
  <c r="AN73" i="85"/>
  <c r="AJ7" i="20"/>
  <c r="AK7" i="20"/>
  <c r="AT7" i="20" s="1"/>
  <c r="AS62" i="20"/>
  <c r="AL62" i="20"/>
  <c r="AU62" i="20" s="1"/>
  <c r="AR78" i="88"/>
  <c r="AK78" i="54"/>
  <c r="AT78" i="54" s="1"/>
  <c r="AJ78" i="54"/>
  <c r="AK72" i="54"/>
  <c r="AT72" i="54" s="1"/>
  <c r="AJ72" i="54"/>
  <c r="AK66" i="54"/>
  <c r="AT66" i="54" s="1"/>
  <c r="AJ66" i="54"/>
  <c r="AK60" i="54"/>
  <c r="AT60" i="54" s="1"/>
  <c r="AJ60" i="54"/>
  <c r="AJ54" i="54"/>
  <c r="AK54" i="54"/>
  <c r="AT54" i="54" s="1"/>
  <c r="AJ48" i="54"/>
  <c r="AK48" i="54"/>
  <c r="AT48" i="54" s="1"/>
  <c r="AK42" i="54"/>
  <c r="AT42" i="54" s="1"/>
  <c r="AJ42" i="54"/>
  <c r="AJ36" i="54"/>
  <c r="AK36" i="54"/>
  <c r="AT36" i="54" s="1"/>
  <c r="AJ30" i="54"/>
  <c r="AK30" i="54"/>
  <c r="AT30" i="54" s="1"/>
  <c r="AK24" i="54"/>
  <c r="AT24" i="54" s="1"/>
  <c r="AJ24" i="54"/>
  <c r="AK18" i="54"/>
  <c r="AT18" i="54" s="1"/>
  <c r="AJ18" i="54"/>
  <c r="AK12" i="54"/>
  <c r="AT12" i="54" s="1"/>
  <c r="AJ12" i="54"/>
  <c r="AK5" i="54"/>
  <c r="AT5" i="54" s="1"/>
  <c r="AS9" i="20"/>
  <c r="AL9" i="20"/>
  <c r="AU9" i="20" s="1"/>
  <c r="AS63" i="20"/>
  <c r="AL63" i="20"/>
  <c r="AU63" i="20" s="1"/>
  <c r="AR75" i="18"/>
  <c r="AI79" i="103"/>
  <c r="AN79" i="103"/>
  <c r="AK74" i="100"/>
  <c r="AT74" i="100" s="1"/>
  <c r="AJ74" i="100"/>
  <c r="AJ68" i="100"/>
  <c r="AK68" i="100"/>
  <c r="AT68" i="100" s="1"/>
  <c r="AK62" i="100"/>
  <c r="AT62" i="100" s="1"/>
  <c r="AJ62" i="100"/>
  <c r="AJ56" i="100"/>
  <c r="AK56" i="100"/>
  <c r="AT56" i="100" s="1"/>
  <c r="AJ50" i="100"/>
  <c r="AK50" i="100"/>
  <c r="AT50" i="100" s="1"/>
  <c r="AJ44" i="100"/>
  <c r="AK44" i="100"/>
  <c r="AT44" i="100" s="1"/>
  <c r="AK38" i="100"/>
  <c r="AT38" i="100" s="1"/>
  <c r="AJ38" i="100"/>
  <c r="AJ32" i="100"/>
  <c r="AK32" i="100"/>
  <c r="AT32" i="100" s="1"/>
  <c r="AJ26" i="100"/>
  <c r="AK26" i="100"/>
  <c r="AT26" i="100" s="1"/>
  <c r="AK20" i="100"/>
  <c r="AT20" i="100" s="1"/>
  <c r="AJ20" i="100"/>
  <c r="AK14" i="100"/>
  <c r="AT14" i="100" s="1"/>
  <c r="AJ14" i="100"/>
  <c r="AK8" i="100"/>
  <c r="AT8" i="100" s="1"/>
  <c r="AJ8" i="100"/>
  <c r="AI75" i="99"/>
  <c r="AN75" i="99"/>
  <c r="AS11" i="20"/>
  <c r="AL11" i="20"/>
  <c r="AU11" i="20" s="1"/>
  <c r="AS47" i="20"/>
  <c r="AL47" i="20"/>
  <c r="AU47" i="20" s="1"/>
  <c r="AI73" i="55"/>
  <c r="AN73" i="55"/>
  <c r="AS4" i="51"/>
  <c r="AS81" i="51" s="1"/>
  <c r="AL4" i="51"/>
  <c r="AU4" i="51" s="1"/>
  <c r="AU81" i="51" s="1"/>
  <c r="C11" i="51" s="1"/>
  <c r="AS18" i="20"/>
  <c r="AL18" i="20"/>
  <c r="AU18" i="20" s="1"/>
  <c r="AS36" i="20"/>
  <c r="AL36" i="20"/>
  <c r="AU36" i="20" s="1"/>
  <c r="AS54" i="20"/>
  <c r="AL54" i="20"/>
  <c r="AU54" i="20" s="1"/>
  <c r="AR79" i="45"/>
  <c r="AR81" i="45" s="1"/>
  <c r="AL79" i="45"/>
  <c r="AU79" i="45" s="1"/>
  <c r="Y76" i="87"/>
  <c r="X76" i="87"/>
  <c r="AJ76" i="54"/>
  <c r="AK76" i="54"/>
  <c r="AT76" i="54" s="1"/>
  <c r="AK71" i="54"/>
  <c r="AT71" i="54" s="1"/>
  <c r="AJ71" i="54"/>
  <c r="AK65" i="54"/>
  <c r="AT65" i="54" s="1"/>
  <c r="AJ65" i="54"/>
  <c r="AJ59" i="54"/>
  <c r="AK59" i="54"/>
  <c r="AT59" i="54" s="1"/>
  <c r="AK53" i="54"/>
  <c r="AT53" i="54" s="1"/>
  <c r="AJ53" i="54"/>
  <c r="AJ47" i="54"/>
  <c r="AK47" i="54"/>
  <c r="AT47" i="54" s="1"/>
  <c r="AK41" i="54"/>
  <c r="AT41" i="54" s="1"/>
  <c r="AJ41" i="54"/>
  <c r="AK35" i="54"/>
  <c r="AT35" i="54" s="1"/>
  <c r="AJ35" i="54"/>
  <c r="AJ29" i="54"/>
  <c r="AK29" i="54"/>
  <c r="AT29" i="54" s="1"/>
  <c r="AJ23" i="54"/>
  <c r="AK23" i="54"/>
  <c r="AT23" i="54" s="1"/>
  <c r="AK17" i="54"/>
  <c r="AT17" i="54" s="1"/>
  <c r="AJ17" i="54"/>
  <c r="AK11" i="54"/>
  <c r="AT11" i="54" s="1"/>
  <c r="AJ11" i="54"/>
  <c r="AJ3" i="54"/>
  <c r="AB4" i="54"/>
  <c r="AS15" i="20"/>
  <c r="AL15" i="20"/>
  <c r="AU15" i="20" s="1"/>
  <c r="AS16" i="20"/>
  <c r="AL16" i="20"/>
  <c r="AU16" i="20" s="1"/>
  <c r="AS34" i="20"/>
  <c r="AL34" i="20"/>
  <c r="AU34" i="20" s="1"/>
  <c r="AS52" i="20"/>
  <c r="AL52" i="20"/>
  <c r="AU52" i="20" s="1"/>
  <c r="AS70" i="20"/>
  <c r="AL70" i="20"/>
  <c r="AU70" i="20" s="1"/>
  <c r="AK79" i="100"/>
  <c r="AT79" i="100" s="1"/>
  <c r="AJ73" i="100"/>
  <c r="AK73" i="100"/>
  <c r="AT73" i="100" s="1"/>
  <c r="AK67" i="100"/>
  <c r="AT67" i="100" s="1"/>
  <c r="AJ67" i="100"/>
  <c r="AK61" i="100"/>
  <c r="AT61" i="100" s="1"/>
  <c r="AJ61" i="100"/>
  <c r="AJ55" i="100"/>
  <c r="AK55" i="100"/>
  <c r="AT55" i="100" s="1"/>
  <c r="AJ49" i="100"/>
  <c r="AK49" i="100"/>
  <c r="AT49" i="100" s="1"/>
  <c r="AJ43" i="100"/>
  <c r="AK43" i="100"/>
  <c r="AT43" i="100" s="1"/>
  <c r="AK37" i="100"/>
  <c r="AT37" i="100" s="1"/>
  <c r="AJ37" i="100"/>
  <c r="AK31" i="100"/>
  <c r="AT31" i="100" s="1"/>
  <c r="AJ31" i="100"/>
  <c r="AJ25" i="100"/>
  <c r="AK25" i="100"/>
  <c r="AT25" i="100" s="1"/>
  <c r="AJ19" i="100"/>
  <c r="AK19" i="100"/>
  <c r="AT19" i="100" s="1"/>
  <c r="AJ13" i="100"/>
  <c r="AK13" i="100"/>
  <c r="AT13" i="100" s="1"/>
  <c r="AJ7" i="100"/>
  <c r="AK7" i="100"/>
  <c r="AT7" i="100" s="1"/>
  <c r="Y74" i="98"/>
  <c r="X74" i="98"/>
  <c r="Z74" i="98" s="1"/>
  <c r="Y76" i="99"/>
  <c r="X76" i="99"/>
  <c r="AS29" i="20"/>
  <c r="AL29" i="20"/>
  <c r="AU29" i="20" s="1"/>
  <c r="AS65" i="20"/>
  <c r="AL65" i="20"/>
  <c r="AU65" i="20" s="1"/>
  <c r="AS8" i="20"/>
  <c r="AL8" i="20"/>
  <c r="AU8" i="20" s="1"/>
  <c r="Y74" i="50"/>
  <c r="Z74" i="50" s="1"/>
  <c r="X74" i="50"/>
  <c r="Y73" i="48"/>
  <c r="X73" i="48"/>
  <c r="Z77" i="102"/>
  <c r="AI72" i="94"/>
  <c r="AN72" i="94"/>
  <c r="AS25" i="20"/>
  <c r="AL25" i="20"/>
  <c r="AU25" i="20" s="1"/>
  <c r="Y77" i="43"/>
  <c r="Z77" i="43" s="1"/>
  <c r="X77" i="43"/>
  <c r="AS32" i="20"/>
  <c r="AL32" i="20"/>
  <c r="AU32" i="20" s="1"/>
  <c r="AS5" i="45"/>
  <c r="AL5" i="45"/>
  <c r="AU5" i="45" s="1"/>
  <c r="AS49" i="20"/>
  <c r="AL49" i="20"/>
  <c r="AU49" i="20" s="1"/>
  <c r="AS67" i="20"/>
  <c r="AL67" i="20"/>
  <c r="AU67" i="20" s="1"/>
  <c r="AH73" i="90"/>
  <c r="AQ73" i="90" s="1"/>
  <c r="AI76" i="43"/>
  <c r="AN76" i="43"/>
  <c r="AI75" i="10"/>
  <c r="AN75" i="10"/>
  <c r="AS14" i="20"/>
  <c r="AL14" i="20"/>
  <c r="AU14" i="20" s="1"/>
  <c r="AS50" i="20"/>
  <c r="AL50" i="20"/>
  <c r="AU50" i="20" s="1"/>
  <c r="AS68" i="20"/>
  <c r="AL68" i="20"/>
  <c r="AU68" i="20" s="1"/>
  <c r="AI75" i="87"/>
  <c r="AN75" i="87"/>
  <c r="AJ77" i="54"/>
  <c r="AK77" i="54"/>
  <c r="AT77" i="54" s="1"/>
  <c r="AK70" i="54"/>
  <c r="AT70" i="54" s="1"/>
  <c r="AJ70" i="54"/>
  <c r="AJ64" i="54"/>
  <c r="AK64" i="54"/>
  <c r="AT64" i="54" s="1"/>
  <c r="AJ58" i="54"/>
  <c r="AK58" i="54"/>
  <c r="AT58" i="54" s="1"/>
  <c r="AJ52" i="54"/>
  <c r="AK52" i="54"/>
  <c r="AT52" i="54" s="1"/>
  <c r="AK46" i="54"/>
  <c r="AT46" i="54" s="1"/>
  <c r="AJ46" i="54"/>
  <c r="AJ40" i="54"/>
  <c r="AK40" i="54"/>
  <c r="AT40" i="54" s="1"/>
  <c r="AK34" i="54"/>
  <c r="AT34" i="54" s="1"/>
  <c r="AJ34" i="54"/>
  <c r="AJ28" i="54"/>
  <c r="AK28" i="54"/>
  <c r="AT28" i="54" s="1"/>
  <c r="AX21" i="54"/>
  <c r="S21" i="54" s="1"/>
  <c r="AC21" i="54" s="1"/>
  <c r="AB22" i="54" s="1"/>
  <c r="AX15" i="54"/>
  <c r="S15" i="54" s="1"/>
  <c r="AC15" i="54" s="1"/>
  <c r="AB16" i="54" s="1"/>
  <c r="AX9" i="54"/>
  <c r="S9" i="54" s="1"/>
  <c r="AC9" i="54" s="1"/>
  <c r="AB10" i="54" s="1"/>
  <c r="AX5" i="54"/>
  <c r="S5" i="54" s="1"/>
  <c r="AC5" i="54" s="1"/>
  <c r="AB6" i="54" s="1"/>
  <c r="AH73" i="42"/>
  <c r="AQ73" i="42" s="1"/>
  <c r="AS33" i="20"/>
  <c r="AL33" i="20"/>
  <c r="AU33" i="20" s="1"/>
  <c r="AS51" i="20"/>
  <c r="AL51" i="20"/>
  <c r="AU51" i="20" s="1"/>
  <c r="AS69" i="20"/>
  <c r="AL69" i="20"/>
  <c r="AU69" i="20" s="1"/>
  <c r="AX79" i="100"/>
  <c r="S79" i="100" s="1"/>
  <c r="AC79" i="100" s="1"/>
  <c r="AJ79" i="100" s="1"/>
  <c r="AS79" i="100" s="1"/>
  <c r="AG79" i="100"/>
  <c r="AP79" i="100" s="1"/>
  <c r="AP81" i="100" s="1"/>
  <c r="AF79" i="100"/>
  <c r="AO79" i="100" s="1"/>
  <c r="AO81" i="100" s="1"/>
  <c r="AE79" i="100"/>
  <c r="AS5" i="20"/>
  <c r="AL5" i="20"/>
  <c r="AU5" i="20" s="1"/>
  <c r="AS58" i="20"/>
  <c r="AL58" i="20"/>
  <c r="AU58" i="20" s="1"/>
  <c r="AJ75" i="100"/>
  <c r="AK75" i="100"/>
  <c r="AT75" i="100" s="1"/>
  <c r="AK72" i="100"/>
  <c r="AT72" i="100" s="1"/>
  <c r="AJ72" i="100"/>
  <c r="AJ66" i="100"/>
  <c r="AK66" i="100"/>
  <c r="AT66" i="100" s="1"/>
  <c r="AK60" i="100"/>
  <c r="AT60" i="100" s="1"/>
  <c r="AJ60" i="100"/>
  <c r="AJ54" i="100"/>
  <c r="AK54" i="100"/>
  <c r="AT54" i="100" s="1"/>
  <c r="AJ48" i="100"/>
  <c r="AK48" i="100"/>
  <c r="AT48" i="100" s="1"/>
  <c r="AJ42" i="100"/>
  <c r="AK42" i="100"/>
  <c r="AT42" i="100" s="1"/>
  <c r="AK36" i="100"/>
  <c r="AT36" i="100" s="1"/>
  <c r="AJ36" i="100"/>
  <c r="AK30" i="100"/>
  <c r="AT30" i="100" s="1"/>
  <c r="AJ30" i="100"/>
  <c r="AK24" i="100"/>
  <c r="AT24" i="100" s="1"/>
  <c r="AJ24" i="100"/>
  <c r="AJ18" i="100"/>
  <c r="AK18" i="100"/>
  <c r="AT18" i="100" s="1"/>
  <c r="AK12" i="100"/>
  <c r="AT12" i="100" s="1"/>
  <c r="AJ12" i="100"/>
  <c r="AJ6" i="100"/>
  <c r="AK6" i="100"/>
  <c r="AT6" i="100" s="1"/>
  <c r="AI73" i="98"/>
  <c r="AN73" i="98"/>
  <c r="AS17" i="20"/>
  <c r="AL17" i="20"/>
  <c r="AU17" i="20" s="1"/>
  <c r="AH79" i="16"/>
  <c r="AQ79" i="16" s="1"/>
  <c r="AS24" i="20"/>
  <c r="AL24" i="20"/>
  <c r="AU24" i="20" s="1"/>
  <c r="AS42" i="20"/>
  <c r="AL42" i="20"/>
  <c r="AU42" i="20" s="1"/>
  <c r="AS60" i="20"/>
  <c r="AL60" i="20"/>
  <c r="AU60" i="20" s="1"/>
  <c r="AS77" i="20"/>
  <c r="AL77" i="20"/>
  <c r="AU77" i="20" s="1"/>
  <c r="AI73" i="50"/>
  <c r="AN73" i="50"/>
  <c r="AK4" i="45"/>
  <c r="AT4" i="45" s="1"/>
  <c r="AT81" i="45" s="1"/>
  <c r="AJ4" i="45"/>
  <c r="AS3" i="20"/>
  <c r="AL3" i="20"/>
  <c r="AU3" i="20" s="1"/>
  <c r="Z75" i="35"/>
  <c r="AS13" i="20"/>
  <c r="AL13" i="20"/>
  <c r="AU13" i="20" s="1"/>
  <c r="AS31" i="20"/>
  <c r="AL31" i="20"/>
  <c r="AU31" i="20" s="1"/>
  <c r="AR75" i="83"/>
  <c r="Y73" i="94"/>
  <c r="Z73" i="94"/>
  <c r="X73" i="94"/>
  <c r="Y76" i="10"/>
  <c r="X76" i="10"/>
  <c r="AS38" i="20"/>
  <c r="AL38" i="20"/>
  <c r="AU38" i="20" s="1"/>
  <c r="AS74" i="20"/>
  <c r="AL74" i="20"/>
  <c r="AU74" i="20" s="1"/>
  <c r="AE78" i="95"/>
  <c r="AG78" i="95"/>
  <c r="AP78" i="95" s="1"/>
  <c r="W79" i="95"/>
  <c r="AF78" i="95"/>
  <c r="AO78" i="95" s="1"/>
  <c r="AS6" i="45"/>
  <c r="AL6" i="45"/>
  <c r="AU6" i="45" s="1"/>
  <c r="AJ75" i="54"/>
  <c r="AK75" i="54"/>
  <c r="AT75" i="54" s="1"/>
  <c r="AJ69" i="54"/>
  <c r="AK69" i="54"/>
  <c r="AT69" i="54" s="1"/>
  <c r="AJ63" i="54"/>
  <c r="AK63" i="54"/>
  <c r="AT63" i="54" s="1"/>
  <c r="AJ57" i="54"/>
  <c r="AK57" i="54"/>
  <c r="AT57" i="54" s="1"/>
  <c r="AK51" i="54"/>
  <c r="AT51" i="54" s="1"/>
  <c r="AJ51" i="54"/>
  <c r="AK45" i="54"/>
  <c r="AT45" i="54" s="1"/>
  <c r="AJ45" i="54"/>
  <c r="AJ39" i="54"/>
  <c r="AK39" i="54"/>
  <c r="AT39" i="54" s="1"/>
  <c r="AJ33" i="54"/>
  <c r="AK33" i="54"/>
  <c r="AT33" i="54" s="1"/>
  <c r="AX26" i="54"/>
  <c r="S26" i="54" s="1"/>
  <c r="AC26" i="54" s="1"/>
  <c r="AB27" i="54" s="1"/>
  <c r="AX20" i="54"/>
  <c r="S20" i="54" s="1"/>
  <c r="AC20" i="54" s="1"/>
  <c r="AB21" i="54" s="1"/>
  <c r="AX14" i="54"/>
  <c r="S14" i="54" s="1"/>
  <c r="AC14" i="54" s="1"/>
  <c r="AB15" i="54" s="1"/>
  <c r="AX8" i="54"/>
  <c r="S8" i="54" s="1"/>
  <c r="AC8" i="54" s="1"/>
  <c r="AB9" i="54" s="1"/>
  <c r="AS39" i="20"/>
  <c r="AL39" i="20"/>
  <c r="AU39" i="20" s="1"/>
  <c r="AS57" i="20"/>
  <c r="AL57" i="20"/>
  <c r="AU57" i="20" s="1"/>
  <c r="AS78" i="20"/>
  <c r="AL78" i="20"/>
  <c r="AU78" i="20" s="1"/>
  <c r="AE77" i="11"/>
  <c r="AG77" i="11"/>
  <c r="AP77" i="11" s="1"/>
  <c r="AF77" i="11"/>
  <c r="AO77" i="11" s="1"/>
  <c r="W78" i="11"/>
  <c r="AS22" i="20"/>
  <c r="AL22" i="20"/>
  <c r="AU22" i="20" s="1"/>
  <c r="AS40" i="20"/>
  <c r="AL40" i="20"/>
  <c r="AU40" i="20" s="1"/>
  <c r="AS76" i="20"/>
  <c r="AL76" i="20"/>
  <c r="AU76" i="20" s="1"/>
  <c r="AR78" i="16"/>
  <c r="AK77" i="100"/>
  <c r="AT77" i="100" s="1"/>
  <c r="AJ77" i="100"/>
  <c r="AJ71" i="100"/>
  <c r="AK71" i="100"/>
  <c r="AT71" i="100" s="1"/>
  <c r="AJ65" i="100"/>
  <c r="AK65" i="100"/>
  <c r="AT65" i="100" s="1"/>
  <c r="AK59" i="100"/>
  <c r="AT59" i="100" s="1"/>
  <c r="AJ59" i="100"/>
  <c r="AJ53" i="100"/>
  <c r="AK53" i="100"/>
  <c r="AT53" i="100" s="1"/>
  <c r="AJ47" i="100"/>
  <c r="AK47" i="100"/>
  <c r="AT47" i="100" s="1"/>
  <c r="AK41" i="100"/>
  <c r="AT41" i="100" s="1"/>
  <c r="AJ41" i="100"/>
  <c r="AK35" i="100"/>
  <c r="AT35" i="100" s="1"/>
  <c r="AJ35" i="100"/>
  <c r="AJ29" i="100"/>
  <c r="AK29" i="100"/>
  <c r="AT29" i="100" s="1"/>
  <c r="AJ23" i="100"/>
  <c r="AK23" i="100"/>
  <c r="AT23" i="100" s="1"/>
  <c r="AJ17" i="100"/>
  <c r="AK17" i="100"/>
  <c r="AT17" i="100" s="1"/>
  <c r="AJ11" i="100"/>
  <c r="AK11" i="100"/>
  <c r="AT11" i="100" s="1"/>
  <c r="AJ5" i="100"/>
  <c r="AK5" i="100"/>
  <c r="AT5" i="100" s="1"/>
  <c r="AR72" i="42"/>
  <c r="AS35" i="20"/>
  <c r="AL35" i="20"/>
  <c r="AU35" i="20" s="1"/>
  <c r="AS53" i="20"/>
  <c r="AL53" i="20"/>
  <c r="AU53" i="20" s="1"/>
  <c r="AS71" i="20"/>
  <c r="AL71" i="20"/>
  <c r="AU71" i="20" s="1"/>
  <c r="AF79" i="16"/>
  <c r="AO79" i="16" s="1"/>
  <c r="AG79" i="16"/>
  <c r="AP79" i="16" s="1"/>
  <c r="AE79" i="16"/>
  <c r="W80" i="16"/>
  <c r="AS12" i="20"/>
  <c r="AL12" i="20"/>
  <c r="AU12" i="20" s="1"/>
  <c r="AS30" i="20"/>
  <c r="AL30" i="20"/>
  <c r="AU30" i="20" s="1"/>
  <c r="AS66" i="20"/>
  <c r="AL66" i="20"/>
  <c r="AU66" i="20" s="1"/>
  <c r="AR79" i="20"/>
  <c r="AR81" i="20" s="1"/>
  <c r="AL79" i="20"/>
  <c r="AU79" i="20" s="1"/>
  <c r="AI76" i="82"/>
  <c r="AN76" i="82"/>
  <c r="AI72" i="48"/>
  <c r="AN72" i="48"/>
  <c r="AE77" i="43" l="1"/>
  <c r="AF77" i="43"/>
  <c r="AO77" i="43" s="1"/>
  <c r="AG77" i="43"/>
  <c r="AP77" i="43" s="1"/>
  <c r="W78" i="43"/>
  <c r="AE74" i="98"/>
  <c r="AF74" i="98"/>
  <c r="AO74" i="98" s="1"/>
  <c r="AG74" i="98"/>
  <c r="AP74" i="98" s="1"/>
  <c r="W75" i="98"/>
  <c r="AE74" i="55"/>
  <c r="W75" i="55"/>
  <c r="AG74" i="55"/>
  <c r="AP74" i="55" s="1"/>
  <c r="AF74" i="55"/>
  <c r="AO74" i="55" s="1"/>
  <c r="AF74" i="50"/>
  <c r="AO74" i="50" s="1"/>
  <c r="AE74" i="50"/>
  <c r="W75" i="50"/>
  <c r="AG74" i="50"/>
  <c r="AP74" i="50" s="1"/>
  <c r="AS33" i="54"/>
  <c r="AL33" i="54"/>
  <c r="AU33" i="54" s="1"/>
  <c r="AJ9" i="54"/>
  <c r="AK9" i="54"/>
  <c r="AT9" i="54" s="1"/>
  <c r="AR72" i="48"/>
  <c r="Y80" i="16"/>
  <c r="Z80" i="16"/>
  <c r="X80" i="16"/>
  <c r="AS41" i="100"/>
  <c r="AL41" i="100"/>
  <c r="AU41" i="100" s="1"/>
  <c r="AS59" i="100"/>
  <c r="AL59" i="100"/>
  <c r="AU59" i="100" s="1"/>
  <c r="AS77" i="100"/>
  <c r="AL77" i="100"/>
  <c r="AU77" i="100" s="1"/>
  <c r="AJ27" i="54"/>
  <c r="AK27" i="54"/>
  <c r="AT27" i="54" s="1"/>
  <c r="AS63" i="54"/>
  <c r="AL63" i="54"/>
  <c r="AU63" i="54" s="1"/>
  <c r="AS12" i="100"/>
  <c r="AL12" i="100"/>
  <c r="AU12" i="100" s="1"/>
  <c r="AS30" i="100"/>
  <c r="AL30" i="100"/>
  <c r="AU30" i="100" s="1"/>
  <c r="AS28" i="54"/>
  <c r="AL28" i="54"/>
  <c r="AU28" i="54" s="1"/>
  <c r="AS64" i="54"/>
  <c r="AL64" i="54"/>
  <c r="AU64" i="54" s="1"/>
  <c r="AR75" i="87"/>
  <c r="AH77" i="43"/>
  <c r="AQ77" i="43" s="1"/>
  <c r="AR72" i="94"/>
  <c r="AS37" i="100"/>
  <c r="AL37" i="100"/>
  <c r="AU37" i="100" s="1"/>
  <c r="AS17" i="54"/>
  <c r="AL17" i="54"/>
  <c r="AU17" i="54" s="1"/>
  <c r="AS35" i="54"/>
  <c r="AL35" i="54"/>
  <c r="AU35" i="54" s="1"/>
  <c r="AS53" i="54"/>
  <c r="AL53" i="54"/>
  <c r="AU53" i="54" s="1"/>
  <c r="AS71" i="54"/>
  <c r="AL71" i="54"/>
  <c r="AU71" i="54" s="1"/>
  <c r="AR73" i="55"/>
  <c r="AR75" i="99"/>
  <c r="AS56" i="100"/>
  <c r="AL56" i="100"/>
  <c r="AU56" i="100" s="1"/>
  <c r="AS30" i="54"/>
  <c r="AL30" i="54"/>
  <c r="AU30" i="54" s="1"/>
  <c r="AS48" i="54"/>
  <c r="AL48" i="54"/>
  <c r="AU48" i="54" s="1"/>
  <c r="AR73" i="85"/>
  <c r="AS9" i="100"/>
  <c r="AL9" i="100"/>
  <c r="AU9" i="100" s="1"/>
  <c r="AS63" i="100"/>
  <c r="AL63" i="100"/>
  <c r="AU63" i="100" s="1"/>
  <c r="AS13" i="54"/>
  <c r="AL13" i="54"/>
  <c r="AU13" i="54" s="1"/>
  <c r="AS67" i="54"/>
  <c r="AL67" i="54"/>
  <c r="AU67" i="54" s="1"/>
  <c r="Y80" i="91"/>
  <c r="Z80" i="91"/>
  <c r="X80" i="91"/>
  <c r="AH74" i="85"/>
  <c r="AQ74" i="85" s="1"/>
  <c r="AR75" i="49"/>
  <c r="AJ74" i="88"/>
  <c r="AK74" i="88"/>
  <c r="AT74" i="88" s="1"/>
  <c r="AJ67" i="88"/>
  <c r="AK67" i="88"/>
  <c r="AT67" i="88" s="1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K37" i="88"/>
  <c r="AT37" i="88" s="1"/>
  <c r="AJ37" i="88"/>
  <c r="AJ31" i="88"/>
  <c r="AK31" i="88"/>
  <c r="AT31" i="88" s="1"/>
  <c r="AJ25" i="88"/>
  <c r="AK25" i="88"/>
  <c r="AT25" i="88" s="1"/>
  <c r="AX18" i="88"/>
  <c r="S18" i="88" s="1"/>
  <c r="AC18" i="88" s="1"/>
  <c r="AB19" i="88" s="1"/>
  <c r="AX12" i="88"/>
  <c r="S12" i="88" s="1"/>
  <c r="AC12" i="88" s="1"/>
  <c r="AB13" i="88" s="1"/>
  <c r="AX6" i="88"/>
  <c r="S6" i="88" s="1"/>
  <c r="AC6" i="88" s="1"/>
  <c r="AB7" i="88" s="1"/>
  <c r="AJ4" i="100"/>
  <c r="AK4" i="100"/>
  <c r="AT4" i="100" s="1"/>
  <c r="AT81" i="100" s="1"/>
  <c r="AS32" i="54"/>
  <c r="AL32" i="54"/>
  <c r="AU32" i="54" s="1"/>
  <c r="AS50" i="54"/>
  <c r="AL50" i="54"/>
  <c r="AU50" i="54" s="1"/>
  <c r="AS68" i="54"/>
  <c r="AL68" i="54"/>
  <c r="AU68" i="54" s="1"/>
  <c r="Y74" i="42"/>
  <c r="Z74" i="42" s="1"/>
  <c r="X74" i="42"/>
  <c r="AS51" i="54"/>
  <c r="AL51" i="54"/>
  <c r="AU51" i="54" s="1"/>
  <c r="AH73" i="94"/>
  <c r="AQ73" i="94" s="1"/>
  <c r="AL4" i="45"/>
  <c r="AU4" i="45" s="1"/>
  <c r="AS4" i="45"/>
  <c r="AS48" i="100"/>
  <c r="AL48" i="100"/>
  <c r="AU48" i="100" s="1"/>
  <c r="AS66" i="100"/>
  <c r="AL66" i="100"/>
  <c r="AU66" i="100" s="1"/>
  <c r="AK6" i="54"/>
  <c r="AT6" i="54" s="1"/>
  <c r="AJ6" i="54"/>
  <c r="AS34" i="54"/>
  <c r="AL34" i="54"/>
  <c r="AU34" i="54" s="1"/>
  <c r="AS70" i="54"/>
  <c r="AL70" i="54"/>
  <c r="AU70" i="54" s="1"/>
  <c r="AF77" i="102"/>
  <c r="AO77" i="102" s="1"/>
  <c r="AE77" i="102"/>
  <c r="W78" i="102"/>
  <c r="AG77" i="102"/>
  <c r="AP77" i="102" s="1"/>
  <c r="AS19" i="100"/>
  <c r="AL19" i="100"/>
  <c r="AU19" i="100" s="1"/>
  <c r="AS55" i="100"/>
  <c r="AL55" i="100"/>
  <c r="AU55" i="100" s="1"/>
  <c r="AS73" i="100"/>
  <c r="AL73" i="100"/>
  <c r="AU73" i="100" s="1"/>
  <c r="AS8" i="100"/>
  <c r="AL8" i="100"/>
  <c r="AU8" i="100" s="1"/>
  <c r="AS62" i="100"/>
  <c r="AL62" i="100"/>
  <c r="AU62" i="100" s="1"/>
  <c r="AS18" i="54"/>
  <c r="AL18" i="54"/>
  <c r="AU18" i="54" s="1"/>
  <c r="AS72" i="54"/>
  <c r="AL72" i="54"/>
  <c r="AU72" i="54" s="1"/>
  <c r="AS27" i="100"/>
  <c r="AL27" i="100"/>
  <c r="AU27" i="100" s="1"/>
  <c r="AS45" i="100"/>
  <c r="AL45" i="100"/>
  <c r="AU45" i="100" s="1"/>
  <c r="AS31" i="54"/>
  <c r="AL31" i="54"/>
  <c r="AU31" i="54" s="1"/>
  <c r="AS49" i="54"/>
  <c r="AL49" i="54"/>
  <c r="AU49" i="54" s="1"/>
  <c r="AI79" i="91"/>
  <c r="AN79" i="91"/>
  <c r="AE74" i="85"/>
  <c r="W75" i="85"/>
  <c r="AG74" i="85"/>
  <c r="AP74" i="85" s="1"/>
  <c r="AF74" i="85"/>
  <c r="AO74" i="85" s="1"/>
  <c r="AJ79" i="88"/>
  <c r="AS79" i="88" s="1"/>
  <c r="AK79" i="88"/>
  <c r="AT79" i="88" s="1"/>
  <c r="AJ72" i="88"/>
  <c r="AK72" i="88"/>
  <c r="AT72" i="88" s="1"/>
  <c r="AK66" i="88"/>
  <c r="AT66" i="88" s="1"/>
  <c r="AJ66" i="88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K36" i="88"/>
  <c r="AT36" i="88" s="1"/>
  <c r="AJ36" i="88"/>
  <c r="AJ30" i="88"/>
  <c r="AK30" i="88"/>
  <c r="AT30" i="88" s="1"/>
  <c r="AJ24" i="88"/>
  <c r="AK24" i="88"/>
  <c r="AT24" i="88" s="1"/>
  <c r="AJ18" i="88"/>
  <c r="AK18" i="88"/>
  <c r="AT18" i="88" s="1"/>
  <c r="AJ12" i="88"/>
  <c r="AK12" i="88"/>
  <c r="AT12" i="88" s="1"/>
  <c r="AX3" i="88"/>
  <c r="S3" i="88" s="1"/>
  <c r="AC3" i="88" s="1"/>
  <c r="AS3" i="100"/>
  <c r="AL3" i="100"/>
  <c r="AU3" i="100" s="1"/>
  <c r="AS22" i="100"/>
  <c r="AL22" i="100"/>
  <c r="AU22" i="100" s="1"/>
  <c r="AS40" i="100"/>
  <c r="AL40" i="100"/>
  <c r="AU40" i="100" s="1"/>
  <c r="AS58" i="100"/>
  <c r="AL58" i="100"/>
  <c r="AU58" i="100" s="1"/>
  <c r="AS78" i="100"/>
  <c r="AL78" i="100"/>
  <c r="AU78" i="100" s="1"/>
  <c r="AS36" i="100"/>
  <c r="AL36" i="100"/>
  <c r="AU36" i="100" s="1"/>
  <c r="AS72" i="100"/>
  <c r="AL72" i="100"/>
  <c r="AU72" i="100" s="1"/>
  <c r="AJ10" i="54"/>
  <c r="AK10" i="54"/>
  <c r="AT10" i="54" s="1"/>
  <c r="AS52" i="54"/>
  <c r="AL52" i="54"/>
  <c r="AU52" i="54" s="1"/>
  <c r="AR75" i="10"/>
  <c r="AH73" i="48"/>
  <c r="AQ73" i="48" s="1"/>
  <c r="AH76" i="99"/>
  <c r="AQ76" i="99" s="1"/>
  <c r="AS61" i="100"/>
  <c r="AL61" i="100"/>
  <c r="AU61" i="100" s="1"/>
  <c r="AJ4" i="54"/>
  <c r="AK4" i="54"/>
  <c r="AT4" i="54" s="1"/>
  <c r="AS41" i="54"/>
  <c r="AL41" i="54"/>
  <c r="AU41" i="54" s="1"/>
  <c r="AS26" i="100"/>
  <c r="AL26" i="100"/>
  <c r="AU26" i="100" s="1"/>
  <c r="AS44" i="100"/>
  <c r="AL44" i="100"/>
  <c r="AU44" i="100" s="1"/>
  <c r="AR79" i="103"/>
  <c r="AS36" i="54"/>
  <c r="AL36" i="54"/>
  <c r="AU36" i="54" s="1"/>
  <c r="AS54" i="54"/>
  <c r="AL54" i="54"/>
  <c r="AU54" i="54" s="1"/>
  <c r="AS51" i="100"/>
  <c r="AL51" i="100"/>
  <c r="AU51" i="100" s="1"/>
  <c r="Y77" i="83"/>
  <c r="X77" i="83"/>
  <c r="AS55" i="54"/>
  <c r="AL55" i="54"/>
  <c r="AU55" i="54" s="1"/>
  <c r="AJ78" i="88"/>
  <c r="AK78" i="88"/>
  <c r="AT78" i="88" s="1"/>
  <c r="AK71" i="88"/>
  <c r="AT71" i="88" s="1"/>
  <c r="AJ71" i="88"/>
  <c r="AJ65" i="88"/>
  <c r="AK65" i="88"/>
  <c r="AT65" i="88" s="1"/>
  <c r="AJ59" i="88"/>
  <c r="AK59" i="88"/>
  <c r="AT59" i="88" s="1"/>
  <c r="AK53" i="88"/>
  <c r="AT53" i="88" s="1"/>
  <c r="AJ53" i="88"/>
  <c r="AJ47" i="88"/>
  <c r="AK47" i="88"/>
  <c r="AT47" i="88" s="1"/>
  <c r="AJ41" i="88"/>
  <c r="AK41" i="88"/>
  <c r="AT41" i="88" s="1"/>
  <c r="AJ35" i="88"/>
  <c r="AK35" i="88"/>
  <c r="AT35" i="88" s="1"/>
  <c r="AK29" i="88"/>
  <c r="AT29" i="88" s="1"/>
  <c r="AJ29" i="88"/>
  <c r="AK23" i="88"/>
  <c r="AT23" i="88" s="1"/>
  <c r="AJ23" i="88"/>
  <c r="AJ17" i="88"/>
  <c r="AK17" i="88"/>
  <c r="AT17" i="88" s="1"/>
  <c r="AJ11" i="88"/>
  <c r="AK11" i="88"/>
  <c r="AT11" i="88" s="1"/>
  <c r="AK73" i="88"/>
  <c r="AT73" i="88" s="1"/>
  <c r="AJ73" i="88"/>
  <c r="Y76" i="41"/>
  <c r="X76" i="41"/>
  <c r="AK8" i="54"/>
  <c r="AT8" i="54" s="1"/>
  <c r="AJ8" i="54"/>
  <c r="AS38" i="54"/>
  <c r="AL38" i="54"/>
  <c r="AU38" i="54" s="1"/>
  <c r="AS56" i="54"/>
  <c r="AL56" i="54"/>
  <c r="AU56" i="54" s="1"/>
  <c r="AS74" i="54"/>
  <c r="AL74" i="54"/>
  <c r="AU74" i="54" s="1"/>
  <c r="AU81" i="45"/>
  <c r="C11" i="45" s="1"/>
  <c r="AT81" i="20"/>
  <c r="AI73" i="42"/>
  <c r="AN73" i="42"/>
  <c r="AR73" i="98"/>
  <c r="AS18" i="100"/>
  <c r="AL18" i="100"/>
  <c r="AU18" i="100" s="1"/>
  <c r="AJ16" i="54"/>
  <c r="AK16" i="54"/>
  <c r="AT16" i="54" s="1"/>
  <c r="Z73" i="48"/>
  <c r="Z76" i="99"/>
  <c r="AS7" i="100"/>
  <c r="AL7" i="100"/>
  <c r="AU7" i="100" s="1"/>
  <c r="AS25" i="100"/>
  <c r="AL25" i="100"/>
  <c r="AU25" i="100" s="1"/>
  <c r="AS43" i="100"/>
  <c r="AL43" i="100"/>
  <c r="AU43" i="100" s="1"/>
  <c r="AL3" i="54"/>
  <c r="AU3" i="54" s="1"/>
  <c r="AS3" i="54"/>
  <c r="AS23" i="54"/>
  <c r="AL23" i="54"/>
  <c r="AU23" i="54" s="1"/>
  <c r="AS59" i="54"/>
  <c r="AL59" i="54"/>
  <c r="AU59" i="54" s="1"/>
  <c r="AS76" i="54"/>
  <c r="AL76" i="54"/>
  <c r="AU76" i="54" s="1"/>
  <c r="AS14" i="100"/>
  <c r="AL14" i="100"/>
  <c r="AU14" i="100" s="1"/>
  <c r="AS24" i="54"/>
  <c r="AL24" i="54"/>
  <c r="AU24" i="54" s="1"/>
  <c r="AS42" i="54"/>
  <c r="AL42" i="54"/>
  <c r="AU42" i="54" s="1"/>
  <c r="AS60" i="54"/>
  <c r="AL60" i="54"/>
  <c r="AU60" i="54" s="1"/>
  <c r="AS78" i="54"/>
  <c r="AL78" i="54"/>
  <c r="AU78" i="54" s="1"/>
  <c r="AH76" i="49"/>
  <c r="AQ76" i="49" s="1"/>
  <c r="AS15" i="100"/>
  <c r="AL15" i="100"/>
  <c r="AU15" i="100" s="1"/>
  <c r="AS33" i="100"/>
  <c r="AL33" i="100"/>
  <c r="AU33" i="100" s="1"/>
  <c r="AS69" i="100"/>
  <c r="AL69" i="100"/>
  <c r="AU69" i="100" s="1"/>
  <c r="AH80" i="103"/>
  <c r="AQ80" i="103" s="1"/>
  <c r="AS19" i="54"/>
  <c r="AL19" i="54"/>
  <c r="AU19" i="54" s="1"/>
  <c r="AS37" i="54"/>
  <c r="AL37" i="54"/>
  <c r="AU37" i="54" s="1"/>
  <c r="AS73" i="54"/>
  <c r="AL73" i="54"/>
  <c r="AU73" i="54" s="1"/>
  <c r="AH77" i="82"/>
  <c r="AQ77" i="82" s="1"/>
  <c r="AJ77" i="88"/>
  <c r="AK77" i="88"/>
  <c r="AT77" i="88" s="1"/>
  <c r="AJ70" i="88"/>
  <c r="AK70" i="88"/>
  <c r="AT70" i="88" s="1"/>
  <c r="AJ64" i="88"/>
  <c r="AK64" i="88"/>
  <c r="AT64" i="88" s="1"/>
  <c r="AJ58" i="88"/>
  <c r="AK58" i="88"/>
  <c r="AT58" i="88" s="1"/>
  <c r="AJ52" i="88"/>
  <c r="AK52" i="88"/>
  <c r="AT52" i="88" s="1"/>
  <c r="AJ46" i="88"/>
  <c r="AK46" i="88"/>
  <c r="AT46" i="88" s="1"/>
  <c r="AJ40" i="88"/>
  <c r="AK40" i="88"/>
  <c r="AT40" i="88" s="1"/>
  <c r="AJ34" i="88"/>
  <c r="AK34" i="88"/>
  <c r="AT34" i="88" s="1"/>
  <c r="AJ28" i="88"/>
  <c r="AK28" i="88"/>
  <c r="AT28" i="88" s="1"/>
  <c r="AJ22" i="88"/>
  <c r="AK22" i="88"/>
  <c r="AT22" i="88" s="1"/>
  <c r="AJ16" i="88"/>
  <c r="AK16" i="88"/>
  <c r="AT16" i="88" s="1"/>
  <c r="AJ10" i="88"/>
  <c r="AK10" i="88"/>
  <c r="AT10" i="88" s="1"/>
  <c r="AX5" i="88"/>
  <c r="S5" i="88" s="1"/>
  <c r="AC5" i="88" s="1"/>
  <c r="AB6" i="88" s="1"/>
  <c r="AS10" i="100"/>
  <c r="AL10" i="100"/>
  <c r="AU10" i="100" s="1"/>
  <c r="AS28" i="100"/>
  <c r="AL28" i="100"/>
  <c r="AU28" i="100" s="1"/>
  <c r="AS46" i="100"/>
  <c r="AL46" i="100"/>
  <c r="AU46" i="100" s="1"/>
  <c r="AS64" i="100"/>
  <c r="AL64" i="100"/>
  <c r="AU64" i="100" s="1"/>
  <c r="AK14" i="54"/>
  <c r="AT14" i="54" s="1"/>
  <c r="AJ14" i="54"/>
  <c r="AS81" i="45"/>
  <c r="AS4" i="20"/>
  <c r="AS81" i="20" s="1"/>
  <c r="AL4" i="20"/>
  <c r="AU4" i="20" s="1"/>
  <c r="AS5" i="100"/>
  <c r="AL5" i="100"/>
  <c r="AU5" i="100" s="1"/>
  <c r="AR76" i="82"/>
  <c r="AI77" i="11"/>
  <c r="AN77" i="11"/>
  <c r="AS69" i="54"/>
  <c r="AL69" i="54"/>
  <c r="AU69" i="54" s="1"/>
  <c r="AF73" i="94"/>
  <c r="AO73" i="94" s="1"/>
  <c r="W74" i="94"/>
  <c r="AE73" i="94"/>
  <c r="AG73" i="94"/>
  <c r="AP73" i="94" s="1"/>
  <c r="AS29" i="100"/>
  <c r="AL29" i="100"/>
  <c r="AU29" i="100" s="1"/>
  <c r="AS65" i="100"/>
  <c r="AL65" i="100"/>
  <c r="AU65" i="100" s="1"/>
  <c r="Y79" i="95"/>
  <c r="X79" i="95"/>
  <c r="AS35" i="100"/>
  <c r="AL35" i="100"/>
  <c r="AU35" i="100" s="1"/>
  <c r="AJ15" i="54"/>
  <c r="AK15" i="54"/>
  <c r="AT15" i="54" s="1"/>
  <c r="AS39" i="54"/>
  <c r="AL39" i="54"/>
  <c r="AU39" i="54" s="1"/>
  <c r="AS57" i="54"/>
  <c r="AL57" i="54"/>
  <c r="AU57" i="54" s="1"/>
  <c r="AS75" i="54"/>
  <c r="AL75" i="54"/>
  <c r="AU75" i="54" s="1"/>
  <c r="AH76" i="10"/>
  <c r="AQ76" i="10" s="1"/>
  <c r="AG75" i="35"/>
  <c r="AP75" i="35" s="1"/>
  <c r="W76" i="35"/>
  <c r="AF75" i="35"/>
  <c r="AO75" i="35" s="1"/>
  <c r="AE75" i="35"/>
  <c r="AR73" i="50"/>
  <c r="AS24" i="100"/>
  <c r="AL24" i="100"/>
  <c r="AU24" i="100" s="1"/>
  <c r="AS60" i="100"/>
  <c r="AL60" i="100"/>
  <c r="AU60" i="100" s="1"/>
  <c r="AI79" i="100"/>
  <c r="AN79" i="100"/>
  <c r="AN81" i="100" s="1"/>
  <c r="AK22" i="54"/>
  <c r="AT22" i="54" s="1"/>
  <c r="AJ22" i="54"/>
  <c r="AS40" i="54"/>
  <c r="AL40" i="54"/>
  <c r="AU40" i="54" s="1"/>
  <c r="AS58" i="54"/>
  <c r="AL58" i="54"/>
  <c r="AU58" i="54" s="1"/>
  <c r="AS77" i="54"/>
  <c r="AL77" i="54"/>
  <c r="AU77" i="54" s="1"/>
  <c r="AR76" i="43"/>
  <c r="AS31" i="100"/>
  <c r="AL31" i="100"/>
  <c r="AU31" i="100" s="1"/>
  <c r="AS67" i="100"/>
  <c r="AL67" i="100"/>
  <c r="AU67" i="100" s="1"/>
  <c r="AS11" i="54"/>
  <c r="AL11" i="54"/>
  <c r="AU11" i="54" s="1"/>
  <c r="AS65" i="54"/>
  <c r="AL65" i="54"/>
  <c r="AU65" i="54" s="1"/>
  <c r="AH76" i="87"/>
  <c r="AQ76" i="87" s="1"/>
  <c r="AS32" i="100"/>
  <c r="AL32" i="100"/>
  <c r="AU32" i="100" s="1"/>
  <c r="AS50" i="100"/>
  <c r="AL50" i="100"/>
  <c r="AU50" i="100" s="1"/>
  <c r="AS68" i="100"/>
  <c r="AL68" i="100"/>
  <c r="AU68" i="100" s="1"/>
  <c r="AJ5" i="54"/>
  <c r="AS7" i="20"/>
  <c r="AL7" i="20"/>
  <c r="AU7" i="20" s="1"/>
  <c r="Z76" i="49"/>
  <c r="AS76" i="100"/>
  <c r="AL76" i="100"/>
  <c r="AU76" i="100" s="1"/>
  <c r="AI76" i="83"/>
  <c r="AN76" i="83"/>
  <c r="Z80" i="103"/>
  <c r="AK79" i="54"/>
  <c r="AT79" i="54" s="1"/>
  <c r="AI79" i="54"/>
  <c r="AN79" i="54"/>
  <c r="AN81" i="54" s="1"/>
  <c r="Z77" i="82"/>
  <c r="AJ75" i="88"/>
  <c r="AK75" i="88"/>
  <c r="AT75" i="88" s="1"/>
  <c r="AJ69" i="88"/>
  <c r="AK69" i="88"/>
  <c r="AT69" i="88" s="1"/>
  <c r="AJ63" i="88"/>
  <c r="AK63" i="88"/>
  <c r="AT63" i="88" s="1"/>
  <c r="AJ57" i="88"/>
  <c r="AK57" i="88"/>
  <c r="AT57" i="88" s="1"/>
  <c r="AJ51" i="88"/>
  <c r="AK51" i="88"/>
  <c r="AT51" i="88" s="1"/>
  <c r="AK45" i="88"/>
  <c r="AT45" i="88" s="1"/>
  <c r="AJ45" i="88"/>
  <c r="AK39" i="88"/>
  <c r="AT39" i="88" s="1"/>
  <c r="AJ39" i="88"/>
  <c r="AJ33" i="88"/>
  <c r="AK33" i="88"/>
  <c r="AT33" i="88" s="1"/>
  <c r="AK27" i="88"/>
  <c r="AT27" i="88" s="1"/>
  <c r="AJ27" i="88"/>
  <c r="AK21" i="88"/>
  <c r="AT21" i="88" s="1"/>
  <c r="AJ21" i="88"/>
  <c r="AJ15" i="88"/>
  <c r="AK15" i="88"/>
  <c r="AT15" i="88" s="1"/>
  <c r="AX8" i="88"/>
  <c r="S8" i="88" s="1"/>
  <c r="AC8" i="88" s="1"/>
  <c r="AB9" i="88" s="1"/>
  <c r="AX4" i="88"/>
  <c r="S4" i="88" s="1"/>
  <c r="AC4" i="88" s="1"/>
  <c r="AB5" i="88" s="1"/>
  <c r="AH74" i="55"/>
  <c r="AQ74" i="55" s="1"/>
  <c r="AS52" i="100"/>
  <c r="AL52" i="100"/>
  <c r="AU52" i="100" s="1"/>
  <c r="AK20" i="54"/>
  <c r="AT20" i="54" s="1"/>
  <c r="AJ20" i="54"/>
  <c r="AF76" i="18"/>
  <c r="AO76" i="18" s="1"/>
  <c r="W77" i="18"/>
  <c r="AE76" i="18"/>
  <c r="AG76" i="18"/>
  <c r="AP76" i="18" s="1"/>
  <c r="AI79" i="88"/>
  <c r="AN79" i="88"/>
  <c r="AN81" i="88" s="1"/>
  <c r="Y74" i="90"/>
  <c r="Z74" i="90" s="1"/>
  <c r="X74" i="90"/>
  <c r="AI79" i="16"/>
  <c r="AN79" i="16"/>
  <c r="AS23" i="100"/>
  <c r="AL23" i="100"/>
  <c r="AU23" i="100" s="1"/>
  <c r="AS11" i="100"/>
  <c r="AL11" i="100"/>
  <c r="AU11" i="100" s="1"/>
  <c r="AS47" i="100"/>
  <c r="AL47" i="100"/>
  <c r="AU47" i="100" s="1"/>
  <c r="AS54" i="100"/>
  <c r="AL54" i="100"/>
  <c r="AU54" i="100" s="1"/>
  <c r="AS17" i="100"/>
  <c r="AL17" i="100"/>
  <c r="AU17" i="100" s="1"/>
  <c r="AS53" i="100"/>
  <c r="AL53" i="100"/>
  <c r="AU53" i="100" s="1"/>
  <c r="AS71" i="100"/>
  <c r="AL71" i="100"/>
  <c r="AU71" i="100" s="1"/>
  <c r="Y78" i="11"/>
  <c r="X78" i="11"/>
  <c r="AK21" i="54"/>
  <c r="AT21" i="54" s="1"/>
  <c r="AJ21" i="54"/>
  <c r="AS45" i="54"/>
  <c r="AL45" i="54"/>
  <c r="AU45" i="54" s="1"/>
  <c r="AI78" i="95"/>
  <c r="AN78" i="95"/>
  <c r="Z76" i="10"/>
  <c r="AS6" i="100"/>
  <c r="AL6" i="100"/>
  <c r="AU6" i="100" s="1"/>
  <c r="AS42" i="100"/>
  <c r="AL42" i="100"/>
  <c r="AU42" i="100" s="1"/>
  <c r="AS75" i="100"/>
  <c r="AL75" i="100"/>
  <c r="AU75" i="100" s="1"/>
  <c r="AS46" i="54"/>
  <c r="AL46" i="54"/>
  <c r="AU46" i="54" s="1"/>
  <c r="AH74" i="50"/>
  <c r="AQ74" i="50" s="1"/>
  <c r="AH74" i="98"/>
  <c r="AQ74" i="98" s="1"/>
  <c r="AS13" i="100"/>
  <c r="AL13" i="100"/>
  <c r="AU13" i="100" s="1"/>
  <c r="AS49" i="100"/>
  <c r="AL49" i="100"/>
  <c r="AU49" i="100" s="1"/>
  <c r="AS29" i="54"/>
  <c r="AL29" i="54"/>
  <c r="AU29" i="54" s="1"/>
  <c r="AS47" i="54"/>
  <c r="AL47" i="54"/>
  <c r="AU47" i="54" s="1"/>
  <c r="Z76" i="87"/>
  <c r="AS20" i="100"/>
  <c r="AL20" i="100"/>
  <c r="AU20" i="100" s="1"/>
  <c r="AS38" i="100"/>
  <c r="AL38" i="100"/>
  <c r="AU38" i="100" s="1"/>
  <c r="AS74" i="100"/>
  <c r="AL74" i="100"/>
  <c r="AU74" i="100" s="1"/>
  <c r="AS12" i="54"/>
  <c r="AL12" i="54"/>
  <c r="AU12" i="54" s="1"/>
  <c r="AS66" i="54"/>
  <c r="AL66" i="54"/>
  <c r="AU66" i="54" s="1"/>
  <c r="AS21" i="100"/>
  <c r="AL21" i="100"/>
  <c r="AU21" i="100" s="1"/>
  <c r="AS39" i="100"/>
  <c r="AL39" i="100"/>
  <c r="AU39" i="100" s="1"/>
  <c r="AS57" i="100"/>
  <c r="AL57" i="100"/>
  <c r="AU57" i="100" s="1"/>
  <c r="AS7" i="54"/>
  <c r="AL7" i="54"/>
  <c r="AU7" i="54" s="1"/>
  <c r="AS25" i="54"/>
  <c r="AL25" i="54"/>
  <c r="AU25" i="54" s="1"/>
  <c r="AS43" i="54"/>
  <c r="AL43" i="54"/>
  <c r="AU43" i="54" s="1"/>
  <c r="AS61" i="54"/>
  <c r="AL61" i="54"/>
  <c r="AU61" i="54" s="1"/>
  <c r="AJ76" i="88"/>
  <c r="AK76" i="88"/>
  <c r="AT76" i="88" s="1"/>
  <c r="AJ68" i="88"/>
  <c r="AK68" i="88"/>
  <c r="AT68" i="88" s="1"/>
  <c r="AJ62" i="88"/>
  <c r="AK62" i="88"/>
  <c r="AT62" i="88" s="1"/>
  <c r="AJ56" i="88"/>
  <c r="AK56" i="88"/>
  <c r="AT56" i="88" s="1"/>
  <c r="AJ50" i="88"/>
  <c r="AK50" i="88"/>
  <c r="AT50" i="88" s="1"/>
  <c r="AJ44" i="88"/>
  <c r="AK44" i="88"/>
  <c r="AT44" i="88" s="1"/>
  <c r="AJ38" i="88"/>
  <c r="AK38" i="88"/>
  <c r="AT38" i="88" s="1"/>
  <c r="AJ32" i="88"/>
  <c r="AK32" i="88"/>
  <c r="AT32" i="88" s="1"/>
  <c r="AK26" i="88"/>
  <c r="AT26" i="88" s="1"/>
  <c r="AJ26" i="88"/>
  <c r="AK20" i="88"/>
  <c r="AT20" i="88" s="1"/>
  <c r="AJ20" i="88"/>
  <c r="AX13" i="88"/>
  <c r="S13" i="88" s="1"/>
  <c r="AC13" i="88" s="1"/>
  <c r="AB14" i="88" s="1"/>
  <c r="AX7" i="88"/>
  <c r="S7" i="88" s="1"/>
  <c r="AC7" i="88" s="1"/>
  <c r="AB8" i="88" s="1"/>
  <c r="AS6" i="20"/>
  <c r="AL6" i="20"/>
  <c r="AU6" i="20" s="1"/>
  <c r="AU81" i="20" s="1"/>
  <c r="C11" i="20" s="1"/>
  <c r="AS16" i="100"/>
  <c r="AL16" i="100"/>
  <c r="AU16" i="100" s="1"/>
  <c r="AS34" i="100"/>
  <c r="AL34" i="100"/>
  <c r="AU34" i="100" s="1"/>
  <c r="AS70" i="100"/>
  <c r="AL70" i="100"/>
  <c r="AU70" i="100" s="1"/>
  <c r="AI75" i="41"/>
  <c r="AN75" i="41"/>
  <c r="AK26" i="54"/>
  <c r="AT26" i="54" s="1"/>
  <c r="AJ26" i="54"/>
  <c r="AS44" i="54"/>
  <c r="AL44" i="54"/>
  <c r="AU44" i="54" s="1"/>
  <c r="AS62" i="54"/>
  <c r="AL62" i="54"/>
  <c r="AU62" i="54" s="1"/>
  <c r="AI73" i="90"/>
  <c r="AN73" i="90"/>
  <c r="AF74" i="42" l="1"/>
  <c r="AO74" i="42" s="1"/>
  <c r="W75" i="42"/>
  <c r="AE74" i="42"/>
  <c r="AG74" i="42"/>
  <c r="AP74" i="42" s="1"/>
  <c r="AG74" i="90"/>
  <c r="AP74" i="90" s="1"/>
  <c r="AF74" i="90"/>
  <c r="AO74" i="90" s="1"/>
  <c r="AE74" i="90"/>
  <c r="W75" i="90"/>
  <c r="AS26" i="54"/>
  <c r="AL26" i="54"/>
  <c r="AU26" i="54" s="1"/>
  <c r="AS20" i="88"/>
  <c r="AL20" i="88"/>
  <c r="AU20" i="88" s="1"/>
  <c r="AS44" i="88"/>
  <c r="AL44" i="88"/>
  <c r="AU44" i="88" s="1"/>
  <c r="AS62" i="88"/>
  <c r="AL62" i="88"/>
  <c r="AU62" i="88" s="1"/>
  <c r="Y77" i="18"/>
  <c r="X77" i="18"/>
  <c r="AJ9" i="88"/>
  <c r="AK9" i="88"/>
  <c r="AT9" i="88" s="1"/>
  <c r="AS63" i="88"/>
  <c r="AL63" i="88"/>
  <c r="AU63" i="88" s="1"/>
  <c r="AR79" i="100"/>
  <c r="AR81" i="100" s="1"/>
  <c r="AL79" i="100"/>
  <c r="AU79" i="100" s="1"/>
  <c r="AS15" i="54"/>
  <c r="AL15" i="54"/>
  <c r="AU15" i="54" s="1"/>
  <c r="AI73" i="94"/>
  <c r="AN73" i="94"/>
  <c r="AR77" i="11"/>
  <c r="AK6" i="88"/>
  <c r="AT6" i="88" s="1"/>
  <c r="AJ6" i="88"/>
  <c r="AS22" i="88"/>
  <c r="AL22" i="88"/>
  <c r="AU22" i="88" s="1"/>
  <c r="AS40" i="88"/>
  <c r="AL40" i="88"/>
  <c r="AU40" i="88" s="1"/>
  <c r="AS58" i="88"/>
  <c r="AL58" i="88"/>
  <c r="AU58" i="88" s="1"/>
  <c r="AS77" i="88"/>
  <c r="AL77" i="88"/>
  <c r="AU77" i="88" s="1"/>
  <c r="AH76" i="41"/>
  <c r="AQ76" i="41" s="1"/>
  <c r="AS11" i="88"/>
  <c r="AL11" i="88"/>
  <c r="AU11" i="88" s="1"/>
  <c r="AS47" i="88"/>
  <c r="AL47" i="88"/>
  <c r="AU47" i="88" s="1"/>
  <c r="AS65" i="88"/>
  <c r="AL65" i="88"/>
  <c r="AU65" i="88" s="1"/>
  <c r="AT81" i="54"/>
  <c r="AS12" i="88"/>
  <c r="AL12" i="88"/>
  <c r="AU12" i="88" s="1"/>
  <c r="AS30" i="88"/>
  <c r="AL30" i="88"/>
  <c r="AU30" i="88" s="1"/>
  <c r="AS48" i="88"/>
  <c r="AL48" i="88"/>
  <c r="AU48" i="88" s="1"/>
  <c r="X78" i="102"/>
  <c r="Y78" i="102"/>
  <c r="Z78" i="102" s="1"/>
  <c r="AK8" i="88"/>
  <c r="AT8" i="88" s="1"/>
  <c r="AJ8" i="88"/>
  <c r="AR79" i="54"/>
  <c r="AR81" i="54" s="1"/>
  <c r="AL79" i="54"/>
  <c r="AU79" i="54" s="1"/>
  <c r="Y74" i="94"/>
  <c r="X74" i="94"/>
  <c r="AS16" i="54"/>
  <c r="AL16" i="54"/>
  <c r="AU16" i="54" s="1"/>
  <c r="AR73" i="42"/>
  <c r="Z76" i="41"/>
  <c r="AS53" i="88"/>
  <c r="AL53" i="88"/>
  <c r="AU53" i="88" s="1"/>
  <c r="AS71" i="88"/>
  <c r="AL71" i="88"/>
  <c r="AU71" i="88" s="1"/>
  <c r="AH77" i="83"/>
  <c r="AQ77" i="83" s="1"/>
  <c r="AS4" i="54"/>
  <c r="AL4" i="54"/>
  <c r="AU4" i="54" s="1"/>
  <c r="AS10" i="54"/>
  <c r="AL10" i="54"/>
  <c r="AU10" i="54" s="1"/>
  <c r="AS36" i="88"/>
  <c r="AL36" i="88"/>
  <c r="AU36" i="88" s="1"/>
  <c r="AI77" i="102"/>
  <c r="AN77" i="102"/>
  <c r="AS6" i="54"/>
  <c r="AL6" i="54"/>
  <c r="AU6" i="54" s="1"/>
  <c r="AS25" i="88"/>
  <c r="AL25" i="88"/>
  <c r="AU25" i="88" s="1"/>
  <c r="AS43" i="88"/>
  <c r="AL43" i="88"/>
  <c r="AU43" i="88" s="1"/>
  <c r="AS61" i="88"/>
  <c r="AL61" i="88"/>
  <c r="AU61" i="88" s="1"/>
  <c r="AH80" i="91"/>
  <c r="AQ80" i="91" s="1"/>
  <c r="AS27" i="54"/>
  <c r="AL27" i="54"/>
  <c r="AU27" i="54" s="1"/>
  <c r="Y75" i="50"/>
  <c r="X75" i="50"/>
  <c r="X75" i="55"/>
  <c r="Y75" i="55"/>
  <c r="AI74" i="98"/>
  <c r="AN74" i="98"/>
  <c r="AK14" i="88"/>
  <c r="AT14" i="88" s="1"/>
  <c r="AJ14" i="88"/>
  <c r="AS32" i="88"/>
  <c r="AL32" i="88"/>
  <c r="AU32" i="88" s="1"/>
  <c r="AS50" i="88"/>
  <c r="AL50" i="88"/>
  <c r="AU50" i="88" s="1"/>
  <c r="AS68" i="88"/>
  <c r="AL68" i="88"/>
  <c r="AU68" i="88" s="1"/>
  <c r="AS21" i="54"/>
  <c r="AL21" i="54"/>
  <c r="AU21" i="54" s="1"/>
  <c r="AR79" i="88"/>
  <c r="AR81" i="88" s="1"/>
  <c r="AL79" i="88"/>
  <c r="AU79" i="88" s="1"/>
  <c r="AL20" i="54"/>
  <c r="AU20" i="54" s="1"/>
  <c r="AS20" i="54"/>
  <c r="AS15" i="88"/>
  <c r="AL15" i="88"/>
  <c r="AU15" i="88" s="1"/>
  <c r="AS33" i="88"/>
  <c r="AL33" i="88"/>
  <c r="AU33" i="88" s="1"/>
  <c r="AS51" i="88"/>
  <c r="AL51" i="88"/>
  <c r="AU51" i="88" s="1"/>
  <c r="AS69" i="88"/>
  <c r="AL69" i="88"/>
  <c r="AU69" i="88" s="1"/>
  <c r="AE76" i="49"/>
  <c r="AF76" i="49"/>
  <c r="AO76" i="49" s="1"/>
  <c r="AG76" i="49"/>
  <c r="AP76" i="49" s="1"/>
  <c r="W77" i="49"/>
  <c r="AI75" i="35"/>
  <c r="AN75" i="35"/>
  <c r="AS14" i="54"/>
  <c r="AL14" i="54"/>
  <c r="AU14" i="54" s="1"/>
  <c r="AS10" i="88"/>
  <c r="AL10" i="88"/>
  <c r="AU10" i="88" s="1"/>
  <c r="AS28" i="88"/>
  <c r="AL28" i="88"/>
  <c r="AU28" i="88" s="1"/>
  <c r="AS46" i="88"/>
  <c r="AL46" i="88"/>
  <c r="AU46" i="88" s="1"/>
  <c r="AS64" i="88"/>
  <c r="AL64" i="88"/>
  <c r="AU64" i="88" s="1"/>
  <c r="AS17" i="88"/>
  <c r="AL17" i="88"/>
  <c r="AU17" i="88" s="1"/>
  <c r="AS35" i="88"/>
  <c r="AL35" i="88"/>
  <c r="AU35" i="88" s="1"/>
  <c r="Z77" i="83"/>
  <c r="AS18" i="88"/>
  <c r="AL18" i="88"/>
  <c r="AU18" i="88" s="1"/>
  <c r="AS54" i="88"/>
  <c r="AL54" i="88"/>
  <c r="AU54" i="88" s="1"/>
  <c r="AS72" i="88"/>
  <c r="AL72" i="88"/>
  <c r="AU72" i="88" s="1"/>
  <c r="Y75" i="85"/>
  <c r="X75" i="85"/>
  <c r="AS4" i="100"/>
  <c r="AL4" i="100"/>
  <c r="AU4" i="100" s="1"/>
  <c r="AU81" i="100" s="1"/>
  <c r="C11" i="100" s="1"/>
  <c r="F44" i="57" s="1"/>
  <c r="W81" i="91"/>
  <c r="AE80" i="91"/>
  <c r="AN80" i="91" s="1"/>
  <c r="AF80" i="91"/>
  <c r="AG80" i="91"/>
  <c r="AP80" i="91" s="1"/>
  <c r="AH80" i="16"/>
  <c r="AQ80" i="16" s="1"/>
  <c r="AS9" i="54"/>
  <c r="AL9" i="54"/>
  <c r="AU9" i="54" s="1"/>
  <c r="AI74" i="50"/>
  <c r="AN74" i="50"/>
  <c r="AI74" i="55"/>
  <c r="AN74" i="55"/>
  <c r="Y78" i="43"/>
  <c r="X78" i="43"/>
  <c r="AG76" i="10"/>
  <c r="AP76" i="10" s="1"/>
  <c r="AE76" i="10"/>
  <c r="W77" i="10"/>
  <c r="AF76" i="10"/>
  <c r="AO76" i="10" s="1"/>
  <c r="AR79" i="16"/>
  <c r="AS21" i="88"/>
  <c r="AL21" i="88"/>
  <c r="AU21" i="88" s="1"/>
  <c r="AS39" i="88"/>
  <c r="AL39" i="88"/>
  <c r="AU39" i="88" s="1"/>
  <c r="AF80" i="103"/>
  <c r="AO80" i="103" s="1"/>
  <c r="W81" i="103"/>
  <c r="AG80" i="103"/>
  <c r="AP80" i="103" s="1"/>
  <c r="AE80" i="103"/>
  <c r="AS22" i="54"/>
  <c r="AL22" i="54"/>
  <c r="AU22" i="54" s="1"/>
  <c r="AH79" i="95"/>
  <c r="AQ79" i="95" s="1"/>
  <c r="AS73" i="88"/>
  <c r="AL73" i="88"/>
  <c r="AU73" i="88" s="1"/>
  <c r="AS23" i="88"/>
  <c r="AL23" i="88"/>
  <c r="AU23" i="88" s="1"/>
  <c r="AS81" i="100"/>
  <c r="AS60" i="88"/>
  <c r="AL60" i="88"/>
  <c r="AU60" i="88" s="1"/>
  <c r="AI74" i="85"/>
  <c r="AN74" i="85"/>
  <c r="AJ7" i="88"/>
  <c r="AK7" i="88"/>
  <c r="AT7" i="88" s="1"/>
  <c r="AS31" i="88"/>
  <c r="AL31" i="88"/>
  <c r="AU31" i="88" s="1"/>
  <c r="AS49" i="88"/>
  <c r="AL49" i="88"/>
  <c r="AU49" i="88" s="1"/>
  <c r="AS67" i="88"/>
  <c r="AL67" i="88"/>
  <c r="AU67" i="88" s="1"/>
  <c r="AF80" i="16"/>
  <c r="AO80" i="16" s="1"/>
  <c r="AE80" i="16"/>
  <c r="AG80" i="16"/>
  <c r="AP80" i="16" s="1"/>
  <c r="W81" i="16"/>
  <c r="AR75" i="41"/>
  <c r="AS38" i="88"/>
  <c r="AL38" i="88"/>
  <c r="AU38" i="88" s="1"/>
  <c r="AS56" i="88"/>
  <c r="AL56" i="88"/>
  <c r="AU56" i="88" s="1"/>
  <c r="AS76" i="88"/>
  <c r="AL76" i="88"/>
  <c r="AU76" i="88" s="1"/>
  <c r="Z78" i="11"/>
  <c r="AH78" i="11"/>
  <c r="AQ78" i="11" s="1"/>
  <c r="AH74" i="90"/>
  <c r="AQ74" i="90" s="1"/>
  <c r="AS57" i="88"/>
  <c r="AL57" i="88"/>
  <c r="AU57" i="88" s="1"/>
  <c r="AS75" i="88"/>
  <c r="AL75" i="88"/>
  <c r="AU75" i="88" s="1"/>
  <c r="X76" i="35"/>
  <c r="Z76" i="35" s="1"/>
  <c r="Y76" i="35"/>
  <c r="Z79" i="95"/>
  <c r="AS16" i="88"/>
  <c r="AL16" i="88"/>
  <c r="AU16" i="88" s="1"/>
  <c r="AS34" i="88"/>
  <c r="AL34" i="88"/>
  <c r="AU34" i="88" s="1"/>
  <c r="AS52" i="88"/>
  <c r="AL52" i="88"/>
  <c r="AU52" i="88" s="1"/>
  <c r="AS70" i="88"/>
  <c r="AL70" i="88"/>
  <c r="AU70" i="88" s="1"/>
  <c r="AF76" i="99"/>
  <c r="AO76" i="99" s="1"/>
  <c r="AG76" i="99"/>
  <c r="AP76" i="99" s="1"/>
  <c r="AE76" i="99"/>
  <c r="W77" i="99"/>
  <c r="AS8" i="54"/>
  <c r="AL8" i="54"/>
  <c r="AU8" i="54" s="1"/>
  <c r="AS41" i="88"/>
  <c r="AL41" i="88"/>
  <c r="AU41" i="88" s="1"/>
  <c r="AS59" i="88"/>
  <c r="AL59" i="88"/>
  <c r="AU59" i="88" s="1"/>
  <c r="AS78" i="88"/>
  <c r="AL78" i="88"/>
  <c r="AU78" i="88" s="1"/>
  <c r="AJ3" i="88"/>
  <c r="AB4" i="88"/>
  <c r="AS24" i="88"/>
  <c r="AL24" i="88"/>
  <c r="AU24" i="88" s="1"/>
  <c r="AS42" i="88"/>
  <c r="AL42" i="88"/>
  <c r="AU42" i="88" s="1"/>
  <c r="AH74" i="42"/>
  <c r="AQ74" i="42" s="1"/>
  <c r="AJ13" i="88"/>
  <c r="AK13" i="88"/>
  <c r="AT13" i="88" s="1"/>
  <c r="AS37" i="88"/>
  <c r="AL37" i="88"/>
  <c r="AU37" i="88" s="1"/>
  <c r="Y75" i="98"/>
  <c r="X75" i="98"/>
  <c r="AR73" i="90"/>
  <c r="AS26" i="88"/>
  <c r="AL26" i="88"/>
  <c r="AU26" i="88" s="1"/>
  <c r="AF76" i="87"/>
  <c r="AO76" i="87" s="1"/>
  <c r="AE76" i="87"/>
  <c r="W77" i="87"/>
  <c r="AG76" i="87"/>
  <c r="AP76" i="87" s="1"/>
  <c r="AR78" i="95"/>
  <c r="AI76" i="18"/>
  <c r="AN76" i="18"/>
  <c r="AJ5" i="88"/>
  <c r="AK5" i="88"/>
  <c r="AT5" i="88" s="1"/>
  <c r="AS27" i="88"/>
  <c r="AL27" i="88"/>
  <c r="AU27" i="88" s="1"/>
  <c r="AS45" i="88"/>
  <c r="AL45" i="88"/>
  <c r="AU45" i="88" s="1"/>
  <c r="AE77" i="82"/>
  <c r="W78" i="82"/>
  <c r="AG77" i="82"/>
  <c r="AP77" i="82" s="1"/>
  <c r="AF77" i="82"/>
  <c r="AO77" i="82" s="1"/>
  <c r="AR76" i="83"/>
  <c r="AS5" i="54"/>
  <c r="AS81" i="54" s="1"/>
  <c r="AL5" i="54"/>
  <c r="AU5" i="54" s="1"/>
  <c r="AU81" i="54" s="1"/>
  <c r="C11" i="54" s="1"/>
  <c r="AE73" i="48"/>
  <c r="W74" i="48"/>
  <c r="AG73" i="48"/>
  <c r="AP73" i="48" s="1"/>
  <c r="AF73" i="48"/>
  <c r="AO73" i="48" s="1"/>
  <c r="AS29" i="88"/>
  <c r="AL29" i="88"/>
  <c r="AU29" i="88" s="1"/>
  <c r="AS66" i="88"/>
  <c r="AL66" i="88"/>
  <c r="AU66" i="88" s="1"/>
  <c r="AR79" i="91"/>
  <c r="AK19" i="88"/>
  <c r="AT19" i="88" s="1"/>
  <c r="AJ19" i="88"/>
  <c r="AS55" i="88"/>
  <c r="AL55" i="88"/>
  <c r="AU55" i="88" s="1"/>
  <c r="AS74" i="88"/>
  <c r="AL74" i="88"/>
  <c r="AU74" i="88" s="1"/>
  <c r="AI77" i="43"/>
  <c r="AN77" i="43"/>
  <c r="AF76" i="35" l="1"/>
  <c r="AO76" i="35" s="1"/>
  <c r="AG76" i="35"/>
  <c r="AP76" i="35" s="1"/>
  <c r="W77" i="35"/>
  <c r="AE76" i="35"/>
  <c r="AG78" i="102"/>
  <c r="AP78" i="102" s="1"/>
  <c r="AF78" i="102"/>
  <c r="AO78" i="102" s="1"/>
  <c r="W79" i="102"/>
  <c r="AE78" i="102"/>
  <c r="Y78" i="82"/>
  <c r="Z78" i="82" s="1"/>
  <c r="X78" i="82"/>
  <c r="Y77" i="99"/>
  <c r="X77" i="99"/>
  <c r="AE79" i="95"/>
  <c r="AF79" i="95"/>
  <c r="AO79" i="95" s="1"/>
  <c r="W80" i="95"/>
  <c r="AG79" i="95"/>
  <c r="AP79" i="95" s="1"/>
  <c r="W79" i="11"/>
  <c r="AG78" i="11"/>
  <c r="AP78" i="11" s="1"/>
  <c r="AE78" i="11"/>
  <c r="AF78" i="11"/>
  <c r="AO78" i="11" s="1"/>
  <c r="AI80" i="16"/>
  <c r="AR80" i="16" s="1"/>
  <c r="AN80" i="16"/>
  <c r="Y81" i="103"/>
  <c r="Z81" i="103" s="1"/>
  <c r="X81" i="103"/>
  <c r="AI76" i="49"/>
  <c r="AN76" i="49"/>
  <c r="AR74" i="98"/>
  <c r="AS8" i="88"/>
  <c r="AL8" i="88"/>
  <c r="AU8" i="88" s="1"/>
  <c r="AR73" i="94"/>
  <c r="AS5" i="88"/>
  <c r="AL5" i="88"/>
  <c r="AU5" i="88" s="1"/>
  <c r="AK4" i="88"/>
  <c r="AT4" i="88" s="1"/>
  <c r="AT81" i="88" s="1"/>
  <c r="AJ4" i="88"/>
  <c r="AI76" i="99"/>
  <c r="AN76" i="99"/>
  <c r="AH78" i="43"/>
  <c r="AQ78" i="43" s="1"/>
  <c r="AR74" i="50"/>
  <c r="Y81" i="91"/>
  <c r="X81" i="91"/>
  <c r="AR75" i="35"/>
  <c r="Z75" i="55"/>
  <c r="AH74" i="94"/>
  <c r="AQ74" i="94" s="1"/>
  <c r="AS6" i="88"/>
  <c r="AL6" i="88"/>
  <c r="AU6" i="88" s="1"/>
  <c r="AL3" i="88"/>
  <c r="AU3" i="88" s="1"/>
  <c r="AS3" i="88"/>
  <c r="Z78" i="43"/>
  <c r="AF77" i="83"/>
  <c r="AO77" i="83" s="1"/>
  <c r="AG77" i="83"/>
  <c r="AP77" i="83" s="1"/>
  <c r="W78" i="83"/>
  <c r="AE77" i="83"/>
  <c r="AH75" i="55"/>
  <c r="AQ75" i="55" s="1"/>
  <c r="AE76" i="41"/>
  <c r="AF76" i="41"/>
  <c r="AO76" i="41" s="1"/>
  <c r="AG76" i="41"/>
  <c r="AP76" i="41" s="1"/>
  <c r="W77" i="41"/>
  <c r="Z74" i="94"/>
  <c r="AS9" i="88"/>
  <c r="AL9" i="88"/>
  <c r="AU9" i="88" s="1"/>
  <c r="AH75" i="98"/>
  <c r="AQ75" i="98" s="1"/>
  <c r="AH76" i="35"/>
  <c r="AQ76" i="35" s="1"/>
  <c r="AS7" i="88"/>
  <c r="AL7" i="88"/>
  <c r="AU7" i="88" s="1"/>
  <c r="Y77" i="49"/>
  <c r="X77" i="49"/>
  <c r="AS14" i="88"/>
  <c r="AL14" i="88"/>
  <c r="AU14" i="88" s="1"/>
  <c r="AH75" i="50"/>
  <c r="AQ75" i="50" s="1"/>
  <c r="AH77" i="18"/>
  <c r="AQ77" i="18" s="1"/>
  <c r="Y75" i="90"/>
  <c r="Z75" i="90" s="1"/>
  <c r="X75" i="90"/>
  <c r="AI74" i="42"/>
  <c r="AN74" i="42"/>
  <c r="Y77" i="87"/>
  <c r="Z77" i="87"/>
  <c r="X77" i="87"/>
  <c r="AR76" i="18"/>
  <c r="AS19" i="88"/>
  <c r="AL19" i="88"/>
  <c r="AU19" i="88" s="1"/>
  <c r="AI73" i="48"/>
  <c r="AN73" i="48"/>
  <c r="Z75" i="98"/>
  <c r="Y81" i="16"/>
  <c r="X81" i="16"/>
  <c r="AI80" i="103"/>
  <c r="AN80" i="103"/>
  <c r="Y77" i="10"/>
  <c r="X77" i="10"/>
  <c r="Z77" i="10" s="1"/>
  <c r="AH75" i="85"/>
  <c r="AQ75" i="85" s="1"/>
  <c r="Z75" i="50"/>
  <c r="AR77" i="102"/>
  <c r="AH78" i="102"/>
  <c r="AQ78" i="102" s="1"/>
  <c r="Z77" i="18"/>
  <c r="AI74" i="90"/>
  <c r="AN74" i="90"/>
  <c r="Y75" i="42"/>
  <c r="X75" i="42"/>
  <c r="Z75" i="42" s="1"/>
  <c r="AI77" i="82"/>
  <c r="AN77" i="82"/>
  <c r="Y74" i="48"/>
  <c r="X74" i="48"/>
  <c r="Z74" i="48" s="1"/>
  <c r="AI76" i="87"/>
  <c r="AN76" i="87"/>
  <c r="AS13" i="88"/>
  <c r="AL13" i="88"/>
  <c r="AU13" i="88" s="1"/>
  <c r="AR77" i="43"/>
  <c r="AR74" i="85"/>
  <c r="AI76" i="10"/>
  <c r="AN76" i="10"/>
  <c r="AR74" i="55"/>
  <c r="AI80" i="91"/>
  <c r="AO80" i="91"/>
  <c r="Z75" i="85"/>
  <c r="AE74" i="48" l="1"/>
  <c r="AF74" i="48"/>
  <c r="AO74" i="48" s="1"/>
  <c r="AG74" i="48"/>
  <c r="AP74" i="48" s="1"/>
  <c r="W75" i="48"/>
  <c r="W82" i="103"/>
  <c r="AG81" i="103"/>
  <c r="AP81" i="103" s="1"/>
  <c r="AF81" i="103"/>
  <c r="AO81" i="103" s="1"/>
  <c r="AE81" i="103"/>
  <c r="AE77" i="10"/>
  <c r="W78" i="10"/>
  <c r="AF77" i="10"/>
  <c r="AO77" i="10" s="1"/>
  <c r="AG77" i="10"/>
  <c r="AP77" i="10" s="1"/>
  <c r="W76" i="42"/>
  <c r="AG75" i="42"/>
  <c r="AP75" i="42" s="1"/>
  <c r="AF75" i="42"/>
  <c r="AO75" i="42" s="1"/>
  <c r="AE75" i="42"/>
  <c r="W76" i="90"/>
  <c r="AF75" i="90"/>
  <c r="AO75" i="90" s="1"/>
  <c r="AE75" i="90"/>
  <c r="AG75" i="90"/>
  <c r="AP75" i="90" s="1"/>
  <c r="AE78" i="82"/>
  <c r="W79" i="82"/>
  <c r="AG78" i="82"/>
  <c r="AP78" i="82" s="1"/>
  <c r="AF78" i="82"/>
  <c r="AO78" i="82" s="1"/>
  <c r="AE75" i="85"/>
  <c r="AG75" i="85"/>
  <c r="AP75" i="85" s="1"/>
  <c r="W76" i="85"/>
  <c r="AF75" i="85"/>
  <c r="AO75" i="85" s="1"/>
  <c r="AH77" i="87"/>
  <c r="AQ77" i="87" s="1"/>
  <c r="AI76" i="41"/>
  <c r="AN76" i="41"/>
  <c r="AH81" i="91"/>
  <c r="AQ81" i="91" s="1"/>
  <c r="AI78" i="11"/>
  <c r="AN78" i="11"/>
  <c r="AR73" i="48"/>
  <c r="W78" i="87"/>
  <c r="AF77" i="87"/>
  <c r="AO77" i="87" s="1"/>
  <c r="AG77" i="87"/>
  <c r="AP77" i="87" s="1"/>
  <c r="AE77" i="87"/>
  <c r="W75" i="94"/>
  <c r="AE74" i="94"/>
  <c r="AG74" i="94"/>
  <c r="AP74" i="94" s="1"/>
  <c r="AF74" i="94"/>
  <c r="AO74" i="94" s="1"/>
  <c r="AI77" i="83"/>
  <c r="AN77" i="83"/>
  <c r="Z81" i="91"/>
  <c r="AI79" i="95"/>
  <c r="AN79" i="95"/>
  <c r="AH81" i="16"/>
  <c r="AQ81" i="16" s="1"/>
  <c r="AH77" i="49"/>
  <c r="AQ77" i="49" s="1"/>
  <c r="Y78" i="83"/>
  <c r="X78" i="83"/>
  <c r="Z78" i="83" s="1"/>
  <c r="Y79" i="11"/>
  <c r="X79" i="11"/>
  <c r="AH77" i="99"/>
  <c r="AQ77" i="99" s="1"/>
  <c r="AI76" i="35"/>
  <c r="AR76" i="35" s="1"/>
  <c r="AN76" i="35"/>
  <c r="AG77" i="18"/>
  <c r="AP77" i="18" s="1"/>
  <c r="AE77" i="18"/>
  <c r="AF77" i="18"/>
  <c r="AO77" i="18" s="1"/>
  <c r="W78" i="18"/>
  <c r="Z81" i="16"/>
  <c r="Z77" i="49"/>
  <c r="Y77" i="41"/>
  <c r="X77" i="41"/>
  <c r="AE75" i="55"/>
  <c r="AF75" i="55"/>
  <c r="AO75" i="55" s="1"/>
  <c r="AG75" i="55"/>
  <c r="AP75" i="55" s="1"/>
  <c r="W76" i="55"/>
  <c r="Z77" i="99"/>
  <c r="AI78" i="102"/>
  <c r="AN78" i="102"/>
  <c r="Y77" i="35"/>
  <c r="X77" i="35"/>
  <c r="AR80" i="91"/>
  <c r="AR76" i="87"/>
  <c r="AR74" i="42"/>
  <c r="AR76" i="99"/>
  <c r="AR76" i="49"/>
  <c r="Y79" i="102"/>
  <c r="X79" i="102"/>
  <c r="AR76" i="10"/>
  <c r="AR74" i="90"/>
  <c r="AR77" i="82"/>
  <c r="AR80" i="103"/>
  <c r="AH75" i="42"/>
  <c r="AQ75" i="42" s="1"/>
  <c r="AH74" i="48"/>
  <c r="AQ74" i="48" s="1"/>
  <c r="W76" i="50"/>
  <c r="AE75" i="50"/>
  <c r="AF75" i="50"/>
  <c r="AO75" i="50" s="1"/>
  <c r="AG75" i="50"/>
  <c r="AP75" i="50" s="1"/>
  <c r="AH77" i="10"/>
  <c r="AQ77" i="10" s="1"/>
  <c r="W76" i="98"/>
  <c r="AG75" i="98"/>
  <c r="AP75" i="98" s="1"/>
  <c r="AE75" i="98"/>
  <c r="AF75" i="98"/>
  <c r="AO75" i="98" s="1"/>
  <c r="AH75" i="90"/>
  <c r="AQ75" i="90" s="1"/>
  <c r="AE78" i="43"/>
  <c r="W79" i="43"/>
  <c r="AG78" i="43"/>
  <c r="AP78" i="43" s="1"/>
  <c r="AF78" i="43"/>
  <c r="AO78" i="43" s="1"/>
  <c r="AS4" i="88"/>
  <c r="AS81" i="88" s="1"/>
  <c r="AL4" i="88"/>
  <c r="AU4" i="88" s="1"/>
  <c r="AU81" i="88" s="1"/>
  <c r="C11" i="88" s="1"/>
  <c r="F32" i="57" s="1"/>
  <c r="AH81" i="103"/>
  <c r="AQ81" i="103" s="1"/>
  <c r="Y80" i="95"/>
  <c r="X80" i="95"/>
  <c r="AH78" i="82"/>
  <c r="AQ78" i="82" s="1"/>
  <c r="AF78" i="83" l="1"/>
  <c r="AO78" i="83" s="1"/>
  <c r="AG78" i="83"/>
  <c r="AP78" i="83" s="1"/>
  <c r="AE78" i="83"/>
  <c r="W79" i="83"/>
  <c r="AI78" i="43"/>
  <c r="AN78" i="43"/>
  <c r="AF77" i="49"/>
  <c r="AO77" i="49" s="1"/>
  <c r="AG77" i="49"/>
  <c r="AP77" i="49" s="1"/>
  <c r="W78" i="49"/>
  <c r="AE77" i="49"/>
  <c r="AR78" i="11"/>
  <c r="Y78" i="10"/>
  <c r="X78" i="10"/>
  <c r="Y82" i="103"/>
  <c r="X82" i="103"/>
  <c r="AI75" i="50"/>
  <c r="AN75" i="50"/>
  <c r="AF81" i="16"/>
  <c r="AO81" i="16" s="1"/>
  <c r="W82" i="16"/>
  <c r="AE81" i="16"/>
  <c r="AG81" i="16"/>
  <c r="AP81" i="16" s="1"/>
  <c r="AR79" i="95"/>
  <c r="AR76" i="41"/>
  <c r="AI75" i="90"/>
  <c r="AN75" i="90"/>
  <c r="AI77" i="10"/>
  <c r="AN77" i="10"/>
  <c r="AI75" i="98"/>
  <c r="AN75" i="98"/>
  <c r="Y76" i="50"/>
  <c r="Z76" i="50"/>
  <c r="X76" i="50"/>
  <c r="AR78" i="102"/>
  <c r="AI75" i="55"/>
  <c r="AN75" i="55"/>
  <c r="AH79" i="11"/>
  <c r="AQ79" i="11" s="1"/>
  <c r="W82" i="91"/>
  <c r="AG81" i="91"/>
  <c r="AP81" i="91" s="1"/>
  <c r="AF81" i="91"/>
  <c r="AO81" i="91" s="1"/>
  <c r="AE81" i="91"/>
  <c r="AI74" i="94"/>
  <c r="AN74" i="94"/>
  <c r="Y78" i="87"/>
  <c r="X78" i="87"/>
  <c r="Y76" i="42"/>
  <c r="X76" i="42"/>
  <c r="Y75" i="48"/>
  <c r="X75" i="48"/>
  <c r="AH79" i="102"/>
  <c r="AQ79" i="102" s="1"/>
  <c r="AG77" i="99"/>
  <c r="AP77" i="99" s="1"/>
  <c r="AF77" i="99"/>
  <c r="AO77" i="99" s="1"/>
  <c r="AE77" i="99"/>
  <c r="W78" i="99"/>
  <c r="AH77" i="41"/>
  <c r="AQ77" i="41" s="1"/>
  <c r="Y78" i="18"/>
  <c r="X78" i="18"/>
  <c r="Z79" i="11"/>
  <c r="Y75" i="94"/>
  <c r="Z75" i="94" s="1"/>
  <c r="X75" i="94"/>
  <c r="Y76" i="85"/>
  <c r="Z76" i="85"/>
  <c r="X76" i="85"/>
  <c r="Y79" i="82"/>
  <c r="Z79" i="82" s="1"/>
  <c r="X79" i="82"/>
  <c r="Y76" i="90"/>
  <c r="Z76" i="90"/>
  <c r="X76" i="90"/>
  <c r="AI81" i="103"/>
  <c r="AN81" i="103"/>
  <c r="AH80" i="95"/>
  <c r="AQ80" i="95" s="1"/>
  <c r="Y76" i="98"/>
  <c r="X76" i="98"/>
  <c r="Z79" i="102"/>
  <c r="AH77" i="35"/>
  <c r="AQ77" i="35" s="1"/>
  <c r="Z77" i="41"/>
  <c r="AR77" i="83"/>
  <c r="AI78" i="82"/>
  <c r="AN78" i="82"/>
  <c r="Z80" i="95"/>
  <c r="Y79" i="43"/>
  <c r="X79" i="43"/>
  <c r="Z79" i="43" s="1"/>
  <c r="Z77" i="35"/>
  <c r="Y76" i="55"/>
  <c r="X76" i="55"/>
  <c r="AI77" i="18"/>
  <c r="AN77" i="18"/>
  <c r="AH78" i="83"/>
  <c r="AQ78" i="83" s="1"/>
  <c r="AI77" i="87"/>
  <c r="AN77" i="87"/>
  <c r="AI75" i="85"/>
  <c r="AN75" i="85"/>
  <c r="AI75" i="42"/>
  <c r="AN75" i="42"/>
  <c r="AI74" i="48"/>
  <c r="AN74" i="48"/>
  <c r="W76" i="94" l="1"/>
  <c r="AF75" i="94"/>
  <c r="AO75" i="94" s="1"/>
  <c r="AG75" i="94"/>
  <c r="AP75" i="94" s="1"/>
  <c r="AE75" i="94"/>
  <c r="AE79" i="43"/>
  <c r="AF79" i="43"/>
  <c r="AO79" i="43" s="1"/>
  <c r="AG79" i="43"/>
  <c r="AP79" i="43" s="1"/>
  <c r="W80" i="43"/>
  <c r="AG79" i="82"/>
  <c r="AP79" i="82" s="1"/>
  <c r="W80" i="82"/>
  <c r="AE79" i="82"/>
  <c r="AF79" i="82"/>
  <c r="AO79" i="82" s="1"/>
  <c r="AR81" i="103"/>
  <c r="AI77" i="99"/>
  <c r="AN77" i="99"/>
  <c r="AR75" i="98"/>
  <c r="Y82" i="16"/>
  <c r="Z82" i="16"/>
  <c r="X82" i="16"/>
  <c r="AR78" i="43"/>
  <c r="AR77" i="18"/>
  <c r="AH76" i="90"/>
  <c r="AQ76" i="90" s="1"/>
  <c r="AH76" i="85"/>
  <c r="AQ76" i="85" s="1"/>
  <c r="AE79" i="11"/>
  <c r="W80" i="11"/>
  <c r="AF79" i="11"/>
  <c r="AO79" i="11" s="1"/>
  <c r="AG79" i="11"/>
  <c r="AP79" i="11" s="1"/>
  <c r="AH78" i="87"/>
  <c r="AQ78" i="87" s="1"/>
  <c r="AI81" i="91"/>
  <c r="AN81" i="91"/>
  <c r="AH78" i="10"/>
  <c r="AQ78" i="10" s="1"/>
  <c r="AI77" i="49"/>
  <c r="AN77" i="49"/>
  <c r="AF79" i="102"/>
  <c r="AO79" i="102" s="1"/>
  <c r="AE79" i="102"/>
  <c r="AG79" i="102"/>
  <c r="AP79" i="102" s="1"/>
  <c r="W80" i="102"/>
  <c r="AF76" i="90"/>
  <c r="AO76" i="90" s="1"/>
  <c r="AE76" i="90"/>
  <c r="W77" i="90"/>
  <c r="AG76" i="90"/>
  <c r="AP76" i="90" s="1"/>
  <c r="W77" i="85"/>
  <c r="AE76" i="85"/>
  <c r="AG76" i="85"/>
  <c r="AP76" i="85" s="1"/>
  <c r="AF76" i="85"/>
  <c r="AO76" i="85" s="1"/>
  <c r="AH78" i="18"/>
  <c r="AQ78" i="18" s="1"/>
  <c r="AH75" i="48"/>
  <c r="AQ75" i="48" s="1"/>
  <c r="Z78" i="87"/>
  <c r="AH76" i="50"/>
  <c r="AQ76" i="50" s="1"/>
  <c r="AR77" i="10"/>
  <c r="Z78" i="10"/>
  <c r="Y78" i="49"/>
  <c r="X78" i="49"/>
  <c r="Y79" i="83"/>
  <c r="Z79" i="83"/>
  <c r="X79" i="83"/>
  <c r="AR74" i="48"/>
  <c r="AH79" i="43"/>
  <c r="AQ79" i="43" s="1"/>
  <c r="AH76" i="55"/>
  <c r="AQ76" i="55" s="1"/>
  <c r="Z76" i="55"/>
  <c r="Z78" i="18"/>
  <c r="Z75" i="48"/>
  <c r="AF76" i="50"/>
  <c r="AO76" i="50" s="1"/>
  <c r="AE76" i="50"/>
  <c r="AN76" i="50" s="1"/>
  <c r="AG76" i="50"/>
  <c r="W77" i="50"/>
  <c r="AR75" i="50"/>
  <c r="AI78" i="83"/>
  <c r="AN78" i="83"/>
  <c r="AR77" i="87"/>
  <c r="AE80" i="95"/>
  <c r="AG80" i="95"/>
  <c r="AP80" i="95" s="1"/>
  <c r="AF80" i="95"/>
  <c r="AO80" i="95" s="1"/>
  <c r="W81" i="95"/>
  <c r="AH76" i="98"/>
  <c r="AQ76" i="98" s="1"/>
  <c r="AR75" i="85"/>
  <c r="Z76" i="98"/>
  <c r="AH79" i="82"/>
  <c r="AQ79" i="82" s="1"/>
  <c r="AH75" i="94"/>
  <c r="AQ75" i="94" s="1"/>
  <c r="Y82" i="91"/>
  <c r="X82" i="91"/>
  <c r="AR75" i="90"/>
  <c r="AH82" i="103"/>
  <c r="AQ82" i="103" s="1"/>
  <c r="AR75" i="42"/>
  <c r="AF77" i="41"/>
  <c r="AO77" i="41" s="1"/>
  <c r="W78" i="41"/>
  <c r="AG77" i="41"/>
  <c r="AP77" i="41" s="1"/>
  <c r="AE77" i="41"/>
  <c r="AG77" i="35"/>
  <c r="AP77" i="35" s="1"/>
  <c r="AE77" i="35"/>
  <c r="W78" i="35"/>
  <c r="AF77" i="35"/>
  <c r="AO77" i="35" s="1"/>
  <c r="AR78" i="82"/>
  <c r="Y78" i="99"/>
  <c r="X78" i="99"/>
  <c r="Z76" i="42"/>
  <c r="AH76" i="42"/>
  <c r="AQ76" i="42" s="1"/>
  <c r="AR74" i="94"/>
  <c r="AR75" i="55"/>
  <c r="AI81" i="16"/>
  <c r="AN81" i="16"/>
  <c r="Z82" i="103"/>
  <c r="Y81" i="95" l="1"/>
  <c r="X81" i="95"/>
  <c r="AI76" i="50"/>
  <c r="AP76" i="50"/>
  <c r="W80" i="83"/>
  <c r="AG79" i="83"/>
  <c r="AP79" i="83" s="1"/>
  <c r="AE79" i="83"/>
  <c r="AF79" i="83"/>
  <c r="AO79" i="83" s="1"/>
  <c r="AH82" i="16"/>
  <c r="AQ82" i="16" s="1"/>
  <c r="AR77" i="99"/>
  <c r="Y80" i="82"/>
  <c r="X80" i="82"/>
  <c r="AI79" i="43"/>
  <c r="AN79" i="43"/>
  <c r="AE76" i="42"/>
  <c r="AF76" i="42"/>
  <c r="AO76" i="42" s="1"/>
  <c r="W77" i="42"/>
  <c r="AG76" i="42"/>
  <c r="AP76" i="42" s="1"/>
  <c r="AI77" i="41"/>
  <c r="AN77" i="41"/>
  <c r="AR78" i="83"/>
  <c r="AF78" i="87"/>
  <c r="AO78" i="87" s="1"/>
  <c r="W79" i="87"/>
  <c r="AE78" i="87"/>
  <c r="AG78" i="87"/>
  <c r="AP78" i="87" s="1"/>
  <c r="Y77" i="90"/>
  <c r="X77" i="90"/>
  <c r="AI79" i="102"/>
  <c r="AN79" i="102"/>
  <c r="AG82" i="16"/>
  <c r="AP82" i="16" s="1"/>
  <c r="AE82" i="16"/>
  <c r="AF82" i="16"/>
  <c r="AO82" i="16" s="1"/>
  <c r="W83" i="16"/>
  <c r="W83" i="103"/>
  <c r="AG82" i="103"/>
  <c r="AP82" i="103" s="1"/>
  <c r="AF82" i="103"/>
  <c r="AO82" i="103" s="1"/>
  <c r="AE82" i="103"/>
  <c r="AH78" i="99"/>
  <c r="AQ78" i="99" s="1"/>
  <c r="AH82" i="91"/>
  <c r="AQ82" i="91" s="1"/>
  <c r="AH78" i="49"/>
  <c r="AQ78" i="49" s="1"/>
  <c r="AI76" i="90"/>
  <c r="AN76" i="90"/>
  <c r="Y80" i="11"/>
  <c r="X80" i="11"/>
  <c r="AI75" i="94"/>
  <c r="AN75" i="94"/>
  <c r="AE76" i="98"/>
  <c r="AF76" i="98"/>
  <c r="AO76" i="98" s="1"/>
  <c r="W77" i="98"/>
  <c r="AG76" i="98"/>
  <c r="AP76" i="98" s="1"/>
  <c r="AI80" i="95"/>
  <c r="AN80" i="95"/>
  <c r="AE75" i="48"/>
  <c r="AF75" i="48"/>
  <c r="AO75" i="48" s="1"/>
  <c r="AG75" i="48"/>
  <c r="AP75" i="48" s="1"/>
  <c r="W76" i="48"/>
  <c r="Z78" i="49"/>
  <c r="AI76" i="85"/>
  <c r="AN76" i="85"/>
  <c r="AI79" i="11"/>
  <c r="AN79" i="11"/>
  <c r="Y80" i="43"/>
  <c r="X80" i="43"/>
  <c r="Z78" i="99"/>
  <c r="Y78" i="35"/>
  <c r="X78" i="35"/>
  <c r="Y78" i="41"/>
  <c r="X78" i="41"/>
  <c r="Z82" i="91"/>
  <c r="AI77" i="35"/>
  <c r="AN77" i="35"/>
  <c r="AG78" i="18"/>
  <c r="AP78" i="18" s="1"/>
  <c r="W79" i="18"/>
  <c r="AE78" i="18"/>
  <c r="AF78" i="18"/>
  <c r="AO78" i="18" s="1"/>
  <c r="Y77" i="85"/>
  <c r="X77" i="85"/>
  <c r="AR77" i="49"/>
  <c r="AR81" i="16"/>
  <c r="Y77" i="50"/>
  <c r="X77" i="50"/>
  <c r="AF76" i="55"/>
  <c r="AO76" i="55" s="1"/>
  <c r="AG76" i="55"/>
  <c r="AP76" i="55" s="1"/>
  <c r="W77" i="55"/>
  <c r="AE76" i="55"/>
  <c r="AH79" i="83"/>
  <c r="AQ79" i="83" s="1"/>
  <c r="W79" i="10"/>
  <c r="AE78" i="10"/>
  <c r="AF78" i="10"/>
  <c r="AO78" i="10" s="1"/>
  <c r="AG78" i="10"/>
  <c r="AP78" i="10" s="1"/>
  <c r="Y80" i="102"/>
  <c r="X80" i="102"/>
  <c r="AR81" i="91"/>
  <c r="AI79" i="82"/>
  <c r="AN79" i="82"/>
  <c r="Y76" i="94"/>
  <c r="X76" i="94"/>
  <c r="Y77" i="55" l="1"/>
  <c r="X77" i="55"/>
  <c r="AH78" i="35"/>
  <c r="AQ78" i="35" s="1"/>
  <c r="AR80" i="95"/>
  <c r="AR76" i="90"/>
  <c r="Y80" i="83"/>
  <c r="X80" i="83"/>
  <c r="AR79" i="82"/>
  <c r="AR77" i="35"/>
  <c r="Z78" i="35"/>
  <c r="Y76" i="48"/>
  <c r="X76" i="48"/>
  <c r="AR75" i="94"/>
  <c r="Y83" i="103"/>
  <c r="X83" i="103"/>
  <c r="AI76" i="42"/>
  <c r="AN76" i="42"/>
  <c r="AR79" i="11"/>
  <c r="AH80" i="11"/>
  <c r="AQ80" i="11" s="1"/>
  <c r="AR79" i="102"/>
  <c r="AI78" i="87"/>
  <c r="AN78" i="87"/>
  <c r="AR77" i="41"/>
  <c r="AR76" i="50"/>
  <c r="AI78" i="18"/>
  <c r="AN78" i="18"/>
  <c r="Y83" i="16"/>
  <c r="Z83" i="16" s="1"/>
  <c r="X83" i="16"/>
  <c r="AH77" i="90"/>
  <c r="AQ77" i="90" s="1"/>
  <c r="Y79" i="87"/>
  <c r="X79" i="87"/>
  <c r="AR79" i="43"/>
  <c r="AH81" i="95"/>
  <c r="AQ81" i="95" s="1"/>
  <c r="AH76" i="94"/>
  <c r="AQ76" i="94" s="1"/>
  <c r="W83" i="91"/>
  <c r="AG82" i="91"/>
  <c r="AP82" i="91" s="1"/>
  <c r="AF82" i="91"/>
  <c r="AO82" i="91" s="1"/>
  <c r="AE82" i="91"/>
  <c r="Z76" i="94"/>
  <c r="AH80" i="102"/>
  <c r="AQ80" i="102" s="1"/>
  <c r="AI78" i="10"/>
  <c r="AN78" i="10"/>
  <c r="AH77" i="50"/>
  <c r="AQ77" i="50" s="1"/>
  <c r="AH78" i="41"/>
  <c r="AQ78" i="41" s="1"/>
  <c r="Y77" i="98"/>
  <c r="X77" i="98"/>
  <c r="Z80" i="102"/>
  <c r="Y79" i="10"/>
  <c r="Z79" i="10"/>
  <c r="X79" i="10"/>
  <c r="Z77" i="50"/>
  <c r="AH77" i="85"/>
  <c r="AQ77" i="85" s="1"/>
  <c r="Y79" i="18"/>
  <c r="Z79" i="18"/>
  <c r="X79" i="18"/>
  <c r="Z78" i="41"/>
  <c r="AH80" i="43"/>
  <c r="AQ80" i="43" s="1"/>
  <c r="AR76" i="85"/>
  <c r="AI75" i="48"/>
  <c r="AN75" i="48"/>
  <c r="AI82" i="103"/>
  <c r="AN82" i="103"/>
  <c r="Z77" i="90"/>
  <c r="AH80" i="82"/>
  <c r="AQ80" i="82" s="1"/>
  <c r="AI79" i="83"/>
  <c r="AN79" i="83"/>
  <c r="Z81" i="95"/>
  <c r="AE78" i="99"/>
  <c r="W79" i="99"/>
  <c r="AG78" i="99"/>
  <c r="AP78" i="99" s="1"/>
  <c r="AF78" i="99"/>
  <c r="AO78" i="99" s="1"/>
  <c r="Z80" i="11"/>
  <c r="AI76" i="55"/>
  <c r="AN76" i="55"/>
  <c r="Z77" i="85"/>
  <c r="Z80" i="43"/>
  <c r="AE78" i="49"/>
  <c r="AF78" i="49"/>
  <c r="AO78" i="49" s="1"/>
  <c r="AG78" i="49"/>
  <c r="AP78" i="49" s="1"/>
  <c r="W79" i="49"/>
  <c r="AI76" i="98"/>
  <c r="AN76" i="98"/>
  <c r="AI82" i="16"/>
  <c r="AN82" i="16"/>
  <c r="Y77" i="42"/>
  <c r="Z77" i="42"/>
  <c r="X77" i="42"/>
  <c r="Z80" i="82"/>
  <c r="AF83" i="16" l="1"/>
  <c r="AO83" i="16" s="1"/>
  <c r="W84" i="16"/>
  <c r="AG83" i="16"/>
  <c r="AP83" i="16" s="1"/>
  <c r="AE83" i="16"/>
  <c r="W80" i="18"/>
  <c r="AF79" i="18"/>
  <c r="AO79" i="18" s="1"/>
  <c r="AG79" i="18"/>
  <c r="AP79" i="18" s="1"/>
  <c r="AE79" i="18"/>
  <c r="AH77" i="98"/>
  <c r="AQ77" i="98" s="1"/>
  <c r="Y79" i="49"/>
  <c r="X79" i="49"/>
  <c r="Y79" i="99"/>
  <c r="X79" i="99"/>
  <c r="AR82" i="103"/>
  <c r="AF77" i="50"/>
  <c r="AO77" i="50" s="1"/>
  <c r="AE77" i="50"/>
  <c r="AN77" i="50" s="1"/>
  <c r="W78" i="50"/>
  <c r="AG77" i="50"/>
  <c r="Z77" i="98"/>
  <c r="Y83" i="91"/>
  <c r="Z83" i="91" s="1"/>
  <c r="X83" i="91"/>
  <c r="AR76" i="42"/>
  <c r="AH76" i="48"/>
  <c r="AQ76" i="48" s="1"/>
  <c r="AE77" i="42"/>
  <c r="AF77" i="42"/>
  <c r="AO77" i="42" s="1"/>
  <c r="AG77" i="42"/>
  <c r="AP77" i="42" s="1"/>
  <c r="W78" i="42"/>
  <c r="AR76" i="55"/>
  <c r="AI78" i="99"/>
  <c r="AN78" i="99"/>
  <c r="AH79" i="10"/>
  <c r="AQ79" i="10" s="1"/>
  <c r="AR78" i="10"/>
  <c r="AG76" i="94"/>
  <c r="AP76" i="94" s="1"/>
  <c r="AF76" i="94"/>
  <c r="AO76" i="94" s="1"/>
  <c r="AE76" i="94"/>
  <c r="W77" i="94"/>
  <c r="AH79" i="87"/>
  <c r="AQ79" i="87" s="1"/>
  <c r="AR78" i="18"/>
  <c r="AR78" i="87"/>
  <c r="AH83" i="103"/>
  <c r="AQ83" i="103" s="1"/>
  <c r="Z76" i="48"/>
  <c r="AE77" i="85"/>
  <c r="W78" i="85"/>
  <c r="AG77" i="85"/>
  <c r="AP77" i="85" s="1"/>
  <c r="AF77" i="85"/>
  <c r="AO77" i="85" s="1"/>
  <c r="W82" i="95"/>
  <c r="AF81" i="95"/>
  <c r="AO81" i="95" s="1"/>
  <c r="AG81" i="95"/>
  <c r="AP81" i="95" s="1"/>
  <c r="AE81" i="95"/>
  <c r="AR75" i="48"/>
  <c r="AE79" i="10"/>
  <c r="AF79" i="10"/>
  <c r="AO79" i="10" s="1"/>
  <c r="W80" i="10"/>
  <c r="AG79" i="10"/>
  <c r="AP79" i="10" s="1"/>
  <c r="Z79" i="87"/>
  <c r="Z83" i="103"/>
  <c r="AH80" i="83"/>
  <c r="AQ80" i="83" s="1"/>
  <c r="AH77" i="55"/>
  <c r="AQ77" i="55" s="1"/>
  <c r="W81" i="82"/>
  <c r="AF80" i="82"/>
  <c r="AO80" i="82" s="1"/>
  <c r="AG80" i="82"/>
  <c r="AP80" i="82" s="1"/>
  <c r="AE80" i="82"/>
  <c r="AI78" i="49"/>
  <c r="AN78" i="49"/>
  <c r="AG78" i="41"/>
  <c r="AP78" i="41" s="1"/>
  <c r="W79" i="41"/>
  <c r="AE78" i="41"/>
  <c r="AF78" i="41"/>
  <c r="AO78" i="41" s="1"/>
  <c r="AI82" i="91"/>
  <c r="AN82" i="91"/>
  <c r="AH83" i="16"/>
  <c r="AQ83" i="16" s="1"/>
  <c r="AF78" i="35"/>
  <c r="AO78" i="35" s="1"/>
  <c r="AG78" i="35"/>
  <c r="AP78" i="35" s="1"/>
  <c r="AE78" i="35"/>
  <c r="W79" i="35"/>
  <c r="Z80" i="83"/>
  <c r="Z77" i="55"/>
  <c r="AR82" i="16"/>
  <c r="W81" i="11"/>
  <c r="AF80" i="11"/>
  <c r="AO80" i="11" s="1"/>
  <c r="AG80" i="11"/>
  <c r="AP80" i="11" s="1"/>
  <c r="AE80" i="11"/>
  <c r="AH77" i="42"/>
  <c r="AQ77" i="42" s="1"/>
  <c r="AR76" i="98"/>
  <c r="AF80" i="43"/>
  <c r="AO80" i="43" s="1"/>
  <c r="AE80" i="43"/>
  <c r="W81" i="43"/>
  <c r="AG80" i="43"/>
  <c r="AP80" i="43" s="1"/>
  <c r="AR79" i="83"/>
  <c r="AG77" i="90"/>
  <c r="AP77" i="90" s="1"/>
  <c r="AE77" i="90"/>
  <c r="AF77" i="90"/>
  <c r="AO77" i="90" s="1"/>
  <c r="W78" i="90"/>
  <c r="AH79" i="18"/>
  <c r="AQ79" i="18" s="1"/>
  <c r="AE80" i="102"/>
  <c r="W81" i="102"/>
  <c r="AF80" i="102"/>
  <c r="AO80" i="102" s="1"/>
  <c r="AG80" i="102"/>
  <c r="AP80" i="102" s="1"/>
  <c r="AG83" i="91" l="1"/>
  <c r="AP83" i="91" s="1"/>
  <c r="AE83" i="91"/>
  <c r="AF83" i="91"/>
  <c r="AO83" i="91" s="1"/>
  <c r="W84" i="91"/>
  <c r="Y79" i="35"/>
  <c r="X79" i="35"/>
  <c r="AH79" i="49"/>
  <c r="AQ79" i="49" s="1"/>
  <c r="Y80" i="18"/>
  <c r="X80" i="18"/>
  <c r="Y81" i="11"/>
  <c r="Z81" i="11" s="1"/>
  <c r="X81" i="11"/>
  <c r="AI80" i="102"/>
  <c r="AN80" i="102"/>
  <c r="AI78" i="35"/>
  <c r="AN78" i="35"/>
  <c r="AI78" i="41"/>
  <c r="AN78" i="41"/>
  <c r="AI80" i="82"/>
  <c r="AN80" i="82"/>
  <c r="Y80" i="10"/>
  <c r="X80" i="10"/>
  <c r="AI81" i="95"/>
  <c r="AN81" i="95"/>
  <c r="Y77" i="94"/>
  <c r="X77" i="94"/>
  <c r="AR78" i="99"/>
  <c r="AE77" i="98"/>
  <c r="AG77" i="98"/>
  <c r="AP77" i="98" s="1"/>
  <c r="AF77" i="98"/>
  <c r="AO77" i="98" s="1"/>
  <c r="W78" i="98"/>
  <c r="Z79" i="49"/>
  <c r="Y81" i="102"/>
  <c r="X81" i="102"/>
  <c r="Y78" i="90"/>
  <c r="Z78" i="90"/>
  <c r="X78" i="90"/>
  <c r="Y79" i="41"/>
  <c r="X79" i="41"/>
  <c r="Y78" i="85"/>
  <c r="Z78" i="85"/>
  <c r="X78" i="85"/>
  <c r="AI76" i="94"/>
  <c r="AN76" i="94"/>
  <c r="AI77" i="42"/>
  <c r="AN77" i="42"/>
  <c r="AI83" i="16"/>
  <c r="AN83" i="16"/>
  <c r="AI80" i="11"/>
  <c r="AN80" i="11"/>
  <c r="W78" i="55"/>
  <c r="AE77" i="55"/>
  <c r="AF77" i="55"/>
  <c r="AO77" i="55" s="1"/>
  <c r="AG77" i="55"/>
  <c r="AP77" i="55" s="1"/>
  <c r="AF83" i="103"/>
  <c r="AO83" i="103" s="1"/>
  <c r="AE83" i="103"/>
  <c r="W84" i="103"/>
  <c r="AG83" i="103"/>
  <c r="AP83" i="103" s="1"/>
  <c r="AI79" i="10"/>
  <c r="AN79" i="10"/>
  <c r="AI77" i="85"/>
  <c r="AN77" i="85"/>
  <c r="AI77" i="50"/>
  <c r="AP77" i="50"/>
  <c r="AH79" i="99"/>
  <c r="AQ79" i="99" s="1"/>
  <c r="AI79" i="18"/>
  <c r="AN79" i="18"/>
  <c r="AI77" i="90"/>
  <c r="AN77" i="90"/>
  <c r="Y81" i="43"/>
  <c r="Z81" i="43"/>
  <c r="X81" i="43"/>
  <c r="AE80" i="83"/>
  <c r="W81" i="83"/>
  <c r="AG80" i="83"/>
  <c r="AP80" i="83" s="1"/>
  <c r="AF80" i="83"/>
  <c r="AO80" i="83" s="1"/>
  <c r="AR82" i="91"/>
  <c r="Y81" i="82"/>
  <c r="X81" i="82"/>
  <c r="AF79" i="87"/>
  <c r="AO79" i="87" s="1"/>
  <c r="AG79" i="87"/>
  <c r="AP79" i="87" s="1"/>
  <c r="W80" i="87"/>
  <c r="AE79" i="87"/>
  <c r="Y82" i="95"/>
  <c r="Z82" i="95"/>
  <c r="X82" i="95"/>
  <c r="AG76" i="48"/>
  <c r="AP76" i="48" s="1"/>
  <c r="AF76" i="48"/>
  <c r="AO76" i="48" s="1"/>
  <c r="AE76" i="48"/>
  <c r="W77" i="48"/>
  <c r="AH83" i="91"/>
  <c r="AQ83" i="91" s="1"/>
  <c r="Y78" i="50"/>
  <c r="X78" i="50"/>
  <c r="Z79" i="99"/>
  <c r="Y84" i="16"/>
  <c r="X84" i="16"/>
  <c r="Z84" i="16" s="1"/>
  <c r="AI80" i="43"/>
  <c r="AN80" i="43"/>
  <c r="AR78" i="49"/>
  <c r="Y78" i="42"/>
  <c r="Z78" i="42"/>
  <c r="X78" i="42"/>
  <c r="AF84" i="16" l="1"/>
  <c r="AO84" i="16" s="1"/>
  <c r="AG84" i="16"/>
  <c r="AP84" i="16" s="1"/>
  <c r="AE84" i="16"/>
  <c r="W85" i="16"/>
  <c r="W82" i="11"/>
  <c r="AF81" i="11"/>
  <c r="AO81" i="11" s="1"/>
  <c r="AG81" i="11"/>
  <c r="AP81" i="11" s="1"/>
  <c r="AE81" i="11"/>
  <c r="AR77" i="50"/>
  <c r="AR83" i="16"/>
  <c r="AF78" i="85"/>
  <c r="AO78" i="85" s="1"/>
  <c r="W79" i="85"/>
  <c r="AG78" i="85"/>
  <c r="AP78" i="85" s="1"/>
  <c r="AE78" i="85"/>
  <c r="W79" i="90"/>
  <c r="AE78" i="90"/>
  <c r="AG78" i="90"/>
  <c r="AP78" i="90" s="1"/>
  <c r="AF78" i="90"/>
  <c r="AO78" i="90" s="1"/>
  <c r="AH80" i="10"/>
  <c r="AQ80" i="10" s="1"/>
  <c r="AR78" i="41"/>
  <c r="AE78" i="42"/>
  <c r="AF78" i="42"/>
  <c r="AO78" i="42" s="1"/>
  <c r="W79" i="42"/>
  <c r="AG78" i="42"/>
  <c r="AP78" i="42" s="1"/>
  <c r="AE82" i="95"/>
  <c r="W83" i="95"/>
  <c r="AF82" i="95"/>
  <c r="AO82" i="95" s="1"/>
  <c r="AG82" i="95"/>
  <c r="AP82" i="95" s="1"/>
  <c r="Y77" i="48"/>
  <c r="X77" i="48"/>
  <c r="AH81" i="82"/>
  <c r="AQ81" i="82" s="1"/>
  <c r="Y84" i="103"/>
  <c r="X84" i="103"/>
  <c r="AI77" i="55"/>
  <c r="AN77" i="55"/>
  <c r="Y78" i="98"/>
  <c r="X78" i="98"/>
  <c r="AH77" i="94"/>
  <c r="AQ77" i="94" s="1"/>
  <c r="Z80" i="10"/>
  <c r="AI76" i="48"/>
  <c r="AN76" i="48"/>
  <c r="Z81" i="82"/>
  <c r="AR77" i="85"/>
  <c r="AI83" i="103"/>
  <c r="AN83" i="103"/>
  <c r="Y78" i="55"/>
  <c r="Z78" i="55"/>
  <c r="X78" i="55"/>
  <c r="AR77" i="42"/>
  <c r="AH79" i="41"/>
  <c r="AQ79" i="41" s="1"/>
  <c r="AH81" i="102"/>
  <c r="AQ81" i="102" s="1"/>
  <c r="Z77" i="94"/>
  <c r="AR78" i="35"/>
  <c r="AH80" i="18"/>
  <c r="AQ80" i="18" s="1"/>
  <c r="Y84" i="91"/>
  <c r="X84" i="91"/>
  <c r="Z79" i="41"/>
  <c r="Z81" i="102"/>
  <c r="Z80" i="18"/>
  <c r="AH84" i="16"/>
  <c r="AQ84" i="16" s="1"/>
  <c r="AG81" i="43"/>
  <c r="AP81" i="43" s="1"/>
  <c r="W82" i="43"/>
  <c r="AE81" i="43"/>
  <c r="AF81" i="43"/>
  <c r="AO81" i="43" s="1"/>
  <c r="AI79" i="87"/>
  <c r="AN79" i="87"/>
  <c r="Y81" i="83"/>
  <c r="X81" i="83"/>
  <c r="AH78" i="50"/>
  <c r="AQ78" i="50" s="1"/>
  <c r="Y80" i="87"/>
  <c r="Z80" i="87" s="1"/>
  <c r="X80" i="87"/>
  <c r="AI80" i="83"/>
  <c r="AN80" i="83"/>
  <c r="AR79" i="10"/>
  <c r="AR80" i="11"/>
  <c r="AR76" i="94"/>
  <c r="AI77" i="98"/>
  <c r="AN77" i="98"/>
  <c r="AR80" i="82"/>
  <c r="AR80" i="102"/>
  <c r="AH79" i="35"/>
  <c r="AQ79" i="35" s="1"/>
  <c r="AI83" i="91"/>
  <c r="AN83" i="91"/>
  <c r="AE79" i="99"/>
  <c r="AG79" i="99"/>
  <c r="AP79" i="99" s="1"/>
  <c r="AF79" i="99"/>
  <c r="AO79" i="99" s="1"/>
  <c r="W80" i="99"/>
  <c r="AR77" i="90"/>
  <c r="AH78" i="42"/>
  <c r="AQ78" i="42" s="1"/>
  <c r="AR80" i="43"/>
  <c r="Z78" i="50"/>
  <c r="AH82" i="95"/>
  <c r="AQ82" i="95" s="1"/>
  <c r="AH81" i="43"/>
  <c r="AQ81" i="43" s="1"/>
  <c r="AR79" i="18"/>
  <c r="AH78" i="85"/>
  <c r="AQ78" i="85" s="1"/>
  <c r="AH78" i="90"/>
  <c r="AQ78" i="90" s="1"/>
  <c r="W80" i="49"/>
  <c r="AE79" i="49"/>
  <c r="AG79" i="49"/>
  <c r="AP79" i="49" s="1"/>
  <c r="AF79" i="49"/>
  <c r="AO79" i="49" s="1"/>
  <c r="AR81" i="95"/>
  <c r="AH81" i="11"/>
  <c r="AQ81" i="11" s="1"/>
  <c r="Z79" i="35"/>
  <c r="AF80" i="87" l="1"/>
  <c r="AO80" i="87" s="1"/>
  <c r="AG80" i="87"/>
  <c r="AP80" i="87" s="1"/>
  <c r="AE80" i="87"/>
  <c r="W81" i="87"/>
  <c r="AE79" i="35"/>
  <c r="W80" i="35"/>
  <c r="AF79" i="35"/>
  <c r="AO79" i="35" s="1"/>
  <c r="AG79" i="35"/>
  <c r="AP79" i="35" s="1"/>
  <c r="AI79" i="99"/>
  <c r="AN79" i="99"/>
  <c r="AH81" i="83"/>
  <c r="AQ81" i="83" s="1"/>
  <c r="AH84" i="91"/>
  <c r="AQ84" i="91" s="1"/>
  <c r="AE78" i="55"/>
  <c r="AF78" i="55"/>
  <c r="AO78" i="55" s="1"/>
  <c r="AG78" i="55"/>
  <c r="AP78" i="55" s="1"/>
  <c r="W79" i="55"/>
  <c r="AG81" i="82"/>
  <c r="AP81" i="82" s="1"/>
  <c r="W82" i="82"/>
  <c r="AF81" i="82"/>
  <c r="AO81" i="82" s="1"/>
  <c r="AE81" i="82"/>
  <c r="AI78" i="85"/>
  <c r="AN78" i="85"/>
  <c r="Y82" i="11"/>
  <c r="Z82" i="11" s="1"/>
  <c r="X82" i="11"/>
  <c r="AR77" i="98"/>
  <c r="Z81" i="83"/>
  <c r="AI81" i="43"/>
  <c r="AN81" i="43"/>
  <c r="Z84" i="91"/>
  <c r="AR77" i="55"/>
  <c r="AR83" i="91"/>
  <c r="Y82" i="43"/>
  <c r="X82" i="43"/>
  <c r="AR76" i="48"/>
  <c r="AH84" i="103"/>
  <c r="AQ84" i="103" s="1"/>
  <c r="Y79" i="42"/>
  <c r="X79" i="42"/>
  <c r="Y79" i="85"/>
  <c r="X79" i="85"/>
  <c r="Y85" i="16"/>
  <c r="X85" i="16"/>
  <c r="X80" i="99"/>
  <c r="Y80" i="99"/>
  <c r="AR80" i="83"/>
  <c r="W81" i="18"/>
  <c r="AE80" i="18"/>
  <c r="AF80" i="18"/>
  <c r="AO80" i="18" s="1"/>
  <c r="AG80" i="18"/>
  <c r="AP80" i="18" s="1"/>
  <c r="AR83" i="103"/>
  <c r="W81" i="10"/>
  <c r="AG80" i="10"/>
  <c r="AP80" i="10" s="1"/>
  <c r="AF80" i="10"/>
  <c r="AO80" i="10" s="1"/>
  <c r="AE80" i="10"/>
  <c r="AH78" i="98"/>
  <c r="AQ78" i="98" s="1"/>
  <c r="Z84" i="103"/>
  <c r="AI78" i="90"/>
  <c r="AN78" i="90"/>
  <c r="AI81" i="11"/>
  <c r="AN81" i="11"/>
  <c r="AI84" i="16"/>
  <c r="AR84" i="16" s="1"/>
  <c r="AN84" i="16"/>
  <c r="Y80" i="49"/>
  <c r="Z80" i="49"/>
  <c r="X80" i="49"/>
  <c r="W79" i="50"/>
  <c r="AE78" i="50"/>
  <c r="AG78" i="50"/>
  <c r="AP78" i="50" s="1"/>
  <c r="AF78" i="50"/>
  <c r="AO78" i="50" s="1"/>
  <c r="AH80" i="87"/>
  <c r="AQ80" i="87" s="1"/>
  <c r="AR79" i="87"/>
  <c r="W82" i="102"/>
  <c r="AE81" i="102"/>
  <c r="AF81" i="102"/>
  <c r="AO81" i="102" s="1"/>
  <c r="AG81" i="102"/>
  <c r="AP81" i="102" s="1"/>
  <c r="AF77" i="94"/>
  <c r="AO77" i="94" s="1"/>
  <c r="AE77" i="94"/>
  <c r="AG77" i="94"/>
  <c r="AP77" i="94" s="1"/>
  <c r="W78" i="94"/>
  <c r="Z78" i="98"/>
  <c r="AH77" i="48"/>
  <c r="AQ77" i="48" s="1"/>
  <c r="Y83" i="95"/>
  <c r="X83" i="95"/>
  <c r="Z83" i="95" s="1"/>
  <c r="AI78" i="42"/>
  <c r="AN78" i="42"/>
  <c r="Y79" i="90"/>
  <c r="Z79" i="90"/>
  <c r="X79" i="90"/>
  <c r="AI79" i="49"/>
  <c r="AN79" i="49"/>
  <c r="AF79" i="41"/>
  <c r="AO79" i="41" s="1"/>
  <c r="AG79" i="41"/>
  <c r="AP79" i="41" s="1"/>
  <c r="AE79" i="41"/>
  <c r="W80" i="41"/>
  <c r="AH78" i="55"/>
  <c r="AQ78" i="55" s="1"/>
  <c r="Z77" i="48"/>
  <c r="AI82" i="95"/>
  <c r="AN82" i="95"/>
  <c r="AF83" i="95" l="1"/>
  <c r="AO83" i="95" s="1"/>
  <c r="W84" i="95"/>
  <c r="AE83" i="95"/>
  <c r="AG83" i="95"/>
  <c r="AP83" i="95" s="1"/>
  <c r="W83" i="11"/>
  <c r="AE82" i="11"/>
  <c r="AG82" i="11"/>
  <c r="AP82" i="11" s="1"/>
  <c r="AF82" i="11"/>
  <c r="AO82" i="11" s="1"/>
  <c r="AF77" i="48"/>
  <c r="AO77" i="48" s="1"/>
  <c r="AG77" i="48"/>
  <c r="AP77" i="48" s="1"/>
  <c r="W78" i="48"/>
  <c r="AE77" i="48"/>
  <c r="Y80" i="41"/>
  <c r="Z80" i="41" s="1"/>
  <c r="X80" i="41"/>
  <c r="AH79" i="90"/>
  <c r="AQ79" i="90" s="1"/>
  <c r="AH80" i="49"/>
  <c r="AQ80" i="49" s="1"/>
  <c r="AR81" i="11"/>
  <c r="AH80" i="99"/>
  <c r="AQ80" i="99" s="1"/>
  <c r="AI79" i="35"/>
  <c r="AN79" i="35"/>
  <c r="AE79" i="90"/>
  <c r="W80" i="90"/>
  <c r="AF79" i="90"/>
  <c r="AO79" i="90" s="1"/>
  <c r="AG79" i="90"/>
  <c r="AP79" i="90" s="1"/>
  <c r="AE78" i="98"/>
  <c r="AF78" i="98"/>
  <c r="AO78" i="98" s="1"/>
  <c r="W79" i="98"/>
  <c r="AG78" i="98"/>
  <c r="AP78" i="98" s="1"/>
  <c r="W81" i="49"/>
  <c r="AG80" i="49"/>
  <c r="AP80" i="49" s="1"/>
  <c r="AE80" i="49"/>
  <c r="AF80" i="49"/>
  <c r="AO80" i="49" s="1"/>
  <c r="Y81" i="10"/>
  <c r="Z81" i="10" s="1"/>
  <c r="X81" i="10"/>
  <c r="AI80" i="18"/>
  <c r="AN80" i="18"/>
  <c r="AH85" i="16"/>
  <c r="AQ85" i="16" s="1"/>
  <c r="AH79" i="42"/>
  <c r="AQ79" i="42" s="1"/>
  <c r="AR81" i="43"/>
  <c r="Y82" i="82"/>
  <c r="Z82" i="82" s="1"/>
  <c r="X82" i="82"/>
  <c r="AI78" i="55"/>
  <c r="AN78" i="55"/>
  <c r="AR79" i="99"/>
  <c r="AR78" i="90"/>
  <c r="Y81" i="18"/>
  <c r="X81" i="18"/>
  <c r="Z85" i="16"/>
  <c r="Z79" i="42"/>
  <c r="W82" i="83"/>
  <c r="AF81" i="83"/>
  <c r="AO81" i="83" s="1"/>
  <c r="AE81" i="83"/>
  <c r="AG81" i="83"/>
  <c r="AP81" i="83" s="1"/>
  <c r="Y81" i="87"/>
  <c r="Z81" i="87" s="1"/>
  <c r="X81" i="87"/>
  <c r="AI79" i="41"/>
  <c r="AN79" i="41"/>
  <c r="Y78" i="94"/>
  <c r="Z78" i="94" s="1"/>
  <c r="X78" i="94"/>
  <c r="AG84" i="103"/>
  <c r="AP84" i="103" s="1"/>
  <c r="AF84" i="103"/>
  <c r="AO84" i="103" s="1"/>
  <c r="AE84" i="103"/>
  <c r="W85" i="103"/>
  <c r="AR78" i="85"/>
  <c r="AI80" i="87"/>
  <c r="AN80" i="87"/>
  <c r="AR82" i="95"/>
  <c r="AR78" i="42"/>
  <c r="AI81" i="102"/>
  <c r="AN81" i="102"/>
  <c r="AI78" i="50"/>
  <c r="AN78" i="50"/>
  <c r="AI80" i="10"/>
  <c r="AN80" i="10"/>
  <c r="AH79" i="85"/>
  <c r="AQ79" i="85" s="1"/>
  <c r="AH82" i="43"/>
  <c r="AQ82" i="43" s="1"/>
  <c r="Y79" i="55"/>
  <c r="X79" i="55"/>
  <c r="AR79" i="49"/>
  <c r="AH83" i="95"/>
  <c r="AQ83" i="95" s="1"/>
  <c r="AI77" i="94"/>
  <c r="AN77" i="94"/>
  <c r="Y82" i="102"/>
  <c r="X82" i="102"/>
  <c r="Y79" i="50"/>
  <c r="X79" i="50"/>
  <c r="Z80" i="99"/>
  <c r="Z79" i="85"/>
  <c r="Z82" i="43"/>
  <c r="W85" i="91"/>
  <c r="AG84" i="91"/>
  <c r="AP84" i="91" s="1"/>
  <c r="AF84" i="91"/>
  <c r="AO84" i="91" s="1"/>
  <c r="AE84" i="91"/>
  <c r="AH82" i="11"/>
  <c r="AQ82" i="11" s="1"/>
  <c r="AI81" i="82"/>
  <c r="AN81" i="82"/>
  <c r="Y80" i="35"/>
  <c r="X80" i="35"/>
  <c r="Z80" i="35" s="1"/>
  <c r="AG81" i="87" l="1"/>
  <c r="AP81" i="87" s="1"/>
  <c r="AE81" i="87"/>
  <c r="AF81" i="87"/>
  <c r="AO81" i="87" s="1"/>
  <c r="W82" i="87"/>
  <c r="AG82" i="82"/>
  <c r="AP82" i="82" s="1"/>
  <c r="AF82" i="82"/>
  <c r="AO82" i="82" s="1"/>
  <c r="W83" i="82"/>
  <c r="AE82" i="82"/>
  <c r="W79" i="94"/>
  <c r="AF78" i="94"/>
  <c r="AO78" i="94" s="1"/>
  <c r="AE78" i="94"/>
  <c r="AG78" i="94"/>
  <c r="AP78" i="94" s="1"/>
  <c r="AE80" i="35"/>
  <c r="W81" i="35"/>
  <c r="AF80" i="35"/>
  <c r="AO80" i="35" s="1"/>
  <c r="AG80" i="35"/>
  <c r="AP80" i="35" s="1"/>
  <c r="AG81" i="10"/>
  <c r="AP81" i="10" s="1"/>
  <c r="AE81" i="10"/>
  <c r="W82" i="10"/>
  <c r="AF81" i="10"/>
  <c r="AO81" i="10" s="1"/>
  <c r="AG80" i="41"/>
  <c r="AP80" i="41" s="1"/>
  <c r="AE80" i="41"/>
  <c r="W81" i="41"/>
  <c r="AF80" i="41"/>
  <c r="AO80" i="41" s="1"/>
  <c r="AI84" i="91"/>
  <c r="AN84" i="91"/>
  <c r="AF80" i="99"/>
  <c r="AO80" i="99" s="1"/>
  <c r="AE80" i="99"/>
  <c r="AN80" i="99" s="1"/>
  <c r="AG80" i="99"/>
  <c r="W81" i="99"/>
  <c r="AR80" i="10"/>
  <c r="AH78" i="94"/>
  <c r="AQ78" i="94" s="1"/>
  <c r="Y82" i="83"/>
  <c r="X82" i="83"/>
  <c r="AH82" i="82"/>
  <c r="AQ82" i="82" s="1"/>
  <c r="Y81" i="49"/>
  <c r="Z81" i="49"/>
  <c r="X81" i="49"/>
  <c r="AR79" i="35"/>
  <c r="AH80" i="41"/>
  <c r="AQ80" i="41" s="1"/>
  <c r="Y83" i="11"/>
  <c r="X83" i="11"/>
  <c r="AH79" i="50"/>
  <c r="AQ79" i="50" s="1"/>
  <c r="W80" i="42"/>
  <c r="AG79" i="42"/>
  <c r="AP79" i="42" s="1"/>
  <c r="AF79" i="42"/>
  <c r="AO79" i="42" s="1"/>
  <c r="AE79" i="42"/>
  <c r="AR78" i="50"/>
  <c r="Y85" i="103"/>
  <c r="Z85" i="103" s="1"/>
  <c r="X85" i="103"/>
  <c r="W86" i="16"/>
  <c r="AF85" i="16"/>
  <c r="AO85" i="16" s="1"/>
  <c r="AG85" i="16"/>
  <c r="AP85" i="16" s="1"/>
  <c r="AE85" i="16"/>
  <c r="AH80" i="35"/>
  <c r="AQ80" i="35" s="1"/>
  <c r="Z79" i="50"/>
  <c r="Y85" i="91"/>
  <c r="X85" i="91"/>
  <c r="AH81" i="18"/>
  <c r="AQ81" i="18" s="1"/>
  <c r="Y79" i="98"/>
  <c r="X79" i="98"/>
  <c r="Y80" i="90"/>
  <c r="X80" i="90"/>
  <c r="AI83" i="95"/>
  <c r="AN83" i="95"/>
  <c r="AI84" i="103"/>
  <c r="AN84" i="103"/>
  <c r="AH79" i="55"/>
  <c r="AQ79" i="55" s="1"/>
  <c r="AR81" i="102"/>
  <c r="AR80" i="87"/>
  <c r="AR79" i="41"/>
  <c r="AI81" i="83"/>
  <c r="AN81" i="83"/>
  <c r="Z81" i="18"/>
  <c r="AR80" i="18"/>
  <c r="AI80" i="49"/>
  <c r="AN80" i="49"/>
  <c r="AI79" i="90"/>
  <c r="AN79" i="90"/>
  <c r="AI77" i="48"/>
  <c r="AN77" i="48"/>
  <c r="Y84" i="95"/>
  <c r="Z84" i="95"/>
  <c r="X84" i="95"/>
  <c r="AR77" i="94"/>
  <c r="AF82" i="43"/>
  <c r="AO82" i="43" s="1"/>
  <c r="AG82" i="43"/>
  <c r="AP82" i="43" s="1"/>
  <c r="W83" i="43"/>
  <c r="AE82" i="43"/>
  <c r="AH82" i="102"/>
  <c r="AQ82" i="102" s="1"/>
  <c r="AR81" i="82"/>
  <c r="AE79" i="85"/>
  <c r="AG79" i="85"/>
  <c r="AP79" i="85" s="1"/>
  <c r="AF79" i="85"/>
  <c r="AO79" i="85" s="1"/>
  <c r="W80" i="85"/>
  <c r="Z82" i="102"/>
  <c r="Z79" i="55"/>
  <c r="AH81" i="87"/>
  <c r="AQ81" i="87" s="1"/>
  <c r="AR78" i="55"/>
  <c r="AH81" i="10"/>
  <c r="AQ81" i="10" s="1"/>
  <c r="AI78" i="98"/>
  <c r="AN78" i="98"/>
  <c r="Y78" i="48"/>
  <c r="X78" i="48"/>
  <c r="Z78" i="48" s="1"/>
  <c r="AI82" i="11"/>
  <c r="AN82" i="11"/>
  <c r="AE78" i="48" l="1"/>
  <c r="AG78" i="48"/>
  <c r="AP78" i="48" s="1"/>
  <c r="AF78" i="48"/>
  <c r="AO78" i="48" s="1"/>
  <c r="W79" i="48"/>
  <c r="W86" i="103"/>
  <c r="AF85" i="103"/>
  <c r="AO85" i="103" s="1"/>
  <c r="AE85" i="103"/>
  <c r="AG85" i="103"/>
  <c r="AP85" i="103" s="1"/>
  <c r="Y83" i="43"/>
  <c r="Z83" i="43" s="1"/>
  <c r="X83" i="43"/>
  <c r="AE84" i="95"/>
  <c r="AN84" i="95" s="1"/>
  <c r="AF84" i="95"/>
  <c r="AO84" i="95" s="1"/>
  <c r="AG84" i="95"/>
  <c r="W85" i="95"/>
  <c r="AR81" i="83"/>
  <c r="W80" i="50"/>
  <c r="AG79" i="50"/>
  <c r="AP79" i="50" s="1"/>
  <c r="AE79" i="50"/>
  <c r="AF79" i="50"/>
  <c r="AO79" i="50" s="1"/>
  <c r="AI85" i="16"/>
  <c r="AN85" i="16"/>
  <c r="AE81" i="49"/>
  <c r="AN81" i="49" s="1"/>
  <c r="AG81" i="49"/>
  <c r="W82" i="49"/>
  <c r="AF81" i="49"/>
  <c r="AO81" i="49" s="1"/>
  <c r="Y81" i="99"/>
  <c r="X81" i="99"/>
  <c r="AR78" i="98"/>
  <c r="AR80" i="49"/>
  <c r="AR84" i="103"/>
  <c r="AH79" i="98"/>
  <c r="AQ79" i="98" s="1"/>
  <c r="Y80" i="42"/>
  <c r="Z80" i="42"/>
  <c r="X80" i="42"/>
  <c r="AH83" i="11"/>
  <c r="AQ83" i="11" s="1"/>
  <c r="AH82" i="83"/>
  <c r="AQ82" i="83" s="1"/>
  <c r="AI80" i="99"/>
  <c r="AP80" i="99"/>
  <c r="Y82" i="10"/>
  <c r="Z82" i="10"/>
  <c r="X82" i="10"/>
  <c r="Y81" i="35"/>
  <c r="Z81" i="35"/>
  <c r="X81" i="35"/>
  <c r="Y79" i="94"/>
  <c r="Z79" i="94"/>
  <c r="X79" i="94"/>
  <c r="AE79" i="55"/>
  <c r="AG79" i="55"/>
  <c r="AP79" i="55" s="1"/>
  <c r="W80" i="55"/>
  <c r="AF79" i="55"/>
  <c r="AO79" i="55" s="1"/>
  <c r="AI79" i="85"/>
  <c r="AN79" i="85"/>
  <c r="Z79" i="98"/>
  <c r="Z83" i="11"/>
  <c r="Z82" i="83"/>
  <c r="Y81" i="41"/>
  <c r="X81" i="41"/>
  <c r="AI81" i="10"/>
  <c r="AN81" i="10"/>
  <c r="AI80" i="35"/>
  <c r="AN80" i="35"/>
  <c r="Y82" i="87"/>
  <c r="X82" i="87"/>
  <c r="W83" i="102"/>
  <c r="AF82" i="102"/>
  <c r="AO82" i="102" s="1"/>
  <c r="AG82" i="102"/>
  <c r="AE82" i="102"/>
  <c r="AN82" i="102" s="1"/>
  <c r="AR77" i="48"/>
  <c r="AR83" i="95"/>
  <c r="AH85" i="91"/>
  <c r="AQ85" i="91" s="1"/>
  <c r="Y86" i="16"/>
  <c r="X86" i="16"/>
  <c r="AI80" i="41"/>
  <c r="AN80" i="41"/>
  <c r="AI82" i="82"/>
  <c r="AN82" i="82"/>
  <c r="AE81" i="18"/>
  <c r="AF81" i="18"/>
  <c r="AO81" i="18" s="1"/>
  <c r="W82" i="18"/>
  <c r="AG81" i="18"/>
  <c r="AP81" i="18" s="1"/>
  <c r="AH80" i="90"/>
  <c r="AQ80" i="90" s="1"/>
  <c r="Z85" i="91"/>
  <c r="AH85" i="103"/>
  <c r="AQ85" i="103" s="1"/>
  <c r="AI79" i="42"/>
  <c r="AR79" i="42" s="1"/>
  <c r="AN79" i="42"/>
  <c r="Y83" i="82"/>
  <c r="X83" i="82"/>
  <c r="AI81" i="87"/>
  <c r="AN81" i="87"/>
  <c r="AR82" i="11"/>
  <c r="AH78" i="48"/>
  <c r="AQ78" i="48" s="1"/>
  <c r="Y80" i="85"/>
  <c r="X80" i="85"/>
  <c r="AI82" i="43"/>
  <c r="AN82" i="43"/>
  <c r="AH84" i="95"/>
  <c r="AQ84" i="95" s="1"/>
  <c r="AR79" i="90"/>
  <c r="Z80" i="90"/>
  <c r="AH81" i="49"/>
  <c r="AQ81" i="49" s="1"/>
  <c r="AR84" i="91"/>
  <c r="AI78" i="94"/>
  <c r="AN78" i="94"/>
  <c r="AG83" i="43" l="1"/>
  <c r="AP83" i="43" s="1"/>
  <c r="AF83" i="43"/>
  <c r="AO83" i="43" s="1"/>
  <c r="W84" i="43"/>
  <c r="AE83" i="43"/>
  <c r="AR81" i="87"/>
  <c r="Y82" i="18"/>
  <c r="X82" i="18"/>
  <c r="AR80" i="41"/>
  <c r="AH82" i="87"/>
  <c r="AQ82" i="87" s="1"/>
  <c r="AR81" i="10"/>
  <c r="AE79" i="98"/>
  <c r="W80" i="98"/>
  <c r="AG79" i="98"/>
  <c r="AP79" i="98" s="1"/>
  <c r="AF79" i="98"/>
  <c r="AO79" i="98" s="1"/>
  <c r="AF81" i="35"/>
  <c r="AO81" i="35" s="1"/>
  <c r="AE81" i="35"/>
  <c r="AG81" i="35"/>
  <c r="AP81" i="35" s="1"/>
  <c r="W82" i="35"/>
  <c r="AR80" i="99"/>
  <c r="AF80" i="42"/>
  <c r="AO80" i="42" s="1"/>
  <c r="AE80" i="42"/>
  <c r="AG80" i="42"/>
  <c r="AP80" i="42" s="1"/>
  <c r="W81" i="42"/>
  <c r="Y82" i="49"/>
  <c r="X82" i="49"/>
  <c r="Y86" i="103"/>
  <c r="X86" i="103"/>
  <c r="AH86" i="16"/>
  <c r="AQ86" i="16" s="1"/>
  <c r="Z82" i="87"/>
  <c r="AH81" i="41"/>
  <c r="AQ81" i="41" s="1"/>
  <c r="AI79" i="55"/>
  <c r="AN79" i="55"/>
  <c r="AH81" i="99"/>
  <c r="AQ81" i="99" s="1"/>
  <c r="AI81" i="49"/>
  <c r="AP81" i="49"/>
  <c r="AI79" i="50"/>
  <c r="AN79" i="50"/>
  <c r="X85" i="95"/>
  <c r="Y85" i="95"/>
  <c r="Z85" i="95" s="1"/>
  <c r="AI81" i="18"/>
  <c r="AN81" i="18"/>
  <c r="Z86" i="16"/>
  <c r="Z81" i="41"/>
  <c r="AR79" i="85"/>
  <c r="AH79" i="94"/>
  <c r="AQ79" i="94" s="1"/>
  <c r="AH82" i="10"/>
  <c r="AQ82" i="10" s="1"/>
  <c r="Z81" i="99"/>
  <c r="AI84" i="95"/>
  <c r="AP84" i="95"/>
  <c r="Y79" i="48"/>
  <c r="X79" i="48"/>
  <c r="AR78" i="94"/>
  <c r="AH80" i="85"/>
  <c r="AQ80" i="85" s="1"/>
  <c r="AF80" i="90"/>
  <c r="AO80" i="90" s="1"/>
  <c r="AG80" i="90"/>
  <c r="AP80" i="90" s="1"/>
  <c r="AE80" i="90"/>
  <c r="W81" i="90"/>
  <c r="AI82" i="102"/>
  <c r="AP82" i="102"/>
  <c r="W80" i="94"/>
  <c r="AE79" i="94"/>
  <c r="AF79" i="94"/>
  <c r="AO79" i="94" s="1"/>
  <c r="AG79" i="94"/>
  <c r="AP79" i="94" s="1"/>
  <c r="AF82" i="10"/>
  <c r="AO82" i="10" s="1"/>
  <c r="W83" i="10"/>
  <c r="AG82" i="10"/>
  <c r="AP82" i="10" s="1"/>
  <c r="AE82" i="10"/>
  <c r="Y80" i="50"/>
  <c r="Z80" i="50" s="1"/>
  <c r="X80" i="50"/>
  <c r="AH83" i="82"/>
  <c r="AQ83" i="82" s="1"/>
  <c r="Z80" i="85"/>
  <c r="W86" i="91"/>
  <c r="AG85" i="91"/>
  <c r="AP85" i="91" s="1"/>
  <c r="AF85" i="91"/>
  <c r="AO85" i="91" s="1"/>
  <c r="AE85" i="91"/>
  <c r="AR82" i="82"/>
  <c r="AR80" i="35"/>
  <c r="AG82" i="83"/>
  <c r="AP82" i="83" s="1"/>
  <c r="AF82" i="83"/>
  <c r="AO82" i="83" s="1"/>
  <c r="AE82" i="83"/>
  <c r="W83" i="83"/>
  <c r="AR85" i="16"/>
  <c r="AI85" i="103"/>
  <c r="AN85" i="103"/>
  <c r="AR82" i="43"/>
  <c r="Z83" i="82"/>
  <c r="Y83" i="102"/>
  <c r="Z83" i="102" s="1"/>
  <c r="X83" i="102"/>
  <c r="AE83" i="11"/>
  <c r="AF83" i="11"/>
  <c r="AO83" i="11" s="1"/>
  <c r="W84" i="11"/>
  <c r="AG83" i="11"/>
  <c r="AP83" i="11" s="1"/>
  <c r="Y80" i="55"/>
  <c r="X80" i="55"/>
  <c r="AH81" i="35"/>
  <c r="AQ81" i="35" s="1"/>
  <c r="AH80" i="42"/>
  <c r="AQ80" i="42" s="1"/>
  <c r="AH83" i="43"/>
  <c r="AQ83" i="43" s="1"/>
  <c r="AI78" i="48"/>
  <c r="AN78" i="48"/>
  <c r="AF83" i="102" l="1"/>
  <c r="AO83" i="102" s="1"/>
  <c r="AE83" i="102"/>
  <c r="AG83" i="102"/>
  <c r="AP83" i="102" s="1"/>
  <c r="W84" i="102"/>
  <c r="W81" i="50"/>
  <c r="AE80" i="50"/>
  <c r="AF80" i="50"/>
  <c r="AO80" i="50" s="1"/>
  <c r="AG80" i="50"/>
  <c r="AP80" i="50" s="1"/>
  <c r="AE85" i="95"/>
  <c r="AG85" i="95"/>
  <c r="AP85" i="95" s="1"/>
  <c r="AF85" i="95"/>
  <c r="AO85" i="95" s="1"/>
  <c r="W86" i="95"/>
  <c r="AR85" i="103"/>
  <c r="AR84" i="95"/>
  <c r="AR81" i="49"/>
  <c r="AH86" i="103"/>
  <c r="AQ86" i="103" s="1"/>
  <c r="AI85" i="91"/>
  <c r="AN85" i="91"/>
  <c r="AR82" i="102"/>
  <c r="AE81" i="99"/>
  <c r="AF81" i="99"/>
  <c r="AO81" i="99" s="1"/>
  <c r="W82" i="99"/>
  <c r="AG81" i="99"/>
  <c r="AP81" i="99" s="1"/>
  <c r="AR79" i="55"/>
  <c r="AG82" i="87"/>
  <c r="AP82" i="87" s="1"/>
  <c r="W83" i="87"/>
  <c r="AF82" i="87"/>
  <c r="AO82" i="87" s="1"/>
  <c r="AE82" i="87"/>
  <c r="Z86" i="103"/>
  <c r="Y81" i="42"/>
  <c r="X81" i="42"/>
  <c r="Y84" i="11"/>
  <c r="Z84" i="11"/>
  <c r="X84" i="11"/>
  <c r="AH79" i="48"/>
  <c r="AQ79" i="48" s="1"/>
  <c r="AF81" i="41"/>
  <c r="AO81" i="41" s="1"/>
  <c r="AE81" i="41"/>
  <c r="AG81" i="41"/>
  <c r="AP81" i="41" s="1"/>
  <c r="W82" i="41"/>
  <c r="AH85" i="95"/>
  <c r="AQ85" i="95" s="1"/>
  <c r="Y82" i="35"/>
  <c r="Z82" i="35" s="1"/>
  <c r="X82" i="35"/>
  <c r="AH82" i="18"/>
  <c r="AQ82" i="18" s="1"/>
  <c r="AI83" i="43"/>
  <c r="AN83" i="43"/>
  <c r="Z79" i="48"/>
  <c r="AE86" i="16"/>
  <c r="W87" i="16"/>
  <c r="AF86" i="16"/>
  <c r="AO86" i="16" s="1"/>
  <c r="AG86" i="16"/>
  <c r="AP86" i="16" s="1"/>
  <c r="AH82" i="49"/>
  <c r="AQ82" i="49" s="1"/>
  <c r="AI80" i="42"/>
  <c r="AN80" i="42"/>
  <c r="Y80" i="98"/>
  <c r="X80" i="98"/>
  <c r="Z82" i="18"/>
  <c r="Y84" i="43"/>
  <c r="X84" i="43"/>
  <c r="AG83" i="82"/>
  <c r="AP83" i="82" s="1"/>
  <c r="AE83" i="82"/>
  <c r="W84" i="82"/>
  <c r="AF83" i="82"/>
  <c r="AO83" i="82" s="1"/>
  <c r="AH80" i="55"/>
  <c r="AQ80" i="55" s="1"/>
  <c r="AI82" i="10"/>
  <c r="AR82" i="10" s="1"/>
  <c r="AN82" i="10"/>
  <c r="Y86" i="91"/>
  <c r="Z86" i="91" s="1"/>
  <c r="X86" i="91"/>
  <c r="AI79" i="94"/>
  <c r="AN79" i="94"/>
  <c r="AI80" i="90"/>
  <c r="AN80" i="90"/>
  <c r="AR79" i="50"/>
  <c r="Z82" i="49"/>
  <c r="AI81" i="35"/>
  <c r="AN81" i="35"/>
  <c r="AI79" i="98"/>
  <c r="AN79" i="98"/>
  <c r="Y81" i="90"/>
  <c r="X81" i="90"/>
  <c r="Z80" i="55"/>
  <c r="AI83" i="11"/>
  <c r="AN83" i="11"/>
  <c r="Y83" i="83"/>
  <c r="X83" i="83"/>
  <c r="AR78" i="48"/>
  <c r="AH83" i="102"/>
  <c r="AQ83" i="102" s="1"/>
  <c r="AI82" i="83"/>
  <c r="AN82" i="83"/>
  <c r="W81" i="85"/>
  <c r="AF80" i="85"/>
  <c r="AO80" i="85" s="1"/>
  <c r="AG80" i="85"/>
  <c r="AP80" i="85" s="1"/>
  <c r="AE80" i="85"/>
  <c r="AH80" i="50"/>
  <c r="AQ80" i="50" s="1"/>
  <c r="Y83" i="10"/>
  <c r="Z83" i="10"/>
  <c r="X83" i="10"/>
  <c r="Y80" i="94"/>
  <c r="X80" i="94"/>
  <c r="Z80" i="94" s="1"/>
  <c r="AR81" i="18"/>
  <c r="AE86" i="91" l="1"/>
  <c r="W87" i="91"/>
  <c r="AG86" i="91"/>
  <c r="AP86" i="91" s="1"/>
  <c r="AF86" i="91"/>
  <c r="AO86" i="91" s="1"/>
  <c r="AE82" i="35"/>
  <c r="W83" i="35"/>
  <c r="AG82" i="35"/>
  <c r="AP82" i="35" s="1"/>
  <c r="AF82" i="35"/>
  <c r="AO82" i="35" s="1"/>
  <c r="AE80" i="94"/>
  <c r="W81" i="94"/>
  <c r="AG80" i="94"/>
  <c r="AP80" i="94" s="1"/>
  <c r="AF80" i="94"/>
  <c r="AO80" i="94" s="1"/>
  <c r="AR79" i="98"/>
  <c r="AH83" i="10"/>
  <c r="AQ83" i="10" s="1"/>
  <c r="Y81" i="85"/>
  <c r="Z81" i="85" s="1"/>
  <c r="X81" i="85"/>
  <c r="AH86" i="91"/>
  <c r="AQ86" i="91" s="1"/>
  <c r="Y84" i="82"/>
  <c r="X84" i="82"/>
  <c r="AG82" i="18"/>
  <c r="AP82" i="18" s="1"/>
  <c r="AE82" i="18"/>
  <c r="AF82" i="18"/>
  <c r="AO82" i="18" s="1"/>
  <c r="W83" i="18"/>
  <c r="AR83" i="43"/>
  <c r="AH82" i="35"/>
  <c r="AQ82" i="35" s="1"/>
  <c r="AH84" i="11"/>
  <c r="AQ84" i="11" s="1"/>
  <c r="AG86" i="103"/>
  <c r="AP86" i="103" s="1"/>
  <c r="W87" i="103"/>
  <c r="AF86" i="103"/>
  <c r="AO86" i="103" s="1"/>
  <c r="AE86" i="103"/>
  <c r="AI81" i="99"/>
  <c r="AN81" i="99"/>
  <c r="Y81" i="50"/>
  <c r="Z81" i="50"/>
  <c r="X81" i="50"/>
  <c r="AI83" i="82"/>
  <c r="AN83" i="82"/>
  <c r="AH80" i="98"/>
  <c r="AQ80" i="98" s="1"/>
  <c r="W85" i="11"/>
  <c r="AG84" i="11"/>
  <c r="AP84" i="11" s="1"/>
  <c r="AF84" i="11"/>
  <c r="AO84" i="11" s="1"/>
  <c r="AE84" i="11"/>
  <c r="AI85" i="95"/>
  <c r="AN85" i="95"/>
  <c r="AR83" i="11"/>
  <c r="Z80" i="98"/>
  <c r="Y87" i="16"/>
  <c r="Z87" i="16" s="1"/>
  <c r="X87" i="16"/>
  <c r="AI82" i="87"/>
  <c r="AN82" i="87"/>
  <c r="Y84" i="102"/>
  <c r="Z84" i="102" s="1"/>
  <c r="X84" i="102"/>
  <c r="AI86" i="16"/>
  <c r="AN86" i="16"/>
  <c r="Y82" i="41"/>
  <c r="Z82" i="41"/>
  <c r="X82" i="41"/>
  <c r="AH81" i="42"/>
  <c r="AQ81" i="42" s="1"/>
  <c r="AG80" i="55"/>
  <c r="AP80" i="55" s="1"/>
  <c r="W81" i="55"/>
  <c r="AE80" i="55"/>
  <c r="AF80" i="55"/>
  <c r="AO80" i="55" s="1"/>
  <c r="AR80" i="90"/>
  <c r="AH84" i="43"/>
  <c r="AQ84" i="43" s="1"/>
  <c r="AH83" i="83"/>
  <c r="AQ83" i="83" s="1"/>
  <c r="AH81" i="90"/>
  <c r="AQ81" i="90" s="1"/>
  <c r="AR81" i="35"/>
  <c r="Z84" i="43"/>
  <c r="W80" i="48"/>
  <c r="AE79" i="48"/>
  <c r="AN79" i="48" s="1"/>
  <c r="AG79" i="48"/>
  <c r="AF79" i="48"/>
  <c r="AO79" i="48" s="1"/>
  <c r="Z81" i="42"/>
  <c r="Y83" i="87"/>
  <c r="X83" i="87"/>
  <c r="Y82" i="99"/>
  <c r="Z82" i="99"/>
  <c r="X82" i="99"/>
  <c r="AR85" i="91"/>
  <c r="X86" i="95"/>
  <c r="Y86" i="95"/>
  <c r="Z86" i="95"/>
  <c r="AI83" i="102"/>
  <c r="AN83" i="102"/>
  <c r="AG83" i="10"/>
  <c r="AP83" i="10" s="1"/>
  <c r="AE83" i="10"/>
  <c r="AF83" i="10"/>
  <c r="AO83" i="10" s="1"/>
  <c r="W84" i="10"/>
  <c r="AR82" i="83"/>
  <c r="AH80" i="94"/>
  <c r="AQ80" i="94" s="1"/>
  <c r="AI80" i="85"/>
  <c r="AN80" i="85"/>
  <c r="Z83" i="83"/>
  <c r="Z81" i="90"/>
  <c r="AF82" i="49"/>
  <c r="AO82" i="49" s="1"/>
  <c r="AG82" i="49"/>
  <c r="AP82" i="49" s="1"/>
  <c r="W83" i="49"/>
  <c r="AE82" i="49"/>
  <c r="AR79" i="94"/>
  <c r="AR80" i="42"/>
  <c r="AI81" i="41"/>
  <c r="AR81" i="41" s="1"/>
  <c r="AN81" i="41"/>
  <c r="AI80" i="50"/>
  <c r="AN80" i="50"/>
  <c r="AG87" i="16" l="1"/>
  <c r="AP87" i="16" s="1"/>
  <c r="AE87" i="16"/>
  <c r="W88" i="16"/>
  <c r="AF87" i="16"/>
  <c r="AO87" i="16" s="1"/>
  <c r="AF81" i="85"/>
  <c r="AO81" i="85" s="1"/>
  <c r="W82" i="85"/>
  <c r="AG81" i="85"/>
  <c r="AP81" i="85" s="1"/>
  <c r="AE81" i="85"/>
  <c r="AG84" i="102"/>
  <c r="AP84" i="102" s="1"/>
  <c r="AE84" i="102"/>
  <c r="W85" i="102"/>
  <c r="AF84" i="102"/>
  <c r="AO84" i="102" s="1"/>
  <c r="AR80" i="50"/>
  <c r="AR83" i="102"/>
  <c r="AH82" i="99"/>
  <c r="AQ82" i="99" s="1"/>
  <c r="W82" i="42"/>
  <c r="AF81" i="42"/>
  <c r="AO81" i="42" s="1"/>
  <c r="AE81" i="42"/>
  <c r="AG81" i="42"/>
  <c r="AP81" i="42" s="1"/>
  <c r="AG84" i="43"/>
  <c r="AP84" i="43" s="1"/>
  <c r="AE84" i="43"/>
  <c r="W85" i="43"/>
  <c r="AF84" i="43"/>
  <c r="AO84" i="43" s="1"/>
  <c r="AH82" i="41"/>
  <c r="AQ82" i="41" s="1"/>
  <c r="AH81" i="50"/>
  <c r="AQ81" i="50" s="1"/>
  <c r="AI86" i="103"/>
  <c r="AN86" i="103"/>
  <c r="Y81" i="94"/>
  <c r="Z81" i="94"/>
  <c r="X81" i="94"/>
  <c r="AI82" i="35"/>
  <c r="AN82" i="35"/>
  <c r="AF81" i="90"/>
  <c r="AO81" i="90" s="1"/>
  <c r="AE81" i="90"/>
  <c r="W82" i="90"/>
  <c r="AG81" i="90"/>
  <c r="AP81" i="90" s="1"/>
  <c r="Y84" i="10"/>
  <c r="X84" i="10"/>
  <c r="AF86" i="95"/>
  <c r="AO86" i="95" s="1"/>
  <c r="AE86" i="95"/>
  <c r="AG86" i="95"/>
  <c r="AP86" i="95" s="1"/>
  <c r="W87" i="95"/>
  <c r="AE82" i="99"/>
  <c r="W83" i="99"/>
  <c r="AG82" i="99"/>
  <c r="AP82" i="99" s="1"/>
  <c r="AF82" i="99"/>
  <c r="AO82" i="99" s="1"/>
  <c r="AF82" i="41"/>
  <c r="AO82" i="41" s="1"/>
  <c r="W83" i="41"/>
  <c r="AG82" i="41"/>
  <c r="AP82" i="41" s="1"/>
  <c r="AE82" i="41"/>
  <c r="W81" i="98"/>
  <c r="AE80" i="98"/>
  <c r="AF80" i="98"/>
  <c r="AO80" i="98" s="1"/>
  <c r="AG80" i="98"/>
  <c r="AP80" i="98" s="1"/>
  <c r="AI84" i="11"/>
  <c r="AN84" i="11"/>
  <c r="AG81" i="50"/>
  <c r="AP81" i="50" s="1"/>
  <c r="W82" i="50"/>
  <c r="AE81" i="50"/>
  <c r="AF81" i="50"/>
  <c r="AO81" i="50" s="1"/>
  <c r="AI82" i="18"/>
  <c r="AN82" i="18"/>
  <c r="AI80" i="94"/>
  <c r="AN80" i="94"/>
  <c r="AF83" i="83"/>
  <c r="AO83" i="83" s="1"/>
  <c r="AG83" i="83"/>
  <c r="AP83" i="83" s="1"/>
  <c r="W84" i="83"/>
  <c r="AE83" i="83"/>
  <c r="Y87" i="103"/>
  <c r="X87" i="103"/>
  <c r="AR82" i="87"/>
  <c r="AH84" i="82"/>
  <c r="AQ84" i="82" s="1"/>
  <c r="AI83" i="10"/>
  <c r="AN83" i="10"/>
  <c r="AH83" i="87"/>
  <c r="AQ83" i="87" s="1"/>
  <c r="Y83" i="49"/>
  <c r="Z83" i="49"/>
  <c r="X83" i="49"/>
  <c r="AR80" i="85"/>
  <c r="Z83" i="87"/>
  <c r="AI80" i="55"/>
  <c r="AN80" i="55"/>
  <c r="AR86" i="16"/>
  <c r="AH87" i="16"/>
  <c r="AQ87" i="16" s="1"/>
  <c r="Y85" i="11"/>
  <c r="X85" i="11"/>
  <c r="AR81" i="99"/>
  <c r="Z84" i="82"/>
  <c r="Y87" i="91"/>
  <c r="X87" i="91"/>
  <c r="AI82" i="49"/>
  <c r="AN82" i="49"/>
  <c r="AH86" i="95"/>
  <c r="AQ86" i="95" s="1"/>
  <c r="AI79" i="48"/>
  <c r="AP79" i="48"/>
  <c r="Y80" i="48"/>
  <c r="X80" i="48"/>
  <c r="Y81" i="55"/>
  <c r="X81" i="55"/>
  <c r="AH84" i="102"/>
  <c r="AQ84" i="102" s="1"/>
  <c r="AR85" i="95"/>
  <c r="AR83" i="82"/>
  <c r="Y83" i="18"/>
  <c r="X83" i="18"/>
  <c r="AH81" i="85"/>
  <c r="AQ81" i="85" s="1"/>
  <c r="Y83" i="35"/>
  <c r="Z83" i="35"/>
  <c r="X83" i="35"/>
  <c r="AI86" i="91"/>
  <c r="AN86" i="91"/>
  <c r="AH81" i="55" l="1"/>
  <c r="AQ81" i="55" s="1"/>
  <c r="W85" i="82"/>
  <c r="AG84" i="82"/>
  <c r="AP84" i="82" s="1"/>
  <c r="AF84" i="82"/>
  <c r="AO84" i="82" s="1"/>
  <c r="AE84" i="82"/>
  <c r="AG83" i="49"/>
  <c r="AP83" i="49" s="1"/>
  <c r="AE83" i="49"/>
  <c r="W84" i="49"/>
  <c r="AF83" i="49"/>
  <c r="AO83" i="49" s="1"/>
  <c r="AI81" i="50"/>
  <c r="AN81" i="50"/>
  <c r="Y83" i="99"/>
  <c r="X83" i="99"/>
  <c r="Y82" i="90"/>
  <c r="Z82" i="90"/>
  <c r="X82" i="90"/>
  <c r="AF81" i="94"/>
  <c r="AO81" i="94" s="1"/>
  <c r="AE81" i="94"/>
  <c r="W82" i="94"/>
  <c r="AG81" i="94"/>
  <c r="AP81" i="94" s="1"/>
  <c r="AI84" i="102"/>
  <c r="AN84" i="102"/>
  <c r="Z81" i="55"/>
  <c r="AR79" i="48"/>
  <c r="AR80" i="55"/>
  <c r="AR80" i="94"/>
  <c r="Y82" i="50"/>
  <c r="X82" i="50"/>
  <c r="Y83" i="41"/>
  <c r="Z83" i="41" s="1"/>
  <c r="X83" i="41"/>
  <c r="AI82" i="99"/>
  <c r="AN82" i="99"/>
  <c r="AH84" i="10"/>
  <c r="AQ84" i="10" s="1"/>
  <c r="AI81" i="90"/>
  <c r="AN81" i="90"/>
  <c r="AR82" i="49"/>
  <c r="AG83" i="87"/>
  <c r="AP83" i="87" s="1"/>
  <c r="W84" i="87"/>
  <c r="AE83" i="87"/>
  <c r="AF83" i="87"/>
  <c r="AO83" i="87" s="1"/>
  <c r="AR83" i="10"/>
  <c r="AI83" i="83"/>
  <c r="AN83" i="83"/>
  <c r="AI80" i="98"/>
  <c r="AN80" i="98"/>
  <c r="Z84" i="10"/>
  <c r="AE83" i="35"/>
  <c r="W84" i="35"/>
  <c r="AF83" i="35"/>
  <c r="AO83" i="35" s="1"/>
  <c r="AG83" i="35"/>
  <c r="AP83" i="35" s="1"/>
  <c r="AH80" i="48"/>
  <c r="AQ80" i="48" s="1"/>
  <c r="AH87" i="91"/>
  <c r="AQ87" i="91" s="1"/>
  <c r="AH85" i="11"/>
  <c r="AQ85" i="11" s="1"/>
  <c r="X84" i="83"/>
  <c r="Y84" i="83"/>
  <c r="Z84" i="83"/>
  <c r="AR82" i="18"/>
  <c r="Y81" i="98"/>
  <c r="X81" i="98"/>
  <c r="Y87" i="95"/>
  <c r="Z87" i="95" s="1"/>
  <c r="X87" i="95"/>
  <c r="AR86" i="103"/>
  <c r="AI81" i="42"/>
  <c r="AN81" i="42"/>
  <c r="AI81" i="85"/>
  <c r="AN81" i="85"/>
  <c r="Y88" i="16"/>
  <c r="X88" i="16"/>
  <c r="Z80" i="48"/>
  <c r="Z87" i="91"/>
  <c r="Z85" i="11"/>
  <c r="AH87" i="103"/>
  <c r="AQ87" i="103" s="1"/>
  <c r="AR84" i="11"/>
  <c r="AR82" i="35"/>
  <c r="Y85" i="43"/>
  <c r="Z85" i="43" s="1"/>
  <c r="X85" i="43"/>
  <c r="AI87" i="16"/>
  <c r="AN87" i="16"/>
  <c r="Z83" i="18"/>
  <c r="AH83" i="18"/>
  <c r="AQ83" i="18" s="1"/>
  <c r="AR86" i="91"/>
  <c r="AH83" i="35"/>
  <c r="AQ83" i="35" s="1"/>
  <c r="AH83" i="49"/>
  <c r="AQ83" i="49" s="1"/>
  <c r="Z87" i="103"/>
  <c r="AI82" i="41"/>
  <c r="AN82" i="41"/>
  <c r="AI86" i="95"/>
  <c r="AN86" i="95"/>
  <c r="AH81" i="94"/>
  <c r="AQ81" i="94" s="1"/>
  <c r="AI84" i="43"/>
  <c r="AN84" i="43"/>
  <c r="Y82" i="42"/>
  <c r="X82" i="42"/>
  <c r="Y85" i="102"/>
  <c r="Z85" i="102" s="1"/>
  <c r="X85" i="102"/>
  <c r="Y82" i="85"/>
  <c r="X82" i="85"/>
  <c r="AE87" i="95" l="1"/>
  <c r="AF87" i="95"/>
  <c r="AO87" i="95" s="1"/>
  <c r="W88" i="95"/>
  <c r="AG87" i="95"/>
  <c r="AP87" i="95" s="1"/>
  <c r="AE85" i="102"/>
  <c r="W86" i="102"/>
  <c r="AG85" i="102"/>
  <c r="AP85" i="102" s="1"/>
  <c r="AF85" i="102"/>
  <c r="AO85" i="102" s="1"/>
  <c r="AF83" i="41"/>
  <c r="AO83" i="41" s="1"/>
  <c r="AG83" i="41"/>
  <c r="AP83" i="41" s="1"/>
  <c r="W84" i="41"/>
  <c r="AE83" i="41"/>
  <c r="W86" i="43"/>
  <c r="AG85" i="43"/>
  <c r="AP85" i="43" s="1"/>
  <c r="AE85" i="43"/>
  <c r="AF85" i="43"/>
  <c r="AO85" i="43" s="1"/>
  <c r="AR86" i="95"/>
  <c r="AH85" i="43"/>
  <c r="AQ85" i="43" s="1"/>
  <c r="W86" i="11"/>
  <c r="AF85" i="11"/>
  <c r="AO85" i="11" s="1"/>
  <c r="AG85" i="11"/>
  <c r="AP85" i="11" s="1"/>
  <c r="AE85" i="11"/>
  <c r="AH87" i="95"/>
  <c r="AQ87" i="95" s="1"/>
  <c r="AI83" i="35"/>
  <c r="AN83" i="35"/>
  <c r="AI83" i="49"/>
  <c r="AN83" i="49"/>
  <c r="Y85" i="82"/>
  <c r="X85" i="82"/>
  <c r="AH82" i="42"/>
  <c r="AQ82" i="42" s="1"/>
  <c r="AF87" i="91"/>
  <c r="AO87" i="91" s="1"/>
  <c r="AG87" i="91"/>
  <c r="AP87" i="91" s="1"/>
  <c r="W88" i="91"/>
  <c r="AE87" i="91"/>
  <c r="AR81" i="85"/>
  <c r="AG84" i="10"/>
  <c r="AP84" i="10" s="1"/>
  <c r="AF84" i="10"/>
  <c r="AO84" i="10" s="1"/>
  <c r="W85" i="10"/>
  <c r="AE84" i="10"/>
  <c r="AR84" i="102"/>
  <c r="AH82" i="90"/>
  <c r="AQ82" i="90" s="1"/>
  <c r="AR82" i="41"/>
  <c r="W81" i="48"/>
  <c r="AE80" i="48"/>
  <c r="AG80" i="48"/>
  <c r="AP80" i="48" s="1"/>
  <c r="AF80" i="48"/>
  <c r="AO80" i="48" s="1"/>
  <c r="AF84" i="83"/>
  <c r="AO84" i="83" s="1"/>
  <c r="AG84" i="83"/>
  <c r="AP84" i="83" s="1"/>
  <c r="W85" i="83"/>
  <c r="AE84" i="83"/>
  <c r="AH82" i="50"/>
  <c r="AQ82" i="50" s="1"/>
  <c r="AF82" i="90"/>
  <c r="AO82" i="90" s="1"/>
  <c r="W83" i="90"/>
  <c r="AE82" i="90"/>
  <c r="AG82" i="90"/>
  <c r="AP82" i="90" s="1"/>
  <c r="AR81" i="50"/>
  <c r="AH82" i="85"/>
  <c r="AQ82" i="85" s="1"/>
  <c r="W88" i="103"/>
  <c r="AE87" i="103"/>
  <c r="AG87" i="103"/>
  <c r="AP87" i="103" s="1"/>
  <c r="AF87" i="103"/>
  <c r="AO87" i="103" s="1"/>
  <c r="AF83" i="18"/>
  <c r="AO83" i="18" s="1"/>
  <c r="AG83" i="18"/>
  <c r="AP83" i="18" s="1"/>
  <c r="AE83" i="18"/>
  <c r="W84" i="18"/>
  <c r="AH88" i="16"/>
  <c r="AQ88" i="16" s="1"/>
  <c r="AR81" i="42"/>
  <c r="AH81" i="98"/>
  <c r="AQ81" i="98" s="1"/>
  <c r="AR80" i="98"/>
  <c r="AI83" i="87"/>
  <c r="AN83" i="87"/>
  <c r="AR81" i="90"/>
  <c r="Z82" i="50"/>
  <c r="AI84" i="82"/>
  <c r="AN84" i="82"/>
  <c r="Z82" i="85"/>
  <c r="Z82" i="42"/>
  <c r="AH85" i="102"/>
  <c r="AQ85" i="102" s="1"/>
  <c r="Z88" i="16"/>
  <c r="Z81" i="98"/>
  <c r="AH84" i="83"/>
  <c r="AQ84" i="83" s="1"/>
  <c r="Y84" i="87"/>
  <c r="X84" i="87"/>
  <c r="AR82" i="99"/>
  <c r="Y82" i="94"/>
  <c r="X82" i="94"/>
  <c r="AH83" i="99"/>
  <c r="AQ83" i="99" s="1"/>
  <c r="AR84" i="43"/>
  <c r="AR87" i="16"/>
  <c r="Y84" i="35"/>
  <c r="X84" i="35"/>
  <c r="Z84" i="35" s="1"/>
  <c r="AR83" i="83"/>
  <c r="AH83" i="41"/>
  <c r="AQ83" i="41" s="1"/>
  <c r="AE81" i="55"/>
  <c r="AG81" i="55"/>
  <c r="AP81" i="55" s="1"/>
  <c r="AF81" i="55"/>
  <c r="AO81" i="55" s="1"/>
  <c r="W82" i="55"/>
  <c r="AI81" i="94"/>
  <c r="AN81" i="94"/>
  <c r="Z83" i="99"/>
  <c r="Y84" i="49"/>
  <c r="X84" i="49"/>
  <c r="AF84" i="35" l="1"/>
  <c r="AO84" i="35" s="1"/>
  <c r="W85" i="35"/>
  <c r="AE84" i="35"/>
  <c r="AG84" i="35"/>
  <c r="AP84" i="35" s="1"/>
  <c r="AR84" i="82"/>
  <c r="Y85" i="83"/>
  <c r="X85" i="83"/>
  <c r="AI80" i="48"/>
  <c r="AN80" i="48"/>
  <c r="AI84" i="10"/>
  <c r="AN84" i="10"/>
  <c r="AI85" i="43"/>
  <c r="AN85" i="43"/>
  <c r="AI85" i="102"/>
  <c r="AR85" i="102" s="1"/>
  <c r="AN85" i="102"/>
  <c r="Z84" i="87"/>
  <c r="AH84" i="87"/>
  <c r="AQ84" i="87" s="1"/>
  <c r="AF82" i="50"/>
  <c r="AO82" i="50" s="1"/>
  <c r="W83" i="50"/>
  <c r="AG82" i="50"/>
  <c r="AP82" i="50" s="1"/>
  <c r="AE82" i="50"/>
  <c r="Y81" i="48"/>
  <c r="Z81" i="48" s="1"/>
  <c r="X81" i="48"/>
  <c r="Y85" i="10"/>
  <c r="X85" i="10"/>
  <c r="AI87" i="91"/>
  <c r="AN87" i="91"/>
  <c r="AH82" i="94"/>
  <c r="AQ82" i="94" s="1"/>
  <c r="W82" i="98"/>
  <c r="AE81" i="98"/>
  <c r="AN81" i="98" s="1"/>
  <c r="AG81" i="98"/>
  <c r="AF81" i="98"/>
  <c r="AO81" i="98" s="1"/>
  <c r="Y84" i="18"/>
  <c r="Z84" i="18" s="1"/>
  <c r="X84" i="18"/>
  <c r="AI82" i="90"/>
  <c r="AR82" i="90" s="1"/>
  <c r="AN82" i="90"/>
  <c r="Y88" i="91"/>
  <c r="Z88" i="91" s="1"/>
  <c r="X88" i="91"/>
  <c r="AR83" i="49"/>
  <c r="Y86" i="11"/>
  <c r="Z86" i="11"/>
  <c r="X86" i="11"/>
  <c r="Y86" i="43"/>
  <c r="X86" i="43"/>
  <c r="AI81" i="55"/>
  <c r="AN81" i="55"/>
  <c r="Y82" i="55"/>
  <c r="Z82" i="55" s="1"/>
  <c r="X82" i="55"/>
  <c r="W83" i="42"/>
  <c r="AE82" i="42"/>
  <c r="AF82" i="42"/>
  <c r="AO82" i="42" s="1"/>
  <c r="AG82" i="42"/>
  <c r="AP82" i="42" s="1"/>
  <c r="AI83" i="18"/>
  <c r="AN83" i="18"/>
  <c r="AI87" i="103"/>
  <c r="AN87" i="103"/>
  <c r="Y83" i="90"/>
  <c r="Z83" i="90" s="1"/>
  <c r="X83" i="90"/>
  <c r="Y88" i="95"/>
  <c r="X88" i="95"/>
  <c r="W89" i="16"/>
  <c r="AF88" i="16"/>
  <c r="AO88" i="16" s="1"/>
  <c r="AG88" i="16"/>
  <c r="AP88" i="16" s="1"/>
  <c r="AE88" i="16"/>
  <c r="AF82" i="85"/>
  <c r="AO82" i="85" s="1"/>
  <c r="AE82" i="85"/>
  <c r="W83" i="85"/>
  <c r="AG82" i="85"/>
  <c r="AP82" i="85" s="1"/>
  <c r="Y88" i="103"/>
  <c r="Z88" i="103"/>
  <c r="X88" i="103"/>
  <c r="AH85" i="82"/>
  <c r="AQ85" i="82" s="1"/>
  <c r="AR83" i="35"/>
  <c r="AI83" i="41"/>
  <c r="AN83" i="41"/>
  <c r="AR81" i="94"/>
  <c r="AH84" i="49"/>
  <c r="AQ84" i="49" s="1"/>
  <c r="AH84" i="35"/>
  <c r="AQ84" i="35" s="1"/>
  <c r="Z84" i="49"/>
  <c r="Z82" i="94"/>
  <c r="AE83" i="99"/>
  <c r="AN83" i="99" s="1"/>
  <c r="W84" i="99"/>
  <c r="AF83" i="99"/>
  <c r="AO83" i="99" s="1"/>
  <c r="AG83" i="99"/>
  <c r="AR83" i="87"/>
  <c r="AI84" i="83"/>
  <c r="AN84" i="83"/>
  <c r="Z85" i="82"/>
  <c r="AI85" i="11"/>
  <c r="AN85" i="11"/>
  <c r="Y84" i="41"/>
  <c r="Z84" i="41" s="1"/>
  <c r="X84" i="41"/>
  <c r="Y86" i="102"/>
  <c r="X86" i="102"/>
  <c r="AI87" i="95"/>
  <c r="AN87" i="95"/>
  <c r="AE82" i="55" l="1"/>
  <c r="AF82" i="55"/>
  <c r="AO82" i="55" s="1"/>
  <c r="AG82" i="55"/>
  <c r="AP82" i="55" s="1"/>
  <c r="W83" i="55"/>
  <c r="W82" i="48"/>
  <c r="AF81" i="48"/>
  <c r="AO81" i="48" s="1"/>
  <c r="AE81" i="48"/>
  <c r="AG81" i="48"/>
  <c r="AP81" i="48" s="1"/>
  <c r="AE84" i="18"/>
  <c r="W85" i="18"/>
  <c r="AF84" i="18"/>
  <c r="AO84" i="18" s="1"/>
  <c r="AG84" i="18"/>
  <c r="AP84" i="18" s="1"/>
  <c r="AE83" i="90"/>
  <c r="AN83" i="90" s="1"/>
  <c r="AF83" i="90"/>
  <c r="AO83" i="90" s="1"/>
  <c r="AG83" i="90"/>
  <c r="W84" i="90"/>
  <c r="AE84" i="41"/>
  <c r="AF84" i="41"/>
  <c r="AO84" i="41" s="1"/>
  <c r="AG84" i="41"/>
  <c r="AP84" i="41" s="1"/>
  <c r="W85" i="41"/>
  <c r="W89" i="91"/>
  <c r="AG88" i="91"/>
  <c r="AE88" i="91"/>
  <c r="AN88" i="91" s="1"/>
  <c r="AF88" i="91"/>
  <c r="AO88" i="91" s="1"/>
  <c r="AR87" i="95"/>
  <c r="AR84" i="83"/>
  <c r="Y84" i="99"/>
  <c r="Z84" i="99" s="1"/>
  <c r="X84" i="99"/>
  <c r="Y83" i="85"/>
  <c r="X83" i="85"/>
  <c r="AH88" i="91"/>
  <c r="AQ88" i="91" s="1"/>
  <c r="Y82" i="98"/>
  <c r="Z82" i="98" s="1"/>
  <c r="X82" i="98"/>
  <c r="AH88" i="103"/>
  <c r="AQ88" i="103" s="1"/>
  <c r="AI82" i="85"/>
  <c r="AN82" i="85"/>
  <c r="Y89" i="16"/>
  <c r="Z89" i="16"/>
  <c r="X89" i="16"/>
  <c r="AH86" i="11"/>
  <c r="AQ86" i="11" s="1"/>
  <c r="AR87" i="91"/>
  <c r="AR80" i="48"/>
  <c r="W89" i="103"/>
  <c r="AG88" i="103"/>
  <c r="AP88" i="103" s="1"/>
  <c r="AE88" i="103"/>
  <c r="AF88" i="103"/>
  <c r="AO88" i="103" s="1"/>
  <c r="AH88" i="95"/>
  <c r="AQ88" i="95" s="1"/>
  <c r="AG86" i="11"/>
  <c r="AP86" i="11" s="1"/>
  <c r="AF86" i="11"/>
  <c r="AO86" i="11" s="1"/>
  <c r="AE86" i="11"/>
  <c r="W87" i="11"/>
  <c r="AH85" i="10"/>
  <c r="AQ85" i="10" s="1"/>
  <c r="AH85" i="83"/>
  <c r="AQ85" i="83" s="1"/>
  <c r="Z88" i="95"/>
  <c r="AR87" i="103"/>
  <c r="AI82" i="42"/>
  <c r="AN82" i="42"/>
  <c r="AR81" i="55"/>
  <c r="Z85" i="10"/>
  <c r="AI82" i="50"/>
  <c r="AN82" i="50"/>
  <c r="AR85" i="43"/>
  <c r="Z85" i="83"/>
  <c r="AI84" i="35"/>
  <c r="AN84" i="35"/>
  <c r="AH86" i="102"/>
  <c r="AQ86" i="102" s="1"/>
  <c r="Z86" i="102"/>
  <c r="AG84" i="49"/>
  <c r="AP84" i="49" s="1"/>
  <c r="W85" i="49"/>
  <c r="AF84" i="49"/>
  <c r="AO84" i="49" s="1"/>
  <c r="AE84" i="49"/>
  <c r="AI88" i="16"/>
  <c r="AN88" i="16"/>
  <c r="Y83" i="42"/>
  <c r="X83" i="42"/>
  <c r="AH86" i="43"/>
  <c r="AQ86" i="43" s="1"/>
  <c r="AI81" i="98"/>
  <c r="AP81" i="98"/>
  <c r="Y85" i="35"/>
  <c r="X85" i="35"/>
  <c r="AF82" i="94"/>
  <c r="AO82" i="94" s="1"/>
  <c r="W83" i="94"/>
  <c r="AG82" i="94"/>
  <c r="AP82" i="94" s="1"/>
  <c r="AE82" i="94"/>
  <c r="AR85" i="11"/>
  <c r="W86" i="82"/>
  <c r="AG85" i="82"/>
  <c r="AP85" i="82" s="1"/>
  <c r="AF85" i="82"/>
  <c r="AO85" i="82" s="1"/>
  <c r="AE85" i="82"/>
  <c r="AI83" i="99"/>
  <c r="AP83" i="99"/>
  <c r="AH84" i="41"/>
  <c r="AQ84" i="41" s="1"/>
  <c r="AR83" i="41"/>
  <c r="AH83" i="90"/>
  <c r="AQ83" i="90" s="1"/>
  <c r="AR83" i="18"/>
  <c r="AH82" i="55"/>
  <c r="AQ82" i="55" s="1"/>
  <c r="Z86" i="43"/>
  <c r="AH84" i="18"/>
  <c r="AQ84" i="18" s="1"/>
  <c r="AH81" i="48"/>
  <c r="AQ81" i="48" s="1"/>
  <c r="Y83" i="50"/>
  <c r="X83" i="50"/>
  <c r="AG84" i="87"/>
  <c r="AP84" i="87" s="1"/>
  <c r="AE84" i="87"/>
  <c r="W85" i="87"/>
  <c r="AF84" i="87"/>
  <c r="AO84" i="87" s="1"/>
  <c r="AR84" i="10"/>
  <c r="AG82" i="98" l="1"/>
  <c r="AP82" i="98" s="1"/>
  <c r="W83" i="98"/>
  <c r="AE82" i="98"/>
  <c r="AF82" i="98"/>
  <c r="AO82" i="98" s="1"/>
  <c r="W85" i="99"/>
  <c r="AE84" i="99"/>
  <c r="AG84" i="99"/>
  <c r="AP84" i="99" s="1"/>
  <c r="AF84" i="99"/>
  <c r="AO84" i="99" s="1"/>
  <c r="Z85" i="35"/>
  <c r="AH85" i="35"/>
  <c r="AQ85" i="35" s="1"/>
  <c r="AR82" i="42"/>
  <c r="AR82" i="85"/>
  <c r="AH82" i="98"/>
  <c r="AQ82" i="98" s="1"/>
  <c r="Y85" i="41"/>
  <c r="X85" i="41"/>
  <c r="AI83" i="90"/>
  <c r="AP83" i="90"/>
  <c r="Y85" i="18"/>
  <c r="Z85" i="18" s="1"/>
  <c r="X85" i="18"/>
  <c r="Y82" i="48"/>
  <c r="Z82" i="48"/>
  <c r="X82" i="48"/>
  <c r="AI85" i="82"/>
  <c r="AN85" i="82"/>
  <c r="AR88" i="16"/>
  <c r="AE86" i="102"/>
  <c r="AG86" i="102"/>
  <c r="AP86" i="102" s="1"/>
  <c r="AF86" i="102"/>
  <c r="AO86" i="102" s="1"/>
  <c r="W87" i="102"/>
  <c r="AR82" i="50"/>
  <c r="AI84" i="18"/>
  <c r="AN84" i="18"/>
  <c r="AI82" i="94"/>
  <c r="AN82" i="94"/>
  <c r="AR84" i="35"/>
  <c r="AE85" i="10"/>
  <c r="AN85" i="10" s="1"/>
  <c r="W86" i="10"/>
  <c r="AG85" i="10"/>
  <c r="AF85" i="10"/>
  <c r="AO85" i="10" s="1"/>
  <c r="AI88" i="103"/>
  <c r="AN88" i="103"/>
  <c r="AH89" i="16"/>
  <c r="AQ89" i="16" s="1"/>
  <c r="AQ91" i="16" s="1"/>
  <c r="AZ3" i="16"/>
  <c r="AX85" i="16" s="1"/>
  <c r="S85" i="16" s="1"/>
  <c r="AC85" i="16" s="1"/>
  <c r="AB86" i="16" s="1"/>
  <c r="AX3" i="16"/>
  <c r="S3" i="16" s="1"/>
  <c r="AC3" i="16" s="1"/>
  <c r="AX6" i="16"/>
  <c r="S6" i="16" s="1"/>
  <c r="AC6" i="16" s="1"/>
  <c r="AB7" i="16" s="1"/>
  <c r="AX7" i="16"/>
  <c r="S7" i="16" s="1"/>
  <c r="AC7" i="16" s="1"/>
  <c r="AB8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X22" i="16"/>
  <c r="S22" i="16" s="1"/>
  <c r="AC22" i="16" s="1"/>
  <c r="AB23" i="16" s="1"/>
  <c r="AX23" i="16"/>
  <c r="S23" i="16" s="1"/>
  <c r="AC23" i="16" s="1"/>
  <c r="AB24" i="16" s="1"/>
  <c r="AX24" i="16"/>
  <c r="S24" i="16" s="1"/>
  <c r="AC24" i="16" s="1"/>
  <c r="AB25" i="16" s="1"/>
  <c r="AX25" i="16"/>
  <c r="S25" i="16" s="1"/>
  <c r="AC25" i="16" s="1"/>
  <c r="AB26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29" i="16"/>
  <c r="S29" i="16" s="1"/>
  <c r="AC29" i="16" s="1"/>
  <c r="AB30" i="16" s="1"/>
  <c r="AX30" i="16"/>
  <c r="S30" i="16" s="1"/>
  <c r="AC30" i="16" s="1"/>
  <c r="AB31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7" i="16"/>
  <c r="S87" i="16" s="1"/>
  <c r="AC87" i="16" s="1"/>
  <c r="AB88" i="16" s="1"/>
  <c r="AX84" i="16"/>
  <c r="S84" i="16" s="1"/>
  <c r="AC84" i="16" s="1"/>
  <c r="AB85" i="16" s="1"/>
  <c r="AX86" i="16"/>
  <c r="S86" i="16" s="1"/>
  <c r="AC86" i="16" s="1"/>
  <c r="AB87" i="16" s="1"/>
  <c r="AX88" i="16"/>
  <c r="S88" i="16" s="1"/>
  <c r="AC88" i="16" s="1"/>
  <c r="AB89" i="16" s="1"/>
  <c r="AH83" i="85"/>
  <c r="AQ83" i="85" s="1"/>
  <c r="Y83" i="55"/>
  <c r="X83" i="55"/>
  <c r="AH83" i="50"/>
  <c r="AQ83" i="50" s="1"/>
  <c r="AR81" i="98"/>
  <c r="AH83" i="42"/>
  <c r="AQ83" i="42" s="1"/>
  <c r="AI84" i="49"/>
  <c r="AN84" i="49"/>
  <c r="AF85" i="83"/>
  <c r="AO85" i="83" s="1"/>
  <c r="AE85" i="83"/>
  <c r="W86" i="83"/>
  <c r="AG85" i="83"/>
  <c r="AP85" i="83" s="1"/>
  <c r="AG88" i="95"/>
  <c r="AP88" i="95" s="1"/>
  <c r="W89" i="95"/>
  <c r="AF88" i="95"/>
  <c r="AO88" i="95" s="1"/>
  <c r="AE88" i="95"/>
  <c r="Y87" i="11"/>
  <c r="Z87" i="11"/>
  <c r="X87" i="11"/>
  <c r="AX89" i="16"/>
  <c r="S89" i="16" s="1"/>
  <c r="AC89" i="16" s="1"/>
  <c r="AF89" i="16"/>
  <c r="AO89" i="16" s="1"/>
  <c r="AO91" i="16" s="1"/>
  <c r="AE89" i="16"/>
  <c r="AG89" i="16"/>
  <c r="AP89" i="16" s="1"/>
  <c r="AP91" i="16" s="1"/>
  <c r="Z83" i="85"/>
  <c r="AI88" i="91"/>
  <c r="AP88" i="91"/>
  <c r="AI84" i="41"/>
  <c r="AN84" i="41"/>
  <c r="Z83" i="50"/>
  <c r="Y85" i="87"/>
  <c r="Z85" i="87" s="1"/>
  <c r="X85" i="87"/>
  <c r="Y86" i="82"/>
  <c r="X86" i="82"/>
  <c r="Y83" i="94"/>
  <c r="Z83" i="94" s="1"/>
  <c r="X83" i="94"/>
  <c r="Z83" i="42"/>
  <c r="AI86" i="11"/>
  <c r="AN86" i="11"/>
  <c r="Y89" i="103"/>
  <c r="Z89" i="103" s="1"/>
  <c r="X89" i="103"/>
  <c r="Y89" i="91"/>
  <c r="X89" i="91"/>
  <c r="AI81" i="48"/>
  <c r="AN81" i="48"/>
  <c r="AF86" i="43"/>
  <c r="AO86" i="43" s="1"/>
  <c r="AE86" i="43"/>
  <c r="W87" i="43"/>
  <c r="AG86" i="43"/>
  <c r="AP86" i="43" s="1"/>
  <c r="AI84" i="87"/>
  <c r="AN84" i="87"/>
  <c r="AR83" i="99"/>
  <c r="Y85" i="49"/>
  <c r="Z85" i="49"/>
  <c r="X85" i="49"/>
  <c r="AH84" i="99"/>
  <c r="AQ84" i="99" s="1"/>
  <c r="Y84" i="90"/>
  <c r="X84" i="90"/>
  <c r="AI82" i="55"/>
  <c r="AN82" i="55"/>
  <c r="AG85" i="18" l="1"/>
  <c r="AP85" i="18" s="1"/>
  <c r="W86" i="18"/>
  <c r="AE85" i="18"/>
  <c r="AF85" i="18"/>
  <c r="AO85" i="18" s="1"/>
  <c r="AG85" i="87"/>
  <c r="AP85" i="87" s="1"/>
  <c r="W86" i="87"/>
  <c r="AE85" i="87"/>
  <c r="AF85" i="87"/>
  <c r="AO85" i="87" s="1"/>
  <c r="W84" i="94"/>
  <c r="AG83" i="94"/>
  <c r="AP83" i="94" s="1"/>
  <c r="AF83" i="94"/>
  <c r="AO83" i="94" s="1"/>
  <c r="AE83" i="94"/>
  <c r="AX89" i="103"/>
  <c r="S89" i="103" s="1"/>
  <c r="AC89" i="103" s="1"/>
  <c r="AG89" i="103"/>
  <c r="AP89" i="103" s="1"/>
  <c r="AP91" i="103" s="1"/>
  <c r="AF89" i="103"/>
  <c r="AO89" i="103" s="1"/>
  <c r="AO91" i="103" s="1"/>
  <c r="AE89" i="103"/>
  <c r="AR81" i="48"/>
  <c r="W84" i="85"/>
  <c r="AE83" i="85"/>
  <c r="AG83" i="85"/>
  <c r="AP83" i="85" s="1"/>
  <c r="AF83" i="85"/>
  <c r="AO83" i="85" s="1"/>
  <c r="AE87" i="11"/>
  <c r="AF87" i="11"/>
  <c r="AO87" i="11" s="1"/>
  <c r="W88" i="11"/>
  <c r="AG87" i="11"/>
  <c r="AP87" i="11" s="1"/>
  <c r="AJ85" i="16"/>
  <c r="AK85" i="16"/>
  <c r="AT85" i="16" s="1"/>
  <c r="AK80" i="16"/>
  <c r="AT80" i="16" s="1"/>
  <c r="AJ80" i="16"/>
  <c r="AK74" i="16"/>
  <c r="AT74" i="16" s="1"/>
  <c r="AJ74" i="16"/>
  <c r="AJ68" i="16"/>
  <c r="AK68" i="16"/>
  <c r="AT68" i="16" s="1"/>
  <c r="AJ62" i="16"/>
  <c r="AK62" i="16"/>
  <c r="AT62" i="16" s="1"/>
  <c r="AK56" i="16"/>
  <c r="AT56" i="16" s="1"/>
  <c r="AJ56" i="16"/>
  <c r="AK50" i="16"/>
  <c r="AT50" i="16" s="1"/>
  <c r="AJ50" i="16"/>
  <c r="AK44" i="16"/>
  <c r="AT44" i="16" s="1"/>
  <c r="AJ44" i="16"/>
  <c r="AJ38" i="16"/>
  <c r="AK38" i="16"/>
  <c r="AT38" i="16" s="1"/>
  <c r="AJ32" i="16"/>
  <c r="AK32" i="16"/>
  <c r="AT32" i="16" s="1"/>
  <c r="AJ26" i="16"/>
  <c r="AK26" i="16"/>
  <c r="AT26" i="16" s="1"/>
  <c r="AJ20" i="16"/>
  <c r="AK20" i="16"/>
  <c r="AT20" i="16" s="1"/>
  <c r="AJ14" i="16"/>
  <c r="AK14" i="16"/>
  <c r="AT14" i="16" s="1"/>
  <c r="AK8" i="16"/>
  <c r="AT8" i="16" s="1"/>
  <c r="Y86" i="10"/>
  <c r="X86" i="10"/>
  <c r="AR85" i="82"/>
  <c r="Y85" i="99"/>
  <c r="Z85" i="99"/>
  <c r="X85" i="99"/>
  <c r="AR84" i="49"/>
  <c r="AJ88" i="16"/>
  <c r="AK88" i="16"/>
  <c r="AT88" i="16" s="1"/>
  <c r="AK79" i="16"/>
  <c r="AT79" i="16" s="1"/>
  <c r="AJ79" i="16"/>
  <c r="AJ73" i="16"/>
  <c r="AK73" i="16"/>
  <c r="AT73" i="16" s="1"/>
  <c r="AJ67" i="16"/>
  <c r="AK67" i="16"/>
  <c r="AT67" i="16" s="1"/>
  <c r="AJ61" i="16"/>
  <c r="AK61" i="16"/>
  <c r="AT61" i="16" s="1"/>
  <c r="AJ55" i="16"/>
  <c r="AK55" i="16"/>
  <c r="AT55" i="16" s="1"/>
  <c r="AJ49" i="16"/>
  <c r="AK49" i="16"/>
  <c r="AT49" i="16" s="1"/>
  <c r="AK43" i="16"/>
  <c r="AT43" i="16" s="1"/>
  <c r="AJ43" i="16"/>
  <c r="AK37" i="16"/>
  <c r="AT37" i="16" s="1"/>
  <c r="AJ37" i="16"/>
  <c r="AJ31" i="16"/>
  <c r="AK31" i="16"/>
  <c r="AT31" i="16" s="1"/>
  <c r="AJ25" i="16"/>
  <c r="AK25" i="16"/>
  <c r="AT25" i="16" s="1"/>
  <c r="AK19" i="16"/>
  <c r="AT19" i="16" s="1"/>
  <c r="AJ19" i="16"/>
  <c r="AJ13" i="16"/>
  <c r="AK13" i="16"/>
  <c r="AT13" i="16" s="1"/>
  <c r="AJ7" i="16"/>
  <c r="AK7" i="16"/>
  <c r="AT7" i="16" s="1"/>
  <c r="AR84" i="18"/>
  <c r="AH82" i="48"/>
  <c r="AQ82" i="48" s="1"/>
  <c r="W86" i="35"/>
  <c r="AE85" i="35"/>
  <c r="AG85" i="35"/>
  <c r="AP85" i="35" s="1"/>
  <c r="AF85" i="35"/>
  <c r="AO85" i="35" s="1"/>
  <c r="AH89" i="91"/>
  <c r="AQ89" i="91" s="1"/>
  <c r="AQ91" i="91" s="1"/>
  <c r="AX3" i="91"/>
  <c r="S3" i="91" s="1"/>
  <c r="AC3" i="91" s="1"/>
  <c r="AZ3" i="91"/>
  <c r="AX5" i="91" s="1"/>
  <c r="S5" i="91" s="1"/>
  <c r="AC5" i="91" s="1"/>
  <c r="AB6" i="91" s="1"/>
  <c r="AX6" i="91"/>
  <c r="S6" i="91" s="1"/>
  <c r="AC6" i="91" s="1"/>
  <c r="AB7" i="91" s="1"/>
  <c r="AX9" i="91"/>
  <c r="S9" i="91" s="1"/>
  <c r="AC9" i="91" s="1"/>
  <c r="AB10" i="91" s="1"/>
  <c r="AX10" i="91"/>
  <c r="S10" i="91" s="1"/>
  <c r="AC10" i="91" s="1"/>
  <c r="AB11" i="91" s="1"/>
  <c r="AX11" i="91"/>
  <c r="S11" i="91" s="1"/>
  <c r="AC11" i="91" s="1"/>
  <c r="AB12" i="91" s="1"/>
  <c r="AX12" i="91"/>
  <c r="S12" i="91" s="1"/>
  <c r="AC12" i="91" s="1"/>
  <c r="AB13" i="91" s="1"/>
  <c r="AX15" i="91"/>
  <c r="S15" i="91" s="1"/>
  <c r="AC15" i="91" s="1"/>
  <c r="AB16" i="91" s="1"/>
  <c r="AX16" i="91"/>
  <c r="S16" i="91" s="1"/>
  <c r="AC16" i="91" s="1"/>
  <c r="AB17" i="91" s="1"/>
  <c r="AX17" i="91"/>
  <c r="S17" i="91" s="1"/>
  <c r="AC17" i="91" s="1"/>
  <c r="AB18" i="91" s="1"/>
  <c r="AX18" i="91"/>
  <c r="S18" i="91" s="1"/>
  <c r="AC18" i="91" s="1"/>
  <c r="AB19" i="91" s="1"/>
  <c r="AX19" i="91"/>
  <c r="S19" i="91" s="1"/>
  <c r="AC19" i="91" s="1"/>
  <c r="AB20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4" i="91"/>
  <c r="S74" i="91" s="1"/>
  <c r="AC74" i="91" s="1"/>
  <c r="AB75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8" i="91"/>
  <c r="S78" i="91" s="1"/>
  <c r="AC78" i="91" s="1"/>
  <c r="AB79" i="91" s="1"/>
  <c r="AX79" i="91"/>
  <c r="S79" i="91" s="1"/>
  <c r="AC79" i="91" s="1"/>
  <c r="AB80" i="91" s="1"/>
  <c r="AX80" i="91"/>
  <c r="S80" i="91" s="1"/>
  <c r="AC80" i="91" s="1"/>
  <c r="AB81" i="91" s="1"/>
  <c r="AX81" i="91"/>
  <c r="S81" i="91" s="1"/>
  <c r="AC81" i="91" s="1"/>
  <c r="AB82" i="91" s="1"/>
  <c r="AX82" i="91"/>
  <c r="S82" i="91" s="1"/>
  <c r="AC82" i="91" s="1"/>
  <c r="AB83" i="91" s="1"/>
  <c r="AX83" i="91"/>
  <c r="S83" i="91" s="1"/>
  <c r="AC83" i="91" s="1"/>
  <c r="AB84" i="91" s="1"/>
  <c r="AX84" i="91"/>
  <c r="S84" i="91" s="1"/>
  <c r="AC84" i="91" s="1"/>
  <c r="AB85" i="91" s="1"/>
  <c r="AX86" i="91"/>
  <c r="S86" i="91" s="1"/>
  <c r="AC86" i="91" s="1"/>
  <c r="AB87" i="91" s="1"/>
  <c r="AX87" i="91"/>
  <c r="S87" i="91" s="1"/>
  <c r="AC87" i="91" s="1"/>
  <c r="AB88" i="91" s="1"/>
  <c r="AX88" i="91"/>
  <c r="S88" i="91" s="1"/>
  <c r="AC88" i="91" s="1"/>
  <c r="AB89" i="91" s="1"/>
  <c r="AX85" i="91"/>
  <c r="S85" i="91" s="1"/>
  <c r="AC85" i="91" s="1"/>
  <c r="AB86" i="91" s="1"/>
  <c r="AR82" i="55"/>
  <c r="AR86" i="11"/>
  <c r="AI89" i="16"/>
  <c r="AN89" i="16"/>
  <c r="AN91" i="16" s="1"/>
  <c r="AH83" i="55"/>
  <c r="AQ83" i="55" s="1"/>
  <c r="AK84" i="16"/>
  <c r="AT84" i="16" s="1"/>
  <c r="AJ84" i="16"/>
  <c r="AJ78" i="16"/>
  <c r="AK78" i="16"/>
  <c r="AT78" i="16" s="1"/>
  <c r="AK72" i="16"/>
  <c r="AT72" i="16" s="1"/>
  <c r="AJ72" i="16"/>
  <c r="AJ66" i="16"/>
  <c r="AK66" i="16"/>
  <c r="AT66" i="16" s="1"/>
  <c r="AJ60" i="16"/>
  <c r="AK60" i="16"/>
  <c r="AT60" i="16" s="1"/>
  <c r="AJ54" i="16"/>
  <c r="AK54" i="16"/>
  <c r="AT54" i="16" s="1"/>
  <c r="AK48" i="16"/>
  <c r="AT48" i="16" s="1"/>
  <c r="AJ48" i="16"/>
  <c r="AK42" i="16"/>
  <c r="AT42" i="16" s="1"/>
  <c r="AJ42" i="16"/>
  <c r="AJ36" i="16"/>
  <c r="AK36" i="16"/>
  <c r="AT36" i="16" s="1"/>
  <c r="AJ30" i="16"/>
  <c r="AK30" i="16"/>
  <c r="AT30" i="16" s="1"/>
  <c r="AJ24" i="16"/>
  <c r="AK24" i="16"/>
  <c r="AT24" i="16" s="1"/>
  <c r="AK18" i="16"/>
  <c r="AT18" i="16" s="1"/>
  <c r="AJ18" i="16"/>
  <c r="AJ12" i="16"/>
  <c r="AK12" i="16"/>
  <c r="AT12" i="16" s="1"/>
  <c r="AB4" i="16"/>
  <c r="AJ3" i="16"/>
  <c r="AR88" i="103"/>
  <c r="AI86" i="102"/>
  <c r="AN86" i="102"/>
  <c r="AG82" i="48"/>
  <c r="AP82" i="48" s="1"/>
  <c r="W83" i="48"/>
  <c r="AE82" i="48"/>
  <c r="AF82" i="48"/>
  <c r="AO82" i="48" s="1"/>
  <c r="AR83" i="90"/>
  <c r="AF85" i="49"/>
  <c r="AO85" i="49" s="1"/>
  <c r="AG85" i="49"/>
  <c r="AP85" i="49" s="1"/>
  <c r="AE85" i="49"/>
  <c r="W86" i="49"/>
  <c r="AF83" i="50"/>
  <c r="AO83" i="50" s="1"/>
  <c r="AE83" i="50"/>
  <c r="W84" i="50"/>
  <c r="AG83" i="50"/>
  <c r="AP83" i="50" s="1"/>
  <c r="Y87" i="43"/>
  <c r="Z87" i="43" s="1"/>
  <c r="X87" i="43"/>
  <c r="AH84" i="90"/>
  <c r="AQ84" i="90" s="1"/>
  <c r="AI88" i="95"/>
  <c r="AN88" i="95"/>
  <c r="Z83" i="55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41" i="16"/>
  <c r="AJ35" i="16"/>
  <c r="AK35" i="16"/>
  <c r="AT35" i="16" s="1"/>
  <c r="AK29" i="16"/>
  <c r="AT29" i="16" s="1"/>
  <c r="AJ29" i="16"/>
  <c r="AJ23" i="16"/>
  <c r="AK23" i="16"/>
  <c r="AT23" i="16" s="1"/>
  <c r="AJ17" i="16"/>
  <c r="AK17" i="16"/>
  <c r="AT17" i="16" s="1"/>
  <c r="AJ11" i="16"/>
  <c r="AK11" i="16"/>
  <c r="AT11" i="16" s="1"/>
  <c r="AK86" i="16"/>
  <c r="AT86" i="16" s="1"/>
  <c r="AJ86" i="16"/>
  <c r="Z85" i="41"/>
  <c r="AH85" i="41"/>
  <c r="AQ85" i="41" s="1"/>
  <c r="AI82" i="98"/>
  <c r="AN82" i="98"/>
  <c r="AH86" i="82"/>
  <c r="AQ86" i="82" s="1"/>
  <c r="Z89" i="91"/>
  <c r="Z84" i="90"/>
  <c r="AH89" i="103"/>
  <c r="AQ89" i="103" s="1"/>
  <c r="AQ91" i="103" s="1"/>
  <c r="AX4" i="103"/>
  <c r="S4" i="103" s="1"/>
  <c r="AC4" i="103" s="1"/>
  <c r="AB5" i="103" s="1"/>
  <c r="AX3" i="103"/>
  <c r="S3" i="103" s="1"/>
  <c r="AC3" i="103" s="1"/>
  <c r="AZ3" i="103"/>
  <c r="AX82" i="103" s="1"/>
  <c r="S82" i="103" s="1"/>
  <c r="AC82" i="103" s="1"/>
  <c r="AB83" i="103" s="1"/>
  <c r="AX5" i="103"/>
  <c r="S5" i="103" s="1"/>
  <c r="AC5" i="103" s="1"/>
  <c r="AB6" i="103" s="1"/>
  <c r="AX6" i="103"/>
  <c r="S6" i="103" s="1"/>
  <c r="AC6" i="103" s="1"/>
  <c r="AB7" i="103" s="1"/>
  <c r="AX7" i="103"/>
  <c r="S7" i="103" s="1"/>
  <c r="AC7" i="103" s="1"/>
  <c r="AB8" i="103" s="1"/>
  <c r="AX8" i="103"/>
  <c r="S8" i="103" s="1"/>
  <c r="AC8" i="103" s="1"/>
  <c r="AB9" i="103" s="1"/>
  <c r="AX9" i="103"/>
  <c r="S9" i="103" s="1"/>
  <c r="AC9" i="103" s="1"/>
  <c r="AB10" i="103" s="1"/>
  <c r="AX10" i="103"/>
  <c r="S10" i="103" s="1"/>
  <c r="AC10" i="103" s="1"/>
  <c r="AB11" i="103" s="1"/>
  <c r="AX11" i="103"/>
  <c r="S11" i="103" s="1"/>
  <c r="AC11" i="103" s="1"/>
  <c r="AB12" i="103" s="1"/>
  <c r="AX12" i="103"/>
  <c r="S12" i="103" s="1"/>
  <c r="AC12" i="103" s="1"/>
  <c r="AB13" i="103" s="1"/>
  <c r="AX13" i="103"/>
  <c r="S13" i="103" s="1"/>
  <c r="AC13" i="103" s="1"/>
  <c r="AB14" i="103" s="1"/>
  <c r="AX14" i="103"/>
  <c r="S14" i="103" s="1"/>
  <c r="AC14" i="103" s="1"/>
  <c r="AB15" i="103" s="1"/>
  <c r="AX15" i="103"/>
  <c r="S15" i="103" s="1"/>
  <c r="AC15" i="103" s="1"/>
  <c r="AB16" i="103" s="1"/>
  <c r="AX16" i="103"/>
  <c r="S16" i="103" s="1"/>
  <c r="AC16" i="103" s="1"/>
  <c r="AB17" i="103" s="1"/>
  <c r="AX17" i="103"/>
  <c r="S17" i="103" s="1"/>
  <c r="AC17" i="103" s="1"/>
  <c r="AB18" i="103" s="1"/>
  <c r="AX18" i="103"/>
  <c r="S18" i="103" s="1"/>
  <c r="AC18" i="103" s="1"/>
  <c r="AB19" i="103" s="1"/>
  <c r="AX19" i="103"/>
  <c r="S19" i="103" s="1"/>
  <c r="AC19" i="103" s="1"/>
  <c r="AB20" i="103" s="1"/>
  <c r="AX20" i="103"/>
  <c r="S20" i="103" s="1"/>
  <c r="AC20" i="103" s="1"/>
  <c r="AB21" i="103" s="1"/>
  <c r="AX21" i="103"/>
  <c r="S21" i="103" s="1"/>
  <c r="AC21" i="103" s="1"/>
  <c r="AB22" i="103" s="1"/>
  <c r="AX22" i="103"/>
  <c r="S22" i="103" s="1"/>
  <c r="AC22" i="103" s="1"/>
  <c r="AB23" i="103" s="1"/>
  <c r="AX23" i="103"/>
  <c r="S23" i="103" s="1"/>
  <c r="AC23" i="103" s="1"/>
  <c r="AB24" i="103" s="1"/>
  <c r="AX24" i="103"/>
  <c r="S24" i="103" s="1"/>
  <c r="AC24" i="103" s="1"/>
  <c r="AB25" i="103" s="1"/>
  <c r="AX25" i="103"/>
  <c r="S25" i="103" s="1"/>
  <c r="AC25" i="103" s="1"/>
  <c r="AB26" i="103" s="1"/>
  <c r="AX26" i="103"/>
  <c r="S26" i="103" s="1"/>
  <c r="AC26" i="103" s="1"/>
  <c r="AB27" i="103" s="1"/>
  <c r="AX27" i="103"/>
  <c r="S27" i="103" s="1"/>
  <c r="AC27" i="103" s="1"/>
  <c r="AB28" i="103" s="1"/>
  <c r="AX28" i="103"/>
  <c r="S28" i="103" s="1"/>
  <c r="AC28" i="103" s="1"/>
  <c r="AB29" i="103" s="1"/>
  <c r="AX29" i="103"/>
  <c r="S29" i="103" s="1"/>
  <c r="AC29" i="103" s="1"/>
  <c r="AB30" i="103" s="1"/>
  <c r="AX30" i="103"/>
  <c r="S30" i="103" s="1"/>
  <c r="AC30" i="103" s="1"/>
  <c r="AB31" i="103" s="1"/>
  <c r="AX31" i="103"/>
  <c r="S31" i="103" s="1"/>
  <c r="AC31" i="103" s="1"/>
  <c r="AB32" i="103" s="1"/>
  <c r="AX32" i="103"/>
  <c r="S32" i="103" s="1"/>
  <c r="AC32" i="103" s="1"/>
  <c r="AB33" i="103" s="1"/>
  <c r="AX33" i="103"/>
  <c r="S33" i="103" s="1"/>
  <c r="AC33" i="103" s="1"/>
  <c r="AB34" i="103" s="1"/>
  <c r="AX34" i="103"/>
  <c r="S34" i="103" s="1"/>
  <c r="AC34" i="103" s="1"/>
  <c r="AB35" i="103" s="1"/>
  <c r="AX35" i="103"/>
  <c r="S35" i="103" s="1"/>
  <c r="AC35" i="103" s="1"/>
  <c r="AB36" i="103" s="1"/>
  <c r="AX36" i="103"/>
  <c r="S36" i="103" s="1"/>
  <c r="AC36" i="103" s="1"/>
  <c r="AB37" i="103" s="1"/>
  <c r="AX37" i="103"/>
  <c r="S37" i="103" s="1"/>
  <c r="AC37" i="103" s="1"/>
  <c r="AB38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4" i="103"/>
  <c r="S84" i="103" s="1"/>
  <c r="AC84" i="103" s="1"/>
  <c r="AB85" i="103" s="1"/>
  <c r="AX85" i="103"/>
  <c r="S85" i="103" s="1"/>
  <c r="AC85" i="103" s="1"/>
  <c r="AB86" i="103" s="1"/>
  <c r="AX86" i="103"/>
  <c r="S86" i="103" s="1"/>
  <c r="AC86" i="103" s="1"/>
  <c r="AB87" i="103" s="1"/>
  <c r="AX87" i="103"/>
  <c r="S87" i="103" s="1"/>
  <c r="AC87" i="103" s="1"/>
  <c r="AB88" i="103" s="1"/>
  <c r="AX88" i="103"/>
  <c r="S88" i="103" s="1"/>
  <c r="AC88" i="103" s="1"/>
  <c r="AB89" i="103" s="1"/>
  <c r="AH83" i="94"/>
  <c r="AQ83" i="94" s="1"/>
  <c r="AH85" i="87"/>
  <c r="AQ85" i="87" s="1"/>
  <c r="AI85" i="83"/>
  <c r="AN85" i="83"/>
  <c r="AJ89" i="16"/>
  <c r="AS89" i="16" s="1"/>
  <c r="AK89" i="16"/>
  <c r="AT89" i="16" s="1"/>
  <c r="AJ82" i="16"/>
  <c r="AK82" i="16"/>
  <c r="AT82" i="16" s="1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J46" i="16"/>
  <c r="AK46" i="16"/>
  <c r="AT46" i="16" s="1"/>
  <c r="AJ40" i="16"/>
  <c r="AK40" i="16"/>
  <c r="AT40" i="16" s="1"/>
  <c r="AK34" i="16"/>
  <c r="AT34" i="16" s="1"/>
  <c r="AJ34" i="16"/>
  <c r="AJ28" i="16"/>
  <c r="AK28" i="16"/>
  <c r="AT28" i="16" s="1"/>
  <c r="AJ22" i="16"/>
  <c r="AK22" i="16"/>
  <c r="AT22" i="16" s="1"/>
  <c r="AK16" i="16"/>
  <c r="AT16" i="16" s="1"/>
  <c r="AJ16" i="16"/>
  <c r="AX9" i="16"/>
  <c r="S9" i="16" s="1"/>
  <c r="AC9" i="16" s="1"/>
  <c r="AB10" i="16" s="1"/>
  <c r="AX4" i="16"/>
  <c r="S4" i="16" s="1"/>
  <c r="AC4" i="16" s="1"/>
  <c r="AB5" i="16" s="1"/>
  <c r="AH85" i="18"/>
  <c r="AQ85" i="18" s="1"/>
  <c r="Y83" i="98"/>
  <c r="Z83" i="98"/>
  <c r="X83" i="98"/>
  <c r="Z86" i="82"/>
  <c r="AI86" i="43"/>
  <c r="AN86" i="43"/>
  <c r="AE83" i="42"/>
  <c r="AG83" i="42"/>
  <c r="AP83" i="42" s="1"/>
  <c r="AF83" i="42"/>
  <c r="AO83" i="42" s="1"/>
  <c r="W84" i="42"/>
  <c r="AR84" i="41"/>
  <c r="Y86" i="83"/>
  <c r="Z86" i="83" s="1"/>
  <c r="X86" i="83"/>
  <c r="AH85" i="49"/>
  <c r="AQ85" i="49" s="1"/>
  <c r="AR84" i="87"/>
  <c r="AR88" i="91"/>
  <c r="AH87" i="11"/>
  <c r="AQ87" i="11" s="1"/>
  <c r="Y89" i="95"/>
  <c r="Z89" i="95"/>
  <c r="X89" i="95"/>
  <c r="AK87" i="16"/>
  <c r="AT87" i="16" s="1"/>
  <c r="AJ87" i="16"/>
  <c r="AK81" i="16"/>
  <c r="AT81" i="16" s="1"/>
  <c r="AJ81" i="16"/>
  <c r="AK75" i="16"/>
  <c r="AT75" i="16" s="1"/>
  <c r="AJ75" i="16"/>
  <c r="AJ69" i="16"/>
  <c r="AK69" i="16"/>
  <c r="AT69" i="16" s="1"/>
  <c r="AK63" i="16"/>
  <c r="AT63" i="16" s="1"/>
  <c r="AJ63" i="16"/>
  <c r="AJ57" i="16"/>
  <c r="AK57" i="16"/>
  <c r="AT57" i="16" s="1"/>
  <c r="AK51" i="16"/>
  <c r="AT51" i="16" s="1"/>
  <c r="AJ51" i="16"/>
  <c r="AJ45" i="16"/>
  <c r="AK45" i="16"/>
  <c r="AT45" i="16" s="1"/>
  <c r="AK39" i="16"/>
  <c r="AT39" i="16" s="1"/>
  <c r="AJ39" i="16"/>
  <c r="AK33" i="16"/>
  <c r="AT33" i="16" s="1"/>
  <c r="AJ33" i="16"/>
  <c r="AJ27" i="16"/>
  <c r="AK27" i="16"/>
  <c r="AT27" i="16" s="1"/>
  <c r="AJ21" i="16"/>
  <c r="AK21" i="16"/>
  <c r="AT21" i="16" s="1"/>
  <c r="AJ15" i="16"/>
  <c r="AK15" i="16"/>
  <c r="AT15" i="16" s="1"/>
  <c r="AX8" i="16"/>
  <c r="S8" i="16" s="1"/>
  <c r="AC8" i="16" s="1"/>
  <c r="AB9" i="16" s="1"/>
  <c r="AX5" i="16"/>
  <c r="S5" i="16" s="1"/>
  <c r="AC5" i="16" s="1"/>
  <c r="AB6" i="16" s="1"/>
  <c r="AI85" i="10"/>
  <c r="AP85" i="10"/>
  <c r="AR82" i="94"/>
  <c r="Y87" i="102"/>
  <c r="X87" i="102"/>
  <c r="AI84" i="99"/>
  <c r="AN84" i="99"/>
  <c r="W88" i="43" l="1"/>
  <c r="AG87" i="43"/>
  <c r="AP87" i="43" s="1"/>
  <c r="AE87" i="43"/>
  <c r="AF87" i="43"/>
  <c r="AO87" i="43" s="1"/>
  <c r="AF86" i="83"/>
  <c r="AO86" i="83" s="1"/>
  <c r="W87" i="83"/>
  <c r="AE86" i="83"/>
  <c r="AG86" i="83"/>
  <c r="AP86" i="83" s="1"/>
  <c r="AH87" i="102"/>
  <c r="AQ87" i="102" s="1"/>
  <c r="AR85" i="10"/>
  <c r="AK5" i="16"/>
  <c r="AT5" i="16" s="1"/>
  <c r="AJ5" i="16"/>
  <c r="AS27" i="16"/>
  <c r="AL27" i="16"/>
  <c r="AU27" i="16" s="1"/>
  <c r="AR84" i="99"/>
  <c r="AS39" i="16"/>
  <c r="AL39" i="16"/>
  <c r="AU39" i="16" s="1"/>
  <c r="AS75" i="16"/>
  <c r="AL75" i="16"/>
  <c r="AU75" i="16" s="1"/>
  <c r="AH89" i="95"/>
  <c r="AQ89" i="95" s="1"/>
  <c r="AQ91" i="95" s="1"/>
  <c r="AX4" i="95"/>
  <c r="S4" i="95" s="1"/>
  <c r="AC4" i="95" s="1"/>
  <c r="AB5" i="95" s="1"/>
  <c r="AZ3" i="95"/>
  <c r="AX12" i="95" s="1"/>
  <c r="S12" i="95" s="1"/>
  <c r="AC12" i="95" s="1"/>
  <c r="AB13" i="95" s="1"/>
  <c r="AX6" i="95"/>
  <c r="S6" i="95" s="1"/>
  <c r="AC6" i="95" s="1"/>
  <c r="AB7" i="95" s="1"/>
  <c r="AX7" i="95"/>
  <c r="S7" i="95" s="1"/>
  <c r="AC7" i="95" s="1"/>
  <c r="AB8" i="95" s="1"/>
  <c r="AX8" i="95"/>
  <c r="S8" i="95" s="1"/>
  <c r="AC8" i="95" s="1"/>
  <c r="AB9" i="95" s="1"/>
  <c r="AX9" i="95"/>
  <c r="S9" i="95" s="1"/>
  <c r="AC9" i="95" s="1"/>
  <c r="AB10" i="95" s="1"/>
  <c r="AX10" i="95"/>
  <c r="S10" i="95" s="1"/>
  <c r="AC10" i="95" s="1"/>
  <c r="AB11" i="95" s="1"/>
  <c r="AX11" i="95"/>
  <c r="S11" i="95" s="1"/>
  <c r="AC11" i="95" s="1"/>
  <c r="AB12" i="95" s="1"/>
  <c r="AX13" i="95"/>
  <c r="S13" i="95" s="1"/>
  <c r="AC13" i="95" s="1"/>
  <c r="AB14" i="95" s="1"/>
  <c r="AX14" i="95"/>
  <c r="S14" i="95" s="1"/>
  <c r="AC14" i="95" s="1"/>
  <c r="AB15" i="95" s="1"/>
  <c r="AX15" i="95"/>
  <c r="S15" i="95" s="1"/>
  <c r="AC15" i="95" s="1"/>
  <c r="AB16" i="95" s="1"/>
  <c r="AX16" i="95"/>
  <c r="S16" i="95" s="1"/>
  <c r="AC16" i="95" s="1"/>
  <c r="AB17" i="95" s="1"/>
  <c r="AX17" i="95"/>
  <c r="S17" i="95" s="1"/>
  <c r="AC17" i="95" s="1"/>
  <c r="AB18" i="95" s="1"/>
  <c r="AX18" i="95"/>
  <c r="S18" i="95" s="1"/>
  <c r="AC18" i="95" s="1"/>
  <c r="AB19" i="95" s="1"/>
  <c r="AX19" i="95"/>
  <c r="S19" i="95" s="1"/>
  <c r="AC19" i="95" s="1"/>
  <c r="AB20" i="95" s="1"/>
  <c r="AX20" i="95"/>
  <c r="S20" i="95" s="1"/>
  <c r="AC20" i="95" s="1"/>
  <c r="AB21" i="95" s="1"/>
  <c r="AX21" i="95"/>
  <c r="S21" i="95" s="1"/>
  <c r="AC21" i="95" s="1"/>
  <c r="AB22" i="95" s="1"/>
  <c r="AX22" i="95"/>
  <c r="S22" i="95" s="1"/>
  <c r="AC22" i="95" s="1"/>
  <c r="AB23" i="95" s="1"/>
  <c r="AX23" i="95"/>
  <c r="S23" i="95" s="1"/>
  <c r="AC23" i="95" s="1"/>
  <c r="AB24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6" i="95"/>
  <c r="S86" i="95" s="1"/>
  <c r="AC86" i="95" s="1"/>
  <c r="AB87" i="95" s="1"/>
  <c r="AX87" i="95"/>
  <c r="S87" i="95" s="1"/>
  <c r="AC87" i="95" s="1"/>
  <c r="AB88" i="95" s="1"/>
  <c r="AX84" i="95"/>
  <c r="S84" i="95" s="1"/>
  <c r="AC84" i="95" s="1"/>
  <c r="AB85" i="95" s="1"/>
  <c r="AX85" i="95"/>
  <c r="S85" i="95" s="1"/>
  <c r="AC85" i="95" s="1"/>
  <c r="AB86" i="95" s="1"/>
  <c r="AX88" i="95"/>
  <c r="S88" i="95" s="1"/>
  <c r="AC88" i="95" s="1"/>
  <c r="AB89" i="95" s="1"/>
  <c r="AH83" i="98"/>
  <c r="AQ83" i="98" s="1"/>
  <c r="AS76" i="16"/>
  <c r="AL76" i="16"/>
  <c r="AU76" i="16" s="1"/>
  <c r="AJ88" i="103"/>
  <c r="AK88" i="103"/>
  <c r="AT88" i="103" s="1"/>
  <c r="AK81" i="103"/>
  <c r="AT81" i="103" s="1"/>
  <c r="AJ81" i="103"/>
  <c r="AK75" i="103"/>
  <c r="AT75" i="103" s="1"/>
  <c r="AJ75" i="103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J39" i="103"/>
  <c r="AK39" i="103"/>
  <c r="AT39" i="103" s="1"/>
  <c r="AJ33" i="103"/>
  <c r="AK33" i="103"/>
  <c r="AT33" i="103" s="1"/>
  <c r="AK27" i="103"/>
  <c r="AT27" i="103" s="1"/>
  <c r="AJ27" i="103"/>
  <c r="AK21" i="103"/>
  <c r="AT21" i="103" s="1"/>
  <c r="AJ21" i="103"/>
  <c r="AJ15" i="103"/>
  <c r="AK15" i="103"/>
  <c r="AT15" i="103" s="1"/>
  <c r="AK9" i="103"/>
  <c r="AT9" i="103" s="1"/>
  <c r="AJ9" i="103"/>
  <c r="AK5" i="103"/>
  <c r="AT5" i="103" s="1"/>
  <c r="AJ5" i="103"/>
  <c r="AS23" i="16"/>
  <c r="AL23" i="16"/>
  <c r="AU23" i="16" s="1"/>
  <c r="AS59" i="16"/>
  <c r="AL59" i="16"/>
  <c r="AU59" i="16" s="1"/>
  <c r="AS77" i="16"/>
  <c r="AL77" i="16"/>
  <c r="AU77" i="16" s="1"/>
  <c r="AJ4" i="16"/>
  <c r="AK4" i="16"/>
  <c r="AT4" i="16" s="1"/>
  <c r="AS24" i="16"/>
  <c r="AL24" i="16"/>
  <c r="AU24" i="16" s="1"/>
  <c r="AS60" i="16"/>
  <c r="AL60" i="16"/>
  <c r="AU60" i="16" s="1"/>
  <c r="AS78" i="16"/>
  <c r="AL78" i="16"/>
  <c r="AU78" i="16" s="1"/>
  <c r="AJ85" i="91"/>
  <c r="AK85" i="91"/>
  <c r="AT85" i="91" s="1"/>
  <c r="AJ79" i="91"/>
  <c r="AK79" i="91"/>
  <c r="AT79" i="91" s="1"/>
  <c r="AK73" i="91"/>
  <c r="AT73" i="91" s="1"/>
  <c r="AJ73" i="91"/>
  <c r="AJ67" i="91"/>
  <c r="AK67" i="91"/>
  <c r="AT67" i="91" s="1"/>
  <c r="AK61" i="91"/>
  <c r="AT61" i="91" s="1"/>
  <c r="AJ61" i="91"/>
  <c r="AJ55" i="91"/>
  <c r="AK55" i="91"/>
  <c r="AT55" i="91" s="1"/>
  <c r="AK49" i="91"/>
  <c r="AT49" i="91" s="1"/>
  <c r="AJ49" i="91"/>
  <c r="AJ43" i="91"/>
  <c r="AK43" i="91"/>
  <c r="AT43" i="91" s="1"/>
  <c r="AJ37" i="91"/>
  <c r="AK37" i="91"/>
  <c r="AT37" i="91" s="1"/>
  <c r="AK31" i="91"/>
  <c r="AT31" i="91" s="1"/>
  <c r="AJ31" i="91"/>
  <c r="AJ25" i="91"/>
  <c r="AK25" i="91"/>
  <c r="AT25" i="91" s="1"/>
  <c r="AJ19" i="91"/>
  <c r="AK19" i="91"/>
  <c r="AT19" i="91" s="1"/>
  <c r="AK13" i="91"/>
  <c r="AT13" i="91" s="1"/>
  <c r="AK7" i="91"/>
  <c r="AT7" i="91" s="1"/>
  <c r="AS7" i="16"/>
  <c r="AL7" i="16"/>
  <c r="AU7" i="16" s="1"/>
  <c r="AS25" i="16"/>
  <c r="AL25" i="16"/>
  <c r="AU25" i="16" s="1"/>
  <c r="AS61" i="16"/>
  <c r="AL61" i="16"/>
  <c r="AU61" i="16" s="1"/>
  <c r="AG85" i="99"/>
  <c r="AP85" i="99" s="1"/>
  <c r="W86" i="99"/>
  <c r="AE85" i="99"/>
  <c r="AF85" i="99"/>
  <c r="AO85" i="99" s="1"/>
  <c r="AS20" i="16"/>
  <c r="AL20" i="16"/>
  <c r="AU20" i="16" s="1"/>
  <c r="AS38" i="16"/>
  <c r="AL38" i="16"/>
  <c r="AU38" i="16" s="1"/>
  <c r="AS21" i="16"/>
  <c r="AL21" i="16"/>
  <c r="AU21" i="16" s="1"/>
  <c r="AX89" i="95"/>
  <c r="S89" i="95" s="1"/>
  <c r="AC89" i="95" s="1"/>
  <c r="AE89" i="95"/>
  <c r="AF89" i="95"/>
  <c r="AO89" i="95" s="1"/>
  <c r="AO91" i="95" s="1"/>
  <c r="AG89" i="95"/>
  <c r="AP89" i="95" s="1"/>
  <c r="AP91" i="95" s="1"/>
  <c r="W84" i="98"/>
  <c r="AG83" i="98"/>
  <c r="AP83" i="98" s="1"/>
  <c r="AE83" i="98"/>
  <c r="AF83" i="98"/>
  <c r="AO83" i="98" s="1"/>
  <c r="AS22" i="16"/>
  <c r="AL22" i="16"/>
  <c r="AU22" i="16" s="1"/>
  <c r="AS40" i="16"/>
  <c r="AL40" i="16"/>
  <c r="AU40" i="16" s="1"/>
  <c r="AS58" i="16"/>
  <c r="AL58" i="16"/>
  <c r="AU58" i="16" s="1"/>
  <c r="AR85" i="83"/>
  <c r="AK87" i="103"/>
  <c r="AT87" i="103" s="1"/>
  <c r="AJ87" i="103"/>
  <c r="AK80" i="103"/>
  <c r="AT80" i="103" s="1"/>
  <c r="AJ80" i="103"/>
  <c r="AK74" i="103"/>
  <c r="AT74" i="103" s="1"/>
  <c r="AJ74" i="103"/>
  <c r="AJ68" i="103"/>
  <c r="AK68" i="103"/>
  <c r="AT68" i="103" s="1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K20" i="103"/>
  <c r="AT20" i="103" s="1"/>
  <c r="AJ20" i="103"/>
  <c r="AK14" i="103"/>
  <c r="AT14" i="103" s="1"/>
  <c r="AJ14" i="103"/>
  <c r="AJ8" i="103"/>
  <c r="AK8" i="103"/>
  <c r="AT8" i="103" s="1"/>
  <c r="AS29" i="16"/>
  <c r="AL29" i="16"/>
  <c r="AU29" i="16" s="1"/>
  <c r="AS47" i="16"/>
  <c r="AL47" i="16"/>
  <c r="AU47" i="16" s="1"/>
  <c r="AS48" i="16"/>
  <c r="AL48" i="16"/>
  <c r="AU48" i="16" s="1"/>
  <c r="AL84" i="16"/>
  <c r="AU84" i="16" s="1"/>
  <c r="AS84" i="16"/>
  <c r="AJ84" i="91"/>
  <c r="AK84" i="91"/>
  <c r="AT84" i="91" s="1"/>
  <c r="AK78" i="91"/>
  <c r="AT78" i="91" s="1"/>
  <c r="AJ78" i="91"/>
  <c r="AK72" i="91"/>
  <c r="AT72" i="91" s="1"/>
  <c r="AJ72" i="91"/>
  <c r="AK66" i="91"/>
  <c r="AT66" i="91" s="1"/>
  <c r="AJ66" i="91"/>
  <c r="AJ60" i="91"/>
  <c r="AK60" i="91"/>
  <c r="AT60" i="91" s="1"/>
  <c r="AK54" i="91"/>
  <c r="AT54" i="91" s="1"/>
  <c r="AJ54" i="91"/>
  <c r="AJ48" i="91"/>
  <c r="AK48" i="91"/>
  <c r="AT48" i="91" s="1"/>
  <c r="AK42" i="91"/>
  <c r="AT42" i="91" s="1"/>
  <c r="AJ42" i="91"/>
  <c r="AJ36" i="91"/>
  <c r="AK36" i="91"/>
  <c r="AT36" i="91" s="1"/>
  <c r="AJ30" i="91"/>
  <c r="AK30" i="91"/>
  <c r="AT30" i="91" s="1"/>
  <c r="AJ24" i="91"/>
  <c r="AK24" i="91"/>
  <c r="AT24" i="91" s="1"/>
  <c r="AK18" i="91"/>
  <c r="AT18" i="91" s="1"/>
  <c r="AJ18" i="91"/>
  <c r="AK12" i="91"/>
  <c r="AT12" i="91" s="1"/>
  <c r="AJ12" i="91"/>
  <c r="AJ6" i="91"/>
  <c r="AK6" i="91"/>
  <c r="AT6" i="91" s="1"/>
  <c r="AJ8" i="16"/>
  <c r="AS44" i="16"/>
  <c r="AL44" i="16"/>
  <c r="AU44" i="16" s="1"/>
  <c r="AL80" i="16"/>
  <c r="AU80" i="16" s="1"/>
  <c r="AS80" i="16"/>
  <c r="Y88" i="11"/>
  <c r="Z88" i="11" s="1"/>
  <c r="X88" i="11"/>
  <c r="AI83" i="85"/>
  <c r="AN83" i="85"/>
  <c r="Y84" i="94"/>
  <c r="Z84" i="94"/>
  <c r="X84" i="94"/>
  <c r="AS81" i="16"/>
  <c r="AL81" i="16"/>
  <c r="AU81" i="16" s="1"/>
  <c r="AI83" i="42"/>
  <c r="AN83" i="42"/>
  <c r="AJ86" i="103"/>
  <c r="AK86" i="103"/>
  <c r="AT86" i="103" s="1"/>
  <c r="AK79" i="103"/>
  <c r="AT79" i="103" s="1"/>
  <c r="AJ79" i="103"/>
  <c r="AJ73" i="103"/>
  <c r="AK73" i="103"/>
  <c r="AT73" i="103" s="1"/>
  <c r="AJ67" i="103"/>
  <c r="AK67" i="103"/>
  <c r="AT67" i="103" s="1"/>
  <c r="AJ61" i="103"/>
  <c r="AK61" i="103"/>
  <c r="AT61" i="103" s="1"/>
  <c r="AJ55" i="103"/>
  <c r="AK55" i="103"/>
  <c r="AT55" i="103" s="1"/>
  <c r="AJ49" i="103"/>
  <c r="AK49" i="103"/>
  <c r="AT49" i="103" s="1"/>
  <c r="AK43" i="103"/>
  <c r="AT43" i="103" s="1"/>
  <c r="AJ43" i="103"/>
  <c r="AJ37" i="103"/>
  <c r="AK37" i="103"/>
  <c r="AT37" i="103" s="1"/>
  <c r="AK31" i="103"/>
  <c r="AT31" i="103" s="1"/>
  <c r="AJ31" i="103"/>
  <c r="AK25" i="103"/>
  <c r="AT25" i="103" s="1"/>
  <c r="AJ25" i="103"/>
  <c r="AK19" i="103"/>
  <c r="AT19" i="103" s="1"/>
  <c r="AJ19" i="103"/>
  <c r="AK13" i="103"/>
  <c r="AT13" i="103" s="1"/>
  <c r="AJ13" i="103"/>
  <c r="AK7" i="103"/>
  <c r="AT7" i="103" s="1"/>
  <c r="AJ7" i="103"/>
  <c r="W85" i="90"/>
  <c r="AG84" i="90"/>
  <c r="AP84" i="90" s="1"/>
  <c r="AE84" i="90"/>
  <c r="AF84" i="90"/>
  <c r="AO84" i="90" s="1"/>
  <c r="AS11" i="16"/>
  <c r="AL11" i="16"/>
  <c r="AU11" i="16" s="1"/>
  <c r="AS65" i="16"/>
  <c r="AL65" i="16"/>
  <c r="AU65" i="16" s="1"/>
  <c r="AS83" i="16"/>
  <c r="AL83" i="16"/>
  <c r="AU83" i="16" s="1"/>
  <c r="Y86" i="49"/>
  <c r="X86" i="49"/>
  <c r="AR86" i="102"/>
  <c r="AS12" i="16"/>
  <c r="AL12" i="16"/>
  <c r="AU12" i="16" s="1"/>
  <c r="AS30" i="16"/>
  <c r="AL30" i="16"/>
  <c r="AU30" i="16" s="1"/>
  <c r="AS66" i="16"/>
  <c r="AL66" i="16"/>
  <c r="AU66" i="16" s="1"/>
  <c r="AJ86" i="91"/>
  <c r="AK86" i="91"/>
  <c r="AT86" i="91" s="1"/>
  <c r="AK83" i="91"/>
  <c r="AT83" i="91" s="1"/>
  <c r="AJ83" i="91"/>
  <c r="AK77" i="91"/>
  <c r="AT77" i="91" s="1"/>
  <c r="AJ77" i="91"/>
  <c r="AJ71" i="91"/>
  <c r="AK71" i="91"/>
  <c r="AT71" i="91" s="1"/>
  <c r="AJ65" i="91"/>
  <c r="AK65" i="91"/>
  <c r="AT65" i="91" s="1"/>
  <c r="AJ59" i="91"/>
  <c r="AK59" i="91"/>
  <c r="AT59" i="91" s="1"/>
  <c r="AK53" i="91"/>
  <c r="AT53" i="91" s="1"/>
  <c r="AJ53" i="91"/>
  <c r="AJ47" i="91"/>
  <c r="AK47" i="91"/>
  <c r="AT47" i="91" s="1"/>
  <c r="AK41" i="91"/>
  <c r="AT41" i="91" s="1"/>
  <c r="AJ41" i="91"/>
  <c r="AK35" i="91"/>
  <c r="AT35" i="91" s="1"/>
  <c r="AJ35" i="91"/>
  <c r="AK29" i="91"/>
  <c r="AT29" i="91" s="1"/>
  <c r="AJ29" i="91"/>
  <c r="AK23" i="91"/>
  <c r="AT23" i="91" s="1"/>
  <c r="AJ23" i="91"/>
  <c r="AK17" i="91"/>
  <c r="AT17" i="91" s="1"/>
  <c r="AJ17" i="91"/>
  <c r="AJ11" i="91"/>
  <c r="AK11" i="91"/>
  <c r="AT11" i="91" s="1"/>
  <c r="AB4" i="91"/>
  <c r="AJ3" i="91"/>
  <c r="AI85" i="35"/>
  <c r="AN85" i="35"/>
  <c r="AS13" i="16"/>
  <c r="AL13" i="16"/>
  <c r="AU13" i="16" s="1"/>
  <c r="AS31" i="16"/>
  <c r="AL31" i="16"/>
  <c r="AU31" i="16" s="1"/>
  <c r="AS49" i="16"/>
  <c r="AL49" i="16"/>
  <c r="AU49" i="16" s="1"/>
  <c r="AS67" i="16"/>
  <c r="AL67" i="16"/>
  <c r="AU67" i="16" s="1"/>
  <c r="AS88" i="16"/>
  <c r="AL88" i="16"/>
  <c r="AU88" i="16" s="1"/>
  <c r="AS26" i="16"/>
  <c r="AL26" i="16"/>
  <c r="AU26" i="16" s="1"/>
  <c r="AS62" i="16"/>
  <c r="AL62" i="16"/>
  <c r="AU62" i="16" s="1"/>
  <c r="Y84" i="85"/>
  <c r="X84" i="85"/>
  <c r="AS57" i="16"/>
  <c r="AL57" i="16"/>
  <c r="AU57" i="16" s="1"/>
  <c r="AJ10" i="16"/>
  <c r="AK10" i="16"/>
  <c r="AT10" i="16" s="1"/>
  <c r="AS64" i="16"/>
  <c r="AL64" i="16"/>
  <c r="AU64" i="16" s="1"/>
  <c r="AS82" i="16"/>
  <c r="AL82" i="16"/>
  <c r="AU82" i="16" s="1"/>
  <c r="AJ85" i="103"/>
  <c r="AK85" i="103"/>
  <c r="AT85" i="103" s="1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J42" i="103"/>
  <c r="AK42" i="103"/>
  <c r="AT42" i="103" s="1"/>
  <c r="AJ36" i="103"/>
  <c r="AK36" i="103"/>
  <c r="AT36" i="103" s="1"/>
  <c r="AJ30" i="103"/>
  <c r="AK30" i="103"/>
  <c r="AT30" i="103" s="1"/>
  <c r="AK24" i="103"/>
  <c r="AT24" i="103" s="1"/>
  <c r="AJ24" i="103"/>
  <c r="AJ18" i="103"/>
  <c r="AK18" i="103"/>
  <c r="AT18" i="103" s="1"/>
  <c r="AJ12" i="103"/>
  <c r="AK12" i="103"/>
  <c r="AT12" i="103" s="1"/>
  <c r="AJ6" i="103"/>
  <c r="AK6" i="103"/>
  <c r="AT6" i="103" s="1"/>
  <c r="AX89" i="91"/>
  <c r="S89" i="91" s="1"/>
  <c r="AC89" i="91" s="1"/>
  <c r="AJ89" i="91" s="1"/>
  <c r="AS89" i="91" s="1"/>
  <c r="AG89" i="91"/>
  <c r="AP89" i="91" s="1"/>
  <c r="AP91" i="91" s="1"/>
  <c r="AF89" i="91"/>
  <c r="AO89" i="91" s="1"/>
  <c r="AO91" i="91" s="1"/>
  <c r="AE89" i="91"/>
  <c r="AF83" i="55"/>
  <c r="AO83" i="55" s="1"/>
  <c r="AG83" i="55"/>
  <c r="AP83" i="55" s="1"/>
  <c r="W84" i="55"/>
  <c r="AE83" i="55"/>
  <c r="AI85" i="49"/>
  <c r="AN85" i="49"/>
  <c r="AS18" i="16"/>
  <c r="AL18" i="16"/>
  <c r="AU18" i="16" s="1"/>
  <c r="AS72" i="16"/>
  <c r="AL72" i="16"/>
  <c r="AU72" i="16" s="1"/>
  <c r="AR89" i="16"/>
  <c r="AR91" i="16" s="1"/>
  <c r="AL89" i="16"/>
  <c r="AU89" i="16" s="1"/>
  <c r="AK89" i="91"/>
  <c r="AT89" i="91" s="1"/>
  <c r="AJ82" i="91"/>
  <c r="AK82" i="91"/>
  <c r="AT82" i="91" s="1"/>
  <c r="AK76" i="91"/>
  <c r="AT76" i="91" s="1"/>
  <c r="AJ76" i="91"/>
  <c r="AJ70" i="91"/>
  <c r="AK70" i="91"/>
  <c r="AT70" i="91" s="1"/>
  <c r="AK64" i="91"/>
  <c r="AT64" i="91" s="1"/>
  <c r="AJ64" i="91"/>
  <c r="AK58" i="91"/>
  <c r="AT58" i="91" s="1"/>
  <c r="AJ58" i="91"/>
  <c r="AK52" i="91"/>
  <c r="AT52" i="91" s="1"/>
  <c r="AJ52" i="91"/>
  <c r="AK46" i="91"/>
  <c r="AT46" i="91" s="1"/>
  <c r="AJ46" i="91"/>
  <c r="AK40" i="91"/>
  <c r="AT40" i="91" s="1"/>
  <c r="AJ40" i="91"/>
  <c r="AK34" i="91"/>
  <c r="AT34" i="91" s="1"/>
  <c r="AJ34" i="91"/>
  <c r="AJ28" i="91"/>
  <c r="AK28" i="91"/>
  <c r="AT28" i="91" s="1"/>
  <c r="AK22" i="91"/>
  <c r="AT22" i="91" s="1"/>
  <c r="AJ22" i="91"/>
  <c r="AJ16" i="91"/>
  <c r="AK16" i="91"/>
  <c r="AT16" i="91" s="1"/>
  <c r="AK10" i="91"/>
  <c r="AT10" i="91" s="1"/>
  <c r="AJ10" i="91"/>
  <c r="AX4" i="91"/>
  <c r="S4" i="91" s="1"/>
  <c r="AC4" i="91" s="1"/>
  <c r="AB5" i="91" s="1"/>
  <c r="Y86" i="35"/>
  <c r="X86" i="35"/>
  <c r="AS19" i="16"/>
  <c r="AL19" i="16"/>
  <c r="AU19" i="16" s="1"/>
  <c r="AS37" i="16"/>
  <c r="AL37" i="16"/>
  <c r="AU37" i="16" s="1"/>
  <c r="AS50" i="16"/>
  <c r="AL50" i="16"/>
  <c r="AU50" i="16" s="1"/>
  <c r="AI87" i="11"/>
  <c r="AN87" i="11"/>
  <c r="AI85" i="18"/>
  <c r="AN85" i="18"/>
  <c r="Z87" i="102"/>
  <c r="AK9" i="16"/>
  <c r="AT9" i="16" s="1"/>
  <c r="AJ9" i="16"/>
  <c r="AS28" i="16"/>
  <c r="AL28" i="16"/>
  <c r="AU28" i="16" s="1"/>
  <c r="AS46" i="16"/>
  <c r="AL46" i="16"/>
  <c r="AU46" i="16" s="1"/>
  <c r="AS33" i="16"/>
  <c r="AL33" i="16"/>
  <c r="AU33" i="16" s="1"/>
  <c r="AS51" i="16"/>
  <c r="AL51" i="16"/>
  <c r="AU51" i="16" s="1"/>
  <c r="AS87" i="16"/>
  <c r="AL87" i="16"/>
  <c r="AU87" i="16" s="1"/>
  <c r="AR86" i="43"/>
  <c r="AS16" i="16"/>
  <c r="AL16" i="16"/>
  <c r="AU16" i="16" s="1"/>
  <c r="AS34" i="16"/>
  <c r="AL34" i="16"/>
  <c r="AU34" i="16" s="1"/>
  <c r="AS70" i="16"/>
  <c r="AL70" i="16"/>
  <c r="AU70" i="16" s="1"/>
  <c r="AJ84" i="103"/>
  <c r="AK84" i="103"/>
  <c r="AT84" i="103" s="1"/>
  <c r="AJ77" i="103"/>
  <c r="AK77" i="103"/>
  <c r="AT77" i="103" s="1"/>
  <c r="AK71" i="103"/>
  <c r="AT71" i="103" s="1"/>
  <c r="AJ71" i="103"/>
  <c r="AJ65" i="103"/>
  <c r="AK65" i="103"/>
  <c r="AT65" i="103" s="1"/>
  <c r="AJ59" i="103"/>
  <c r="AK59" i="103"/>
  <c r="AT59" i="103" s="1"/>
  <c r="AK53" i="103"/>
  <c r="AT53" i="103" s="1"/>
  <c r="AJ53" i="103"/>
  <c r="AJ47" i="103"/>
  <c r="AK47" i="103"/>
  <c r="AT47" i="103" s="1"/>
  <c r="AK41" i="103"/>
  <c r="AT41" i="103" s="1"/>
  <c r="AJ41" i="103"/>
  <c r="AK35" i="103"/>
  <c r="AT35" i="103" s="1"/>
  <c r="AJ35" i="103"/>
  <c r="AJ29" i="103"/>
  <c r="AK29" i="103"/>
  <c r="AT29" i="103" s="1"/>
  <c r="AK23" i="103"/>
  <c r="AT23" i="103" s="1"/>
  <c r="AJ23" i="103"/>
  <c r="AJ17" i="103"/>
  <c r="AK17" i="103"/>
  <c r="AT17" i="103" s="1"/>
  <c r="AK11" i="103"/>
  <c r="AT11" i="103" s="1"/>
  <c r="AJ11" i="103"/>
  <c r="AK83" i="103"/>
  <c r="AT83" i="103" s="1"/>
  <c r="AJ83" i="103"/>
  <c r="AR82" i="98"/>
  <c r="AG85" i="41"/>
  <c r="AP85" i="41" s="1"/>
  <c r="AE85" i="41"/>
  <c r="AF85" i="41"/>
  <c r="AO85" i="41" s="1"/>
  <c r="W86" i="41"/>
  <c r="AS17" i="16"/>
  <c r="AL17" i="16"/>
  <c r="AU17" i="16" s="1"/>
  <c r="AS35" i="16"/>
  <c r="AL35" i="16"/>
  <c r="AU35" i="16" s="1"/>
  <c r="AS53" i="16"/>
  <c r="AL53" i="16"/>
  <c r="AU53" i="16" s="1"/>
  <c r="AS71" i="16"/>
  <c r="AL71" i="16"/>
  <c r="AU71" i="16" s="1"/>
  <c r="Y84" i="50"/>
  <c r="X84" i="50"/>
  <c r="AI82" i="48"/>
  <c r="AN82" i="48"/>
  <c r="AS36" i="16"/>
  <c r="AL36" i="16"/>
  <c r="AU36" i="16" s="1"/>
  <c r="AS54" i="16"/>
  <c r="AL54" i="16"/>
  <c r="AU54" i="16" s="1"/>
  <c r="AK88" i="91"/>
  <c r="AT88" i="91" s="1"/>
  <c r="AJ88" i="91"/>
  <c r="AJ81" i="91"/>
  <c r="AK81" i="91"/>
  <c r="AT81" i="91" s="1"/>
  <c r="AJ75" i="91"/>
  <c r="AK75" i="91"/>
  <c r="AT75" i="91" s="1"/>
  <c r="AK69" i="91"/>
  <c r="AT69" i="91" s="1"/>
  <c r="AJ69" i="91"/>
  <c r="AJ63" i="91"/>
  <c r="AK63" i="91"/>
  <c r="AT63" i="91" s="1"/>
  <c r="AJ57" i="91"/>
  <c r="AK57" i="91"/>
  <c r="AT57" i="91" s="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K27" i="91"/>
  <c r="AT27" i="91" s="1"/>
  <c r="AJ27" i="91"/>
  <c r="AJ21" i="91"/>
  <c r="AK21" i="91"/>
  <c r="AT21" i="91" s="1"/>
  <c r="AX14" i="91"/>
  <c r="S14" i="91" s="1"/>
  <c r="AC14" i="91" s="1"/>
  <c r="AB15" i="91" s="1"/>
  <c r="AX8" i="91"/>
  <c r="S8" i="91" s="1"/>
  <c r="AC8" i="91" s="1"/>
  <c r="AB9" i="91" s="1"/>
  <c r="AS55" i="16"/>
  <c r="AL55" i="16"/>
  <c r="AU55" i="16" s="1"/>
  <c r="AS73" i="16"/>
  <c r="AL73" i="16"/>
  <c r="AU73" i="16" s="1"/>
  <c r="AH86" i="10"/>
  <c r="AQ86" i="10" s="1"/>
  <c r="AS14" i="16"/>
  <c r="AL14" i="16"/>
  <c r="AU14" i="16" s="1"/>
  <c r="AS32" i="16"/>
  <c r="AL32" i="16"/>
  <c r="AU32" i="16" s="1"/>
  <c r="AS68" i="16"/>
  <c r="AL68" i="16"/>
  <c r="AU68" i="16" s="1"/>
  <c r="AS85" i="16"/>
  <c r="AL85" i="16"/>
  <c r="AU85" i="16" s="1"/>
  <c r="AI83" i="94"/>
  <c r="AN83" i="94"/>
  <c r="AI85" i="87"/>
  <c r="AN85" i="87"/>
  <c r="Y86" i="18"/>
  <c r="Z86" i="18"/>
  <c r="X86" i="18"/>
  <c r="AJ6" i="16"/>
  <c r="AK6" i="16"/>
  <c r="AT6" i="16" s="1"/>
  <c r="AL63" i="16"/>
  <c r="AU63" i="16" s="1"/>
  <c r="AS63" i="16"/>
  <c r="AS45" i="16"/>
  <c r="AL45" i="16"/>
  <c r="AU45" i="16" s="1"/>
  <c r="AS15" i="16"/>
  <c r="AL15" i="16"/>
  <c r="AU15" i="16" s="1"/>
  <c r="AS69" i="16"/>
  <c r="AL69" i="16"/>
  <c r="AU69" i="16" s="1"/>
  <c r="AH86" i="83"/>
  <c r="AQ86" i="83" s="1"/>
  <c r="Y84" i="42"/>
  <c r="Z84" i="42"/>
  <c r="X84" i="42"/>
  <c r="AE86" i="82"/>
  <c r="W87" i="82"/>
  <c r="AG86" i="82"/>
  <c r="AP86" i="82" s="1"/>
  <c r="AF86" i="82"/>
  <c r="AO86" i="82" s="1"/>
  <c r="AS52" i="16"/>
  <c r="AL52" i="16"/>
  <c r="AU52" i="16" s="1"/>
  <c r="AK89" i="103"/>
  <c r="AT89" i="103" s="1"/>
  <c r="AJ89" i="103"/>
  <c r="AS89" i="103" s="1"/>
  <c r="AK82" i="103"/>
  <c r="AT82" i="103" s="1"/>
  <c r="AJ82" i="103"/>
  <c r="AJ76" i="103"/>
  <c r="AK76" i="103"/>
  <c r="AT76" i="103" s="1"/>
  <c r="AK70" i="103"/>
  <c r="AT70" i="103" s="1"/>
  <c r="AJ70" i="103"/>
  <c r="AK64" i="103"/>
  <c r="AT64" i="103" s="1"/>
  <c r="AJ64" i="103"/>
  <c r="AJ58" i="103"/>
  <c r="AK58" i="103"/>
  <c r="AT58" i="103" s="1"/>
  <c r="AK52" i="103"/>
  <c r="AT52" i="103" s="1"/>
  <c r="AJ52" i="103"/>
  <c r="AK46" i="103"/>
  <c r="AT46" i="103" s="1"/>
  <c r="AJ46" i="103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K16" i="103"/>
  <c r="AT16" i="103" s="1"/>
  <c r="AJ16" i="103"/>
  <c r="AK10" i="103"/>
  <c r="AT10" i="103" s="1"/>
  <c r="AJ10" i="103"/>
  <c r="AJ3" i="103"/>
  <c r="AB4" i="103"/>
  <c r="AS86" i="16"/>
  <c r="AL86" i="16"/>
  <c r="AU86" i="16" s="1"/>
  <c r="AS41" i="16"/>
  <c r="AL41" i="16"/>
  <c r="AU41" i="16" s="1"/>
  <c r="AR88" i="95"/>
  <c r="AH87" i="43"/>
  <c r="AQ87" i="43" s="1"/>
  <c r="AI83" i="50"/>
  <c r="AN83" i="50"/>
  <c r="Y83" i="48"/>
  <c r="X83" i="48"/>
  <c r="Z83" i="48" s="1"/>
  <c r="AS3" i="16"/>
  <c r="AL3" i="16"/>
  <c r="AU3" i="16" s="1"/>
  <c r="AS42" i="16"/>
  <c r="AL42" i="16"/>
  <c r="AU42" i="16" s="1"/>
  <c r="AK87" i="91"/>
  <c r="AT87" i="91" s="1"/>
  <c r="AJ87" i="91"/>
  <c r="AJ80" i="91"/>
  <c r="AK80" i="91"/>
  <c r="AT80" i="91" s="1"/>
  <c r="AK74" i="91"/>
  <c r="AT74" i="91" s="1"/>
  <c r="AJ74" i="91"/>
  <c r="AK68" i="91"/>
  <c r="AT68" i="91" s="1"/>
  <c r="AJ68" i="91"/>
  <c r="AK62" i="91"/>
  <c r="AT62" i="91" s="1"/>
  <c r="AJ62" i="91"/>
  <c r="AJ56" i="91"/>
  <c r="AK56" i="91"/>
  <c r="AT56" i="91" s="1"/>
  <c r="AK50" i="91"/>
  <c r="AT50" i="91" s="1"/>
  <c r="AJ50" i="9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X13" i="91"/>
  <c r="S13" i="91" s="1"/>
  <c r="AC13" i="91" s="1"/>
  <c r="AB14" i="91" s="1"/>
  <c r="AX7" i="91"/>
  <c r="S7" i="91" s="1"/>
  <c r="AC7" i="91" s="1"/>
  <c r="AB8" i="91" s="1"/>
  <c r="AS43" i="16"/>
  <c r="AL43" i="16"/>
  <c r="AU43" i="16" s="1"/>
  <c r="AS79" i="16"/>
  <c r="AL79" i="16"/>
  <c r="AU79" i="16" s="1"/>
  <c r="AH85" i="99"/>
  <c r="AQ85" i="99" s="1"/>
  <c r="Z86" i="10"/>
  <c r="AS56" i="16"/>
  <c r="AL56" i="16"/>
  <c r="AU56" i="16" s="1"/>
  <c r="AS74" i="16"/>
  <c r="AL74" i="16"/>
  <c r="AU74" i="16" s="1"/>
  <c r="AI89" i="103"/>
  <c r="AN89" i="103"/>
  <c r="AN91" i="103" s="1"/>
  <c r="Y86" i="87"/>
  <c r="Z86" i="87"/>
  <c r="X86" i="87"/>
  <c r="AE83" i="48" l="1"/>
  <c r="W84" i="48"/>
  <c r="AF83" i="48"/>
  <c r="AO83" i="48" s="1"/>
  <c r="AG83" i="48"/>
  <c r="AP83" i="48" s="1"/>
  <c r="AE88" i="11"/>
  <c r="W89" i="11"/>
  <c r="AF88" i="11"/>
  <c r="AO88" i="11" s="1"/>
  <c r="AG88" i="11"/>
  <c r="AP88" i="11" s="1"/>
  <c r="W87" i="87"/>
  <c r="AG86" i="87"/>
  <c r="AP86" i="87" s="1"/>
  <c r="AE86" i="87"/>
  <c r="AF86" i="87"/>
  <c r="AO86" i="87" s="1"/>
  <c r="AS87" i="91"/>
  <c r="AL87" i="91"/>
  <c r="AU87" i="91" s="1"/>
  <c r="AS28" i="103"/>
  <c r="AL28" i="103"/>
  <c r="AU28" i="103" s="1"/>
  <c r="AS82" i="103"/>
  <c r="AL82" i="103"/>
  <c r="AU82" i="103" s="1"/>
  <c r="AE84" i="42"/>
  <c r="AG84" i="42"/>
  <c r="AP84" i="42" s="1"/>
  <c r="AF84" i="42"/>
  <c r="AO84" i="42" s="1"/>
  <c r="W85" i="42"/>
  <c r="AF86" i="18"/>
  <c r="AO86" i="18" s="1"/>
  <c r="AG86" i="18"/>
  <c r="AP86" i="18" s="1"/>
  <c r="AE86" i="18"/>
  <c r="W87" i="18"/>
  <c r="AK15" i="91"/>
  <c r="AT15" i="91" s="1"/>
  <c r="AJ15" i="91"/>
  <c r="AR82" i="48"/>
  <c r="AS17" i="103"/>
  <c r="AL17" i="103"/>
  <c r="AU17" i="103" s="1"/>
  <c r="AH86" i="35"/>
  <c r="AQ86" i="35" s="1"/>
  <c r="AS34" i="91"/>
  <c r="AL34" i="91"/>
  <c r="AU34" i="91" s="1"/>
  <c r="AS52" i="91"/>
  <c r="AL52" i="91"/>
  <c r="AU52" i="91" s="1"/>
  <c r="Y84" i="55"/>
  <c r="Z84" i="55" s="1"/>
  <c r="X84" i="55"/>
  <c r="AS18" i="103"/>
  <c r="AL18" i="103"/>
  <c r="AU18" i="103" s="1"/>
  <c r="AS36" i="103"/>
  <c r="AL36" i="103"/>
  <c r="AU36" i="103" s="1"/>
  <c r="AS72" i="103"/>
  <c r="AL72" i="103"/>
  <c r="AU72" i="103" s="1"/>
  <c r="AS17" i="91"/>
  <c r="AL17" i="91"/>
  <c r="AU17" i="91" s="1"/>
  <c r="AS35" i="91"/>
  <c r="AL35" i="91"/>
  <c r="AU35" i="91" s="1"/>
  <c r="AS53" i="91"/>
  <c r="AL53" i="91"/>
  <c r="AU53" i="91" s="1"/>
  <c r="AS7" i="103"/>
  <c r="AL7" i="103"/>
  <c r="AU7" i="103" s="1"/>
  <c r="AS25" i="103"/>
  <c r="AL25" i="103"/>
  <c r="AU25" i="103" s="1"/>
  <c r="AS43" i="103"/>
  <c r="AL43" i="103"/>
  <c r="AU43" i="103" s="1"/>
  <c r="AS79" i="103"/>
  <c r="AL79" i="103"/>
  <c r="AU79" i="103" s="1"/>
  <c r="AR83" i="85"/>
  <c r="AS30" i="91"/>
  <c r="AL30" i="91"/>
  <c r="AU30" i="91" s="1"/>
  <c r="AS48" i="91"/>
  <c r="AL48" i="91"/>
  <c r="AU48" i="91" s="1"/>
  <c r="AS84" i="91"/>
  <c r="AL84" i="91"/>
  <c r="AU84" i="91" s="1"/>
  <c r="AS68" i="103"/>
  <c r="AL68" i="103"/>
  <c r="AU68" i="103" s="1"/>
  <c r="AS25" i="91"/>
  <c r="AL25" i="91"/>
  <c r="AU25" i="91" s="1"/>
  <c r="AS43" i="91"/>
  <c r="AL43" i="91"/>
  <c r="AU43" i="91" s="1"/>
  <c r="AS79" i="91"/>
  <c r="AL79" i="91"/>
  <c r="AU79" i="91" s="1"/>
  <c r="AS39" i="103"/>
  <c r="AL39" i="103"/>
  <c r="AU39" i="103" s="1"/>
  <c r="AJ89" i="95"/>
  <c r="AS89" i="95" s="1"/>
  <c r="AK89" i="95"/>
  <c r="AT89" i="95" s="1"/>
  <c r="AJ83" i="95"/>
  <c r="AK83" i="95"/>
  <c r="AT83" i="95" s="1"/>
  <c r="AK77" i="95"/>
  <c r="AT77" i="95" s="1"/>
  <c r="AJ77" i="95"/>
  <c r="AJ71" i="95"/>
  <c r="AK71" i="95"/>
  <c r="AT71" i="95" s="1"/>
  <c r="AK65" i="95"/>
  <c r="AT65" i="95" s="1"/>
  <c r="AJ65" i="95"/>
  <c r="AK59" i="95"/>
  <c r="AT59" i="95" s="1"/>
  <c r="AJ59" i="95"/>
  <c r="AK53" i="95"/>
  <c r="AT53" i="95" s="1"/>
  <c r="AJ53" i="95"/>
  <c r="AK47" i="95"/>
  <c r="AT47" i="95" s="1"/>
  <c r="AJ47" i="95"/>
  <c r="AJ41" i="95"/>
  <c r="AK41" i="95"/>
  <c r="AT41" i="95" s="1"/>
  <c r="AK35" i="95"/>
  <c r="AT35" i="95" s="1"/>
  <c r="AJ35" i="95"/>
  <c r="AJ29" i="95"/>
  <c r="AK29" i="95"/>
  <c r="AT29" i="95" s="1"/>
  <c r="AJ23" i="95"/>
  <c r="AK23" i="95"/>
  <c r="AT23" i="95" s="1"/>
  <c r="AJ17" i="95"/>
  <c r="AK17" i="95"/>
  <c r="AT17" i="95" s="1"/>
  <c r="AK10" i="95"/>
  <c r="AT10" i="95" s="1"/>
  <c r="AJ10" i="95"/>
  <c r="AK13" i="95"/>
  <c r="AT13" i="95" s="1"/>
  <c r="AJ13" i="95"/>
  <c r="AS10" i="103"/>
  <c r="AL10" i="103"/>
  <c r="AU10" i="103" s="1"/>
  <c r="AS32" i="91"/>
  <c r="AL32" i="91"/>
  <c r="AU32" i="91" s="1"/>
  <c r="AS39" i="91"/>
  <c r="AL39" i="91"/>
  <c r="AU39" i="91" s="1"/>
  <c r="AH84" i="50"/>
  <c r="AQ84" i="50" s="1"/>
  <c r="Y86" i="41"/>
  <c r="X86" i="41"/>
  <c r="AS83" i="103"/>
  <c r="AL83" i="103"/>
  <c r="AU83" i="103" s="1"/>
  <c r="AS23" i="103"/>
  <c r="AL23" i="103"/>
  <c r="AU23" i="103" s="1"/>
  <c r="AS41" i="103"/>
  <c r="AL41" i="103"/>
  <c r="AU41" i="103" s="1"/>
  <c r="AF87" i="102"/>
  <c r="AO87" i="102" s="1"/>
  <c r="AE87" i="102"/>
  <c r="AG87" i="102"/>
  <c r="AP87" i="102" s="1"/>
  <c r="W88" i="102"/>
  <c r="Z86" i="35"/>
  <c r="AS16" i="91"/>
  <c r="AL16" i="91"/>
  <c r="AU16" i="91" s="1"/>
  <c r="AS70" i="91"/>
  <c r="AL70" i="91"/>
  <c r="AU70" i="91" s="1"/>
  <c r="AS24" i="103"/>
  <c r="AL24" i="103"/>
  <c r="AU24" i="103" s="1"/>
  <c r="AS60" i="103"/>
  <c r="AL60" i="103"/>
  <c r="AU60" i="103" s="1"/>
  <c r="AS78" i="103"/>
  <c r="AL78" i="103"/>
  <c r="AU78" i="103" s="1"/>
  <c r="AH84" i="85"/>
  <c r="AQ84" i="85" s="1"/>
  <c r="AR85" i="35"/>
  <c r="AS71" i="91"/>
  <c r="AL71" i="91"/>
  <c r="AU71" i="91" s="1"/>
  <c r="AS86" i="91"/>
  <c r="AL86" i="91"/>
  <c r="AU86" i="91" s="1"/>
  <c r="AS61" i="103"/>
  <c r="AL61" i="103"/>
  <c r="AU61" i="103" s="1"/>
  <c r="AH88" i="11"/>
  <c r="AQ88" i="11" s="1"/>
  <c r="AS18" i="91"/>
  <c r="AL18" i="91"/>
  <c r="AU18" i="91" s="1"/>
  <c r="AS54" i="91"/>
  <c r="AL54" i="91"/>
  <c r="AU54" i="91" s="1"/>
  <c r="AS72" i="91"/>
  <c r="AL72" i="91"/>
  <c r="AU72" i="91" s="1"/>
  <c r="AS20" i="103"/>
  <c r="AL20" i="103"/>
  <c r="AU20" i="103" s="1"/>
  <c r="AS38" i="103"/>
  <c r="AL38" i="103"/>
  <c r="AU38" i="103" s="1"/>
  <c r="AS56" i="103"/>
  <c r="AL56" i="103"/>
  <c r="AU56" i="103" s="1"/>
  <c r="AS74" i="103"/>
  <c r="AL74" i="103"/>
  <c r="AU74" i="103" s="1"/>
  <c r="Y84" i="98"/>
  <c r="Z84" i="98" s="1"/>
  <c r="X84" i="98"/>
  <c r="AS31" i="91"/>
  <c r="AL31" i="91"/>
  <c r="AU31" i="91" s="1"/>
  <c r="AS49" i="91"/>
  <c r="AL49" i="91"/>
  <c r="AU49" i="91" s="1"/>
  <c r="AS9" i="103"/>
  <c r="AL9" i="103"/>
  <c r="AU9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AK86" i="95"/>
  <c r="AT86" i="95" s="1"/>
  <c r="AJ86" i="95"/>
  <c r="AK82" i="95"/>
  <c r="AT82" i="95" s="1"/>
  <c r="AJ82" i="95"/>
  <c r="AJ76" i="95"/>
  <c r="AK76" i="95"/>
  <c r="AT76" i="95" s="1"/>
  <c r="AJ70" i="95"/>
  <c r="AK70" i="95"/>
  <c r="AT70" i="95" s="1"/>
  <c r="AK64" i="95"/>
  <c r="AT64" i="95" s="1"/>
  <c r="AJ64" i="95"/>
  <c r="AK58" i="95"/>
  <c r="AT58" i="95" s="1"/>
  <c r="AJ58" i="95"/>
  <c r="AJ52" i="95"/>
  <c r="AK52" i="95"/>
  <c r="AT52" i="95" s="1"/>
  <c r="AK46" i="95"/>
  <c r="AT46" i="95" s="1"/>
  <c r="AJ46" i="95"/>
  <c r="AJ40" i="95"/>
  <c r="AK40" i="95"/>
  <c r="AT40" i="95" s="1"/>
  <c r="AK34" i="95"/>
  <c r="AT34" i="95" s="1"/>
  <c r="AJ34" i="95"/>
  <c r="AK28" i="95"/>
  <c r="AT28" i="95" s="1"/>
  <c r="AJ28" i="95"/>
  <c r="AK22" i="95"/>
  <c r="AT22" i="95" s="1"/>
  <c r="AJ22" i="95"/>
  <c r="AK16" i="95"/>
  <c r="AT16" i="95" s="1"/>
  <c r="AJ16" i="95"/>
  <c r="AJ9" i="95"/>
  <c r="AK9" i="95"/>
  <c r="AT9" i="95" s="1"/>
  <c r="AK5" i="95"/>
  <c r="AT5" i="95" s="1"/>
  <c r="AK8" i="91"/>
  <c r="AT8" i="91" s="1"/>
  <c r="AJ8" i="91"/>
  <c r="AS68" i="91"/>
  <c r="AL68" i="91"/>
  <c r="AU68" i="91" s="1"/>
  <c r="AS64" i="103"/>
  <c r="AL64" i="103"/>
  <c r="AU64" i="103" s="1"/>
  <c r="AS74" i="91"/>
  <c r="AL74" i="91"/>
  <c r="AU74" i="91" s="1"/>
  <c r="AS16" i="103"/>
  <c r="AL16" i="103"/>
  <c r="AU16" i="103" s="1"/>
  <c r="AS34" i="103"/>
  <c r="AL34" i="103"/>
  <c r="AU34" i="103" s="1"/>
  <c r="AS52" i="103"/>
  <c r="AL52" i="103"/>
  <c r="AU52" i="103" s="1"/>
  <c r="AL70" i="103"/>
  <c r="AU70" i="103" s="1"/>
  <c r="AS70" i="103"/>
  <c r="AS21" i="91"/>
  <c r="AL21" i="91"/>
  <c r="AU21" i="91" s="1"/>
  <c r="AS57" i="91"/>
  <c r="AL57" i="91"/>
  <c r="AU57" i="91" s="1"/>
  <c r="AS75" i="91"/>
  <c r="AL75" i="91"/>
  <c r="AU75" i="91" s="1"/>
  <c r="Z84" i="50"/>
  <c r="AS59" i="103"/>
  <c r="AL59" i="103"/>
  <c r="AU59" i="103" s="1"/>
  <c r="AS77" i="103"/>
  <c r="AL77" i="103"/>
  <c r="AU77" i="103" s="1"/>
  <c r="AS22" i="91"/>
  <c r="AL22" i="91"/>
  <c r="AU22" i="91" s="1"/>
  <c r="AL40" i="91"/>
  <c r="AU40" i="91" s="1"/>
  <c r="AS40" i="91"/>
  <c r="AS58" i="91"/>
  <c r="AL58" i="91"/>
  <c r="AU58" i="91" s="1"/>
  <c r="AS76" i="91"/>
  <c r="AL76" i="91"/>
  <c r="AU76" i="91" s="1"/>
  <c r="AS6" i="103"/>
  <c r="AL6" i="103"/>
  <c r="AU6" i="103" s="1"/>
  <c r="AS42" i="103"/>
  <c r="AL42" i="103"/>
  <c r="AU42" i="103" s="1"/>
  <c r="Z84" i="85"/>
  <c r="AL3" i="91"/>
  <c r="AU3" i="91" s="1"/>
  <c r="AS3" i="91"/>
  <c r="AS23" i="91"/>
  <c r="AL23" i="91"/>
  <c r="AU23" i="91" s="1"/>
  <c r="AS41" i="91"/>
  <c r="AL41" i="91"/>
  <c r="AU41" i="91" s="1"/>
  <c r="AS77" i="91"/>
  <c r="AL77" i="91"/>
  <c r="AU77" i="91" s="1"/>
  <c r="AS13" i="103"/>
  <c r="AL13" i="103"/>
  <c r="AU13" i="103" s="1"/>
  <c r="AS31" i="103"/>
  <c r="AL31" i="103"/>
  <c r="AU31" i="103" s="1"/>
  <c r="AH84" i="94"/>
  <c r="AQ84" i="94" s="1"/>
  <c r="AS8" i="16"/>
  <c r="AL8" i="16"/>
  <c r="AU8" i="16" s="1"/>
  <c r="AS36" i="91"/>
  <c r="AL36" i="91"/>
  <c r="AU36" i="91" s="1"/>
  <c r="AI85" i="99"/>
  <c r="AN85" i="99"/>
  <c r="AJ13" i="91"/>
  <c r="AS67" i="91"/>
  <c r="AL67" i="91"/>
  <c r="AU67" i="91" s="1"/>
  <c r="AS85" i="91"/>
  <c r="AL85" i="91"/>
  <c r="AU85" i="91" s="1"/>
  <c r="AJ85" i="95"/>
  <c r="AK85" i="95"/>
  <c r="AT85" i="95" s="1"/>
  <c r="AJ81" i="95"/>
  <c r="AK81" i="95"/>
  <c r="AT81" i="95" s="1"/>
  <c r="AJ75" i="95"/>
  <c r="AK75" i="95"/>
  <c r="AT75" i="95" s="1"/>
  <c r="AK69" i="95"/>
  <c r="AT69" i="95" s="1"/>
  <c r="AJ69" i="95"/>
  <c r="AK63" i="95"/>
  <c r="AT63" i="95" s="1"/>
  <c r="AJ63" i="95"/>
  <c r="AJ57" i="95"/>
  <c r="AK57" i="95"/>
  <c r="AT57" i="95" s="1"/>
  <c r="AJ51" i="95"/>
  <c r="AK51" i="95"/>
  <c r="AT51" i="95" s="1"/>
  <c r="AK45" i="95"/>
  <c r="AT45" i="95" s="1"/>
  <c r="AJ45" i="95"/>
  <c r="AJ39" i="95"/>
  <c r="AK39" i="95"/>
  <c r="AT39" i="95" s="1"/>
  <c r="AK33" i="95"/>
  <c r="AT33" i="95" s="1"/>
  <c r="AJ33" i="95"/>
  <c r="AJ27" i="95"/>
  <c r="AK27" i="95"/>
  <c r="AT27" i="95" s="1"/>
  <c r="AK21" i="95"/>
  <c r="AT21" i="95" s="1"/>
  <c r="AJ21" i="95"/>
  <c r="AJ15" i="95"/>
  <c r="AK15" i="95"/>
  <c r="AT15" i="95" s="1"/>
  <c r="AK8" i="95"/>
  <c r="AT8" i="95" s="1"/>
  <c r="AJ8" i="95"/>
  <c r="AS50" i="91"/>
  <c r="AL50" i="91"/>
  <c r="AU50" i="91" s="1"/>
  <c r="AH83" i="48"/>
  <c r="AQ83" i="48" s="1"/>
  <c r="AS46" i="103"/>
  <c r="AL46" i="103"/>
  <c r="AU46" i="103" s="1"/>
  <c r="AR85" i="18"/>
  <c r="AJ5" i="91"/>
  <c r="AK5" i="91"/>
  <c r="AT5" i="91" s="1"/>
  <c r="AR85" i="49"/>
  <c r="AI89" i="91"/>
  <c r="AN89" i="91"/>
  <c r="AN91" i="91" s="1"/>
  <c r="AS48" i="103"/>
  <c r="AL48" i="103"/>
  <c r="AU48" i="103" s="1"/>
  <c r="AS66" i="103"/>
  <c r="AL66" i="103"/>
  <c r="AU66" i="103" s="1"/>
  <c r="AJ4" i="91"/>
  <c r="AK4" i="91"/>
  <c r="AT4" i="91" s="1"/>
  <c r="AS59" i="91"/>
  <c r="AL59" i="91"/>
  <c r="AU59" i="91" s="1"/>
  <c r="AI84" i="90"/>
  <c r="AN84" i="90"/>
  <c r="AS49" i="103"/>
  <c r="AL49" i="103"/>
  <c r="AU49" i="103" s="1"/>
  <c r="AS67" i="103"/>
  <c r="AL67" i="103"/>
  <c r="AU67" i="103" s="1"/>
  <c r="AS86" i="103"/>
  <c r="AL86" i="103"/>
  <c r="AU86" i="103" s="1"/>
  <c r="AF84" i="94"/>
  <c r="AO84" i="94" s="1"/>
  <c r="W85" i="94"/>
  <c r="AG84" i="94"/>
  <c r="AP84" i="94" s="1"/>
  <c r="AE84" i="94"/>
  <c r="AS42" i="91"/>
  <c r="AL42" i="91"/>
  <c r="AU42" i="91" s="1"/>
  <c r="AS78" i="91"/>
  <c r="AL78" i="91"/>
  <c r="AU78" i="91" s="1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Y86" i="99"/>
  <c r="X86" i="99"/>
  <c r="AS73" i="91"/>
  <c r="AL73" i="91"/>
  <c r="AU73" i="91" s="1"/>
  <c r="AT91" i="16"/>
  <c r="AL51" i="103"/>
  <c r="AU51" i="103" s="1"/>
  <c r="AS51" i="103"/>
  <c r="AL69" i="103"/>
  <c r="AU69" i="103" s="1"/>
  <c r="AS69" i="103"/>
  <c r="AK88" i="95"/>
  <c r="AT88" i="95" s="1"/>
  <c r="AJ88" i="95"/>
  <c r="AK80" i="95"/>
  <c r="AT80" i="95" s="1"/>
  <c r="AJ80" i="95"/>
  <c r="AK74" i="95"/>
  <c r="AT74" i="95" s="1"/>
  <c r="AJ74" i="95"/>
  <c r="AJ68" i="95"/>
  <c r="AK68" i="95"/>
  <c r="AT68" i="95" s="1"/>
  <c r="AJ62" i="95"/>
  <c r="AK62" i="95"/>
  <c r="AT62" i="95" s="1"/>
  <c r="AJ56" i="95"/>
  <c r="AK56" i="95"/>
  <c r="AT56" i="95" s="1"/>
  <c r="AJ50" i="95"/>
  <c r="AK50" i="95"/>
  <c r="AT50" i="95" s="1"/>
  <c r="AJ44" i="95"/>
  <c r="AK44" i="95"/>
  <c r="AT44" i="95" s="1"/>
  <c r="AK38" i="95"/>
  <c r="AT38" i="95" s="1"/>
  <c r="AJ38" i="95"/>
  <c r="AK32" i="95"/>
  <c r="AT32" i="95" s="1"/>
  <c r="AJ32" i="95"/>
  <c r="AK26" i="95"/>
  <c r="AT26" i="95" s="1"/>
  <c r="AJ26" i="95"/>
  <c r="AK20" i="95"/>
  <c r="AT20" i="95" s="1"/>
  <c r="AJ20" i="95"/>
  <c r="AK14" i="95"/>
  <c r="AT14" i="95" s="1"/>
  <c r="AJ14" i="95"/>
  <c r="AJ7" i="95"/>
  <c r="AK7" i="95"/>
  <c r="AT7" i="95" s="1"/>
  <c r="AI87" i="43"/>
  <c r="AN87" i="43"/>
  <c r="AR89" i="103"/>
  <c r="AR91" i="103" s="1"/>
  <c r="AL89" i="103"/>
  <c r="AU89" i="103" s="1"/>
  <c r="AS56" i="91"/>
  <c r="AL56" i="91"/>
  <c r="AU56" i="91" s="1"/>
  <c r="AR85" i="87"/>
  <c r="AL27" i="91"/>
  <c r="AU27" i="91" s="1"/>
  <c r="AS27" i="91"/>
  <c r="AI85" i="41"/>
  <c r="AR85" i="41" s="1"/>
  <c r="AN85" i="41"/>
  <c r="AS11" i="103"/>
  <c r="AL11" i="103"/>
  <c r="AU11" i="103" s="1"/>
  <c r="AS62" i="91"/>
  <c r="AL62" i="91"/>
  <c r="AU62" i="91" s="1"/>
  <c r="AR83" i="50"/>
  <c r="AJ4" i="103"/>
  <c r="AK4" i="103"/>
  <c r="AT4" i="103" s="1"/>
  <c r="AT91" i="103" s="1"/>
  <c r="AL22" i="103"/>
  <c r="AU22" i="103" s="1"/>
  <c r="AS22" i="103"/>
  <c r="AS40" i="103"/>
  <c r="AL40" i="103"/>
  <c r="AU40" i="103" s="1"/>
  <c r="AI86" i="82"/>
  <c r="AN86" i="82"/>
  <c r="AS6" i="16"/>
  <c r="AL6" i="16"/>
  <c r="AU6" i="16" s="1"/>
  <c r="AS45" i="91"/>
  <c r="AL45" i="91"/>
  <c r="AU45" i="91" s="1"/>
  <c r="AS63" i="91"/>
  <c r="AL63" i="91"/>
  <c r="AU63" i="91" s="1"/>
  <c r="AS81" i="91"/>
  <c r="AL81" i="91"/>
  <c r="AU81" i="91" s="1"/>
  <c r="AS29" i="103"/>
  <c r="AL29" i="103"/>
  <c r="AU29" i="103" s="1"/>
  <c r="AS47" i="103"/>
  <c r="AL47" i="103"/>
  <c r="AU47" i="103" s="1"/>
  <c r="AS65" i="103"/>
  <c r="AL65" i="103"/>
  <c r="AU65" i="103" s="1"/>
  <c r="AS84" i="103"/>
  <c r="AL84" i="103"/>
  <c r="AU84" i="103" s="1"/>
  <c r="AS10" i="91"/>
  <c r="AL10" i="91"/>
  <c r="AU10" i="91" s="1"/>
  <c r="AS46" i="91"/>
  <c r="AL46" i="91"/>
  <c r="AU46" i="91" s="1"/>
  <c r="AS64" i="91"/>
  <c r="AL64" i="91"/>
  <c r="AU64" i="91" s="1"/>
  <c r="AS12" i="103"/>
  <c r="AL12" i="103"/>
  <c r="AU12" i="103" s="1"/>
  <c r="AS30" i="103"/>
  <c r="AL30" i="103"/>
  <c r="AU30" i="103" s="1"/>
  <c r="AS85" i="103"/>
  <c r="AL85" i="103"/>
  <c r="AU85" i="103" s="1"/>
  <c r="AS10" i="16"/>
  <c r="AL10" i="16"/>
  <c r="AU10" i="16" s="1"/>
  <c r="AS29" i="91"/>
  <c r="AL29" i="91"/>
  <c r="AU29" i="91" s="1"/>
  <c r="AS83" i="91"/>
  <c r="AL83" i="91"/>
  <c r="AU83" i="91" s="1"/>
  <c r="AH86" i="49"/>
  <c r="AQ86" i="49" s="1"/>
  <c r="AS19" i="103"/>
  <c r="AL19" i="103"/>
  <c r="AU19" i="103" s="1"/>
  <c r="AS6" i="91"/>
  <c r="AL6" i="91"/>
  <c r="AU6" i="91" s="1"/>
  <c r="AS24" i="91"/>
  <c r="AL24" i="91"/>
  <c r="AU24" i="91" s="1"/>
  <c r="AS60" i="91"/>
  <c r="AL60" i="91"/>
  <c r="AU60" i="91" s="1"/>
  <c r="AS8" i="103"/>
  <c r="AL8" i="103"/>
  <c r="AU8" i="103" s="1"/>
  <c r="AI89" i="95"/>
  <c r="AN89" i="95"/>
  <c r="AN91" i="95" s="1"/>
  <c r="AS19" i="91"/>
  <c r="AL19" i="91"/>
  <c r="AU19" i="91" s="1"/>
  <c r="AS37" i="91"/>
  <c r="AL37" i="91"/>
  <c r="AU37" i="91" s="1"/>
  <c r="AS55" i="91"/>
  <c r="AL55" i="91"/>
  <c r="AU55" i="91" s="1"/>
  <c r="AS4" i="16"/>
  <c r="AL4" i="16"/>
  <c r="AU4" i="16" s="1"/>
  <c r="AS15" i="103"/>
  <c r="AL15" i="103"/>
  <c r="AU15" i="103" s="1"/>
  <c r="AS33" i="103"/>
  <c r="AL33" i="103"/>
  <c r="AU33" i="103" s="1"/>
  <c r="AS88" i="103"/>
  <c r="AL88" i="103"/>
  <c r="AU88" i="103" s="1"/>
  <c r="AJ87" i="95"/>
  <c r="AK87" i="95"/>
  <c r="AT87" i="95" s="1"/>
  <c r="AJ79" i="95"/>
  <c r="AK79" i="95"/>
  <c r="AT79" i="95" s="1"/>
  <c r="AK73" i="95"/>
  <c r="AT73" i="95" s="1"/>
  <c r="AJ73" i="95"/>
  <c r="AK67" i="95"/>
  <c r="AT67" i="95" s="1"/>
  <c r="AJ67" i="95"/>
  <c r="AK61" i="95"/>
  <c r="AT61" i="95" s="1"/>
  <c r="AJ61" i="95"/>
  <c r="AK55" i="95"/>
  <c r="AT55" i="95" s="1"/>
  <c r="AJ55" i="95"/>
  <c r="AK49" i="95"/>
  <c r="AT49" i="95" s="1"/>
  <c r="AJ49" i="95"/>
  <c r="AK43" i="95"/>
  <c r="AT43" i="95" s="1"/>
  <c r="AJ43" i="95"/>
  <c r="AK37" i="95"/>
  <c r="AT37" i="95" s="1"/>
  <c r="AJ37" i="95"/>
  <c r="AK31" i="95"/>
  <c r="AT31" i="95" s="1"/>
  <c r="AJ31" i="95"/>
  <c r="AK25" i="95"/>
  <c r="AT25" i="95" s="1"/>
  <c r="AJ25" i="95"/>
  <c r="AK19" i="95"/>
  <c r="AT19" i="95" s="1"/>
  <c r="AJ19" i="95"/>
  <c r="AJ12" i="95"/>
  <c r="AK12" i="95"/>
  <c r="AT12" i="95" s="1"/>
  <c r="AX5" i="95"/>
  <c r="S5" i="95" s="1"/>
  <c r="AC5" i="95" s="1"/>
  <c r="AB6" i="95" s="1"/>
  <c r="AI86" i="83"/>
  <c r="AN86" i="83"/>
  <c r="AK14" i="91"/>
  <c r="AT14" i="91" s="1"/>
  <c r="AJ14" i="91"/>
  <c r="W87" i="10"/>
  <c r="AF86" i="10"/>
  <c r="AO86" i="10" s="1"/>
  <c r="AG86" i="10"/>
  <c r="AP86" i="10" s="1"/>
  <c r="AE86" i="10"/>
  <c r="AS20" i="91"/>
  <c r="AL20" i="91"/>
  <c r="AU20" i="91" s="1"/>
  <c r="AS38" i="91"/>
  <c r="AL38" i="91"/>
  <c r="AU38" i="91" s="1"/>
  <c r="Y87" i="82"/>
  <c r="X87" i="82"/>
  <c r="AH86" i="87"/>
  <c r="AQ86" i="87" s="1"/>
  <c r="AS26" i="91"/>
  <c r="AL26" i="91"/>
  <c r="AU26" i="91" s="1"/>
  <c r="AS44" i="91"/>
  <c r="AL44" i="91"/>
  <c r="AU44" i="91" s="1"/>
  <c r="AS80" i="91"/>
  <c r="AL80" i="91"/>
  <c r="AU80" i="91" s="1"/>
  <c r="AS3" i="103"/>
  <c r="AL3" i="103"/>
  <c r="AU3" i="103" s="1"/>
  <c r="AS58" i="103"/>
  <c r="AL58" i="103"/>
  <c r="AU58" i="103" s="1"/>
  <c r="AS76" i="103"/>
  <c r="AL76" i="103"/>
  <c r="AU76" i="103" s="1"/>
  <c r="AH84" i="42"/>
  <c r="AQ84" i="42" s="1"/>
  <c r="AH86" i="18"/>
  <c r="AQ86" i="18" s="1"/>
  <c r="AR83" i="94"/>
  <c r="AK9" i="91"/>
  <c r="AT9" i="91" s="1"/>
  <c r="AJ9" i="91"/>
  <c r="AS33" i="91"/>
  <c r="AL33" i="91"/>
  <c r="AU33" i="91" s="1"/>
  <c r="AS51" i="91"/>
  <c r="AL51" i="91"/>
  <c r="AU51" i="91" s="1"/>
  <c r="AS69" i="91"/>
  <c r="AL69" i="91"/>
  <c r="AU69" i="91" s="1"/>
  <c r="AS88" i="91"/>
  <c r="AL88" i="91"/>
  <c r="AU88" i="91" s="1"/>
  <c r="AL35" i="103"/>
  <c r="AU35" i="103" s="1"/>
  <c r="AS35" i="103"/>
  <c r="AS53" i="103"/>
  <c r="AL53" i="103"/>
  <c r="AU53" i="103" s="1"/>
  <c r="AS71" i="103"/>
  <c r="AL71" i="103"/>
  <c r="AU71" i="103" s="1"/>
  <c r="AS9" i="16"/>
  <c r="AL9" i="16"/>
  <c r="AU9" i="16" s="1"/>
  <c r="AR87" i="11"/>
  <c r="AS28" i="91"/>
  <c r="AL28" i="91"/>
  <c r="AU28" i="91" s="1"/>
  <c r="AS82" i="91"/>
  <c r="AL82" i="91"/>
  <c r="AU82" i="91" s="1"/>
  <c r="AI83" i="55"/>
  <c r="AN83" i="55"/>
  <c r="AS54" i="103"/>
  <c r="AL54" i="103"/>
  <c r="AU54" i="103" s="1"/>
  <c r="AS11" i="91"/>
  <c r="AL11" i="91"/>
  <c r="AU11" i="91" s="1"/>
  <c r="AS47" i="91"/>
  <c r="AL47" i="91"/>
  <c r="AU47" i="91" s="1"/>
  <c r="AS65" i="91"/>
  <c r="AL65" i="91"/>
  <c r="AU65" i="91" s="1"/>
  <c r="Z86" i="49"/>
  <c r="Y85" i="90"/>
  <c r="X85" i="90"/>
  <c r="AS37" i="103"/>
  <c r="AL37" i="103"/>
  <c r="AU37" i="103" s="1"/>
  <c r="AS55" i="103"/>
  <c r="AL55" i="103"/>
  <c r="AU55" i="103" s="1"/>
  <c r="AS73" i="103"/>
  <c r="AL73" i="103"/>
  <c r="AU73" i="103" s="1"/>
  <c r="AR83" i="42"/>
  <c r="AS12" i="91"/>
  <c r="AL12" i="91"/>
  <c r="AU12" i="91" s="1"/>
  <c r="AS66" i="91"/>
  <c r="AL66" i="91"/>
  <c r="AU66" i="91" s="1"/>
  <c r="AS14" i="103"/>
  <c r="AL14" i="103"/>
  <c r="AU14" i="103" s="1"/>
  <c r="AS32" i="103"/>
  <c r="AL32" i="103"/>
  <c r="AU32" i="103" s="1"/>
  <c r="AS50" i="103"/>
  <c r="AL50" i="103"/>
  <c r="AU50" i="103" s="1"/>
  <c r="AS87" i="103"/>
  <c r="AL87" i="103"/>
  <c r="AU87" i="103" s="1"/>
  <c r="AI83" i="98"/>
  <c r="AN83" i="98"/>
  <c r="AJ7" i="91"/>
  <c r="AS61" i="91"/>
  <c r="AL61" i="91"/>
  <c r="AU61" i="91" s="1"/>
  <c r="AS5" i="103"/>
  <c r="AL5" i="103"/>
  <c r="AU5" i="103" s="1"/>
  <c r="AS21" i="103"/>
  <c r="AL21" i="103"/>
  <c r="AU21" i="103" s="1"/>
  <c r="AS57" i="103"/>
  <c r="AL57" i="103"/>
  <c r="AU57" i="103" s="1"/>
  <c r="AS75" i="103"/>
  <c r="AL75" i="103"/>
  <c r="AU75" i="103" s="1"/>
  <c r="AJ84" i="95"/>
  <c r="AK84" i="95"/>
  <c r="AT84" i="95" s="1"/>
  <c r="AK78" i="95"/>
  <c r="AT78" i="95" s="1"/>
  <c r="AJ78" i="95"/>
  <c r="AJ72" i="95"/>
  <c r="AK72" i="95"/>
  <c r="AT72" i="95" s="1"/>
  <c r="AJ66" i="95"/>
  <c r="AK66" i="95"/>
  <c r="AT66" i="95" s="1"/>
  <c r="AJ60" i="95"/>
  <c r="AK60" i="95"/>
  <c r="AT60" i="95" s="1"/>
  <c r="AJ54" i="95"/>
  <c r="AK54" i="95"/>
  <c r="AT54" i="95" s="1"/>
  <c r="AK48" i="95"/>
  <c r="AT48" i="95" s="1"/>
  <c r="AJ48" i="95"/>
  <c r="AJ42" i="95"/>
  <c r="AK42" i="95"/>
  <c r="AT42" i="95" s="1"/>
  <c r="AK36" i="95"/>
  <c r="AT36" i="95" s="1"/>
  <c r="AJ36" i="95"/>
  <c r="AJ30" i="95"/>
  <c r="AK30" i="95"/>
  <c r="AT30" i="95" s="1"/>
  <c r="AJ24" i="95"/>
  <c r="AK24" i="95"/>
  <c r="AT24" i="95" s="1"/>
  <c r="AJ18" i="95"/>
  <c r="AK18" i="95"/>
  <c r="AT18" i="95" s="1"/>
  <c r="AJ11" i="95"/>
  <c r="AK11" i="95"/>
  <c r="AT11" i="95" s="1"/>
  <c r="AX3" i="95"/>
  <c r="S3" i="95" s="1"/>
  <c r="AC3" i="95" s="1"/>
  <c r="AS5" i="16"/>
  <c r="AL5" i="16"/>
  <c r="AU5" i="16" s="1"/>
  <c r="Y87" i="83"/>
  <c r="X87" i="83"/>
  <c r="Y88" i="43"/>
  <c r="Z88" i="43"/>
  <c r="X88" i="43"/>
  <c r="AF84" i="98" l="1"/>
  <c r="AO84" i="98" s="1"/>
  <c r="AE84" i="98"/>
  <c r="W85" i="98"/>
  <c r="AG84" i="98"/>
  <c r="AP84" i="98" s="1"/>
  <c r="AE84" i="55"/>
  <c r="AF84" i="55"/>
  <c r="AO84" i="55" s="1"/>
  <c r="AG84" i="55"/>
  <c r="AP84" i="55" s="1"/>
  <c r="W85" i="55"/>
  <c r="AF88" i="43"/>
  <c r="AO88" i="43" s="1"/>
  <c r="AG88" i="43"/>
  <c r="W89" i="43"/>
  <c r="AE88" i="43"/>
  <c r="AN88" i="43" s="1"/>
  <c r="AS24" i="95"/>
  <c r="AL24" i="95"/>
  <c r="AU24" i="95" s="1"/>
  <c r="AS60" i="95"/>
  <c r="AL60" i="95"/>
  <c r="AU60" i="95" s="1"/>
  <c r="AS9" i="91"/>
  <c r="AL9" i="91"/>
  <c r="AU9" i="91" s="1"/>
  <c r="AH88" i="43"/>
  <c r="AQ88" i="43" s="1"/>
  <c r="AS18" i="95"/>
  <c r="AL18" i="95"/>
  <c r="AU18" i="95" s="1"/>
  <c r="AS54" i="95"/>
  <c r="AL54" i="95"/>
  <c r="AU54" i="95" s="1"/>
  <c r="AS72" i="95"/>
  <c r="AL72" i="95"/>
  <c r="AU72" i="95" s="1"/>
  <c r="AJ6" i="95"/>
  <c r="AK6" i="95"/>
  <c r="AT6" i="95" s="1"/>
  <c r="AS79" i="95"/>
  <c r="AL79" i="95"/>
  <c r="AU79" i="95" s="1"/>
  <c r="AR89" i="95"/>
  <c r="AR91" i="95" s="1"/>
  <c r="AL89" i="95"/>
  <c r="AU89" i="95" s="1"/>
  <c r="AS14" i="95"/>
  <c r="AL14" i="95"/>
  <c r="AU14" i="95" s="1"/>
  <c r="AS32" i="95"/>
  <c r="AL32" i="95"/>
  <c r="AU32" i="95" s="1"/>
  <c r="AS88" i="95"/>
  <c r="AL88" i="95"/>
  <c r="AU88" i="95" s="1"/>
  <c r="AR84" i="90"/>
  <c r="AS21" i="95"/>
  <c r="AL21" i="95"/>
  <c r="AU21" i="95" s="1"/>
  <c r="AR85" i="99"/>
  <c r="AS8" i="91"/>
  <c r="AL8" i="91"/>
  <c r="AU8" i="91" s="1"/>
  <c r="AL16" i="95"/>
  <c r="AU16" i="95" s="1"/>
  <c r="AS16" i="95"/>
  <c r="AS34" i="95"/>
  <c r="AL34" i="95"/>
  <c r="AU34" i="95" s="1"/>
  <c r="AS86" i="95"/>
  <c r="AL86" i="95"/>
  <c r="AU86" i="95" s="1"/>
  <c r="AS29" i="95"/>
  <c r="AL29" i="95"/>
  <c r="AU29" i="95" s="1"/>
  <c r="AS83" i="95"/>
  <c r="AL83" i="95"/>
  <c r="AU83" i="95" s="1"/>
  <c r="Y87" i="18"/>
  <c r="X87" i="18"/>
  <c r="AI88" i="11"/>
  <c r="AN88" i="11"/>
  <c r="Y87" i="10"/>
  <c r="X87" i="10"/>
  <c r="AS31" i="95"/>
  <c r="AL31" i="95"/>
  <c r="AU31" i="95" s="1"/>
  <c r="AS49" i="95"/>
  <c r="AL49" i="95"/>
  <c r="AU49" i="95" s="1"/>
  <c r="AS67" i="95"/>
  <c r="AL67" i="95"/>
  <c r="AU67" i="95" s="1"/>
  <c r="AS50" i="95"/>
  <c r="AL50" i="95"/>
  <c r="AU50" i="95" s="1"/>
  <c r="AS68" i="95"/>
  <c r="AL68" i="95"/>
  <c r="AU68" i="95" s="1"/>
  <c r="AI84" i="94"/>
  <c r="AN84" i="94"/>
  <c r="AS39" i="95"/>
  <c r="AL39" i="95"/>
  <c r="AU39" i="95" s="1"/>
  <c r="AS57" i="95"/>
  <c r="AL57" i="95"/>
  <c r="AU57" i="95" s="1"/>
  <c r="AS75" i="95"/>
  <c r="AL75" i="95"/>
  <c r="AU75" i="95" s="1"/>
  <c r="AS52" i="95"/>
  <c r="AL52" i="95"/>
  <c r="AU52" i="95" s="1"/>
  <c r="AS70" i="95"/>
  <c r="AL70" i="95"/>
  <c r="AU70" i="95" s="1"/>
  <c r="AF86" i="35"/>
  <c r="AO86" i="35" s="1"/>
  <c r="AE86" i="35"/>
  <c r="AG86" i="35"/>
  <c r="AP86" i="35" s="1"/>
  <c r="W87" i="35"/>
  <c r="AH86" i="41"/>
  <c r="AQ86" i="41" s="1"/>
  <c r="AS35" i="95"/>
  <c r="AL35" i="95"/>
  <c r="AU35" i="95" s="1"/>
  <c r="AS53" i="95"/>
  <c r="AL53" i="95"/>
  <c r="AU53" i="95" s="1"/>
  <c r="AI86" i="18"/>
  <c r="AN86" i="18"/>
  <c r="Y87" i="87"/>
  <c r="X87" i="87"/>
  <c r="AJ3" i="95"/>
  <c r="AB4" i="95"/>
  <c r="AH87" i="82"/>
  <c r="AQ87" i="82" s="1"/>
  <c r="AS14" i="91"/>
  <c r="AL14" i="91"/>
  <c r="AU14" i="91" s="1"/>
  <c r="AS12" i="95"/>
  <c r="AL12" i="95"/>
  <c r="AU12" i="95" s="1"/>
  <c r="AS87" i="95"/>
  <c r="AL87" i="95"/>
  <c r="AU87" i="95" s="1"/>
  <c r="AS20" i="95"/>
  <c r="AL20" i="95"/>
  <c r="AU20" i="95" s="1"/>
  <c r="AS38" i="95"/>
  <c r="AL38" i="95"/>
  <c r="AU38" i="95" s="1"/>
  <c r="AS74" i="95"/>
  <c r="AL74" i="95"/>
  <c r="AU74" i="95" s="1"/>
  <c r="AS5" i="91"/>
  <c r="AL5" i="91"/>
  <c r="AU5" i="91" s="1"/>
  <c r="AS8" i="95"/>
  <c r="AL8" i="95"/>
  <c r="AU8" i="95" s="1"/>
  <c r="AS45" i="95"/>
  <c r="AL45" i="95"/>
  <c r="AU45" i="95" s="1"/>
  <c r="AS63" i="95"/>
  <c r="AL63" i="95"/>
  <c r="AU63" i="95" s="1"/>
  <c r="AJ5" i="95"/>
  <c r="AS22" i="95"/>
  <c r="AL22" i="95"/>
  <c r="AU22" i="95" s="1"/>
  <c r="AS58" i="95"/>
  <c r="AL58" i="95"/>
  <c r="AU58" i="95" s="1"/>
  <c r="Z86" i="41"/>
  <c r="AS17" i="95"/>
  <c r="AL17" i="95"/>
  <c r="AU17" i="95" s="1"/>
  <c r="AS71" i="95"/>
  <c r="AL71" i="95"/>
  <c r="AU71" i="95" s="1"/>
  <c r="AI84" i="42"/>
  <c r="AN84" i="42"/>
  <c r="Z87" i="82"/>
  <c r="AS37" i="95"/>
  <c r="AL37" i="95"/>
  <c r="AU37" i="95" s="1"/>
  <c r="AS55" i="95"/>
  <c r="AL55" i="95"/>
  <c r="AU55" i="95" s="1"/>
  <c r="AR86" i="82"/>
  <c r="AS4" i="103"/>
  <c r="AL4" i="103"/>
  <c r="AU4" i="103" s="1"/>
  <c r="AU91" i="103" s="1"/>
  <c r="C11" i="103" s="1"/>
  <c r="F47" i="57" s="1"/>
  <c r="AR87" i="43"/>
  <c r="AS56" i="95"/>
  <c r="AL56" i="95"/>
  <c r="AU56" i="95" s="1"/>
  <c r="AH86" i="99"/>
  <c r="AQ86" i="99" s="1"/>
  <c r="Y85" i="94"/>
  <c r="X85" i="94"/>
  <c r="AT91" i="91"/>
  <c r="AS27" i="95"/>
  <c r="AL27" i="95"/>
  <c r="AU27" i="95" s="1"/>
  <c r="AS81" i="95"/>
  <c r="AL81" i="95"/>
  <c r="AU81" i="95" s="1"/>
  <c r="AG84" i="50"/>
  <c r="AP84" i="50" s="1"/>
  <c r="AE84" i="50"/>
  <c r="W85" i="50"/>
  <c r="AF84" i="50"/>
  <c r="AO84" i="50" s="1"/>
  <c r="AS40" i="95"/>
  <c r="AL40" i="95"/>
  <c r="AU40" i="95" s="1"/>
  <c r="AS76" i="95"/>
  <c r="AL76" i="95"/>
  <c r="AU76" i="95" s="1"/>
  <c r="Y88" i="102"/>
  <c r="X88" i="102"/>
  <c r="AS13" i="95"/>
  <c r="AL13" i="95"/>
  <c r="AU13" i="95" s="1"/>
  <c r="AS59" i="95"/>
  <c r="AL59" i="95"/>
  <c r="AU59" i="95" s="1"/>
  <c r="AS77" i="95"/>
  <c r="AL77" i="95"/>
  <c r="AU77" i="95" s="1"/>
  <c r="AS15" i="91"/>
  <c r="AL15" i="91"/>
  <c r="AU15" i="91" s="1"/>
  <c r="AS42" i="95"/>
  <c r="AL42" i="95"/>
  <c r="AU42" i="95" s="1"/>
  <c r="AH87" i="83"/>
  <c r="AQ87" i="83" s="1"/>
  <c r="AS7" i="91"/>
  <c r="AL7" i="91"/>
  <c r="AU7" i="91" s="1"/>
  <c r="AU91" i="16"/>
  <c r="C11" i="16" s="1"/>
  <c r="Z87" i="83"/>
  <c r="AS11" i="95"/>
  <c r="AL11" i="95"/>
  <c r="AU11" i="95" s="1"/>
  <c r="AS30" i="95"/>
  <c r="AL30" i="95"/>
  <c r="AU30" i="95" s="1"/>
  <c r="AS66" i="95"/>
  <c r="AL66" i="95"/>
  <c r="AU66" i="95" s="1"/>
  <c r="AS84" i="95"/>
  <c r="AL84" i="95"/>
  <c r="AU84" i="95" s="1"/>
  <c r="AI86" i="10"/>
  <c r="AN86" i="10"/>
  <c r="AS91" i="16"/>
  <c r="AS26" i="95"/>
  <c r="AL26" i="95"/>
  <c r="AU26" i="95" s="1"/>
  <c r="AS80" i="95"/>
  <c r="AL80" i="95"/>
  <c r="AU80" i="95" s="1"/>
  <c r="Z86" i="99"/>
  <c r="AS4" i="91"/>
  <c r="AL4" i="91"/>
  <c r="AU4" i="91" s="1"/>
  <c r="AR89" i="91"/>
  <c r="AR91" i="91" s="1"/>
  <c r="AL89" i="91"/>
  <c r="AU89" i="91" s="1"/>
  <c r="AL33" i="95"/>
  <c r="AU33" i="95" s="1"/>
  <c r="AS33" i="95"/>
  <c r="AL69" i="95"/>
  <c r="AU69" i="95" s="1"/>
  <c r="AS69" i="95"/>
  <c r="AS13" i="91"/>
  <c r="AL13" i="91"/>
  <c r="AU13" i="91" s="1"/>
  <c r="AG84" i="85"/>
  <c r="AP84" i="85" s="1"/>
  <c r="AE84" i="85"/>
  <c r="AF84" i="85"/>
  <c r="AO84" i="85" s="1"/>
  <c r="W85" i="85"/>
  <c r="AS28" i="95"/>
  <c r="AL28" i="95"/>
  <c r="AU28" i="95" s="1"/>
  <c r="AS46" i="95"/>
  <c r="AL46" i="95"/>
  <c r="AU46" i="95" s="1"/>
  <c r="AS64" i="95"/>
  <c r="AL64" i="95"/>
  <c r="AU64" i="95" s="1"/>
  <c r="AS82" i="95"/>
  <c r="AL82" i="95"/>
  <c r="AU82" i="95" s="1"/>
  <c r="AH84" i="98"/>
  <c r="AQ84" i="98" s="1"/>
  <c r="AS23" i="95"/>
  <c r="AL23" i="95"/>
  <c r="AU23" i="95" s="1"/>
  <c r="AS41" i="95"/>
  <c r="AL41" i="95"/>
  <c r="AU41" i="95" s="1"/>
  <c r="Y84" i="48"/>
  <c r="Z84" i="48" s="1"/>
  <c r="X84" i="48"/>
  <c r="AS78" i="95"/>
  <c r="AL78" i="95"/>
  <c r="AU78" i="95" s="1"/>
  <c r="AH85" i="90"/>
  <c r="AQ85" i="90" s="1"/>
  <c r="AS48" i="95"/>
  <c r="AL48" i="95"/>
  <c r="AU48" i="95" s="1"/>
  <c r="Z85" i="90"/>
  <c r="AR83" i="55"/>
  <c r="AS91" i="103"/>
  <c r="AS19" i="95"/>
  <c r="AL19" i="95"/>
  <c r="AU19" i="95" s="1"/>
  <c r="AS73" i="95"/>
  <c r="AL73" i="95"/>
  <c r="AU73" i="95" s="1"/>
  <c r="AS36" i="95"/>
  <c r="AL36" i="95"/>
  <c r="AU36" i="95" s="1"/>
  <c r="AR83" i="98"/>
  <c r="AG86" i="49"/>
  <c r="AP86" i="49" s="1"/>
  <c r="AE86" i="49"/>
  <c r="AF86" i="49"/>
  <c r="AO86" i="49" s="1"/>
  <c r="W87" i="49"/>
  <c r="AR86" i="83"/>
  <c r="AS25" i="95"/>
  <c r="AL25" i="95"/>
  <c r="AU25" i="95" s="1"/>
  <c r="AS43" i="95"/>
  <c r="AL43" i="95"/>
  <c r="AU43" i="95" s="1"/>
  <c r="AS61" i="95"/>
  <c r="AL61" i="95"/>
  <c r="AU61" i="95" s="1"/>
  <c r="AS7" i="95"/>
  <c r="AL7" i="95"/>
  <c r="AU7" i="95" s="1"/>
  <c r="AS44" i="95"/>
  <c r="AL44" i="95"/>
  <c r="AU44" i="95" s="1"/>
  <c r="AS62" i="95"/>
  <c r="AL62" i="95"/>
  <c r="AU62" i="95" s="1"/>
  <c r="AS15" i="95"/>
  <c r="AL15" i="95"/>
  <c r="AU15" i="95" s="1"/>
  <c r="AS51" i="95"/>
  <c r="AL51" i="95"/>
  <c r="AU51" i="95" s="1"/>
  <c r="AS85" i="95"/>
  <c r="AL85" i="95"/>
  <c r="AU85" i="95" s="1"/>
  <c r="AS9" i="95"/>
  <c r="AL9" i="95"/>
  <c r="AU9" i="95" s="1"/>
  <c r="AI87" i="102"/>
  <c r="AN87" i="102"/>
  <c r="AS10" i="95"/>
  <c r="AL10" i="95"/>
  <c r="AU10" i="95" s="1"/>
  <c r="AS47" i="95"/>
  <c r="AL47" i="95"/>
  <c r="AU47" i="95" s="1"/>
  <c r="AS65" i="95"/>
  <c r="AL65" i="95"/>
  <c r="AU65" i="95" s="1"/>
  <c r="AH84" i="55"/>
  <c r="AQ84" i="55" s="1"/>
  <c r="Y85" i="42"/>
  <c r="X85" i="42"/>
  <c r="Z85" i="42" s="1"/>
  <c r="AI86" i="87"/>
  <c r="AN86" i="87"/>
  <c r="Y89" i="11"/>
  <c r="X89" i="11"/>
  <c r="AI83" i="48"/>
  <c r="AN83" i="48"/>
  <c r="AE85" i="42" l="1"/>
  <c r="AF85" i="42"/>
  <c r="AO85" i="42" s="1"/>
  <c r="AG85" i="42"/>
  <c r="AP85" i="42" s="1"/>
  <c r="W86" i="42"/>
  <c r="AF84" i="48"/>
  <c r="AO84" i="48" s="1"/>
  <c r="AE84" i="48"/>
  <c r="AG84" i="48"/>
  <c r="AP84" i="48" s="1"/>
  <c r="W85" i="48"/>
  <c r="AI86" i="49"/>
  <c r="AN86" i="49"/>
  <c r="Y85" i="50"/>
  <c r="X85" i="50"/>
  <c r="AR84" i="42"/>
  <c r="Y87" i="35"/>
  <c r="X87" i="35"/>
  <c r="AR88" i="11"/>
  <c r="AI88" i="43"/>
  <c r="AP88" i="43"/>
  <c r="AI84" i="55"/>
  <c r="AN84" i="55"/>
  <c r="W86" i="90"/>
  <c r="AF85" i="90"/>
  <c r="AO85" i="90" s="1"/>
  <c r="AE85" i="90"/>
  <c r="AG85" i="90"/>
  <c r="AP85" i="90" s="1"/>
  <c r="AI84" i="50"/>
  <c r="AN84" i="50"/>
  <c r="AJ4" i="95"/>
  <c r="AK4" i="95"/>
  <c r="AT4" i="95" s="1"/>
  <c r="AT91" i="95" s="1"/>
  <c r="AR86" i="18"/>
  <c r="AH87" i="18"/>
  <c r="AQ87" i="18" s="1"/>
  <c r="Y85" i="85"/>
  <c r="X85" i="85"/>
  <c r="AU91" i="91"/>
  <c r="C11" i="91" s="1"/>
  <c r="F35" i="57" s="1"/>
  <c r="AF87" i="83"/>
  <c r="AO87" i="83" s="1"/>
  <c r="AE87" i="83"/>
  <c r="W88" i="83"/>
  <c r="AG87" i="83"/>
  <c r="AP87" i="83" s="1"/>
  <c r="AH85" i="94"/>
  <c r="AQ85" i="94" s="1"/>
  <c r="AS3" i="95"/>
  <c r="AL3" i="95"/>
  <c r="AU3" i="95" s="1"/>
  <c r="AI86" i="35"/>
  <c r="AN86" i="35"/>
  <c r="AH87" i="10"/>
  <c r="AQ87" i="10" s="1"/>
  <c r="Z87" i="18"/>
  <c r="AH88" i="102"/>
  <c r="AQ88" i="102" s="1"/>
  <c r="Z85" i="94"/>
  <c r="AH87" i="87"/>
  <c r="AQ87" i="87" s="1"/>
  <c r="AR84" i="94"/>
  <c r="Z87" i="10"/>
  <c r="AS6" i="95"/>
  <c r="AL6" i="95"/>
  <c r="AU6" i="95" s="1"/>
  <c r="Y85" i="55"/>
  <c r="Z85" i="55" s="1"/>
  <c r="X85" i="55"/>
  <c r="X85" i="98"/>
  <c r="Y85" i="98"/>
  <c r="Z85" i="98"/>
  <c r="AR83" i="48"/>
  <c r="AH89" i="11"/>
  <c r="AQ89" i="11" s="1"/>
  <c r="AQ91" i="11" s="1"/>
  <c r="AZ3" i="11"/>
  <c r="AX11" i="11" s="1"/>
  <c r="S11" i="11" s="1"/>
  <c r="AC11" i="11" s="1"/>
  <c r="AB12" i="11" s="1"/>
  <c r="AX5" i="11"/>
  <c r="S5" i="11" s="1"/>
  <c r="AC5" i="11" s="1"/>
  <c r="AB6" i="11" s="1"/>
  <c r="AX3" i="11"/>
  <c r="S3" i="11" s="1"/>
  <c r="AC3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X22" i="11"/>
  <c r="S22" i="11" s="1"/>
  <c r="AC22" i="11" s="1"/>
  <c r="AB23" i="11" s="1"/>
  <c r="AX23" i="11"/>
  <c r="S23" i="11" s="1"/>
  <c r="AC23" i="11" s="1"/>
  <c r="AB24" i="11" s="1"/>
  <c r="AX24" i="11"/>
  <c r="S24" i="11" s="1"/>
  <c r="AC24" i="11" s="1"/>
  <c r="AB25" i="11" s="1"/>
  <c r="AX25" i="11"/>
  <c r="S25" i="11" s="1"/>
  <c r="AC25" i="11" s="1"/>
  <c r="AB26" i="11" s="1"/>
  <c r="AX26" i="11"/>
  <c r="S26" i="11" s="1"/>
  <c r="AC26" i="11" s="1"/>
  <c r="AB27" i="11" s="1"/>
  <c r="AX27" i="11"/>
  <c r="S27" i="11" s="1"/>
  <c r="AC27" i="11" s="1"/>
  <c r="AB28" i="11" s="1"/>
  <c r="AX28" i="11"/>
  <c r="S28" i="11" s="1"/>
  <c r="AC28" i="11" s="1"/>
  <c r="AB29" i="11" s="1"/>
  <c r="AX29" i="11"/>
  <c r="S29" i="11" s="1"/>
  <c r="AC29" i="11" s="1"/>
  <c r="AB30" i="11" s="1"/>
  <c r="AX30" i="11"/>
  <c r="S30" i="11" s="1"/>
  <c r="AC30" i="11" s="1"/>
  <c r="AB31" i="11" s="1"/>
  <c r="AX31" i="11"/>
  <c r="S31" i="11" s="1"/>
  <c r="AC31" i="11" s="1"/>
  <c r="AB32" i="11" s="1"/>
  <c r="AX32" i="11"/>
  <c r="S32" i="11" s="1"/>
  <c r="AC32" i="11" s="1"/>
  <c r="AB33" i="11" s="1"/>
  <c r="AX33" i="11"/>
  <c r="S33" i="11" s="1"/>
  <c r="AC33" i="11" s="1"/>
  <c r="AB34" i="11" s="1"/>
  <c r="AX34" i="11"/>
  <c r="S34" i="11" s="1"/>
  <c r="AC34" i="11" s="1"/>
  <c r="AB35" i="11" s="1"/>
  <c r="AX35" i="11"/>
  <c r="S35" i="11" s="1"/>
  <c r="AC35" i="11" s="1"/>
  <c r="AB36" i="11" s="1"/>
  <c r="AX36" i="11"/>
  <c r="S36" i="11" s="1"/>
  <c r="AC36" i="11" s="1"/>
  <c r="AB37" i="11" s="1"/>
  <c r="AX37" i="11"/>
  <c r="S37" i="11" s="1"/>
  <c r="AC37" i="11" s="1"/>
  <c r="AB38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5" i="11"/>
  <c r="S85" i="11" s="1"/>
  <c r="AC85" i="11" s="1"/>
  <c r="AB86" i="11" s="1"/>
  <c r="AX86" i="11"/>
  <c r="S86" i="11" s="1"/>
  <c r="AC86" i="11" s="1"/>
  <c r="AB87" i="11" s="1"/>
  <c r="AX84" i="11"/>
  <c r="S84" i="11" s="1"/>
  <c r="AC84" i="11" s="1"/>
  <c r="AB85" i="11" s="1"/>
  <c r="AX88" i="11"/>
  <c r="S88" i="11" s="1"/>
  <c r="AC88" i="11" s="1"/>
  <c r="AB89" i="11" s="1"/>
  <c r="AX87" i="11"/>
  <c r="S87" i="11" s="1"/>
  <c r="AC87" i="11" s="1"/>
  <c r="AB88" i="11" s="1"/>
  <c r="AS91" i="91"/>
  <c r="AR87" i="102"/>
  <c r="Y87" i="49"/>
  <c r="X87" i="49"/>
  <c r="AI84" i="85"/>
  <c r="AN84" i="85"/>
  <c r="AE86" i="99"/>
  <c r="W87" i="99"/>
  <c r="AF86" i="99"/>
  <c r="AO86" i="99" s="1"/>
  <c r="AG86" i="99"/>
  <c r="AP86" i="99" s="1"/>
  <c r="Z88" i="102"/>
  <c r="AE87" i="82"/>
  <c r="AG87" i="82"/>
  <c r="AP87" i="82" s="1"/>
  <c r="W88" i="82"/>
  <c r="AF87" i="82"/>
  <c r="AO87" i="82" s="1"/>
  <c r="AS5" i="95"/>
  <c r="AL5" i="95"/>
  <c r="AU5" i="95" s="1"/>
  <c r="Z87" i="87"/>
  <c r="AI84" i="98"/>
  <c r="AN84" i="98"/>
  <c r="AR86" i="87"/>
  <c r="AH85" i="42"/>
  <c r="AQ85" i="42" s="1"/>
  <c r="Z89" i="11"/>
  <c r="AH84" i="48"/>
  <c r="AQ84" i="48" s="1"/>
  <c r="AR86" i="10"/>
  <c r="W87" i="41"/>
  <c r="AE86" i="41"/>
  <c r="AF86" i="41"/>
  <c r="AO86" i="41" s="1"/>
  <c r="AG86" i="41"/>
  <c r="AP86" i="41" s="1"/>
  <c r="Y89" i="43"/>
  <c r="X89" i="43"/>
  <c r="Z89" i="43" s="1"/>
  <c r="AX89" i="43" l="1"/>
  <c r="S89" i="43" s="1"/>
  <c r="AC89" i="43" s="1"/>
  <c r="AF89" i="43"/>
  <c r="AO89" i="43" s="1"/>
  <c r="AO91" i="43" s="1"/>
  <c r="AE89" i="43"/>
  <c r="AG89" i="43"/>
  <c r="AP89" i="43" s="1"/>
  <c r="AP91" i="43" s="1"/>
  <c r="AF85" i="55"/>
  <c r="AO85" i="55" s="1"/>
  <c r="AG85" i="55"/>
  <c r="AP85" i="55" s="1"/>
  <c r="AE85" i="55"/>
  <c r="W86" i="55"/>
  <c r="W89" i="102"/>
  <c r="AE88" i="102"/>
  <c r="AG88" i="102"/>
  <c r="AP88" i="102" s="1"/>
  <c r="AF88" i="102"/>
  <c r="AO88" i="102" s="1"/>
  <c r="Y87" i="41"/>
  <c r="Z87" i="41"/>
  <c r="X87" i="41"/>
  <c r="W88" i="87"/>
  <c r="AF87" i="87"/>
  <c r="AO87" i="87" s="1"/>
  <c r="AE87" i="87"/>
  <c r="AG87" i="87"/>
  <c r="AP87" i="87" s="1"/>
  <c r="Y87" i="99"/>
  <c r="Z87" i="99"/>
  <c r="X87" i="99"/>
  <c r="AK85" i="11"/>
  <c r="AT85" i="11" s="1"/>
  <c r="AJ85" i="11"/>
  <c r="AK81" i="11"/>
  <c r="AT81" i="11" s="1"/>
  <c r="AJ81" i="11"/>
  <c r="AJ75" i="11"/>
  <c r="AK75" i="11"/>
  <c r="AT75" i="11" s="1"/>
  <c r="AJ69" i="11"/>
  <c r="AK69" i="11"/>
  <c r="AT69" i="11" s="1"/>
  <c r="AJ63" i="11"/>
  <c r="AK63" i="11"/>
  <c r="AT63" i="11" s="1"/>
  <c r="AJ57" i="11"/>
  <c r="AK57" i="11"/>
  <c r="AT57" i="11" s="1"/>
  <c r="AK51" i="11"/>
  <c r="AT51" i="11" s="1"/>
  <c r="AJ51" i="11"/>
  <c r="AJ45" i="11"/>
  <c r="AK45" i="11"/>
  <c r="AT45" i="11" s="1"/>
  <c r="AJ39" i="11"/>
  <c r="AK39" i="11"/>
  <c r="AT39" i="11" s="1"/>
  <c r="AJ33" i="11"/>
  <c r="AK33" i="11"/>
  <c r="AT33" i="11" s="1"/>
  <c r="AJ27" i="11"/>
  <c r="AK27" i="11"/>
  <c r="AT27" i="11" s="1"/>
  <c r="AJ21" i="11"/>
  <c r="AK21" i="11"/>
  <c r="AT21" i="11" s="1"/>
  <c r="AJ15" i="11"/>
  <c r="AK15" i="11"/>
  <c r="AT15" i="11" s="1"/>
  <c r="AK8" i="11"/>
  <c r="AT8" i="11" s="1"/>
  <c r="AJ8" i="11"/>
  <c r="AH85" i="55"/>
  <c r="AQ85" i="55" s="1"/>
  <c r="AE85" i="94"/>
  <c r="W86" i="94"/>
  <c r="AG85" i="94"/>
  <c r="AP85" i="94" s="1"/>
  <c r="AF85" i="94"/>
  <c r="AO85" i="94" s="1"/>
  <c r="AE87" i="18"/>
  <c r="AG87" i="18"/>
  <c r="AP87" i="18" s="1"/>
  <c r="AF87" i="18"/>
  <c r="AO87" i="18" s="1"/>
  <c r="W88" i="18"/>
  <c r="AI87" i="83"/>
  <c r="AN87" i="83"/>
  <c r="AI86" i="99"/>
  <c r="AR86" i="99" s="1"/>
  <c r="AN86" i="99"/>
  <c r="AJ87" i="11"/>
  <c r="AK87" i="11"/>
  <c r="AT87" i="11" s="1"/>
  <c r="AK80" i="11"/>
  <c r="AT80" i="11" s="1"/>
  <c r="AJ80" i="11"/>
  <c r="AJ74" i="11"/>
  <c r="AK74" i="11"/>
  <c r="AT74" i="11" s="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K26" i="11"/>
  <c r="AT26" i="11" s="1"/>
  <c r="AJ26" i="11"/>
  <c r="AK20" i="11"/>
  <c r="AT20" i="11" s="1"/>
  <c r="AJ20" i="11"/>
  <c r="AK14" i="11"/>
  <c r="AT14" i="11" s="1"/>
  <c r="AJ14" i="11"/>
  <c r="AK7" i="11"/>
  <c r="AT7" i="11" s="1"/>
  <c r="AJ7" i="11"/>
  <c r="AR86" i="35"/>
  <c r="AI85" i="90"/>
  <c r="AN85" i="90"/>
  <c r="AR88" i="43"/>
  <c r="AR86" i="49"/>
  <c r="AJ86" i="11"/>
  <c r="AK86" i="11"/>
  <c r="AT86" i="11" s="1"/>
  <c r="AJ79" i="11"/>
  <c r="AK79" i="11"/>
  <c r="AT79" i="11" s="1"/>
  <c r="AJ73" i="11"/>
  <c r="AK73" i="11"/>
  <c r="AT73" i="11" s="1"/>
  <c r="AJ67" i="11"/>
  <c r="AK67" i="11"/>
  <c r="AT67" i="11" s="1"/>
  <c r="AJ61" i="11"/>
  <c r="AK61" i="11"/>
  <c r="AT61" i="11" s="1"/>
  <c r="AK55" i="11"/>
  <c r="AT55" i="11" s="1"/>
  <c r="AJ55" i="11"/>
  <c r="AJ49" i="11"/>
  <c r="AK49" i="11"/>
  <c r="AT49" i="11" s="1"/>
  <c r="AK43" i="11"/>
  <c r="AT43" i="11" s="1"/>
  <c r="AJ43" i="11"/>
  <c r="AK37" i="11"/>
  <c r="AT37" i="11" s="1"/>
  <c r="AJ37" i="11"/>
  <c r="AJ31" i="11"/>
  <c r="AK31" i="11"/>
  <c r="AT31" i="11" s="1"/>
  <c r="AJ25" i="11"/>
  <c r="AK25" i="11"/>
  <c r="AT25" i="11" s="1"/>
  <c r="AJ19" i="11"/>
  <c r="AK19" i="11"/>
  <c r="AT19" i="11" s="1"/>
  <c r="AJ13" i="11"/>
  <c r="AK13" i="11"/>
  <c r="AT13" i="11" s="1"/>
  <c r="AB4" i="11"/>
  <c r="AJ3" i="11"/>
  <c r="AU91" i="95"/>
  <c r="C11" i="95" s="1"/>
  <c r="F39" i="57" s="1"/>
  <c r="AL4" i="95"/>
  <c r="AU4" i="95" s="1"/>
  <c r="AS4" i="95"/>
  <c r="Y86" i="42"/>
  <c r="X86" i="42"/>
  <c r="AJ84" i="11"/>
  <c r="AK84" i="11"/>
  <c r="AT84" i="11" s="1"/>
  <c r="AK72" i="11"/>
  <c r="AT72" i="11" s="1"/>
  <c r="AJ72" i="11"/>
  <c r="AJ66" i="11"/>
  <c r="AK66" i="11"/>
  <c r="AT66" i="11" s="1"/>
  <c r="AJ60" i="11"/>
  <c r="AK60" i="11"/>
  <c r="AT60" i="11" s="1"/>
  <c r="AK54" i="11"/>
  <c r="AT54" i="11" s="1"/>
  <c r="AJ54" i="11"/>
  <c r="AK48" i="11"/>
  <c r="AT48" i="11" s="1"/>
  <c r="AJ48" i="11"/>
  <c r="AJ42" i="11"/>
  <c r="AK42" i="11"/>
  <c r="AT42" i="11" s="1"/>
  <c r="AK36" i="11"/>
  <c r="AT36" i="11" s="1"/>
  <c r="AJ36" i="11"/>
  <c r="AK30" i="11"/>
  <c r="AT30" i="11" s="1"/>
  <c r="AJ30" i="11"/>
  <c r="AJ24" i="11"/>
  <c r="AK24" i="11"/>
  <c r="AT24" i="11" s="1"/>
  <c r="AK18" i="11"/>
  <c r="AT18" i="11" s="1"/>
  <c r="AJ18" i="11"/>
  <c r="AJ11" i="11"/>
  <c r="AK11" i="11"/>
  <c r="AT11" i="11" s="1"/>
  <c r="AK6" i="11"/>
  <c r="AT6" i="11" s="1"/>
  <c r="AJ6" i="11"/>
  <c r="AE85" i="98"/>
  <c r="AG85" i="98"/>
  <c r="AP85" i="98" s="1"/>
  <c r="AF85" i="98"/>
  <c r="AO85" i="98" s="1"/>
  <c r="W86" i="98"/>
  <c r="AS91" i="95"/>
  <c r="AH85" i="85"/>
  <c r="AQ85" i="85" s="1"/>
  <c r="Y86" i="90"/>
  <c r="X86" i="90"/>
  <c r="AH85" i="50"/>
  <c r="AQ85" i="50" s="1"/>
  <c r="Y85" i="48"/>
  <c r="X85" i="48"/>
  <c r="AX89" i="11"/>
  <c r="S89" i="11" s="1"/>
  <c r="AC89" i="11" s="1"/>
  <c r="AF89" i="11"/>
  <c r="AO89" i="11" s="1"/>
  <c r="AO91" i="11" s="1"/>
  <c r="AE89" i="11"/>
  <c r="AG89" i="11"/>
  <c r="AP89" i="11" s="1"/>
  <c r="AP91" i="11" s="1"/>
  <c r="AR84" i="85"/>
  <c r="AH87" i="49"/>
  <c r="AQ87" i="49" s="1"/>
  <c r="AK88" i="11"/>
  <c r="AT88" i="11" s="1"/>
  <c r="AJ88" i="11"/>
  <c r="AK83" i="11"/>
  <c r="AT83" i="11" s="1"/>
  <c r="AJ83" i="11"/>
  <c r="AK77" i="11"/>
  <c r="AT77" i="11" s="1"/>
  <c r="AJ77" i="1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53" i="11"/>
  <c r="AK47" i="11"/>
  <c r="AT47" i="11" s="1"/>
  <c r="AJ47" i="11"/>
  <c r="AJ41" i="11"/>
  <c r="AK41" i="11"/>
  <c r="AT41" i="11" s="1"/>
  <c r="AJ35" i="11"/>
  <c r="AK35" i="11"/>
  <c r="AT35" i="11" s="1"/>
  <c r="AK29" i="11"/>
  <c r="AT29" i="11" s="1"/>
  <c r="AJ29" i="11"/>
  <c r="AJ23" i="11"/>
  <c r="AK23" i="11"/>
  <c r="AT23" i="11" s="1"/>
  <c r="AJ17" i="11"/>
  <c r="AK17" i="11"/>
  <c r="AT17" i="11" s="1"/>
  <c r="AK10" i="11"/>
  <c r="AT10" i="11" s="1"/>
  <c r="AJ10" i="11"/>
  <c r="AK12" i="11"/>
  <c r="AT12" i="11" s="1"/>
  <c r="AJ12" i="11"/>
  <c r="Z85" i="85"/>
  <c r="AR84" i="50"/>
  <c r="AH87" i="35"/>
  <c r="AQ87" i="35" s="1"/>
  <c r="Z85" i="50"/>
  <c r="AI87" i="82"/>
  <c r="AN87" i="82"/>
  <c r="AJ78" i="11"/>
  <c r="AK78" i="11"/>
  <c r="AT78" i="11" s="1"/>
  <c r="AH89" i="43"/>
  <c r="AQ89" i="43" s="1"/>
  <c r="AQ91" i="43" s="1"/>
  <c r="AZ3" i="43"/>
  <c r="AX77" i="43" s="1"/>
  <c r="S77" i="43" s="1"/>
  <c r="AC77" i="43" s="1"/>
  <c r="AB78" i="43" s="1"/>
  <c r="AX4" i="43"/>
  <c r="S4" i="43" s="1"/>
  <c r="AC4" i="43" s="1"/>
  <c r="AB5" i="43" s="1"/>
  <c r="AX5" i="43"/>
  <c r="S5" i="43" s="1"/>
  <c r="AC5" i="43" s="1"/>
  <c r="AB6" i="43" s="1"/>
  <c r="AX6" i="43"/>
  <c r="S6" i="43" s="1"/>
  <c r="AC6" i="43" s="1"/>
  <c r="AB7" i="43" s="1"/>
  <c r="AX7" i="43"/>
  <c r="S7" i="43" s="1"/>
  <c r="AC7" i="43" s="1"/>
  <c r="AB8" i="43" s="1"/>
  <c r="AX8" i="43"/>
  <c r="S8" i="43" s="1"/>
  <c r="AC8" i="43" s="1"/>
  <c r="AB9" i="43" s="1"/>
  <c r="AX9" i="43"/>
  <c r="S9" i="43" s="1"/>
  <c r="AC9" i="43" s="1"/>
  <c r="AB10" i="43" s="1"/>
  <c r="AX10" i="43"/>
  <c r="S10" i="43" s="1"/>
  <c r="AC10" i="43" s="1"/>
  <c r="AB11" i="43" s="1"/>
  <c r="AX11" i="43"/>
  <c r="S11" i="43" s="1"/>
  <c r="AC11" i="43" s="1"/>
  <c r="AB12" i="43" s="1"/>
  <c r="AX12" i="43"/>
  <c r="S12" i="43" s="1"/>
  <c r="AC12" i="43" s="1"/>
  <c r="AB13" i="43" s="1"/>
  <c r="AX13" i="43"/>
  <c r="S13" i="43" s="1"/>
  <c r="AC13" i="43" s="1"/>
  <c r="AB14" i="43" s="1"/>
  <c r="AX14" i="43"/>
  <c r="S14" i="43" s="1"/>
  <c r="AC14" i="43" s="1"/>
  <c r="AB15" i="43" s="1"/>
  <c r="AX15" i="43"/>
  <c r="S15" i="43" s="1"/>
  <c r="AC15" i="43" s="1"/>
  <c r="AB16" i="43" s="1"/>
  <c r="AX16" i="43"/>
  <c r="S16" i="43" s="1"/>
  <c r="AC16" i="43" s="1"/>
  <c r="AB17" i="43" s="1"/>
  <c r="AX17" i="43"/>
  <c r="S17" i="43" s="1"/>
  <c r="AC17" i="43" s="1"/>
  <c r="AB18" i="43" s="1"/>
  <c r="AX18" i="43"/>
  <c r="S18" i="43" s="1"/>
  <c r="AC18" i="43" s="1"/>
  <c r="AB19" i="43" s="1"/>
  <c r="AX19" i="43"/>
  <c r="S19" i="43" s="1"/>
  <c r="AC19" i="43" s="1"/>
  <c r="AB20" i="43" s="1"/>
  <c r="AX20" i="43"/>
  <c r="S20" i="43" s="1"/>
  <c r="AC20" i="43" s="1"/>
  <c r="AB21" i="43" s="1"/>
  <c r="AX21" i="43"/>
  <c r="S21" i="43" s="1"/>
  <c r="AC21" i="43" s="1"/>
  <c r="AB22" i="43" s="1"/>
  <c r="AX22" i="43"/>
  <c r="S22" i="43" s="1"/>
  <c r="AC22" i="43" s="1"/>
  <c r="AB23" i="43" s="1"/>
  <c r="AX23" i="43"/>
  <c r="S23" i="43" s="1"/>
  <c r="AC23" i="43" s="1"/>
  <c r="AB24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7" i="43"/>
  <c r="S27" i="43" s="1"/>
  <c r="AC27" i="43" s="1"/>
  <c r="AB28" i="43" s="1"/>
  <c r="AX28" i="43"/>
  <c r="S28" i="43" s="1"/>
  <c r="AC28" i="43" s="1"/>
  <c r="AB29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4" i="43"/>
  <c r="S84" i="43" s="1"/>
  <c r="AC84" i="43" s="1"/>
  <c r="AB85" i="43" s="1"/>
  <c r="AX87" i="43"/>
  <c r="S87" i="43" s="1"/>
  <c r="AC87" i="43" s="1"/>
  <c r="AB88" i="43" s="1"/>
  <c r="AX88" i="43"/>
  <c r="S88" i="43" s="1"/>
  <c r="AC88" i="43" s="1"/>
  <c r="AB89" i="43" s="1"/>
  <c r="AX86" i="43"/>
  <c r="S86" i="43" s="1"/>
  <c r="AC86" i="43" s="1"/>
  <c r="AB87" i="43" s="1"/>
  <c r="AX85" i="43"/>
  <c r="S85" i="43" s="1"/>
  <c r="AC85" i="43" s="1"/>
  <c r="AB86" i="43" s="1"/>
  <c r="AI86" i="41"/>
  <c r="AN86" i="41"/>
  <c r="AR84" i="98"/>
  <c r="Y88" i="82"/>
  <c r="X88" i="82"/>
  <c r="Z87" i="49"/>
  <c r="AK89" i="11"/>
  <c r="AT89" i="11" s="1"/>
  <c r="AJ89" i="11"/>
  <c r="AS89" i="11" s="1"/>
  <c r="AJ82" i="11"/>
  <c r="AK82" i="11"/>
  <c r="AT82" i="11" s="1"/>
  <c r="AK76" i="11"/>
  <c r="AT76" i="11" s="1"/>
  <c r="AJ76" i="11"/>
  <c r="AK70" i="11"/>
  <c r="AT70" i="11" s="1"/>
  <c r="AJ70" i="11"/>
  <c r="AK64" i="11"/>
  <c r="AT64" i="11" s="1"/>
  <c r="AJ64" i="11"/>
  <c r="AK58" i="11"/>
  <c r="AT58" i="11" s="1"/>
  <c r="AJ58" i="11"/>
  <c r="AK52" i="11"/>
  <c r="AT52" i="11" s="1"/>
  <c r="AJ52" i="11"/>
  <c r="AJ46" i="11"/>
  <c r="AK46" i="11"/>
  <c r="AT46" i="11" s="1"/>
  <c r="AJ40" i="11"/>
  <c r="AK40" i="11"/>
  <c r="AT40" i="11" s="1"/>
  <c r="AJ34" i="11"/>
  <c r="AK34" i="11"/>
  <c r="AT34" i="11" s="1"/>
  <c r="AK28" i="11"/>
  <c r="AT28" i="11" s="1"/>
  <c r="AJ28" i="11"/>
  <c r="AK22" i="11"/>
  <c r="AT22" i="11" s="1"/>
  <c r="AJ22" i="11"/>
  <c r="AK16" i="11"/>
  <c r="AT16" i="11" s="1"/>
  <c r="AJ16" i="11"/>
  <c r="AK9" i="11"/>
  <c r="AT9" i="11" s="1"/>
  <c r="AJ9" i="11"/>
  <c r="AX4" i="11"/>
  <c r="S4" i="11" s="1"/>
  <c r="AC4" i="11" s="1"/>
  <c r="AB5" i="11" s="1"/>
  <c r="AH85" i="98"/>
  <c r="AQ85" i="98" s="1"/>
  <c r="AF87" i="10"/>
  <c r="AO87" i="10" s="1"/>
  <c r="AE87" i="10"/>
  <c r="AN87" i="10" s="1"/>
  <c r="AG87" i="10"/>
  <c r="W88" i="10"/>
  <c r="Y88" i="83"/>
  <c r="X88" i="83"/>
  <c r="AR84" i="55"/>
  <c r="Z87" i="35"/>
  <c r="AI84" i="48"/>
  <c r="AN84" i="48"/>
  <c r="AI85" i="42"/>
  <c r="AN85" i="42"/>
  <c r="AS34" i="11" l="1"/>
  <c r="AL34" i="11"/>
  <c r="AU34" i="11" s="1"/>
  <c r="AR85" i="42"/>
  <c r="W88" i="35"/>
  <c r="AE87" i="35"/>
  <c r="AG87" i="35"/>
  <c r="AP87" i="35" s="1"/>
  <c r="AF87" i="35"/>
  <c r="AO87" i="35" s="1"/>
  <c r="AS46" i="11"/>
  <c r="AL46" i="11"/>
  <c r="AU46" i="11" s="1"/>
  <c r="AS82" i="11"/>
  <c r="AL82" i="11"/>
  <c r="AU82" i="11" s="1"/>
  <c r="AJ87" i="43"/>
  <c r="AK87" i="43"/>
  <c r="AT87" i="43" s="1"/>
  <c r="AJ82" i="43"/>
  <c r="AK82" i="43"/>
  <c r="AT82" i="43" s="1"/>
  <c r="AJ75" i="43"/>
  <c r="AK75" i="43"/>
  <c r="AT75" i="43" s="1"/>
  <c r="AJ69" i="43"/>
  <c r="AK69" i="43"/>
  <c r="AT69" i="43" s="1"/>
  <c r="AJ63" i="43"/>
  <c r="AK63" i="43"/>
  <c r="AT63" i="43" s="1"/>
  <c r="AK57" i="43"/>
  <c r="AT57" i="43" s="1"/>
  <c r="AJ57" i="43"/>
  <c r="AJ51" i="43"/>
  <c r="AK51" i="43"/>
  <c r="AT51" i="43" s="1"/>
  <c r="AJ45" i="43"/>
  <c r="AK45" i="43"/>
  <c r="AT45" i="43" s="1"/>
  <c r="AJ39" i="43"/>
  <c r="AK39" i="43"/>
  <c r="AT39" i="43" s="1"/>
  <c r="AK33" i="43"/>
  <c r="AT33" i="43" s="1"/>
  <c r="AJ33" i="43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K78" i="43"/>
  <c r="AT78" i="43" s="1"/>
  <c r="AJ78" i="43"/>
  <c r="AE85" i="50"/>
  <c r="AF85" i="50"/>
  <c r="AO85" i="50" s="1"/>
  <c r="AG85" i="50"/>
  <c r="AP85" i="50" s="1"/>
  <c r="W86" i="50"/>
  <c r="AL6" i="11"/>
  <c r="AU6" i="11" s="1"/>
  <c r="AS6" i="11"/>
  <c r="AS37" i="11"/>
  <c r="AL37" i="11"/>
  <c r="AU37" i="11" s="1"/>
  <c r="AS55" i="11"/>
  <c r="AL55" i="11"/>
  <c r="AU55" i="11" s="1"/>
  <c r="AS20" i="11"/>
  <c r="AL20" i="11"/>
  <c r="AU20" i="11" s="1"/>
  <c r="AL38" i="11"/>
  <c r="AU38" i="11" s="1"/>
  <c r="AS38" i="11"/>
  <c r="AS56" i="11"/>
  <c r="AL56" i="11"/>
  <c r="AU56" i="11" s="1"/>
  <c r="Y86" i="94"/>
  <c r="X86" i="94"/>
  <c r="AS21" i="11"/>
  <c r="AL21" i="11"/>
  <c r="AU21" i="11" s="1"/>
  <c r="AS39" i="11"/>
  <c r="AL39" i="11"/>
  <c r="AU39" i="11" s="1"/>
  <c r="AS57" i="11"/>
  <c r="AL57" i="11"/>
  <c r="AU57" i="11" s="1"/>
  <c r="AS75" i="11"/>
  <c r="AL75" i="11"/>
  <c r="AU75" i="11" s="1"/>
  <c r="AE87" i="99"/>
  <c r="W88" i="99"/>
  <c r="AG87" i="99"/>
  <c r="AP87" i="99" s="1"/>
  <c r="AF87" i="99"/>
  <c r="AO87" i="99" s="1"/>
  <c r="Y88" i="87"/>
  <c r="Z88" i="87"/>
  <c r="X88" i="87"/>
  <c r="AS16" i="11"/>
  <c r="AL16" i="11"/>
  <c r="AU16" i="11" s="1"/>
  <c r="AS52" i="11"/>
  <c r="AL52" i="11"/>
  <c r="AU52" i="11" s="1"/>
  <c r="AS70" i="11"/>
  <c r="AL70" i="11"/>
  <c r="AU70" i="11" s="1"/>
  <c r="AJ89" i="43"/>
  <c r="AS89" i="43" s="1"/>
  <c r="AK89" i="43"/>
  <c r="AT89" i="43" s="1"/>
  <c r="AJ81" i="43"/>
  <c r="AK81" i="43"/>
  <c r="AT81" i="43" s="1"/>
  <c r="AK74" i="43"/>
  <c r="AT74" i="43" s="1"/>
  <c r="AJ74" i="43"/>
  <c r="AJ68" i="43"/>
  <c r="AK68" i="43"/>
  <c r="AT68" i="43" s="1"/>
  <c r="AJ62" i="43"/>
  <c r="AK62" i="43"/>
  <c r="AT62" i="43" s="1"/>
  <c r="AJ56" i="43"/>
  <c r="AK56" i="43"/>
  <c r="AT56" i="43" s="1"/>
  <c r="AJ50" i="43"/>
  <c r="AK50" i="43"/>
  <c r="AT50" i="43" s="1"/>
  <c r="AK44" i="43"/>
  <c r="AT44" i="43" s="1"/>
  <c r="AJ44" i="43"/>
  <c r="AJ38" i="43"/>
  <c r="AK38" i="43"/>
  <c r="AT38" i="43" s="1"/>
  <c r="AJ32" i="43"/>
  <c r="AK32" i="43"/>
  <c r="AT32" i="43" s="1"/>
  <c r="AK26" i="43"/>
  <c r="AT26" i="43" s="1"/>
  <c r="AJ26" i="43"/>
  <c r="AK20" i="43"/>
  <c r="AT20" i="43" s="1"/>
  <c r="AJ20" i="43"/>
  <c r="AJ14" i="43"/>
  <c r="AK14" i="43"/>
  <c r="AT14" i="43" s="1"/>
  <c r="AJ8" i="43"/>
  <c r="AK8" i="43"/>
  <c r="AT8" i="43" s="1"/>
  <c r="AS53" i="11"/>
  <c r="AL53" i="11"/>
  <c r="AU53" i="11" s="1"/>
  <c r="AS88" i="11"/>
  <c r="AL88" i="11"/>
  <c r="AU88" i="11" s="1"/>
  <c r="AS24" i="11"/>
  <c r="AL24" i="11"/>
  <c r="AU24" i="11" s="1"/>
  <c r="AS42" i="11"/>
  <c r="AL42" i="11"/>
  <c r="AU42" i="11" s="1"/>
  <c r="AS60" i="11"/>
  <c r="AL60" i="11"/>
  <c r="AU60" i="11" s="1"/>
  <c r="AS84" i="11"/>
  <c r="AL84" i="11"/>
  <c r="AU84" i="11" s="1"/>
  <c r="AS19" i="11"/>
  <c r="AL19" i="11"/>
  <c r="AU19" i="11" s="1"/>
  <c r="AS73" i="11"/>
  <c r="AL73" i="11"/>
  <c r="AU73" i="11" s="1"/>
  <c r="AS74" i="11"/>
  <c r="AL74" i="11"/>
  <c r="AU74" i="11" s="1"/>
  <c r="AI85" i="94"/>
  <c r="AN85" i="94"/>
  <c r="AS8" i="11"/>
  <c r="AL8" i="11"/>
  <c r="AU8" i="11" s="1"/>
  <c r="AS81" i="11"/>
  <c r="AL81" i="11"/>
  <c r="AU81" i="11" s="1"/>
  <c r="AH87" i="41"/>
  <c r="AQ87" i="41" s="1"/>
  <c r="AI88" i="102"/>
  <c r="AN88" i="102"/>
  <c r="AJ88" i="43"/>
  <c r="AK88" i="43"/>
  <c r="AT88" i="43" s="1"/>
  <c r="AJ80" i="43"/>
  <c r="AK80" i="43"/>
  <c r="AT80" i="43" s="1"/>
  <c r="AK73" i="43"/>
  <c r="AT73" i="43" s="1"/>
  <c r="AJ73" i="43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J19" i="43"/>
  <c r="AK19" i="43"/>
  <c r="AT19" i="43" s="1"/>
  <c r="AJ13" i="43"/>
  <c r="AK13" i="43"/>
  <c r="AT13" i="43" s="1"/>
  <c r="AJ7" i="43"/>
  <c r="AK7" i="43"/>
  <c r="AT7" i="43" s="1"/>
  <c r="W86" i="85"/>
  <c r="AF85" i="85"/>
  <c r="AO85" i="85" s="1"/>
  <c r="AE85" i="85"/>
  <c r="AG85" i="85"/>
  <c r="AP85" i="85" s="1"/>
  <c r="AS17" i="11"/>
  <c r="AL17" i="11"/>
  <c r="AU17" i="11" s="1"/>
  <c r="AS35" i="11"/>
  <c r="AL35" i="11"/>
  <c r="AU35" i="11" s="1"/>
  <c r="AS71" i="11"/>
  <c r="AL71" i="11"/>
  <c r="AU71" i="11" s="1"/>
  <c r="AH85" i="48"/>
  <c r="AQ85" i="48" s="1"/>
  <c r="Y86" i="98"/>
  <c r="X86" i="98"/>
  <c r="AS30" i="11"/>
  <c r="AL30" i="11"/>
  <c r="AU30" i="11" s="1"/>
  <c r="AS48" i="11"/>
  <c r="AL48" i="11"/>
  <c r="AU48" i="11" s="1"/>
  <c r="AH86" i="42"/>
  <c r="AQ86" i="42" s="1"/>
  <c r="AS3" i="11"/>
  <c r="AL3" i="11"/>
  <c r="AU3" i="11" s="1"/>
  <c r="AS43" i="11"/>
  <c r="AL43" i="11"/>
  <c r="AU43" i="11" s="1"/>
  <c r="AL7" i="11"/>
  <c r="AU7" i="11" s="1"/>
  <c r="AS7" i="11"/>
  <c r="AS26" i="11"/>
  <c r="AL26" i="11"/>
  <c r="AU26" i="11" s="1"/>
  <c r="AS80" i="11"/>
  <c r="AL80" i="11"/>
  <c r="AU80" i="11" s="1"/>
  <c r="AI87" i="18"/>
  <c r="AN87" i="18"/>
  <c r="AS27" i="11"/>
  <c r="AL27" i="11"/>
  <c r="AU27" i="11" s="1"/>
  <c r="AS45" i="11"/>
  <c r="AL45" i="11"/>
  <c r="AU45" i="11" s="1"/>
  <c r="AS63" i="11"/>
  <c r="AL63" i="11"/>
  <c r="AU63" i="11" s="1"/>
  <c r="AE87" i="41"/>
  <c r="AF87" i="41"/>
  <c r="AO87" i="41" s="1"/>
  <c r="AG87" i="41"/>
  <c r="AP87" i="41" s="1"/>
  <c r="W88" i="41"/>
  <c r="Y89" i="102"/>
  <c r="X89" i="102"/>
  <c r="AH88" i="83"/>
  <c r="AQ88" i="83" s="1"/>
  <c r="AS76" i="11"/>
  <c r="AL76" i="11"/>
  <c r="AU76" i="11" s="1"/>
  <c r="AJ85" i="43"/>
  <c r="AK85" i="43"/>
  <c r="AT85" i="43" s="1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J24" i="43"/>
  <c r="AK24" i="43"/>
  <c r="AT24" i="43" s="1"/>
  <c r="AJ18" i="43"/>
  <c r="AK18" i="43"/>
  <c r="AT18" i="43" s="1"/>
  <c r="AK12" i="43"/>
  <c r="AT12" i="43" s="1"/>
  <c r="AJ12" i="43"/>
  <c r="AJ6" i="43"/>
  <c r="AK6" i="43"/>
  <c r="AT6" i="43" s="1"/>
  <c r="AS78" i="11"/>
  <c r="AL78" i="11"/>
  <c r="AU78" i="11" s="1"/>
  <c r="AS12" i="11"/>
  <c r="AL12" i="11"/>
  <c r="AU12" i="11" s="1"/>
  <c r="AS77" i="11"/>
  <c r="AL77" i="11"/>
  <c r="AU77" i="11" s="1"/>
  <c r="Z85" i="48"/>
  <c r="AS11" i="11"/>
  <c r="AL11" i="11"/>
  <c r="AU11" i="11" s="1"/>
  <c r="AS66" i="11"/>
  <c r="AL66" i="11"/>
  <c r="AU66" i="11" s="1"/>
  <c r="Z86" i="42"/>
  <c r="AK4" i="11"/>
  <c r="AT4" i="11" s="1"/>
  <c r="AJ4" i="11"/>
  <c r="AS25" i="11"/>
  <c r="AL25" i="11"/>
  <c r="AU25" i="11" s="1"/>
  <c r="AS61" i="11"/>
  <c r="AL61" i="11"/>
  <c r="AU61" i="11" s="1"/>
  <c r="AS79" i="11"/>
  <c r="AL79" i="11"/>
  <c r="AU79" i="11" s="1"/>
  <c r="AS44" i="11"/>
  <c r="AL44" i="11"/>
  <c r="AU44" i="11" s="1"/>
  <c r="AS62" i="11"/>
  <c r="AL62" i="11"/>
  <c r="AU62" i="11" s="1"/>
  <c r="AR87" i="83"/>
  <c r="AS51" i="11"/>
  <c r="AL51" i="11"/>
  <c r="AU51" i="11" s="1"/>
  <c r="AS85" i="11"/>
  <c r="AL85" i="11"/>
  <c r="AU85" i="11" s="1"/>
  <c r="AI89" i="43"/>
  <c r="AN89" i="43"/>
  <c r="AN91" i="43" s="1"/>
  <c r="AS22" i="11"/>
  <c r="AL22" i="11"/>
  <c r="AU22" i="11" s="1"/>
  <c r="AS58" i="11"/>
  <c r="AL58" i="11"/>
  <c r="AU58" i="11" s="1"/>
  <c r="AK5" i="11"/>
  <c r="AT5" i="11" s="1"/>
  <c r="AJ5" i="11"/>
  <c r="AS40" i="11"/>
  <c r="AL40" i="11"/>
  <c r="AU40" i="11" s="1"/>
  <c r="AH88" i="82"/>
  <c r="AQ88" i="82" s="1"/>
  <c r="AR86" i="41"/>
  <c r="AK84" i="43"/>
  <c r="AT84" i="43" s="1"/>
  <c r="AJ84" i="43"/>
  <c r="AK77" i="43"/>
  <c r="AT77" i="43" s="1"/>
  <c r="AJ77" i="43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J47" i="43"/>
  <c r="AK47" i="43"/>
  <c r="AT47" i="43" s="1"/>
  <c r="AJ41" i="43"/>
  <c r="AK41" i="43"/>
  <c r="AT41" i="43" s="1"/>
  <c r="AJ35" i="43"/>
  <c r="AK35" i="43"/>
  <c r="AT35" i="43" s="1"/>
  <c r="AJ29" i="43"/>
  <c r="AK29" i="43"/>
  <c r="AT29" i="43" s="1"/>
  <c r="AJ23" i="43"/>
  <c r="AK23" i="43"/>
  <c r="AT23" i="43" s="1"/>
  <c r="AJ17" i="43"/>
  <c r="AK17" i="43"/>
  <c r="AT17" i="43" s="1"/>
  <c r="AJ11" i="43"/>
  <c r="AK11" i="43"/>
  <c r="AT11" i="43" s="1"/>
  <c r="AK5" i="43"/>
  <c r="AT5" i="43" s="1"/>
  <c r="AJ5" i="43"/>
  <c r="AS23" i="11"/>
  <c r="AL23" i="11"/>
  <c r="AU23" i="11" s="1"/>
  <c r="AS41" i="11"/>
  <c r="AL41" i="11"/>
  <c r="AU41" i="11" s="1"/>
  <c r="AS59" i="11"/>
  <c r="AL59" i="11"/>
  <c r="AU59" i="11" s="1"/>
  <c r="AH86" i="90"/>
  <c r="AQ86" i="90" s="1"/>
  <c r="AS18" i="11"/>
  <c r="AL18" i="11"/>
  <c r="AU18" i="11" s="1"/>
  <c r="AL36" i="11"/>
  <c r="AU36" i="11" s="1"/>
  <c r="AS36" i="11"/>
  <c r="AS54" i="11"/>
  <c r="AL54" i="11"/>
  <c r="AU54" i="11" s="1"/>
  <c r="AS72" i="11"/>
  <c r="AL72" i="11"/>
  <c r="AU72" i="11" s="1"/>
  <c r="AS14" i="11"/>
  <c r="AL14" i="11"/>
  <c r="AU14" i="11" s="1"/>
  <c r="AS32" i="11"/>
  <c r="AL32" i="11"/>
  <c r="AU32" i="11" s="1"/>
  <c r="AS68" i="11"/>
  <c r="AL68" i="11"/>
  <c r="AU68" i="11" s="1"/>
  <c r="AS15" i="11"/>
  <c r="AL15" i="11"/>
  <c r="AU15" i="11" s="1"/>
  <c r="AS33" i="11"/>
  <c r="AL33" i="11"/>
  <c r="AU33" i="11" s="1"/>
  <c r="AS69" i="11"/>
  <c r="AL69" i="11"/>
  <c r="AU69" i="11" s="1"/>
  <c r="AI87" i="87"/>
  <c r="AN87" i="87"/>
  <c r="Y86" i="55"/>
  <c r="Z86" i="55"/>
  <c r="X86" i="55"/>
  <c r="Y88" i="10"/>
  <c r="Z88" i="10"/>
  <c r="X88" i="10"/>
  <c r="AI87" i="10"/>
  <c r="AP87" i="10"/>
  <c r="AF87" i="49"/>
  <c r="AO87" i="49" s="1"/>
  <c r="AE87" i="49"/>
  <c r="W88" i="49"/>
  <c r="AG87" i="49"/>
  <c r="AP87" i="49" s="1"/>
  <c r="AK79" i="43"/>
  <c r="AT79" i="43" s="1"/>
  <c r="AJ79" i="43"/>
  <c r="Z88" i="83"/>
  <c r="AR84" i="48"/>
  <c r="AS9" i="11"/>
  <c r="AL9" i="11"/>
  <c r="AU9" i="11" s="1"/>
  <c r="AS28" i="11"/>
  <c r="AL28" i="11"/>
  <c r="AU28" i="11" s="1"/>
  <c r="AS64" i="11"/>
  <c r="AL64" i="11"/>
  <c r="AU64" i="11" s="1"/>
  <c r="Z88" i="82"/>
  <c r="AJ86" i="43"/>
  <c r="AK86" i="43"/>
  <c r="AT86" i="43" s="1"/>
  <c r="AJ83" i="43"/>
  <c r="AK83" i="43"/>
  <c r="AT83" i="43" s="1"/>
  <c r="AJ76" i="43"/>
  <c r="AK76" i="43"/>
  <c r="AT76" i="43" s="1"/>
  <c r="AJ70" i="43"/>
  <c r="AK70" i="43"/>
  <c r="AT70" i="43" s="1"/>
  <c r="AK64" i="43"/>
  <c r="AT64" i="43" s="1"/>
  <c r="AJ64" i="43"/>
  <c r="AJ58" i="43"/>
  <c r="AK58" i="43"/>
  <c r="AT58" i="43" s="1"/>
  <c r="AJ52" i="43"/>
  <c r="AK52" i="43"/>
  <c r="AT52" i="43" s="1"/>
  <c r="AK46" i="43"/>
  <c r="AT46" i="43" s="1"/>
  <c r="AJ46" i="43"/>
  <c r="AJ40" i="43"/>
  <c r="AK40" i="43"/>
  <c r="AT40" i="43" s="1"/>
  <c r="AJ34" i="43"/>
  <c r="AK34" i="43"/>
  <c r="AT34" i="43" s="1"/>
  <c r="AK28" i="43"/>
  <c r="AT28" i="43" s="1"/>
  <c r="AJ28" i="43"/>
  <c r="AK22" i="43"/>
  <c r="AT22" i="43" s="1"/>
  <c r="AJ22" i="43"/>
  <c r="AJ16" i="43"/>
  <c r="AK16" i="43"/>
  <c r="AT16" i="43" s="1"/>
  <c r="AK10" i="43"/>
  <c r="AT10" i="43" s="1"/>
  <c r="AJ10" i="43"/>
  <c r="AX3" i="43"/>
  <c r="S3" i="43" s="1"/>
  <c r="AC3" i="43" s="1"/>
  <c r="AR87" i="82"/>
  <c r="AS10" i="11"/>
  <c r="AL10" i="11"/>
  <c r="AU10" i="11" s="1"/>
  <c r="AS29" i="11"/>
  <c r="AL29" i="11"/>
  <c r="AU29" i="11" s="1"/>
  <c r="AS47" i="11"/>
  <c r="AL47" i="11"/>
  <c r="AU47" i="11" s="1"/>
  <c r="AS65" i="11"/>
  <c r="AL65" i="11"/>
  <c r="AU65" i="11" s="1"/>
  <c r="AS83" i="11"/>
  <c r="AL83" i="11"/>
  <c r="AU83" i="11" s="1"/>
  <c r="AI89" i="11"/>
  <c r="AN89" i="11"/>
  <c r="AN91" i="11" s="1"/>
  <c r="Z86" i="90"/>
  <c r="AI85" i="98"/>
  <c r="AN85" i="98"/>
  <c r="AS13" i="11"/>
  <c r="AL13" i="11"/>
  <c r="AU13" i="11" s="1"/>
  <c r="AS31" i="11"/>
  <c r="AL31" i="11"/>
  <c r="AU31" i="11" s="1"/>
  <c r="AS49" i="11"/>
  <c r="AL49" i="11"/>
  <c r="AU49" i="11" s="1"/>
  <c r="AS67" i="11"/>
  <c r="AL67" i="11"/>
  <c r="AU67" i="11" s="1"/>
  <c r="AS86" i="11"/>
  <c r="AL86" i="11"/>
  <c r="AU86" i="11" s="1"/>
  <c r="AR85" i="90"/>
  <c r="AS50" i="11"/>
  <c r="AL50" i="11"/>
  <c r="AU50" i="11" s="1"/>
  <c r="AS87" i="11"/>
  <c r="AL87" i="11"/>
  <c r="AU87" i="11" s="1"/>
  <c r="Y88" i="18"/>
  <c r="Z88" i="18"/>
  <c r="X88" i="18"/>
  <c r="AH87" i="99"/>
  <c r="AQ87" i="99" s="1"/>
  <c r="AI85" i="55"/>
  <c r="AN85" i="55"/>
  <c r="AS10" i="43" l="1"/>
  <c r="AL10" i="43"/>
  <c r="AU10" i="43" s="1"/>
  <c r="AS28" i="43"/>
  <c r="AL28" i="43"/>
  <c r="AU28" i="43" s="1"/>
  <c r="AS46" i="43"/>
  <c r="AL46" i="43"/>
  <c r="AU46" i="43" s="1"/>
  <c r="AS64" i="43"/>
  <c r="AL64" i="43"/>
  <c r="AU64" i="43" s="1"/>
  <c r="Y88" i="49"/>
  <c r="X88" i="49"/>
  <c r="AE88" i="10"/>
  <c r="AF88" i="10"/>
  <c r="AO88" i="10" s="1"/>
  <c r="AG88" i="10"/>
  <c r="AP88" i="10" s="1"/>
  <c r="W89" i="10"/>
  <c r="AR87" i="87"/>
  <c r="AS6" i="43"/>
  <c r="AL6" i="43"/>
  <c r="AU6" i="43" s="1"/>
  <c r="AS24" i="43"/>
  <c r="AL24" i="43"/>
  <c r="AU24" i="43" s="1"/>
  <c r="AS42" i="43"/>
  <c r="AL42" i="43"/>
  <c r="AU42" i="43" s="1"/>
  <c r="AS60" i="43"/>
  <c r="AL60" i="43"/>
  <c r="AU60" i="43" s="1"/>
  <c r="AS85" i="43"/>
  <c r="AL85" i="43"/>
  <c r="AU85" i="43" s="1"/>
  <c r="Y88" i="41"/>
  <c r="Z88" i="41"/>
  <c r="X88" i="41"/>
  <c r="AS37" i="43"/>
  <c r="AL37" i="43"/>
  <c r="AU37" i="43" s="1"/>
  <c r="AS73" i="43"/>
  <c r="AL73" i="43"/>
  <c r="AU73" i="43" s="1"/>
  <c r="AR85" i="94"/>
  <c r="AS38" i="43"/>
  <c r="AL38" i="43"/>
  <c r="AU38" i="43" s="1"/>
  <c r="AS56" i="43"/>
  <c r="AL56" i="43"/>
  <c r="AU56" i="43" s="1"/>
  <c r="W89" i="87"/>
  <c r="AG88" i="87"/>
  <c r="AP88" i="87" s="1"/>
  <c r="AF88" i="87"/>
  <c r="AO88" i="87" s="1"/>
  <c r="AE88" i="87"/>
  <c r="AI87" i="99"/>
  <c r="AN87" i="99"/>
  <c r="AS21" i="43"/>
  <c r="AL21" i="43"/>
  <c r="AU21" i="43" s="1"/>
  <c r="AS39" i="43"/>
  <c r="AL39" i="43"/>
  <c r="AU39" i="43" s="1"/>
  <c r="AS75" i="43"/>
  <c r="AL75" i="43"/>
  <c r="AU75" i="43" s="1"/>
  <c r="AI87" i="35"/>
  <c r="AN87" i="35"/>
  <c r="AR85" i="98"/>
  <c r="AS83" i="43"/>
  <c r="AL83" i="43"/>
  <c r="AU83" i="43" s="1"/>
  <c r="AE88" i="83"/>
  <c r="AF88" i="83"/>
  <c r="AO88" i="83" s="1"/>
  <c r="AG88" i="83"/>
  <c r="AP88" i="83" s="1"/>
  <c r="W89" i="83"/>
  <c r="AI87" i="49"/>
  <c r="AN87" i="49"/>
  <c r="AS17" i="43"/>
  <c r="AL17" i="43"/>
  <c r="AU17" i="43" s="1"/>
  <c r="AS35" i="43"/>
  <c r="AL35" i="43"/>
  <c r="AU35" i="43" s="1"/>
  <c r="AS53" i="43"/>
  <c r="AL53" i="43"/>
  <c r="AU53" i="43" s="1"/>
  <c r="AS71" i="43"/>
  <c r="AL71" i="43"/>
  <c r="AU71" i="43" s="1"/>
  <c r="AS12" i="43"/>
  <c r="AL12" i="43"/>
  <c r="AU12" i="43" s="1"/>
  <c r="AH86" i="98"/>
  <c r="AQ86" i="98" s="1"/>
  <c r="Y86" i="85"/>
  <c r="Z86" i="85"/>
  <c r="X86" i="85"/>
  <c r="AS19" i="43"/>
  <c r="AL19" i="43"/>
  <c r="AU19" i="43" s="1"/>
  <c r="AS55" i="43"/>
  <c r="AL55" i="43"/>
  <c r="AU55" i="43" s="1"/>
  <c r="AR88" i="102"/>
  <c r="AS26" i="43"/>
  <c r="AL26" i="43"/>
  <c r="AU26" i="43" s="1"/>
  <c r="AS44" i="43"/>
  <c r="AL44" i="43"/>
  <c r="AU44" i="43" s="1"/>
  <c r="Y86" i="50"/>
  <c r="X86" i="50"/>
  <c r="Y88" i="35"/>
  <c r="Z88" i="35" s="1"/>
  <c r="X88" i="35"/>
  <c r="AF86" i="90"/>
  <c r="AO86" i="90" s="1"/>
  <c r="AE86" i="90"/>
  <c r="W87" i="90"/>
  <c r="AG86" i="90"/>
  <c r="AP86" i="90" s="1"/>
  <c r="AS79" i="43"/>
  <c r="AL79" i="43"/>
  <c r="AU79" i="43" s="1"/>
  <c r="AH86" i="55"/>
  <c r="AQ86" i="55" s="1"/>
  <c r="AS5" i="43"/>
  <c r="AL5" i="43"/>
  <c r="AU5" i="43" s="1"/>
  <c r="AS59" i="43"/>
  <c r="AL59" i="43"/>
  <c r="AU59" i="43" s="1"/>
  <c r="AS77" i="43"/>
  <c r="AL77" i="43"/>
  <c r="AU77" i="43" s="1"/>
  <c r="AS30" i="43"/>
  <c r="AL30" i="43"/>
  <c r="AU30" i="43" s="1"/>
  <c r="AS48" i="43"/>
  <c r="AL48" i="43"/>
  <c r="AU48" i="43" s="1"/>
  <c r="AS66" i="43"/>
  <c r="AL66" i="43"/>
  <c r="AU66" i="43" s="1"/>
  <c r="AH89" i="102"/>
  <c r="AQ89" i="102" s="1"/>
  <c r="Z86" i="98"/>
  <c r="AS8" i="43"/>
  <c r="AL8" i="43"/>
  <c r="AU8" i="43" s="1"/>
  <c r="AS62" i="43"/>
  <c r="AL62" i="43"/>
  <c r="AU62" i="43" s="1"/>
  <c r="AS81" i="43"/>
  <c r="AL81" i="43"/>
  <c r="AU81" i="43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82" i="43"/>
  <c r="AL82" i="43"/>
  <c r="AU82" i="43" s="1"/>
  <c r="AE88" i="18"/>
  <c r="AG88" i="18"/>
  <c r="AP88" i="18" s="1"/>
  <c r="W89" i="18"/>
  <c r="AF88" i="18"/>
  <c r="AO88" i="18" s="1"/>
  <c r="AS34" i="43"/>
  <c r="AL34" i="43"/>
  <c r="AU34" i="43" s="1"/>
  <c r="AS70" i="43"/>
  <c r="AL70" i="43"/>
  <c r="AU70" i="43" s="1"/>
  <c r="AG86" i="55"/>
  <c r="AP86" i="55" s="1"/>
  <c r="AF86" i="55"/>
  <c r="AO86" i="55" s="1"/>
  <c r="W87" i="55"/>
  <c r="AE86" i="55"/>
  <c r="AS23" i="43"/>
  <c r="AL23" i="43"/>
  <c r="AU23" i="43" s="1"/>
  <c r="AS41" i="43"/>
  <c r="AL41" i="43"/>
  <c r="AU41" i="43" s="1"/>
  <c r="AS5" i="11"/>
  <c r="AL5" i="11"/>
  <c r="AU5" i="11" s="1"/>
  <c r="AS4" i="11"/>
  <c r="AS91" i="11" s="1"/>
  <c r="AL4" i="11"/>
  <c r="AU4" i="11" s="1"/>
  <c r="Z89" i="102"/>
  <c r="AI87" i="41"/>
  <c r="AN87" i="4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80" i="43"/>
  <c r="AL80" i="43"/>
  <c r="AU80" i="43" s="1"/>
  <c r="AH86" i="94"/>
  <c r="AQ86" i="94" s="1"/>
  <c r="AS33" i="43"/>
  <c r="AL33" i="43"/>
  <c r="AU33" i="43" s="1"/>
  <c r="AS16" i="43"/>
  <c r="AL16" i="43"/>
  <c r="AU16" i="43" s="1"/>
  <c r="AS52" i="43"/>
  <c r="AL52" i="43"/>
  <c r="AU52" i="43" s="1"/>
  <c r="AS86" i="43"/>
  <c r="AL86" i="43"/>
  <c r="AU86" i="43" s="1"/>
  <c r="AR89" i="11"/>
  <c r="AR91" i="11" s="1"/>
  <c r="AL89" i="11"/>
  <c r="AU89" i="11" s="1"/>
  <c r="AS22" i="43"/>
  <c r="AL22" i="43"/>
  <c r="AU22" i="43" s="1"/>
  <c r="AE88" i="82"/>
  <c r="AF88" i="82"/>
  <c r="AO88" i="82" s="1"/>
  <c r="W89" i="82"/>
  <c r="AG88" i="82"/>
  <c r="AP88" i="82" s="1"/>
  <c r="AR87" i="10"/>
  <c r="AS65" i="43"/>
  <c r="AL65" i="43"/>
  <c r="AU65" i="43" s="1"/>
  <c r="AS84" i="43"/>
  <c r="AL84" i="43"/>
  <c r="AU84" i="43" s="1"/>
  <c r="AR89" i="43"/>
  <c r="AR91" i="43" s="1"/>
  <c r="AL89" i="43"/>
  <c r="AU89" i="43" s="1"/>
  <c r="AT91" i="11"/>
  <c r="AF85" i="48"/>
  <c r="AO85" i="48" s="1"/>
  <c r="W86" i="48"/>
  <c r="AG85" i="48"/>
  <c r="AP85" i="48" s="1"/>
  <c r="AE85" i="48"/>
  <c r="AS18" i="43"/>
  <c r="AL18" i="43"/>
  <c r="AU18" i="43" s="1"/>
  <c r="AS36" i="43"/>
  <c r="AL36" i="43"/>
  <c r="AU36" i="43" s="1"/>
  <c r="AS54" i="43"/>
  <c r="AL54" i="43"/>
  <c r="AU54" i="43" s="1"/>
  <c r="AS72" i="43"/>
  <c r="AL72" i="43"/>
  <c r="AU72" i="43" s="1"/>
  <c r="AS31" i="43"/>
  <c r="AL31" i="43"/>
  <c r="AU31" i="43" s="1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Z86" i="94"/>
  <c r="AI85" i="50"/>
  <c r="AN85" i="50"/>
  <c r="AS15" i="43"/>
  <c r="AL15" i="43"/>
  <c r="AU15" i="43" s="1"/>
  <c r="AS51" i="43"/>
  <c r="AL51" i="43"/>
  <c r="AU51" i="43" s="1"/>
  <c r="AS69" i="43"/>
  <c r="AL69" i="43"/>
  <c r="AU69" i="43" s="1"/>
  <c r="AS87" i="43"/>
  <c r="AL87" i="43"/>
  <c r="AU87" i="43" s="1"/>
  <c r="AR85" i="55"/>
  <c r="AH88" i="18"/>
  <c r="AQ88" i="18" s="1"/>
  <c r="AB4" i="43"/>
  <c r="AJ3" i="43"/>
  <c r="AS40" i="43"/>
  <c r="AL40" i="43"/>
  <c r="AU40" i="43" s="1"/>
  <c r="AS58" i="43"/>
  <c r="AL58" i="43"/>
  <c r="AU58" i="43" s="1"/>
  <c r="AS76" i="43"/>
  <c r="AL76" i="43"/>
  <c r="AU76" i="43" s="1"/>
  <c r="AH88" i="10"/>
  <c r="AQ88" i="10" s="1"/>
  <c r="AS11" i="43"/>
  <c r="AL11" i="43"/>
  <c r="AU11" i="43" s="1"/>
  <c r="AS29" i="43"/>
  <c r="AL29" i="43"/>
  <c r="AU29" i="43" s="1"/>
  <c r="AS47" i="43"/>
  <c r="AL47" i="43"/>
  <c r="AU47" i="43" s="1"/>
  <c r="AF86" i="42"/>
  <c r="AO86" i="42" s="1"/>
  <c r="AG86" i="42"/>
  <c r="AP86" i="42" s="1"/>
  <c r="AE86" i="42"/>
  <c r="W87" i="42"/>
  <c r="AR87" i="18"/>
  <c r="AI85" i="85"/>
  <c r="AN85" i="85"/>
  <c r="AS13" i="43"/>
  <c r="AL13" i="43"/>
  <c r="AU13" i="43" s="1"/>
  <c r="AS49" i="43"/>
  <c r="AL49" i="43"/>
  <c r="AU49" i="43" s="1"/>
  <c r="AS67" i="43"/>
  <c r="AL67" i="43"/>
  <c r="AU67" i="43" s="1"/>
  <c r="AS88" i="43"/>
  <c r="AL88" i="43"/>
  <c r="AU88" i="43" s="1"/>
  <c r="AS20" i="43"/>
  <c r="AL20" i="43"/>
  <c r="AU20" i="43" s="1"/>
  <c r="AS74" i="43"/>
  <c r="AL74" i="43"/>
  <c r="AU74" i="43" s="1"/>
  <c r="AH88" i="87"/>
  <c r="AQ88" i="87" s="1"/>
  <c r="Y88" i="99"/>
  <c r="X88" i="99"/>
  <c r="AS78" i="43"/>
  <c r="AL78" i="43"/>
  <c r="AU78" i="43" s="1"/>
  <c r="AS57" i="43"/>
  <c r="AL57" i="43"/>
  <c r="AU57" i="43" s="1"/>
  <c r="W89" i="35" l="1"/>
  <c r="AE88" i="35"/>
  <c r="AF88" i="35"/>
  <c r="AO88" i="35" s="1"/>
  <c r="AG88" i="35"/>
  <c r="AP88" i="35" s="1"/>
  <c r="Y89" i="18"/>
  <c r="X89" i="18"/>
  <c r="AG86" i="85"/>
  <c r="AP86" i="85" s="1"/>
  <c r="W87" i="85"/>
  <c r="AE86" i="85"/>
  <c r="AF86" i="85"/>
  <c r="AO86" i="85" s="1"/>
  <c r="AR87" i="49"/>
  <c r="Y89" i="87"/>
  <c r="X89" i="87"/>
  <c r="W89" i="41"/>
  <c r="AE88" i="41"/>
  <c r="AF88" i="41"/>
  <c r="AO88" i="41" s="1"/>
  <c r="AG88" i="41"/>
  <c r="AP88" i="41" s="1"/>
  <c r="AI88" i="10"/>
  <c r="AN88" i="10"/>
  <c r="Y86" i="48"/>
  <c r="X86" i="48"/>
  <c r="AG86" i="98"/>
  <c r="AP86" i="98" s="1"/>
  <c r="AE86" i="98"/>
  <c r="AF86" i="98"/>
  <c r="AO86" i="98" s="1"/>
  <c r="W87" i="98"/>
  <c r="AH88" i="35"/>
  <c r="AQ88" i="35" s="1"/>
  <c r="AR87" i="99"/>
  <c r="AH88" i="49"/>
  <c r="AQ88" i="49" s="1"/>
  <c r="AI86" i="42"/>
  <c r="AN86" i="42"/>
  <c r="AS3" i="43"/>
  <c r="AL3" i="43"/>
  <c r="AU3" i="43" s="1"/>
  <c r="AR85" i="50"/>
  <c r="Y89" i="82"/>
  <c r="X89" i="82"/>
  <c r="AI86" i="55"/>
  <c r="AN86" i="55"/>
  <c r="AI88" i="18"/>
  <c r="AN88" i="18"/>
  <c r="Y89" i="83"/>
  <c r="X89" i="83"/>
  <c r="Z88" i="49"/>
  <c r="AJ4" i="43"/>
  <c r="AK4" i="43"/>
  <c r="AT4" i="43" s="1"/>
  <c r="AT91" i="43" s="1"/>
  <c r="AR87" i="41"/>
  <c r="Y87" i="55"/>
  <c r="Z87" i="55" s="1"/>
  <c r="X87" i="55"/>
  <c r="AI88" i="87"/>
  <c r="AR88" i="87" s="1"/>
  <c r="AN88" i="87"/>
  <c r="Y89" i="10"/>
  <c r="Z89" i="10"/>
  <c r="X89" i="10"/>
  <c r="AR85" i="85"/>
  <c r="AI88" i="82"/>
  <c r="AN88" i="82"/>
  <c r="AE89" i="102"/>
  <c r="AG89" i="102"/>
  <c r="AP89" i="102" s="1"/>
  <c r="W90" i="102"/>
  <c r="AF89" i="102"/>
  <c r="AO89" i="102" s="1"/>
  <c r="Y87" i="90"/>
  <c r="Z87" i="90"/>
  <c r="X87" i="90"/>
  <c r="AH86" i="50"/>
  <c r="AQ86" i="50" s="1"/>
  <c r="W87" i="94"/>
  <c r="AG86" i="94"/>
  <c r="AP86" i="94" s="1"/>
  <c r="AF86" i="94"/>
  <c r="AO86" i="94" s="1"/>
  <c r="AE86" i="94"/>
  <c r="AH88" i="99"/>
  <c r="AQ88" i="99" s="1"/>
  <c r="Z88" i="99"/>
  <c r="Y87" i="42"/>
  <c r="Z87" i="42" s="1"/>
  <c r="X87" i="42"/>
  <c r="AI85" i="48"/>
  <c r="AN85" i="48"/>
  <c r="AU91" i="11"/>
  <c r="C11" i="11" s="1"/>
  <c r="AI86" i="90"/>
  <c r="AN86" i="90"/>
  <c r="Z86" i="50"/>
  <c r="AH86" i="85"/>
  <c r="AQ86" i="85" s="1"/>
  <c r="AI88" i="83"/>
  <c r="AN88" i="83"/>
  <c r="AR87" i="35"/>
  <c r="AH88" i="41"/>
  <c r="AQ88" i="41" s="1"/>
  <c r="AF87" i="42" l="1"/>
  <c r="AO87" i="42" s="1"/>
  <c r="AG87" i="42"/>
  <c r="AP87" i="42" s="1"/>
  <c r="W88" i="42"/>
  <c r="AE87" i="42"/>
  <c r="AG87" i="55"/>
  <c r="AP87" i="55" s="1"/>
  <c r="AE87" i="55"/>
  <c r="W88" i="55"/>
  <c r="AF87" i="55"/>
  <c r="AO87" i="55" s="1"/>
  <c r="AF87" i="90"/>
  <c r="AO87" i="90" s="1"/>
  <c r="AG87" i="90"/>
  <c r="AP87" i="90" s="1"/>
  <c r="AE87" i="90"/>
  <c r="W88" i="90"/>
  <c r="AI89" i="102"/>
  <c r="AN89" i="102"/>
  <c r="AE89" i="10"/>
  <c r="AF89" i="10"/>
  <c r="AO89" i="10" s="1"/>
  <c r="W90" i="10"/>
  <c r="AG89" i="10"/>
  <c r="AP89" i="10" s="1"/>
  <c r="AH89" i="83"/>
  <c r="AQ89" i="83" s="1"/>
  <c r="AQ91" i="83" s="1"/>
  <c r="AZ3" i="83"/>
  <c r="AX6" i="83" s="1"/>
  <c r="S6" i="83" s="1"/>
  <c r="AC6" i="83" s="1"/>
  <c r="AB7" i="83" s="1"/>
  <c r="AX7" i="83"/>
  <c r="S7" i="83" s="1"/>
  <c r="AC7" i="83" s="1"/>
  <c r="AB8" i="83" s="1"/>
  <c r="AX8" i="83"/>
  <c r="S8" i="83" s="1"/>
  <c r="AC8" i="83" s="1"/>
  <c r="AB9" i="83" s="1"/>
  <c r="AX9" i="83"/>
  <c r="S9" i="83" s="1"/>
  <c r="AC9" i="83" s="1"/>
  <c r="AB10" i="83" s="1"/>
  <c r="AX12" i="83"/>
  <c r="S12" i="83" s="1"/>
  <c r="AC12" i="83" s="1"/>
  <c r="AB13" i="83" s="1"/>
  <c r="AX13" i="83"/>
  <c r="S13" i="83" s="1"/>
  <c r="AC13" i="83" s="1"/>
  <c r="AB14" i="83" s="1"/>
  <c r="AX14" i="83"/>
  <c r="S14" i="83" s="1"/>
  <c r="AC14" i="83" s="1"/>
  <c r="AB15" i="83" s="1"/>
  <c r="AX15" i="83"/>
  <c r="S15" i="83" s="1"/>
  <c r="AC15" i="83" s="1"/>
  <c r="AB16" i="83" s="1"/>
  <c r="AX16" i="83"/>
  <c r="S16" i="83" s="1"/>
  <c r="AC16" i="83" s="1"/>
  <c r="AB17" i="83" s="1"/>
  <c r="AX17" i="83"/>
  <c r="S17" i="83" s="1"/>
  <c r="AC17" i="83" s="1"/>
  <c r="AB18" i="83" s="1"/>
  <c r="AX18" i="83"/>
  <c r="S18" i="83" s="1"/>
  <c r="AC18" i="83" s="1"/>
  <c r="AB19" i="83" s="1"/>
  <c r="AX19" i="83"/>
  <c r="S19" i="83" s="1"/>
  <c r="AC19" i="83" s="1"/>
  <c r="AB20" i="83" s="1"/>
  <c r="AX20" i="83"/>
  <c r="S20" i="83" s="1"/>
  <c r="AC20" i="83" s="1"/>
  <c r="AB21" i="83" s="1"/>
  <c r="AX21" i="83"/>
  <c r="S21" i="83" s="1"/>
  <c r="AC21" i="83" s="1"/>
  <c r="AB22" i="83" s="1"/>
  <c r="AX22" i="83"/>
  <c r="S22" i="83" s="1"/>
  <c r="AC22" i="83" s="1"/>
  <c r="AB23" i="83" s="1"/>
  <c r="AX23" i="83"/>
  <c r="S23" i="83" s="1"/>
  <c r="AC23" i="83" s="1"/>
  <c r="AB24" i="83" s="1"/>
  <c r="AX24" i="83"/>
  <c r="S24" i="83" s="1"/>
  <c r="AC24" i="83" s="1"/>
  <c r="AB25" i="83" s="1"/>
  <c r="AX25" i="83"/>
  <c r="S25" i="83" s="1"/>
  <c r="AC25" i="83" s="1"/>
  <c r="AB26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29" i="83"/>
  <c r="S29" i="83" s="1"/>
  <c r="AC29" i="83" s="1"/>
  <c r="AB30" i="83" s="1"/>
  <c r="AX30" i="83"/>
  <c r="S30" i="83" s="1"/>
  <c r="AC30" i="83" s="1"/>
  <c r="AB31" i="83" s="1"/>
  <c r="AX31" i="83"/>
  <c r="S31" i="83" s="1"/>
  <c r="AC31" i="83" s="1"/>
  <c r="AB32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5" i="83"/>
  <c r="S35" i="83" s="1"/>
  <c r="AC35" i="83" s="1"/>
  <c r="AB36" i="83" s="1"/>
  <c r="AX36" i="83"/>
  <c r="S36" i="83" s="1"/>
  <c r="AC36" i="83" s="1"/>
  <c r="AB37" i="83" s="1"/>
  <c r="AX37" i="83"/>
  <c r="S37" i="83" s="1"/>
  <c r="AC37" i="83" s="1"/>
  <c r="AB38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1" i="83"/>
  <c r="S41" i="83" s="1"/>
  <c r="AC41" i="83" s="1"/>
  <c r="AB42" i="83" s="1"/>
  <c r="AX42" i="83"/>
  <c r="S42" i="83" s="1"/>
  <c r="AC42" i="83" s="1"/>
  <c r="AB43" i="83" s="1"/>
  <c r="AX43" i="83"/>
  <c r="S43" i="83" s="1"/>
  <c r="AC43" i="83" s="1"/>
  <c r="AB44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4" i="83"/>
  <c r="S74" i="83" s="1"/>
  <c r="AC74" i="83" s="1"/>
  <c r="AB75" i="83" s="1"/>
  <c r="AX75" i="83"/>
  <c r="S75" i="83" s="1"/>
  <c r="AC75" i="83" s="1"/>
  <c r="AB76" i="83" s="1"/>
  <c r="AX76" i="83"/>
  <c r="S76" i="83" s="1"/>
  <c r="AC76" i="83" s="1"/>
  <c r="AB77" i="83" s="1"/>
  <c r="AX77" i="83"/>
  <c r="S77" i="83" s="1"/>
  <c r="AC77" i="83" s="1"/>
  <c r="AB78" i="83" s="1"/>
  <c r="AX78" i="83"/>
  <c r="S78" i="83" s="1"/>
  <c r="AC78" i="83" s="1"/>
  <c r="AB79" i="83" s="1"/>
  <c r="AX79" i="83"/>
  <c r="S79" i="83" s="1"/>
  <c r="AC79" i="83" s="1"/>
  <c r="AB80" i="83" s="1"/>
  <c r="AX80" i="83"/>
  <c r="S80" i="83" s="1"/>
  <c r="AC80" i="83" s="1"/>
  <c r="AB81" i="83" s="1"/>
  <c r="AX81" i="83"/>
  <c r="S81" i="83" s="1"/>
  <c r="AC81" i="83" s="1"/>
  <c r="AB82" i="83" s="1"/>
  <c r="AX82" i="83"/>
  <c r="S82" i="83" s="1"/>
  <c r="AC82" i="83" s="1"/>
  <c r="AB83" i="83" s="1"/>
  <c r="AX83" i="83"/>
  <c r="S83" i="83" s="1"/>
  <c r="AC83" i="83" s="1"/>
  <c r="AB84" i="83" s="1"/>
  <c r="AX86" i="83"/>
  <c r="S86" i="83" s="1"/>
  <c r="AC86" i="83" s="1"/>
  <c r="AB87" i="83" s="1"/>
  <c r="AX85" i="83"/>
  <c r="S85" i="83" s="1"/>
  <c r="AC85" i="83" s="1"/>
  <c r="AB86" i="83" s="1"/>
  <c r="AX87" i="83"/>
  <c r="S87" i="83" s="1"/>
  <c r="AC87" i="83" s="1"/>
  <c r="AB88" i="83" s="1"/>
  <c r="AX84" i="83"/>
  <c r="S84" i="83" s="1"/>
  <c r="AC84" i="83" s="1"/>
  <c r="AB85" i="83" s="1"/>
  <c r="AX88" i="83"/>
  <c r="S88" i="83" s="1"/>
  <c r="AC88" i="83" s="1"/>
  <c r="AB89" i="83" s="1"/>
  <c r="AR86" i="55"/>
  <c r="AH89" i="87"/>
  <c r="AQ89" i="87" s="1"/>
  <c r="AQ91" i="87" s="1"/>
  <c r="AZ3" i="87"/>
  <c r="AX83" i="87" s="1"/>
  <c r="S83" i="87" s="1"/>
  <c r="AC83" i="87" s="1"/>
  <c r="AB84" i="87" s="1"/>
  <c r="AX7" i="87"/>
  <c r="S7" i="87" s="1"/>
  <c r="AC7" i="87" s="1"/>
  <c r="AB8" i="87" s="1"/>
  <c r="AX8" i="87"/>
  <c r="S8" i="87" s="1"/>
  <c r="AC8" i="87" s="1"/>
  <c r="AB9" i="87" s="1"/>
  <c r="AX9" i="87"/>
  <c r="S9" i="87" s="1"/>
  <c r="AC9" i="87" s="1"/>
  <c r="AB10" i="87" s="1"/>
  <c r="AX12" i="87"/>
  <c r="S12" i="87" s="1"/>
  <c r="AC12" i="87" s="1"/>
  <c r="AB13" i="87" s="1"/>
  <c r="AX13" i="87"/>
  <c r="S13" i="87" s="1"/>
  <c r="AC13" i="87" s="1"/>
  <c r="AB14" i="87" s="1"/>
  <c r="AX14" i="87"/>
  <c r="S14" i="87" s="1"/>
  <c r="AC14" i="87" s="1"/>
  <c r="AB15" i="87" s="1"/>
  <c r="AX15" i="87"/>
  <c r="S15" i="87" s="1"/>
  <c r="AC15" i="87" s="1"/>
  <c r="AB16" i="87" s="1"/>
  <c r="AX18" i="87"/>
  <c r="S18" i="87" s="1"/>
  <c r="AC18" i="87" s="1"/>
  <c r="AB19" i="87" s="1"/>
  <c r="AX19" i="87"/>
  <c r="S19" i="87" s="1"/>
  <c r="AC19" i="87" s="1"/>
  <c r="AB20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6" i="87"/>
  <c r="S86" i="87" s="1"/>
  <c r="AC86" i="87" s="1"/>
  <c r="AB87" i="87" s="1"/>
  <c r="AX85" i="87"/>
  <c r="S85" i="87" s="1"/>
  <c r="AC85" i="87" s="1"/>
  <c r="AB86" i="87" s="1"/>
  <c r="AX84" i="87"/>
  <c r="S84" i="87" s="1"/>
  <c r="AC84" i="87" s="1"/>
  <c r="AB85" i="87" s="1"/>
  <c r="AX88" i="87"/>
  <c r="S88" i="87" s="1"/>
  <c r="AC88" i="87" s="1"/>
  <c r="AB89" i="87" s="1"/>
  <c r="AX87" i="87"/>
  <c r="S87" i="87" s="1"/>
  <c r="AC87" i="87" s="1"/>
  <c r="AB88" i="87" s="1"/>
  <c r="AF88" i="99"/>
  <c r="AO88" i="99" s="1"/>
  <c r="AE88" i="99"/>
  <c r="W89" i="99"/>
  <c r="AG88" i="99"/>
  <c r="AP88" i="99" s="1"/>
  <c r="Z89" i="83"/>
  <c r="AH89" i="82"/>
  <c r="AQ89" i="82" s="1"/>
  <c r="AI86" i="98"/>
  <c r="AN86" i="98"/>
  <c r="AR88" i="10"/>
  <c r="Z89" i="87"/>
  <c r="AI86" i="85"/>
  <c r="AN86" i="85"/>
  <c r="AI86" i="94"/>
  <c r="AN86" i="94"/>
  <c r="AR88" i="82"/>
  <c r="Z89" i="82"/>
  <c r="Y87" i="85"/>
  <c r="Z87" i="85"/>
  <c r="X87" i="85"/>
  <c r="AR86" i="90"/>
  <c r="AR85" i="48"/>
  <c r="AR86" i="42"/>
  <c r="AH86" i="48"/>
  <c r="AQ86" i="48" s="1"/>
  <c r="AR88" i="83"/>
  <c r="AF86" i="50"/>
  <c r="AO86" i="50" s="1"/>
  <c r="AE86" i="50"/>
  <c r="AG86" i="50"/>
  <c r="AP86" i="50" s="1"/>
  <c r="W87" i="50"/>
  <c r="AH87" i="42"/>
  <c r="AQ87" i="42" s="1"/>
  <c r="Y90" i="102"/>
  <c r="X90" i="102"/>
  <c r="AH87" i="55"/>
  <c r="AQ87" i="55" s="1"/>
  <c r="AL4" i="43"/>
  <c r="AU4" i="43" s="1"/>
  <c r="AU91" i="43" s="1"/>
  <c r="C11" i="43" s="1"/>
  <c r="AS4" i="43"/>
  <c r="AS91" i="43" s="1"/>
  <c r="AR88" i="18"/>
  <c r="Z86" i="48"/>
  <c r="AI88" i="41"/>
  <c r="AN88" i="41"/>
  <c r="AH89" i="18"/>
  <c r="AQ89" i="18" s="1"/>
  <c r="AI88" i="35"/>
  <c r="AN88" i="35"/>
  <c r="Y87" i="94"/>
  <c r="Z87" i="94"/>
  <c r="X87" i="94"/>
  <c r="AH87" i="90"/>
  <c r="AQ87" i="90" s="1"/>
  <c r="AH89" i="10"/>
  <c r="AQ89" i="10" s="1"/>
  <c r="AG88" i="49"/>
  <c r="AP88" i="49" s="1"/>
  <c r="AE88" i="49"/>
  <c r="AF88" i="49"/>
  <c r="AO88" i="49" s="1"/>
  <c r="W89" i="49"/>
  <c r="Y87" i="98"/>
  <c r="Z87" i="98"/>
  <c r="X87" i="98"/>
  <c r="Y89" i="41"/>
  <c r="X89" i="41"/>
  <c r="Z89" i="18"/>
  <c r="Y89" i="35"/>
  <c r="Z89" i="35" s="1"/>
  <c r="X89" i="35"/>
  <c r="W90" i="35" l="1"/>
  <c r="AF89" i="35"/>
  <c r="AO89" i="35" s="1"/>
  <c r="AG89" i="35"/>
  <c r="AP89" i="35" s="1"/>
  <c r="AE89" i="35"/>
  <c r="AE87" i="94"/>
  <c r="W88" i="94"/>
  <c r="AF87" i="94"/>
  <c r="AO87" i="94" s="1"/>
  <c r="AG87" i="94"/>
  <c r="AP87" i="94" s="1"/>
  <c r="Y87" i="50"/>
  <c r="Z87" i="50" s="1"/>
  <c r="X87" i="50"/>
  <c r="W88" i="85"/>
  <c r="AE87" i="85"/>
  <c r="AN87" i="85" s="1"/>
  <c r="AF87" i="85"/>
  <c r="AO87" i="85" s="1"/>
  <c r="AG87" i="85"/>
  <c r="AR86" i="94"/>
  <c r="AK88" i="87"/>
  <c r="AT88" i="87" s="1"/>
  <c r="AJ88" i="87"/>
  <c r="AJ82" i="87"/>
  <c r="AK82" i="87"/>
  <c r="AT82" i="87" s="1"/>
  <c r="AK76" i="87"/>
  <c r="AT76" i="87" s="1"/>
  <c r="AJ76" i="87"/>
  <c r="AJ70" i="87"/>
  <c r="AK70" i="87"/>
  <c r="AT70" i="87" s="1"/>
  <c r="AJ64" i="87"/>
  <c r="AK64" i="87"/>
  <c r="AT64" i="87" s="1"/>
  <c r="AJ58" i="87"/>
  <c r="AK58" i="87"/>
  <c r="AT58" i="87" s="1"/>
  <c r="AK52" i="87"/>
  <c r="AT52" i="87" s="1"/>
  <c r="AJ52" i="87"/>
  <c r="AK46" i="87"/>
  <c r="AT46" i="87" s="1"/>
  <c r="AJ46" i="87"/>
  <c r="AJ40" i="87"/>
  <c r="AK40" i="87"/>
  <c r="AT40" i="87" s="1"/>
  <c r="AK34" i="87"/>
  <c r="AT34" i="87" s="1"/>
  <c r="AJ34" i="87"/>
  <c r="AJ28" i="87"/>
  <c r="AK28" i="87"/>
  <c r="AT28" i="87" s="1"/>
  <c r="AK22" i="87"/>
  <c r="AT22" i="87" s="1"/>
  <c r="AJ22" i="87"/>
  <c r="AK16" i="87"/>
  <c r="AT16" i="87" s="1"/>
  <c r="AK10" i="87"/>
  <c r="AT10" i="87" s="1"/>
  <c r="AK84" i="87"/>
  <c r="AT84" i="87" s="1"/>
  <c r="AJ84" i="87"/>
  <c r="AJ85" i="83"/>
  <c r="AK85" i="83"/>
  <c r="AT85" i="83" s="1"/>
  <c r="AK82" i="83"/>
  <c r="AT82" i="83" s="1"/>
  <c r="AJ82" i="83"/>
  <c r="AJ76" i="83"/>
  <c r="AK76" i="83"/>
  <c r="AT76" i="83" s="1"/>
  <c r="AJ70" i="83"/>
  <c r="AK70" i="83"/>
  <c r="AT70" i="83" s="1"/>
  <c r="AJ64" i="83"/>
  <c r="AK64" i="83"/>
  <c r="AT64" i="83" s="1"/>
  <c r="AK58" i="83"/>
  <c r="AT58" i="83" s="1"/>
  <c r="AJ58" i="83"/>
  <c r="AJ52" i="83"/>
  <c r="AK52" i="83"/>
  <c r="AT52" i="83" s="1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J22" i="83"/>
  <c r="AK22" i="83"/>
  <c r="AT22" i="83" s="1"/>
  <c r="AK16" i="83"/>
  <c r="AT16" i="83" s="1"/>
  <c r="AJ16" i="83"/>
  <c r="AK10" i="83"/>
  <c r="AT10" i="83" s="1"/>
  <c r="AX3" i="83"/>
  <c r="S3" i="83" s="1"/>
  <c r="AC3" i="83" s="1"/>
  <c r="AI89" i="10"/>
  <c r="AN89" i="10"/>
  <c r="W88" i="98"/>
  <c r="AG87" i="98"/>
  <c r="AP87" i="98" s="1"/>
  <c r="AF87" i="98"/>
  <c r="AO87" i="98" s="1"/>
  <c r="AE87" i="98"/>
  <c r="AR86" i="98"/>
  <c r="AX89" i="83"/>
  <c r="S89" i="83" s="1"/>
  <c r="AC89" i="83" s="1"/>
  <c r="AF89" i="83"/>
  <c r="AO89" i="83" s="1"/>
  <c r="AO91" i="83" s="1"/>
  <c r="AG89" i="83"/>
  <c r="AP89" i="83" s="1"/>
  <c r="AP91" i="83" s="1"/>
  <c r="AE89" i="83"/>
  <c r="AJ81" i="87"/>
  <c r="AK81" i="87"/>
  <c r="AT81" i="87" s="1"/>
  <c r="AK75" i="87"/>
  <c r="AT75" i="87" s="1"/>
  <c r="AJ75" i="87"/>
  <c r="AK69" i="87"/>
  <c r="AT69" i="87" s="1"/>
  <c r="AJ69" i="87"/>
  <c r="AJ63" i="87"/>
  <c r="AK63" i="87"/>
  <c r="AT63" i="87" s="1"/>
  <c r="AJ57" i="87"/>
  <c r="AK57" i="87"/>
  <c r="AT57" i="87" s="1"/>
  <c r="AK51" i="87"/>
  <c r="AT51" i="87" s="1"/>
  <c r="AJ51" i="87"/>
  <c r="AK45" i="87"/>
  <c r="AT45" i="87" s="1"/>
  <c r="AJ45" i="87"/>
  <c r="AJ39" i="87"/>
  <c r="AK39" i="87"/>
  <c r="AT39" i="87" s="1"/>
  <c r="AK33" i="87"/>
  <c r="AT33" i="87" s="1"/>
  <c r="AJ33" i="87"/>
  <c r="AJ27" i="87"/>
  <c r="AK27" i="87"/>
  <c r="AT27" i="87" s="1"/>
  <c r="AK21" i="87"/>
  <c r="AT21" i="87" s="1"/>
  <c r="AJ21" i="87"/>
  <c r="AK15" i="87"/>
  <c r="AT15" i="87" s="1"/>
  <c r="AJ15" i="87"/>
  <c r="AJ9" i="87"/>
  <c r="AK9" i="87"/>
  <c r="AT9" i="87" s="1"/>
  <c r="AX5" i="87"/>
  <c r="S5" i="87" s="1"/>
  <c r="AC5" i="87" s="1"/>
  <c r="AB6" i="87" s="1"/>
  <c r="AK88" i="83"/>
  <c r="AT88" i="83" s="1"/>
  <c r="AJ88" i="83"/>
  <c r="AK81" i="83"/>
  <c r="AT81" i="83" s="1"/>
  <c r="AJ81" i="83"/>
  <c r="AK75" i="83"/>
  <c r="AT75" i="83" s="1"/>
  <c r="AJ75" i="83"/>
  <c r="AK69" i="83"/>
  <c r="AT69" i="83" s="1"/>
  <c r="AJ69" i="83"/>
  <c r="AJ63" i="83"/>
  <c r="AK63" i="83"/>
  <c r="AT63" i="83" s="1"/>
  <c r="AK57" i="83"/>
  <c r="AT57" i="83" s="1"/>
  <c r="AJ57" i="83"/>
  <c r="AK51" i="83"/>
  <c r="AT51" i="83" s="1"/>
  <c r="AJ51" i="83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21" i="83"/>
  <c r="AT21" i="83" s="1"/>
  <c r="AJ21" i="83"/>
  <c r="AJ15" i="83"/>
  <c r="AK15" i="83"/>
  <c r="AT15" i="83" s="1"/>
  <c r="AK9" i="83"/>
  <c r="AT9" i="83" s="1"/>
  <c r="AJ9" i="83"/>
  <c r="AI86" i="50"/>
  <c r="AN86" i="50"/>
  <c r="AF89" i="82"/>
  <c r="AO89" i="82" s="1"/>
  <c r="AG89" i="82"/>
  <c r="AP89" i="82" s="1"/>
  <c r="W90" i="82"/>
  <c r="AE89" i="82"/>
  <c r="AR86" i="85"/>
  <c r="AJ85" i="87"/>
  <c r="AK85" i="87"/>
  <c r="AT85" i="87" s="1"/>
  <c r="AJ80" i="87"/>
  <c r="AK80" i="87"/>
  <c r="AT80" i="87" s="1"/>
  <c r="AJ74" i="87"/>
  <c r="AK74" i="87"/>
  <c r="AT74" i="87" s="1"/>
  <c r="AJ68" i="87"/>
  <c r="AK68" i="87"/>
  <c r="AT68" i="87" s="1"/>
  <c r="AJ62" i="87"/>
  <c r="AK62" i="87"/>
  <c r="AT62" i="87" s="1"/>
  <c r="AJ56" i="87"/>
  <c r="AK56" i="87"/>
  <c r="AT56" i="87" s="1"/>
  <c r="AJ50" i="87"/>
  <c r="AK50" i="87"/>
  <c r="AT50" i="87" s="1"/>
  <c r="AJ44" i="87"/>
  <c r="AK44" i="87"/>
  <c r="AT44" i="87" s="1"/>
  <c r="AK38" i="87"/>
  <c r="AT38" i="87" s="1"/>
  <c r="AJ38" i="87"/>
  <c r="AK32" i="87"/>
  <c r="AT32" i="87" s="1"/>
  <c r="AJ32" i="87"/>
  <c r="AK26" i="87"/>
  <c r="AT26" i="87" s="1"/>
  <c r="AJ26" i="87"/>
  <c r="AK20" i="87"/>
  <c r="AT20" i="87" s="1"/>
  <c r="AJ20" i="87"/>
  <c r="AK14" i="87"/>
  <c r="AT14" i="87" s="1"/>
  <c r="AJ14" i="87"/>
  <c r="AK8" i="87"/>
  <c r="AT8" i="87" s="1"/>
  <c r="AJ8" i="87"/>
  <c r="AJ86" i="83"/>
  <c r="AK86" i="83"/>
  <c r="AT86" i="83" s="1"/>
  <c r="AK80" i="83"/>
  <c r="AT80" i="83" s="1"/>
  <c r="AJ80" i="83"/>
  <c r="AJ74" i="83"/>
  <c r="AK74" i="83"/>
  <c r="AT74" i="83" s="1"/>
  <c r="AJ68" i="83"/>
  <c r="AK68" i="83"/>
  <c r="AT68" i="83" s="1"/>
  <c r="AK62" i="83"/>
  <c r="AT62" i="83" s="1"/>
  <c r="AJ62" i="83"/>
  <c r="AJ56" i="83"/>
  <c r="AK56" i="83"/>
  <c r="AT56" i="83" s="1"/>
  <c r="AK50" i="83"/>
  <c r="AT50" i="83" s="1"/>
  <c r="AJ50" i="83"/>
  <c r="AJ44" i="83"/>
  <c r="AK44" i="83"/>
  <c r="AT44" i="83" s="1"/>
  <c r="AJ38" i="83"/>
  <c r="AK38" i="83"/>
  <c r="AT38" i="83" s="1"/>
  <c r="AJ32" i="83"/>
  <c r="AK32" i="83"/>
  <c r="AT32" i="83" s="1"/>
  <c r="AK26" i="83"/>
  <c r="AT26" i="83" s="1"/>
  <c r="AJ26" i="83"/>
  <c r="AJ20" i="83"/>
  <c r="AK20" i="83"/>
  <c r="AT20" i="83" s="1"/>
  <c r="AJ14" i="83"/>
  <c r="AK14" i="83"/>
  <c r="AT14" i="83" s="1"/>
  <c r="AK8" i="83"/>
  <c r="AT8" i="83" s="1"/>
  <c r="AJ8" i="83"/>
  <c r="AR89" i="102"/>
  <c r="AI87" i="42"/>
  <c r="AN87" i="42"/>
  <c r="AH89" i="41"/>
  <c r="AQ89" i="41" s="1"/>
  <c r="AQ91" i="41" s="1"/>
  <c r="AX3" i="41"/>
  <c r="S3" i="41" s="1"/>
  <c r="AC3" i="41" s="1"/>
  <c r="AZ3" i="41"/>
  <c r="AX88" i="41" s="1"/>
  <c r="S88" i="41" s="1"/>
  <c r="AC88" i="41" s="1"/>
  <c r="AB89" i="41" s="1"/>
  <c r="AX5" i="41"/>
  <c r="S5" i="41" s="1"/>
  <c r="AC5" i="41" s="1"/>
  <c r="AB6" i="41" s="1"/>
  <c r="AX7" i="41"/>
  <c r="S7" i="41" s="1"/>
  <c r="AC7" i="41" s="1"/>
  <c r="AB8" i="41" s="1"/>
  <c r="AX8" i="41"/>
  <c r="S8" i="41" s="1"/>
  <c r="AC8" i="41" s="1"/>
  <c r="AB9" i="41" s="1"/>
  <c r="AX9" i="41"/>
  <c r="S9" i="41" s="1"/>
  <c r="AC9" i="41" s="1"/>
  <c r="AB10" i="41" s="1"/>
  <c r="AX10" i="41"/>
  <c r="S10" i="41" s="1"/>
  <c r="AC10" i="41" s="1"/>
  <c r="AB11" i="41" s="1"/>
  <c r="AX13" i="41"/>
  <c r="S13" i="41" s="1"/>
  <c r="AC13" i="41" s="1"/>
  <c r="AB14" i="41" s="1"/>
  <c r="AX14" i="41"/>
  <c r="S14" i="41" s="1"/>
  <c r="AC14" i="41" s="1"/>
  <c r="AB15" i="41" s="1"/>
  <c r="AX15" i="41"/>
  <c r="S15" i="41" s="1"/>
  <c r="AC15" i="41" s="1"/>
  <c r="AB16" i="41" s="1"/>
  <c r="AX16" i="41"/>
  <c r="S16" i="41" s="1"/>
  <c r="AC16" i="41" s="1"/>
  <c r="AB17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7" i="41"/>
  <c r="S87" i="41" s="1"/>
  <c r="AC87" i="41" s="1"/>
  <c r="AB88" i="41" s="1"/>
  <c r="AX85" i="41"/>
  <c r="S85" i="41" s="1"/>
  <c r="AC85" i="41" s="1"/>
  <c r="AB86" i="41" s="1"/>
  <c r="AX86" i="41"/>
  <c r="S86" i="41" s="1"/>
  <c r="AC86" i="41" s="1"/>
  <c r="AB87" i="41" s="1"/>
  <c r="AH90" i="102"/>
  <c r="AQ90" i="102" s="1"/>
  <c r="AJ86" i="87"/>
  <c r="AK86" i="87"/>
  <c r="AT86" i="87" s="1"/>
  <c r="AK79" i="87"/>
  <c r="AT79" i="87" s="1"/>
  <c r="AJ79" i="87"/>
  <c r="AK73" i="87"/>
  <c r="AT73" i="87" s="1"/>
  <c r="AJ73" i="87"/>
  <c r="AJ67" i="87"/>
  <c r="AK67" i="87"/>
  <c r="AT67" i="87" s="1"/>
  <c r="AK61" i="87"/>
  <c r="AT61" i="87" s="1"/>
  <c r="AJ61" i="87"/>
  <c r="AK55" i="87"/>
  <c r="AT55" i="87" s="1"/>
  <c r="AJ55" i="87"/>
  <c r="AJ49" i="87"/>
  <c r="AK49" i="87"/>
  <c r="AT49" i="87" s="1"/>
  <c r="AK43" i="87"/>
  <c r="AT43" i="87" s="1"/>
  <c r="AJ43" i="87"/>
  <c r="AK37" i="87"/>
  <c r="AT37" i="87" s="1"/>
  <c r="AJ37" i="87"/>
  <c r="AK31" i="87"/>
  <c r="AT31" i="87" s="1"/>
  <c r="AJ31" i="87"/>
  <c r="AK25" i="87"/>
  <c r="AT25" i="87" s="1"/>
  <c r="AJ25" i="87"/>
  <c r="AK19" i="87"/>
  <c r="AT19" i="87" s="1"/>
  <c r="AJ19" i="87"/>
  <c r="AK13" i="87"/>
  <c r="AT13" i="87" s="1"/>
  <c r="AJ13" i="87"/>
  <c r="AX6" i="87"/>
  <c r="S6" i="87" s="1"/>
  <c r="AC6" i="87" s="1"/>
  <c r="AB7" i="87" s="1"/>
  <c r="AK87" i="83"/>
  <c r="AT87" i="83" s="1"/>
  <c r="AJ87" i="83"/>
  <c r="AJ79" i="83"/>
  <c r="AK79" i="83"/>
  <c r="AT79" i="83" s="1"/>
  <c r="AK73" i="83"/>
  <c r="AT73" i="83" s="1"/>
  <c r="AJ73" i="83"/>
  <c r="AK67" i="83"/>
  <c r="AT67" i="83" s="1"/>
  <c r="AJ67" i="83"/>
  <c r="AJ61" i="83"/>
  <c r="AK61" i="83"/>
  <c r="AT61" i="83" s="1"/>
  <c r="AJ55" i="83"/>
  <c r="AK55" i="83"/>
  <c r="AT55" i="83" s="1"/>
  <c r="AK49" i="83"/>
  <c r="AT49" i="83" s="1"/>
  <c r="AJ49" i="83"/>
  <c r="AK43" i="83"/>
  <c r="AT43" i="83" s="1"/>
  <c r="AJ43" i="83"/>
  <c r="AK37" i="83"/>
  <c r="AT37" i="83" s="1"/>
  <c r="AJ37" i="83"/>
  <c r="AJ31" i="83"/>
  <c r="AK31" i="83"/>
  <c r="AT31" i="83" s="1"/>
  <c r="AJ25" i="83"/>
  <c r="AK25" i="83"/>
  <c r="AT25" i="83" s="1"/>
  <c r="AJ19" i="83"/>
  <c r="AK19" i="83"/>
  <c r="AT19" i="83" s="1"/>
  <c r="AJ13" i="83"/>
  <c r="AK13" i="83"/>
  <c r="AT13" i="83" s="1"/>
  <c r="AK7" i="83"/>
  <c r="AT7" i="83" s="1"/>
  <c r="AJ7" i="83"/>
  <c r="Y88" i="42"/>
  <c r="Z88" i="42" s="1"/>
  <c r="X88" i="42"/>
  <c r="Y89" i="99"/>
  <c r="Z89" i="99"/>
  <c r="X89" i="99"/>
  <c r="AH89" i="35"/>
  <c r="AQ89" i="35" s="1"/>
  <c r="AR88" i="41"/>
  <c r="Z90" i="102"/>
  <c r="AI88" i="99"/>
  <c r="AN88" i="99"/>
  <c r="AK87" i="87"/>
  <c r="AT87" i="87" s="1"/>
  <c r="AJ87" i="87"/>
  <c r="AK78" i="87"/>
  <c r="AT78" i="87" s="1"/>
  <c r="AJ78" i="87"/>
  <c r="AJ72" i="87"/>
  <c r="AK72" i="87"/>
  <c r="AT72" i="87" s="1"/>
  <c r="AK66" i="87"/>
  <c r="AT66" i="87" s="1"/>
  <c r="AJ66" i="87"/>
  <c r="AK60" i="87"/>
  <c r="AT60" i="87" s="1"/>
  <c r="AJ60" i="87"/>
  <c r="AJ54" i="87"/>
  <c r="AK54" i="87"/>
  <c r="AT54" i="87" s="1"/>
  <c r="AK48" i="87"/>
  <c r="AT48" i="87" s="1"/>
  <c r="AJ48" i="87"/>
  <c r="AJ42" i="87"/>
  <c r="AK42" i="87"/>
  <c r="AT42" i="87" s="1"/>
  <c r="AJ36" i="87"/>
  <c r="AK36" i="87"/>
  <c r="AT36" i="87" s="1"/>
  <c r="AJ30" i="87"/>
  <c r="AK30" i="87"/>
  <c r="AT30" i="87" s="1"/>
  <c r="AK24" i="87"/>
  <c r="AT24" i="87" s="1"/>
  <c r="AJ24" i="87"/>
  <c r="AX17" i="87"/>
  <c r="S17" i="87" s="1"/>
  <c r="AC17" i="87" s="1"/>
  <c r="AB18" i="87" s="1"/>
  <c r="AX11" i="87"/>
  <c r="S11" i="87" s="1"/>
  <c r="AC11" i="87" s="1"/>
  <c r="AB12" i="87" s="1"/>
  <c r="AX3" i="87"/>
  <c r="S3" i="87" s="1"/>
  <c r="AC3" i="87" s="1"/>
  <c r="AJ84" i="83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J60" i="83"/>
  <c r="AK60" i="83"/>
  <c r="AT60" i="83" s="1"/>
  <c r="AK54" i="83"/>
  <c r="AT54" i="83" s="1"/>
  <c r="AJ54" i="83"/>
  <c r="AJ48" i="83"/>
  <c r="AK48" i="83"/>
  <c r="AT48" i="83" s="1"/>
  <c r="AK42" i="83"/>
  <c r="AT42" i="83" s="1"/>
  <c r="AJ42" i="83"/>
  <c r="AJ36" i="83"/>
  <c r="AK36" i="83"/>
  <c r="AT36" i="83" s="1"/>
  <c r="AK30" i="83"/>
  <c r="AT30" i="83" s="1"/>
  <c r="AJ30" i="83"/>
  <c r="AJ24" i="83"/>
  <c r="AK24" i="83"/>
  <c r="AT24" i="83" s="1"/>
  <c r="AK18" i="83"/>
  <c r="AT18" i="83" s="1"/>
  <c r="AJ18" i="83"/>
  <c r="AX11" i="83"/>
  <c r="S11" i="83" s="1"/>
  <c r="AC11" i="83" s="1"/>
  <c r="AB12" i="83" s="1"/>
  <c r="AX5" i="83"/>
  <c r="S5" i="83" s="1"/>
  <c r="AC5" i="83" s="1"/>
  <c r="AB6" i="83" s="1"/>
  <c r="Y90" i="10"/>
  <c r="X90" i="10"/>
  <c r="Y88" i="90"/>
  <c r="X88" i="90"/>
  <c r="Y88" i="55"/>
  <c r="X88" i="55"/>
  <c r="W90" i="18"/>
  <c r="AF89" i="18"/>
  <c r="AO89" i="18" s="1"/>
  <c r="AE89" i="18"/>
  <c r="AG89" i="18"/>
  <c r="AP89" i="18" s="1"/>
  <c r="Z89" i="41"/>
  <c r="Y89" i="49"/>
  <c r="X89" i="49"/>
  <c r="AR88" i="35"/>
  <c r="AX89" i="87"/>
  <c r="S89" i="87" s="1"/>
  <c r="AC89" i="87" s="1"/>
  <c r="AJ89" i="87" s="1"/>
  <c r="AS89" i="87" s="1"/>
  <c r="AG89" i="87"/>
  <c r="AP89" i="87" s="1"/>
  <c r="AP91" i="87" s="1"/>
  <c r="AE89" i="87"/>
  <c r="AF89" i="87"/>
  <c r="AO89" i="87" s="1"/>
  <c r="AO91" i="87" s="1"/>
  <c r="AH87" i="98"/>
  <c r="AQ87" i="98" s="1"/>
  <c r="AI88" i="49"/>
  <c r="AN88" i="49"/>
  <c r="AH87" i="94"/>
  <c r="AQ87" i="94" s="1"/>
  <c r="AE86" i="48"/>
  <c r="AF86" i="48"/>
  <c r="AO86" i="48" s="1"/>
  <c r="AG86" i="48"/>
  <c r="AP86" i="48" s="1"/>
  <c r="W87" i="48"/>
  <c r="AH87" i="85"/>
  <c r="AQ87" i="85" s="1"/>
  <c r="AJ83" i="87"/>
  <c r="AK83" i="87"/>
  <c r="AT83" i="87" s="1"/>
  <c r="AK77" i="87"/>
  <c r="AT77" i="87" s="1"/>
  <c r="AJ77" i="87"/>
  <c r="AK71" i="87"/>
  <c r="AT71" i="87" s="1"/>
  <c r="AJ71" i="87"/>
  <c r="AK65" i="87"/>
  <c r="AT65" i="87" s="1"/>
  <c r="AJ65" i="87"/>
  <c r="AK59" i="87"/>
  <c r="AT59" i="87" s="1"/>
  <c r="AJ59" i="87"/>
  <c r="AK53" i="87"/>
  <c r="AT53" i="87" s="1"/>
  <c r="AJ53" i="87"/>
  <c r="AJ47" i="87"/>
  <c r="AK47" i="87"/>
  <c r="AT47" i="87" s="1"/>
  <c r="AJ41" i="87"/>
  <c r="AK41" i="87"/>
  <c r="AT41" i="87" s="1"/>
  <c r="AK35" i="87"/>
  <c r="AT35" i="87" s="1"/>
  <c r="AJ35" i="87"/>
  <c r="AJ29" i="87"/>
  <c r="AK29" i="87"/>
  <c r="AT29" i="87" s="1"/>
  <c r="AJ23" i="87"/>
  <c r="AK23" i="87"/>
  <c r="AT23" i="87" s="1"/>
  <c r="AX16" i="87"/>
  <c r="S16" i="87" s="1"/>
  <c r="AC16" i="87" s="1"/>
  <c r="AB17" i="87" s="1"/>
  <c r="AX10" i="87"/>
  <c r="S10" i="87" s="1"/>
  <c r="AC10" i="87" s="1"/>
  <c r="AB11" i="87" s="1"/>
  <c r="AX4" i="87"/>
  <c r="S4" i="87" s="1"/>
  <c r="AC4" i="87" s="1"/>
  <c r="AB5" i="87" s="1"/>
  <c r="AJ89" i="83"/>
  <c r="AS89" i="83" s="1"/>
  <c r="AK89" i="83"/>
  <c r="AT89" i="83" s="1"/>
  <c r="AK83" i="83"/>
  <c r="AT83" i="83" s="1"/>
  <c r="AJ83" i="83"/>
  <c r="AK77" i="83"/>
  <c r="AT77" i="83" s="1"/>
  <c r="AJ77" i="83"/>
  <c r="AJ71" i="83"/>
  <c r="AK71" i="83"/>
  <c r="AT71" i="83" s="1"/>
  <c r="AK65" i="83"/>
  <c r="AT65" i="83" s="1"/>
  <c r="AJ65" i="83"/>
  <c r="AK59" i="83"/>
  <c r="AT59" i="83" s="1"/>
  <c r="AJ59" i="83"/>
  <c r="AK53" i="83"/>
  <c r="AT53" i="83" s="1"/>
  <c r="AJ53" i="83"/>
  <c r="AJ47" i="83"/>
  <c r="AK47" i="83"/>
  <c r="AT47" i="83" s="1"/>
  <c r="AJ41" i="83"/>
  <c r="AK41" i="83"/>
  <c r="AT41" i="83" s="1"/>
  <c r="AK35" i="83"/>
  <c r="AT35" i="83" s="1"/>
  <c r="AJ35" i="83"/>
  <c r="AK29" i="83"/>
  <c r="AT29" i="83" s="1"/>
  <c r="AJ29" i="83"/>
  <c r="AK23" i="83"/>
  <c r="AT23" i="83" s="1"/>
  <c r="AJ23" i="83"/>
  <c r="AJ17" i="83"/>
  <c r="AK17" i="83"/>
  <c r="AT17" i="83" s="1"/>
  <c r="AX10" i="83"/>
  <c r="S10" i="83" s="1"/>
  <c r="AC10" i="83" s="1"/>
  <c r="AB11" i="83" s="1"/>
  <c r="AX4" i="83"/>
  <c r="S4" i="83" s="1"/>
  <c r="AC4" i="83" s="1"/>
  <c r="AB5" i="83" s="1"/>
  <c r="AI87" i="90"/>
  <c r="AN87" i="90"/>
  <c r="AI87" i="55"/>
  <c r="AN87" i="55"/>
  <c r="AG88" i="42" l="1"/>
  <c r="AP88" i="42" s="1"/>
  <c r="AE88" i="42"/>
  <c r="W89" i="42"/>
  <c r="AF88" i="42"/>
  <c r="AO88" i="42" s="1"/>
  <c r="AE87" i="50"/>
  <c r="AF87" i="50"/>
  <c r="AO87" i="50" s="1"/>
  <c r="W88" i="50"/>
  <c r="AG87" i="50"/>
  <c r="AP87" i="50" s="1"/>
  <c r="AR87" i="55"/>
  <c r="AR88" i="49"/>
  <c r="AH89" i="49"/>
  <c r="AQ89" i="49" s="1"/>
  <c r="AQ91" i="49" s="1"/>
  <c r="AZ3" i="49"/>
  <c r="AX12" i="49" s="1"/>
  <c r="S12" i="49" s="1"/>
  <c r="AC12" i="49" s="1"/>
  <c r="AB13" i="49" s="1"/>
  <c r="AX8" i="49"/>
  <c r="S8" i="49" s="1"/>
  <c r="AC8" i="49" s="1"/>
  <c r="AB9" i="49" s="1"/>
  <c r="AX9" i="49"/>
  <c r="S9" i="49" s="1"/>
  <c r="AC9" i="49" s="1"/>
  <c r="AB10" i="49" s="1"/>
  <c r="AX11" i="49"/>
  <c r="S11" i="49" s="1"/>
  <c r="AC11" i="49" s="1"/>
  <c r="AB12" i="49" s="1"/>
  <c r="AX13" i="49"/>
  <c r="S13" i="49" s="1"/>
  <c r="AC13" i="49" s="1"/>
  <c r="AB14" i="49" s="1"/>
  <c r="AX14" i="49"/>
  <c r="S14" i="49" s="1"/>
  <c r="AC14" i="49" s="1"/>
  <c r="AB15" i="49" s="1"/>
  <c r="AX15" i="49"/>
  <c r="S15" i="49" s="1"/>
  <c r="AC15" i="49" s="1"/>
  <c r="AB16" i="49" s="1"/>
  <c r="AX16" i="49"/>
  <c r="S16" i="49" s="1"/>
  <c r="AC16" i="49" s="1"/>
  <c r="AB17" i="49" s="1"/>
  <c r="AX17" i="49"/>
  <c r="S17" i="49" s="1"/>
  <c r="AC17" i="49" s="1"/>
  <c r="AB18" i="49" s="1"/>
  <c r="AX18" i="49"/>
  <c r="S18" i="49" s="1"/>
  <c r="AC18" i="49" s="1"/>
  <c r="AB19" i="49" s="1"/>
  <c r="AX19" i="49"/>
  <c r="S19" i="49" s="1"/>
  <c r="AC19" i="49" s="1"/>
  <c r="AB20" i="49" s="1"/>
  <c r="AX20" i="49"/>
  <c r="S20" i="49" s="1"/>
  <c r="AC20" i="49" s="1"/>
  <c r="AB21" i="49" s="1"/>
  <c r="AX21" i="49"/>
  <c r="S21" i="49" s="1"/>
  <c r="AC21" i="49" s="1"/>
  <c r="AB22" i="49" s="1"/>
  <c r="AX22" i="49"/>
  <c r="S22" i="49" s="1"/>
  <c r="AC22" i="49" s="1"/>
  <c r="AB23" i="49" s="1"/>
  <c r="AX23" i="49"/>
  <c r="S23" i="49" s="1"/>
  <c r="AC23" i="49" s="1"/>
  <c r="AB24" i="49" s="1"/>
  <c r="AX24" i="49"/>
  <c r="S24" i="49" s="1"/>
  <c r="AC24" i="49" s="1"/>
  <c r="AB25" i="49" s="1"/>
  <c r="AX25" i="49"/>
  <c r="S25" i="49" s="1"/>
  <c r="AC25" i="49" s="1"/>
  <c r="AB26" i="49" s="1"/>
  <c r="AX26" i="49"/>
  <c r="S26" i="49" s="1"/>
  <c r="AC26" i="49" s="1"/>
  <c r="AB27" i="49" s="1"/>
  <c r="AX27" i="49"/>
  <c r="S27" i="49" s="1"/>
  <c r="AC27" i="49" s="1"/>
  <c r="AB28" i="49" s="1"/>
  <c r="AX28" i="49"/>
  <c r="S28" i="49" s="1"/>
  <c r="AC28" i="49" s="1"/>
  <c r="AB29" i="49" s="1"/>
  <c r="AX29" i="49"/>
  <c r="S29" i="49" s="1"/>
  <c r="AC29" i="49" s="1"/>
  <c r="AB30" i="49" s="1"/>
  <c r="AX30" i="49"/>
  <c r="S30" i="49" s="1"/>
  <c r="AC30" i="49" s="1"/>
  <c r="AB31" i="49" s="1"/>
  <c r="AX31" i="49"/>
  <c r="S31" i="49" s="1"/>
  <c r="AC31" i="49" s="1"/>
  <c r="AB32" i="49" s="1"/>
  <c r="AX32" i="49"/>
  <c r="S32" i="49" s="1"/>
  <c r="AC32" i="49" s="1"/>
  <c r="AB33" i="49" s="1"/>
  <c r="AX33" i="49"/>
  <c r="S33" i="49" s="1"/>
  <c r="AC33" i="49" s="1"/>
  <c r="AB34" i="49" s="1"/>
  <c r="AX34" i="49"/>
  <c r="S34" i="49" s="1"/>
  <c r="AC34" i="49" s="1"/>
  <c r="AB35" i="49" s="1"/>
  <c r="AX35" i="49"/>
  <c r="S35" i="49" s="1"/>
  <c r="AC35" i="49" s="1"/>
  <c r="AB36" i="49" s="1"/>
  <c r="AX36" i="49"/>
  <c r="S36" i="49" s="1"/>
  <c r="AC36" i="49" s="1"/>
  <c r="AB37" i="49" s="1"/>
  <c r="AX37" i="49"/>
  <c r="S37" i="49" s="1"/>
  <c r="AC37" i="49" s="1"/>
  <c r="AB38" i="49" s="1"/>
  <c r="AX38" i="49"/>
  <c r="S38" i="49" s="1"/>
  <c r="AC38" i="49" s="1"/>
  <c r="AB39" i="49" s="1"/>
  <c r="AX39" i="49"/>
  <c r="S39" i="49" s="1"/>
  <c r="AC39" i="49" s="1"/>
  <c r="AB40" i="49" s="1"/>
  <c r="AX40" i="49"/>
  <c r="S40" i="49" s="1"/>
  <c r="AC40" i="49" s="1"/>
  <c r="AB41" i="49" s="1"/>
  <c r="AX41" i="49"/>
  <c r="S41" i="49" s="1"/>
  <c r="AC41" i="49" s="1"/>
  <c r="AB42" i="49" s="1"/>
  <c r="AX42" i="49"/>
  <c r="S42" i="49" s="1"/>
  <c r="AC42" i="49" s="1"/>
  <c r="AB43" i="49" s="1"/>
  <c r="AX43" i="49"/>
  <c r="S43" i="49" s="1"/>
  <c r="AC43" i="49" s="1"/>
  <c r="AB44" i="49" s="1"/>
  <c r="AX44" i="49"/>
  <c r="S44" i="49" s="1"/>
  <c r="AC44" i="49" s="1"/>
  <c r="AB45" i="49" s="1"/>
  <c r="AX45" i="49"/>
  <c r="S45" i="49" s="1"/>
  <c r="AC45" i="49" s="1"/>
  <c r="AB46" i="49" s="1"/>
  <c r="AX46" i="49"/>
  <c r="S46" i="49" s="1"/>
  <c r="AC46" i="49" s="1"/>
  <c r="AB47" i="49" s="1"/>
  <c r="AX47" i="49"/>
  <c r="S47" i="49" s="1"/>
  <c r="AC47" i="49" s="1"/>
  <c r="AB48" i="49" s="1"/>
  <c r="AX48" i="49"/>
  <c r="S48" i="49" s="1"/>
  <c r="AC48" i="49" s="1"/>
  <c r="AB49" i="49" s="1"/>
  <c r="AX49" i="49"/>
  <c r="S49" i="49" s="1"/>
  <c r="AC49" i="49" s="1"/>
  <c r="AB50" i="49" s="1"/>
  <c r="AX50" i="49"/>
  <c r="S50" i="49" s="1"/>
  <c r="AC50" i="49" s="1"/>
  <c r="AB51" i="49" s="1"/>
  <c r="AX51" i="49"/>
  <c r="S51" i="49" s="1"/>
  <c r="AC51" i="49" s="1"/>
  <c r="AB52" i="49" s="1"/>
  <c r="AX52" i="49"/>
  <c r="S52" i="49" s="1"/>
  <c r="AC52" i="49" s="1"/>
  <c r="AB53" i="49" s="1"/>
  <c r="AX53" i="49"/>
  <c r="S53" i="49" s="1"/>
  <c r="AC53" i="49" s="1"/>
  <c r="AB54" i="49" s="1"/>
  <c r="AX54" i="49"/>
  <c r="S54" i="49" s="1"/>
  <c r="AC54" i="49" s="1"/>
  <c r="AB55" i="49" s="1"/>
  <c r="AX55" i="49"/>
  <c r="S55" i="49" s="1"/>
  <c r="AC55" i="49" s="1"/>
  <c r="AB56" i="49" s="1"/>
  <c r="AX56" i="49"/>
  <c r="S56" i="49" s="1"/>
  <c r="AC56" i="49" s="1"/>
  <c r="AB57" i="49" s="1"/>
  <c r="AX57" i="49"/>
  <c r="S57" i="49" s="1"/>
  <c r="AC57" i="49" s="1"/>
  <c r="AB58" i="49" s="1"/>
  <c r="AX58" i="49"/>
  <c r="S58" i="49" s="1"/>
  <c r="AC58" i="49" s="1"/>
  <c r="AB59" i="49" s="1"/>
  <c r="AX59" i="49"/>
  <c r="S59" i="49" s="1"/>
  <c r="AC59" i="49" s="1"/>
  <c r="AB60" i="49" s="1"/>
  <c r="AX60" i="49"/>
  <c r="S60" i="49" s="1"/>
  <c r="AC60" i="49" s="1"/>
  <c r="AB61" i="49" s="1"/>
  <c r="AX61" i="49"/>
  <c r="S61" i="49" s="1"/>
  <c r="AC61" i="49" s="1"/>
  <c r="AB62" i="49" s="1"/>
  <c r="AX62" i="49"/>
  <c r="S62" i="49" s="1"/>
  <c r="AC62" i="49" s="1"/>
  <c r="AB63" i="49" s="1"/>
  <c r="AX63" i="49"/>
  <c r="S63" i="49" s="1"/>
  <c r="AC63" i="49" s="1"/>
  <c r="AB64" i="49" s="1"/>
  <c r="AX64" i="49"/>
  <c r="S64" i="49" s="1"/>
  <c r="AC64" i="49" s="1"/>
  <c r="AB65" i="49" s="1"/>
  <c r="AX65" i="49"/>
  <c r="S65" i="49" s="1"/>
  <c r="AC65" i="49" s="1"/>
  <c r="AB66" i="49" s="1"/>
  <c r="AX66" i="49"/>
  <c r="S66" i="49" s="1"/>
  <c r="AC66" i="49" s="1"/>
  <c r="AB67" i="49" s="1"/>
  <c r="AX67" i="49"/>
  <c r="S67" i="49" s="1"/>
  <c r="AC67" i="49" s="1"/>
  <c r="AB68" i="49" s="1"/>
  <c r="AX68" i="49"/>
  <c r="S68" i="49" s="1"/>
  <c r="AC68" i="49" s="1"/>
  <c r="AB69" i="49" s="1"/>
  <c r="AX69" i="49"/>
  <c r="S69" i="49" s="1"/>
  <c r="AC69" i="49" s="1"/>
  <c r="AB70" i="49" s="1"/>
  <c r="AX70" i="49"/>
  <c r="S70" i="49" s="1"/>
  <c r="AC70" i="49" s="1"/>
  <c r="AB71" i="49" s="1"/>
  <c r="AX71" i="49"/>
  <c r="S71" i="49" s="1"/>
  <c r="AC71" i="49" s="1"/>
  <c r="AB72" i="49" s="1"/>
  <c r="AX72" i="49"/>
  <c r="S72" i="49" s="1"/>
  <c r="AC72" i="49" s="1"/>
  <c r="AB73" i="49" s="1"/>
  <c r="AX73" i="49"/>
  <c r="S73" i="49" s="1"/>
  <c r="AC73" i="49" s="1"/>
  <c r="AB74" i="49" s="1"/>
  <c r="AX74" i="49"/>
  <c r="S74" i="49" s="1"/>
  <c r="AC74" i="49" s="1"/>
  <c r="AB75" i="49" s="1"/>
  <c r="AX75" i="49"/>
  <c r="S75" i="49" s="1"/>
  <c r="AC75" i="49" s="1"/>
  <c r="AB76" i="49" s="1"/>
  <c r="AX76" i="49"/>
  <c r="S76" i="49" s="1"/>
  <c r="AC76" i="49" s="1"/>
  <c r="AB77" i="49" s="1"/>
  <c r="AX77" i="49"/>
  <c r="S77" i="49" s="1"/>
  <c r="AC77" i="49" s="1"/>
  <c r="AB78" i="49" s="1"/>
  <c r="AX78" i="49"/>
  <c r="S78" i="49" s="1"/>
  <c r="AC78" i="49" s="1"/>
  <c r="AB79" i="49" s="1"/>
  <c r="AX79" i="49"/>
  <c r="S79" i="49" s="1"/>
  <c r="AC79" i="49" s="1"/>
  <c r="AB80" i="49" s="1"/>
  <c r="AX80" i="49"/>
  <c r="S80" i="49" s="1"/>
  <c r="AC80" i="49" s="1"/>
  <c r="AB81" i="49" s="1"/>
  <c r="AX81" i="49"/>
  <c r="S81" i="49" s="1"/>
  <c r="AC81" i="49" s="1"/>
  <c r="AB82" i="49" s="1"/>
  <c r="AX82" i="49"/>
  <c r="S82" i="49" s="1"/>
  <c r="AC82" i="49" s="1"/>
  <c r="AB83" i="49" s="1"/>
  <c r="AX83" i="49"/>
  <c r="S83" i="49" s="1"/>
  <c r="AC83" i="49" s="1"/>
  <c r="AB84" i="49" s="1"/>
  <c r="AX85" i="49"/>
  <c r="S85" i="49" s="1"/>
  <c r="AC85" i="49" s="1"/>
  <c r="AB86" i="49" s="1"/>
  <c r="AX87" i="49"/>
  <c r="S87" i="49" s="1"/>
  <c r="AC87" i="49" s="1"/>
  <c r="AB88" i="49" s="1"/>
  <c r="AX84" i="49"/>
  <c r="S84" i="49" s="1"/>
  <c r="AC84" i="49" s="1"/>
  <c r="AB85" i="49" s="1"/>
  <c r="AX86" i="49"/>
  <c r="S86" i="49" s="1"/>
  <c r="AC86" i="49" s="1"/>
  <c r="AB87" i="49" s="1"/>
  <c r="AX88" i="49"/>
  <c r="S88" i="49" s="1"/>
  <c r="AC88" i="49" s="1"/>
  <c r="AB89" i="49" s="1"/>
  <c r="AI89" i="18"/>
  <c r="AN89" i="18"/>
  <c r="AH88" i="90"/>
  <c r="AQ88" i="90" s="1"/>
  <c r="AJ6" i="83"/>
  <c r="AK6" i="83"/>
  <c r="AT6" i="83" s="1"/>
  <c r="AS30" i="83"/>
  <c r="AL30" i="83"/>
  <c r="AU30" i="83" s="1"/>
  <c r="AS42" i="87"/>
  <c r="AL42" i="87"/>
  <c r="AU42" i="87" s="1"/>
  <c r="AS19" i="83"/>
  <c r="AL19" i="83"/>
  <c r="AU19" i="83" s="1"/>
  <c r="AS55" i="83"/>
  <c r="AL55" i="83"/>
  <c r="AU55" i="83" s="1"/>
  <c r="AS13" i="87"/>
  <c r="AL13" i="87"/>
  <c r="AU13" i="87" s="1"/>
  <c r="AS31" i="87"/>
  <c r="AL31" i="87"/>
  <c r="AU31" i="87" s="1"/>
  <c r="AK83" i="41"/>
  <c r="AT83" i="41" s="1"/>
  <c r="AJ83" i="4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K17" i="41"/>
  <c r="AT17" i="41" s="1"/>
  <c r="AK11" i="41"/>
  <c r="AT11" i="41" s="1"/>
  <c r="AK6" i="41"/>
  <c r="AT6" i="41" s="1"/>
  <c r="AS8" i="87"/>
  <c r="AL8" i="87"/>
  <c r="AU8" i="87" s="1"/>
  <c r="AS26" i="87"/>
  <c r="AL26" i="87"/>
  <c r="AU26" i="87" s="1"/>
  <c r="AR86" i="50"/>
  <c r="AS45" i="87"/>
  <c r="AL45" i="87"/>
  <c r="AU45" i="87" s="1"/>
  <c r="AS82" i="83"/>
  <c r="AL82" i="83"/>
  <c r="AU82" i="83" s="1"/>
  <c r="AJ10" i="87"/>
  <c r="AS46" i="87"/>
  <c r="AL46" i="87"/>
  <c r="AU46" i="87" s="1"/>
  <c r="AI87" i="94"/>
  <c r="AN87" i="94"/>
  <c r="AS17" i="83"/>
  <c r="AL17" i="83"/>
  <c r="AU17" i="83" s="1"/>
  <c r="AS29" i="87"/>
  <c r="AL29" i="87"/>
  <c r="AU29" i="87" s="1"/>
  <c r="AI89" i="87"/>
  <c r="AN89" i="87"/>
  <c r="AN91" i="87" s="1"/>
  <c r="Z89" i="49"/>
  <c r="Z88" i="90"/>
  <c r="AJ12" i="83"/>
  <c r="AK12" i="83"/>
  <c r="AT12" i="83" s="1"/>
  <c r="AS48" i="83"/>
  <c r="AL48" i="83"/>
  <c r="AU48" i="83" s="1"/>
  <c r="AS66" i="83"/>
  <c r="AL66" i="83"/>
  <c r="AU66" i="83" s="1"/>
  <c r="AS84" i="83"/>
  <c r="AL84" i="83"/>
  <c r="AU84" i="83" s="1"/>
  <c r="AS48" i="87"/>
  <c r="AL48" i="87"/>
  <c r="AU48" i="87" s="1"/>
  <c r="AS66" i="87"/>
  <c r="AL66" i="87"/>
  <c r="AU66" i="87" s="1"/>
  <c r="AS87" i="87"/>
  <c r="AL87" i="87"/>
  <c r="AU87" i="87" s="1"/>
  <c r="AH89" i="99"/>
  <c r="AQ89" i="99" s="1"/>
  <c r="AQ91" i="99" s="1"/>
  <c r="AX4" i="99"/>
  <c r="S4" i="99" s="1"/>
  <c r="AC4" i="99" s="1"/>
  <c r="AB5" i="99" s="1"/>
  <c r="AZ3" i="99"/>
  <c r="AX88" i="99" s="1"/>
  <c r="S88" i="99" s="1"/>
  <c r="AC88" i="99" s="1"/>
  <c r="AB89" i="99" s="1"/>
  <c r="AX3" i="99"/>
  <c r="S3" i="99" s="1"/>
  <c r="AC3" i="99" s="1"/>
  <c r="AX8" i="99"/>
  <c r="S8" i="99" s="1"/>
  <c r="AC8" i="99" s="1"/>
  <c r="AB9" i="99" s="1"/>
  <c r="AX9" i="99"/>
  <c r="S9" i="99" s="1"/>
  <c r="AC9" i="99" s="1"/>
  <c r="AB10" i="99" s="1"/>
  <c r="AX10" i="99"/>
  <c r="S10" i="99" s="1"/>
  <c r="AC10" i="99" s="1"/>
  <c r="AB11" i="99" s="1"/>
  <c r="AX14" i="99"/>
  <c r="S14" i="99" s="1"/>
  <c r="AC14" i="99" s="1"/>
  <c r="AB15" i="99" s="1"/>
  <c r="AX15" i="99"/>
  <c r="S15" i="99" s="1"/>
  <c r="AC15" i="99" s="1"/>
  <c r="AB16" i="99" s="1"/>
  <c r="AX16" i="99"/>
  <c r="S16" i="99" s="1"/>
  <c r="AC16" i="99" s="1"/>
  <c r="AB17" i="99" s="1"/>
  <c r="AX20" i="99"/>
  <c r="S20" i="99" s="1"/>
  <c r="AC20" i="99" s="1"/>
  <c r="AB21" i="99" s="1"/>
  <c r="AX21" i="99"/>
  <c r="S21" i="99" s="1"/>
  <c r="AC21" i="99" s="1"/>
  <c r="AB22" i="99" s="1"/>
  <c r="AX22" i="99"/>
  <c r="S22" i="99" s="1"/>
  <c r="AC22" i="99" s="1"/>
  <c r="AB23" i="99" s="1"/>
  <c r="AX23" i="99"/>
  <c r="S23" i="99" s="1"/>
  <c r="AC23" i="99" s="1"/>
  <c r="AB24" i="99" s="1"/>
  <c r="AX24" i="99"/>
  <c r="S24" i="99" s="1"/>
  <c r="AC24" i="99" s="1"/>
  <c r="AB25" i="99" s="1"/>
  <c r="AX25" i="99"/>
  <c r="S25" i="99" s="1"/>
  <c r="AC25" i="99" s="1"/>
  <c r="AB26" i="99" s="1"/>
  <c r="AX26" i="99"/>
  <c r="S26" i="99" s="1"/>
  <c r="AC26" i="99" s="1"/>
  <c r="AB27" i="99" s="1"/>
  <c r="AX27" i="99"/>
  <c r="S27" i="99" s="1"/>
  <c r="AC27" i="99" s="1"/>
  <c r="AB28" i="99" s="1"/>
  <c r="AX28" i="99"/>
  <c r="S28" i="99" s="1"/>
  <c r="AC28" i="99" s="1"/>
  <c r="AB29" i="99" s="1"/>
  <c r="AX29" i="99"/>
  <c r="S29" i="99" s="1"/>
  <c r="AC29" i="99" s="1"/>
  <c r="AB30" i="99" s="1"/>
  <c r="AX30" i="99"/>
  <c r="S30" i="99" s="1"/>
  <c r="AC30" i="99" s="1"/>
  <c r="AB31" i="99" s="1"/>
  <c r="AX31" i="99"/>
  <c r="S31" i="99" s="1"/>
  <c r="AC31" i="99" s="1"/>
  <c r="AB32" i="99" s="1"/>
  <c r="AX32" i="99"/>
  <c r="S32" i="99" s="1"/>
  <c r="AC32" i="99" s="1"/>
  <c r="AB33" i="99" s="1"/>
  <c r="AX33" i="99"/>
  <c r="S33" i="99" s="1"/>
  <c r="AC33" i="99" s="1"/>
  <c r="AB34" i="99" s="1"/>
  <c r="AX34" i="99"/>
  <c r="S34" i="99" s="1"/>
  <c r="AC34" i="99" s="1"/>
  <c r="AB35" i="99" s="1"/>
  <c r="AX35" i="99"/>
  <c r="S35" i="99" s="1"/>
  <c r="AC35" i="99" s="1"/>
  <c r="AB36" i="99" s="1"/>
  <c r="AX36" i="99"/>
  <c r="S36" i="99" s="1"/>
  <c r="AC36" i="99" s="1"/>
  <c r="AB37" i="99" s="1"/>
  <c r="AX37" i="99"/>
  <c r="S37" i="99" s="1"/>
  <c r="AC37" i="99" s="1"/>
  <c r="AB38" i="99" s="1"/>
  <c r="AX38" i="99"/>
  <c r="S38" i="99" s="1"/>
  <c r="AC38" i="99" s="1"/>
  <c r="AB39" i="99" s="1"/>
  <c r="AX39" i="99"/>
  <c r="S39" i="99" s="1"/>
  <c r="AC39" i="99" s="1"/>
  <c r="AB40" i="99" s="1"/>
  <c r="AX40" i="99"/>
  <c r="S40" i="99" s="1"/>
  <c r="AC40" i="99" s="1"/>
  <c r="AB41" i="99" s="1"/>
  <c r="AX41" i="99"/>
  <c r="S41" i="99" s="1"/>
  <c r="AC41" i="99" s="1"/>
  <c r="AB42" i="99" s="1"/>
  <c r="AX42" i="99"/>
  <c r="S42" i="99" s="1"/>
  <c r="AC42" i="99" s="1"/>
  <c r="AB43" i="99" s="1"/>
  <c r="AX43" i="99"/>
  <c r="S43" i="99" s="1"/>
  <c r="AC43" i="99" s="1"/>
  <c r="AB44" i="99" s="1"/>
  <c r="AX44" i="99"/>
  <c r="S44" i="99" s="1"/>
  <c r="AC44" i="99" s="1"/>
  <c r="AB45" i="99" s="1"/>
  <c r="AX45" i="99"/>
  <c r="S45" i="99" s="1"/>
  <c r="AC45" i="99" s="1"/>
  <c r="AB46" i="99" s="1"/>
  <c r="AX46" i="99"/>
  <c r="S46" i="99" s="1"/>
  <c r="AC46" i="99" s="1"/>
  <c r="AB47" i="99" s="1"/>
  <c r="AX47" i="99"/>
  <c r="S47" i="99" s="1"/>
  <c r="AC47" i="99" s="1"/>
  <c r="AB48" i="99" s="1"/>
  <c r="AX48" i="99"/>
  <c r="S48" i="99" s="1"/>
  <c r="AC48" i="99" s="1"/>
  <c r="AB49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3" i="99"/>
  <c r="S53" i="99" s="1"/>
  <c r="AC53" i="99" s="1"/>
  <c r="AB54" i="99" s="1"/>
  <c r="AX54" i="99"/>
  <c r="S54" i="99" s="1"/>
  <c r="AC54" i="99" s="1"/>
  <c r="AB55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59" i="99"/>
  <c r="S59" i="99" s="1"/>
  <c r="AC59" i="99" s="1"/>
  <c r="AB60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4" i="99"/>
  <c r="S84" i="99" s="1"/>
  <c r="AC84" i="99" s="1"/>
  <c r="AB85" i="99" s="1"/>
  <c r="AX86" i="99"/>
  <c r="S86" i="99" s="1"/>
  <c r="AC86" i="99" s="1"/>
  <c r="AB87" i="99" s="1"/>
  <c r="AX85" i="99"/>
  <c r="S85" i="99" s="1"/>
  <c r="AC85" i="99" s="1"/>
  <c r="AB86" i="99" s="1"/>
  <c r="AX87" i="99"/>
  <c r="S87" i="99" s="1"/>
  <c r="AC87" i="99" s="1"/>
  <c r="AB88" i="99" s="1"/>
  <c r="AL7" i="83"/>
  <c r="AU7" i="83" s="1"/>
  <c r="AS7" i="83"/>
  <c r="AS43" i="83"/>
  <c r="AL43" i="83"/>
  <c r="AU43" i="83" s="1"/>
  <c r="AS49" i="87"/>
  <c r="AL49" i="87"/>
  <c r="AU49" i="87" s="1"/>
  <c r="AS67" i="87"/>
  <c r="AL67" i="87"/>
  <c r="AU67" i="87" s="1"/>
  <c r="AS86" i="87"/>
  <c r="AL86" i="87"/>
  <c r="AU86" i="87" s="1"/>
  <c r="AK87" i="41"/>
  <c r="AT87" i="41" s="1"/>
  <c r="AJ87" i="41"/>
  <c r="AK82" i="41"/>
  <c r="AT82" i="41" s="1"/>
  <c r="AJ82" i="4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K46" i="41"/>
  <c r="AT46" i="41" s="1"/>
  <c r="AJ46" i="41"/>
  <c r="AK40" i="41"/>
  <c r="AT40" i="41" s="1"/>
  <c r="AJ40" i="41"/>
  <c r="AK34" i="41"/>
  <c r="AT34" i="41" s="1"/>
  <c r="AJ34" i="41"/>
  <c r="AJ28" i="41"/>
  <c r="AK28" i="41"/>
  <c r="AT28" i="41" s="1"/>
  <c r="AJ22" i="41"/>
  <c r="AK22" i="41"/>
  <c r="AT22" i="41" s="1"/>
  <c r="AJ16" i="41"/>
  <c r="AK16" i="41"/>
  <c r="AT16" i="41" s="1"/>
  <c r="AK10" i="41"/>
  <c r="AT10" i="41" s="1"/>
  <c r="AJ10" i="41"/>
  <c r="AS20" i="83"/>
  <c r="AL20" i="83"/>
  <c r="AU20" i="83" s="1"/>
  <c r="AS38" i="83"/>
  <c r="AL38" i="83"/>
  <c r="AU38" i="83" s="1"/>
  <c r="AS56" i="83"/>
  <c r="AL56" i="83"/>
  <c r="AU56" i="83" s="1"/>
  <c r="AS74" i="83"/>
  <c r="AL74" i="83"/>
  <c r="AU74" i="83" s="1"/>
  <c r="AS44" i="87"/>
  <c r="AL44" i="87"/>
  <c r="AU44" i="87" s="1"/>
  <c r="AS62" i="87"/>
  <c r="AL62" i="87"/>
  <c r="AU62" i="87" s="1"/>
  <c r="AS80" i="87"/>
  <c r="AL80" i="87"/>
  <c r="AU80" i="87" s="1"/>
  <c r="AI89" i="82"/>
  <c r="AN89" i="82"/>
  <c r="AS9" i="83"/>
  <c r="AL9" i="83"/>
  <c r="AU9" i="83" s="1"/>
  <c r="AS27" i="83"/>
  <c r="AL27" i="83"/>
  <c r="AU27" i="83" s="1"/>
  <c r="AS45" i="83"/>
  <c r="AL45" i="83"/>
  <c r="AU45" i="83" s="1"/>
  <c r="AS81" i="83"/>
  <c r="AL81" i="83"/>
  <c r="AU81" i="83" s="1"/>
  <c r="AS9" i="87"/>
  <c r="AL9" i="87"/>
  <c r="AU9" i="87" s="1"/>
  <c r="AS27" i="87"/>
  <c r="AL27" i="87"/>
  <c r="AU27" i="87" s="1"/>
  <c r="AS63" i="87"/>
  <c r="AL63" i="87"/>
  <c r="AU63" i="87" s="1"/>
  <c r="AS81" i="87"/>
  <c r="AL81" i="87"/>
  <c r="AU81" i="87" s="1"/>
  <c r="AJ10" i="83"/>
  <c r="AS28" i="83"/>
  <c r="AL28" i="83"/>
  <c r="AU28" i="83" s="1"/>
  <c r="AS46" i="83"/>
  <c r="AL46" i="83"/>
  <c r="AU46" i="83" s="1"/>
  <c r="AS64" i="83"/>
  <c r="AL64" i="83"/>
  <c r="AU64" i="83" s="1"/>
  <c r="AS28" i="87"/>
  <c r="AL28" i="87"/>
  <c r="AU28" i="87" s="1"/>
  <c r="AS64" i="87"/>
  <c r="AL64" i="87"/>
  <c r="AU64" i="87" s="1"/>
  <c r="AS82" i="87"/>
  <c r="AL82" i="87"/>
  <c r="AU82" i="87" s="1"/>
  <c r="AI87" i="85"/>
  <c r="AP87" i="85"/>
  <c r="AS23" i="83"/>
  <c r="AL23" i="83"/>
  <c r="AU23" i="83" s="1"/>
  <c r="AS77" i="83"/>
  <c r="AL77" i="83"/>
  <c r="AU77" i="83" s="1"/>
  <c r="AS47" i="87"/>
  <c r="AL47" i="87"/>
  <c r="AU47" i="87" s="1"/>
  <c r="AR87" i="90"/>
  <c r="AS41" i="83"/>
  <c r="AL41" i="83"/>
  <c r="AU41" i="83" s="1"/>
  <c r="Y90" i="18"/>
  <c r="X90" i="18"/>
  <c r="AS18" i="83"/>
  <c r="AL18" i="83"/>
  <c r="AU18" i="83" s="1"/>
  <c r="AS54" i="83"/>
  <c r="AL54" i="83"/>
  <c r="AU54" i="83" s="1"/>
  <c r="AS72" i="83"/>
  <c r="AL72" i="83"/>
  <c r="AU72" i="83" s="1"/>
  <c r="AB4" i="87"/>
  <c r="AJ3" i="87"/>
  <c r="AS30" i="87"/>
  <c r="AL30" i="87"/>
  <c r="AU30" i="87" s="1"/>
  <c r="AX89" i="99"/>
  <c r="S89" i="99" s="1"/>
  <c r="AC89" i="99" s="1"/>
  <c r="AE89" i="99"/>
  <c r="AG89" i="99"/>
  <c r="AP89" i="99" s="1"/>
  <c r="AP91" i="99" s="1"/>
  <c r="AF89" i="99"/>
  <c r="AO89" i="99" s="1"/>
  <c r="AO91" i="99" s="1"/>
  <c r="AS25" i="83"/>
  <c r="AL25" i="83"/>
  <c r="AU25" i="83" s="1"/>
  <c r="AS61" i="83"/>
  <c r="AL61" i="83"/>
  <c r="AU61" i="83" s="1"/>
  <c r="AS79" i="83"/>
  <c r="AL79" i="83"/>
  <c r="AU79" i="8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K86" i="41"/>
  <c r="AT86" i="41" s="1"/>
  <c r="AJ86" i="41"/>
  <c r="AK81" i="41"/>
  <c r="AT81" i="41" s="1"/>
  <c r="AJ81" i="41"/>
  <c r="AK75" i="41"/>
  <c r="AT75" i="41" s="1"/>
  <c r="AJ75" i="41"/>
  <c r="AK69" i="41"/>
  <c r="AT69" i="41" s="1"/>
  <c r="AJ69" i="41"/>
  <c r="AK63" i="41"/>
  <c r="AT63" i="41" s="1"/>
  <c r="AJ63" i="41"/>
  <c r="AK57" i="41"/>
  <c r="AT57" i="41" s="1"/>
  <c r="AJ57" i="41"/>
  <c r="AK51" i="41"/>
  <c r="AT51" i="41" s="1"/>
  <c r="AJ51" i="41"/>
  <c r="AK45" i="41"/>
  <c r="AT45" i="41" s="1"/>
  <c r="AJ45" i="41"/>
  <c r="AJ39" i="41"/>
  <c r="AK39" i="41"/>
  <c r="AT39" i="41" s="1"/>
  <c r="AK33" i="41"/>
  <c r="AT33" i="41" s="1"/>
  <c r="AJ33" i="41"/>
  <c r="AK27" i="41"/>
  <c r="AT27" i="41" s="1"/>
  <c r="AJ27" i="41"/>
  <c r="AK21" i="41"/>
  <c r="AT21" i="41" s="1"/>
  <c r="AJ21" i="41"/>
  <c r="AK15" i="41"/>
  <c r="AT15" i="41" s="1"/>
  <c r="AJ15" i="41"/>
  <c r="AK9" i="41"/>
  <c r="AT9" i="41" s="1"/>
  <c r="AJ9" i="41"/>
  <c r="AB4" i="41"/>
  <c r="AJ3" i="41"/>
  <c r="AS8" i="83"/>
  <c r="AL8" i="83"/>
  <c r="AU8" i="83" s="1"/>
  <c r="AS26" i="83"/>
  <c r="AL26" i="83"/>
  <c r="AU26" i="83" s="1"/>
  <c r="AS62" i="83"/>
  <c r="AL62" i="83"/>
  <c r="AU62" i="83" s="1"/>
  <c r="AS80" i="83"/>
  <c r="AL80" i="83"/>
  <c r="AU80" i="83" s="1"/>
  <c r="AS14" i="87"/>
  <c r="AL14" i="87"/>
  <c r="AU14" i="87" s="1"/>
  <c r="AS32" i="87"/>
  <c r="AL32" i="87"/>
  <c r="AU32" i="87" s="1"/>
  <c r="Y90" i="82"/>
  <c r="X90" i="82"/>
  <c r="AS63" i="83"/>
  <c r="AL63" i="83"/>
  <c r="AU63" i="83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K89" i="87"/>
  <c r="AT89" i="87" s="1"/>
  <c r="Y88" i="98"/>
  <c r="X88" i="98"/>
  <c r="AS16" i="83"/>
  <c r="AL16" i="83"/>
  <c r="AU16" i="83" s="1"/>
  <c r="AL34" i="83"/>
  <c r="AU34" i="83" s="1"/>
  <c r="AS34" i="83"/>
  <c r="AJ16" i="87"/>
  <c r="AS34" i="87"/>
  <c r="AL34" i="87"/>
  <c r="AU34" i="87" s="1"/>
  <c r="AS52" i="87"/>
  <c r="AL52" i="87"/>
  <c r="AU52" i="87" s="1"/>
  <c r="AL88" i="87"/>
  <c r="AU88" i="87" s="1"/>
  <c r="AS88" i="87"/>
  <c r="AI89" i="35"/>
  <c r="AN89" i="35"/>
  <c r="AK5" i="87"/>
  <c r="AT5" i="87" s="1"/>
  <c r="AJ5" i="87"/>
  <c r="AS83" i="87"/>
  <c r="AL83" i="87"/>
  <c r="AU83" i="87" s="1"/>
  <c r="AS35" i="87"/>
  <c r="AL35" i="87"/>
  <c r="AU35" i="87" s="1"/>
  <c r="AS53" i="87"/>
  <c r="AL53" i="87"/>
  <c r="AU53" i="87" s="1"/>
  <c r="AS71" i="87"/>
  <c r="AL71" i="87"/>
  <c r="AU71" i="87" s="1"/>
  <c r="Y87" i="48"/>
  <c r="X87" i="48"/>
  <c r="Z87" i="48" s="1"/>
  <c r="AH88" i="55"/>
  <c r="AQ88" i="55" s="1"/>
  <c r="AH90" i="10"/>
  <c r="AQ90" i="10" s="1"/>
  <c r="AS36" i="83"/>
  <c r="AL36" i="83"/>
  <c r="AU36" i="83" s="1"/>
  <c r="AS49" i="83"/>
  <c r="AL49" i="83"/>
  <c r="AU49" i="83" s="1"/>
  <c r="AS67" i="83"/>
  <c r="AL67" i="83"/>
  <c r="AU67" i="83" s="1"/>
  <c r="AS87" i="83"/>
  <c r="AL87" i="83"/>
  <c r="AU87" i="83" s="1"/>
  <c r="AK88" i="41"/>
  <c r="AT88" i="41" s="1"/>
  <c r="AJ88" i="41"/>
  <c r="AK80" i="41"/>
  <c r="AT80" i="41" s="1"/>
  <c r="AJ80" i="41"/>
  <c r="AJ74" i="41"/>
  <c r="AK74" i="41"/>
  <c r="AT74" i="41" s="1"/>
  <c r="AJ68" i="41"/>
  <c r="AK68" i="41"/>
  <c r="AT68" i="41" s="1"/>
  <c r="AK62" i="41"/>
  <c r="AT62" i="41" s="1"/>
  <c r="AJ62" i="41"/>
  <c r="AK56" i="41"/>
  <c r="AT56" i="41" s="1"/>
  <c r="AJ56" i="41"/>
  <c r="AJ50" i="41"/>
  <c r="AK50" i="41"/>
  <c r="AT50" i="41" s="1"/>
  <c r="AJ44" i="41"/>
  <c r="AK44" i="41"/>
  <c r="AT44" i="41" s="1"/>
  <c r="AK38" i="41"/>
  <c r="AT38" i="41" s="1"/>
  <c r="AJ38" i="41"/>
  <c r="AK32" i="41"/>
  <c r="AT32" i="41" s="1"/>
  <c r="AJ32" i="41"/>
  <c r="AK26" i="41"/>
  <c r="AT26" i="41" s="1"/>
  <c r="AJ26" i="41"/>
  <c r="AJ20" i="41"/>
  <c r="AK20" i="41"/>
  <c r="AT20" i="41" s="1"/>
  <c r="AJ14" i="41"/>
  <c r="AK14" i="41"/>
  <c r="AT14" i="41" s="1"/>
  <c r="AJ8" i="41"/>
  <c r="AK8" i="41"/>
  <c r="AT8" i="41" s="1"/>
  <c r="AS44" i="83"/>
  <c r="AL44" i="83"/>
  <c r="AU44" i="83" s="1"/>
  <c r="AS50" i="87"/>
  <c r="AL50" i="87"/>
  <c r="AU50" i="87" s="1"/>
  <c r="AS68" i="87"/>
  <c r="AL68" i="87"/>
  <c r="AU68" i="87" s="1"/>
  <c r="AS85" i="87"/>
  <c r="AL85" i="87"/>
  <c r="AU85" i="87" s="1"/>
  <c r="AS33" i="83"/>
  <c r="AL33" i="83"/>
  <c r="AU33" i="83" s="1"/>
  <c r="AS51" i="83"/>
  <c r="AL51" i="83"/>
  <c r="AU51" i="83" s="1"/>
  <c r="AS69" i="83"/>
  <c r="AL69" i="83"/>
  <c r="AU69" i="83" s="1"/>
  <c r="AS88" i="83"/>
  <c r="AL88" i="83"/>
  <c r="AU88" i="83" s="1"/>
  <c r="AS52" i="83"/>
  <c r="AL52" i="83"/>
  <c r="AU52" i="83" s="1"/>
  <c r="AS70" i="83"/>
  <c r="AL70" i="83"/>
  <c r="AU70" i="83" s="1"/>
  <c r="AS85" i="83"/>
  <c r="AL85" i="83"/>
  <c r="AU85" i="83" s="1"/>
  <c r="AS70" i="87"/>
  <c r="AL70" i="87"/>
  <c r="AU70" i="87" s="1"/>
  <c r="AS65" i="87"/>
  <c r="AL65" i="87"/>
  <c r="AU65" i="87" s="1"/>
  <c r="AS59" i="83"/>
  <c r="AL59" i="83"/>
  <c r="AU59" i="83" s="1"/>
  <c r="AJ17" i="87"/>
  <c r="AK17" i="87"/>
  <c r="AT17" i="87" s="1"/>
  <c r="AX89" i="41"/>
  <c r="S89" i="41" s="1"/>
  <c r="AC89" i="41" s="1"/>
  <c r="AJ89" i="41" s="1"/>
  <c r="AS89" i="41" s="1"/>
  <c r="AG89" i="41"/>
  <c r="AP89" i="41" s="1"/>
  <c r="AP91" i="41" s="1"/>
  <c r="AF89" i="41"/>
  <c r="AO89" i="41" s="1"/>
  <c r="AO91" i="41" s="1"/>
  <c r="AE89" i="41"/>
  <c r="AJ11" i="83"/>
  <c r="AK11" i="83"/>
  <c r="AT11" i="83" s="1"/>
  <c r="AS47" i="83"/>
  <c r="AL47" i="83"/>
  <c r="AU47" i="83" s="1"/>
  <c r="AS59" i="87"/>
  <c r="AL59" i="87"/>
  <c r="AU59" i="87" s="1"/>
  <c r="AS77" i="87"/>
  <c r="AL77" i="87"/>
  <c r="AU77" i="87" s="1"/>
  <c r="Z88" i="55"/>
  <c r="Z90" i="10"/>
  <c r="AL42" i="83"/>
  <c r="AU42" i="83" s="1"/>
  <c r="AS42" i="83"/>
  <c r="AS78" i="83"/>
  <c r="AL78" i="83"/>
  <c r="AU78" i="83" s="1"/>
  <c r="AK18" i="87"/>
  <c r="AT18" i="87" s="1"/>
  <c r="AJ18" i="87"/>
  <c r="AS36" i="87"/>
  <c r="AL36" i="87"/>
  <c r="AU36" i="87" s="1"/>
  <c r="AS54" i="87"/>
  <c r="AL54" i="87"/>
  <c r="AU54" i="87" s="1"/>
  <c r="AS72" i="87"/>
  <c r="AL72" i="87"/>
  <c r="AU72" i="87" s="1"/>
  <c r="AR88" i="99"/>
  <c r="AH88" i="42"/>
  <c r="AQ88" i="42" s="1"/>
  <c r="AS13" i="83"/>
  <c r="AL13" i="83"/>
  <c r="AU13" i="83" s="1"/>
  <c r="AS31" i="83"/>
  <c r="AL31" i="83"/>
  <c r="AU31" i="83" s="1"/>
  <c r="AS25" i="87"/>
  <c r="AL25" i="87"/>
  <c r="AU25" i="87" s="1"/>
  <c r="AS43" i="87"/>
  <c r="AL43" i="87"/>
  <c r="AU43" i="87" s="1"/>
  <c r="AS61" i="87"/>
  <c r="AL61" i="87"/>
  <c r="AU61" i="87" s="1"/>
  <c r="AS79" i="87"/>
  <c r="AL79" i="87"/>
  <c r="AU79" i="87" s="1"/>
  <c r="AK85" i="41"/>
  <c r="AT85" i="41" s="1"/>
  <c r="AJ85" i="41"/>
  <c r="AK79" i="41"/>
  <c r="AT79" i="41" s="1"/>
  <c r="AJ79" i="41"/>
  <c r="AK73" i="41"/>
  <c r="AT73" i="41" s="1"/>
  <c r="AJ73" i="41"/>
  <c r="AK67" i="41"/>
  <c r="AT67" i="41" s="1"/>
  <c r="AJ67" i="41"/>
  <c r="AJ61" i="41"/>
  <c r="AK61" i="41"/>
  <c r="AT61" i="41" s="1"/>
  <c r="AJ55" i="41"/>
  <c r="AK55" i="41"/>
  <c r="AT55" i="41" s="1"/>
  <c r="AJ49" i="41"/>
  <c r="AK49" i="41"/>
  <c r="AT49" i="41" s="1"/>
  <c r="AK43" i="41"/>
  <c r="AT43" i="41" s="1"/>
  <c r="AJ43" i="41"/>
  <c r="AK37" i="41"/>
  <c r="AT37" i="41" s="1"/>
  <c r="AJ37" i="41"/>
  <c r="AK31" i="41"/>
  <c r="AT31" i="41" s="1"/>
  <c r="AJ31" i="41"/>
  <c r="AX24" i="41"/>
  <c r="S24" i="41" s="1"/>
  <c r="AC24" i="41" s="1"/>
  <c r="AB25" i="41" s="1"/>
  <c r="AX18" i="41"/>
  <c r="S18" i="41" s="1"/>
  <c r="AC18" i="41" s="1"/>
  <c r="AB19" i="41" s="1"/>
  <c r="AX12" i="41"/>
  <c r="S12" i="41" s="1"/>
  <c r="AC12" i="41" s="1"/>
  <c r="AB13" i="41" s="1"/>
  <c r="AX6" i="41"/>
  <c r="S6" i="41" s="1"/>
  <c r="AC6" i="41" s="1"/>
  <c r="AB7" i="41" s="1"/>
  <c r="AS50" i="83"/>
  <c r="AL50" i="83"/>
  <c r="AU50" i="83" s="1"/>
  <c r="AS20" i="87"/>
  <c r="AL20" i="87"/>
  <c r="AU20" i="87" s="1"/>
  <c r="AS38" i="87"/>
  <c r="AL38" i="87"/>
  <c r="AU38" i="87" s="1"/>
  <c r="AS15" i="83"/>
  <c r="AL15" i="83"/>
  <c r="AU15" i="83" s="1"/>
  <c r="AS21" i="87"/>
  <c r="AL21" i="87"/>
  <c r="AU21" i="87" s="1"/>
  <c r="AS75" i="87"/>
  <c r="AL75" i="87"/>
  <c r="AU75" i="87" s="1"/>
  <c r="AI89" i="83"/>
  <c r="AN89" i="83"/>
  <c r="AN91" i="83" s="1"/>
  <c r="AR89" i="10"/>
  <c r="AS58" i="83"/>
  <c r="AL58" i="83"/>
  <c r="AU58" i="83" s="1"/>
  <c r="AS84" i="87"/>
  <c r="AL84" i="87"/>
  <c r="AU84" i="87" s="1"/>
  <c r="AS22" i="87"/>
  <c r="AL22" i="87"/>
  <c r="AU22" i="87" s="1"/>
  <c r="AS76" i="87"/>
  <c r="AL76" i="87"/>
  <c r="AU76" i="87" s="1"/>
  <c r="Y88" i="85"/>
  <c r="X88" i="85"/>
  <c r="AS71" i="83"/>
  <c r="AL71" i="83"/>
  <c r="AU71" i="83" s="1"/>
  <c r="AK11" i="87"/>
  <c r="AT11" i="87" s="1"/>
  <c r="AJ11" i="87"/>
  <c r="AJ5" i="83"/>
  <c r="AK5" i="83"/>
  <c r="AT5" i="83" s="1"/>
  <c r="AS29" i="83"/>
  <c r="AL29" i="83"/>
  <c r="AU29" i="83" s="1"/>
  <c r="AS65" i="83"/>
  <c r="AL65" i="83"/>
  <c r="AU65" i="83" s="1"/>
  <c r="AS83" i="83"/>
  <c r="AL83" i="83"/>
  <c r="AU83" i="83" s="1"/>
  <c r="AJ12" i="87"/>
  <c r="AK12" i="87"/>
  <c r="AT12" i="87" s="1"/>
  <c r="AS35" i="83"/>
  <c r="AL35" i="83"/>
  <c r="AU35" i="83" s="1"/>
  <c r="AS53" i="83"/>
  <c r="AL53" i="83"/>
  <c r="AU53" i="83" s="1"/>
  <c r="AS23" i="87"/>
  <c r="AL23" i="87"/>
  <c r="AU23" i="87" s="1"/>
  <c r="AS41" i="87"/>
  <c r="AL41" i="87"/>
  <c r="AU41" i="87" s="1"/>
  <c r="AI86" i="48"/>
  <c r="AN86" i="48"/>
  <c r="AS24" i="83"/>
  <c r="AL24" i="83"/>
  <c r="AU24" i="83" s="1"/>
  <c r="AS60" i="83"/>
  <c r="AL60" i="83"/>
  <c r="AU60" i="83" s="1"/>
  <c r="AS24" i="87"/>
  <c r="AL24" i="87"/>
  <c r="AU24" i="87" s="1"/>
  <c r="AS60" i="87"/>
  <c r="AL60" i="87"/>
  <c r="AU60" i="87" s="1"/>
  <c r="AS78" i="87"/>
  <c r="AL78" i="87"/>
  <c r="AU78" i="87" s="1"/>
  <c r="W91" i="102"/>
  <c r="AG90" i="102"/>
  <c r="AP90" i="102" s="1"/>
  <c r="AE90" i="102"/>
  <c r="AF90" i="102"/>
  <c r="AO90" i="102" s="1"/>
  <c r="AL37" i="83"/>
  <c r="AU37" i="83" s="1"/>
  <c r="AS37" i="83"/>
  <c r="AS73" i="83"/>
  <c r="AL73" i="83"/>
  <c r="AU73" i="83" s="1"/>
  <c r="AK7" i="87"/>
  <c r="AT7" i="87" s="1"/>
  <c r="AJ7" i="87"/>
  <c r="AJ84" i="41"/>
  <c r="AK84" i="41"/>
  <c r="AT84" i="41" s="1"/>
  <c r="AK78" i="41"/>
  <c r="AT78" i="41" s="1"/>
  <c r="AJ78" i="41"/>
  <c r="AK72" i="41"/>
  <c r="AT72" i="41" s="1"/>
  <c r="AJ72" i="41"/>
  <c r="AK66" i="41"/>
  <c r="AT66" i="41" s="1"/>
  <c r="AJ66" i="4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J30" i="41"/>
  <c r="AK30" i="41"/>
  <c r="AT30" i="41" s="1"/>
  <c r="AK24" i="41"/>
  <c r="AT24" i="41" s="1"/>
  <c r="AX17" i="41"/>
  <c r="S17" i="41" s="1"/>
  <c r="AC17" i="41" s="1"/>
  <c r="AB18" i="41" s="1"/>
  <c r="AX11" i="41"/>
  <c r="S11" i="41" s="1"/>
  <c r="AC11" i="41" s="1"/>
  <c r="AB12" i="41" s="1"/>
  <c r="AX4" i="41"/>
  <c r="S4" i="41" s="1"/>
  <c r="AC4" i="41" s="1"/>
  <c r="AB5" i="41" s="1"/>
  <c r="AR87" i="42"/>
  <c r="AS14" i="83"/>
  <c r="AL14" i="83"/>
  <c r="AU14" i="83" s="1"/>
  <c r="AS32" i="83"/>
  <c r="AL32" i="83"/>
  <c r="AU32" i="83" s="1"/>
  <c r="AS68" i="83"/>
  <c r="AL68" i="83"/>
  <c r="AU68" i="83" s="1"/>
  <c r="AS86" i="83"/>
  <c r="AL86" i="83"/>
  <c r="AU86" i="83" s="1"/>
  <c r="AS56" i="87"/>
  <c r="AL56" i="87"/>
  <c r="AU56" i="87" s="1"/>
  <c r="AS74" i="87"/>
  <c r="AL74" i="87"/>
  <c r="AU74" i="87" s="1"/>
  <c r="AS21" i="83"/>
  <c r="AL21" i="83"/>
  <c r="AU21" i="83" s="1"/>
  <c r="AS39" i="83"/>
  <c r="AL39" i="83"/>
  <c r="AU39" i="83" s="1"/>
  <c r="AS57" i="83"/>
  <c r="AL57" i="83"/>
  <c r="AU57" i="83" s="1"/>
  <c r="AS75" i="83"/>
  <c r="AL75" i="83"/>
  <c r="AU75" i="83" s="1"/>
  <c r="AJ6" i="87"/>
  <c r="AK6" i="87"/>
  <c r="AT6" i="87" s="1"/>
  <c r="AS39" i="87"/>
  <c r="AL39" i="87"/>
  <c r="AU39" i="87" s="1"/>
  <c r="AS57" i="87"/>
  <c r="AL57" i="87"/>
  <c r="AU57" i="87" s="1"/>
  <c r="AI87" i="98"/>
  <c r="AN87" i="98"/>
  <c r="AB4" i="83"/>
  <c r="AJ3" i="83"/>
  <c r="AS22" i="83"/>
  <c r="AL22" i="83"/>
  <c r="AU22" i="83" s="1"/>
  <c r="AS40" i="83"/>
  <c r="AL40" i="83"/>
  <c r="AU40" i="83" s="1"/>
  <c r="AS76" i="83"/>
  <c r="AL76" i="83"/>
  <c r="AU76" i="83" s="1"/>
  <c r="AS40" i="87"/>
  <c r="AL40" i="87"/>
  <c r="AU40" i="87" s="1"/>
  <c r="AS58" i="87"/>
  <c r="AL58" i="87"/>
  <c r="AU58" i="87" s="1"/>
  <c r="AH87" i="50"/>
  <c r="AQ87" i="50" s="1"/>
  <c r="Y88" i="94"/>
  <c r="X88" i="94"/>
  <c r="Y90" i="35"/>
  <c r="X90" i="35"/>
  <c r="AF87" i="48" l="1"/>
  <c r="AO87" i="48" s="1"/>
  <c r="AG87" i="48"/>
  <c r="AP87" i="48" s="1"/>
  <c r="W88" i="48"/>
  <c r="AE87" i="48"/>
  <c r="AK4" i="83"/>
  <c r="AT4" i="83" s="1"/>
  <c r="AT91" i="83" s="1"/>
  <c r="AJ4" i="83"/>
  <c r="AJ5" i="41"/>
  <c r="AK5" i="41"/>
  <c r="AT5" i="41" s="1"/>
  <c r="AS30" i="41"/>
  <c r="AL30" i="41"/>
  <c r="AU30" i="41" s="1"/>
  <c r="AS11" i="87"/>
  <c r="AL11" i="87"/>
  <c r="AU11" i="87" s="1"/>
  <c r="AS49" i="41"/>
  <c r="AL49" i="41"/>
  <c r="AU49" i="41" s="1"/>
  <c r="AJ24" i="41"/>
  <c r="AL42" i="41"/>
  <c r="AU42" i="41" s="1"/>
  <c r="AS42" i="41"/>
  <c r="AS60" i="41"/>
  <c r="AL60" i="41"/>
  <c r="AU60" i="41" s="1"/>
  <c r="AS78" i="41"/>
  <c r="AL78" i="41"/>
  <c r="AU78" i="41" s="1"/>
  <c r="AI90" i="102"/>
  <c r="AN90" i="102"/>
  <c r="AS12" i="87"/>
  <c r="AL12" i="87"/>
  <c r="AU12" i="87" s="1"/>
  <c r="AJ19" i="41"/>
  <c r="AK19" i="41"/>
  <c r="AT19" i="41" s="1"/>
  <c r="AS43" i="41"/>
  <c r="AL43" i="41"/>
  <c r="AU43" i="41" s="1"/>
  <c r="AS79" i="41"/>
  <c r="AL79" i="41"/>
  <c r="AU79" i="41" s="1"/>
  <c r="AE88" i="55"/>
  <c r="W89" i="55"/>
  <c r="AF88" i="55"/>
  <c r="AO88" i="55" s="1"/>
  <c r="AG88" i="55"/>
  <c r="AP88" i="55" s="1"/>
  <c r="AS20" i="41"/>
  <c r="AL20" i="41"/>
  <c r="AU20" i="41" s="1"/>
  <c r="AS74" i="41"/>
  <c r="AL74" i="41"/>
  <c r="AU74" i="41" s="1"/>
  <c r="AS3" i="41"/>
  <c r="AL3" i="41"/>
  <c r="AU3" i="41" s="1"/>
  <c r="AS21" i="41"/>
  <c r="AL21" i="41"/>
  <c r="AU21" i="41" s="1"/>
  <c r="AS57" i="41"/>
  <c r="AL57" i="41"/>
  <c r="AU57" i="41" s="1"/>
  <c r="AS75" i="41"/>
  <c r="AL75" i="41"/>
  <c r="AU75" i="41" s="1"/>
  <c r="AR87" i="85"/>
  <c r="AS10" i="41"/>
  <c r="AL10" i="41"/>
  <c r="AU10" i="41" s="1"/>
  <c r="AS46" i="41"/>
  <c r="AL46" i="41"/>
  <c r="AU46" i="41" s="1"/>
  <c r="AS64" i="41"/>
  <c r="AL64" i="41"/>
  <c r="AU64" i="41" s="1"/>
  <c r="AS82" i="41"/>
  <c r="AL82" i="41"/>
  <c r="AU82" i="41" s="1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K60" i="99"/>
  <c r="AT60" i="99" s="1"/>
  <c r="AJ60" i="99"/>
  <c r="AJ54" i="99"/>
  <c r="AK54" i="99"/>
  <c r="AT54" i="99" s="1"/>
  <c r="AK48" i="99"/>
  <c r="AT48" i="99" s="1"/>
  <c r="AJ48" i="99"/>
  <c r="AJ42" i="99"/>
  <c r="AK42" i="99"/>
  <c r="AT42" i="99" s="1"/>
  <c r="AJ36" i="99"/>
  <c r="AK36" i="99"/>
  <c r="AT36" i="99" s="1"/>
  <c r="AK30" i="99"/>
  <c r="AT30" i="99" s="1"/>
  <c r="AJ30" i="99"/>
  <c r="AK24" i="99"/>
  <c r="AT24" i="99" s="1"/>
  <c r="AJ24" i="99"/>
  <c r="AX17" i="99"/>
  <c r="S17" i="99" s="1"/>
  <c r="AC17" i="99" s="1"/>
  <c r="AB18" i="99" s="1"/>
  <c r="AX11" i="99"/>
  <c r="S11" i="99" s="1"/>
  <c r="AC11" i="99" s="1"/>
  <c r="AB12" i="99" s="1"/>
  <c r="AX5" i="99"/>
  <c r="S5" i="99" s="1"/>
  <c r="AC5" i="99" s="1"/>
  <c r="AB6" i="99" s="1"/>
  <c r="AS12" i="83"/>
  <c r="AL12" i="83"/>
  <c r="AU12" i="83" s="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R89" i="18"/>
  <c r="AK84" i="49"/>
  <c r="AT84" i="49" s="1"/>
  <c r="AJ84" i="49"/>
  <c r="AJ78" i="49"/>
  <c r="AK78" i="49"/>
  <c r="AT78" i="49" s="1"/>
  <c r="AJ72" i="49"/>
  <c r="AK72" i="49"/>
  <c r="AT72" i="49" s="1"/>
  <c r="AK66" i="49"/>
  <c r="AT66" i="49" s="1"/>
  <c r="AJ66" i="49"/>
  <c r="AK60" i="49"/>
  <c r="AT60" i="49" s="1"/>
  <c r="AJ60" i="49"/>
  <c r="AJ54" i="49"/>
  <c r="AK54" i="49"/>
  <c r="AT54" i="49" s="1"/>
  <c r="AK48" i="49"/>
  <c r="AT48" i="49" s="1"/>
  <c r="AJ48" i="49"/>
  <c r="AJ42" i="49"/>
  <c r="AK42" i="49"/>
  <c r="AT42" i="49" s="1"/>
  <c r="AK36" i="49"/>
  <c r="AT36" i="49" s="1"/>
  <c r="AJ36" i="49"/>
  <c r="AK30" i="49"/>
  <c r="AT30" i="49" s="1"/>
  <c r="AJ30" i="49"/>
  <c r="AJ24" i="49"/>
  <c r="AK24" i="49"/>
  <c r="AT24" i="49" s="1"/>
  <c r="AK18" i="49"/>
  <c r="AT18" i="49" s="1"/>
  <c r="AJ18" i="49"/>
  <c r="AX10" i="49"/>
  <c r="S10" i="49" s="1"/>
  <c r="AC10" i="49" s="1"/>
  <c r="AB11" i="49" s="1"/>
  <c r="AX5" i="49"/>
  <c r="S5" i="49" s="1"/>
  <c r="AC5" i="49" s="1"/>
  <c r="AB6" i="49" s="1"/>
  <c r="AI87" i="50"/>
  <c r="AN87" i="50"/>
  <c r="AK25" i="41"/>
  <c r="AT25" i="41" s="1"/>
  <c r="AJ25" i="41"/>
  <c r="AS61" i="41"/>
  <c r="AL61" i="41"/>
  <c r="AU61" i="41" s="1"/>
  <c r="AS26" i="41"/>
  <c r="AL26" i="41"/>
  <c r="AU26" i="41" s="1"/>
  <c r="AS62" i="41"/>
  <c r="AL62" i="41"/>
  <c r="AU62" i="41" s="1"/>
  <c r="AS80" i="41"/>
  <c r="AL80" i="41"/>
  <c r="AU80" i="41" s="1"/>
  <c r="AR89" i="35"/>
  <c r="AH88" i="98"/>
  <c r="AQ88" i="98" s="1"/>
  <c r="AJ4" i="41"/>
  <c r="AK4" i="41"/>
  <c r="AT4" i="41" s="1"/>
  <c r="AS39" i="41"/>
  <c r="AL39" i="41"/>
  <c r="AU39" i="41" s="1"/>
  <c r="AS10" i="83"/>
  <c r="AL10" i="83"/>
  <c r="AU10" i="83" s="1"/>
  <c r="AR89" i="82"/>
  <c r="AS28" i="41"/>
  <c r="AL28" i="41"/>
  <c r="AU28" i="41" s="1"/>
  <c r="AJ83" i="99"/>
  <c r="AK83" i="99"/>
  <c r="AT83" i="99" s="1"/>
  <c r="AJ77" i="99"/>
  <c r="AK77" i="99"/>
  <c r="AT77" i="99" s="1"/>
  <c r="AK71" i="99"/>
  <c r="AT71" i="99" s="1"/>
  <c r="AJ71" i="99"/>
  <c r="AJ65" i="99"/>
  <c r="AK65" i="99"/>
  <c r="AT65" i="99" s="1"/>
  <c r="AK59" i="99"/>
  <c r="AT59" i="99" s="1"/>
  <c r="AJ59" i="99"/>
  <c r="AJ53" i="99"/>
  <c r="AK53" i="99"/>
  <c r="AT53" i="99" s="1"/>
  <c r="AJ47" i="99"/>
  <c r="AK47" i="99"/>
  <c r="AT47" i="99" s="1"/>
  <c r="AK41" i="99"/>
  <c r="AT41" i="99" s="1"/>
  <c r="AJ41" i="99"/>
  <c r="AK35" i="99"/>
  <c r="AT35" i="99" s="1"/>
  <c r="AJ35" i="99"/>
  <c r="AK29" i="99"/>
  <c r="AT29" i="99" s="1"/>
  <c r="AJ29" i="99"/>
  <c r="AJ23" i="99"/>
  <c r="AK23" i="99"/>
  <c r="AT23" i="99" s="1"/>
  <c r="AJ17" i="99"/>
  <c r="AK17" i="99"/>
  <c r="AT17" i="99" s="1"/>
  <c r="AK11" i="99"/>
  <c r="AT11" i="99" s="1"/>
  <c r="AJ11" i="99"/>
  <c r="AJ3" i="99"/>
  <c r="AB4" i="99"/>
  <c r="AF88" i="90"/>
  <c r="AO88" i="90" s="1"/>
  <c r="AE88" i="90"/>
  <c r="W89" i="90"/>
  <c r="AG88" i="90"/>
  <c r="AP88" i="90" s="1"/>
  <c r="AS10" i="87"/>
  <c r="AL10" i="87"/>
  <c r="AU10" i="87" s="1"/>
  <c r="AJ6" i="41"/>
  <c r="AJ83" i="49"/>
  <c r="AK83" i="49"/>
  <c r="AT83" i="49" s="1"/>
  <c r="AK77" i="49"/>
  <c r="AT77" i="49" s="1"/>
  <c r="AJ77" i="49"/>
  <c r="AK71" i="49"/>
  <c r="AT71" i="49" s="1"/>
  <c r="AJ71" i="49"/>
  <c r="AJ65" i="49"/>
  <c r="AK65" i="49"/>
  <c r="AT65" i="49" s="1"/>
  <c r="AK59" i="49"/>
  <c r="AT59" i="49" s="1"/>
  <c r="AJ59" i="49"/>
  <c r="AK53" i="49"/>
  <c r="AT53" i="49" s="1"/>
  <c r="AJ53" i="49"/>
  <c r="AK47" i="49"/>
  <c r="AT47" i="49" s="1"/>
  <c r="AJ47" i="49"/>
  <c r="AK41" i="49"/>
  <c r="AT41" i="49" s="1"/>
  <c r="AJ41" i="49"/>
  <c r="AK35" i="49"/>
  <c r="AT35" i="49" s="1"/>
  <c r="AJ35" i="49"/>
  <c r="AK29" i="49"/>
  <c r="AT29" i="49" s="1"/>
  <c r="AJ29" i="49"/>
  <c r="AK23" i="49"/>
  <c r="AT23" i="49" s="1"/>
  <c r="AJ23" i="49"/>
  <c r="AJ17" i="49"/>
  <c r="AK17" i="49"/>
  <c r="AT17" i="49" s="1"/>
  <c r="AJ10" i="49"/>
  <c r="AK10" i="49"/>
  <c r="AT10" i="49" s="1"/>
  <c r="AX4" i="49"/>
  <c r="S4" i="49" s="1"/>
  <c r="AC4" i="49" s="1"/>
  <c r="AB5" i="49" s="1"/>
  <c r="AS3" i="83"/>
  <c r="AL3" i="83"/>
  <c r="AU3" i="83" s="1"/>
  <c r="AS48" i="41"/>
  <c r="AL48" i="41"/>
  <c r="AU48" i="41" s="1"/>
  <c r="AS5" i="83"/>
  <c r="AL5" i="83"/>
  <c r="AU5" i="83" s="1"/>
  <c r="AS31" i="41"/>
  <c r="AL31" i="41"/>
  <c r="AU31" i="41" s="1"/>
  <c r="AS67" i="41"/>
  <c r="AL67" i="41"/>
  <c r="AU67" i="41" s="1"/>
  <c r="AL85" i="41"/>
  <c r="AU85" i="41" s="1"/>
  <c r="AS85" i="41"/>
  <c r="AS11" i="83"/>
  <c r="AL11" i="83"/>
  <c r="AU11" i="83" s="1"/>
  <c r="AS17" i="87"/>
  <c r="AL17" i="87"/>
  <c r="AU17" i="87" s="1"/>
  <c r="AS8" i="41"/>
  <c r="AL8" i="41"/>
  <c r="AU8" i="41" s="1"/>
  <c r="AS44" i="41"/>
  <c r="AL44" i="41"/>
  <c r="AU44" i="41" s="1"/>
  <c r="AS16" i="87"/>
  <c r="AL16" i="87"/>
  <c r="AU16" i="87" s="1"/>
  <c r="Z88" i="98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L81" i="41"/>
  <c r="AU81" i="41" s="1"/>
  <c r="AS81" i="41"/>
  <c r="AS3" i="87"/>
  <c r="AL3" i="87"/>
  <c r="AU3" i="87" s="1"/>
  <c r="AL34" i="41"/>
  <c r="AU34" i="41" s="1"/>
  <c r="AS34" i="41"/>
  <c r="AS52" i="41"/>
  <c r="AL52" i="41"/>
  <c r="AU52" i="41" s="1"/>
  <c r="AS70" i="41"/>
  <c r="AL70" i="41"/>
  <c r="AU70" i="41" s="1"/>
  <c r="AS87" i="41"/>
  <c r="AL87" i="41"/>
  <c r="AU87" i="41" s="1"/>
  <c r="AJ88" i="99"/>
  <c r="AK88" i="99"/>
  <c r="AT88" i="99" s="1"/>
  <c r="AK82" i="99"/>
  <c r="AT82" i="99" s="1"/>
  <c r="AJ82" i="99"/>
  <c r="AJ76" i="99"/>
  <c r="AK76" i="99"/>
  <c r="AT76" i="99" s="1"/>
  <c r="AK70" i="99"/>
  <c r="AT70" i="99" s="1"/>
  <c r="AJ70" i="99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K34" i="99"/>
  <c r="AT34" i="99" s="1"/>
  <c r="AJ34" i="99"/>
  <c r="AK28" i="99"/>
  <c r="AT28" i="99" s="1"/>
  <c r="AJ28" i="99"/>
  <c r="AK22" i="99"/>
  <c r="AT22" i="99" s="1"/>
  <c r="AJ22" i="99"/>
  <c r="AJ16" i="99"/>
  <c r="AK16" i="99"/>
  <c r="AT16" i="99" s="1"/>
  <c r="AJ10" i="99"/>
  <c r="AK10" i="99"/>
  <c r="AT10" i="99" s="1"/>
  <c r="AJ89" i="99"/>
  <c r="AS89" i="99" s="1"/>
  <c r="AK89" i="99"/>
  <c r="AT89" i="99" s="1"/>
  <c r="AX89" i="49"/>
  <c r="S89" i="49" s="1"/>
  <c r="AC89" i="49" s="1"/>
  <c r="AJ89" i="49" s="1"/>
  <c r="AS89" i="49" s="1"/>
  <c r="AG89" i="49"/>
  <c r="AP89" i="49" s="1"/>
  <c r="AP91" i="49" s="1"/>
  <c r="AF89" i="49"/>
  <c r="AO89" i="49" s="1"/>
  <c r="AO91" i="49" s="1"/>
  <c r="AE89" i="49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87" i="49"/>
  <c r="AT87" i="49" s="1"/>
  <c r="AJ87" i="49"/>
  <c r="AJ82" i="49"/>
  <c r="AK82" i="49"/>
  <c r="AT82" i="49" s="1"/>
  <c r="AJ76" i="49"/>
  <c r="AK76" i="49"/>
  <c r="AT76" i="49" s="1"/>
  <c r="AJ70" i="49"/>
  <c r="AK70" i="49"/>
  <c r="AT70" i="49" s="1"/>
  <c r="AK64" i="49"/>
  <c r="AT64" i="49" s="1"/>
  <c r="AJ64" i="49"/>
  <c r="AJ58" i="49"/>
  <c r="AK58" i="49"/>
  <c r="AT58" i="49" s="1"/>
  <c r="AJ52" i="49"/>
  <c r="AK52" i="49"/>
  <c r="AT52" i="49" s="1"/>
  <c r="AK46" i="49"/>
  <c r="AT46" i="49" s="1"/>
  <c r="AJ46" i="49"/>
  <c r="AK40" i="49"/>
  <c r="AT40" i="49" s="1"/>
  <c r="AJ40" i="49"/>
  <c r="AK34" i="49"/>
  <c r="AT34" i="49" s="1"/>
  <c r="AJ34" i="49"/>
  <c r="AJ28" i="49"/>
  <c r="AK28" i="49"/>
  <c r="AT28" i="49" s="1"/>
  <c r="AJ22" i="49"/>
  <c r="AK22" i="49"/>
  <c r="AT22" i="49" s="1"/>
  <c r="AJ16" i="49"/>
  <c r="AK16" i="49"/>
  <c r="AT16" i="49" s="1"/>
  <c r="AK9" i="49"/>
  <c r="AT9" i="49" s="1"/>
  <c r="AJ9" i="49"/>
  <c r="AK13" i="49"/>
  <c r="AT13" i="49" s="1"/>
  <c r="AJ13" i="49"/>
  <c r="AI89" i="41"/>
  <c r="AN89" i="41"/>
  <c r="AN91" i="41" s="1"/>
  <c r="AS32" i="41"/>
  <c r="AL32" i="41"/>
  <c r="AU32" i="41" s="1"/>
  <c r="AS88" i="41"/>
  <c r="AL88" i="41"/>
  <c r="AU88" i="41" s="1"/>
  <c r="AH90" i="82"/>
  <c r="AQ90" i="82" s="1"/>
  <c r="AJ4" i="87"/>
  <c r="AK4" i="87"/>
  <c r="AT4" i="87" s="1"/>
  <c r="AT91" i="87" s="1"/>
  <c r="AS16" i="41"/>
  <c r="AL16" i="41"/>
  <c r="AU16" i="41" s="1"/>
  <c r="AK86" i="99"/>
  <c r="AT86" i="99" s="1"/>
  <c r="AJ86" i="99"/>
  <c r="AK81" i="99"/>
  <c r="AT81" i="99" s="1"/>
  <c r="AJ81" i="99"/>
  <c r="AJ75" i="99"/>
  <c r="AK75" i="99"/>
  <c r="AT75" i="99" s="1"/>
  <c r="AJ69" i="99"/>
  <c r="AK69" i="99"/>
  <c r="AT69" i="99" s="1"/>
  <c r="AJ63" i="99"/>
  <c r="AK63" i="99"/>
  <c r="AT63" i="99" s="1"/>
  <c r="AK57" i="99"/>
  <c r="AT57" i="99" s="1"/>
  <c r="AJ57" i="99"/>
  <c r="AK51" i="99"/>
  <c r="AT51" i="99" s="1"/>
  <c r="AJ51" i="99"/>
  <c r="AK45" i="99"/>
  <c r="AT45" i="99" s="1"/>
  <c r="AJ45" i="99"/>
  <c r="AK39" i="99"/>
  <c r="AT39" i="99" s="1"/>
  <c r="AJ39" i="99"/>
  <c r="AJ33" i="99"/>
  <c r="AK33" i="99"/>
  <c r="AT33" i="99" s="1"/>
  <c r="AJ27" i="99"/>
  <c r="AK27" i="99"/>
  <c r="AT27" i="99" s="1"/>
  <c r="AK21" i="99"/>
  <c r="AT21" i="99" s="1"/>
  <c r="AJ21" i="99"/>
  <c r="AK15" i="99"/>
  <c r="AT15" i="99" s="1"/>
  <c r="AJ15" i="99"/>
  <c r="AK9" i="99"/>
  <c r="AT9" i="99" s="1"/>
  <c r="AJ9" i="99"/>
  <c r="AK5" i="99"/>
  <c r="AT5" i="99" s="1"/>
  <c r="AJ5" i="99"/>
  <c r="AJ11" i="41"/>
  <c r="AK85" i="49"/>
  <c r="AT85" i="49" s="1"/>
  <c r="AJ85" i="49"/>
  <c r="AK81" i="49"/>
  <c r="AT81" i="49" s="1"/>
  <c r="AJ81" i="49"/>
  <c r="AK75" i="49"/>
  <c r="AT75" i="49" s="1"/>
  <c r="AJ75" i="49"/>
  <c r="AJ69" i="49"/>
  <c r="AK69" i="49"/>
  <c r="AT69" i="49" s="1"/>
  <c r="AK63" i="49"/>
  <c r="AT63" i="49" s="1"/>
  <c r="AJ63" i="49"/>
  <c r="AJ57" i="49"/>
  <c r="AK57" i="49"/>
  <c r="AT57" i="49" s="1"/>
  <c r="AJ51" i="49"/>
  <c r="AK51" i="49"/>
  <c r="AT51" i="49" s="1"/>
  <c r="AJ45" i="49"/>
  <c r="AK45" i="49"/>
  <c r="AT45" i="49" s="1"/>
  <c r="AJ39" i="49"/>
  <c r="AK39" i="49"/>
  <c r="AT39" i="49" s="1"/>
  <c r="AJ33" i="49"/>
  <c r="AK33" i="49"/>
  <c r="AT33" i="49" s="1"/>
  <c r="AK27" i="49"/>
  <c r="AT27" i="49" s="1"/>
  <c r="AJ27" i="49"/>
  <c r="AJ21" i="49"/>
  <c r="AK21" i="49"/>
  <c r="AT21" i="49" s="1"/>
  <c r="AJ15" i="49"/>
  <c r="AK15" i="49"/>
  <c r="AT15" i="49" s="1"/>
  <c r="AX7" i="49"/>
  <c r="S7" i="49" s="1"/>
  <c r="AC7" i="49" s="1"/>
  <c r="AB8" i="49" s="1"/>
  <c r="Y89" i="42"/>
  <c r="X89" i="42"/>
  <c r="AH88" i="85"/>
  <c r="AQ88" i="85" s="1"/>
  <c r="AS66" i="41"/>
  <c r="AL66" i="41"/>
  <c r="AU66" i="41" s="1"/>
  <c r="Y91" i="102"/>
  <c r="X91" i="102"/>
  <c r="Z88" i="85"/>
  <c r="AS84" i="41"/>
  <c r="AL84" i="41"/>
  <c r="AU84" i="41" s="1"/>
  <c r="AR89" i="83"/>
  <c r="AR91" i="83" s="1"/>
  <c r="AL89" i="83"/>
  <c r="AU89" i="83" s="1"/>
  <c r="AR87" i="98"/>
  <c r="AS6" i="87"/>
  <c r="AL6" i="87"/>
  <c r="AU6" i="87" s="1"/>
  <c r="AK12" i="41"/>
  <c r="AT12" i="41" s="1"/>
  <c r="AJ12" i="41"/>
  <c r="AS36" i="41"/>
  <c r="AL36" i="41"/>
  <c r="AU36" i="41" s="1"/>
  <c r="AS54" i="41"/>
  <c r="AL54" i="41"/>
  <c r="AU54" i="41" s="1"/>
  <c r="AS72" i="41"/>
  <c r="AL72" i="41"/>
  <c r="AU72" i="41" s="1"/>
  <c r="AS7" i="87"/>
  <c r="AL7" i="87"/>
  <c r="AU7" i="87" s="1"/>
  <c r="AJ7" i="41"/>
  <c r="AK7" i="41"/>
  <c r="AT7" i="41" s="1"/>
  <c r="AL37" i="41"/>
  <c r="AU37" i="41" s="1"/>
  <c r="AS37" i="41"/>
  <c r="AS73" i="41"/>
  <c r="AL73" i="41"/>
  <c r="AU73" i="41" s="1"/>
  <c r="AS14" i="41"/>
  <c r="AL14" i="41"/>
  <c r="AU14" i="41" s="1"/>
  <c r="AS50" i="41"/>
  <c r="AL50" i="41"/>
  <c r="AU50" i="41" s="1"/>
  <c r="AS68" i="41"/>
  <c r="AL68" i="41"/>
  <c r="AU68" i="41" s="1"/>
  <c r="AL5" i="87"/>
  <c r="AU5" i="87" s="1"/>
  <c r="AS5" i="87"/>
  <c r="Z90" i="82"/>
  <c r="AL15" i="41"/>
  <c r="AU15" i="41" s="1"/>
  <c r="AS15" i="41"/>
  <c r="AS33" i="41"/>
  <c r="AL33" i="41"/>
  <c r="AU33" i="41" s="1"/>
  <c r="AS51" i="41"/>
  <c r="AL51" i="41"/>
  <c r="AU51" i="41" s="1"/>
  <c r="AS69" i="41"/>
  <c r="AL69" i="41"/>
  <c r="AU69" i="41" s="1"/>
  <c r="AS86" i="41"/>
  <c r="AL86" i="41"/>
  <c r="AU86" i="41" s="1"/>
  <c r="AI89" i="99"/>
  <c r="AN89" i="99"/>
  <c r="AN91" i="99" s="1"/>
  <c r="AH90" i="18"/>
  <c r="AQ90" i="18" s="1"/>
  <c r="AL40" i="41"/>
  <c r="AU40" i="41" s="1"/>
  <c r="AS40" i="41"/>
  <c r="AS58" i="41"/>
  <c r="AL58" i="41"/>
  <c r="AU58" i="41" s="1"/>
  <c r="AK87" i="99"/>
  <c r="AT87" i="99" s="1"/>
  <c r="AJ87" i="99"/>
  <c r="AK80" i="99"/>
  <c r="AT80" i="99" s="1"/>
  <c r="AJ80" i="99"/>
  <c r="AK74" i="99"/>
  <c r="AT74" i="99" s="1"/>
  <c r="AJ74" i="99"/>
  <c r="AJ68" i="99"/>
  <c r="AK68" i="99"/>
  <c r="AT68" i="99" s="1"/>
  <c r="AJ62" i="99"/>
  <c r="AK62" i="99"/>
  <c r="AT62" i="99" s="1"/>
  <c r="AJ56" i="99"/>
  <c r="AK56" i="99"/>
  <c r="AT56" i="99" s="1"/>
  <c r="AK50" i="99"/>
  <c r="AT50" i="99" s="1"/>
  <c r="AJ50" i="99"/>
  <c r="AK44" i="99"/>
  <c r="AT44" i="99" s="1"/>
  <c r="AJ44" i="99"/>
  <c r="AK38" i="99"/>
  <c r="AT38" i="99" s="1"/>
  <c r="AJ38" i="99"/>
  <c r="AJ32" i="99"/>
  <c r="AK32" i="99"/>
  <c r="AT32" i="99" s="1"/>
  <c r="AJ26" i="99"/>
  <c r="AK26" i="99"/>
  <c r="AT26" i="99" s="1"/>
  <c r="AX19" i="99"/>
  <c r="S19" i="99" s="1"/>
  <c r="AC19" i="99" s="1"/>
  <c r="AB20" i="99" s="1"/>
  <c r="AX13" i="99"/>
  <c r="S13" i="99" s="1"/>
  <c r="AC13" i="99" s="1"/>
  <c r="AB14" i="99" s="1"/>
  <c r="AX7" i="99"/>
  <c r="S7" i="99" s="1"/>
  <c r="AC7" i="99" s="1"/>
  <c r="AB8" i="99" s="1"/>
  <c r="AR89" i="87"/>
  <c r="AR91" i="87" s="1"/>
  <c r="AL89" i="87"/>
  <c r="AU89" i="87" s="1"/>
  <c r="AR87" i="94"/>
  <c r="AJ17" i="41"/>
  <c r="AS35" i="41"/>
  <c r="AL35" i="41"/>
  <c r="AU35" i="41" s="1"/>
  <c r="AL53" i="41"/>
  <c r="AU53" i="41" s="1"/>
  <c r="AS53" i="41"/>
  <c r="AJ88" i="49"/>
  <c r="AK88" i="49"/>
  <c r="AT88" i="49" s="1"/>
  <c r="AJ80" i="49"/>
  <c r="AK80" i="49"/>
  <c r="AT80" i="49" s="1"/>
  <c r="AJ74" i="49"/>
  <c r="AK74" i="49"/>
  <c r="AT74" i="49" s="1"/>
  <c r="AK68" i="49"/>
  <c r="AT68" i="49" s="1"/>
  <c r="AJ68" i="49"/>
  <c r="AK62" i="49"/>
  <c r="AT62" i="49" s="1"/>
  <c r="AJ62" i="49"/>
  <c r="AJ56" i="49"/>
  <c r="AK56" i="49"/>
  <c r="AT56" i="49" s="1"/>
  <c r="AK50" i="49"/>
  <c r="AT50" i="49" s="1"/>
  <c r="AJ50" i="49"/>
  <c r="AK44" i="49"/>
  <c r="AT44" i="49" s="1"/>
  <c r="AJ44" i="49"/>
  <c r="AJ38" i="49"/>
  <c r="AK38" i="49"/>
  <c r="AT38" i="49" s="1"/>
  <c r="AJ32" i="49"/>
  <c r="AK32" i="49"/>
  <c r="AT32" i="49" s="1"/>
  <c r="AJ26" i="49"/>
  <c r="AK26" i="49"/>
  <c r="AT26" i="49" s="1"/>
  <c r="AJ20" i="49"/>
  <c r="AK20" i="49"/>
  <c r="AT20" i="49" s="1"/>
  <c r="AK14" i="49"/>
  <c r="AT14" i="49" s="1"/>
  <c r="AJ14" i="49"/>
  <c r="AX6" i="49"/>
  <c r="S6" i="49" s="1"/>
  <c r="AC6" i="49" s="1"/>
  <c r="AB7" i="49" s="1"/>
  <c r="Y88" i="50"/>
  <c r="X88" i="50"/>
  <c r="AI88" i="42"/>
  <c r="AN88" i="42"/>
  <c r="AH88" i="94"/>
  <c r="AQ88" i="94" s="1"/>
  <c r="Z88" i="94"/>
  <c r="AR86" i="48"/>
  <c r="AH90" i="35"/>
  <c r="AQ90" i="35" s="1"/>
  <c r="Z90" i="35"/>
  <c r="AJ18" i="41"/>
  <c r="AK18" i="41"/>
  <c r="AT18" i="41" s="1"/>
  <c r="AJ13" i="41"/>
  <c r="AK13" i="41"/>
  <c r="AT13" i="41" s="1"/>
  <c r="AS55" i="41"/>
  <c r="AL55" i="41"/>
  <c r="AU55" i="41" s="1"/>
  <c r="AS18" i="87"/>
  <c r="AL18" i="87"/>
  <c r="AU18" i="87" s="1"/>
  <c r="AG90" i="10"/>
  <c r="AP90" i="10" s="1"/>
  <c r="W91" i="10"/>
  <c r="AF90" i="10"/>
  <c r="AO90" i="10" s="1"/>
  <c r="AE90" i="10"/>
  <c r="AS38" i="41"/>
  <c r="AL38" i="41"/>
  <c r="AU38" i="41" s="1"/>
  <c r="AS56" i="41"/>
  <c r="AL56" i="41"/>
  <c r="AU56" i="41" s="1"/>
  <c r="AH87" i="48"/>
  <c r="AQ87" i="48" s="1"/>
  <c r="Z90" i="18"/>
  <c r="AK89" i="41"/>
  <c r="AT89" i="41" s="1"/>
  <c r="AS22" i="41"/>
  <c r="AL22" i="41"/>
  <c r="AU22" i="41" s="1"/>
  <c r="AS76" i="41"/>
  <c r="AL76" i="41"/>
  <c r="AU76" i="41" s="1"/>
  <c r="AK85" i="99"/>
  <c r="AT85" i="99" s="1"/>
  <c r="AJ85" i="99"/>
  <c r="AJ79" i="99"/>
  <c r="AK79" i="99"/>
  <c r="AT79" i="99" s="1"/>
  <c r="AK73" i="99"/>
  <c r="AT73" i="99" s="1"/>
  <c r="AJ73" i="99"/>
  <c r="AK67" i="99"/>
  <c r="AT67" i="99" s="1"/>
  <c r="AJ67" i="99"/>
  <c r="AJ61" i="99"/>
  <c r="AK61" i="99"/>
  <c r="AT61" i="99" s="1"/>
  <c r="AK55" i="99"/>
  <c r="AT55" i="99" s="1"/>
  <c r="AJ55" i="99"/>
  <c r="AK49" i="99"/>
  <c r="AT49" i="99" s="1"/>
  <c r="AJ49" i="99"/>
  <c r="AK43" i="99"/>
  <c r="AT43" i="99" s="1"/>
  <c r="AJ43" i="99"/>
  <c r="AJ37" i="99"/>
  <c r="AK37" i="99"/>
  <c r="AT37" i="99" s="1"/>
  <c r="AK31" i="99"/>
  <c r="AT31" i="99" s="1"/>
  <c r="AJ31" i="99"/>
  <c r="AK25" i="99"/>
  <c r="AT25" i="99" s="1"/>
  <c r="AJ25" i="99"/>
  <c r="AX18" i="99"/>
  <c r="S18" i="99" s="1"/>
  <c r="AC18" i="99" s="1"/>
  <c r="AB19" i="99" s="1"/>
  <c r="AX12" i="99"/>
  <c r="S12" i="99" s="1"/>
  <c r="AC12" i="99" s="1"/>
  <c r="AB13" i="99" s="1"/>
  <c r="AX6" i="99"/>
  <c r="S6" i="99" s="1"/>
  <c r="AC6" i="99" s="1"/>
  <c r="AB7" i="99" s="1"/>
  <c r="AS71" i="41"/>
  <c r="AL71" i="41"/>
  <c r="AU71" i="41" s="1"/>
  <c r="AS6" i="83"/>
  <c r="AL6" i="83"/>
  <c r="AU6" i="83" s="1"/>
  <c r="AJ86" i="49"/>
  <c r="AK86" i="49"/>
  <c r="AT86" i="49" s="1"/>
  <c r="AJ79" i="49"/>
  <c r="AK79" i="49"/>
  <c r="AT79" i="49" s="1"/>
  <c r="AJ73" i="49"/>
  <c r="AK73" i="49"/>
  <c r="AT73" i="49" s="1"/>
  <c r="AJ67" i="49"/>
  <c r="AK67" i="49"/>
  <c r="AT67" i="49" s="1"/>
  <c r="AJ61" i="49"/>
  <c r="AK61" i="49"/>
  <c r="AT61" i="49" s="1"/>
  <c r="AK55" i="49"/>
  <c r="AT55" i="49" s="1"/>
  <c r="AJ55" i="49"/>
  <c r="AK49" i="49"/>
  <c r="AT49" i="49" s="1"/>
  <c r="AJ49" i="49"/>
  <c r="AK43" i="49"/>
  <c r="AT43" i="49" s="1"/>
  <c r="AJ43" i="49"/>
  <c r="AJ37" i="49"/>
  <c r="AK37" i="49"/>
  <c r="AT37" i="49" s="1"/>
  <c r="AJ31" i="49"/>
  <c r="AK31" i="49"/>
  <c r="AT31" i="49" s="1"/>
  <c r="AJ25" i="49"/>
  <c r="AK25" i="49"/>
  <c r="AT25" i="49" s="1"/>
  <c r="AJ19" i="49"/>
  <c r="AK19" i="49"/>
  <c r="AT19" i="49" s="1"/>
  <c r="AJ12" i="49"/>
  <c r="AK12" i="49"/>
  <c r="AT12" i="49" s="1"/>
  <c r="AX3" i="49"/>
  <c r="S3" i="49" s="1"/>
  <c r="AC3" i="49" s="1"/>
  <c r="AS31" i="99" l="1"/>
  <c r="AL31" i="99"/>
  <c r="AU31" i="99" s="1"/>
  <c r="AS49" i="99"/>
  <c r="AL49" i="99"/>
  <c r="AU49" i="99" s="1"/>
  <c r="AS67" i="99"/>
  <c r="AL67" i="99"/>
  <c r="AU67" i="99" s="1"/>
  <c r="AS85" i="99"/>
  <c r="AL85" i="99"/>
  <c r="AU85" i="99" s="1"/>
  <c r="AI90" i="10"/>
  <c r="AN90" i="10"/>
  <c r="AG90" i="35"/>
  <c r="AP90" i="35" s="1"/>
  <c r="W91" i="35"/>
  <c r="AF90" i="35"/>
  <c r="AO90" i="35" s="1"/>
  <c r="AE90" i="35"/>
  <c r="AS44" i="49"/>
  <c r="AL44" i="49"/>
  <c r="AU44" i="49" s="1"/>
  <c r="AS62" i="49"/>
  <c r="AL62" i="49"/>
  <c r="AU62" i="49" s="1"/>
  <c r="AS50" i="99"/>
  <c r="AL50" i="99"/>
  <c r="AU50" i="99" s="1"/>
  <c r="AS87" i="99"/>
  <c r="AL87" i="99"/>
  <c r="AU87" i="99" s="1"/>
  <c r="AR89" i="99"/>
  <c r="AR91" i="99" s="1"/>
  <c r="AL89" i="99"/>
  <c r="AU89" i="99" s="1"/>
  <c r="AS15" i="49"/>
  <c r="AL15" i="49"/>
  <c r="AU15" i="49" s="1"/>
  <c r="AS33" i="49"/>
  <c r="AL33" i="49"/>
  <c r="AU33" i="49" s="1"/>
  <c r="AS51" i="49"/>
  <c r="AL51" i="49"/>
  <c r="AU51" i="49" s="1"/>
  <c r="AS69" i="49"/>
  <c r="AL69" i="49"/>
  <c r="AU69" i="49" s="1"/>
  <c r="AS15" i="99"/>
  <c r="AL15" i="99"/>
  <c r="AU15" i="99" s="1"/>
  <c r="AS51" i="99"/>
  <c r="AL51" i="99"/>
  <c r="AU51" i="99" s="1"/>
  <c r="AL86" i="99"/>
  <c r="AU86" i="99" s="1"/>
  <c r="AS86" i="99"/>
  <c r="AS22" i="49"/>
  <c r="AL22" i="49"/>
  <c r="AU22" i="49" s="1"/>
  <c r="AS58" i="49"/>
  <c r="AL58" i="49"/>
  <c r="AU58" i="49" s="1"/>
  <c r="AS76" i="49"/>
  <c r="AL76" i="49"/>
  <c r="AU76" i="49" s="1"/>
  <c r="AS58" i="99"/>
  <c r="AL58" i="99"/>
  <c r="AU58" i="99" s="1"/>
  <c r="AS76" i="99"/>
  <c r="AL76" i="99"/>
  <c r="AU76" i="99" s="1"/>
  <c r="AK5" i="49"/>
  <c r="AT5" i="49" s="1"/>
  <c r="AJ5" i="49"/>
  <c r="AS17" i="99"/>
  <c r="AL17" i="99"/>
  <c r="AU17" i="99" s="1"/>
  <c r="AS53" i="99"/>
  <c r="AL53" i="99"/>
  <c r="AU53" i="99" s="1"/>
  <c r="AS25" i="41"/>
  <c r="AL25" i="41"/>
  <c r="AU25" i="41" s="1"/>
  <c r="AL18" i="49"/>
  <c r="AU18" i="49" s="1"/>
  <c r="AS18" i="49"/>
  <c r="AS36" i="49"/>
  <c r="AL36" i="49"/>
  <c r="AU36" i="49" s="1"/>
  <c r="AK6" i="99"/>
  <c r="AT6" i="99" s="1"/>
  <c r="AJ6" i="99"/>
  <c r="AJ7" i="49"/>
  <c r="AK7" i="49"/>
  <c r="AT7" i="49" s="1"/>
  <c r="AS26" i="49"/>
  <c r="AL26" i="49"/>
  <c r="AU26" i="49" s="1"/>
  <c r="AS80" i="49"/>
  <c r="AL80" i="49"/>
  <c r="AU80" i="49" s="1"/>
  <c r="AK8" i="99"/>
  <c r="AT8" i="99" s="1"/>
  <c r="AJ8" i="99"/>
  <c r="AS32" i="99"/>
  <c r="AL32" i="99"/>
  <c r="AU32" i="99" s="1"/>
  <c r="AS68" i="99"/>
  <c r="AL68" i="99"/>
  <c r="AU68" i="99" s="1"/>
  <c r="AS7" i="41"/>
  <c r="AL7" i="41"/>
  <c r="AU7" i="41" s="1"/>
  <c r="AH89" i="42"/>
  <c r="AQ89" i="42" s="1"/>
  <c r="AS75" i="49"/>
  <c r="AL75" i="49"/>
  <c r="AU75" i="49" s="1"/>
  <c r="AS11" i="41"/>
  <c r="AL11" i="41"/>
  <c r="AU11" i="41" s="1"/>
  <c r="AS33" i="99"/>
  <c r="AL33" i="99"/>
  <c r="AU33" i="99" s="1"/>
  <c r="AS69" i="99"/>
  <c r="AL69" i="99"/>
  <c r="AU69" i="99" s="1"/>
  <c r="AS9" i="49"/>
  <c r="AL9" i="49"/>
  <c r="AU9" i="49" s="1"/>
  <c r="AS46" i="49"/>
  <c r="AL46" i="49"/>
  <c r="AU46" i="49" s="1"/>
  <c r="AL64" i="49"/>
  <c r="AU64" i="49" s="1"/>
  <c r="AS64" i="49"/>
  <c r="AI89" i="49"/>
  <c r="AN89" i="49"/>
  <c r="AN91" i="49" s="1"/>
  <c r="AL28" i="99"/>
  <c r="AU28" i="99" s="1"/>
  <c r="AS28" i="99"/>
  <c r="AS46" i="99"/>
  <c r="AL46" i="99"/>
  <c r="AU46" i="99" s="1"/>
  <c r="AS82" i="99"/>
  <c r="AL82" i="99"/>
  <c r="AU82" i="99" s="1"/>
  <c r="W89" i="98"/>
  <c r="AF88" i="98"/>
  <c r="AO88" i="98" s="1"/>
  <c r="AG88" i="98"/>
  <c r="AE88" i="98"/>
  <c r="AN88" i="98" s="1"/>
  <c r="AS29" i="49"/>
  <c r="AL29" i="49"/>
  <c r="AU29" i="49" s="1"/>
  <c r="AL47" i="49"/>
  <c r="AU47" i="49" s="1"/>
  <c r="AS47" i="49"/>
  <c r="AK4" i="99"/>
  <c r="AT4" i="99" s="1"/>
  <c r="AJ4" i="99"/>
  <c r="AS41" i="99"/>
  <c r="AL41" i="99"/>
  <c r="AU41" i="99" s="1"/>
  <c r="AL59" i="99"/>
  <c r="AU59" i="99" s="1"/>
  <c r="AS59" i="99"/>
  <c r="AT91" i="41"/>
  <c r="AS54" i="49"/>
  <c r="AL54" i="49"/>
  <c r="AU54" i="49" s="1"/>
  <c r="AS72" i="49"/>
  <c r="AL72" i="49"/>
  <c r="AU72" i="49" s="1"/>
  <c r="AJ12" i="99"/>
  <c r="AK12" i="99"/>
  <c r="AT12" i="99" s="1"/>
  <c r="AR90" i="102"/>
  <c r="AJ3" i="49"/>
  <c r="AB4" i="49"/>
  <c r="AS79" i="49"/>
  <c r="AL79" i="49"/>
  <c r="AU79" i="49" s="1"/>
  <c r="AS31" i="49"/>
  <c r="AL31" i="49"/>
  <c r="AU31" i="49" s="1"/>
  <c r="AS67" i="49"/>
  <c r="AL67" i="49"/>
  <c r="AU67" i="49" s="1"/>
  <c r="Y91" i="10"/>
  <c r="X91" i="10"/>
  <c r="AF88" i="94"/>
  <c r="AO88" i="94" s="1"/>
  <c r="W89" i="94"/>
  <c r="AE88" i="94"/>
  <c r="AG88" i="94"/>
  <c r="AP88" i="94" s="1"/>
  <c r="AS14" i="49"/>
  <c r="AL14" i="49"/>
  <c r="AU14" i="49" s="1"/>
  <c r="AS50" i="49"/>
  <c r="AL50" i="49"/>
  <c r="AU50" i="49" s="1"/>
  <c r="AS68" i="49"/>
  <c r="AL68" i="49"/>
  <c r="AU68" i="49" s="1"/>
  <c r="AS17" i="41"/>
  <c r="AL17" i="41"/>
  <c r="AU17" i="41" s="1"/>
  <c r="AK14" i="99"/>
  <c r="AT14" i="99" s="1"/>
  <c r="AJ14" i="99"/>
  <c r="AS38" i="99"/>
  <c r="AL38" i="99"/>
  <c r="AU38" i="99" s="1"/>
  <c r="AS74" i="99"/>
  <c r="AL74" i="99"/>
  <c r="AU74" i="99" s="1"/>
  <c r="AF88" i="85"/>
  <c r="AO88" i="85" s="1"/>
  <c r="AE88" i="85"/>
  <c r="W89" i="85"/>
  <c r="AG88" i="85"/>
  <c r="AP88" i="85" s="1"/>
  <c r="Z89" i="42"/>
  <c r="AS21" i="49"/>
  <c r="AL21" i="49"/>
  <c r="AU21" i="49" s="1"/>
  <c r="AS39" i="49"/>
  <c r="AL39" i="49"/>
  <c r="AU39" i="49" s="1"/>
  <c r="AS57" i="49"/>
  <c r="AL57" i="49"/>
  <c r="AU57" i="49" s="1"/>
  <c r="AS5" i="99"/>
  <c r="AL5" i="99"/>
  <c r="AU5" i="99" s="1"/>
  <c r="AS21" i="99"/>
  <c r="AL21" i="99"/>
  <c r="AU21" i="99" s="1"/>
  <c r="AS39" i="99"/>
  <c r="AL39" i="99"/>
  <c r="AU39" i="99" s="1"/>
  <c r="AS57" i="99"/>
  <c r="AL57" i="99"/>
  <c r="AU57" i="99" s="1"/>
  <c r="AS28" i="49"/>
  <c r="AL28" i="49"/>
  <c r="AU28" i="49" s="1"/>
  <c r="AS82" i="49"/>
  <c r="AL82" i="49"/>
  <c r="AU82" i="49" s="1"/>
  <c r="AS10" i="99"/>
  <c r="AL10" i="99"/>
  <c r="AU10" i="99" s="1"/>
  <c r="AS64" i="99"/>
  <c r="AL64" i="99"/>
  <c r="AU64" i="99" s="1"/>
  <c r="AS10" i="49"/>
  <c r="AL10" i="49"/>
  <c r="AU10" i="49" s="1"/>
  <c r="AS65" i="49"/>
  <c r="AL65" i="49"/>
  <c r="AU65" i="49" s="1"/>
  <c r="AS83" i="49"/>
  <c r="AL83" i="49"/>
  <c r="AU83" i="49" s="1"/>
  <c r="AS3" i="99"/>
  <c r="AL3" i="99"/>
  <c r="AU3" i="99" s="1"/>
  <c r="AS23" i="99"/>
  <c r="AL23" i="99"/>
  <c r="AU23" i="99" s="1"/>
  <c r="AS77" i="99"/>
  <c r="AL77" i="99"/>
  <c r="AU77" i="99" s="1"/>
  <c r="AS4" i="41"/>
  <c r="AS91" i="41" s="1"/>
  <c r="AL4" i="41"/>
  <c r="AU4" i="41" s="1"/>
  <c r="AS60" i="49"/>
  <c r="AL60" i="49"/>
  <c r="AU60" i="49" s="1"/>
  <c r="AJ18" i="99"/>
  <c r="AK18" i="99"/>
  <c r="AT18" i="99" s="1"/>
  <c r="AS36" i="99"/>
  <c r="AL36" i="99"/>
  <c r="AU36" i="99" s="1"/>
  <c r="AS54" i="99"/>
  <c r="AL54" i="99"/>
  <c r="AU54" i="99" s="1"/>
  <c r="AS72" i="99"/>
  <c r="AL72" i="99"/>
  <c r="AU72" i="99" s="1"/>
  <c r="Y89" i="55"/>
  <c r="X89" i="55"/>
  <c r="AS24" i="41"/>
  <c r="AL24" i="41"/>
  <c r="AU24" i="41" s="1"/>
  <c r="AI87" i="48"/>
  <c r="AN87" i="48"/>
  <c r="AS25" i="49"/>
  <c r="AL25" i="49"/>
  <c r="AU25" i="49" s="1"/>
  <c r="AS61" i="49"/>
  <c r="AL61" i="49"/>
  <c r="AU61" i="49" s="1"/>
  <c r="AS13" i="41"/>
  <c r="AL13" i="41"/>
  <c r="AU13" i="41" s="1"/>
  <c r="AR88" i="42"/>
  <c r="AS32" i="49"/>
  <c r="AL32" i="49"/>
  <c r="AU32" i="49" s="1"/>
  <c r="AS88" i="49"/>
  <c r="AL88" i="49"/>
  <c r="AU88" i="49" s="1"/>
  <c r="AJ20" i="99"/>
  <c r="AK20" i="99"/>
  <c r="AT20" i="99" s="1"/>
  <c r="AS56" i="99"/>
  <c r="AL56" i="99"/>
  <c r="AU56" i="99" s="1"/>
  <c r="AH91" i="102"/>
  <c r="AQ91" i="102" s="1"/>
  <c r="AS27" i="49"/>
  <c r="AL27" i="49"/>
  <c r="AU27" i="49" s="1"/>
  <c r="AS63" i="49"/>
  <c r="AL63" i="49"/>
  <c r="AU63" i="49" s="1"/>
  <c r="AS81" i="49"/>
  <c r="AL81" i="49"/>
  <c r="AU81" i="49" s="1"/>
  <c r="AS75" i="99"/>
  <c r="AL75" i="99"/>
  <c r="AU75" i="99" s="1"/>
  <c r="AS34" i="49"/>
  <c r="AL34" i="49"/>
  <c r="AU34" i="49" s="1"/>
  <c r="AS87" i="49"/>
  <c r="AL87" i="49"/>
  <c r="AU87" i="49" s="1"/>
  <c r="AS34" i="99"/>
  <c r="AL34" i="99"/>
  <c r="AU34" i="99" s="1"/>
  <c r="AS52" i="99"/>
  <c r="AL52" i="99"/>
  <c r="AU52" i="99" s="1"/>
  <c r="AS70" i="99"/>
  <c r="AL70" i="99"/>
  <c r="AU70" i="99" s="1"/>
  <c r="AS35" i="49"/>
  <c r="AL35" i="49"/>
  <c r="AU35" i="49" s="1"/>
  <c r="AS53" i="49"/>
  <c r="AL53" i="49"/>
  <c r="AU53" i="49" s="1"/>
  <c r="AS71" i="49"/>
  <c r="AL71" i="49"/>
  <c r="AU71" i="49" s="1"/>
  <c r="AK89" i="49"/>
  <c r="AT89" i="49" s="1"/>
  <c r="AS11" i="99"/>
  <c r="AL11" i="99"/>
  <c r="AU11" i="99" s="1"/>
  <c r="AL29" i="99"/>
  <c r="AU29" i="99" s="1"/>
  <c r="AS29" i="99"/>
  <c r="AR87" i="50"/>
  <c r="AS24" i="49"/>
  <c r="AL24" i="49"/>
  <c r="AU24" i="49" s="1"/>
  <c r="AS42" i="49"/>
  <c r="AL42" i="49"/>
  <c r="AU42" i="49" s="1"/>
  <c r="AS78" i="49"/>
  <c r="AL78" i="49"/>
  <c r="AU78" i="49" s="1"/>
  <c r="AS24" i="99"/>
  <c r="AL24" i="99"/>
  <c r="AU24" i="99" s="1"/>
  <c r="AS60" i="99"/>
  <c r="AL60" i="99"/>
  <c r="AU60" i="99" s="1"/>
  <c r="AS78" i="99"/>
  <c r="AL78" i="99"/>
  <c r="AU78" i="99" s="1"/>
  <c r="AI88" i="55"/>
  <c r="AN88" i="55"/>
  <c r="AS19" i="41"/>
  <c r="AL19" i="41"/>
  <c r="AU19" i="41" s="1"/>
  <c r="Y88" i="48"/>
  <c r="X88" i="48"/>
  <c r="AJ7" i="99"/>
  <c r="AK7" i="99"/>
  <c r="AT7" i="99" s="1"/>
  <c r="AG90" i="18"/>
  <c r="AP90" i="18" s="1"/>
  <c r="W91" i="18"/>
  <c r="AF90" i="18"/>
  <c r="AO90" i="18" s="1"/>
  <c r="AE90" i="18"/>
  <c r="AS12" i="49"/>
  <c r="AL12" i="49"/>
  <c r="AU12" i="49" s="1"/>
  <c r="AS86" i="49"/>
  <c r="AL86" i="49"/>
  <c r="AU86" i="49" s="1"/>
  <c r="AJ19" i="99"/>
  <c r="AK19" i="99"/>
  <c r="AT19" i="99" s="1"/>
  <c r="AS37" i="99"/>
  <c r="AL37" i="99"/>
  <c r="AU37" i="99" s="1"/>
  <c r="AS19" i="49"/>
  <c r="AL19" i="49"/>
  <c r="AU19" i="49" s="1"/>
  <c r="AS37" i="49"/>
  <c r="AL37" i="49"/>
  <c r="AU37" i="49" s="1"/>
  <c r="AS73" i="49"/>
  <c r="AL73" i="49"/>
  <c r="AU73" i="49" s="1"/>
  <c r="AS25" i="99"/>
  <c r="AL25" i="99"/>
  <c r="AU25" i="99" s="1"/>
  <c r="AS43" i="99"/>
  <c r="AL43" i="99"/>
  <c r="AU43" i="99" s="1"/>
  <c r="AH88" i="50"/>
  <c r="AQ88" i="50" s="1"/>
  <c r="AS44" i="99"/>
  <c r="AL44" i="99"/>
  <c r="AU44" i="99" s="1"/>
  <c r="AS80" i="99"/>
  <c r="AL80" i="99"/>
  <c r="AU80" i="99" s="1"/>
  <c r="AS12" i="41"/>
  <c r="AL12" i="41"/>
  <c r="AU12" i="41" s="1"/>
  <c r="Z91" i="102"/>
  <c r="AK8" i="49"/>
  <c r="AT8" i="49" s="1"/>
  <c r="AJ8" i="49"/>
  <c r="AS45" i="49"/>
  <c r="AL45" i="49"/>
  <c r="AU45" i="49" s="1"/>
  <c r="AS9" i="99"/>
  <c r="AL9" i="99"/>
  <c r="AU9" i="99" s="1"/>
  <c r="AS45" i="99"/>
  <c r="AL45" i="99"/>
  <c r="AU45" i="99" s="1"/>
  <c r="AS81" i="99"/>
  <c r="AL81" i="99"/>
  <c r="AU81" i="99" s="1"/>
  <c r="AR89" i="41"/>
  <c r="AR91" i="41" s="1"/>
  <c r="AL89" i="41"/>
  <c r="AU89" i="41" s="1"/>
  <c r="AS16" i="49"/>
  <c r="AL16" i="49"/>
  <c r="AU16" i="49" s="1"/>
  <c r="AS52" i="49"/>
  <c r="AL52" i="49"/>
  <c r="AU52" i="49" s="1"/>
  <c r="AS70" i="49"/>
  <c r="AL70" i="49"/>
  <c r="AU70" i="49" s="1"/>
  <c r="AS16" i="99"/>
  <c r="AL16" i="99"/>
  <c r="AU16" i="99" s="1"/>
  <c r="AS88" i="99"/>
  <c r="AL88" i="99"/>
  <c r="AU88" i="99" s="1"/>
  <c r="AU91" i="83"/>
  <c r="C11" i="83" s="1"/>
  <c r="F27" i="57" s="1"/>
  <c r="AS17" i="49"/>
  <c r="AL17" i="49"/>
  <c r="AU17" i="49" s="1"/>
  <c r="Y89" i="90"/>
  <c r="X89" i="90"/>
  <c r="AS47" i="99"/>
  <c r="AL47" i="99"/>
  <c r="AU47" i="99" s="1"/>
  <c r="AS65" i="99"/>
  <c r="AL65" i="99"/>
  <c r="AU65" i="99" s="1"/>
  <c r="AS83" i="99"/>
  <c r="AL83" i="99"/>
  <c r="AU83" i="99" s="1"/>
  <c r="AK6" i="49"/>
  <c r="AT6" i="49" s="1"/>
  <c r="AJ6" i="49"/>
  <c r="AS30" i="49"/>
  <c r="AL30" i="49"/>
  <c r="AU30" i="49" s="1"/>
  <c r="AS48" i="49"/>
  <c r="AL48" i="49"/>
  <c r="AU48" i="49" s="1"/>
  <c r="AS66" i="49"/>
  <c r="AL66" i="49"/>
  <c r="AU66" i="49" s="1"/>
  <c r="AS84" i="49"/>
  <c r="AL84" i="49"/>
  <c r="AU84" i="49" s="1"/>
  <c r="AS42" i="99"/>
  <c r="AL42" i="99"/>
  <c r="AU42" i="99" s="1"/>
  <c r="AS5" i="41"/>
  <c r="AL5" i="41"/>
  <c r="AU5" i="41" s="1"/>
  <c r="AS49" i="49"/>
  <c r="AL49" i="49"/>
  <c r="AU49" i="49" s="1"/>
  <c r="AJ13" i="99"/>
  <c r="AK13" i="99"/>
  <c r="AT13" i="99" s="1"/>
  <c r="AS55" i="99"/>
  <c r="AL55" i="99"/>
  <c r="AU55" i="99" s="1"/>
  <c r="AL73" i="99"/>
  <c r="AU73" i="99" s="1"/>
  <c r="AS73" i="99"/>
  <c r="AS55" i="49"/>
  <c r="AL55" i="49"/>
  <c r="AU55" i="49" s="1"/>
  <c r="AS43" i="49"/>
  <c r="AL43" i="49"/>
  <c r="AU43" i="49" s="1"/>
  <c r="AS61" i="99"/>
  <c r="AL61" i="99"/>
  <c r="AU61" i="99" s="1"/>
  <c r="AS79" i="99"/>
  <c r="AL79" i="99"/>
  <c r="AU79" i="99" s="1"/>
  <c r="AS18" i="41"/>
  <c r="AL18" i="41"/>
  <c r="AU18" i="41" s="1"/>
  <c r="Z88" i="50"/>
  <c r="AS20" i="49"/>
  <c r="AL20" i="49"/>
  <c r="AU20" i="49" s="1"/>
  <c r="AS38" i="49"/>
  <c r="AL38" i="49"/>
  <c r="AU38" i="49" s="1"/>
  <c r="AS56" i="49"/>
  <c r="AL56" i="49"/>
  <c r="AU56" i="49" s="1"/>
  <c r="AS74" i="49"/>
  <c r="AL74" i="49"/>
  <c r="AU74" i="49" s="1"/>
  <c r="AS26" i="99"/>
  <c r="AL26" i="99"/>
  <c r="AU26" i="99" s="1"/>
  <c r="AS62" i="99"/>
  <c r="AL62" i="99"/>
  <c r="AU62" i="99" s="1"/>
  <c r="AF90" i="82"/>
  <c r="AO90" i="82" s="1"/>
  <c r="AE90" i="82"/>
  <c r="AG90" i="82"/>
  <c r="AP90" i="82" s="1"/>
  <c r="W91" i="82"/>
  <c r="AS85" i="49"/>
  <c r="AL85" i="49"/>
  <c r="AU85" i="49" s="1"/>
  <c r="AS27" i="99"/>
  <c r="AL27" i="99"/>
  <c r="AU27" i="99" s="1"/>
  <c r="AS63" i="99"/>
  <c r="AL63" i="99"/>
  <c r="AU63" i="99" s="1"/>
  <c r="AL4" i="87"/>
  <c r="AU4" i="87" s="1"/>
  <c r="AU91" i="87" s="1"/>
  <c r="C11" i="87" s="1"/>
  <c r="F31" i="57" s="1"/>
  <c r="AS4" i="87"/>
  <c r="AS91" i="87" s="1"/>
  <c r="AS13" i="49"/>
  <c r="AL13" i="49"/>
  <c r="AU13" i="49" s="1"/>
  <c r="AS40" i="49"/>
  <c r="AL40" i="49"/>
  <c r="AU40" i="49" s="1"/>
  <c r="AS22" i="99"/>
  <c r="AL22" i="99"/>
  <c r="AU22" i="99" s="1"/>
  <c r="AS40" i="99"/>
  <c r="AL40" i="99"/>
  <c r="AU40" i="99" s="1"/>
  <c r="AS91" i="83"/>
  <c r="AS23" i="49"/>
  <c r="AL23" i="49"/>
  <c r="AU23" i="49" s="1"/>
  <c r="AS41" i="49"/>
  <c r="AL41" i="49"/>
  <c r="AU41" i="49" s="1"/>
  <c r="AS59" i="49"/>
  <c r="AL59" i="49"/>
  <c r="AU59" i="49" s="1"/>
  <c r="AS77" i="49"/>
  <c r="AL77" i="49"/>
  <c r="AU77" i="49" s="1"/>
  <c r="AS6" i="41"/>
  <c r="AL6" i="41"/>
  <c r="AU6" i="41" s="1"/>
  <c r="AI88" i="90"/>
  <c r="AN88" i="90"/>
  <c r="AS35" i="99"/>
  <c r="AL35" i="99"/>
  <c r="AU35" i="99" s="1"/>
  <c r="AS71" i="99"/>
  <c r="AL71" i="99"/>
  <c r="AU71" i="99" s="1"/>
  <c r="AK11" i="49"/>
  <c r="AT11" i="49" s="1"/>
  <c r="AJ11" i="49"/>
  <c r="AS30" i="99"/>
  <c r="AL30" i="99"/>
  <c r="AU30" i="99" s="1"/>
  <c r="AS48" i="99"/>
  <c r="AL48" i="99"/>
  <c r="AU48" i="99" s="1"/>
  <c r="AS66" i="99"/>
  <c r="AL66" i="99"/>
  <c r="AU66" i="99" s="1"/>
  <c r="AS84" i="99"/>
  <c r="AL84" i="99"/>
  <c r="AU84" i="99" s="1"/>
  <c r="AU91" i="41"/>
  <c r="C11" i="41" s="1"/>
  <c r="AL4" i="83"/>
  <c r="AU4" i="83" s="1"/>
  <c r="AS4" i="83"/>
  <c r="AS8" i="49" l="1"/>
  <c r="AL8" i="49"/>
  <c r="AU8" i="49" s="1"/>
  <c r="AH89" i="55"/>
  <c r="AQ89" i="55" s="1"/>
  <c r="AQ91" i="55" s="1"/>
  <c r="AZ3" i="55"/>
  <c r="AX17" i="55" s="1"/>
  <c r="S17" i="55" s="1"/>
  <c r="AC17" i="55" s="1"/>
  <c r="AB18" i="55" s="1"/>
  <c r="AX4" i="55"/>
  <c r="S4" i="55" s="1"/>
  <c r="AC4" i="55" s="1"/>
  <c r="AB5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X22" i="55"/>
  <c r="S22" i="55" s="1"/>
  <c r="AC22" i="55" s="1"/>
  <c r="AB23" i="55" s="1"/>
  <c r="AX23" i="55"/>
  <c r="S23" i="55" s="1"/>
  <c r="AC23" i="55" s="1"/>
  <c r="AB24" i="55" s="1"/>
  <c r="AX24" i="55"/>
  <c r="S24" i="55" s="1"/>
  <c r="AC24" i="55" s="1"/>
  <c r="AB25" i="55" s="1"/>
  <c r="AX25" i="55"/>
  <c r="S25" i="55" s="1"/>
  <c r="AC25" i="55" s="1"/>
  <c r="AB26" i="55" s="1"/>
  <c r="AX26" i="55"/>
  <c r="S26" i="55" s="1"/>
  <c r="AC26" i="55" s="1"/>
  <c r="AB27" i="55" s="1"/>
  <c r="AX27" i="55"/>
  <c r="S27" i="55" s="1"/>
  <c r="AC27" i="55" s="1"/>
  <c r="AB28" i="55" s="1"/>
  <c r="AX28" i="55"/>
  <c r="S28" i="55" s="1"/>
  <c r="AC28" i="55" s="1"/>
  <c r="AB29" i="55" s="1"/>
  <c r="AX29" i="55"/>
  <c r="S29" i="55" s="1"/>
  <c r="AC29" i="55" s="1"/>
  <c r="AB30" i="55" s="1"/>
  <c r="AX30" i="55"/>
  <c r="S30" i="55" s="1"/>
  <c r="AC30" i="55" s="1"/>
  <c r="AB31" i="55" s="1"/>
  <c r="AX31" i="55"/>
  <c r="S31" i="55" s="1"/>
  <c r="AC31" i="55" s="1"/>
  <c r="AB32" i="55" s="1"/>
  <c r="AX32" i="55"/>
  <c r="S32" i="55" s="1"/>
  <c r="AC32" i="55" s="1"/>
  <c r="AB33" i="55" s="1"/>
  <c r="AX33" i="55"/>
  <c r="S33" i="55" s="1"/>
  <c r="AC33" i="55" s="1"/>
  <c r="AB34" i="55" s="1"/>
  <c r="AX34" i="55"/>
  <c r="S34" i="55" s="1"/>
  <c r="AC34" i="55" s="1"/>
  <c r="AB35" i="55" s="1"/>
  <c r="AX35" i="55"/>
  <c r="S35" i="55" s="1"/>
  <c r="AC35" i="55" s="1"/>
  <c r="AB36" i="55" s="1"/>
  <c r="AX36" i="55"/>
  <c r="S36" i="55" s="1"/>
  <c r="AC36" i="55" s="1"/>
  <c r="AB37" i="55" s="1"/>
  <c r="AX37" i="55"/>
  <c r="S37" i="55" s="1"/>
  <c r="AC37" i="55" s="1"/>
  <c r="AB38" i="55" s="1"/>
  <c r="AX38" i="55"/>
  <c r="S38" i="55" s="1"/>
  <c r="AC38" i="55" s="1"/>
  <c r="AB39" i="55" s="1"/>
  <c r="AX39" i="55"/>
  <c r="S39" i="55" s="1"/>
  <c r="AC39" i="55" s="1"/>
  <c r="AB40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3" i="55"/>
  <c r="S43" i="55" s="1"/>
  <c r="AC43" i="55" s="1"/>
  <c r="AB44" i="55" s="1"/>
  <c r="AX44" i="55"/>
  <c r="S44" i="55" s="1"/>
  <c r="AC44" i="55" s="1"/>
  <c r="AB45" i="55" s="1"/>
  <c r="AX45" i="55"/>
  <c r="S45" i="55" s="1"/>
  <c r="AC45" i="55" s="1"/>
  <c r="AB46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49" i="55"/>
  <c r="S49" i="55" s="1"/>
  <c r="AC49" i="55" s="1"/>
  <c r="AB50" i="55" s="1"/>
  <c r="AX50" i="55"/>
  <c r="S50" i="55" s="1"/>
  <c r="AC50" i="55" s="1"/>
  <c r="AB51" i="55" s="1"/>
  <c r="AX51" i="55"/>
  <c r="S51" i="55" s="1"/>
  <c r="AC51" i="55" s="1"/>
  <c r="AB52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5" i="55"/>
  <c r="S55" i="55" s="1"/>
  <c r="AC55" i="55" s="1"/>
  <c r="AB56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1" i="55"/>
  <c r="S61" i="55" s="1"/>
  <c r="AC61" i="55" s="1"/>
  <c r="AB62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67" i="55"/>
  <c r="S67" i="55" s="1"/>
  <c r="AC67" i="55" s="1"/>
  <c r="AB68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3" i="55"/>
  <c r="S73" i="55" s="1"/>
  <c r="AC73" i="55" s="1"/>
  <c r="AB74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79" i="55"/>
  <c r="S79" i="55" s="1"/>
  <c r="AC79" i="55" s="1"/>
  <c r="AB80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3" i="55"/>
  <c r="S83" i="55" s="1"/>
  <c r="AC83" i="55" s="1"/>
  <c r="AB84" i="55" s="1"/>
  <c r="AX84" i="55"/>
  <c r="S84" i="55" s="1"/>
  <c r="AC84" i="55" s="1"/>
  <c r="AB85" i="55" s="1"/>
  <c r="AX86" i="55"/>
  <c r="S86" i="55" s="1"/>
  <c r="AC86" i="55" s="1"/>
  <c r="AB87" i="55" s="1"/>
  <c r="AX85" i="55"/>
  <c r="S85" i="55" s="1"/>
  <c r="AC85" i="55" s="1"/>
  <c r="AB86" i="55" s="1"/>
  <c r="AX87" i="55"/>
  <c r="S87" i="55" s="1"/>
  <c r="AC87" i="55" s="1"/>
  <c r="AB88" i="55" s="1"/>
  <c r="AX88" i="55"/>
  <c r="S88" i="55" s="1"/>
  <c r="AC88" i="55" s="1"/>
  <c r="AB89" i="55" s="1"/>
  <c r="AI88" i="85"/>
  <c r="AN88" i="85"/>
  <c r="AS14" i="99"/>
  <c r="AL14" i="99"/>
  <c r="AU14" i="99" s="1"/>
  <c r="AI88" i="94"/>
  <c r="AN88" i="94"/>
  <c r="AJ4" i="49"/>
  <c r="AK4" i="49"/>
  <c r="AT4" i="49" s="1"/>
  <c r="AT91" i="49" s="1"/>
  <c r="AS8" i="99"/>
  <c r="AL8" i="99"/>
  <c r="AU8" i="99" s="1"/>
  <c r="Y91" i="35"/>
  <c r="Z91" i="35" s="1"/>
  <c r="X91" i="35"/>
  <c r="AE88" i="50"/>
  <c r="AG88" i="50"/>
  <c r="AP88" i="50" s="1"/>
  <c r="W89" i="50"/>
  <c r="AF88" i="50"/>
  <c r="AO88" i="50" s="1"/>
  <c r="AS20" i="99"/>
  <c r="AL20" i="99"/>
  <c r="AU20" i="99" s="1"/>
  <c r="Z89" i="55"/>
  <c r="Y89" i="94"/>
  <c r="Z89" i="94"/>
  <c r="X89" i="94"/>
  <c r="AS3" i="49"/>
  <c r="AL3" i="49"/>
  <c r="AU3" i="49" s="1"/>
  <c r="Y89" i="98"/>
  <c r="X89" i="98"/>
  <c r="AS7" i="49"/>
  <c r="AL7" i="49"/>
  <c r="AU7" i="49" s="1"/>
  <c r="AS6" i="49"/>
  <c r="AL6" i="49"/>
  <c r="AU6" i="49" s="1"/>
  <c r="W92" i="102"/>
  <c r="AG91" i="102"/>
  <c r="AP91" i="102" s="1"/>
  <c r="AF91" i="102"/>
  <c r="AO91" i="102" s="1"/>
  <c r="AE91" i="102"/>
  <c r="AS7" i="99"/>
  <c r="AL7" i="99"/>
  <c r="AU7" i="99" s="1"/>
  <c r="W90" i="42"/>
  <c r="AG89" i="42"/>
  <c r="AP89" i="42" s="1"/>
  <c r="AE89" i="42"/>
  <c r="AF89" i="42"/>
  <c r="AO89" i="42" s="1"/>
  <c r="Y91" i="82"/>
  <c r="X91" i="82"/>
  <c r="Z91" i="82" s="1"/>
  <c r="AS19" i="99"/>
  <c r="AL19" i="99"/>
  <c r="AU19" i="99" s="1"/>
  <c r="AI90" i="18"/>
  <c r="AN90" i="18"/>
  <c r="AH88" i="48"/>
  <c r="AQ88" i="48" s="1"/>
  <c r="AR88" i="55"/>
  <c r="AR87" i="48"/>
  <c r="AH91" i="10"/>
  <c r="AQ91" i="10" s="1"/>
  <c r="AS4" i="99"/>
  <c r="AL4" i="99"/>
  <c r="AU4" i="99" s="1"/>
  <c r="AU91" i="99" s="1"/>
  <c r="C11" i="99" s="1"/>
  <c r="F43" i="57" s="1"/>
  <c r="AS6" i="99"/>
  <c r="AS91" i="99" s="1"/>
  <c r="AL6" i="99"/>
  <c r="AU6" i="99" s="1"/>
  <c r="AS5" i="49"/>
  <c r="AL5" i="49"/>
  <c r="AU5" i="49" s="1"/>
  <c r="AR90" i="10"/>
  <c r="AL11" i="49"/>
  <c r="AU11" i="49" s="1"/>
  <c r="AS11" i="49"/>
  <c r="AH89" i="90"/>
  <c r="AQ89" i="90" s="1"/>
  <c r="Z88" i="48"/>
  <c r="AS18" i="99"/>
  <c r="AL18" i="99"/>
  <c r="AU18" i="99" s="1"/>
  <c r="Z91" i="10"/>
  <c r="AT91" i="99"/>
  <c r="AR89" i="49"/>
  <c r="AR91" i="49" s="1"/>
  <c r="AL89" i="49"/>
  <c r="AU89" i="49" s="1"/>
  <c r="AI90" i="35"/>
  <c r="AN90" i="35"/>
  <c r="AR88" i="90"/>
  <c r="AI90" i="82"/>
  <c r="AN90" i="82"/>
  <c r="AS13" i="99"/>
  <c r="AL13" i="99"/>
  <c r="AU13" i="99" s="1"/>
  <c r="Z89" i="90"/>
  <c r="X91" i="18"/>
  <c r="Y91" i="18"/>
  <c r="Z91" i="18" s="1"/>
  <c r="Y89" i="85"/>
  <c r="Z89" i="85"/>
  <c r="X89" i="85"/>
  <c r="AS12" i="99"/>
  <c r="AL12" i="99"/>
  <c r="AU12" i="99" s="1"/>
  <c r="AI88" i="98"/>
  <c r="AP88" i="98"/>
  <c r="W92" i="82" l="1"/>
  <c r="AF91" i="82"/>
  <c r="AO91" i="82" s="1"/>
  <c r="AE91" i="82"/>
  <c r="AG91" i="82"/>
  <c r="AP91" i="82" s="1"/>
  <c r="AG91" i="18"/>
  <c r="AP91" i="18" s="1"/>
  <c r="AF91" i="18"/>
  <c r="AO91" i="18" s="1"/>
  <c r="AE91" i="18"/>
  <c r="W92" i="18"/>
  <c r="AE91" i="35"/>
  <c r="W92" i="35"/>
  <c r="AF91" i="35"/>
  <c r="AO91" i="35" s="1"/>
  <c r="AG91" i="35"/>
  <c r="AP91" i="35" s="1"/>
  <c r="AR90" i="35"/>
  <c r="Y90" i="42"/>
  <c r="X90" i="42"/>
  <c r="AH89" i="94"/>
  <c r="AQ89" i="94" s="1"/>
  <c r="AH91" i="35"/>
  <c r="AQ91" i="35" s="1"/>
  <c r="AS4" i="49"/>
  <c r="AS91" i="49" s="1"/>
  <c r="AL4" i="49"/>
  <c r="AU4" i="49" s="1"/>
  <c r="AU91" i="49" s="1"/>
  <c r="C11" i="49" s="1"/>
  <c r="AR88" i="85"/>
  <c r="AK84" i="55"/>
  <c r="AT84" i="55" s="1"/>
  <c r="AJ84" i="55"/>
  <c r="AK78" i="55"/>
  <c r="AT78" i="55" s="1"/>
  <c r="AJ78" i="55"/>
  <c r="AK72" i="55"/>
  <c r="AT72" i="55" s="1"/>
  <c r="AJ72" i="55"/>
  <c r="AJ66" i="55"/>
  <c r="AK66" i="55"/>
  <c r="AT66" i="55" s="1"/>
  <c r="AK60" i="55"/>
  <c r="AT60" i="55" s="1"/>
  <c r="AJ60" i="55"/>
  <c r="AK54" i="55"/>
  <c r="AT54" i="55" s="1"/>
  <c r="AJ54" i="55"/>
  <c r="AK48" i="55"/>
  <c r="AT48" i="55" s="1"/>
  <c r="AJ48" i="55"/>
  <c r="AK42" i="55"/>
  <c r="AT42" i="55" s="1"/>
  <c r="AJ42" i="55"/>
  <c r="AJ36" i="55"/>
  <c r="AK36" i="55"/>
  <c r="AT36" i="55" s="1"/>
  <c r="AK30" i="55"/>
  <c r="AT30" i="55" s="1"/>
  <c r="AJ30" i="55"/>
  <c r="AJ24" i="55"/>
  <c r="AK24" i="55"/>
  <c r="AT24" i="55" s="1"/>
  <c r="AJ17" i="55"/>
  <c r="AK17" i="55"/>
  <c r="AT17" i="55" s="1"/>
  <c r="AK11" i="55"/>
  <c r="AT11" i="55" s="1"/>
  <c r="AJ11" i="55"/>
  <c r="AX3" i="55"/>
  <c r="S3" i="55" s="1"/>
  <c r="AC3" i="55" s="1"/>
  <c r="W89" i="48"/>
  <c r="AE88" i="48"/>
  <c r="AF88" i="48"/>
  <c r="AO88" i="48" s="1"/>
  <c r="AG88" i="48"/>
  <c r="AP88" i="48" s="1"/>
  <c r="AH89" i="98"/>
  <c r="AQ89" i="98" s="1"/>
  <c r="W90" i="94"/>
  <c r="AE89" i="94"/>
  <c r="AF89" i="94"/>
  <c r="AO89" i="94" s="1"/>
  <c r="AG89" i="94"/>
  <c r="AP89" i="94" s="1"/>
  <c r="AJ83" i="55"/>
  <c r="AK83" i="55"/>
  <c r="AT83" i="55" s="1"/>
  <c r="AK77" i="55"/>
  <c r="AT77" i="55" s="1"/>
  <c r="AJ77" i="55"/>
  <c r="AJ71" i="55"/>
  <c r="AK71" i="55"/>
  <c r="AT71" i="55" s="1"/>
  <c r="AJ65" i="55"/>
  <c r="AK65" i="55"/>
  <c r="AT65" i="55" s="1"/>
  <c r="AK59" i="55"/>
  <c r="AT59" i="55" s="1"/>
  <c r="AJ59" i="55"/>
  <c r="AK53" i="55"/>
  <c r="AT53" i="55" s="1"/>
  <c r="AJ53" i="55"/>
  <c r="AK47" i="55"/>
  <c r="AT47" i="55" s="1"/>
  <c r="AJ47" i="55"/>
  <c r="AJ41" i="55"/>
  <c r="AK41" i="55"/>
  <c r="AT41" i="55" s="1"/>
  <c r="AK35" i="55"/>
  <c r="AT35" i="55" s="1"/>
  <c r="AJ35" i="55"/>
  <c r="AJ29" i="55"/>
  <c r="AK29" i="55"/>
  <c r="AT29" i="55" s="1"/>
  <c r="AK23" i="55"/>
  <c r="AT23" i="55" s="1"/>
  <c r="AJ23" i="55"/>
  <c r="AJ16" i="55"/>
  <c r="AK16" i="55"/>
  <c r="AT16" i="55" s="1"/>
  <c r="AJ10" i="55"/>
  <c r="AK10" i="55"/>
  <c r="AT10" i="55" s="1"/>
  <c r="AK5" i="55"/>
  <c r="AT5" i="55" s="1"/>
  <c r="AR88" i="98"/>
  <c r="AR90" i="82"/>
  <c r="AR90" i="18"/>
  <c r="Y92" i="102"/>
  <c r="X92" i="102"/>
  <c r="Z92" i="102" s="1"/>
  <c r="Z89" i="98"/>
  <c r="AR88" i="94"/>
  <c r="AJ88" i="55"/>
  <c r="AK88" i="55"/>
  <c r="AT88" i="55" s="1"/>
  <c r="AJ82" i="55"/>
  <c r="AK82" i="55"/>
  <c r="AT82" i="55" s="1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J9" i="55"/>
  <c r="AK9" i="55"/>
  <c r="AT9" i="55" s="1"/>
  <c r="AK18" i="55"/>
  <c r="AT18" i="55" s="1"/>
  <c r="AJ18" i="55"/>
  <c r="AH91" i="18"/>
  <c r="AQ91" i="18" s="1"/>
  <c r="Y89" i="50"/>
  <c r="X89" i="50"/>
  <c r="AJ86" i="55"/>
  <c r="AK86" i="55"/>
  <c r="AT86" i="55" s="1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J51" i="55"/>
  <c r="AK51" i="55"/>
  <c r="AT51" i="55" s="1"/>
  <c r="AK45" i="55"/>
  <c r="AT45" i="55" s="1"/>
  <c r="AJ45" i="55"/>
  <c r="AK39" i="55"/>
  <c r="AT39" i="55" s="1"/>
  <c r="AJ39" i="55"/>
  <c r="AK33" i="55"/>
  <c r="AT33" i="55" s="1"/>
  <c r="AJ33" i="55"/>
  <c r="AJ27" i="55"/>
  <c r="AK27" i="55"/>
  <c r="AT27" i="55" s="1"/>
  <c r="AK21" i="55"/>
  <c r="AT21" i="55" s="1"/>
  <c r="AJ21" i="55"/>
  <c r="AK14" i="55"/>
  <c r="AT14" i="55" s="1"/>
  <c r="AJ14" i="55"/>
  <c r="AJ8" i="55"/>
  <c r="AK8" i="55"/>
  <c r="AT8" i="55" s="1"/>
  <c r="AH89" i="85"/>
  <c r="AQ89" i="85" s="1"/>
  <c r="AF89" i="90"/>
  <c r="AO89" i="90" s="1"/>
  <c r="W90" i="90"/>
  <c r="AE89" i="90"/>
  <c r="AG89" i="90"/>
  <c r="AP89" i="90" s="1"/>
  <c r="AF91" i="10"/>
  <c r="AO91" i="10" s="1"/>
  <c r="W92" i="10"/>
  <c r="AE91" i="10"/>
  <c r="AG91" i="10"/>
  <c r="AP91" i="10" s="1"/>
  <c r="AI89" i="42"/>
  <c r="AN89" i="42"/>
  <c r="AX89" i="55"/>
  <c r="S89" i="55" s="1"/>
  <c r="AC89" i="55" s="1"/>
  <c r="AJ89" i="55" s="1"/>
  <c r="AS89" i="55" s="1"/>
  <c r="AE89" i="55"/>
  <c r="AF89" i="55"/>
  <c r="AO89" i="55" s="1"/>
  <c r="AO91" i="55" s="1"/>
  <c r="AG89" i="55"/>
  <c r="AP89" i="55" s="1"/>
  <c r="AP91" i="55" s="1"/>
  <c r="AK87" i="55"/>
  <c r="AT87" i="55" s="1"/>
  <c r="AJ87" i="55"/>
  <c r="AK80" i="55"/>
  <c r="AT80" i="55" s="1"/>
  <c r="AJ80" i="55"/>
  <c r="AK74" i="55"/>
  <c r="AT74" i="55" s="1"/>
  <c r="AJ74" i="55"/>
  <c r="AJ68" i="55"/>
  <c r="AK68" i="55"/>
  <c r="AT68" i="55" s="1"/>
  <c r="AJ62" i="55"/>
  <c r="AK62" i="55"/>
  <c r="AT62" i="55" s="1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J26" i="55"/>
  <c r="AK26" i="55"/>
  <c r="AT26" i="55" s="1"/>
  <c r="AK20" i="55"/>
  <c r="AT20" i="55" s="1"/>
  <c r="AJ20" i="55"/>
  <c r="AJ13" i="55"/>
  <c r="AK13" i="55"/>
  <c r="AT13" i="55" s="1"/>
  <c r="AX6" i="55"/>
  <c r="S6" i="55" s="1"/>
  <c r="AC6" i="55" s="1"/>
  <c r="AB7" i="55" s="1"/>
  <c r="AG89" i="85"/>
  <c r="AP89" i="85" s="1"/>
  <c r="AE89" i="85"/>
  <c r="AF89" i="85"/>
  <c r="AO89" i="85" s="1"/>
  <c r="W90" i="85"/>
  <c r="AH91" i="82"/>
  <c r="AQ91" i="82" s="1"/>
  <c r="AI91" i="102"/>
  <c r="AN91" i="102"/>
  <c r="AI88" i="50"/>
  <c r="AN88" i="50"/>
  <c r="AK85" i="55"/>
  <c r="AT85" i="55" s="1"/>
  <c r="AJ85" i="55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K49" i="55"/>
  <c r="AT49" i="55" s="1"/>
  <c r="AJ49" i="55"/>
  <c r="AJ43" i="55"/>
  <c r="AK43" i="55"/>
  <c r="AT43" i="55" s="1"/>
  <c r="AK37" i="55"/>
  <c r="AT37" i="55" s="1"/>
  <c r="AJ37" i="55"/>
  <c r="AJ31" i="55"/>
  <c r="AK31" i="55"/>
  <c r="AT31" i="55" s="1"/>
  <c r="AK25" i="55"/>
  <c r="AT25" i="55" s="1"/>
  <c r="AJ25" i="55"/>
  <c r="AJ19" i="55"/>
  <c r="AK19" i="55"/>
  <c r="AT19" i="55" s="1"/>
  <c r="AK12" i="55"/>
  <c r="AT12" i="55" s="1"/>
  <c r="AJ12" i="55"/>
  <c r="AX5" i="55"/>
  <c r="S5" i="55" s="1"/>
  <c r="AC5" i="55" s="1"/>
  <c r="AB6" i="55" s="1"/>
  <c r="W93" i="102" l="1"/>
  <c r="AG92" i="102"/>
  <c r="AP92" i="102" s="1"/>
  <c r="AE92" i="102"/>
  <c r="AF92" i="102"/>
  <c r="AO92" i="102" s="1"/>
  <c r="AI89" i="85"/>
  <c r="AN89" i="85"/>
  <c r="AI89" i="90"/>
  <c r="AN89" i="90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AH89" i="50"/>
  <c r="AQ89" i="50" s="1"/>
  <c r="AL52" i="55"/>
  <c r="AU52" i="55" s="1"/>
  <c r="AS52" i="55"/>
  <c r="AS70" i="55"/>
  <c r="AL70" i="55"/>
  <c r="AU70" i="55" s="1"/>
  <c r="AS35" i="55"/>
  <c r="AL35" i="55"/>
  <c r="AU35" i="55" s="1"/>
  <c r="AL53" i="55"/>
  <c r="AU53" i="55" s="1"/>
  <c r="AS53" i="55"/>
  <c r="Y90" i="94"/>
  <c r="X90" i="94"/>
  <c r="AS11" i="55"/>
  <c r="AL11" i="55"/>
  <c r="AU11" i="55" s="1"/>
  <c r="AS30" i="55"/>
  <c r="AL30" i="55"/>
  <c r="AU30" i="55" s="1"/>
  <c r="AS48" i="55"/>
  <c r="AL48" i="55"/>
  <c r="AU48" i="55" s="1"/>
  <c r="AS84" i="55"/>
  <c r="AL84" i="55"/>
  <c r="AU84" i="55" s="1"/>
  <c r="Y92" i="35"/>
  <c r="X92" i="35"/>
  <c r="AS31" i="55"/>
  <c r="AL31" i="55"/>
  <c r="AU31" i="55" s="1"/>
  <c r="AS37" i="55"/>
  <c r="AL37" i="55"/>
  <c r="AU37" i="55" s="1"/>
  <c r="AS55" i="55"/>
  <c r="AL55" i="55"/>
  <c r="AU55" i="55" s="1"/>
  <c r="AS19" i="55"/>
  <c r="AL19" i="55"/>
  <c r="AU19" i="55" s="1"/>
  <c r="AS73" i="55"/>
  <c r="AL73" i="55"/>
  <c r="AU73" i="55" s="1"/>
  <c r="AR88" i="50"/>
  <c r="AS44" i="55"/>
  <c r="AL44" i="55"/>
  <c r="AU44" i="55" s="1"/>
  <c r="AS80" i="55"/>
  <c r="AL80" i="55"/>
  <c r="AU80" i="55" s="1"/>
  <c r="AI89" i="55"/>
  <c r="AN89" i="55"/>
  <c r="AN91" i="55" s="1"/>
  <c r="AI91" i="10"/>
  <c r="AN91" i="10"/>
  <c r="Y90" i="90"/>
  <c r="Z90" i="90"/>
  <c r="X90" i="90"/>
  <c r="Z89" i="50"/>
  <c r="AS15" i="55"/>
  <c r="AL15" i="55"/>
  <c r="AU15" i="55" s="1"/>
  <c r="AS34" i="55"/>
  <c r="AL34" i="55"/>
  <c r="AU34" i="55" s="1"/>
  <c r="AS88" i="55"/>
  <c r="AL88" i="55"/>
  <c r="AU88" i="55" s="1"/>
  <c r="AS16" i="55"/>
  <c r="AL16" i="55"/>
  <c r="AU16" i="55" s="1"/>
  <c r="AS71" i="55"/>
  <c r="AL71" i="55"/>
  <c r="AU71" i="55" s="1"/>
  <c r="AK89" i="55"/>
  <c r="AT89" i="55" s="1"/>
  <c r="AS66" i="55"/>
  <c r="AL66" i="55"/>
  <c r="AU66" i="55" s="1"/>
  <c r="AI91" i="35"/>
  <c r="AN91" i="35"/>
  <c r="AK7" i="55"/>
  <c r="AT7" i="55" s="1"/>
  <c r="AJ7" i="55"/>
  <c r="AS26" i="55"/>
  <c r="AL26" i="55"/>
  <c r="AU26" i="55" s="1"/>
  <c r="AS62" i="55"/>
  <c r="AL62" i="55"/>
  <c r="AU62" i="55" s="1"/>
  <c r="Y92" i="10"/>
  <c r="X92" i="10"/>
  <c r="AS45" i="55"/>
  <c r="AL45" i="55"/>
  <c r="AU45" i="55" s="1"/>
  <c r="AS63" i="55"/>
  <c r="AL63" i="55"/>
  <c r="AU63" i="55" s="1"/>
  <c r="AS81" i="55"/>
  <c r="AL81" i="55"/>
  <c r="AU81" i="55" s="1"/>
  <c r="AS18" i="55"/>
  <c r="AL18" i="55"/>
  <c r="AU18" i="55" s="1"/>
  <c r="AS22" i="55"/>
  <c r="AL22" i="55"/>
  <c r="AU22" i="55" s="1"/>
  <c r="AS58" i="55"/>
  <c r="AL58" i="55"/>
  <c r="AU58" i="55" s="1"/>
  <c r="AJ5" i="55"/>
  <c r="AL23" i="55"/>
  <c r="AU23" i="55" s="1"/>
  <c r="AS23" i="55"/>
  <c r="AS59" i="55"/>
  <c r="AL59" i="55"/>
  <c r="AU59" i="55" s="1"/>
  <c r="AS77" i="55"/>
  <c r="AL77" i="55"/>
  <c r="AU77" i="55" s="1"/>
  <c r="AS54" i="55"/>
  <c r="AL54" i="55"/>
  <c r="AU54" i="55" s="1"/>
  <c r="AS72" i="55"/>
  <c r="AL72" i="55"/>
  <c r="AU72" i="55" s="1"/>
  <c r="AK6" i="55"/>
  <c r="AT6" i="55" s="1"/>
  <c r="AJ6" i="55"/>
  <c r="AS61" i="55"/>
  <c r="AL61" i="55"/>
  <c r="AU61" i="55" s="1"/>
  <c r="AR91" i="102"/>
  <c r="AS87" i="55"/>
  <c r="AL87" i="55"/>
  <c r="AU87" i="55" s="1"/>
  <c r="AS8" i="55"/>
  <c r="AL8" i="55"/>
  <c r="AU8" i="55" s="1"/>
  <c r="AS27" i="55"/>
  <c r="AL27" i="55"/>
  <c r="AU27" i="55" s="1"/>
  <c r="AS40" i="55"/>
  <c r="AL40" i="55"/>
  <c r="AU40" i="55" s="1"/>
  <c r="AS76" i="55"/>
  <c r="AL76" i="55"/>
  <c r="AU76" i="55" s="1"/>
  <c r="AS41" i="55"/>
  <c r="AL41" i="55"/>
  <c r="AU41" i="55" s="1"/>
  <c r="AI88" i="48"/>
  <c r="AN88" i="48"/>
  <c r="AS17" i="55"/>
  <c r="AL17" i="55"/>
  <c r="AU17" i="55" s="1"/>
  <c r="AS36" i="55"/>
  <c r="AL36" i="55"/>
  <c r="AU36" i="55" s="1"/>
  <c r="Y92" i="18"/>
  <c r="Z92" i="18"/>
  <c r="X92" i="18"/>
  <c r="AI91" i="82"/>
  <c r="AN91" i="82"/>
  <c r="AS25" i="55"/>
  <c r="AL25" i="55"/>
  <c r="AU25" i="55" s="1"/>
  <c r="AS79" i="55"/>
  <c r="AL79" i="55"/>
  <c r="AU79" i="55" s="1"/>
  <c r="AS43" i="55"/>
  <c r="AL43" i="55"/>
  <c r="AU43" i="55" s="1"/>
  <c r="AS32" i="55"/>
  <c r="AL32" i="55"/>
  <c r="AU32" i="55" s="1"/>
  <c r="AS50" i="55"/>
  <c r="AL50" i="55"/>
  <c r="AU50" i="55" s="1"/>
  <c r="AS12" i="55"/>
  <c r="AL12" i="55"/>
  <c r="AU12" i="55" s="1"/>
  <c r="AS49" i="55"/>
  <c r="AL49" i="55"/>
  <c r="AU49" i="55" s="1"/>
  <c r="AS67" i="55"/>
  <c r="AL67" i="55"/>
  <c r="AU67" i="55" s="1"/>
  <c r="AS85" i="55"/>
  <c r="AL85" i="55"/>
  <c r="AU85" i="55" s="1"/>
  <c r="Y90" i="85"/>
  <c r="X90" i="85"/>
  <c r="Z90" i="85" s="1"/>
  <c r="AS13" i="55"/>
  <c r="AL13" i="55"/>
  <c r="AU13" i="55" s="1"/>
  <c r="AS68" i="55"/>
  <c r="AL68" i="55"/>
  <c r="AU68" i="55" s="1"/>
  <c r="AR89" i="42"/>
  <c r="AS14" i="55"/>
  <c r="AL14" i="55"/>
  <c r="AU14" i="55" s="1"/>
  <c r="AS33" i="55"/>
  <c r="AL33" i="55"/>
  <c r="AU33" i="55" s="1"/>
  <c r="AS69" i="55"/>
  <c r="AL69" i="55"/>
  <c r="AU69" i="55" s="1"/>
  <c r="AL46" i="55"/>
  <c r="AU46" i="55" s="1"/>
  <c r="AS46" i="55"/>
  <c r="AE89" i="98"/>
  <c r="W90" i="98"/>
  <c r="AG89" i="98"/>
  <c r="AP89" i="98" s="1"/>
  <c r="AF89" i="98"/>
  <c r="AO89" i="98" s="1"/>
  <c r="AS47" i="55"/>
  <c r="AL47" i="55"/>
  <c r="AU47" i="55" s="1"/>
  <c r="Y89" i="48"/>
  <c r="X89" i="48"/>
  <c r="AS42" i="55"/>
  <c r="AL42" i="55"/>
  <c r="AU42" i="55" s="1"/>
  <c r="AS60" i="55"/>
  <c r="AL60" i="55"/>
  <c r="AU60" i="55" s="1"/>
  <c r="AS78" i="55"/>
  <c r="AL78" i="55"/>
  <c r="AU78" i="55" s="1"/>
  <c r="AH90" i="42"/>
  <c r="AQ90" i="42" s="1"/>
  <c r="AI91" i="18"/>
  <c r="AN91" i="18"/>
  <c r="AS20" i="55"/>
  <c r="AL20" i="55"/>
  <c r="AU20" i="55" s="1"/>
  <c r="AS38" i="55"/>
  <c r="AL38" i="55"/>
  <c r="AU38" i="55" s="1"/>
  <c r="AL56" i="55"/>
  <c r="AU56" i="55" s="1"/>
  <c r="AS56" i="55"/>
  <c r="AS74" i="55"/>
  <c r="AL74" i="55"/>
  <c r="AU74" i="55" s="1"/>
  <c r="AS51" i="55"/>
  <c r="AL51" i="55"/>
  <c r="AU51" i="55" s="1"/>
  <c r="AS86" i="55"/>
  <c r="AL86" i="55"/>
  <c r="AU86" i="55" s="1"/>
  <c r="AS9" i="55"/>
  <c r="AL9" i="55"/>
  <c r="AU9" i="55" s="1"/>
  <c r="AS28" i="55"/>
  <c r="AL28" i="55"/>
  <c r="AU28" i="55" s="1"/>
  <c r="AS64" i="55"/>
  <c r="AL64" i="55"/>
  <c r="AU64" i="55" s="1"/>
  <c r="AS82" i="55"/>
  <c r="AL82" i="55"/>
  <c r="AU82" i="55" s="1"/>
  <c r="AH92" i="102"/>
  <c r="AQ92" i="102" s="1"/>
  <c r="AS10" i="55"/>
  <c r="AL10" i="55"/>
  <c r="AU10" i="55" s="1"/>
  <c r="AS29" i="55"/>
  <c r="AL29" i="55"/>
  <c r="AU29" i="55" s="1"/>
  <c r="AS65" i="55"/>
  <c r="AL65" i="55"/>
  <c r="AU65" i="55" s="1"/>
  <c r="AS83" i="55"/>
  <c r="AL83" i="55"/>
  <c r="AU83" i="55" s="1"/>
  <c r="AI89" i="94"/>
  <c r="AN89" i="94"/>
  <c r="AB4" i="55"/>
  <c r="AJ3" i="55"/>
  <c r="AS24" i="55"/>
  <c r="AL24" i="55"/>
  <c r="AU24" i="55" s="1"/>
  <c r="Z90" i="42"/>
  <c r="Y92" i="82"/>
  <c r="X92" i="82"/>
  <c r="AG90" i="85" l="1"/>
  <c r="AP90" i="85" s="1"/>
  <c r="W91" i="85"/>
  <c r="AF90" i="85"/>
  <c r="AO90" i="85" s="1"/>
  <c r="AE90" i="85"/>
  <c r="AI89" i="98"/>
  <c r="AN89" i="98"/>
  <c r="AE90" i="90"/>
  <c r="W91" i="90"/>
  <c r="AG90" i="90"/>
  <c r="AP90" i="90" s="1"/>
  <c r="AF90" i="90"/>
  <c r="AO90" i="90" s="1"/>
  <c r="AR89" i="85"/>
  <c r="AL3" i="55"/>
  <c r="AU3" i="55" s="1"/>
  <c r="AS3" i="55"/>
  <c r="AR91" i="82"/>
  <c r="AH92" i="18"/>
  <c r="AQ92" i="18" s="1"/>
  <c r="AR91" i="35"/>
  <c r="AG92" i="18"/>
  <c r="AP92" i="18" s="1"/>
  <c r="AE92" i="18"/>
  <c r="AF92" i="18"/>
  <c r="AO92" i="18" s="1"/>
  <c r="W93" i="18"/>
  <c r="AS6" i="55"/>
  <c r="AL6" i="55"/>
  <c r="AU6" i="55" s="1"/>
  <c r="AS5" i="55"/>
  <c r="AL5" i="55"/>
  <c r="AU5" i="55" s="1"/>
  <c r="AR91" i="10"/>
  <c r="AH90" i="94"/>
  <c r="AQ90" i="94" s="1"/>
  <c r="AI92" i="102"/>
  <c r="AN92" i="102"/>
  <c r="AH92" i="82"/>
  <c r="AQ92" i="82" s="1"/>
  <c r="AK4" i="55"/>
  <c r="AT4" i="55" s="1"/>
  <c r="AT91" i="55" s="1"/>
  <c r="AJ4" i="55"/>
  <c r="AR91" i="18"/>
  <c r="AH89" i="48"/>
  <c r="AQ89" i="48" s="1"/>
  <c r="Z89" i="48"/>
  <c r="AR88" i="48"/>
  <c r="AH92" i="10"/>
  <c r="AQ92" i="10" s="1"/>
  <c r="AF89" i="50"/>
  <c r="AO89" i="50" s="1"/>
  <c r="AG89" i="50"/>
  <c r="AP89" i="50" s="1"/>
  <c r="W90" i="50"/>
  <c r="AE89" i="50"/>
  <c r="AH92" i="35"/>
  <c r="AQ92" i="35" s="1"/>
  <c r="Z90" i="94"/>
  <c r="AR89" i="90"/>
  <c r="Z92" i="82"/>
  <c r="AH90" i="85"/>
  <c r="AQ90" i="85" s="1"/>
  <c r="AF90" i="42"/>
  <c r="AO90" i="42" s="1"/>
  <c r="W91" i="42"/>
  <c r="AG90" i="42"/>
  <c r="AP90" i="42" s="1"/>
  <c r="AE90" i="42"/>
  <c r="AR89" i="94"/>
  <c r="Y90" i="98"/>
  <c r="X90" i="98"/>
  <c r="Z92" i="10"/>
  <c r="AS7" i="55"/>
  <c r="AL7" i="55"/>
  <c r="AU7" i="55" s="1"/>
  <c r="AH90" i="90"/>
  <c r="AQ90" i="90" s="1"/>
  <c r="AR89" i="55"/>
  <c r="AR91" i="55" s="1"/>
  <c r="AL89" i="55"/>
  <c r="AU89" i="55" s="1"/>
  <c r="Z92" i="35"/>
  <c r="Y93" i="102"/>
  <c r="X93" i="102"/>
  <c r="AH93" i="102" l="1"/>
  <c r="AQ93" i="102" s="1"/>
  <c r="AR92" i="102"/>
  <c r="AR89" i="98"/>
  <c r="Z93" i="102"/>
  <c r="Y93" i="18"/>
  <c r="Z93" i="18" s="1"/>
  <c r="X93" i="18"/>
  <c r="W90" i="48"/>
  <c r="AF89" i="48"/>
  <c r="AO89" i="48" s="1"/>
  <c r="AE89" i="48"/>
  <c r="AN89" i="48" s="1"/>
  <c r="AG89" i="48"/>
  <c r="AI90" i="85"/>
  <c r="AN90" i="85"/>
  <c r="AI92" i="18"/>
  <c r="AN92" i="18"/>
  <c r="Y91" i="90"/>
  <c r="Z91" i="90"/>
  <c r="X91" i="90"/>
  <c r="AE92" i="10"/>
  <c r="AF92" i="10"/>
  <c r="AO92" i="10" s="1"/>
  <c r="AG92" i="10"/>
  <c r="AP92" i="10" s="1"/>
  <c r="W93" i="10"/>
  <c r="AH90" i="98"/>
  <c r="AQ90" i="98" s="1"/>
  <c r="AI90" i="42"/>
  <c r="AN90" i="42"/>
  <c r="Z90" i="98"/>
  <c r="AI89" i="50"/>
  <c r="AN89" i="50"/>
  <c r="Y91" i="42"/>
  <c r="Z91" i="42"/>
  <c r="X91" i="42"/>
  <c r="Y90" i="50"/>
  <c r="X90" i="50"/>
  <c r="AL4" i="55"/>
  <c r="AU4" i="55" s="1"/>
  <c r="AU91" i="55" s="1"/>
  <c r="C11" i="55" s="1"/>
  <c r="AS4" i="55"/>
  <c r="AS91" i="55" s="1"/>
  <c r="AI90" i="90"/>
  <c r="AN90" i="90"/>
  <c r="Y91" i="85"/>
  <c r="X91" i="85"/>
  <c r="AG90" i="94"/>
  <c r="AP90" i="94" s="1"/>
  <c r="AF90" i="94"/>
  <c r="AO90" i="94" s="1"/>
  <c r="AE90" i="94"/>
  <c r="W91" i="94"/>
  <c r="W93" i="35"/>
  <c r="AG92" i="35"/>
  <c r="AP92" i="35" s="1"/>
  <c r="AE92" i="35"/>
  <c r="AN92" i="35" s="1"/>
  <c r="AF92" i="35"/>
  <c r="AE92" i="82"/>
  <c r="AG92" i="82"/>
  <c r="AP92" i="82" s="1"/>
  <c r="W93" i="82"/>
  <c r="AF92" i="82"/>
  <c r="AO92" i="82" s="1"/>
  <c r="AE93" i="18" l="1"/>
  <c r="AG93" i="18"/>
  <c r="AP93" i="18" s="1"/>
  <c r="W94" i="18"/>
  <c r="AF93" i="18"/>
  <c r="AO93" i="18" s="1"/>
  <c r="Y93" i="82"/>
  <c r="X93" i="82"/>
  <c r="AE91" i="42"/>
  <c r="W92" i="42"/>
  <c r="AG91" i="42"/>
  <c r="AP91" i="42" s="1"/>
  <c r="AF91" i="42"/>
  <c r="AO91" i="42" s="1"/>
  <c r="AR90" i="42"/>
  <c r="W92" i="90"/>
  <c r="AE91" i="90"/>
  <c r="AG91" i="90"/>
  <c r="AP91" i="90" s="1"/>
  <c r="AF91" i="90"/>
  <c r="AO91" i="90" s="1"/>
  <c r="AH91" i="85"/>
  <c r="AQ91" i="85" s="1"/>
  <c r="Y93" i="10"/>
  <c r="X93" i="10"/>
  <c r="AI89" i="48"/>
  <c r="AP89" i="48"/>
  <c r="AF93" i="102"/>
  <c r="AO93" i="102" s="1"/>
  <c r="W94" i="102"/>
  <c r="AG93" i="102"/>
  <c r="AP93" i="102" s="1"/>
  <c r="AE93" i="102"/>
  <c r="AR92" i="18"/>
  <c r="Z91" i="85"/>
  <c r="AH90" i="50"/>
  <c r="AQ90" i="50" s="1"/>
  <c r="Y91" i="94"/>
  <c r="X91" i="94"/>
  <c r="Z90" i="50"/>
  <c r="AI92" i="35"/>
  <c r="AO92" i="35"/>
  <c r="AF90" i="98"/>
  <c r="AO90" i="98" s="1"/>
  <c r="AE90" i="98"/>
  <c r="W91" i="98"/>
  <c r="AG90" i="98"/>
  <c r="AP90" i="98" s="1"/>
  <c r="AI92" i="10"/>
  <c r="AN92" i="10"/>
  <c r="Y90" i="48"/>
  <c r="X90" i="48"/>
  <c r="Y93" i="35"/>
  <c r="Z93" i="35" s="1"/>
  <c r="X93" i="35"/>
  <c r="AI92" i="82"/>
  <c r="AN92" i="82"/>
  <c r="AR89" i="50"/>
  <c r="AI90" i="94"/>
  <c r="AN90" i="94"/>
  <c r="AR90" i="90"/>
  <c r="AH91" i="42"/>
  <c r="AQ91" i="42" s="1"/>
  <c r="AH91" i="90"/>
  <c r="AQ91" i="90" s="1"/>
  <c r="AR90" i="85"/>
  <c r="AH93" i="18"/>
  <c r="AQ93" i="18" s="1"/>
  <c r="AE93" i="35" l="1"/>
  <c r="AG93" i="35"/>
  <c r="AP93" i="35" s="1"/>
  <c r="AF93" i="35"/>
  <c r="AO93" i="35" s="1"/>
  <c r="W94" i="35"/>
  <c r="AR92" i="35"/>
  <c r="AH90" i="48"/>
  <c r="AQ90" i="48" s="1"/>
  <c r="AF90" i="50"/>
  <c r="AO90" i="50" s="1"/>
  <c r="AG90" i="50"/>
  <c r="AP90" i="50" s="1"/>
  <c r="AE90" i="50"/>
  <c r="W91" i="50"/>
  <c r="AR89" i="48"/>
  <c r="AI91" i="90"/>
  <c r="AN91" i="90"/>
  <c r="Z90" i="48"/>
  <c r="Y91" i="98"/>
  <c r="Z91" i="98" s="1"/>
  <c r="X91" i="98"/>
  <c r="AH91" i="94"/>
  <c r="AQ91" i="94" s="1"/>
  <c r="AI93" i="102"/>
  <c r="AN93" i="102"/>
  <c r="AH93" i="10"/>
  <c r="AQ93" i="10" s="1"/>
  <c r="Y92" i="90"/>
  <c r="X92" i="90"/>
  <c r="Y92" i="42"/>
  <c r="Z92" i="42" s="1"/>
  <c r="X92" i="42"/>
  <c r="AI90" i="98"/>
  <c r="AN90" i="98"/>
  <c r="Z91" i="94"/>
  <c r="Z93" i="10"/>
  <c r="AI91" i="42"/>
  <c r="AN91" i="42"/>
  <c r="Y94" i="18"/>
  <c r="X94" i="18"/>
  <c r="AR92" i="82"/>
  <c r="AH93" i="35"/>
  <c r="AQ93" i="35" s="1"/>
  <c r="AE91" i="85"/>
  <c r="AG91" i="85"/>
  <c r="AP91" i="85" s="1"/>
  <c r="W92" i="85"/>
  <c r="AF91" i="85"/>
  <c r="AO91" i="85" s="1"/>
  <c r="Y94" i="102"/>
  <c r="Z94" i="102"/>
  <c r="X94" i="102"/>
  <c r="AH93" i="82"/>
  <c r="AQ93" i="82" s="1"/>
  <c r="AR90" i="94"/>
  <c r="AR92" i="10"/>
  <c r="Z93" i="82"/>
  <c r="AI93" i="18"/>
  <c r="AN93" i="18"/>
  <c r="AG92" i="42" l="1"/>
  <c r="AP92" i="42" s="1"/>
  <c r="AE92" i="42"/>
  <c r="W93" i="42"/>
  <c r="AF92" i="42"/>
  <c r="AO92" i="42" s="1"/>
  <c r="AG91" i="98"/>
  <c r="AP91" i="98" s="1"/>
  <c r="AF91" i="98"/>
  <c r="AO91" i="98" s="1"/>
  <c r="W92" i="98"/>
  <c r="AE91" i="98"/>
  <c r="AI91" i="85"/>
  <c r="AN91" i="85"/>
  <c r="AR91" i="42"/>
  <c r="AE93" i="10"/>
  <c r="W94" i="10"/>
  <c r="AG93" i="10"/>
  <c r="AP93" i="10" s="1"/>
  <c r="AF93" i="10"/>
  <c r="AO93" i="10" s="1"/>
  <c r="AG94" i="102"/>
  <c r="AP94" i="102" s="1"/>
  <c r="AF94" i="102"/>
  <c r="AO94" i="102" s="1"/>
  <c r="AE94" i="102"/>
  <c r="W95" i="102"/>
  <c r="AG90" i="48"/>
  <c r="AP90" i="48" s="1"/>
  <c r="W91" i="48"/>
  <c r="AF90" i="48"/>
  <c r="AO90" i="48" s="1"/>
  <c r="AE90" i="48"/>
  <c r="Y91" i="50"/>
  <c r="Z91" i="50" s="1"/>
  <c r="X91" i="50"/>
  <c r="Y94" i="35"/>
  <c r="X94" i="35"/>
  <c r="AG93" i="82"/>
  <c r="AP93" i="82" s="1"/>
  <c r="AE93" i="82"/>
  <c r="AF93" i="82"/>
  <c r="AO93" i="82" s="1"/>
  <c r="W94" i="82"/>
  <c r="AI90" i="50"/>
  <c r="AN90" i="50"/>
  <c r="AH94" i="18"/>
  <c r="AQ94" i="18" s="1"/>
  <c r="AH92" i="90"/>
  <c r="AQ92" i="90" s="1"/>
  <c r="Z94" i="18"/>
  <c r="Y92" i="85"/>
  <c r="Z92" i="85" s="1"/>
  <c r="X92" i="85"/>
  <c r="AR90" i="98"/>
  <c r="AR91" i="90"/>
  <c r="AR93" i="18"/>
  <c r="AG91" i="94"/>
  <c r="AP91" i="94" s="1"/>
  <c r="W92" i="94"/>
  <c r="AF91" i="94"/>
  <c r="AE91" i="94"/>
  <c r="AN91" i="94" s="1"/>
  <c r="Z92" i="90"/>
  <c r="AH94" i="102"/>
  <c r="AQ94" i="102" s="1"/>
  <c r="AH92" i="42"/>
  <c r="AQ92" i="42" s="1"/>
  <c r="AR93" i="102"/>
  <c r="AH91" i="98"/>
  <c r="AQ91" i="98" s="1"/>
  <c r="AI93" i="35"/>
  <c r="AN93" i="35"/>
  <c r="AE91" i="50" l="1"/>
  <c r="W92" i="50"/>
  <c r="AF91" i="50"/>
  <c r="AO91" i="50" s="1"/>
  <c r="AG91" i="50"/>
  <c r="AP91" i="50" s="1"/>
  <c r="AF92" i="85"/>
  <c r="AO92" i="85" s="1"/>
  <c r="AE92" i="85"/>
  <c r="W93" i="85"/>
  <c r="AG92" i="85"/>
  <c r="AP92" i="85" s="1"/>
  <c r="AI91" i="94"/>
  <c r="AO91" i="94"/>
  <c r="AE94" i="18"/>
  <c r="AG94" i="18"/>
  <c r="AP94" i="18" s="1"/>
  <c r="W95" i="18"/>
  <c r="AF94" i="18"/>
  <c r="AO94" i="18" s="1"/>
  <c r="AR90" i="50"/>
  <c r="AH94" i="35"/>
  <c r="AQ94" i="35" s="1"/>
  <c r="Y95" i="102"/>
  <c r="X95" i="102"/>
  <c r="AR91" i="85"/>
  <c r="Z94" i="35"/>
  <c r="AI90" i="48"/>
  <c r="AN90" i="48"/>
  <c r="AI94" i="102"/>
  <c r="AN94" i="102"/>
  <c r="Y94" i="10"/>
  <c r="Z94" i="10"/>
  <c r="X94" i="10"/>
  <c r="Y94" i="82"/>
  <c r="X94" i="82"/>
  <c r="AI93" i="10"/>
  <c r="AN93" i="10"/>
  <c r="AI91" i="98"/>
  <c r="AN91" i="98"/>
  <c r="Y93" i="42"/>
  <c r="X93" i="42"/>
  <c r="AR93" i="35"/>
  <c r="AE92" i="90"/>
  <c r="W93" i="90"/>
  <c r="AG92" i="90"/>
  <c r="AP92" i="90" s="1"/>
  <c r="AF92" i="90"/>
  <c r="AO92" i="90" s="1"/>
  <c r="AH92" i="85"/>
  <c r="AQ92" i="85" s="1"/>
  <c r="AH91" i="50"/>
  <c r="AQ91" i="50" s="1"/>
  <c r="Y91" i="48"/>
  <c r="Z91" i="48"/>
  <c r="X91" i="48"/>
  <c r="Y92" i="98"/>
  <c r="X92" i="98"/>
  <c r="AI92" i="42"/>
  <c r="AN92" i="42"/>
  <c r="Y92" i="94"/>
  <c r="X92" i="94"/>
  <c r="Z92" i="94" s="1"/>
  <c r="AI93" i="82"/>
  <c r="AN93" i="82"/>
  <c r="AE92" i="94" l="1"/>
  <c r="W93" i="94"/>
  <c r="AG92" i="94"/>
  <c r="AP92" i="94" s="1"/>
  <c r="AF92" i="94"/>
  <c r="AO92" i="94" s="1"/>
  <c r="W92" i="48"/>
  <c r="AG91" i="48"/>
  <c r="AP91" i="48" s="1"/>
  <c r="AF91" i="48"/>
  <c r="AO91" i="48" s="1"/>
  <c r="AE91" i="48"/>
  <c r="AE94" i="10"/>
  <c r="AF94" i="10"/>
  <c r="AO94" i="10" s="1"/>
  <c r="AG94" i="10"/>
  <c r="AP94" i="10" s="1"/>
  <c r="W95" i="10"/>
  <c r="AE94" i="35"/>
  <c r="AF94" i="35"/>
  <c r="AO94" i="35" s="1"/>
  <c r="AG94" i="35"/>
  <c r="AP94" i="35" s="1"/>
  <c r="W95" i="35"/>
  <c r="AH93" i="42"/>
  <c r="AQ93" i="42" s="1"/>
  <c r="AR93" i="10"/>
  <c r="AR91" i="94"/>
  <c r="AH92" i="98"/>
  <c r="AQ92" i="98" s="1"/>
  <c r="Z93" i="42"/>
  <c r="AH94" i="82"/>
  <c r="AQ94" i="82" s="1"/>
  <c r="Z92" i="98"/>
  <c r="AR94" i="102"/>
  <c r="Y95" i="18"/>
  <c r="X95" i="18"/>
  <c r="AR92" i="42"/>
  <c r="Y93" i="90"/>
  <c r="X93" i="90"/>
  <c r="Z94" i="82"/>
  <c r="AH95" i="102"/>
  <c r="AQ95" i="102" s="1"/>
  <c r="AI92" i="90"/>
  <c r="AN92" i="90"/>
  <c r="Z95" i="102"/>
  <c r="Y93" i="85"/>
  <c r="X93" i="85"/>
  <c r="Y92" i="50"/>
  <c r="X92" i="50"/>
  <c r="AR93" i="82"/>
  <c r="AH92" i="94"/>
  <c r="AQ92" i="94" s="1"/>
  <c r="AH91" i="48"/>
  <c r="AQ91" i="48" s="1"/>
  <c r="AR91" i="98"/>
  <c r="AH94" i="10"/>
  <c r="AQ94" i="10" s="1"/>
  <c r="AR90" i="48"/>
  <c r="AI94" i="18"/>
  <c r="AN94" i="18"/>
  <c r="AI92" i="85"/>
  <c r="AN92" i="85"/>
  <c r="AI91" i="50"/>
  <c r="AN91" i="50"/>
  <c r="AH92" i="50" l="1"/>
  <c r="AQ92" i="50" s="1"/>
  <c r="W96" i="102"/>
  <c r="AG95" i="102"/>
  <c r="AE95" i="102"/>
  <c r="AN95" i="102" s="1"/>
  <c r="AF95" i="102"/>
  <c r="AO95" i="102" s="1"/>
  <c r="Y92" i="48"/>
  <c r="Z92" i="48" s="1"/>
  <c r="X92" i="48"/>
  <c r="Z92" i="50"/>
  <c r="AF92" i="98"/>
  <c r="AO92" i="98" s="1"/>
  <c r="AG92" i="98"/>
  <c r="AP92" i="98" s="1"/>
  <c r="W93" i="98"/>
  <c r="AE92" i="98"/>
  <c r="AF93" i="42"/>
  <c r="AO93" i="42" s="1"/>
  <c r="AG93" i="42"/>
  <c r="AP93" i="42" s="1"/>
  <c r="W94" i="42"/>
  <c r="AE93" i="42"/>
  <c r="AI94" i="10"/>
  <c r="AN94" i="10"/>
  <c r="AR92" i="85"/>
  <c r="AR92" i="90"/>
  <c r="AF94" i="82"/>
  <c r="AO94" i="82" s="1"/>
  <c r="AE94" i="82"/>
  <c r="W95" i="82"/>
  <c r="AG94" i="82"/>
  <c r="AP94" i="82" s="1"/>
  <c r="AH95" i="18"/>
  <c r="AQ95" i="18" s="1"/>
  <c r="AI94" i="35"/>
  <c r="AN94" i="35"/>
  <c r="AH93" i="85"/>
  <c r="AQ93" i="85" s="1"/>
  <c r="AI91" i="48"/>
  <c r="AN91" i="48"/>
  <c r="AR94" i="18"/>
  <c r="AH93" i="90"/>
  <c r="AQ93" i="90" s="1"/>
  <c r="Z95" i="18"/>
  <c r="AR91" i="50"/>
  <c r="Z93" i="85"/>
  <c r="Z93" i="90"/>
  <c r="Y95" i="10"/>
  <c r="Z95" i="10"/>
  <c r="X95" i="10"/>
  <c r="Y93" i="94"/>
  <c r="Z93" i="94" s="1"/>
  <c r="X93" i="94"/>
  <c r="Y95" i="35"/>
  <c r="X95" i="35"/>
  <c r="Z95" i="35" s="1"/>
  <c r="AI92" i="94"/>
  <c r="AN92" i="94"/>
  <c r="W94" i="94" l="1"/>
  <c r="AF93" i="94"/>
  <c r="AO93" i="94" s="1"/>
  <c r="AG93" i="94"/>
  <c r="AP93" i="94" s="1"/>
  <c r="AE93" i="94"/>
  <c r="AG92" i="48"/>
  <c r="AP92" i="48" s="1"/>
  <c r="AE92" i="48"/>
  <c r="W93" i="48"/>
  <c r="AF92" i="48"/>
  <c r="AO92" i="48" s="1"/>
  <c r="AE95" i="35"/>
  <c r="AG95" i="35"/>
  <c r="AP95" i="35" s="1"/>
  <c r="W96" i="35"/>
  <c r="AF95" i="35"/>
  <c r="AO95" i="35" s="1"/>
  <c r="W94" i="85"/>
  <c r="AG93" i="85"/>
  <c r="AP93" i="85" s="1"/>
  <c r="AE93" i="85"/>
  <c r="AF93" i="85"/>
  <c r="AO93" i="85" s="1"/>
  <c r="AR91" i="48"/>
  <c r="AI92" i="98"/>
  <c r="AN92" i="98"/>
  <c r="Y96" i="102"/>
  <c r="X96" i="102"/>
  <c r="AR94" i="35"/>
  <c r="AI93" i="42"/>
  <c r="AN93" i="42"/>
  <c r="Y93" i="98"/>
  <c r="X93" i="98"/>
  <c r="X94" i="42"/>
  <c r="Y94" i="42"/>
  <c r="AG95" i="10"/>
  <c r="AP95" i="10" s="1"/>
  <c r="AF95" i="10"/>
  <c r="AO95" i="10" s="1"/>
  <c r="W96" i="10"/>
  <c r="AE95" i="10"/>
  <c r="Y95" i="82"/>
  <c r="X95" i="82"/>
  <c r="AH95" i="10"/>
  <c r="AQ95" i="10" s="1"/>
  <c r="AI94" i="82"/>
  <c r="AN94" i="82"/>
  <c r="AE92" i="50"/>
  <c r="AN92" i="50" s="1"/>
  <c r="AF92" i="50"/>
  <c r="AO92" i="50" s="1"/>
  <c r="W93" i="50"/>
  <c r="AG92" i="50"/>
  <c r="AR92" i="94"/>
  <c r="AH95" i="35"/>
  <c r="AQ95" i="35" s="1"/>
  <c r="AE95" i="18"/>
  <c r="W96" i="18"/>
  <c r="AF95" i="18"/>
  <c r="AO95" i="18" s="1"/>
  <c r="AG95" i="18"/>
  <c r="AP95" i="18" s="1"/>
  <c r="AH93" i="94"/>
  <c r="AQ93" i="94" s="1"/>
  <c r="AG93" i="90"/>
  <c r="AP93" i="90" s="1"/>
  <c r="AE93" i="90"/>
  <c r="AN93" i="90" s="1"/>
  <c r="W94" i="90"/>
  <c r="AF93" i="90"/>
  <c r="AR94" i="10"/>
  <c r="AH92" i="48"/>
  <c r="AQ92" i="48" s="1"/>
  <c r="AI95" i="102"/>
  <c r="AP95" i="102"/>
  <c r="Y96" i="18" l="1"/>
  <c r="X96" i="18"/>
  <c r="AR93" i="42"/>
  <c r="AI93" i="85"/>
  <c r="AN93" i="85"/>
  <c r="Y94" i="90"/>
  <c r="X94" i="90"/>
  <c r="AI95" i="18"/>
  <c r="AN95" i="18"/>
  <c r="AI95" i="10"/>
  <c r="AN95" i="10"/>
  <c r="AH94" i="42"/>
  <c r="AQ94" i="42" s="1"/>
  <c r="AR92" i="98"/>
  <c r="AI95" i="35"/>
  <c r="AN95" i="35"/>
  <c r="Y96" i="10"/>
  <c r="Z96" i="10" s="1"/>
  <c r="X96" i="10"/>
  <c r="AH93" i="98"/>
  <c r="AQ93" i="98" s="1"/>
  <c r="Y94" i="85"/>
  <c r="X94" i="85"/>
  <c r="AI93" i="94"/>
  <c r="AN93" i="94"/>
  <c r="AR94" i="82"/>
  <c r="AH95" i="82"/>
  <c r="AQ95" i="82" s="1"/>
  <c r="Z93" i="98"/>
  <c r="AH96" i="102"/>
  <c r="AQ96" i="102" s="1"/>
  <c r="AI93" i="90"/>
  <c r="AO93" i="90"/>
  <c r="AR95" i="102"/>
  <c r="AI92" i="50"/>
  <c r="AP92" i="50"/>
  <c r="Z95" i="82"/>
  <c r="Z96" i="102"/>
  <c r="Y93" i="48"/>
  <c r="X93" i="48"/>
  <c r="Z93" i="48" s="1"/>
  <c r="X93" i="50"/>
  <c r="Y93" i="50"/>
  <c r="Z93" i="50"/>
  <c r="Z94" i="42"/>
  <c r="Y96" i="35"/>
  <c r="Z96" i="35"/>
  <c r="X96" i="35"/>
  <c r="AI92" i="48"/>
  <c r="AN92" i="48"/>
  <c r="Y94" i="94"/>
  <c r="X94" i="94"/>
  <c r="W94" i="48" l="1"/>
  <c r="AG93" i="48"/>
  <c r="AP93" i="48" s="1"/>
  <c r="AF93" i="48"/>
  <c r="AO93" i="48" s="1"/>
  <c r="AE93" i="48"/>
  <c r="W97" i="10"/>
  <c r="AE96" i="10"/>
  <c r="AF96" i="10"/>
  <c r="AO96" i="10" s="1"/>
  <c r="AG96" i="10"/>
  <c r="AP96" i="10" s="1"/>
  <c r="AR93" i="85"/>
  <c r="AR93" i="94"/>
  <c r="AR95" i="18"/>
  <c r="W97" i="35"/>
  <c r="AF96" i="35"/>
  <c r="AO96" i="35" s="1"/>
  <c r="AE96" i="35"/>
  <c r="AG96" i="35"/>
  <c r="AP96" i="35" s="1"/>
  <c r="AH94" i="85"/>
  <c r="AQ94" i="85" s="1"/>
  <c r="AR95" i="35"/>
  <c r="AH94" i="90"/>
  <c r="AQ94" i="90" s="1"/>
  <c r="AH94" i="94"/>
  <c r="AQ94" i="94" s="1"/>
  <c r="AR92" i="50"/>
  <c r="Z94" i="85"/>
  <c r="Z94" i="90"/>
  <c r="AH96" i="18"/>
  <c r="AQ96" i="18" s="1"/>
  <c r="AE94" i="42"/>
  <c r="W95" i="42"/>
  <c r="AG94" i="42"/>
  <c r="AP94" i="42" s="1"/>
  <c r="AF94" i="42"/>
  <c r="AO94" i="42" s="1"/>
  <c r="AF93" i="50"/>
  <c r="AO93" i="50" s="1"/>
  <c r="AG93" i="50"/>
  <c r="AP93" i="50" s="1"/>
  <c r="W94" i="50"/>
  <c r="AE93" i="50"/>
  <c r="AR92" i="48"/>
  <c r="AG95" i="82"/>
  <c r="AP95" i="82" s="1"/>
  <c r="AF95" i="82"/>
  <c r="AO95" i="82" s="1"/>
  <c r="AE95" i="82"/>
  <c r="W96" i="82"/>
  <c r="AR93" i="90"/>
  <c r="AG93" i="98"/>
  <c r="AP93" i="98" s="1"/>
  <c r="AE93" i="98"/>
  <c r="AN93" i="98" s="1"/>
  <c r="AF93" i="98"/>
  <c r="W94" i="98"/>
  <c r="AH96" i="10"/>
  <c r="AQ96" i="10" s="1"/>
  <c r="Z96" i="18"/>
  <c r="AH93" i="48"/>
  <c r="AQ93" i="48" s="1"/>
  <c r="Z94" i="94"/>
  <c r="W97" i="102"/>
  <c r="AF96" i="102"/>
  <c r="AO96" i="102" s="1"/>
  <c r="AG96" i="102"/>
  <c r="AP96" i="102" s="1"/>
  <c r="AE96" i="102"/>
  <c r="AH96" i="35"/>
  <c r="AQ96" i="35" s="1"/>
  <c r="AH93" i="50"/>
  <c r="AQ93" i="50" s="1"/>
  <c r="AR95" i="10"/>
  <c r="Y94" i="50" l="1"/>
  <c r="X94" i="50"/>
  <c r="Y95" i="42"/>
  <c r="X95" i="42"/>
  <c r="AI96" i="35"/>
  <c r="AN96" i="35"/>
  <c r="Y97" i="10"/>
  <c r="X97" i="10"/>
  <c r="Y97" i="102"/>
  <c r="X97" i="102"/>
  <c r="AI94" i="42"/>
  <c r="AN94" i="42"/>
  <c r="AF94" i="90"/>
  <c r="AO94" i="90" s="1"/>
  <c r="AE94" i="90"/>
  <c r="AG94" i="90"/>
  <c r="AP94" i="90" s="1"/>
  <c r="W95" i="90"/>
  <c r="W97" i="18"/>
  <c r="AG96" i="18"/>
  <c r="AP96" i="18" s="1"/>
  <c r="AF96" i="18"/>
  <c r="AO96" i="18" s="1"/>
  <c r="AE96" i="18"/>
  <c r="AE94" i="85"/>
  <c r="AF94" i="85"/>
  <c r="AO94" i="85" s="1"/>
  <c r="AG94" i="85"/>
  <c r="AP94" i="85" s="1"/>
  <c r="W95" i="85"/>
  <c r="Y97" i="35"/>
  <c r="X97" i="35"/>
  <c r="AI93" i="48"/>
  <c r="AN93" i="48"/>
  <c r="Y94" i="98"/>
  <c r="X94" i="98"/>
  <c r="AF94" i="94"/>
  <c r="AO94" i="94" s="1"/>
  <c r="AG94" i="94"/>
  <c r="AP94" i="94" s="1"/>
  <c r="AE94" i="94"/>
  <c r="W95" i="94"/>
  <c r="AI96" i="102"/>
  <c r="AN96" i="102"/>
  <c r="AI93" i="98"/>
  <c r="AO93" i="98"/>
  <c r="Y96" i="82"/>
  <c r="X96" i="82"/>
  <c r="Z96" i="82" s="1"/>
  <c r="AI95" i="82"/>
  <c r="AN95" i="82"/>
  <c r="AI93" i="50"/>
  <c r="AN93" i="50"/>
  <c r="AI96" i="10"/>
  <c r="AN96" i="10"/>
  <c r="Y94" i="48"/>
  <c r="X94" i="48"/>
  <c r="AE96" i="82" l="1"/>
  <c r="W97" i="82"/>
  <c r="AG96" i="82"/>
  <c r="AP96" i="82" s="1"/>
  <c r="AF96" i="82"/>
  <c r="AO96" i="82" s="1"/>
  <c r="Y95" i="85"/>
  <c r="X95" i="85"/>
  <c r="AI94" i="90"/>
  <c r="AN94" i="90"/>
  <c r="AH95" i="42"/>
  <c r="AQ95" i="42" s="1"/>
  <c r="AR93" i="48"/>
  <c r="AH97" i="10"/>
  <c r="AQ97" i="10" s="1"/>
  <c r="Z95" i="42"/>
  <c r="AR93" i="50"/>
  <c r="AH97" i="35"/>
  <c r="AQ97" i="35" s="1"/>
  <c r="Y97" i="18"/>
  <c r="X97" i="18"/>
  <c r="Z97" i="10"/>
  <c r="AI94" i="94"/>
  <c r="AN94" i="94"/>
  <c r="AH94" i="98"/>
  <c r="AQ94" i="98" s="1"/>
  <c r="AR94" i="42"/>
  <c r="AH94" i="50"/>
  <c r="AQ94" i="50" s="1"/>
  <c r="AH94" i="48"/>
  <c r="AQ94" i="48" s="1"/>
  <c r="AR93" i="98"/>
  <c r="AR95" i="82"/>
  <c r="AR96" i="102"/>
  <c r="Z97" i="35"/>
  <c r="AR96" i="10"/>
  <c r="Z94" i="98"/>
  <c r="Y95" i="90"/>
  <c r="Z95" i="90"/>
  <c r="X95" i="90"/>
  <c r="AH97" i="102"/>
  <c r="AQ97" i="102" s="1"/>
  <c r="Z94" i="50"/>
  <c r="Z94" i="48"/>
  <c r="AH96" i="82"/>
  <c r="AQ96" i="82" s="1"/>
  <c r="AI94" i="85"/>
  <c r="AN94" i="85"/>
  <c r="Y95" i="94"/>
  <c r="X95" i="94"/>
  <c r="AI96" i="18"/>
  <c r="AN96" i="18"/>
  <c r="Z97" i="102"/>
  <c r="AR96" i="35"/>
  <c r="AH95" i="94" l="1"/>
  <c r="AQ95" i="94" s="1"/>
  <c r="AR94" i="85"/>
  <c r="W95" i="48"/>
  <c r="AE94" i="48"/>
  <c r="AF94" i="48"/>
  <c r="AO94" i="48" s="1"/>
  <c r="AG94" i="48"/>
  <c r="AP94" i="48" s="1"/>
  <c r="W95" i="50"/>
  <c r="AF94" i="50"/>
  <c r="AO94" i="50" s="1"/>
  <c r="AG94" i="50"/>
  <c r="AE94" i="50"/>
  <c r="AN94" i="50" s="1"/>
  <c r="AH95" i="90"/>
  <c r="AQ95" i="90" s="1"/>
  <c r="AE97" i="35"/>
  <c r="AF97" i="35"/>
  <c r="AO97" i="35" s="1"/>
  <c r="W98" i="35"/>
  <c r="AG97" i="35"/>
  <c r="AP97" i="35" s="1"/>
  <c r="AG95" i="90"/>
  <c r="AP95" i="90" s="1"/>
  <c r="W96" i="90"/>
  <c r="AF95" i="90"/>
  <c r="AO95" i="90" s="1"/>
  <c r="AE95" i="90"/>
  <c r="AR94" i="94"/>
  <c r="AE95" i="42"/>
  <c r="AN95" i="42" s="1"/>
  <c r="W96" i="42"/>
  <c r="AF95" i="42"/>
  <c r="AO95" i="42" s="1"/>
  <c r="AG95" i="42"/>
  <c r="AF97" i="10"/>
  <c r="AO97" i="10" s="1"/>
  <c r="AE97" i="10"/>
  <c r="AG97" i="10"/>
  <c r="AP97" i="10" s="1"/>
  <c r="W98" i="10"/>
  <c r="AR94" i="90"/>
  <c r="AF94" i="98"/>
  <c r="AO94" i="98" s="1"/>
  <c r="AG94" i="98"/>
  <c r="AP94" i="98" s="1"/>
  <c r="W95" i="98"/>
  <c r="AE94" i="98"/>
  <c r="AH97" i="18"/>
  <c r="AQ97" i="18" s="1"/>
  <c r="AH95" i="85"/>
  <c r="AQ95" i="85" s="1"/>
  <c r="Y97" i="82"/>
  <c r="Z97" i="82"/>
  <c r="X97" i="82"/>
  <c r="AR96" i="18"/>
  <c r="Z95" i="94"/>
  <c r="AE97" i="102"/>
  <c r="AG97" i="102"/>
  <c r="AP97" i="102" s="1"/>
  <c r="AF97" i="102"/>
  <c r="AO97" i="102" s="1"/>
  <c r="W98" i="102"/>
  <c r="Z97" i="18"/>
  <c r="Z95" i="85"/>
  <c r="AI96" i="82"/>
  <c r="AN96" i="82"/>
  <c r="Y96" i="42" l="1"/>
  <c r="X96" i="42"/>
  <c r="Y98" i="102"/>
  <c r="X98" i="102"/>
  <c r="AI97" i="10"/>
  <c r="AN97" i="10"/>
  <c r="Y96" i="90"/>
  <c r="X96" i="90"/>
  <c r="AI97" i="35"/>
  <c r="AN97" i="35"/>
  <c r="AF97" i="82"/>
  <c r="AO97" i="82" s="1"/>
  <c r="AE97" i="82"/>
  <c r="W98" i="82"/>
  <c r="AG97" i="82"/>
  <c r="AP97" i="82" s="1"/>
  <c r="AI94" i="50"/>
  <c r="AP94" i="50"/>
  <c r="AI94" i="48"/>
  <c r="AN94" i="48"/>
  <c r="AH97" i="82"/>
  <c r="AQ97" i="82" s="1"/>
  <c r="AE95" i="85"/>
  <c r="W96" i="85"/>
  <c r="AF95" i="85"/>
  <c r="AO95" i="85" s="1"/>
  <c r="AG95" i="85"/>
  <c r="AP95" i="85" s="1"/>
  <c r="AI94" i="98"/>
  <c r="AN94" i="98"/>
  <c r="AI95" i="42"/>
  <c r="AP95" i="42"/>
  <c r="Y95" i="48"/>
  <c r="Z95" i="48" s="1"/>
  <c r="X95" i="48"/>
  <c r="AR96" i="82"/>
  <c r="AI97" i="102"/>
  <c r="AN97" i="102"/>
  <c r="W98" i="18"/>
  <c r="AF97" i="18"/>
  <c r="AO97" i="18" s="1"/>
  <c r="AG97" i="18"/>
  <c r="AP97" i="18" s="1"/>
  <c r="AE97" i="18"/>
  <c r="W96" i="94"/>
  <c r="AG95" i="94"/>
  <c r="AP95" i="94" s="1"/>
  <c r="AF95" i="94"/>
  <c r="AO95" i="94" s="1"/>
  <c r="AE95" i="94"/>
  <c r="Y95" i="98"/>
  <c r="Z95" i="98"/>
  <c r="X95" i="98"/>
  <c r="Y98" i="10"/>
  <c r="X98" i="10"/>
  <c r="AI95" i="90"/>
  <c r="AN95" i="90"/>
  <c r="Y98" i="35"/>
  <c r="X98" i="35"/>
  <c r="Y95" i="50"/>
  <c r="X95" i="50"/>
  <c r="Z95" i="50" s="1"/>
  <c r="AG95" i="48" l="1"/>
  <c r="AP95" i="48" s="1"/>
  <c r="AF95" i="48"/>
  <c r="AO95" i="48" s="1"/>
  <c r="W96" i="48"/>
  <c r="AE95" i="48"/>
  <c r="AE95" i="50"/>
  <c r="W96" i="50"/>
  <c r="AF95" i="50"/>
  <c r="AO95" i="50" s="1"/>
  <c r="AG95" i="50"/>
  <c r="AP95" i="50" s="1"/>
  <c r="W96" i="98"/>
  <c r="AF95" i="98"/>
  <c r="AO95" i="98" s="1"/>
  <c r="AG95" i="98"/>
  <c r="AP95" i="98" s="1"/>
  <c r="AE95" i="98"/>
  <c r="AR94" i="50"/>
  <c r="AR97" i="10"/>
  <c r="AR97" i="35"/>
  <c r="AH98" i="102"/>
  <c r="AQ98" i="102" s="1"/>
  <c r="AQ100" i="102" s="1"/>
  <c r="AX4" i="102"/>
  <c r="S4" i="102" s="1"/>
  <c r="AC4" i="102" s="1"/>
  <c r="AB5" i="102" s="1"/>
  <c r="AX3" i="102"/>
  <c r="S3" i="102" s="1"/>
  <c r="AC3" i="102" s="1"/>
  <c r="AZ3" i="102"/>
  <c r="AX5" i="102" s="1"/>
  <c r="S5" i="102" s="1"/>
  <c r="AC5" i="102" s="1"/>
  <c r="AB6" i="102" s="1"/>
  <c r="AX6" i="102"/>
  <c r="S6" i="102" s="1"/>
  <c r="AC6" i="102" s="1"/>
  <c r="AB7" i="102" s="1"/>
  <c r="AX7" i="102"/>
  <c r="S7" i="102" s="1"/>
  <c r="AC7" i="102" s="1"/>
  <c r="AB8" i="102" s="1"/>
  <c r="AX8" i="102"/>
  <c r="S8" i="102" s="1"/>
  <c r="AC8" i="102" s="1"/>
  <c r="AB9" i="102" s="1"/>
  <c r="AX9" i="102"/>
  <c r="S9" i="102" s="1"/>
  <c r="AC9" i="102" s="1"/>
  <c r="AB10" i="102" s="1"/>
  <c r="AX10" i="102"/>
  <c r="S10" i="102" s="1"/>
  <c r="AC10" i="102" s="1"/>
  <c r="AB11" i="102" s="1"/>
  <c r="AX11" i="102"/>
  <c r="S11" i="102" s="1"/>
  <c r="AC11" i="102" s="1"/>
  <c r="AB12" i="102" s="1"/>
  <c r="AX12" i="102"/>
  <c r="S12" i="102" s="1"/>
  <c r="AC12" i="102" s="1"/>
  <c r="AB13" i="102" s="1"/>
  <c r="AX13" i="102"/>
  <c r="S13" i="102" s="1"/>
  <c r="AC13" i="102" s="1"/>
  <c r="AB14" i="102" s="1"/>
  <c r="AX14" i="102"/>
  <c r="S14" i="102" s="1"/>
  <c r="AC14" i="102" s="1"/>
  <c r="AB15" i="102" s="1"/>
  <c r="AX15" i="102"/>
  <c r="S15" i="102" s="1"/>
  <c r="AC15" i="102" s="1"/>
  <c r="AB16" i="102" s="1"/>
  <c r="AX16" i="102"/>
  <c r="S16" i="102" s="1"/>
  <c r="AC16" i="102" s="1"/>
  <c r="AB17" i="102" s="1"/>
  <c r="AX17" i="102"/>
  <c r="S17" i="102" s="1"/>
  <c r="AC17" i="102" s="1"/>
  <c r="AB18" i="102" s="1"/>
  <c r="AX18" i="102"/>
  <c r="S18" i="102" s="1"/>
  <c r="AC18" i="102" s="1"/>
  <c r="AB19" i="102" s="1"/>
  <c r="AX19" i="102"/>
  <c r="S19" i="102" s="1"/>
  <c r="AC19" i="102" s="1"/>
  <c r="AB20" i="102" s="1"/>
  <c r="AX20" i="102"/>
  <c r="S20" i="102" s="1"/>
  <c r="AC20" i="102" s="1"/>
  <c r="AB21" i="102" s="1"/>
  <c r="AX21" i="102"/>
  <c r="S21" i="102" s="1"/>
  <c r="AC21" i="102" s="1"/>
  <c r="AB22" i="102" s="1"/>
  <c r="AX22" i="102"/>
  <c r="S22" i="102" s="1"/>
  <c r="AC22" i="102" s="1"/>
  <c r="AB23" i="102" s="1"/>
  <c r="AX23" i="102"/>
  <c r="S23" i="102" s="1"/>
  <c r="AC23" i="102" s="1"/>
  <c r="AB24" i="102" s="1"/>
  <c r="AX24" i="102"/>
  <c r="S24" i="102" s="1"/>
  <c r="AC24" i="102" s="1"/>
  <c r="AB25" i="102" s="1"/>
  <c r="AX25" i="102"/>
  <c r="S25" i="102" s="1"/>
  <c r="AC25" i="102" s="1"/>
  <c r="AB26" i="102" s="1"/>
  <c r="AX26" i="102"/>
  <c r="S26" i="102" s="1"/>
  <c r="AC26" i="102" s="1"/>
  <c r="AB27" i="102" s="1"/>
  <c r="AX27" i="102"/>
  <c r="S27" i="102" s="1"/>
  <c r="AC27" i="102" s="1"/>
  <c r="AB28" i="102" s="1"/>
  <c r="AX28" i="102"/>
  <c r="S28" i="102" s="1"/>
  <c r="AC28" i="102" s="1"/>
  <c r="AB29" i="102" s="1"/>
  <c r="AX29" i="102"/>
  <c r="S29" i="102" s="1"/>
  <c r="AC29" i="102" s="1"/>
  <c r="AB30" i="102" s="1"/>
  <c r="AX30" i="102"/>
  <c r="S30" i="102" s="1"/>
  <c r="AC30" i="102" s="1"/>
  <c r="AB31" i="102" s="1"/>
  <c r="AX31" i="102"/>
  <c r="S31" i="102" s="1"/>
  <c r="AC31" i="102" s="1"/>
  <c r="AB32" i="102" s="1"/>
  <c r="AX32" i="102"/>
  <c r="S32" i="102" s="1"/>
  <c r="AC32" i="102" s="1"/>
  <c r="AB33" i="102" s="1"/>
  <c r="AX33" i="102"/>
  <c r="S33" i="102" s="1"/>
  <c r="AC33" i="102" s="1"/>
  <c r="AB34" i="102" s="1"/>
  <c r="AX34" i="102"/>
  <c r="S34" i="102" s="1"/>
  <c r="AC34" i="102" s="1"/>
  <c r="AB35" i="102" s="1"/>
  <c r="AX35" i="102"/>
  <c r="S35" i="102" s="1"/>
  <c r="AC35" i="102" s="1"/>
  <c r="AB36" i="102" s="1"/>
  <c r="AX36" i="102"/>
  <c r="S36" i="102" s="1"/>
  <c r="AC36" i="102" s="1"/>
  <c r="AB37" i="102" s="1"/>
  <c r="AX37" i="102"/>
  <c r="S37" i="102" s="1"/>
  <c r="AC37" i="102" s="1"/>
  <c r="AB38" i="102" s="1"/>
  <c r="AX38" i="102"/>
  <c r="S38" i="102" s="1"/>
  <c r="AC38" i="102" s="1"/>
  <c r="AB39" i="102" s="1"/>
  <c r="AX39" i="102"/>
  <c r="S39" i="102" s="1"/>
  <c r="AC39" i="102" s="1"/>
  <c r="AB40" i="102" s="1"/>
  <c r="AX40" i="102"/>
  <c r="S40" i="102" s="1"/>
  <c r="AC40" i="102" s="1"/>
  <c r="AB41" i="102" s="1"/>
  <c r="AX41" i="102"/>
  <c r="S41" i="102" s="1"/>
  <c r="AC41" i="102" s="1"/>
  <c r="AB42" i="102" s="1"/>
  <c r="AX42" i="102"/>
  <c r="S42" i="102" s="1"/>
  <c r="AC42" i="102" s="1"/>
  <c r="AB43" i="102" s="1"/>
  <c r="AX43" i="102"/>
  <c r="S43" i="102" s="1"/>
  <c r="AC43" i="102" s="1"/>
  <c r="AB44" i="102" s="1"/>
  <c r="AX44" i="102"/>
  <c r="S44" i="102" s="1"/>
  <c r="AC44" i="102" s="1"/>
  <c r="AB45" i="102" s="1"/>
  <c r="AX45" i="102"/>
  <c r="S45" i="102" s="1"/>
  <c r="AC45" i="102" s="1"/>
  <c r="AB46" i="102" s="1"/>
  <c r="AX46" i="102"/>
  <c r="S46" i="102" s="1"/>
  <c r="AC46" i="102" s="1"/>
  <c r="AB47" i="102" s="1"/>
  <c r="AX47" i="102"/>
  <c r="S47" i="102" s="1"/>
  <c r="AC47" i="102" s="1"/>
  <c r="AB48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1" i="102"/>
  <c r="S51" i="102" s="1"/>
  <c r="AC51" i="102" s="1"/>
  <c r="AB52" i="102" s="1"/>
  <c r="AX52" i="102"/>
  <c r="S52" i="102" s="1"/>
  <c r="AC52" i="102" s="1"/>
  <c r="AB53" i="102" s="1"/>
  <c r="AX53" i="102"/>
  <c r="S53" i="102" s="1"/>
  <c r="AC53" i="102" s="1"/>
  <c r="AB54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57" i="102"/>
  <c r="S57" i="102" s="1"/>
  <c r="AC57" i="102" s="1"/>
  <c r="AB58" i="102" s="1"/>
  <c r="AX58" i="102"/>
  <c r="S58" i="102" s="1"/>
  <c r="AC58" i="102" s="1"/>
  <c r="AB59" i="102" s="1"/>
  <c r="AX59" i="102"/>
  <c r="S59" i="102" s="1"/>
  <c r="AC59" i="102" s="1"/>
  <c r="AB60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3" i="102"/>
  <c r="S63" i="102" s="1"/>
  <c r="AC63" i="102" s="1"/>
  <c r="AB64" i="102" s="1"/>
  <c r="AX64" i="102"/>
  <c r="S64" i="102" s="1"/>
  <c r="AC64" i="102" s="1"/>
  <c r="AB65" i="102" s="1"/>
  <c r="AX65" i="102"/>
  <c r="S65" i="102" s="1"/>
  <c r="AC65" i="102" s="1"/>
  <c r="AB66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69" i="102"/>
  <c r="S69" i="102" s="1"/>
  <c r="AC69" i="102" s="1"/>
  <c r="AB70" i="102" s="1"/>
  <c r="AX70" i="102"/>
  <c r="S70" i="102" s="1"/>
  <c r="AC70" i="102" s="1"/>
  <c r="AB71" i="102" s="1"/>
  <c r="AX71" i="102"/>
  <c r="S71" i="102" s="1"/>
  <c r="AC71" i="102" s="1"/>
  <c r="AB72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6" i="102"/>
  <c r="S76" i="102" s="1"/>
  <c r="AC76" i="102" s="1"/>
  <c r="AB77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5" i="102"/>
  <c r="S95" i="102" s="1"/>
  <c r="AC95" i="102" s="1"/>
  <c r="AB96" i="102" s="1"/>
  <c r="AX96" i="102"/>
  <c r="S96" i="102" s="1"/>
  <c r="AC96" i="102" s="1"/>
  <c r="AB97" i="102" s="1"/>
  <c r="AX93" i="102"/>
  <c r="S93" i="102" s="1"/>
  <c r="AC93" i="102" s="1"/>
  <c r="AB94" i="102" s="1"/>
  <c r="AX94" i="102"/>
  <c r="S94" i="102" s="1"/>
  <c r="AC94" i="102" s="1"/>
  <c r="AB95" i="102" s="1"/>
  <c r="AX97" i="102"/>
  <c r="S97" i="102" s="1"/>
  <c r="AC97" i="102" s="1"/>
  <c r="AB98" i="102" s="1"/>
  <c r="AH98" i="10"/>
  <c r="AQ98" i="10" s="1"/>
  <c r="AQ100" i="10" s="1"/>
  <c r="AX4" i="10"/>
  <c r="S4" i="10" s="1"/>
  <c r="AC4" i="10" s="1"/>
  <c r="AB5" i="10" s="1"/>
  <c r="AZ3" i="10"/>
  <c r="AX96" i="10" s="1"/>
  <c r="S96" i="10" s="1"/>
  <c r="AC96" i="10" s="1"/>
  <c r="AB97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X22" i="10"/>
  <c r="S22" i="10" s="1"/>
  <c r="AC22" i="10" s="1"/>
  <c r="AB23" i="10" s="1"/>
  <c r="AX23" i="10"/>
  <c r="S23" i="10" s="1"/>
  <c r="AC23" i="10" s="1"/>
  <c r="AB24" i="10" s="1"/>
  <c r="AX24" i="10"/>
  <c r="S24" i="10" s="1"/>
  <c r="AC24" i="10" s="1"/>
  <c r="AB25" i="10" s="1"/>
  <c r="AX25" i="10"/>
  <c r="S25" i="10" s="1"/>
  <c r="AC25" i="10" s="1"/>
  <c r="AB26" i="10" s="1"/>
  <c r="AX26" i="10"/>
  <c r="S26" i="10" s="1"/>
  <c r="AC26" i="10" s="1"/>
  <c r="AB27" i="10" s="1"/>
  <c r="AX27" i="10"/>
  <c r="S27" i="10" s="1"/>
  <c r="AC27" i="10" s="1"/>
  <c r="AB28" i="10" s="1"/>
  <c r="AX28" i="10"/>
  <c r="S28" i="10" s="1"/>
  <c r="AC28" i="10" s="1"/>
  <c r="AB29" i="10" s="1"/>
  <c r="AX29" i="10"/>
  <c r="S29" i="10" s="1"/>
  <c r="AC29" i="10" s="1"/>
  <c r="AB30" i="10" s="1"/>
  <c r="AX30" i="10"/>
  <c r="S30" i="10" s="1"/>
  <c r="AC30" i="10" s="1"/>
  <c r="AB31" i="10" s="1"/>
  <c r="AX31" i="10"/>
  <c r="S31" i="10" s="1"/>
  <c r="AC31" i="10" s="1"/>
  <c r="AB32" i="10" s="1"/>
  <c r="AX32" i="10"/>
  <c r="S32" i="10" s="1"/>
  <c r="AC32" i="10" s="1"/>
  <c r="AB33" i="10" s="1"/>
  <c r="AX33" i="10"/>
  <c r="S33" i="10" s="1"/>
  <c r="AC33" i="10" s="1"/>
  <c r="AB34" i="10" s="1"/>
  <c r="AX34" i="10"/>
  <c r="S34" i="10" s="1"/>
  <c r="AC34" i="10" s="1"/>
  <c r="AB35" i="10" s="1"/>
  <c r="AX35" i="10"/>
  <c r="S35" i="10" s="1"/>
  <c r="AC35" i="10" s="1"/>
  <c r="AB36" i="10" s="1"/>
  <c r="AX36" i="10"/>
  <c r="S36" i="10" s="1"/>
  <c r="AC36" i="10" s="1"/>
  <c r="AB37" i="10" s="1"/>
  <c r="AX37" i="10"/>
  <c r="S37" i="10" s="1"/>
  <c r="AC37" i="10" s="1"/>
  <c r="AB38" i="10" s="1"/>
  <c r="AX38" i="10"/>
  <c r="S38" i="10" s="1"/>
  <c r="AC38" i="10" s="1"/>
  <c r="AB39" i="10" s="1"/>
  <c r="AX39" i="10"/>
  <c r="S39" i="10" s="1"/>
  <c r="AC39" i="10" s="1"/>
  <c r="AB40" i="10" s="1"/>
  <c r="AX40" i="10"/>
  <c r="S40" i="10" s="1"/>
  <c r="AC40" i="10" s="1"/>
  <c r="AB41" i="10" s="1"/>
  <c r="AX41" i="10"/>
  <c r="S41" i="10" s="1"/>
  <c r="AC41" i="10" s="1"/>
  <c r="AB42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3" i="10"/>
  <c r="S93" i="10" s="1"/>
  <c r="AC93" i="10" s="1"/>
  <c r="AB94" i="10" s="1"/>
  <c r="AX95" i="10"/>
  <c r="S95" i="10" s="1"/>
  <c r="AC95" i="10" s="1"/>
  <c r="AB96" i="10" s="1"/>
  <c r="AX94" i="10"/>
  <c r="S94" i="10" s="1"/>
  <c r="AC94" i="10" s="1"/>
  <c r="AB95" i="10" s="1"/>
  <c r="AX97" i="10"/>
  <c r="S97" i="10" s="1"/>
  <c r="AC97" i="10" s="1"/>
  <c r="AB98" i="10" s="1"/>
  <c r="AI97" i="18"/>
  <c r="AN97" i="18"/>
  <c r="Y96" i="85"/>
  <c r="Z96" i="85"/>
  <c r="X96" i="85"/>
  <c r="AH96" i="90"/>
  <c r="AQ96" i="90" s="1"/>
  <c r="Z98" i="102"/>
  <c r="AH95" i="50"/>
  <c r="AQ95" i="50" s="1"/>
  <c r="AR97" i="102"/>
  <c r="AI95" i="94"/>
  <c r="AN95" i="94"/>
  <c r="AI95" i="85"/>
  <c r="AN95" i="85"/>
  <c r="Y98" i="82"/>
  <c r="X98" i="82"/>
  <c r="Z96" i="90"/>
  <c r="AH98" i="35"/>
  <c r="AQ98" i="35" s="1"/>
  <c r="AQ100" i="35" s="1"/>
  <c r="AZ3" i="35"/>
  <c r="AX8" i="35" s="1"/>
  <c r="S8" i="35" s="1"/>
  <c r="AC8" i="35" s="1"/>
  <c r="AB9" i="35" s="1"/>
  <c r="AX11" i="35"/>
  <c r="S11" i="35" s="1"/>
  <c r="AC11" i="35" s="1"/>
  <c r="AB12" i="35" s="1"/>
  <c r="AX12" i="35"/>
  <c r="S12" i="35" s="1"/>
  <c r="AC12" i="35" s="1"/>
  <c r="AB13" i="35" s="1"/>
  <c r="AX13" i="35"/>
  <c r="S13" i="35" s="1"/>
  <c r="AC13" i="35" s="1"/>
  <c r="AB14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5" i="35"/>
  <c r="S95" i="35" s="1"/>
  <c r="AC95" i="35" s="1"/>
  <c r="AB96" i="35" s="1"/>
  <c r="AX96" i="35"/>
  <c r="S96" i="35" s="1"/>
  <c r="AC96" i="35" s="1"/>
  <c r="AB97" i="35" s="1"/>
  <c r="AX94" i="35"/>
  <c r="S94" i="35" s="1"/>
  <c r="AC94" i="35" s="1"/>
  <c r="AB95" i="35" s="1"/>
  <c r="AX93" i="35"/>
  <c r="S93" i="35" s="1"/>
  <c r="AC93" i="35" s="1"/>
  <c r="AB94" i="35" s="1"/>
  <c r="AX97" i="35"/>
  <c r="S97" i="35" s="1"/>
  <c r="AC97" i="35" s="1"/>
  <c r="AB98" i="35" s="1"/>
  <c r="Z98" i="35"/>
  <c r="AH95" i="48"/>
  <c r="AQ95" i="48" s="1"/>
  <c r="AR94" i="98"/>
  <c r="AR94" i="48"/>
  <c r="AI97" i="82"/>
  <c r="AN97" i="82"/>
  <c r="Z96" i="42"/>
  <c r="AH96" i="42"/>
  <c r="AQ96" i="42" s="1"/>
  <c r="Y96" i="94"/>
  <c r="Z96" i="94" s="1"/>
  <c r="X96" i="94"/>
  <c r="AR95" i="90"/>
  <c r="AR95" i="42"/>
  <c r="Z98" i="10"/>
  <c r="AH95" i="98"/>
  <c r="AQ95" i="98" s="1"/>
  <c r="Y98" i="18"/>
  <c r="X98" i="18"/>
  <c r="AF96" i="94" l="1"/>
  <c r="AO96" i="94" s="1"/>
  <c r="W97" i="94"/>
  <c r="AG96" i="94"/>
  <c r="AP96" i="94" s="1"/>
  <c r="AE96" i="94"/>
  <c r="AK94" i="35"/>
  <c r="AT94" i="35" s="1"/>
  <c r="AJ94" i="35"/>
  <c r="AK78" i="35"/>
  <c r="AT78" i="35" s="1"/>
  <c r="AJ78" i="35"/>
  <c r="AF96" i="42"/>
  <c r="AO96" i="42" s="1"/>
  <c r="AG96" i="42"/>
  <c r="AP96" i="42" s="1"/>
  <c r="W97" i="42"/>
  <c r="AE96" i="42"/>
  <c r="AC98" i="35"/>
  <c r="AJ98" i="35" s="1"/>
  <c r="AS98" i="35" s="1"/>
  <c r="AG98" i="35"/>
  <c r="AP98" i="35" s="1"/>
  <c r="AP100" i="35" s="1"/>
  <c r="AF98" i="35"/>
  <c r="AO98" i="35" s="1"/>
  <c r="AO100" i="35" s="1"/>
  <c r="AE98" i="35"/>
  <c r="AJ93" i="35"/>
  <c r="AK93" i="35"/>
  <c r="AT93" i="35" s="1"/>
  <c r="AK87" i="35"/>
  <c r="AT87" i="35" s="1"/>
  <c r="AJ87" i="35"/>
  <c r="AK81" i="35"/>
  <c r="AT81" i="35" s="1"/>
  <c r="AJ81" i="35"/>
  <c r="AJ75" i="35"/>
  <c r="AK75" i="35"/>
  <c r="AT75" i="35" s="1"/>
  <c r="AK69" i="35"/>
  <c r="AT69" i="35" s="1"/>
  <c r="AJ69" i="35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J27" i="35"/>
  <c r="AK27" i="35"/>
  <c r="AT27" i="35" s="1"/>
  <c r="AX20" i="35"/>
  <c r="S20" i="35" s="1"/>
  <c r="AC20" i="35" s="1"/>
  <c r="AB21" i="35" s="1"/>
  <c r="AX14" i="35"/>
  <c r="S14" i="35" s="1"/>
  <c r="AC14" i="35" s="1"/>
  <c r="AB15" i="35" s="1"/>
  <c r="AX7" i="35"/>
  <c r="S7" i="35" s="1"/>
  <c r="AC7" i="35" s="1"/>
  <c r="AB8" i="35" s="1"/>
  <c r="AR95" i="85"/>
  <c r="AJ94" i="10"/>
  <c r="AK94" i="10"/>
  <c r="AT94" i="10" s="1"/>
  <c r="AJ88" i="10"/>
  <c r="AK88" i="10"/>
  <c r="AT88" i="10" s="1"/>
  <c r="AK82" i="10"/>
  <c r="AT82" i="10" s="1"/>
  <c r="AJ82" i="10"/>
  <c r="AJ76" i="10"/>
  <c r="AK76" i="10"/>
  <c r="AT76" i="10" s="1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J40" i="10"/>
  <c r="AK40" i="10"/>
  <c r="AT40" i="10" s="1"/>
  <c r="AJ34" i="10"/>
  <c r="AK34" i="10"/>
  <c r="AT34" i="10" s="1"/>
  <c r="AK28" i="10"/>
  <c r="AT28" i="10" s="1"/>
  <c r="AJ28" i="10"/>
  <c r="AK22" i="10"/>
  <c r="AT22" i="10" s="1"/>
  <c r="AJ22" i="10"/>
  <c r="AJ16" i="10"/>
  <c r="AK16" i="10"/>
  <c r="AT16" i="10" s="1"/>
  <c r="AJ10" i="10"/>
  <c r="AK10" i="10"/>
  <c r="AT10" i="10" s="1"/>
  <c r="AX5" i="10"/>
  <c r="S5" i="10" s="1"/>
  <c r="AC5" i="10" s="1"/>
  <c r="AB6" i="10" s="1"/>
  <c r="AJ97" i="102"/>
  <c r="AK97" i="102"/>
  <c r="AT97" i="102" s="1"/>
  <c r="AK89" i="102"/>
  <c r="AT89" i="102" s="1"/>
  <c r="AJ89" i="102"/>
  <c r="AJ83" i="102"/>
  <c r="AK83" i="102"/>
  <c r="AT83" i="102" s="1"/>
  <c r="AK77" i="102"/>
  <c r="AT77" i="102" s="1"/>
  <c r="AJ77" i="102"/>
  <c r="AJ71" i="102"/>
  <c r="AK71" i="102"/>
  <c r="AT71" i="102" s="1"/>
  <c r="AK65" i="102"/>
  <c r="AT65" i="102" s="1"/>
  <c r="AJ65" i="102"/>
  <c r="AJ59" i="102"/>
  <c r="AK59" i="102"/>
  <c r="AT59" i="102" s="1"/>
  <c r="AJ53" i="102"/>
  <c r="AK53" i="102"/>
  <c r="AT53" i="102" s="1"/>
  <c r="AK47" i="102"/>
  <c r="AT47" i="102" s="1"/>
  <c r="AJ47" i="102"/>
  <c r="AJ41" i="102"/>
  <c r="AK41" i="102"/>
  <c r="AT41" i="102" s="1"/>
  <c r="AK35" i="102"/>
  <c r="AT35" i="102" s="1"/>
  <c r="AJ35" i="102"/>
  <c r="AJ29" i="102"/>
  <c r="AK29" i="102"/>
  <c r="AT29" i="102" s="1"/>
  <c r="AK23" i="102"/>
  <c r="AT23" i="102" s="1"/>
  <c r="AJ23" i="102"/>
  <c r="AK17" i="102"/>
  <c r="AT17" i="102" s="1"/>
  <c r="AJ17" i="102"/>
  <c r="AK11" i="102"/>
  <c r="AT11" i="102" s="1"/>
  <c r="AJ11" i="102"/>
  <c r="AB4" i="102"/>
  <c r="AJ3" i="102"/>
  <c r="AI95" i="50"/>
  <c r="AN95" i="50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J26" i="35"/>
  <c r="AK26" i="35"/>
  <c r="AT26" i="35" s="1"/>
  <c r="AK20" i="35"/>
  <c r="AT20" i="35" s="1"/>
  <c r="AJ20" i="35"/>
  <c r="AJ14" i="35"/>
  <c r="AK14" i="35"/>
  <c r="AT14" i="35" s="1"/>
  <c r="AX6" i="35"/>
  <c r="S6" i="35" s="1"/>
  <c r="AC6" i="35" s="1"/>
  <c r="AB7" i="35" s="1"/>
  <c r="AG96" i="90"/>
  <c r="AP96" i="90" s="1"/>
  <c r="AF96" i="90"/>
  <c r="AO96" i="90" s="1"/>
  <c r="AE96" i="90"/>
  <c r="W97" i="90"/>
  <c r="AK93" i="10"/>
  <c r="AT93" i="10" s="1"/>
  <c r="AJ93" i="10"/>
  <c r="AK87" i="10"/>
  <c r="AT87" i="10" s="1"/>
  <c r="AJ87" i="10"/>
  <c r="AK81" i="10"/>
  <c r="AT81" i="10" s="1"/>
  <c r="AJ81" i="10"/>
  <c r="AK75" i="10"/>
  <c r="AT75" i="10" s="1"/>
  <c r="AJ75" i="10"/>
  <c r="AK69" i="10"/>
  <c r="AT69" i="10" s="1"/>
  <c r="AJ69" i="10"/>
  <c r="AJ63" i="10"/>
  <c r="AK63" i="10"/>
  <c r="AT63" i="10" s="1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K9" i="10"/>
  <c r="AT9" i="10" s="1"/>
  <c r="AJ9" i="10"/>
  <c r="AJ5" i="10"/>
  <c r="AK5" i="10"/>
  <c r="AT5" i="10" s="1"/>
  <c r="AJ96" i="102"/>
  <c r="AK96" i="102"/>
  <c r="AT96" i="102" s="1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J58" i="102"/>
  <c r="AK58" i="102"/>
  <c r="AT58" i="102" s="1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J16" i="102"/>
  <c r="AK16" i="102"/>
  <c r="AT16" i="102" s="1"/>
  <c r="AJ10" i="102"/>
  <c r="AK10" i="102"/>
  <c r="AT10" i="102" s="1"/>
  <c r="AJ5" i="102"/>
  <c r="AK5" i="102"/>
  <c r="AT5" i="102" s="1"/>
  <c r="Y96" i="98"/>
  <c r="X96" i="98"/>
  <c r="AK79" i="35"/>
  <c r="AT79" i="35" s="1"/>
  <c r="AJ79" i="35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K13" i="35"/>
  <c r="AT13" i="35" s="1"/>
  <c r="AJ13" i="35"/>
  <c r="AX3" i="35"/>
  <c r="S3" i="35" s="1"/>
  <c r="AC3" i="35" s="1"/>
  <c r="AH98" i="82"/>
  <c r="AQ98" i="82" s="1"/>
  <c r="AQ100" i="82" s="1"/>
  <c r="AZ3" i="82"/>
  <c r="AX10" i="82" s="1"/>
  <c r="S10" i="82" s="1"/>
  <c r="AC10" i="82" s="1"/>
  <c r="AB11" i="82" s="1"/>
  <c r="AX6" i="82"/>
  <c r="S6" i="82" s="1"/>
  <c r="AC6" i="82" s="1"/>
  <c r="AB7" i="82" s="1"/>
  <c r="AX7" i="82"/>
  <c r="S7" i="82" s="1"/>
  <c r="AC7" i="82" s="1"/>
  <c r="AB8" i="82" s="1"/>
  <c r="AX12" i="82"/>
  <c r="S12" i="82" s="1"/>
  <c r="AC12" i="82" s="1"/>
  <c r="AB13" i="82" s="1"/>
  <c r="AX13" i="82"/>
  <c r="S13" i="82" s="1"/>
  <c r="AC13" i="82" s="1"/>
  <c r="AB14" i="82" s="1"/>
  <c r="AX14" i="82"/>
  <c r="S14" i="82" s="1"/>
  <c r="AC14" i="82" s="1"/>
  <c r="AB15" i="82" s="1"/>
  <c r="AX18" i="82"/>
  <c r="S18" i="82" s="1"/>
  <c r="AC18" i="82" s="1"/>
  <c r="AB19" i="82" s="1"/>
  <c r="AX19" i="82"/>
  <c r="S19" i="82" s="1"/>
  <c r="AC19" i="82" s="1"/>
  <c r="AB20" i="82" s="1"/>
  <c r="AX20" i="82"/>
  <c r="S20" i="82" s="1"/>
  <c r="AC20" i="82" s="1"/>
  <c r="AB21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6" i="82"/>
  <c r="S96" i="82" s="1"/>
  <c r="AC96" i="82" s="1"/>
  <c r="AB97" i="82" s="1"/>
  <c r="AX95" i="82"/>
  <c r="S95" i="82" s="1"/>
  <c r="AC95" i="82" s="1"/>
  <c r="AB96" i="82" s="1"/>
  <c r="AX97" i="82"/>
  <c r="S97" i="82" s="1"/>
  <c r="AC97" i="82" s="1"/>
  <c r="AB98" i="82" s="1"/>
  <c r="AX94" i="82"/>
  <c r="S94" i="82" s="1"/>
  <c r="AC94" i="82" s="1"/>
  <c r="AB95" i="82" s="1"/>
  <c r="AX93" i="82"/>
  <c r="S93" i="82" s="1"/>
  <c r="AC93" i="82" s="1"/>
  <c r="AB94" i="82" s="1"/>
  <c r="AR95" i="94"/>
  <c r="AR97" i="18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K62" i="10"/>
  <c r="AT62" i="10" s="1"/>
  <c r="AJ62" i="10"/>
  <c r="AK56" i="10"/>
  <c r="AT56" i="10" s="1"/>
  <c r="AJ56" i="10"/>
  <c r="AK50" i="10"/>
  <c r="AT50" i="10" s="1"/>
  <c r="AJ50" i="10"/>
  <c r="AK44" i="10"/>
  <c r="AT44" i="10" s="1"/>
  <c r="AJ44" i="10"/>
  <c r="AJ38" i="10"/>
  <c r="AK38" i="10"/>
  <c r="AT38" i="10" s="1"/>
  <c r="AK32" i="10"/>
  <c r="AT32" i="10" s="1"/>
  <c r="AJ32" i="10"/>
  <c r="AJ26" i="10"/>
  <c r="AK26" i="10"/>
  <c r="AT26" i="10" s="1"/>
  <c r="AK20" i="10"/>
  <c r="AT20" i="10" s="1"/>
  <c r="AJ20" i="10"/>
  <c r="AJ14" i="10"/>
  <c r="AK14" i="10"/>
  <c r="AT14" i="10" s="1"/>
  <c r="AJ8" i="10"/>
  <c r="AK8" i="10"/>
  <c r="AT8" i="10" s="1"/>
  <c r="AK93" i="102"/>
  <c r="AT93" i="102" s="1"/>
  <c r="AJ93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K51" i="102"/>
  <c r="AT51" i="102" s="1"/>
  <c r="AJ51" i="102"/>
  <c r="AJ45" i="102"/>
  <c r="AK45" i="102"/>
  <c r="AT45" i="102" s="1"/>
  <c r="AK39" i="102"/>
  <c r="AT39" i="102" s="1"/>
  <c r="AJ39" i="102"/>
  <c r="AJ33" i="102"/>
  <c r="AK33" i="102"/>
  <c r="AT33" i="102" s="1"/>
  <c r="AK27" i="102"/>
  <c r="AT27" i="102" s="1"/>
  <c r="AJ27" i="102"/>
  <c r="AK21" i="102"/>
  <c r="AT21" i="102" s="1"/>
  <c r="AJ21" i="102"/>
  <c r="AJ15" i="102"/>
  <c r="AK15" i="102"/>
  <c r="AT15" i="102" s="1"/>
  <c r="AJ9" i="102"/>
  <c r="AK9" i="102"/>
  <c r="AT9" i="102" s="1"/>
  <c r="AI95" i="48"/>
  <c r="AN95" i="48"/>
  <c r="AJ92" i="35"/>
  <c r="AK92" i="35"/>
  <c r="AT92" i="35" s="1"/>
  <c r="AK90" i="35"/>
  <c r="AT90" i="35" s="1"/>
  <c r="AJ90" i="35"/>
  <c r="AK66" i="35"/>
  <c r="AT66" i="35" s="1"/>
  <c r="AJ66" i="35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J18" i="35"/>
  <c r="AK18" i="35"/>
  <c r="AT18" i="35" s="1"/>
  <c r="AK12" i="35"/>
  <c r="AT12" i="35" s="1"/>
  <c r="AJ12" i="35"/>
  <c r="AK9" i="35"/>
  <c r="AT9" i="35" s="1"/>
  <c r="Z98" i="82"/>
  <c r="AJ91" i="10"/>
  <c r="AK91" i="10"/>
  <c r="AT91" i="10" s="1"/>
  <c r="AJ85" i="10"/>
  <c r="AK85" i="10"/>
  <c r="AT85" i="10" s="1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J55" i="10"/>
  <c r="AK55" i="10"/>
  <c r="AT55" i="10" s="1"/>
  <c r="AK49" i="10"/>
  <c r="AT49" i="10" s="1"/>
  <c r="AJ49" i="10"/>
  <c r="AJ43" i="10"/>
  <c r="AK43" i="10"/>
  <c r="AT43" i="10" s="1"/>
  <c r="AK37" i="10"/>
  <c r="AT37" i="10" s="1"/>
  <c r="AJ37" i="10"/>
  <c r="AJ31" i="10"/>
  <c r="AK31" i="10"/>
  <c r="AT31" i="10" s="1"/>
  <c r="AJ25" i="10"/>
  <c r="AK25" i="10"/>
  <c r="AT25" i="10" s="1"/>
  <c r="AJ19" i="10"/>
  <c r="AK19" i="10"/>
  <c r="AT19" i="10" s="1"/>
  <c r="AK13" i="10"/>
  <c r="AT13" i="10" s="1"/>
  <c r="AJ13" i="10"/>
  <c r="AK7" i="10"/>
  <c r="AT7" i="10" s="1"/>
  <c r="AJ7" i="10"/>
  <c r="AJ92" i="102"/>
  <c r="AK92" i="102"/>
  <c r="AT92" i="102" s="1"/>
  <c r="AJ86" i="102"/>
  <c r="AK86" i="102"/>
  <c r="AT86" i="102" s="1"/>
  <c r="AK80" i="102"/>
  <c r="AT80" i="102" s="1"/>
  <c r="AJ80" i="102"/>
  <c r="AJ74" i="102"/>
  <c r="AK74" i="102"/>
  <c r="AT74" i="102" s="1"/>
  <c r="AJ68" i="102"/>
  <c r="AK68" i="102"/>
  <c r="AT68" i="102" s="1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J20" i="102"/>
  <c r="AK20" i="102"/>
  <c r="AT20" i="102" s="1"/>
  <c r="AJ14" i="102"/>
  <c r="AK14" i="102"/>
  <c r="AT14" i="102" s="1"/>
  <c r="AJ8" i="102"/>
  <c r="AK8" i="102"/>
  <c r="AT8" i="102" s="1"/>
  <c r="Y96" i="48"/>
  <c r="Z96" i="48"/>
  <c r="X96" i="48"/>
  <c r="AR97" i="82"/>
  <c r="AJ91" i="35"/>
  <c r="AK91" i="35"/>
  <c r="AT91" i="35" s="1"/>
  <c r="AH98" i="18"/>
  <c r="AQ98" i="18" s="1"/>
  <c r="AQ100" i="18" s="1"/>
  <c r="AX3" i="18"/>
  <c r="S3" i="18" s="1"/>
  <c r="AC3" i="18" s="1"/>
  <c r="AZ3" i="18"/>
  <c r="AX6" i="18" s="1"/>
  <c r="S6" i="18" s="1"/>
  <c r="AC6" i="18" s="1"/>
  <c r="AB7" i="18" s="1"/>
  <c r="AX4" i="18"/>
  <c r="S4" i="18" s="1"/>
  <c r="AC4" i="18" s="1"/>
  <c r="AB5" i="18" s="1"/>
  <c r="AX5" i="18"/>
  <c r="S5" i="18" s="1"/>
  <c r="AC5" i="18" s="1"/>
  <c r="AB6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X22" i="18"/>
  <c r="S22" i="18" s="1"/>
  <c r="AC22" i="18" s="1"/>
  <c r="AB23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6" i="18"/>
  <c r="S26" i="18" s="1"/>
  <c r="AC26" i="18" s="1"/>
  <c r="AB27" i="18" s="1"/>
  <c r="AX27" i="18"/>
  <c r="S27" i="18" s="1"/>
  <c r="AC27" i="18" s="1"/>
  <c r="AB28" i="18" s="1"/>
  <c r="AX28" i="18"/>
  <c r="S28" i="18" s="1"/>
  <c r="AC28" i="18" s="1"/>
  <c r="AB29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4" i="18"/>
  <c r="S34" i="18" s="1"/>
  <c r="AC34" i="18" s="1"/>
  <c r="AB35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5" i="18"/>
  <c r="S95" i="18" s="1"/>
  <c r="AC95" i="18" s="1"/>
  <c r="AB96" i="18" s="1"/>
  <c r="AX96" i="18"/>
  <c r="S96" i="18" s="1"/>
  <c r="AC96" i="18" s="1"/>
  <c r="AB97" i="18" s="1"/>
  <c r="AX93" i="18"/>
  <c r="S93" i="18" s="1"/>
  <c r="AC93" i="18" s="1"/>
  <c r="AB94" i="18" s="1"/>
  <c r="AX94" i="18"/>
  <c r="S94" i="18" s="1"/>
  <c r="AC94" i="18" s="1"/>
  <c r="AB95" i="18" s="1"/>
  <c r="AX97" i="18"/>
  <c r="S97" i="18" s="1"/>
  <c r="AC97" i="18" s="1"/>
  <c r="AB98" i="18" s="1"/>
  <c r="AK84" i="35"/>
  <c r="AT84" i="35" s="1"/>
  <c r="AJ84" i="35"/>
  <c r="AJ60" i="35"/>
  <c r="AK60" i="35"/>
  <c r="AT60" i="35" s="1"/>
  <c r="Z98" i="18"/>
  <c r="AH96" i="94"/>
  <c r="AQ96" i="94" s="1"/>
  <c r="AK97" i="35"/>
  <c r="AT97" i="35" s="1"/>
  <c r="AJ97" i="35"/>
  <c r="AK89" i="35"/>
  <c r="AT89" i="35" s="1"/>
  <c r="AJ89" i="35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X28" i="35"/>
  <c r="S28" i="35" s="1"/>
  <c r="AC28" i="35" s="1"/>
  <c r="AB29" i="35" s="1"/>
  <c r="AX22" i="35"/>
  <c r="S22" i="35" s="1"/>
  <c r="AC22" i="35" s="1"/>
  <c r="AB23" i="35" s="1"/>
  <c r="AX16" i="35"/>
  <c r="S16" i="35" s="1"/>
  <c r="AC16" i="35" s="1"/>
  <c r="AB17" i="35" s="1"/>
  <c r="AX10" i="35"/>
  <c r="S10" i="35" s="1"/>
  <c r="AC10" i="35" s="1"/>
  <c r="AB11" i="35" s="1"/>
  <c r="AX4" i="35"/>
  <c r="S4" i="35" s="1"/>
  <c r="AC4" i="35" s="1"/>
  <c r="AB5" i="35" s="1"/>
  <c r="AE98" i="102"/>
  <c r="AC98" i="102"/>
  <c r="AJ98" i="102" s="1"/>
  <c r="AS98" i="102" s="1"/>
  <c r="AG98" i="102"/>
  <c r="AP98" i="102" s="1"/>
  <c r="AP100" i="102" s="1"/>
  <c r="AF98" i="102"/>
  <c r="AO98" i="102" s="1"/>
  <c r="AO100" i="102" s="1"/>
  <c r="AH96" i="85"/>
  <c r="AQ96" i="85" s="1"/>
  <c r="AK95" i="10"/>
  <c r="AT95" i="10" s="1"/>
  <c r="AJ95" i="10"/>
  <c r="AJ90" i="10"/>
  <c r="AK90" i="10"/>
  <c r="AT90" i="10" s="1"/>
  <c r="AK84" i="10"/>
  <c r="AT84" i="10" s="1"/>
  <c r="AJ84" i="10"/>
  <c r="AJ78" i="10"/>
  <c r="AK78" i="10"/>
  <c r="AT78" i="10" s="1"/>
  <c r="AK72" i="10"/>
  <c r="AT72" i="10" s="1"/>
  <c r="AJ72" i="10"/>
  <c r="AJ66" i="10"/>
  <c r="AK66" i="10"/>
  <c r="AT66" i="10" s="1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J36" i="10"/>
  <c r="AK30" i="10"/>
  <c r="AT30" i="10" s="1"/>
  <c r="AJ30" i="10"/>
  <c r="AJ24" i="10"/>
  <c r="AK24" i="10"/>
  <c r="AT24" i="10" s="1"/>
  <c r="AK18" i="10"/>
  <c r="AT18" i="10" s="1"/>
  <c r="AJ18" i="10"/>
  <c r="AJ12" i="10"/>
  <c r="AK12" i="10"/>
  <c r="AT12" i="10" s="1"/>
  <c r="AX3" i="10"/>
  <c r="S3" i="10" s="1"/>
  <c r="AC3" i="10" s="1"/>
  <c r="AJ95" i="102"/>
  <c r="AK95" i="102"/>
  <c r="AT95" i="102" s="1"/>
  <c r="AK91" i="102"/>
  <c r="AT91" i="102" s="1"/>
  <c r="AJ91" i="102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J43" i="102"/>
  <c r="AK43" i="102"/>
  <c r="AT43" i="102" s="1"/>
  <c r="AK37" i="102"/>
  <c r="AT37" i="102" s="1"/>
  <c r="AJ37" i="102"/>
  <c r="AK31" i="102"/>
  <c r="AT31" i="102" s="1"/>
  <c r="AJ31" i="102"/>
  <c r="AK25" i="102"/>
  <c r="AT25" i="102" s="1"/>
  <c r="AJ25" i="102"/>
  <c r="AK19" i="102"/>
  <c r="AT19" i="102" s="1"/>
  <c r="AJ19" i="102"/>
  <c r="AJ13" i="102"/>
  <c r="AK13" i="102"/>
  <c r="AT13" i="102" s="1"/>
  <c r="AK7" i="102"/>
  <c r="AT7" i="102" s="1"/>
  <c r="AJ7" i="102"/>
  <c r="AI95" i="98"/>
  <c r="AN95" i="98"/>
  <c r="AK85" i="35"/>
  <c r="AT85" i="35" s="1"/>
  <c r="AJ85" i="35"/>
  <c r="AJ95" i="35"/>
  <c r="AK95" i="35"/>
  <c r="AT95" i="35" s="1"/>
  <c r="AK72" i="35"/>
  <c r="AT72" i="35" s="1"/>
  <c r="AJ72" i="35"/>
  <c r="AC98" i="10"/>
  <c r="AJ98" i="10" s="1"/>
  <c r="AS98" i="10" s="1"/>
  <c r="AE98" i="10"/>
  <c r="AG98" i="10"/>
  <c r="AP98" i="10" s="1"/>
  <c r="AP100" i="10" s="1"/>
  <c r="AF98" i="10"/>
  <c r="AO98" i="10" s="1"/>
  <c r="AO100" i="10" s="1"/>
  <c r="AK96" i="35"/>
  <c r="AT96" i="35" s="1"/>
  <c r="AJ96" i="35"/>
  <c r="AJ88" i="35"/>
  <c r="AK88" i="35"/>
  <c r="AT88" i="35" s="1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J58" i="35"/>
  <c r="AK58" i="35"/>
  <c r="AT58" i="35" s="1"/>
  <c r="AJ52" i="35"/>
  <c r="AK52" i="35"/>
  <c r="AT52" i="35" s="1"/>
  <c r="AK46" i="35"/>
  <c r="AT46" i="35" s="1"/>
  <c r="AJ46" i="35"/>
  <c r="AJ40" i="35"/>
  <c r="AK40" i="35"/>
  <c r="AT40" i="35" s="1"/>
  <c r="AK34" i="35"/>
  <c r="AT34" i="35" s="1"/>
  <c r="AJ34" i="35"/>
  <c r="AJ28" i="35"/>
  <c r="AK28" i="35"/>
  <c r="AT28" i="35" s="1"/>
  <c r="AX21" i="35"/>
  <c r="S21" i="35" s="1"/>
  <c r="AC21" i="35" s="1"/>
  <c r="AB22" i="35" s="1"/>
  <c r="AX15" i="35"/>
  <c r="S15" i="35" s="1"/>
  <c r="AC15" i="35" s="1"/>
  <c r="AB16" i="35" s="1"/>
  <c r="AX9" i="35"/>
  <c r="S9" i="35" s="1"/>
  <c r="AC9" i="35" s="1"/>
  <c r="AB10" i="35" s="1"/>
  <c r="AX5" i="35"/>
  <c r="S5" i="35" s="1"/>
  <c r="AC5" i="35" s="1"/>
  <c r="AB6" i="35" s="1"/>
  <c r="AG96" i="85"/>
  <c r="AP96" i="85" s="1"/>
  <c r="AF96" i="85"/>
  <c r="AO96" i="85" s="1"/>
  <c r="W97" i="85"/>
  <c r="AE96" i="85"/>
  <c r="AJ96" i="10"/>
  <c r="AK96" i="10"/>
  <c r="AT96" i="10" s="1"/>
  <c r="AJ89" i="10"/>
  <c r="AK89" i="10"/>
  <c r="AT89" i="10" s="1"/>
  <c r="AK83" i="10"/>
  <c r="AT83" i="10" s="1"/>
  <c r="AJ83" i="10"/>
  <c r="AJ77" i="10"/>
  <c r="AK77" i="10"/>
  <c r="AT77" i="10" s="1"/>
  <c r="AJ71" i="10"/>
  <c r="AK71" i="10"/>
  <c r="AT71" i="10" s="1"/>
  <c r="AK65" i="10"/>
  <c r="AT65" i="10" s="1"/>
  <c r="AJ65" i="10"/>
  <c r="AK59" i="10"/>
  <c r="AT59" i="10" s="1"/>
  <c r="AJ59" i="10"/>
  <c r="AK53" i="10"/>
  <c r="AT53" i="10" s="1"/>
  <c r="AJ53" i="10"/>
  <c r="AJ47" i="10"/>
  <c r="AK47" i="10"/>
  <c r="AT47" i="10" s="1"/>
  <c r="AK41" i="10"/>
  <c r="AT41" i="10" s="1"/>
  <c r="AJ41" i="10"/>
  <c r="AJ35" i="10"/>
  <c r="AK35" i="10"/>
  <c r="AT35" i="10" s="1"/>
  <c r="AJ29" i="10"/>
  <c r="AK29" i="10"/>
  <c r="AT29" i="10" s="1"/>
  <c r="AK23" i="10"/>
  <c r="AT23" i="10" s="1"/>
  <c r="AJ23" i="10"/>
  <c r="AK17" i="10"/>
  <c r="AT17" i="10" s="1"/>
  <c r="AJ17" i="10"/>
  <c r="AK11" i="10"/>
  <c r="AT11" i="10" s="1"/>
  <c r="AJ11" i="10"/>
  <c r="AK97" i="10"/>
  <c r="AT97" i="10" s="1"/>
  <c r="AJ97" i="10"/>
  <c r="AJ94" i="102"/>
  <c r="AK94" i="102"/>
  <c r="AT94" i="102" s="1"/>
  <c r="AK90" i="102"/>
  <c r="AT90" i="102" s="1"/>
  <c r="AJ90" i="102"/>
  <c r="AK84" i="102"/>
  <c r="AT84" i="102" s="1"/>
  <c r="AJ84" i="102"/>
  <c r="AJ78" i="102"/>
  <c r="AK78" i="102"/>
  <c r="AT78" i="102" s="1"/>
  <c r="AK72" i="102"/>
  <c r="AT72" i="102" s="1"/>
  <c r="AJ72" i="102"/>
  <c r="AJ66" i="102"/>
  <c r="AK66" i="102"/>
  <c r="AT66" i="102" s="1"/>
  <c r="AJ60" i="102"/>
  <c r="AK60" i="102"/>
  <c r="AT60" i="102" s="1"/>
  <c r="AK54" i="102"/>
  <c r="AT54" i="102" s="1"/>
  <c r="AJ54" i="102"/>
  <c r="AK48" i="102"/>
  <c r="AT48" i="102" s="1"/>
  <c r="AJ48" i="102"/>
  <c r="AK42" i="102"/>
  <c r="AT42" i="102" s="1"/>
  <c r="AJ42" i="102"/>
  <c r="AJ36" i="102"/>
  <c r="AK36" i="102"/>
  <c r="AT36" i="102" s="1"/>
  <c r="AJ30" i="102"/>
  <c r="AK30" i="102"/>
  <c r="AT30" i="102" s="1"/>
  <c r="AK24" i="102"/>
  <c r="AT24" i="102" s="1"/>
  <c r="AJ24" i="102"/>
  <c r="AK18" i="102"/>
  <c r="AT18" i="102" s="1"/>
  <c r="AJ18" i="102"/>
  <c r="AJ12" i="102"/>
  <c r="AK12" i="102"/>
  <c r="AT12" i="102" s="1"/>
  <c r="AK6" i="102"/>
  <c r="AT6" i="102" s="1"/>
  <c r="AJ6" i="102"/>
  <c r="Y96" i="50"/>
  <c r="X96" i="50"/>
  <c r="AS7" i="102" l="1"/>
  <c r="AL7" i="102"/>
  <c r="AU7" i="102" s="1"/>
  <c r="AS23" i="10"/>
  <c r="AL23" i="10"/>
  <c r="AU23" i="10" s="1"/>
  <c r="AS82" i="35"/>
  <c r="AL82" i="35"/>
  <c r="AU82" i="35" s="1"/>
  <c r="AS95" i="35"/>
  <c r="AL95" i="35"/>
  <c r="AU95" i="35" s="1"/>
  <c r="AH96" i="50"/>
  <c r="AQ96" i="50" s="1"/>
  <c r="AS30" i="102"/>
  <c r="AL30" i="102"/>
  <c r="AU30" i="102" s="1"/>
  <c r="AS96" i="10"/>
  <c r="AL96" i="10"/>
  <c r="AU96" i="10" s="1"/>
  <c r="AS70" i="35"/>
  <c r="AL70" i="35"/>
  <c r="AU70" i="35" s="1"/>
  <c r="AI98" i="10"/>
  <c r="AN98" i="10"/>
  <c r="AN100" i="10" s="1"/>
  <c r="AS31" i="102"/>
  <c r="AL31" i="102"/>
  <c r="AU31" i="102" s="1"/>
  <c r="AL85" i="102"/>
  <c r="AU85" i="102" s="1"/>
  <c r="AS85" i="102"/>
  <c r="AS78" i="10"/>
  <c r="AL78" i="10"/>
  <c r="AU78" i="10" s="1"/>
  <c r="AS18" i="102"/>
  <c r="AL18" i="102"/>
  <c r="AU18" i="102" s="1"/>
  <c r="AS72" i="102"/>
  <c r="AL72" i="102"/>
  <c r="AU72" i="102" s="1"/>
  <c r="AS6" i="102"/>
  <c r="AL6" i="102"/>
  <c r="AU6" i="102" s="1"/>
  <c r="AS24" i="102"/>
  <c r="AL24" i="102"/>
  <c r="AU24" i="102" s="1"/>
  <c r="AS42" i="102"/>
  <c r="AL42" i="102"/>
  <c r="AU42" i="102" s="1"/>
  <c r="AS17" i="10"/>
  <c r="AL17" i="10"/>
  <c r="AU17" i="10" s="1"/>
  <c r="AS53" i="10"/>
  <c r="AL53" i="10"/>
  <c r="AU53" i="10" s="1"/>
  <c r="X97" i="85"/>
  <c r="Y97" i="85"/>
  <c r="AK22" i="35"/>
  <c r="AT22" i="35" s="1"/>
  <c r="AJ22" i="35"/>
  <c r="AS40" i="35"/>
  <c r="AL40" i="35"/>
  <c r="AU40" i="35" s="1"/>
  <c r="AS58" i="35"/>
  <c r="AL58" i="35"/>
  <c r="AU58" i="35" s="1"/>
  <c r="AR95" i="98"/>
  <c r="AS55" i="102"/>
  <c r="AL55" i="102"/>
  <c r="AU55" i="102" s="1"/>
  <c r="AS18" i="10"/>
  <c r="AL18" i="10"/>
  <c r="AU18" i="10" s="1"/>
  <c r="AS36" i="10"/>
  <c r="AL36" i="10"/>
  <c r="AU36" i="10" s="1"/>
  <c r="AS72" i="10"/>
  <c r="AL72" i="10"/>
  <c r="AU72" i="10" s="1"/>
  <c r="AI98" i="102"/>
  <c r="AN98" i="102"/>
  <c r="AN100" i="102" s="1"/>
  <c r="AS35" i="35"/>
  <c r="AL35" i="35"/>
  <c r="AU35" i="35" s="1"/>
  <c r="AS53" i="35"/>
  <c r="AL53" i="35"/>
  <c r="AU53" i="35" s="1"/>
  <c r="AS71" i="35"/>
  <c r="AL71" i="35"/>
  <c r="AU71" i="35" s="1"/>
  <c r="AS89" i="35"/>
  <c r="AL89" i="35"/>
  <c r="AU89" i="35" s="1"/>
  <c r="AS84" i="35"/>
  <c r="AL84" i="35"/>
  <c r="AU84" i="35" s="1"/>
  <c r="AJ96" i="18"/>
  <c r="AK96" i="18"/>
  <c r="AT96" i="18" s="1"/>
  <c r="AJ88" i="18"/>
  <c r="AK88" i="18"/>
  <c r="AT88" i="18" s="1"/>
  <c r="AK82" i="18"/>
  <c r="AT82" i="18" s="1"/>
  <c r="AJ82" i="18"/>
  <c r="AJ76" i="18"/>
  <c r="AK76" i="18"/>
  <c r="AT76" i="18" s="1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K40" i="18"/>
  <c r="AT40" i="18" s="1"/>
  <c r="AJ40" i="18"/>
  <c r="AK34" i="18"/>
  <c r="AT34" i="18" s="1"/>
  <c r="AJ34" i="18"/>
  <c r="AK28" i="18"/>
  <c r="AT28" i="18" s="1"/>
  <c r="AJ28" i="18"/>
  <c r="AK22" i="18"/>
  <c r="AT22" i="18" s="1"/>
  <c r="AJ22" i="18"/>
  <c r="AJ16" i="18"/>
  <c r="AK16" i="18"/>
  <c r="AT16" i="18" s="1"/>
  <c r="AJ10" i="18"/>
  <c r="AK10" i="18"/>
  <c r="AT10" i="18" s="1"/>
  <c r="AB4" i="18"/>
  <c r="AJ3" i="18"/>
  <c r="AH96" i="48"/>
  <c r="AQ96" i="48" s="1"/>
  <c r="AS14" i="102"/>
  <c r="AL14" i="102"/>
  <c r="AU14" i="102" s="1"/>
  <c r="AS32" i="102"/>
  <c r="AL32" i="102"/>
  <c r="AU32" i="102" s="1"/>
  <c r="AS68" i="102"/>
  <c r="AL68" i="102"/>
  <c r="AU68" i="102" s="1"/>
  <c r="AS86" i="102"/>
  <c r="AL86" i="102"/>
  <c r="AU86" i="102" s="1"/>
  <c r="AS25" i="10"/>
  <c r="AL25" i="10"/>
  <c r="AU25" i="10" s="1"/>
  <c r="AS43" i="10"/>
  <c r="AL43" i="10"/>
  <c r="AU43" i="10" s="1"/>
  <c r="AS36" i="35"/>
  <c r="AL36" i="35"/>
  <c r="AU36" i="35" s="1"/>
  <c r="AS54" i="35"/>
  <c r="AL54" i="35"/>
  <c r="AU54" i="35" s="1"/>
  <c r="AS51" i="102"/>
  <c r="AL51" i="102"/>
  <c r="AU51" i="102" s="1"/>
  <c r="AL69" i="102"/>
  <c r="AU69" i="102" s="1"/>
  <c r="AS69" i="102"/>
  <c r="AS87" i="102"/>
  <c r="AL87" i="102"/>
  <c r="AU87" i="102" s="1"/>
  <c r="AS32" i="10"/>
  <c r="AL32" i="10"/>
  <c r="AU32" i="10" s="1"/>
  <c r="AS50" i="10"/>
  <c r="AL50" i="10"/>
  <c r="AU50" i="10" s="1"/>
  <c r="AS86" i="10"/>
  <c r="AL86" i="10"/>
  <c r="AU86" i="10" s="1"/>
  <c r="AJ97" i="82"/>
  <c r="AK97" i="82"/>
  <c r="AT97" i="82" s="1"/>
  <c r="AJ88" i="82"/>
  <c r="AK88" i="82"/>
  <c r="AT88" i="82" s="1"/>
  <c r="AJ82" i="82"/>
  <c r="AK82" i="82"/>
  <c r="AT82" i="82" s="1"/>
  <c r="AK76" i="82"/>
  <c r="AT76" i="82" s="1"/>
  <c r="AJ76" i="82"/>
  <c r="AK70" i="82"/>
  <c r="AT70" i="82" s="1"/>
  <c r="AJ70" i="82"/>
  <c r="AJ64" i="82"/>
  <c r="AK64" i="82"/>
  <c r="AT64" i="82" s="1"/>
  <c r="AJ58" i="82"/>
  <c r="AK58" i="82"/>
  <c r="AT58" i="82" s="1"/>
  <c r="AK52" i="82"/>
  <c r="AT52" i="82" s="1"/>
  <c r="AJ52" i="82"/>
  <c r="AK46" i="82"/>
  <c r="AT46" i="82" s="1"/>
  <c r="AJ46" i="82"/>
  <c r="AK40" i="82"/>
  <c r="AT40" i="82" s="1"/>
  <c r="AJ40" i="82"/>
  <c r="AK34" i="82"/>
  <c r="AT34" i="82" s="1"/>
  <c r="AJ34" i="82"/>
  <c r="AX27" i="82"/>
  <c r="S27" i="82" s="1"/>
  <c r="AC27" i="82" s="1"/>
  <c r="AB28" i="82" s="1"/>
  <c r="AX21" i="82"/>
  <c r="S21" i="82" s="1"/>
  <c r="AC21" i="82" s="1"/>
  <c r="AB22" i="82" s="1"/>
  <c r="AX15" i="82"/>
  <c r="S15" i="82" s="1"/>
  <c r="AC15" i="82" s="1"/>
  <c r="AB16" i="82" s="1"/>
  <c r="AX8" i="82"/>
  <c r="S8" i="82" s="1"/>
  <c r="AC8" i="82" s="1"/>
  <c r="AB9" i="82" s="1"/>
  <c r="AX5" i="82"/>
  <c r="S5" i="82" s="1"/>
  <c r="AC5" i="82" s="1"/>
  <c r="AB6" i="82" s="1"/>
  <c r="AS55" i="35"/>
  <c r="AL55" i="35"/>
  <c r="AU55" i="35" s="1"/>
  <c r="AS22" i="102"/>
  <c r="AL22" i="102"/>
  <c r="AU22" i="102" s="1"/>
  <c r="AS40" i="102"/>
  <c r="AL40" i="102"/>
  <c r="AU40" i="102" s="1"/>
  <c r="AS76" i="102"/>
  <c r="AL76" i="102"/>
  <c r="AU76" i="102" s="1"/>
  <c r="AS51" i="10"/>
  <c r="AL51" i="10"/>
  <c r="AU51" i="10" s="1"/>
  <c r="AS69" i="10"/>
  <c r="AL69" i="10"/>
  <c r="AU69" i="10" s="1"/>
  <c r="AS87" i="10"/>
  <c r="AL87" i="10"/>
  <c r="AU87" i="10" s="1"/>
  <c r="AI96" i="90"/>
  <c r="AN96" i="90"/>
  <c r="AS20" i="35"/>
  <c r="AL20" i="35"/>
  <c r="AU20" i="35" s="1"/>
  <c r="AS38" i="35"/>
  <c r="AL38" i="35"/>
  <c r="AU38" i="35" s="1"/>
  <c r="AS74" i="35"/>
  <c r="AL74" i="35"/>
  <c r="AU74" i="35" s="1"/>
  <c r="AS17" i="102"/>
  <c r="AL17" i="102"/>
  <c r="AU17" i="102" s="1"/>
  <c r="AS35" i="102"/>
  <c r="AL35" i="102"/>
  <c r="AU35" i="102" s="1"/>
  <c r="AS89" i="102"/>
  <c r="AL89" i="102"/>
  <c r="AU89" i="102" s="1"/>
  <c r="AS10" i="10"/>
  <c r="AL10" i="10"/>
  <c r="AU10" i="10" s="1"/>
  <c r="AS64" i="10"/>
  <c r="AL64" i="10"/>
  <c r="AU64" i="10" s="1"/>
  <c r="AS33" i="35"/>
  <c r="AL33" i="35"/>
  <c r="AU33" i="35" s="1"/>
  <c r="AS51" i="35"/>
  <c r="AL51" i="35"/>
  <c r="AU51" i="35" s="1"/>
  <c r="AS69" i="35"/>
  <c r="AL69" i="35"/>
  <c r="AU69" i="35" s="1"/>
  <c r="AS87" i="35"/>
  <c r="AL87" i="35"/>
  <c r="AU87" i="35" s="1"/>
  <c r="AS89" i="10"/>
  <c r="AL89" i="10"/>
  <c r="AU89" i="10" s="1"/>
  <c r="AS25" i="102"/>
  <c r="AL25" i="102"/>
  <c r="AU25" i="102" s="1"/>
  <c r="AS61" i="102"/>
  <c r="AL61" i="102"/>
  <c r="AU61" i="102" s="1"/>
  <c r="AS79" i="102"/>
  <c r="AL79" i="102"/>
  <c r="AU79" i="102" s="1"/>
  <c r="AS54" i="10"/>
  <c r="AL54" i="10"/>
  <c r="AU54" i="10" s="1"/>
  <c r="AS90" i="10"/>
  <c r="AL90" i="10"/>
  <c r="AU90" i="10" s="1"/>
  <c r="AK5" i="35"/>
  <c r="AT5" i="35" s="1"/>
  <c r="AJ5" i="35"/>
  <c r="AJ93" i="18"/>
  <c r="AK93" i="18"/>
  <c r="AT93" i="18" s="1"/>
  <c r="AJ87" i="18"/>
  <c r="AK87" i="18"/>
  <c r="AT87" i="18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51" i="18"/>
  <c r="AJ45" i="18"/>
  <c r="AK45" i="18"/>
  <c r="AT45" i="18" s="1"/>
  <c r="AJ39" i="18"/>
  <c r="AK39" i="18"/>
  <c r="AT39" i="18" s="1"/>
  <c r="AJ33" i="18"/>
  <c r="AK33" i="18"/>
  <c r="AT33" i="18" s="1"/>
  <c r="AJ27" i="18"/>
  <c r="AK27" i="18"/>
  <c r="AT27" i="18" s="1"/>
  <c r="AJ21" i="18"/>
  <c r="AK21" i="18"/>
  <c r="AT21" i="18" s="1"/>
  <c r="AJ15" i="18"/>
  <c r="AK15" i="18"/>
  <c r="AT15" i="18" s="1"/>
  <c r="AK9" i="18"/>
  <c r="AT9" i="18" s="1"/>
  <c r="AJ9" i="18"/>
  <c r="AF96" i="48"/>
  <c r="AO96" i="48" s="1"/>
  <c r="W97" i="48"/>
  <c r="AG96" i="48"/>
  <c r="AP96" i="48" s="1"/>
  <c r="AE96" i="48"/>
  <c r="AS56" i="102"/>
  <c r="AL56" i="102"/>
  <c r="AU56" i="102" s="1"/>
  <c r="AS13" i="10"/>
  <c r="AL13" i="10"/>
  <c r="AU13" i="10" s="1"/>
  <c r="AS49" i="10"/>
  <c r="AL49" i="10"/>
  <c r="AU49" i="10" s="1"/>
  <c r="AS67" i="10"/>
  <c r="AL67" i="10"/>
  <c r="AU67" i="10" s="1"/>
  <c r="AG98" i="82"/>
  <c r="AP98" i="82" s="1"/>
  <c r="AP100" i="82" s="1"/>
  <c r="AC98" i="82"/>
  <c r="AE98" i="82"/>
  <c r="AF98" i="82"/>
  <c r="AO98" i="82" s="1"/>
  <c r="AO100" i="82" s="1"/>
  <c r="AS18" i="35"/>
  <c r="AL18" i="35"/>
  <c r="AU18" i="35" s="1"/>
  <c r="AS92" i="35"/>
  <c r="AL92" i="35"/>
  <c r="AU92" i="35" s="1"/>
  <c r="AS15" i="102"/>
  <c r="AL15" i="102"/>
  <c r="AU15" i="102" s="1"/>
  <c r="AS33" i="102"/>
  <c r="AL33" i="102"/>
  <c r="AU33" i="102" s="1"/>
  <c r="AS14" i="10"/>
  <c r="AL14" i="10"/>
  <c r="AU14" i="10" s="1"/>
  <c r="AS68" i="10"/>
  <c r="AL68" i="10"/>
  <c r="AU68" i="10" s="1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J51" i="82"/>
  <c r="AK51" i="82"/>
  <c r="AT51" i="82" s="1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J21" i="82"/>
  <c r="AJ15" i="82"/>
  <c r="AK15" i="82"/>
  <c r="AT15" i="82" s="1"/>
  <c r="AJ8" i="82"/>
  <c r="AK8" i="82"/>
  <c r="AT8" i="82" s="1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5" i="102"/>
  <c r="AL5" i="102"/>
  <c r="AU5" i="102" s="1"/>
  <c r="AS58" i="102"/>
  <c r="AL58" i="102"/>
  <c r="AU58" i="102" s="1"/>
  <c r="AS96" i="102"/>
  <c r="AL96" i="102"/>
  <c r="AU96" i="102" s="1"/>
  <c r="AS15" i="10"/>
  <c r="AL15" i="10"/>
  <c r="AU15" i="10" s="1"/>
  <c r="AS33" i="10"/>
  <c r="AL33" i="10"/>
  <c r="AU33" i="10" s="1"/>
  <c r="AS56" i="35"/>
  <c r="AL56" i="35"/>
  <c r="AU56" i="35" s="1"/>
  <c r="AR95" i="50"/>
  <c r="AS53" i="102"/>
  <c r="AL53" i="102"/>
  <c r="AU53" i="102" s="1"/>
  <c r="AS71" i="102"/>
  <c r="AL71" i="102"/>
  <c r="AU71" i="102" s="1"/>
  <c r="AS52" i="10"/>
  <c r="AL52" i="10"/>
  <c r="AU52" i="10" s="1"/>
  <c r="AS70" i="10"/>
  <c r="AL70" i="10"/>
  <c r="AU70" i="10" s="1"/>
  <c r="AK8" i="35"/>
  <c r="AT8" i="35" s="1"/>
  <c r="AJ8" i="35"/>
  <c r="AS78" i="35"/>
  <c r="AL78" i="35"/>
  <c r="AU78" i="35" s="1"/>
  <c r="AS42" i="10"/>
  <c r="AL42" i="10"/>
  <c r="AU42" i="10" s="1"/>
  <c r="AS60" i="10"/>
  <c r="AL60" i="10"/>
  <c r="AU60" i="10" s="1"/>
  <c r="AS95" i="10"/>
  <c r="AL95" i="10"/>
  <c r="AU95" i="10" s="1"/>
  <c r="AJ11" i="35"/>
  <c r="AK11" i="35"/>
  <c r="AT11" i="35" s="1"/>
  <c r="AS41" i="35"/>
  <c r="AL41" i="35"/>
  <c r="AU41" i="35" s="1"/>
  <c r="AS59" i="35"/>
  <c r="AL59" i="35"/>
  <c r="AU59" i="35" s="1"/>
  <c r="AS77" i="35"/>
  <c r="AL77" i="35"/>
  <c r="AU77" i="35" s="1"/>
  <c r="AS97" i="35"/>
  <c r="AL97" i="35"/>
  <c r="AU97" i="35" s="1"/>
  <c r="AJ92" i="18"/>
  <c r="AK92" i="18"/>
  <c r="AT92" i="18" s="1"/>
  <c r="AJ86" i="18"/>
  <c r="AK86" i="18"/>
  <c r="AT86" i="18" s="1"/>
  <c r="AK80" i="18"/>
  <c r="AT80" i="18" s="1"/>
  <c r="AJ80" i="18"/>
  <c r="AJ74" i="18"/>
  <c r="AK74" i="18"/>
  <c r="AT74" i="18" s="1"/>
  <c r="AK68" i="18"/>
  <c r="AT68" i="18" s="1"/>
  <c r="AJ68" i="18"/>
  <c r="AK62" i="18"/>
  <c r="AT62" i="18" s="1"/>
  <c r="AJ62" i="18"/>
  <c r="AK56" i="18"/>
  <c r="AT56" i="18" s="1"/>
  <c r="AJ56" i="18"/>
  <c r="AK50" i="18"/>
  <c r="AT50" i="18" s="1"/>
  <c r="AJ50" i="18"/>
  <c r="AK44" i="18"/>
  <c r="AT44" i="18" s="1"/>
  <c r="AJ44" i="18"/>
  <c r="AK38" i="18"/>
  <c r="AT38" i="18" s="1"/>
  <c r="AJ38" i="18"/>
  <c r="AJ32" i="18"/>
  <c r="AK32" i="18"/>
  <c r="AT32" i="18" s="1"/>
  <c r="AJ26" i="18"/>
  <c r="AK26" i="18"/>
  <c r="AT26" i="18" s="1"/>
  <c r="AK20" i="18"/>
  <c r="AT20" i="18" s="1"/>
  <c r="AJ20" i="18"/>
  <c r="AJ14" i="18"/>
  <c r="AK14" i="18"/>
  <c r="AT14" i="18" s="1"/>
  <c r="AK8" i="18"/>
  <c r="AT8" i="18" s="1"/>
  <c r="AJ8" i="18"/>
  <c r="AS20" i="102"/>
  <c r="AL20" i="102"/>
  <c r="AU20" i="102" s="1"/>
  <c r="AS38" i="102"/>
  <c r="AL38" i="102"/>
  <c r="AU38" i="102" s="1"/>
  <c r="AS74" i="102"/>
  <c r="AL74" i="102"/>
  <c r="AU74" i="102" s="1"/>
  <c r="AS92" i="102"/>
  <c r="AL92" i="102"/>
  <c r="AU92" i="102" s="1"/>
  <c r="AS31" i="10"/>
  <c r="AL31" i="10"/>
  <c r="AU31" i="10" s="1"/>
  <c r="AS85" i="10"/>
  <c r="AL85" i="10"/>
  <c r="AU85" i="10" s="1"/>
  <c r="AJ9" i="35"/>
  <c r="AS24" i="35"/>
  <c r="AL24" i="35"/>
  <c r="AU24" i="35" s="1"/>
  <c r="AS42" i="35"/>
  <c r="AL42" i="35"/>
  <c r="AU42" i="35" s="1"/>
  <c r="AS66" i="35"/>
  <c r="AL66" i="35"/>
  <c r="AU66" i="35" s="1"/>
  <c r="AS21" i="102"/>
  <c r="AL21" i="102"/>
  <c r="AU21" i="102" s="1"/>
  <c r="AS39" i="102"/>
  <c r="AL39" i="102"/>
  <c r="AU39" i="102" s="1"/>
  <c r="AS57" i="102"/>
  <c r="AL57" i="102"/>
  <c r="AU57" i="102" s="1"/>
  <c r="AS93" i="102"/>
  <c r="AL93" i="102"/>
  <c r="AU93" i="102" s="1"/>
  <c r="AS20" i="10"/>
  <c r="AL20" i="10"/>
  <c r="AU20" i="10" s="1"/>
  <c r="AS56" i="10"/>
  <c r="AL56" i="10"/>
  <c r="AU56" i="10" s="1"/>
  <c r="AK94" i="82"/>
  <c r="AT94" i="82" s="1"/>
  <c r="AJ94" i="82"/>
  <c r="AK92" i="82"/>
  <c r="AT92" i="82" s="1"/>
  <c r="AJ92" i="82"/>
  <c r="AJ86" i="82"/>
  <c r="AK86" i="82"/>
  <c r="AT86" i="82" s="1"/>
  <c r="AJ80" i="82"/>
  <c r="AK80" i="82"/>
  <c r="AT80" i="82" s="1"/>
  <c r="AK74" i="82"/>
  <c r="AT74" i="82" s="1"/>
  <c r="AJ74" i="82"/>
  <c r="AK68" i="82"/>
  <c r="AT68" i="82" s="1"/>
  <c r="AJ68" i="82"/>
  <c r="AJ62" i="82"/>
  <c r="AK62" i="82"/>
  <c r="AT62" i="82" s="1"/>
  <c r="AK56" i="82"/>
  <c r="AT56" i="82" s="1"/>
  <c r="AJ56" i="82"/>
  <c r="AK50" i="82"/>
  <c r="AT50" i="82" s="1"/>
  <c r="AJ50" i="82"/>
  <c r="AK44" i="82"/>
  <c r="AT44" i="82" s="1"/>
  <c r="AJ44" i="82"/>
  <c r="AJ38" i="82"/>
  <c r="AK38" i="82"/>
  <c r="AT38" i="82" s="1"/>
  <c r="AJ32" i="82"/>
  <c r="AK32" i="82"/>
  <c r="AT32" i="82" s="1"/>
  <c r="AJ26" i="82"/>
  <c r="AK26" i="82"/>
  <c r="AT26" i="82" s="1"/>
  <c r="AK20" i="82"/>
  <c r="AT20" i="82" s="1"/>
  <c r="AJ20" i="82"/>
  <c r="AJ14" i="82"/>
  <c r="AK14" i="82"/>
  <c r="AT14" i="82" s="1"/>
  <c r="AK7" i="82"/>
  <c r="AT7" i="82" s="1"/>
  <c r="AJ7" i="82"/>
  <c r="AJ3" i="35"/>
  <c r="AB4" i="35"/>
  <c r="AS28" i="102"/>
  <c r="AL28" i="102"/>
  <c r="AU28" i="102" s="1"/>
  <c r="AS46" i="102"/>
  <c r="AL46" i="102"/>
  <c r="AU46" i="102" s="1"/>
  <c r="AL21" i="10"/>
  <c r="AU21" i="10" s="1"/>
  <c r="AS21" i="10"/>
  <c r="AS57" i="10"/>
  <c r="AL57" i="10"/>
  <c r="AU57" i="10" s="1"/>
  <c r="AS75" i="10"/>
  <c r="AL75" i="10"/>
  <c r="AU75" i="10" s="1"/>
  <c r="AS93" i="10"/>
  <c r="AL93" i="10"/>
  <c r="AU93" i="10" s="1"/>
  <c r="AS62" i="35"/>
  <c r="AL62" i="35"/>
  <c r="AU62" i="35" s="1"/>
  <c r="AS80" i="35"/>
  <c r="AL80" i="35"/>
  <c r="AU80" i="35" s="1"/>
  <c r="AS3" i="102"/>
  <c r="AL3" i="102"/>
  <c r="AU3" i="102" s="1"/>
  <c r="AS23" i="102"/>
  <c r="AL23" i="102"/>
  <c r="AU23" i="102" s="1"/>
  <c r="AS77" i="102"/>
  <c r="AL77" i="102"/>
  <c r="AU77" i="102" s="1"/>
  <c r="AS16" i="10"/>
  <c r="AL16" i="10"/>
  <c r="AU16" i="10" s="1"/>
  <c r="AS34" i="10"/>
  <c r="AL34" i="10"/>
  <c r="AU34" i="10" s="1"/>
  <c r="AS88" i="10"/>
  <c r="AL88" i="10"/>
  <c r="AU88" i="10" s="1"/>
  <c r="AJ15" i="35"/>
  <c r="AK15" i="35"/>
  <c r="AT15" i="35" s="1"/>
  <c r="AS39" i="35"/>
  <c r="AL39" i="35"/>
  <c r="AU39" i="35" s="1"/>
  <c r="AI96" i="94"/>
  <c r="AN96" i="94"/>
  <c r="AB4" i="10"/>
  <c r="AJ3" i="10"/>
  <c r="AG98" i="18"/>
  <c r="AP98" i="18" s="1"/>
  <c r="AP100" i="18" s="1"/>
  <c r="AC98" i="18"/>
  <c r="AJ98" i="18" s="1"/>
  <c r="AS98" i="18" s="1"/>
  <c r="AE98" i="18"/>
  <c r="AK98" i="18" s="1"/>
  <c r="AT98" i="18" s="1"/>
  <c r="AF98" i="18"/>
  <c r="AO98" i="18" s="1"/>
  <c r="AO100" i="18" s="1"/>
  <c r="AK95" i="18"/>
  <c r="AT95" i="18" s="1"/>
  <c r="AJ95" i="18"/>
  <c r="AK91" i="18"/>
  <c r="AT91" i="18" s="1"/>
  <c r="AJ91" i="18"/>
  <c r="AK85" i="18"/>
  <c r="AT85" i="18" s="1"/>
  <c r="AJ85" i="18"/>
  <c r="AK79" i="18"/>
  <c r="AT79" i="18" s="1"/>
  <c r="AJ79" i="18"/>
  <c r="AJ73" i="18"/>
  <c r="AK73" i="18"/>
  <c r="AT73" i="18" s="1"/>
  <c r="AK67" i="18"/>
  <c r="AT67" i="18" s="1"/>
  <c r="AJ67" i="18"/>
  <c r="AK61" i="18"/>
  <c r="AT61" i="18" s="1"/>
  <c r="AJ61" i="18"/>
  <c r="AJ55" i="18"/>
  <c r="AK55" i="18"/>
  <c r="AT55" i="18" s="1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K13" i="18"/>
  <c r="AT13" i="18" s="1"/>
  <c r="AJ13" i="18"/>
  <c r="AJ6" i="18"/>
  <c r="AK6" i="18"/>
  <c r="AT6" i="18" s="1"/>
  <c r="AS91" i="35"/>
  <c r="AL91" i="35"/>
  <c r="AU91" i="35" s="1"/>
  <c r="AS26" i="102"/>
  <c r="AL26" i="102"/>
  <c r="AU26" i="102" s="1"/>
  <c r="AS80" i="102"/>
  <c r="AL80" i="102"/>
  <c r="AU80" i="102" s="1"/>
  <c r="AL37" i="10"/>
  <c r="AU37" i="10" s="1"/>
  <c r="AS37" i="10"/>
  <c r="AR95" i="48"/>
  <c r="AS75" i="102"/>
  <c r="AL75" i="102"/>
  <c r="AU75" i="102" s="1"/>
  <c r="AS38" i="10"/>
  <c r="AL38" i="10"/>
  <c r="AU38" i="10" s="1"/>
  <c r="AS74" i="10"/>
  <c r="AL74" i="10"/>
  <c r="AU74" i="10" s="1"/>
  <c r="AS92" i="10"/>
  <c r="AL92" i="10"/>
  <c r="AU92" i="10" s="1"/>
  <c r="AK95" i="82"/>
  <c r="AT95" i="82" s="1"/>
  <c r="AJ95" i="82"/>
  <c r="AK91" i="82"/>
  <c r="AT91" i="82" s="1"/>
  <c r="AJ91" i="82"/>
  <c r="AK85" i="82"/>
  <c r="AT85" i="82" s="1"/>
  <c r="AJ85" i="82"/>
  <c r="AJ79" i="82"/>
  <c r="AK79" i="82"/>
  <c r="AT79" i="82" s="1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J49" i="82"/>
  <c r="AK49" i="82"/>
  <c r="AT49" i="82" s="1"/>
  <c r="AK43" i="82"/>
  <c r="AT43" i="82" s="1"/>
  <c r="AJ43" i="82"/>
  <c r="AK37" i="82"/>
  <c r="AT37" i="82" s="1"/>
  <c r="AJ37" i="82"/>
  <c r="AK31" i="82"/>
  <c r="AT31" i="82" s="1"/>
  <c r="AJ31" i="82"/>
  <c r="AJ25" i="82"/>
  <c r="AK25" i="82"/>
  <c r="AT25" i="82" s="1"/>
  <c r="AK19" i="82"/>
  <c r="AT19" i="82" s="1"/>
  <c r="AJ19" i="82"/>
  <c r="AJ13" i="82"/>
  <c r="AK13" i="82"/>
  <c r="AT13" i="82" s="1"/>
  <c r="AK11" i="82"/>
  <c r="AT11" i="82" s="1"/>
  <c r="AS13" i="35"/>
  <c r="AL13" i="35"/>
  <c r="AU13" i="35" s="1"/>
  <c r="AS67" i="35"/>
  <c r="AL67" i="35"/>
  <c r="AU67" i="35" s="1"/>
  <c r="AH96" i="98"/>
  <c r="AQ96" i="98" s="1"/>
  <c r="AS10" i="102"/>
  <c r="AL10" i="102"/>
  <c r="AU10" i="102" s="1"/>
  <c r="AS64" i="102"/>
  <c r="AL64" i="102"/>
  <c r="AU64" i="102" s="1"/>
  <c r="AS82" i="102"/>
  <c r="AL82" i="102"/>
  <c r="AU82" i="102" s="1"/>
  <c r="AS5" i="10"/>
  <c r="AL5" i="10"/>
  <c r="AU5" i="10" s="1"/>
  <c r="AS39" i="10"/>
  <c r="AL39" i="10"/>
  <c r="AU39" i="10" s="1"/>
  <c r="AJ7" i="35"/>
  <c r="AK7" i="35"/>
  <c r="AT7" i="35" s="1"/>
  <c r="AS26" i="35"/>
  <c r="AL26" i="35"/>
  <c r="AU26" i="35" s="1"/>
  <c r="AS44" i="35"/>
  <c r="AL44" i="35"/>
  <c r="AU44" i="35" s="1"/>
  <c r="AJ4" i="102"/>
  <c r="AK4" i="102"/>
  <c r="AT4" i="102" s="1"/>
  <c r="AS41" i="102"/>
  <c r="AL41" i="102"/>
  <c r="AU41" i="102" s="1"/>
  <c r="AS59" i="102"/>
  <c r="AL59" i="102"/>
  <c r="AU59" i="102" s="1"/>
  <c r="AS97" i="102"/>
  <c r="AL97" i="102"/>
  <c r="AU97" i="102" s="1"/>
  <c r="AS22" i="10"/>
  <c r="AL22" i="10"/>
  <c r="AU22" i="10" s="1"/>
  <c r="AS58" i="10"/>
  <c r="AL58" i="10"/>
  <c r="AU58" i="10" s="1"/>
  <c r="AK21" i="35"/>
  <c r="AT21" i="35" s="1"/>
  <c r="AJ21" i="35"/>
  <c r="AS57" i="35"/>
  <c r="AL57" i="35"/>
  <c r="AU57" i="35" s="1"/>
  <c r="AS75" i="35"/>
  <c r="AL75" i="35"/>
  <c r="AU75" i="35" s="1"/>
  <c r="AS93" i="35"/>
  <c r="AL93" i="35"/>
  <c r="AU93" i="35" s="1"/>
  <c r="AI96" i="42"/>
  <c r="AN96" i="42"/>
  <c r="AS94" i="35"/>
  <c r="AL94" i="35"/>
  <c r="AU94" i="35" s="1"/>
  <c r="AS60" i="102"/>
  <c r="AL60" i="102"/>
  <c r="AU60" i="102" s="1"/>
  <c r="AS78" i="102"/>
  <c r="AL78" i="102"/>
  <c r="AU78" i="102" s="1"/>
  <c r="AS94" i="102"/>
  <c r="AL94" i="102"/>
  <c r="AU94" i="102" s="1"/>
  <c r="AS35" i="10"/>
  <c r="AL35" i="10"/>
  <c r="AU35" i="10" s="1"/>
  <c r="AS71" i="10"/>
  <c r="AL71" i="10"/>
  <c r="AU71" i="10" s="1"/>
  <c r="AS46" i="35"/>
  <c r="AL46" i="35"/>
  <c r="AU46" i="35" s="1"/>
  <c r="AS84" i="102"/>
  <c r="AL84" i="102"/>
  <c r="AU84" i="102" s="1"/>
  <c r="AS41" i="10"/>
  <c r="AL41" i="10"/>
  <c r="AU41" i="10" s="1"/>
  <c r="AS28" i="35"/>
  <c r="AL28" i="35"/>
  <c r="AU28" i="35" s="1"/>
  <c r="AJ6" i="35"/>
  <c r="AK6" i="35"/>
  <c r="AT6" i="35" s="1"/>
  <c r="AK17" i="35"/>
  <c r="AT17" i="35" s="1"/>
  <c r="AJ17" i="35"/>
  <c r="Z96" i="50"/>
  <c r="AS54" i="102"/>
  <c r="AL54" i="102"/>
  <c r="AU54" i="102" s="1"/>
  <c r="AS11" i="10"/>
  <c r="AL11" i="10"/>
  <c r="AU11" i="10" s="1"/>
  <c r="AS65" i="10"/>
  <c r="AL65" i="10"/>
  <c r="AU65" i="10" s="1"/>
  <c r="AS83" i="10"/>
  <c r="AL83" i="10"/>
  <c r="AU83" i="10" s="1"/>
  <c r="AJ10" i="35"/>
  <c r="AK10" i="35"/>
  <c r="AT10" i="35" s="1"/>
  <c r="AS52" i="35"/>
  <c r="AL52" i="35"/>
  <c r="AU52" i="35" s="1"/>
  <c r="AS88" i="35"/>
  <c r="AL88" i="35"/>
  <c r="AU88" i="35" s="1"/>
  <c r="AS13" i="102"/>
  <c r="AL13" i="102"/>
  <c r="AU13" i="102" s="1"/>
  <c r="AS30" i="10"/>
  <c r="AL30" i="10"/>
  <c r="AU30" i="10" s="1"/>
  <c r="AS48" i="10"/>
  <c r="AL48" i="10"/>
  <c r="AU48" i="10" s="1"/>
  <c r="AS84" i="10"/>
  <c r="AL84" i="10"/>
  <c r="AU84" i="10" s="1"/>
  <c r="AK23" i="35"/>
  <c r="AT23" i="35" s="1"/>
  <c r="AJ23" i="35"/>
  <c r="AS65" i="35"/>
  <c r="AL65" i="35"/>
  <c r="AU65" i="35" s="1"/>
  <c r="AK94" i="18"/>
  <c r="AT94" i="18" s="1"/>
  <c r="AJ94" i="18"/>
  <c r="AJ90" i="18"/>
  <c r="AK90" i="18"/>
  <c r="AT90" i="18" s="1"/>
  <c r="AK84" i="18"/>
  <c r="AT84" i="18" s="1"/>
  <c r="AJ84" i="18"/>
  <c r="AK78" i="18"/>
  <c r="AT78" i="18" s="1"/>
  <c r="AJ78" i="18"/>
  <c r="AK72" i="18"/>
  <c r="AT72" i="18" s="1"/>
  <c r="AJ72" i="18"/>
  <c r="AK66" i="18"/>
  <c r="AT66" i="18" s="1"/>
  <c r="AJ66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J30" i="18"/>
  <c r="AK30" i="18"/>
  <c r="AT30" i="18" s="1"/>
  <c r="AK24" i="18"/>
  <c r="AT24" i="18" s="1"/>
  <c r="AJ24" i="18"/>
  <c r="AJ18" i="18"/>
  <c r="AK18" i="18"/>
  <c r="AT18" i="18" s="1"/>
  <c r="AK12" i="18"/>
  <c r="AT12" i="18" s="1"/>
  <c r="AJ12" i="18"/>
  <c r="AK5" i="18"/>
  <c r="AT5" i="18" s="1"/>
  <c r="AJ5" i="18"/>
  <c r="AS8" i="102"/>
  <c r="AL8" i="102"/>
  <c r="AU8" i="102" s="1"/>
  <c r="AS44" i="102"/>
  <c r="AL44" i="102"/>
  <c r="AU44" i="102" s="1"/>
  <c r="AS62" i="102"/>
  <c r="AL62" i="102"/>
  <c r="AU62" i="102" s="1"/>
  <c r="AK98" i="102"/>
  <c r="AT98" i="102" s="1"/>
  <c r="AS19" i="10"/>
  <c r="AL19" i="10"/>
  <c r="AU19" i="10" s="1"/>
  <c r="AS55" i="10"/>
  <c r="AL55" i="10"/>
  <c r="AU55" i="10" s="1"/>
  <c r="AS73" i="10"/>
  <c r="AL73" i="10"/>
  <c r="AU73" i="10" s="1"/>
  <c r="AS91" i="10"/>
  <c r="AL91" i="10"/>
  <c r="AU91" i="10" s="1"/>
  <c r="AS12" i="35"/>
  <c r="AL12" i="35"/>
  <c r="AU12" i="35" s="1"/>
  <c r="AS48" i="35"/>
  <c r="AL48" i="35"/>
  <c r="AU48" i="35" s="1"/>
  <c r="AS90" i="35"/>
  <c r="AL90" i="35"/>
  <c r="AU90" i="35" s="1"/>
  <c r="AS27" i="102"/>
  <c r="AL27" i="102"/>
  <c r="AU27" i="102" s="1"/>
  <c r="AS44" i="10"/>
  <c r="AL44" i="10"/>
  <c r="AU44" i="10" s="1"/>
  <c r="AS62" i="10"/>
  <c r="AL62" i="10"/>
  <c r="AU62" i="10" s="1"/>
  <c r="AS80" i="10"/>
  <c r="AL80" i="10"/>
  <c r="AU80" i="10" s="1"/>
  <c r="AK98" i="82"/>
  <c r="AT98" i="82" s="1"/>
  <c r="AJ98" i="82"/>
  <c r="AS98" i="82" s="1"/>
  <c r="AJ90" i="82"/>
  <c r="AK90" i="82"/>
  <c r="AT90" i="82" s="1"/>
  <c r="AK84" i="82"/>
  <c r="AT84" i="82" s="1"/>
  <c r="AJ84" i="82"/>
  <c r="AK78" i="82"/>
  <c r="AT78" i="82" s="1"/>
  <c r="AJ78" i="82"/>
  <c r="AK72" i="82"/>
  <c r="AT72" i="82" s="1"/>
  <c r="AJ72" i="82"/>
  <c r="AK66" i="82"/>
  <c r="AT66" i="82" s="1"/>
  <c r="AJ66" i="82"/>
  <c r="AJ60" i="82"/>
  <c r="AK60" i="82"/>
  <c r="AT60" i="82" s="1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6" i="82"/>
  <c r="AX29" i="82"/>
  <c r="S29" i="82" s="1"/>
  <c r="AC29" i="82" s="1"/>
  <c r="AB30" i="82" s="1"/>
  <c r="AX23" i="82"/>
  <c r="S23" i="82" s="1"/>
  <c r="AC23" i="82" s="1"/>
  <c r="AB24" i="82" s="1"/>
  <c r="AX17" i="82"/>
  <c r="S17" i="82" s="1"/>
  <c r="AC17" i="82" s="1"/>
  <c r="AB18" i="82" s="1"/>
  <c r="AX11" i="82"/>
  <c r="S11" i="82" s="1"/>
  <c r="AC11" i="82" s="1"/>
  <c r="AB12" i="82" s="1"/>
  <c r="AX3" i="82"/>
  <c r="S3" i="82" s="1"/>
  <c r="AC3" i="82" s="1"/>
  <c r="AS31" i="35"/>
  <c r="AL31" i="35"/>
  <c r="AU31" i="35" s="1"/>
  <c r="AS49" i="35"/>
  <c r="AL49" i="35"/>
  <c r="AU49" i="35" s="1"/>
  <c r="Z96" i="98"/>
  <c r="AS88" i="102"/>
  <c r="AL88" i="102"/>
  <c r="AU88" i="102" s="1"/>
  <c r="AS9" i="10"/>
  <c r="AL9" i="10"/>
  <c r="AU9" i="10" s="1"/>
  <c r="AS27" i="10"/>
  <c r="AL27" i="10"/>
  <c r="AU27" i="10" s="1"/>
  <c r="AS45" i="10"/>
  <c r="AL45" i="10"/>
  <c r="AU45" i="10" s="1"/>
  <c r="AS81" i="10"/>
  <c r="AL81" i="10"/>
  <c r="AU81" i="10" s="1"/>
  <c r="AS32" i="35"/>
  <c r="AL32" i="35"/>
  <c r="AU32" i="35" s="1"/>
  <c r="AS68" i="35"/>
  <c r="AL68" i="35"/>
  <c r="AU68" i="35" s="1"/>
  <c r="AS86" i="35"/>
  <c r="AL86" i="35"/>
  <c r="AU86" i="35" s="1"/>
  <c r="AS11" i="102"/>
  <c r="AL11" i="102"/>
  <c r="AU11" i="102" s="1"/>
  <c r="AS47" i="102"/>
  <c r="AL47" i="102"/>
  <c r="AU47" i="102" s="1"/>
  <c r="AS65" i="102"/>
  <c r="AL65" i="102"/>
  <c r="AU65" i="102" s="1"/>
  <c r="AK6" i="10"/>
  <c r="AT6" i="10" s="1"/>
  <c r="AJ6" i="10"/>
  <c r="AS40" i="10"/>
  <c r="AL40" i="10"/>
  <c r="AU40" i="10" s="1"/>
  <c r="AS76" i="10"/>
  <c r="AL76" i="10"/>
  <c r="AU76" i="10" s="1"/>
  <c r="AS94" i="10"/>
  <c r="AL94" i="10"/>
  <c r="AU94" i="10" s="1"/>
  <c r="AS45" i="35"/>
  <c r="AL45" i="35"/>
  <c r="AU45" i="35" s="1"/>
  <c r="AS63" i="35"/>
  <c r="AL63" i="35"/>
  <c r="AU63" i="35" s="1"/>
  <c r="AS81" i="35"/>
  <c r="AL81" i="35"/>
  <c r="AU81" i="35" s="1"/>
  <c r="AI98" i="35"/>
  <c r="AN98" i="35"/>
  <c r="AN100" i="35" s="1"/>
  <c r="Y97" i="42"/>
  <c r="X97" i="42"/>
  <c r="Y97" i="94"/>
  <c r="Z97" i="94"/>
  <c r="X97" i="94"/>
  <c r="AS48" i="102"/>
  <c r="AL48" i="102"/>
  <c r="AU48" i="102" s="1"/>
  <c r="AS97" i="10"/>
  <c r="AL97" i="10"/>
  <c r="AU97" i="10" s="1"/>
  <c r="AS59" i="10"/>
  <c r="AL59" i="10"/>
  <c r="AU59" i="10" s="1"/>
  <c r="AS64" i="35"/>
  <c r="AL64" i="35"/>
  <c r="AU64" i="35" s="1"/>
  <c r="AS43" i="102"/>
  <c r="AL43" i="102"/>
  <c r="AU43" i="102" s="1"/>
  <c r="AS95" i="102"/>
  <c r="AL95" i="102"/>
  <c r="AU95" i="102" s="1"/>
  <c r="AS12" i="102"/>
  <c r="AL12" i="102"/>
  <c r="AU12" i="102" s="1"/>
  <c r="AS66" i="102"/>
  <c r="AL66" i="102"/>
  <c r="AU66" i="102" s="1"/>
  <c r="AS77" i="10"/>
  <c r="AL77" i="10"/>
  <c r="AU77" i="10" s="1"/>
  <c r="AS34" i="35"/>
  <c r="AL34" i="35"/>
  <c r="AU34" i="35" s="1"/>
  <c r="AS85" i="35"/>
  <c r="AL85" i="35"/>
  <c r="AU85" i="35" s="1"/>
  <c r="AS49" i="102"/>
  <c r="AL49" i="102"/>
  <c r="AU49" i="102" s="1"/>
  <c r="AS67" i="102"/>
  <c r="AL67" i="102"/>
  <c r="AU67" i="102" s="1"/>
  <c r="AS24" i="10"/>
  <c r="AL24" i="10"/>
  <c r="AU24" i="10" s="1"/>
  <c r="AS90" i="102"/>
  <c r="AL90" i="102"/>
  <c r="AU90" i="102" s="1"/>
  <c r="AS36" i="102"/>
  <c r="AL36" i="102"/>
  <c r="AU36" i="102" s="1"/>
  <c r="AS29" i="10"/>
  <c r="AL29" i="10"/>
  <c r="AU29" i="10" s="1"/>
  <c r="AS47" i="10"/>
  <c r="AL47" i="10"/>
  <c r="AU47" i="10" s="1"/>
  <c r="AI96" i="85"/>
  <c r="AN96" i="85"/>
  <c r="AJ16" i="35"/>
  <c r="AK16" i="35"/>
  <c r="AT16" i="35" s="1"/>
  <c r="AL76" i="35"/>
  <c r="AU76" i="35" s="1"/>
  <c r="AS76" i="35"/>
  <c r="AS96" i="35"/>
  <c r="AL96" i="35"/>
  <c r="AU96" i="35" s="1"/>
  <c r="AS72" i="35"/>
  <c r="AL72" i="35"/>
  <c r="AU72" i="35" s="1"/>
  <c r="AS19" i="102"/>
  <c r="AL19" i="102"/>
  <c r="AU19" i="102" s="1"/>
  <c r="AS37" i="102"/>
  <c r="AL37" i="102"/>
  <c r="AU37" i="102" s="1"/>
  <c r="AS73" i="102"/>
  <c r="AL73" i="102"/>
  <c r="AU73" i="102" s="1"/>
  <c r="AS91" i="102"/>
  <c r="AL91" i="102"/>
  <c r="AU91" i="102" s="1"/>
  <c r="AS12" i="10"/>
  <c r="AL12" i="10"/>
  <c r="AU12" i="10" s="1"/>
  <c r="AS66" i="10"/>
  <c r="AL66" i="10"/>
  <c r="AU66" i="10" s="1"/>
  <c r="AK29" i="35"/>
  <c r="AT29" i="35" s="1"/>
  <c r="AJ29" i="35"/>
  <c r="AS47" i="35"/>
  <c r="AL47" i="35"/>
  <c r="AU47" i="35" s="1"/>
  <c r="AS83" i="35"/>
  <c r="AL83" i="35"/>
  <c r="AU83" i="35" s="1"/>
  <c r="AS60" i="35"/>
  <c r="AL60" i="35"/>
  <c r="AU60" i="35" s="1"/>
  <c r="AK97" i="18"/>
  <c r="AT97" i="18" s="1"/>
  <c r="AJ97" i="18"/>
  <c r="AJ89" i="18"/>
  <c r="AK89" i="18"/>
  <c r="AT89" i="18" s="1"/>
  <c r="AK83" i="18"/>
  <c r="AT83" i="18" s="1"/>
  <c r="AJ83" i="18"/>
  <c r="AK77" i="18"/>
  <c r="AT77" i="18" s="1"/>
  <c r="AJ77" i="18"/>
  <c r="AJ71" i="18"/>
  <c r="AK71" i="18"/>
  <c r="AT71" i="18" s="1"/>
  <c r="AJ65" i="18"/>
  <c r="AK65" i="18"/>
  <c r="AT65" i="18" s="1"/>
  <c r="AK59" i="18"/>
  <c r="AT59" i="18" s="1"/>
  <c r="AJ59" i="18"/>
  <c r="AK53" i="18"/>
  <c r="AT53" i="18" s="1"/>
  <c r="AJ53" i="18"/>
  <c r="AK47" i="18"/>
  <c r="AT47" i="18" s="1"/>
  <c r="AJ47" i="18"/>
  <c r="AK41" i="18"/>
  <c r="AT41" i="18" s="1"/>
  <c r="AJ41" i="18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K11" i="18"/>
  <c r="AT11" i="18" s="1"/>
  <c r="AJ11" i="18"/>
  <c r="AK7" i="18"/>
  <c r="AT7" i="18" s="1"/>
  <c r="AJ7" i="18"/>
  <c r="AL50" i="102"/>
  <c r="AU50" i="102" s="1"/>
  <c r="AS50" i="102"/>
  <c r="AS7" i="10"/>
  <c r="AL7" i="10"/>
  <c r="AU7" i="10" s="1"/>
  <c r="AS61" i="10"/>
  <c r="AL61" i="10"/>
  <c r="AU61" i="10" s="1"/>
  <c r="AS79" i="10"/>
  <c r="AL79" i="10"/>
  <c r="AU79" i="10" s="1"/>
  <c r="AK98" i="10"/>
  <c r="AT98" i="10" s="1"/>
  <c r="AS30" i="35"/>
  <c r="AL30" i="35"/>
  <c r="AU30" i="35" s="1"/>
  <c r="AS9" i="102"/>
  <c r="AL9" i="102"/>
  <c r="AU9" i="102" s="1"/>
  <c r="AS45" i="102"/>
  <c r="AL45" i="102"/>
  <c r="AU45" i="102" s="1"/>
  <c r="AS63" i="102"/>
  <c r="AL63" i="102"/>
  <c r="AU63" i="102" s="1"/>
  <c r="AS81" i="102"/>
  <c r="AL81" i="102"/>
  <c r="AU81" i="102" s="1"/>
  <c r="AS8" i="10"/>
  <c r="AL8" i="10"/>
  <c r="AU8" i="10" s="1"/>
  <c r="AS26" i="10"/>
  <c r="AL26" i="10"/>
  <c r="AU26" i="10" s="1"/>
  <c r="AJ96" i="82"/>
  <c r="AK96" i="82"/>
  <c r="AT96" i="82" s="1"/>
  <c r="AK89" i="82"/>
  <c r="AT89" i="82" s="1"/>
  <c r="AJ89" i="82"/>
  <c r="AJ83" i="82"/>
  <c r="AK83" i="82"/>
  <c r="AT83" i="82" s="1"/>
  <c r="AK77" i="82"/>
  <c r="AT77" i="82" s="1"/>
  <c r="AJ77" i="82"/>
  <c r="AJ71" i="82"/>
  <c r="AK71" i="82"/>
  <c r="AT71" i="82" s="1"/>
  <c r="AK65" i="82"/>
  <c r="AT65" i="82" s="1"/>
  <c r="AJ65" i="82"/>
  <c r="AK59" i="82"/>
  <c r="AT59" i="82" s="1"/>
  <c r="AJ59" i="82"/>
  <c r="AK53" i="82"/>
  <c r="AT53" i="82" s="1"/>
  <c r="AJ53" i="82"/>
  <c r="AJ47" i="82"/>
  <c r="AK47" i="82"/>
  <c r="AT47" i="82" s="1"/>
  <c r="AK41" i="82"/>
  <c r="AT41" i="82" s="1"/>
  <c r="AJ41" i="82"/>
  <c r="AK35" i="82"/>
  <c r="AT35" i="82" s="1"/>
  <c r="AJ35" i="82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9" i="82"/>
  <c r="S9" i="82" s="1"/>
  <c r="AC9" i="82" s="1"/>
  <c r="AB10" i="82" s="1"/>
  <c r="AX4" i="82"/>
  <c r="S4" i="82" s="1"/>
  <c r="AC4" i="82" s="1"/>
  <c r="AB5" i="82" s="1"/>
  <c r="AS19" i="35"/>
  <c r="AL19" i="35"/>
  <c r="AU19" i="35" s="1"/>
  <c r="AS37" i="35"/>
  <c r="AL37" i="35"/>
  <c r="AU37" i="35" s="1"/>
  <c r="AS73" i="35"/>
  <c r="AL73" i="35"/>
  <c r="AU73" i="35" s="1"/>
  <c r="AS16" i="102"/>
  <c r="AL16" i="102"/>
  <c r="AU16" i="102" s="1"/>
  <c r="AS34" i="102"/>
  <c r="AL34" i="102"/>
  <c r="AU34" i="102" s="1"/>
  <c r="AS52" i="102"/>
  <c r="AL52" i="102"/>
  <c r="AU52" i="102" s="1"/>
  <c r="AS70" i="102"/>
  <c r="AL70" i="102"/>
  <c r="AU70" i="102" s="1"/>
  <c r="AS63" i="10"/>
  <c r="AL63" i="10"/>
  <c r="AU63" i="10" s="1"/>
  <c r="Y97" i="90"/>
  <c r="X97" i="90"/>
  <c r="AS14" i="35"/>
  <c r="AL14" i="35"/>
  <c r="AU14" i="35" s="1"/>
  <c r="AS50" i="35"/>
  <c r="AL50" i="35"/>
  <c r="AU50" i="35" s="1"/>
  <c r="AS29" i="102"/>
  <c r="AL29" i="102"/>
  <c r="AU29" i="102" s="1"/>
  <c r="AS83" i="102"/>
  <c r="AL83" i="102"/>
  <c r="AU83" i="102" s="1"/>
  <c r="AS28" i="10"/>
  <c r="AL28" i="10"/>
  <c r="AU28" i="10" s="1"/>
  <c r="AS46" i="10"/>
  <c r="AL46" i="10"/>
  <c r="AU46" i="10" s="1"/>
  <c r="AL82" i="10"/>
  <c r="AU82" i="10" s="1"/>
  <c r="AS82" i="10"/>
  <c r="AS27" i="35"/>
  <c r="AL27" i="35"/>
  <c r="AU27" i="35" s="1"/>
  <c r="AK98" i="35"/>
  <c r="AT98" i="35" s="1"/>
  <c r="AS65" i="18" l="1"/>
  <c r="AL65" i="18"/>
  <c r="AU65" i="18" s="1"/>
  <c r="AG97" i="94"/>
  <c r="AP97" i="94" s="1"/>
  <c r="AE97" i="94"/>
  <c r="AF97" i="94"/>
  <c r="AO97" i="94" s="1"/>
  <c r="W98" i="94"/>
  <c r="AR98" i="35"/>
  <c r="AR100" i="35" s="1"/>
  <c r="AL98" i="35"/>
  <c r="AU98" i="35" s="1"/>
  <c r="AB4" i="82"/>
  <c r="AJ3" i="82"/>
  <c r="AS54" i="82"/>
  <c r="AL54" i="82"/>
  <c r="AU54" i="82" s="1"/>
  <c r="AS90" i="82"/>
  <c r="AL90" i="82"/>
  <c r="AU90" i="82" s="1"/>
  <c r="AS36" i="18"/>
  <c r="AL36" i="18"/>
  <c r="AU36" i="18" s="1"/>
  <c r="AS72" i="18"/>
  <c r="AL72" i="18"/>
  <c r="AU72" i="18" s="1"/>
  <c r="AS23" i="35"/>
  <c r="AL23" i="35"/>
  <c r="AU23" i="35" s="1"/>
  <c r="AG96" i="50"/>
  <c r="AP96" i="50" s="1"/>
  <c r="W97" i="50"/>
  <c r="AF96" i="50"/>
  <c r="AO96" i="50" s="1"/>
  <c r="AE96" i="50"/>
  <c r="AJ11" i="82"/>
  <c r="AS43" i="82"/>
  <c r="AL43" i="82"/>
  <c r="AU43" i="82" s="1"/>
  <c r="AL61" i="82"/>
  <c r="AU61" i="82" s="1"/>
  <c r="AS61" i="82"/>
  <c r="AS95" i="82"/>
  <c r="AL95" i="82"/>
  <c r="AU95" i="82" s="1"/>
  <c r="AS91" i="18"/>
  <c r="AL91" i="18"/>
  <c r="AU91" i="18" s="1"/>
  <c r="AS50" i="82"/>
  <c r="AL50" i="82"/>
  <c r="AU50" i="82" s="1"/>
  <c r="AS68" i="82"/>
  <c r="AL68" i="82"/>
  <c r="AU68" i="82" s="1"/>
  <c r="AS9" i="35"/>
  <c r="AL9" i="35"/>
  <c r="AU9" i="35" s="1"/>
  <c r="AS74" i="18"/>
  <c r="AL74" i="18"/>
  <c r="AU74" i="18" s="1"/>
  <c r="AS92" i="18"/>
  <c r="AL92" i="18"/>
  <c r="AU92" i="18" s="1"/>
  <c r="AS11" i="35"/>
  <c r="AL11" i="35"/>
  <c r="AU11" i="35" s="1"/>
  <c r="AS8" i="82"/>
  <c r="AL8" i="82"/>
  <c r="AU8" i="82" s="1"/>
  <c r="AS27" i="82"/>
  <c r="AL27" i="82"/>
  <c r="AU27" i="82" s="1"/>
  <c r="AS63" i="82"/>
  <c r="AL63" i="82"/>
  <c r="AU63" i="82" s="1"/>
  <c r="AI98" i="82"/>
  <c r="AN98" i="82"/>
  <c r="AN100" i="82" s="1"/>
  <c r="AI96" i="48"/>
  <c r="AN96" i="48"/>
  <c r="AS51" i="18"/>
  <c r="AL51" i="18"/>
  <c r="AU51" i="18" s="1"/>
  <c r="AS69" i="18"/>
  <c r="AL69" i="18"/>
  <c r="AU69" i="18" s="1"/>
  <c r="AK16" i="82"/>
  <c r="AT16" i="82" s="1"/>
  <c r="AJ16" i="82"/>
  <c r="AS58" i="82"/>
  <c r="AL58" i="82"/>
  <c r="AU58" i="82" s="1"/>
  <c r="AS97" i="82"/>
  <c r="AL97" i="82"/>
  <c r="AU97" i="82" s="1"/>
  <c r="AS28" i="18"/>
  <c r="AL28" i="18"/>
  <c r="AU28" i="18" s="1"/>
  <c r="AS46" i="18"/>
  <c r="AL46" i="18"/>
  <c r="AU46" i="18" s="1"/>
  <c r="AS82" i="18"/>
  <c r="AL82" i="18"/>
  <c r="AU82" i="18" s="1"/>
  <c r="AH97" i="85"/>
  <c r="AQ97" i="85" s="1"/>
  <c r="AJ5" i="82"/>
  <c r="AK5" i="82"/>
  <c r="AT5" i="82" s="1"/>
  <c r="AS71" i="82"/>
  <c r="AL71" i="82"/>
  <c r="AU71" i="82" s="1"/>
  <c r="AS53" i="18"/>
  <c r="AL53" i="18"/>
  <c r="AU53" i="18" s="1"/>
  <c r="AS6" i="10"/>
  <c r="AL6" i="10"/>
  <c r="AU6" i="10" s="1"/>
  <c r="AG96" i="98"/>
  <c r="AP96" i="98" s="1"/>
  <c r="W97" i="98"/>
  <c r="AF96" i="98"/>
  <c r="AO96" i="98" s="1"/>
  <c r="AE96" i="98"/>
  <c r="AJ12" i="82"/>
  <c r="AK12" i="82"/>
  <c r="AT12" i="82" s="1"/>
  <c r="AS42" i="82"/>
  <c r="AL42" i="82"/>
  <c r="AU42" i="82" s="1"/>
  <c r="AS78" i="82"/>
  <c r="AL78" i="82"/>
  <c r="AU78" i="82" s="1"/>
  <c r="AS18" i="18"/>
  <c r="AL18" i="18"/>
  <c r="AU18" i="18" s="1"/>
  <c r="AS54" i="18"/>
  <c r="AL54" i="18"/>
  <c r="AU54" i="18" s="1"/>
  <c r="AS90" i="18"/>
  <c r="AL90" i="18"/>
  <c r="AU90" i="18" s="1"/>
  <c r="AS17" i="35"/>
  <c r="AL17" i="35"/>
  <c r="AU17" i="35" s="1"/>
  <c r="AS25" i="82"/>
  <c r="AL25" i="82"/>
  <c r="AU25" i="82" s="1"/>
  <c r="AS79" i="82"/>
  <c r="AL79" i="82"/>
  <c r="AU79" i="82" s="1"/>
  <c r="AS19" i="18"/>
  <c r="AL19" i="18"/>
  <c r="AU19" i="18" s="1"/>
  <c r="AS37" i="18"/>
  <c r="AL37" i="18"/>
  <c r="AU37" i="18" s="1"/>
  <c r="AS55" i="18"/>
  <c r="AL55" i="18"/>
  <c r="AU55" i="18" s="1"/>
  <c r="AS73" i="18"/>
  <c r="AL73" i="18"/>
  <c r="AU73" i="18" s="1"/>
  <c r="AS14" i="82"/>
  <c r="AL14" i="82"/>
  <c r="AU14" i="82" s="1"/>
  <c r="AS32" i="82"/>
  <c r="AL32" i="82"/>
  <c r="AU32" i="82" s="1"/>
  <c r="AS86" i="82"/>
  <c r="AL86" i="82"/>
  <c r="AU86" i="82" s="1"/>
  <c r="AS8" i="18"/>
  <c r="AL8" i="18"/>
  <c r="AU8" i="18" s="1"/>
  <c r="AS44" i="18"/>
  <c r="AL44" i="18"/>
  <c r="AU44" i="18" s="1"/>
  <c r="AS62" i="18"/>
  <c r="AL62" i="18"/>
  <c r="AU62" i="18" s="1"/>
  <c r="AS80" i="18"/>
  <c r="AL80" i="18"/>
  <c r="AU80" i="18" s="1"/>
  <c r="AS69" i="82"/>
  <c r="AL69" i="82"/>
  <c r="AU69" i="82" s="1"/>
  <c r="AS87" i="82"/>
  <c r="AL87" i="82"/>
  <c r="AU87" i="82" s="1"/>
  <c r="AS15" i="18"/>
  <c r="AL15" i="18"/>
  <c r="AU15" i="18" s="1"/>
  <c r="AS33" i="18"/>
  <c r="AL33" i="18"/>
  <c r="AU33" i="18" s="1"/>
  <c r="AS87" i="18"/>
  <c r="AL87" i="18"/>
  <c r="AU87" i="18" s="1"/>
  <c r="AR96" i="90"/>
  <c r="AJ22" i="82"/>
  <c r="AK22" i="82"/>
  <c r="AT22" i="82" s="1"/>
  <c r="AS46" i="82"/>
  <c r="AL46" i="82"/>
  <c r="AU46" i="82" s="1"/>
  <c r="AS10" i="18"/>
  <c r="AL10" i="18"/>
  <c r="AU10" i="18" s="1"/>
  <c r="AS64" i="18"/>
  <c r="AL64" i="18"/>
  <c r="AU64" i="18" s="1"/>
  <c r="AS35" i="82"/>
  <c r="AL35" i="82"/>
  <c r="AU35" i="82" s="1"/>
  <c r="AS89" i="82"/>
  <c r="AL89" i="82"/>
  <c r="AU89" i="82" s="1"/>
  <c r="AJ10" i="82"/>
  <c r="AK10" i="82"/>
  <c r="AT10" i="82" s="1"/>
  <c r="AS41" i="82"/>
  <c r="AL41" i="82"/>
  <c r="AU41" i="82" s="1"/>
  <c r="AS59" i="82"/>
  <c r="AL59" i="82"/>
  <c r="AU59" i="82" s="1"/>
  <c r="AS77" i="82"/>
  <c r="AL77" i="82"/>
  <c r="AU77" i="82" s="1"/>
  <c r="AS17" i="18"/>
  <c r="AL17" i="18"/>
  <c r="AU17" i="18" s="1"/>
  <c r="AS35" i="18"/>
  <c r="AL35" i="18"/>
  <c r="AU35" i="18" s="1"/>
  <c r="AS71" i="18"/>
  <c r="AL71" i="18"/>
  <c r="AU71" i="18" s="1"/>
  <c r="AS89" i="18"/>
  <c r="AL89" i="18"/>
  <c r="AU89" i="18" s="1"/>
  <c r="AS16" i="35"/>
  <c r="AL16" i="35"/>
  <c r="AU16" i="35" s="1"/>
  <c r="AH97" i="42"/>
  <c r="AQ97" i="42" s="1"/>
  <c r="AJ18" i="82"/>
  <c r="AK18" i="82"/>
  <c r="AT18" i="82" s="1"/>
  <c r="AS60" i="82"/>
  <c r="AL60" i="82"/>
  <c r="AU60" i="82" s="1"/>
  <c r="AS5" i="18"/>
  <c r="AL5" i="18"/>
  <c r="AU5" i="18" s="1"/>
  <c r="AS24" i="18"/>
  <c r="AL24" i="18"/>
  <c r="AU24" i="18" s="1"/>
  <c r="AS42" i="18"/>
  <c r="AL42" i="18"/>
  <c r="AU42" i="18" s="1"/>
  <c r="AS78" i="18"/>
  <c r="AL78" i="18"/>
  <c r="AU78" i="18" s="1"/>
  <c r="AS94" i="18"/>
  <c r="AL94" i="18"/>
  <c r="AU94" i="18" s="1"/>
  <c r="AR96" i="42"/>
  <c r="AS31" i="82"/>
  <c r="AL31" i="82"/>
  <c r="AU31" i="82" s="1"/>
  <c r="AS85" i="82"/>
  <c r="AL85" i="82"/>
  <c r="AU85" i="82" s="1"/>
  <c r="AS25" i="18"/>
  <c r="AL25" i="18"/>
  <c r="AU25" i="18" s="1"/>
  <c r="AS61" i="18"/>
  <c r="AL61" i="18"/>
  <c r="AU61" i="18" s="1"/>
  <c r="AS79" i="18"/>
  <c r="AL79" i="18"/>
  <c r="AU79" i="18" s="1"/>
  <c r="AS95" i="18"/>
  <c r="AL95" i="18"/>
  <c r="AU95" i="18" s="1"/>
  <c r="AS3" i="10"/>
  <c r="AL3" i="10"/>
  <c r="AU3" i="10" s="1"/>
  <c r="AJ4" i="35"/>
  <c r="AK4" i="35"/>
  <c r="AT4" i="35" s="1"/>
  <c r="AT100" i="35" s="1"/>
  <c r="AS20" i="82"/>
  <c r="AL20" i="82"/>
  <c r="AU20" i="82" s="1"/>
  <c r="AS56" i="82"/>
  <c r="AL56" i="82"/>
  <c r="AU56" i="82" s="1"/>
  <c r="AS74" i="82"/>
  <c r="AL74" i="82"/>
  <c r="AU74" i="82" s="1"/>
  <c r="AS92" i="82"/>
  <c r="AL92" i="82"/>
  <c r="AU92" i="82" s="1"/>
  <c r="AS26" i="18"/>
  <c r="AL26" i="18"/>
  <c r="AU26" i="18" s="1"/>
  <c r="AS15" i="82"/>
  <c r="AL15" i="82"/>
  <c r="AU15" i="82" s="1"/>
  <c r="AS33" i="82"/>
  <c r="AL33" i="82"/>
  <c r="AU33" i="82" s="1"/>
  <c r="AS51" i="82"/>
  <c r="AL51" i="82"/>
  <c r="AU51" i="82" s="1"/>
  <c r="Y97" i="48"/>
  <c r="Z97" i="48"/>
  <c r="X97" i="48"/>
  <c r="AS75" i="18"/>
  <c r="AL75" i="18"/>
  <c r="AU75" i="18" s="1"/>
  <c r="AK28" i="82"/>
  <c r="AT28" i="82" s="1"/>
  <c r="AJ28" i="82"/>
  <c r="AS64" i="82"/>
  <c r="AL64" i="82"/>
  <c r="AU64" i="82" s="1"/>
  <c r="AS82" i="82"/>
  <c r="AL82" i="82"/>
  <c r="AU82" i="82" s="1"/>
  <c r="AS34" i="18"/>
  <c r="AL34" i="18"/>
  <c r="AU34" i="18" s="1"/>
  <c r="AS52" i="18"/>
  <c r="AL52" i="18"/>
  <c r="AU52" i="18" s="1"/>
  <c r="AS70" i="18"/>
  <c r="AL70" i="18"/>
  <c r="AU70" i="18" s="1"/>
  <c r="AS22" i="35"/>
  <c r="AL22" i="35"/>
  <c r="AU22" i="35" s="1"/>
  <c r="AH97" i="90"/>
  <c r="AQ97" i="90" s="1"/>
  <c r="AS53" i="82"/>
  <c r="AL53" i="82"/>
  <c r="AU53" i="82" s="1"/>
  <c r="Z97" i="90"/>
  <c r="AJ24" i="82"/>
  <c r="AK24" i="82"/>
  <c r="AT24" i="82" s="1"/>
  <c r="AS48" i="82"/>
  <c r="AL48" i="82"/>
  <c r="AU48" i="82" s="1"/>
  <c r="AS66" i="82"/>
  <c r="AL66" i="82"/>
  <c r="AU66" i="82" s="1"/>
  <c r="AS84" i="82"/>
  <c r="AL84" i="82"/>
  <c r="AU84" i="82" s="1"/>
  <c r="AS60" i="18"/>
  <c r="AL60" i="18"/>
  <c r="AU60" i="18" s="1"/>
  <c r="AS10" i="35"/>
  <c r="AL10" i="35"/>
  <c r="AU10" i="35" s="1"/>
  <c r="AS21" i="35"/>
  <c r="AL21" i="35"/>
  <c r="AU21" i="35" s="1"/>
  <c r="AT100" i="102"/>
  <c r="AS13" i="82"/>
  <c r="AL13" i="82"/>
  <c r="AU13" i="82" s="1"/>
  <c r="AS49" i="82"/>
  <c r="AL49" i="82"/>
  <c r="AU49" i="82" s="1"/>
  <c r="AS67" i="82"/>
  <c r="AL67" i="82"/>
  <c r="AU67" i="82" s="1"/>
  <c r="AS6" i="18"/>
  <c r="AL6" i="18"/>
  <c r="AU6" i="18" s="1"/>
  <c r="AS43" i="18"/>
  <c r="AL43" i="18"/>
  <c r="AU43" i="18" s="1"/>
  <c r="AJ4" i="10"/>
  <c r="AK4" i="10"/>
  <c r="AT4" i="10" s="1"/>
  <c r="AT100" i="10" s="1"/>
  <c r="AS15" i="35"/>
  <c r="AL15" i="35"/>
  <c r="AU15" i="35" s="1"/>
  <c r="AL3" i="35"/>
  <c r="AU3" i="35" s="1"/>
  <c r="AS3" i="35"/>
  <c r="AS38" i="82"/>
  <c r="AL38" i="82"/>
  <c r="AU38" i="82" s="1"/>
  <c r="AS50" i="18"/>
  <c r="AL50" i="18"/>
  <c r="AU50" i="18" s="1"/>
  <c r="AS68" i="18"/>
  <c r="AL68" i="18"/>
  <c r="AU68" i="18" s="1"/>
  <c r="AS8" i="35"/>
  <c r="AL8" i="35"/>
  <c r="AU8" i="35" s="1"/>
  <c r="AS21" i="82"/>
  <c r="AL21" i="82"/>
  <c r="AU21" i="82" s="1"/>
  <c r="AS75" i="82"/>
  <c r="AL75" i="82"/>
  <c r="AU75" i="82" s="1"/>
  <c r="AS21" i="18"/>
  <c r="AL21" i="18"/>
  <c r="AU21" i="18" s="1"/>
  <c r="AS39" i="18"/>
  <c r="AL39" i="18"/>
  <c r="AU39" i="18" s="1"/>
  <c r="AS57" i="18"/>
  <c r="AL57" i="18"/>
  <c r="AU57" i="18" s="1"/>
  <c r="AS93" i="18"/>
  <c r="AL93" i="18"/>
  <c r="AU93" i="18" s="1"/>
  <c r="AS34" i="82"/>
  <c r="AL34" i="82"/>
  <c r="AU34" i="82" s="1"/>
  <c r="AS52" i="82"/>
  <c r="AL52" i="82"/>
  <c r="AU52" i="82" s="1"/>
  <c r="AL70" i="82"/>
  <c r="AU70" i="82" s="1"/>
  <c r="AS70" i="82"/>
  <c r="AS16" i="18"/>
  <c r="AL16" i="18"/>
  <c r="AU16" i="18" s="1"/>
  <c r="AS88" i="18"/>
  <c r="AL88" i="18"/>
  <c r="AU88" i="18" s="1"/>
  <c r="AS65" i="82"/>
  <c r="AL65" i="82"/>
  <c r="AU65" i="82" s="1"/>
  <c r="AS23" i="18"/>
  <c r="AL23" i="18"/>
  <c r="AU23" i="18" s="1"/>
  <c r="AR96" i="85"/>
  <c r="AJ30" i="82"/>
  <c r="AK30" i="82"/>
  <c r="AT30" i="82" s="1"/>
  <c r="AS12" i="18"/>
  <c r="AL12" i="18"/>
  <c r="AU12" i="18" s="1"/>
  <c r="AS66" i="18"/>
  <c r="AL66" i="18"/>
  <c r="AU66" i="18" s="1"/>
  <c r="AS84" i="18"/>
  <c r="AL84" i="18"/>
  <c r="AU84" i="18" s="1"/>
  <c r="AS6" i="35"/>
  <c r="AL6" i="35"/>
  <c r="AU6" i="35" s="1"/>
  <c r="AL4" i="102"/>
  <c r="AU4" i="102" s="1"/>
  <c r="AS4" i="102"/>
  <c r="AS100" i="102" s="1"/>
  <c r="AS7" i="35"/>
  <c r="AL7" i="35"/>
  <c r="AU7" i="35" s="1"/>
  <c r="AS19" i="82"/>
  <c r="AL19" i="82"/>
  <c r="AU19" i="82" s="1"/>
  <c r="AS37" i="82"/>
  <c r="AL37" i="82"/>
  <c r="AU37" i="82" s="1"/>
  <c r="AS55" i="82"/>
  <c r="AL55" i="82"/>
  <c r="AU55" i="82" s="1"/>
  <c r="AL73" i="82"/>
  <c r="AU73" i="82" s="1"/>
  <c r="AS73" i="82"/>
  <c r="AS91" i="82"/>
  <c r="AL91" i="82"/>
  <c r="AU91" i="82" s="1"/>
  <c r="AS13" i="18"/>
  <c r="AL13" i="18"/>
  <c r="AU13" i="18" s="1"/>
  <c r="AS49" i="18"/>
  <c r="AL49" i="18"/>
  <c r="AU49" i="18" s="1"/>
  <c r="AS67" i="18"/>
  <c r="AL67" i="18"/>
  <c r="AU67" i="18" s="1"/>
  <c r="AS85" i="18"/>
  <c r="AL85" i="18"/>
  <c r="AU85" i="18" s="1"/>
  <c r="AS7" i="82"/>
  <c r="AL7" i="82"/>
  <c r="AU7" i="82" s="1"/>
  <c r="AS44" i="82"/>
  <c r="AL44" i="82"/>
  <c r="AU44" i="82" s="1"/>
  <c r="AS94" i="82"/>
  <c r="AL94" i="82"/>
  <c r="AU94" i="82" s="1"/>
  <c r="AS14" i="18"/>
  <c r="AL14" i="18"/>
  <c r="AU14" i="18" s="1"/>
  <c r="AS32" i="18"/>
  <c r="AL32" i="18"/>
  <c r="AU32" i="18" s="1"/>
  <c r="AS86" i="18"/>
  <c r="AL86" i="18"/>
  <c r="AU86" i="18" s="1"/>
  <c r="AS39" i="82"/>
  <c r="AL39" i="82"/>
  <c r="AU39" i="82" s="1"/>
  <c r="AS57" i="82"/>
  <c r="AL57" i="82"/>
  <c r="AU57" i="82" s="1"/>
  <c r="AS93" i="82"/>
  <c r="AL93" i="82"/>
  <c r="AU93" i="82" s="1"/>
  <c r="AS9" i="18"/>
  <c r="AL9" i="18"/>
  <c r="AU9" i="18" s="1"/>
  <c r="AS5" i="35"/>
  <c r="AL5" i="35"/>
  <c r="AU5" i="35" s="1"/>
  <c r="AJ6" i="82"/>
  <c r="AK6" i="82"/>
  <c r="AT6" i="82" s="1"/>
  <c r="AS88" i="82"/>
  <c r="AL88" i="82"/>
  <c r="AU88" i="82" s="1"/>
  <c r="AS3" i="18"/>
  <c r="AL3" i="18"/>
  <c r="AU3" i="18" s="1"/>
  <c r="AS22" i="18"/>
  <c r="AL22" i="18"/>
  <c r="AU22" i="18" s="1"/>
  <c r="AS40" i="18"/>
  <c r="AL40" i="18"/>
  <c r="AU40" i="18" s="1"/>
  <c r="Z97" i="85"/>
  <c r="AR98" i="10"/>
  <c r="AR100" i="10" s="1"/>
  <c r="AL98" i="10"/>
  <c r="AU98" i="10" s="1"/>
  <c r="AK17" i="82"/>
  <c r="AT17" i="82" s="1"/>
  <c r="AJ17" i="82"/>
  <c r="AS96" i="82"/>
  <c r="AL96" i="82"/>
  <c r="AU96" i="82" s="1"/>
  <c r="AS7" i="18"/>
  <c r="AL7" i="18"/>
  <c r="AU7" i="18" s="1"/>
  <c r="AS41" i="18"/>
  <c r="AL41" i="18"/>
  <c r="AU41" i="18" s="1"/>
  <c r="AS59" i="18"/>
  <c r="AL59" i="18"/>
  <c r="AU59" i="18" s="1"/>
  <c r="AS77" i="18"/>
  <c r="AL77" i="18"/>
  <c r="AU77" i="18" s="1"/>
  <c r="AS97" i="18"/>
  <c r="AL97" i="18"/>
  <c r="AU97" i="18" s="1"/>
  <c r="Z97" i="42"/>
  <c r="AJ23" i="82"/>
  <c r="AK23" i="82"/>
  <c r="AT23" i="82" s="1"/>
  <c r="AJ29" i="82"/>
  <c r="AK29" i="82"/>
  <c r="AT29" i="82" s="1"/>
  <c r="AS47" i="82"/>
  <c r="AL47" i="82"/>
  <c r="AU47" i="82" s="1"/>
  <c r="AS83" i="82"/>
  <c r="AL83" i="82"/>
  <c r="AU83" i="82" s="1"/>
  <c r="AS11" i="18"/>
  <c r="AL11" i="18"/>
  <c r="AU11" i="18" s="1"/>
  <c r="AS29" i="18"/>
  <c r="AL29" i="18"/>
  <c r="AU29" i="18" s="1"/>
  <c r="AS47" i="18"/>
  <c r="AL47" i="18"/>
  <c r="AU47" i="18" s="1"/>
  <c r="AS83" i="18"/>
  <c r="AL83" i="18"/>
  <c r="AU83" i="18" s="1"/>
  <c r="AS29" i="35"/>
  <c r="AL29" i="35"/>
  <c r="AU29" i="35" s="1"/>
  <c r="AH97" i="94"/>
  <c r="AQ97" i="94" s="1"/>
  <c r="AS36" i="82"/>
  <c r="AL36" i="82"/>
  <c r="AU36" i="82" s="1"/>
  <c r="AS72" i="82"/>
  <c r="AL72" i="82"/>
  <c r="AU72" i="82" s="1"/>
  <c r="AS30" i="18"/>
  <c r="AL30" i="18"/>
  <c r="AU30" i="18" s="1"/>
  <c r="AS48" i="18"/>
  <c r="AL48" i="18"/>
  <c r="AU48" i="18" s="1"/>
  <c r="AS31" i="18"/>
  <c r="AL31" i="18"/>
  <c r="AU31" i="18" s="1"/>
  <c r="AI98" i="18"/>
  <c r="AN98" i="18"/>
  <c r="AN100" i="18" s="1"/>
  <c r="AR96" i="94"/>
  <c r="AS26" i="82"/>
  <c r="AL26" i="82"/>
  <c r="AU26" i="82" s="1"/>
  <c r="AS62" i="82"/>
  <c r="AL62" i="82"/>
  <c r="AU62" i="82" s="1"/>
  <c r="AS80" i="82"/>
  <c r="AL80" i="82"/>
  <c r="AU80" i="82" s="1"/>
  <c r="AS20" i="18"/>
  <c r="AL20" i="18"/>
  <c r="AU20" i="18" s="1"/>
  <c r="AS38" i="18"/>
  <c r="AL38" i="18"/>
  <c r="AU38" i="18" s="1"/>
  <c r="AS56" i="18"/>
  <c r="AL56" i="18"/>
  <c r="AU56" i="18" s="1"/>
  <c r="AL45" i="82"/>
  <c r="AU45" i="82" s="1"/>
  <c r="AS45" i="82"/>
  <c r="AS81" i="82"/>
  <c r="AL81" i="82"/>
  <c r="AU81" i="82" s="1"/>
  <c r="AS27" i="18"/>
  <c r="AL27" i="18"/>
  <c r="AU27" i="18" s="1"/>
  <c r="AS45" i="18"/>
  <c r="AL45" i="18"/>
  <c r="AU45" i="18" s="1"/>
  <c r="AS63" i="18"/>
  <c r="AL63" i="18"/>
  <c r="AU63" i="18" s="1"/>
  <c r="AS81" i="18"/>
  <c r="AL81" i="18"/>
  <c r="AU81" i="18" s="1"/>
  <c r="AJ9" i="82"/>
  <c r="AK9" i="82"/>
  <c r="AT9" i="82" s="1"/>
  <c r="AS40" i="82"/>
  <c r="AL40" i="82"/>
  <c r="AU40" i="82" s="1"/>
  <c r="AS76" i="82"/>
  <c r="AL76" i="82"/>
  <c r="AU76" i="82" s="1"/>
  <c r="AJ4" i="18"/>
  <c r="AK4" i="18"/>
  <c r="AT4" i="18" s="1"/>
  <c r="AT100" i="18" s="1"/>
  <c r="AS58" i="18"/>
  <c r="AL58" i="18"/>
  <c r="AU58" i="18" s="1"/>
  <c r="AS76" i="18"/>
  <c r="AL76" i="18"/>
  <c r="AU76" i="18" s="1"/>
  <c r="AS96" i="18"/>
  <c r="AL96" i="18"/>
  <c r="AU96" i="18" s="1"/>
  <c r="AR98" i="102"/>
  <c r="AR100" i="102" s="1"/>
  <c r="AL98" i="102"/>
  <c r="AU98" i="102" s="1"/>
  <c r="AG97" i="48" l="1"/>
  <c r="AP97" i="48" s="1"/>
  <c r="W98" i="48"/>
  <c r="AE97" i="48"/>
  <c r="AF97" i="48"/>
  <c r="AO97" i="48" s="1"/>
  <c r="AS10" i="82"/>
  <c r="AL10" i="82"/>
  <c r="AU10" i="82" s="1"/>
  <c r="AS22" i="82"/>
  <c r="AL22" i="82"/>
  <c r="AU22" i="82" s="1"/>
  <c r="AI96" i="98"/>
  <c r="AN96" i="98"/>
  <c r="AR98" i="82"/>
  <c r="AR100" i="82" s="1"/>
  <c r="AL98" i="82"/>
  <c r="AU98" i="82" s="1"/>
  <c r="X98" i="94"/>
  <c r="Y98" i="94"/>
  <c r="Z98" i="94"/>
  <c r="AS17" i="82"/>
  <c r="AL17" i="82"/>
  <c r="AU17" i="82" s="1"/>
  <c r="AS28" i="82"/>
  <c r="AL28" i="82"/>
  <c r="AU28" i="82" s="1"/>
  <c r="AS4" i="35"/>
  <c r="AS100" i="35" s="1"/>
  <c r="AL4" i="35"/>
  <c r="AU4" i="35" s="1"/>
  <c r="AU100" i="35" s="1"/>
  <c r="C11" i="35" s="1"/>
  <c r="AS18" i="82"/>
  <c r="AL18" i="82"/>
  <c r="AU18" i="82" s="1"/>
  <c r="Y97" i="50"/>
  <c r="X97" i="50"/>
  <c r="AL3" i="82"/>
  <c r="AU3" i="82" s="1"/>
  <c r="AS3" i="82"/>
  <c r="Y97" i="98"/>
  <c r="X97" i="98"/>
  <c r="AJ4" i="82"/>
  <c r="AK4" i="82"/>
  <c r="AT4" i="82" s="1"/>
  <c r="AT100" i="82" s="1"/>
  <c r="AI97" i="94"/>
  <c r="AN97" i="94"/>
  <c r="W98" i="42"/>
  <c r="AE97" i="42"/>
  <c r="AG97" i="42"/>
  <c r="AP97" i="42" s="1"/>
  <c r="AF97" i="42"/>
  <c r="AO97" i="42" s="1"/>
  <c r="AS30" i="82"/>
  <c r="AL30" i="82"/>
  <c r="AU30" i="82" s="1"/>
  <c r="AL4" i="10"/>
  <c r="AU4" i="10" s="1"/>
  <c r="AU100" i="10" s="1"/>
  <c r="C11" i="10" s="1"/>
  <c r="AS4" i="10"/>
  <c r="AS100" i="10" s="1"/>
  <c r="AS16" i="82"/>
  <c r="AL16" i="82"/>
  <c r="AU16" i="82" s="1"/>
  <c r="AS11" i="82"/>
  <c r="AL11" i="82"/>
  <c r="AU11" i="82" s="1"/>
  <c r="AS29" i="82"/>
  <c r="AL29" i="82"/>
  <c r="AU29" i="82" s="1"/>
  <c r="AS4" i="18"/>
  <c r="AS100" i="18" s="1"/>
  <c r="AL4" i="18"/>
  <c r="AU4" i="18" s="1"/>
  <c r="AU100" i="18" s="1"/>
  <c r="C11" i="18" s="1"/>
  <c r="AS9" i="82"/>
  <c r="AL9" i="82"/>
  <c r="AU9" i="82" s="1"/>
  <c r="AS24" i="82"/>
  <c r="AL24" i="82"/>
  <c r="AU24" i="82" s="1"/>
  <c r="AS12" i="82"/>
  <c r="AL12" i="82"/>
  <c r="AU12" i="82" s="1"/>
  <c r="AR96" i="48"/>
  <c r="AR98" i="18"/>
  <c r="AR100" i="18" s="1"/>
  <c r="AL98" i="18"/>
  <c r="AU98" i="18" s="1"/>
  <c r="AS6" i="82"/>
  <c r="AL6" i="82"/>
  <c r="AU6" i="82" s="1"/>
  <c r="AS23" i="82"/>
  <c r="AL23" i="82"/>
  <c r="AU23" i="82" s="1"/>
  <c r="AF97" i="85"/>
  <c r="AO97" i="85" s="1"/>
  <c r="AE97" i="85"/>
  <c r="AG97" i="85"/>
  <c r="AP97" i="85" s="1"/>
  <c r="W98" i="85"/>
  <c r="AU100" i="102"/>
  <c r="C11" i="102" s="1"/>
  <c r="F46" i="57" s="1"/>
  <c r="W98" i="90"/>
  <c r="AG97" i="90"/>
  <c r="AP97" i="90" s="1"/>
  <c r="AE97" i="90"/>
  <c r="AF97" i="90"/>
  <c r="AO97" i="90" s="1"/>
  <c r="AH97" i="48"/>
  <c r="AQ97" i="48" s="1"/>
  <c r="AS5" i="82"/>
  <c r="AL5" i="82"/>
  <c r="AU5" i="82" s="1"/>
  <c r="AI96" i="50"/>
  <c r="AN96" i="50"/>
  <c r="AI97" i="90" l="1"/>
  <c r="AN97" i="90"/>
  <c r="Y98" i="85"/>
  <c r="X98" i="85"/>
  <c r="AR97" i="94"/>
  <c r="Y98" i="90"/>
  <c r="X98" i="90"/>
  <c r="AC98" i="94"/>
  <c r="AG98" i="94"/>
  <c r="AP98" i="94" s="1"/>
  <c r="AP100" i="94" s="1"/>
  <c r="AE98" i="94"/>
  <c r="AF98" i="94"/>
  <c r="AO98" i="94" s="1"/>
  <c r="AO100" i="94" s="1"/>
  <c r="AR96" i="98"/>
  <c r="AR96" i="50"/>
  <c r="AI97" i="85"/>
  <c r="AN97" i="85"/>
  <c r="AL4" i="82"/>
  <c r="AU4" i="82" s="1"/>
  <c r="AU100" i="82" s="1"/>
  <c r="C11" i="82" s="1"/>
  <c r="F26" i="57" s="1"/>
  <c r="AS4" i="82"/>
  <c r="AS100" i="82" s="1"/>
  <c r="AH97" i="50"/>
  <c r="AQ97" i="50" s="1"/>
  <c r="AI97" i="48"/>
  <c r="AN97" i="48"/>
  <c r="AI97" i="42"/>
  <c r="AN97" i="42"/>
  <c r="AH97" i="98"/>
  <c r="AQ97" i="98" s="1"/>
  <c r="Z97" i="50"/>
  <c r="AH98" i="94"/>
  <c r="AQ98" i="94" s="1"/>
  <c r="AQ100" i="94" s="1"/>
  <c r="AZ3" i="94"/>
  <c r="AX11" i="94" s="1"/>
  <c r="S11" i="94" s="1"/>
  <c r="AC11" i="94" s="1"/>
  <c r="AB12" i="94" s="1"/>
  <c r="AX6" i="94"/>
  <c r="S6" i="94" s="1"/>
  <c r="AC6" i="94" s="1"/>
  <c r="AB7" i="94" s="1"/>
  <c r="AX7" i="94"/>
  <c r="S7" i="94" s="1"/>
  <c r="AC7" i="94" s="1"/>
  <c r="AB8" i="94" s="1"/>
  <c r="AX8" i="94"/>
  <c r="S8" i="94" s="1"/>
  <c r="AC8" i="94" s="1"/>
  <c r="AB9" i="94" s="1"/>
  <c r="AX9" i="94"/>
  <c r="S9" i="94" s="1"/>
  <c r="AC9" i="94" s="1"/>
  <c r="AB10" i="94" s="1"/>
  <c r="AX10" i="94"/>
  <c r="S10" i="94" s="1"/>
  <c r="AC10" i="94" s="1"/>
  <c r="AB11" i="94" s="1"/>
  <c r="AX12" i="94"/>
  <c r="S12" i="94" s="1"/>
  <c r="AC12" i="94" s="1"/>
  <c r="AB13" i="94" s="1"/>
  <c r="AX13" i="94"/>
  <c r="S13" i="94" s="1"/>
  <c r="AC13" i="94" s="1"/>
  <c r="AB14" i="94" s="1"/>
  <c r="AX14" i="94"/>
  <c r="S14" i="94" s="1"/>
  <c r="AC14" i="94" s="1"/>
  <c r="AB15" i="94" s="1"/>
  <c r="AX15" i="94"/>
  <c r="S15" i="94" s="1"/>
  <c r="AC15" i="94" s="1"/>
  <c r="AB16" i="94" s="1"/>
  <c r="AX16" i="94"/>
  <c r="S16" i="94" s="1"/>
  <c r="AC16" i="94" s="1"/>
  <c r="AB17" i="94" s="1"/>
  <c r="AX17" i="94"/>
  <c r="S17" i="94" s="1"/>
  <c r="AC17" i="94" s="1"/>
  <c r="AB18" i="94" s="1"/>
  <c r="AX18" i="94"/>
  <c r="S18" i="94" s="1"/>
  <c r="AC18" i="94" s="1"/>
  <c r="AB19" i="94" s="1"/>
  <c r="AX19" i="94"/>
  <c r="S19" i="94" s="1"/>
  <c r="AC19" i="94" s="1"/>
  <c r="AB20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7" i="94"/>
  <c r="S97" i="94" s="1"/>
  <c r="AC97" i="94" s="1"/>
  <c r="AB98" i="94" s="1"/>
  <c r="AX95" i="94"/>
  <c r="S95" i="94" s="1"/>
  <c r="AC95" i="94" s="1"/>
  <c r="AB96" i="94" s="1"/>
  <c r="AX94" i="94"/>
  <c r="S94" i="94" s="1"/>
  <c r="AC94" i="94" s="1"/>
  <c r="AB95" i="94" s="1"/>
  <c r="AX96" i="94"/>
  <c r="S96" i="94" s="1"/>
  <c r="AC96" i="94" s="1"/>
  <c r="AB97" i="94" s="1"/>
  <c r="AX93" i="94"/>
  <c r="S93" i="94" s="1"/>
  <c r="AC93" i="94" s="1"/>
  <c r="AB94" i="94" s="1"/>
  <c r="Y98" i="48"/>
  <c r="Z98" i="48"/>
  <c r="X98" i="48"/>
  <c r="Y98" i="42"/>
  <c r="X98" i="42"/>
  <c r="Z98" i="42" s="1"/>
  <c r="Z97" i="98"/>
  <c r="AE98" i="42" l="1"/>
  <c r="AF98" i="42"/>
  <c r="AO98" i="42" s="1"/>
  <c r="AO100" i="42" s="1"/>
  <c r="AC98" i="42"/>
  <c r="AG98" i="42"/>
  <c r="AP98" i="42" s="1"/>
  <c r="AP100" i="42" s="1"/>
  <c r="AC98" i="48"/>
  <c r="AE98" i="48"/>
  <c r="AF98" i="48"/>
  <c r="AO98" i="48" s="1"/>
  <c r="AO100" i="48" s="1"/>
  <c r="AG98" i="48"/>
  <c r="AP98" i="48" s="1"/>
  <c r="AP100" i="48" s="1"/>
  <c r="AH98" i="48"/>
  <c r="AQ98" i="48" s="1"/>
  <c r="AQ100" i="48" s="1"/>
  <c r="AX3" i="48"/>
  <c r="S3" i="48" s="1"/>
  <c r="AC3" i="48" s="1"/>
  <c r="AX5" i="48"/>
  <c r="S5" i="48" s="1"/>
  <c r="AC5" i="48" s="1"/>
  <c r="AB6" i="48" s="1"/>
  <c r="AZ3" i="48"/>
  <c r="AX4" i="48" s="1"/>
  <c r="S4" i="48" s="1"/>
  <c r="AC4" i="48" s="1"/>
  <c r="AB5" i="48" s="1"/>
  <c r="AX8" i="48"/>
  <c r="S8" i="48" s="1"/>
  <c r="AC8" i="48" s="1"/>
  <c r="AB9" i="48" s="1"/>
  <c r="AX9" i="48"/>
  <c r="S9" i="48" s="1"/>
  <c r="AC9" i="48" s="1"/>
  <c r="AB10" i="48" s="1"/>
  <c r="AX10" i="48"/>
  <c r="S10" i="48" s="1"/>
  <c r="AC10" i="48" s="1"/>
  <c r="AB11" i="48" s="1"/>
  <c r="AX11" i="48"/>
  <c r="S11" i="48" s="1"/>
  <c r="AC11" i="48" s="1"/>
  <c r="AB12" i="48" s="1"/>
  <c r="AX12" i="48"/>
  <c r="S12" i="48" s="1"/>
  <c r="AC12" i="48" s="1"/>
  <c r="AB13" i="48" s="1"/>
  <c r="AX13" i="48"/>
  <c r="S13" i="48" s="1"/>
  <c r="AC13" i="48" s="1"/>
  <c r="AB14" i="48" s="1"/>
  <c r="AX14" i="48"/>
  <c r="S14" i="48" s="1"/>
  <c r="AC14" i="48" s="1"/>
  <c r="AB15" i="48" s="1"/>
  <c r="AX15" i="48"/>
  <c r="S15" i="48" s="1"/>
  <c r="AC15" i="48" s="1"/>
  <c r="AB16" i="48" s="1"/>
  <c r="AX16" i="48"/>
  <c r="S16" i="48" s="1"/>
  <c r="AC16" i="48" s="1"/>
  <c r="AB17" i="48" s="1"/>
  <c r="AX17" i="48"/>
  <c r="S17" i="48" s="1"/>
  <c r="AC17" i="48" s="1"/>
  <c r="AB18" i="48" s="1"/>
  <c r="AX18" i="48"/>
  <c r="S18" i="48" s="1"/>
  <c r="AC18" i="48" s="1"/>
  <c r="AB19" i="48" s="1"/>
  <c r="AX19" i="48"/>
  <c r="S19" i="48" s="1"/>
  <c r="AC19" i="48" s="1"/>
  <c r="AB20" i="48" s="1"/>
  <c r="AX20" i="48"/>
  <c r="S20" i="48" s="1"/>
  <c r="AC20" i="48" s="1"/>
  <c r="AB21" i="48" s="1"/>
  <c r="AX21" i="48"/>
  <c r="S21" i="48" s="1"/>
  <c r="AC21" i="48" s="1"/>
  <c r="AB22" i="48" s="1"/>
  <c r="AX22" i="48"/>
  <c r="S22" i="48" s="1"/>
  <c r="AC22" i="48" s="1"/>
  <c r="AB23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4" i="48"/>
  <c r="S94" i="48" s="1"/>
  <c r="AC94" i="48" s="1"/>
  <c r="AB95" i="48" s="1"/>
  <c r="AX96" i="48"/>
  <c r="S96" i="48" s="1"/>
  <c r="AC96" i="48" s="1"/>
  <c r="AB97" i="48" s="1"/>
  <c r="AX97" i="48"/>
  <c r="S97" i="48" s="1"/>
  <c r="AC97" i="48" s="1"/>
  <c r="AB98" i="48" s="1"/>
  <c r="AX93" i="48"/>
  <c r="S93" i="48" s="1"/>
  <c r="AC93" i="48" s="1"/>
  <c r="AB94" i="48" s="1"/>
  <c r="AX95" i="48"/>
  <c r="S95" i="48" s="1"/>
  <c r="AC95" i="48" s="1"/>
  <c r="AB96" i="48" s="1"/>
  <c r="AK96" i="94"/>
  <c r="AT96" i="94" s="1"/>
  <c r="AJ96" i="94"/>
  <c r="AK89" i="94"/>
  <c r="AT89" i="94" s="1"/>
  <c r="AJ89" i="94"/>
  <c r="AJ83" i="94"/>
  <c r="AK83" i="94"/>
  <c r="AT83" i="94" s="1"/>
  <c r="AK77" i="94"/>
  <c r="AT77" i="94" s="1"/>
  <c r="AJ77" i="94"/>
  <c r="AJ71" i="94"/>
  <c r="AK71" i="94"/>
  <c r="AT71" i="94" s="1"/>
  <c r="AJ65" i="94"/>
  <c r="AK65" i="94"/>
  <c r="AT65" i="94" s="1"/>
  <c r="AK59" i="94"/>
  <c r="AT59" i="94" s="1"/>
  <c r="AJ59" i="94"/>
  <c r="AK53" i="94"/>
  <c r="AT53" i="94" s="1"/>
  <c r="AJ53" i="94"/>
  <c r="AK47" i="94"/>
  <c r="AT47" i="94" s="1"/>
  <c r="AJ47" i="94"/>
  <c r="AJ41" i="94"/>
  <c r="AK41" i="94"/>
  <c r="AT41" i="94" s="1"/>
  <c r="AJ35" i="94"/>
  <c r="AK35" i="94"/>
  <c r="AT35" i="94" s="1"/>
  <c r="AK29" i="94"/>
  <c r="AT29" i="94" s="1"/>
  <c r="AJ29" i="94"/>
  <c r="AK23" i="94"/>
  <c r="AT23" i="94" s="1"/>
  <c r="AJ23" i="94"/>
  <c r="AK17" i="94"/>
  <c r="AT17" i="94" s="1"/>
  <c r="AJ17" i="94"/>
  <c r="AJ10" i="94"/>
  <c r="AK10" i="94"/>
  <c r="AT10" i="94" s="1"/>
  <c r="AX4" i="94"/>
  <c r="S4" i="94" s="1"/>
  <c r="AC4" i="94" s="1"/>
  <c r="AB5" i="94" s="1"/>
  <c r="AR97" i="48"/>
  <c r="AJ98" i="94"/>
  <c r="AS98" i="94" s="1"/>
  <c r="AK98" i="94"/>
  <c r="AT98" i="94" s="1"/>
  <c r="AJ88" i="94"/>
  <c r="AK88" i="94"/>
  <c r="AT88" i="94" s="1"/>
  <c r="AK82" i="94"/>
  <c r="AT82" i="94" s="1"/>
  <c r="AJ82" i="94"/>
  <c r="AK76" i="94"/>
  <c r="AT76" i="94" s="1"/>
  <c r="AJ76" i="94"/>
  <c r="AK70" i="94"/>
  <c r="AT70" i="94" s="1"/>
  <c r="AJ70" i="94"/>
  <c r="AJ64" i="94"/>
  <c r="AK64" i="94"/>
  <c r="AT64" i="94" s="1"/>
  <c r="AJ58" i="94"/>
  <c r="AK58" i="94"/>
  <c r="AT58" i="94" s="1"/>
  <c r="AJ52" i="94"/>
  <c r="AK52" i="94"/>
  <c r="AT52" i="94" s="1"/>
  <c r="AJ46" i="94"/>
  <c r="AK46" i="94"/>
  <c r="AT46" i="94" s="1"/>
  <c r="AK40" i="94"/>
  <c r="AT40" i="94" s="1"/>
  <c r="AJ40" i="94"/>
  <c r="AJ34" i="94"/>
  <c r="AK34" i="94"/>
  <c r="AT34" i="94" s="1"/>
  <c r="AJ28" i="94"/>
  <c r="AK28" i="94"/>
  <c r="AT28" i="94" s="1"/>
  <c r="AK22" i="94"/>
  <c r="AT22" i="94" s="1"/>
  <c r="AJ22" i="94"/>
  <c r="AK16" i="94"/>
  <c r="AT16" i="94" s="1"/>
  <c r="AJ16" i="94"/>
  <c r="AK9" i="94"/>
  <c r="AT9" i="94" s="1"/>
  <c r="AJ9" i="94"/>
  <c r="AK12" i="94"/>
  <c r="AT12" i="94" s="1"/>
  <c r="AJ12" i="94"/>
  <c r="AH98" i="90"/>
  <c r="AQ98" i="90" s="1"/>
  <c r="AQ100" i="90" s="1"/>
  <c r="AX4" i="90"/>
  <c r="S4" i="90" s="1"/>
  <c r="AC4" i="90" s="1"/>
  <c r="AB5" i="90" s="1"/>
  <c r="AZ3" i="90"/>
  <c r="AX3" i="90" s="1"/>
  <c r="S3" i="90" s="1"/>
  <c r="AC3" i="90" s="1"/>
  <c r="AX6" i="90"/>
  <c r="S6" i="90" s="1"/>
  <c r="AC6" i="90" s="1"/>
  <c r="AB7" i="90" s="1"/>
  <c r="AX9" i="90"/>
  <c r="S9" i="90" s="1"/>
  <c r="AC9" i="90" s="1"/>
  <c r="AB10" i="90" s="1"/>
  <c r="AX10" i="90"/>
  <c r="S10" i="90" s="1"/>
  <c r="AC10" i="90" s="1"/>
  <c r="AB11" i="90" s="1"/>
  <c r="AX11" i="90"/>
  <c r="S11" i="90" s="1"/>
  <c r="AC11" i="90" s="1"/>
  <c r="AB12" i="90" s="1"/>
  <c r="AX12" i="90"/>
  <c r="S12" i="90" s="1"/>
  <c r="AC12" i="90" s="1"/>
  <c r="AB13" i="90" s="1"/>
  <c r="AX15" i="90"/>
  <c r="S15" i="90" s="1"/>
  <c r="AC15" i="90" s="1"/>
  <c r="AB16" i="90" s="1"/>
  <c r="AX16" i="90"/>
  <c r="S16" i="90" s="1"/>
  <c r="AC16" i="90" s="1"/>
  <c r="AB17" i="90" s="1"/>
  <c r="AX17" i="90"/>
  <c r="S17" i="90" s="1"/>
  <c r="AC17" i="90" s="1"/>
  <c r="AB18" i="90" s="1"/>
  <c r="AX18" i="90"/>
  <c r="S18" i="90" s="1"/>
  <c r="AC18" i="90" s="1"/>
  <c r="AB19" i="90" s="1"/>
  <c r="AX19" i="90"/>
  <c r="S19" i="90" s="1"/>
  <c r="AC19" i="90" s="1"/>
  <c r="AB20" i="90" s="1"/>
  <c r="AX20" i="90"/>
  <c r="S20" i="90" s="1"/>
  <c r="AC20" i="90" s="1"/>
  <c r="AB21" i="90" s="1"/>
  <c r="AX21" i="90"/>
  <c r="S21" i="90" s="1"/>
  <c r="AC21" i="90" s="1"/>
  <c r="AB22" i="90" s="1"/>
  <c r="AX22" i="90"/>
  <c r="S22" i="90" s="1"/>
  <c r="AC22" i="90" s="1"/>
  <c r="AB23" i="90" s="1"/>
  <c r="AX23" i="90"/>
  <c r="S23" i="90" s="1"/>
  <c r="AC23" i="90" s="1"/>
  <c r="AB24" i="90" s="1"/>
  <c r="AX24" i="90"/>
  <c r="S24" i="90" s="1"/>
  <c r="AC24" i="90" s="1"/>
  <c r="AB25" i="90" s="1"/>
  <c r="AX25" i="90"/>
  <c r="S25" i="90" s="1"/>
  <c r="AC25" i="90" s="1"/>
  <c r="AB26" i="90" s="1"/>
  <c r="AX26" i="90"/>
  <c r="S26" i="90" s="1"/>
  <c r="AC26" i="90" s="1"/>
  <c r="AB27" i="90" s="1"/>
  <c r="AX27" i="90"/>
  <c r="S27" i="90" s="1"/>
  <c r="AC27" i="90" s="1"/>
  <c r="AB28" i="90" s="1"/>
  <c r="AX28" i="90"/>
  <c r="S28" i="90" s="1"/>
  <c r="AC28" i="90" s="1"/>
  <c r="AB29" i="90" s="1"/>
  <c r="AX29" i="90"/>
  <c r="S29" i="90" s="1"/>
  <c r="AC29" i="90" s="1"/>
  <c r="AB30" i="90" s="1"/>
  <c r="AX30" i="90"/>
  <c r="S30" i="90" s="1"/>
  <c r="AC30" i="90" s="1"/>
  <c r="AB31" i="90" s="1"/>
  <c r="AX31" i="90"/>
  <c r="S31" i="90" s="1"/>
  <c r="AC31" i="90" s="1"/>
  <c r="AB32" i="90" s="1"/>
  <c r="AX32" i="90"/>
  <c r="S32" i="90" s="1"/>
  <c r="AC32" i="90" s="1"/>
  <c r="AB33" i="90" s="1"/>
  <c r="AX33" i="90"/>
  <c r="S33" i="90" s="1"/>
  <c r="AC33" i="90" s="1"/>
  <c r="AB34" i="90" s="1"/>
  <c r="AX34" i="90"/>
  <c r="S34" i="90" s="1"/>
  <c r="AC34" i="90" s="1"/>
  <c r="AB35" i="90" s="1"/>
  <c r="AX35" i="90"/>
  <c r="S35" i="90" s="1"/>
  <c r="AC35" i="90" s="1"/>
  <c r="AB36" i="90" s="1"/>
  <c r="AX36" i="90"/>
  <c r="S36" i="90" s="1"/>
  <c r="AC36" i="90" s="1"/>
  <c r="AB37" i="90" s="1"/>
  <c r="AX37" i="90"/>
  <c r="S37" i="90" s="1"/>
  <c r="AC37" i="90" s="1"/>
  <c r="AB38" i="90" s="1"/>
  <c r="AX38" i="90"/>
  <c r="S38" i="90" s="1"/>
  <c r="AC38" i="90" s="1"/>
  <c r="AB39" i="90" s="1"/>
  <c r="AX39" i="90"/>
  <c r="S39" i="90" s="1"/>
  <c r="AC39" i="90" s="1"/>
  <c r="AB40" i="90" s="1"/>
  <c r="AX40" i="90"/>
  <c r="S40" i="90" s="1"/>
  <c r="AC40" i="90" s="1"/>
  <c r="AB41" i="90" s="1"/>
  <c r="AX41" i="90"/>
  <c r="S41" i="90" s="1"/>
  <c r="AC41" i="90" s="1"/>
  <c r="AB42" i="90" s="1"/>
  <c r="AX42" i="90"/>
  <c r="S42" i="90" s="1"/>
  <c r="AC42" i="90" s="1"/>
  <c r="AB43" i="90" s="1"/>
  <c r="AX43" i="90"/>
  <c r="S43" i="90" s="1"/>
  <c r="AC43" i="90" s="1"/>
  <c r="AB44" i="90" s="1"/>
  <c r="AX44" i="90"/>
  <c r="S44" i="90" s="1"/>
  <c r="AC44" i="90" s="1"/>
  <c r="AB45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4" i="90"/>
  <c r="S94" i="90" s="1"/>
  <c r="AC94" i="90" s="1"/>
  <c r="AB95" i="90" s="1"/>
  <c r="AX93" i="90"/>
  <c r="S93" i="90" s="1"/>
  <c r="AC93" i="90" s="1"/>
  <c r="AB94" i="90" s="1"/>
  <c r="AX95" i="90"/>
  <c r="S95" i="90" s="1"/>
  <c r="AC95" i="90" s="1"/>
  <c r="AB96" i="90" s="1"/>
  <c r="AX96" i="90"/>
  <c r="S96" i="90" s="1"/>
  <c r="AC96" i="90" s="1"/>
  <c r="AB97" i="90" s="1"/>
  <c r="AX97" i="90"/>
  <c r="S97" i="90" s="1"/>
  <c r="AC97" i="90" s="1"/>
  <c r="AB98" i="90" s="1"/>
  <c r="AH98" i="85"/>
  <c r="AQ98" i="85" s="1"/>
  <c r="AQ100" i="85" s="1"/>
  <c r="AX4" i="85"/>
  <c r="S4" i="85" s="1"/>
  <c r="AC4" i="85" s="1"/>
  <c r="AB5" i="85" s="1"/>
  <c r="AZ3" i="85"/>
  <c r="AX10" i="85" s="1"/>
  <c r="S10" i="85" s="1"/>
  <c r="AC10" i="85" s="1"/>
  <c r="AB11" i="85" s="1"/>
  <c r="AX3" i="85"/>
  <c r="S3" i="85" s="1"/>
  <c r="AC3" i="85" s="1"/>
  <c r="AX5" i="85"/>
  <c r="S5" i="85" s="1"/>
  <c r="AC5" i="85" s="1"/>
  <c r="AB6" i="85" s="1"/>
  <c r="AX8" i="85"/>
  <c r="S8" i="85" s="1"/>
  <c r="AC8" i="85" s="1"/>
  <c r="AB9" i="85" s="1"/>
  <c r="AX9" i="85"/>
  <c r="S9" i="85" s="1"/>
  <c r="AC9" i="85" s="1"/>
  <c r="AB10" i="85" s="1"/>
  <c r="AX11" i="85"/>
  <c r="S11" i="85" s="1"/>
  <c r="AC11" i="85" s="1"/>
  <c r="AB12" i="85" s="1"/>
  <c r="AX12" i="85"/>
  <c r="S12" i="85" s="1"/>
  <c r="AC12" i="85" s="1"/>
  <c r="AB13" i="85" s="1"/>
  <c r="AX15" i="85"/>
  <c r="S15" i="85" s="1"/>
  <c r="AC15" i="85" s="1"/>
  <c r="AB16" i="85" s="1"/>
  <c r="AX16" i="85"/>
  <c r="S16" i="85" s="1"/>
  <c r="AC16" i="85" s="1"/>
  <c r="AB17" i="85" s="1"/>
  <c r="AX17" i="85"/>
  <c r="S17" i="85" s="1"/>
  <c r="AC17" i="85" s="1"/>
  <c r="AB18" i="85" s="1"/>
  <c r="AX18" i="85"/>
  <c r="S18" i="85" s="1"/>
  <c r="AC18" i="85" s="1"/>
  <c r="AB19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5" i="85"/>
  <c r="S95" i="85" s="1"/>
  <c r="AC95" i="85" s="1"/>
  <c r="AB96" i="85" s="1"/>
  <c r="AX96" i="85"/>
  <c r="S96" i="85" s="1"/>
  <c r="AC96" i="85" s="1"/>
  <c r="AB97" i="85" s="1"/>
  <c r="AX94" i="85"/>
  <c r="S94" i="85" s="1"/>
  <c r="AC94" i="85" s="1"/>
  <c r="AB95" i="85" s="1"/>
  <c r="AX93" i="85"/>
  <c r="S93" i="85" s="1"/>
  <c r="AC93" i="85" s="1"/>
  <c r="AB94" i="85" s="1"/>
  <c r="AX97" i="85"/>
  <c r="S97" i="85" s="1"/>
  <c r="AC97" i="85" s="1"/>
  <c r="AB98" i="85" s="1"/>
  <c r="AK93" i="94"/>
  <c r="AT93" i="94" s="1"/>
  <c r="AJ93" i="94"/>
  <c r="AK87" i="94"/>
  <c r="AT87" i="94" s="1"/>
  <c r="AJ87" i="94"/>
  <c r="AJ81" i="94"/>
  <c r="AK81" i="94"/>
  <c r="AT81" i="94" s="1"/>
  <c r="AK75" i="94"/>
  <c r="AT75" i="94" s="1"/>
  <c r="AJ75" i="94"/>
  <c r="AJ69" i="94"/>
  <c r="AK69" i="94"/>
  <c r="AT69" i="94" s="1"/>
  <c r="AJ63" i="94"/>
  <c r="AK63" i="94"/>
  <c r="AT63" i="94" s="1"/>
  <c r="AK57" i="94"/>
  <c r="AT57" i="94" s="1"/>
  <c r="AJ57" i="94"/>
  <c r="AK51" i="94"/>
  <c r="AT51" i="94" s="1"/>
  <c r="AJ51" i="94"/>
  <c r="AK45" i="94"/>
  <c r="AT45" i="94" s="1"/>
  <c r="AJ45" i="94"/>
  <c r="AK39" i="94"/>
  <c r="AT39" i="94" s="1"/>
  <c r="AJ39" i="94"/>
  <c r="AJ33" i="94"/>
  <c r="AK33" i="94"/>
  <c r="AT33" i="94" s="1"/>
  <c r="AJ27" i="94"/>
  <c r="AK27" i="94"/>
  <c r="AT27" i="94" s="1"/>
  <c r="AJ21" i="94"/>
  <c r="AK21" i="94"/>
  <c r="AT21" i="94" s="1"/>
  <c r="AJ15" i="94"/>
  <c r="AK15" i="94"/>
  <c r="AT15" i="94" s="1"/>
  <c r="AJ8" i="94"/>
  <c r="AK8" i="94"/>
  <c r="AT8" i="94" s="1"/>
  <c r="Z98" i="90"/>
  <c r="Z98" i="85"/>
  <c r="AK94" i="94"/>
  <c r="AT94" i="94" s="1"/>
  <c r="AJ94" i="94"/>
  <c r="AK92" i="94"/>
  <c r="AT92" i="94" s="1"/>
  <c r="AJ92" i="94"/>
  <c r="AJ86" i="94"/>
  <c r="AK86" i="94"/>
  <c r="AT86" i="94" s="1"/>
  <c r="AJ80" i="94"/>
  <c r="AK80" i="94"/>
  <c r="AT80" i="94" s="1"/>
  <c r="AJ74" i="94"/>
  <c r="AK74" i="94"/>
  <c r="AT74" i="94" s="1"/>
  <c r="AK68" i="94"/>
  <c r="AT68" i="94" s="1"/>
  <c r="AJ68" i="94"/>
  <c r="AJ62" i="94"/>
  <c r="AK62" i="94"/>
  <c r="AT62" i="94" s="1"/>
  <c r="AJ56" i="94"/>
  <c r="AK56" i="94"/>
  <c r="AT56" i="94" s="1"/>
  <c r="AK50" i="94"/>
  <c r="AT50" i="94" s="1"/>
  <c r="AJ50" i="94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J20" i="94"/>
  <c r="AK20" i="94"/>
  <c r="AT20" i="94" s="1"/>
  <c r="AK14" i="94"/>
  <c r="AT14" i="94" s="1"/>
  <c r="AJ14" i="94"/>
  <c r="AK7" i="94"/>
  <c r="AT7" i="94" s="1"/>
  <c r="AJ7" i="94"/>
  <c r="W98" i="50"/>
  <c r="AF97" i="50"/>
  <c r="AO97" i="50" s="1"/>
  <c r="AE97" i="50"/>
  <c r="AG97" i="50"/>
  <c r="AP97" i="50" s="1"/>
  <c r="AR97" i="85"/>
  <c r="AI98" i="94"/>
  <c r="AN98" i="94"/>
  <c r="AN100" i="94" s="1"/>
  <c r="AF97" i="98"/>
  <c r="AO97" i="98" s="1"/>
  <c r="W98" i="98"/>
  <c r="AG97" i="98"/>
  <c r="AP97" i="98" s="1"/>
  <c r="AE97" i="98"/>
  <c r="AK97" i="94"/>
  <c r="AT97" i="94" s="1"/>
  <c r="AJ97" i="94"/>
  <c r="AK91" i="94"/>
  <c r="AT91" i="94" s="1"/>
  <c r="AJ91" i="94"/>
  <c r="AK85" i="94"/>
  <c r="AT85" i="94" s="1"/>
  <c r="AJ85" i="94"/>
  <c r="AK79" i="94"/>
  <c r="AT79" i="94" s="1"/>
  <c r="AJ79" i="94"/>
  <c r="AJ73" i="94"/>
  <c r="AK73" i="94"/>
  <c r="AT73" i="94" s="1"/>
  <c r="AJ67" i="94"/>
  <c r="AK67" i="94"/>
  <c r="AT67" i="94" s="1"/>
  <c r="AK61" i="94"/>
  <c r="AT61" i="94" s="1"/>
  <c r="AJ61" i="94"/>
  <c r="AK55" i="94"/>
  <c r="AT55" i="94" s="1"/>
  <c r="AJ55" i="94"/>
  <c r="AJ49" i="94"/>
  <c r="AK49" i="94"/>
  <c r="AT49" i="94" s="1"/>
  <c r="AK43" i="94"/>
  <c r="AT43" i="94" s="1"/>
  <c r="AJ43" i="94"/>
  <c r="AJ37" i="94"/>
  <c r="AK37" i="94"/>
  <c r="AT37" i="94" s="1"/>
  <c r="AJ31" i="94"/>
  <c r="AK31" i="94"/>
  <c r="AT31" i="94" s="1"/>
  <c r="AK25" i="94"/>
  <c r="AT25" i="94" s="1"/>
  <c r="AJ25" i="94"/>
  <c r="AK19" i="94"/>
  <c r="AT19" i="94" s="1"/>
  <c r="AJ19" i="94"/>
  <c r="AK13" i="94"/>
  <c r="AT13" i="94" s="1"/>
  <c r="AJ13" i="94"/>
  <c r="AX3" i="94"/>
  <c r="S3" i="94" s="1"/>
  <c r="AC3" i="94" s="1"/>
  <c r="AR97" i="42"/>
  <c r="AH98" i="42"/>
  <c r="AQ98" i="42" s="1"/>
  <c r="AQ100" i="42" s="1"/>
  <c r="AX4" i="42"/>
  <c r="S4" i="42" s="1"/>
  <c r="AC4" i="42" s="1"/>
  <c r="AB5" i="42" s="1"/>
  <c r="AZ3" i="42"/>
  <c r="AX8" i="42" s="1"/>
  <c r="S8" i="42" s="1"/>
  <c r="AC8" i="42" s="1"/>
  <c r="AB9" i="42" s="1"/>
  <c r="AX3" i="42"/>
  <c r="S3" i="42" s="1"/>
  <c r="AC3" i="42" s="1"/>
  <c r="AX6" i="42"/>
  <c r="S6" i="42" s="1"/>
  <c r="AC6" i="42" s="1"/>
  <c r="AB7" i="42" s="1"/>
  <c r="AX7" i="42"/>
  <c r="S7" i="42" s="1"/>
  <c r="AC7" i="42" s="1"/>
  <c r="AB8" i="42" s="1"/>
  <c r="AX9" i="42"/>
  <c r="S9" i="42" s="1"/>
  <c r="AC9" i="42" s="1"/>
  <c r="AB10" i="42" s="1"/>
  <c r="AX11" i="42"/>
  <c r="S11" i="42" s="1"/>
  <c r="AC11" i="42" s="1"/>
  <c r="AB12" i="42" s="1"/>
  <c r="AX12" i="42"/>
  <c r="S12" i="42" s="1"/>
  <c r="AC12" i="42" s="1"/>
  <c r="AB13" i="42" s="1"/>
  <c r="AX13" i="42"/>
  <c r="S13" i="42" s="1"/>
  <c r="AC13" i="42" s="1"/>
  <c r="AB14" i="42" s="1"/>
  <c r="AX14" i="42"/>
  <c r="S14" i="42" s="1"/>
  <c r="AC14" i="42" s="1"/>
  <c r="AB15" i="42" s="1"/>
  <c r="AX15" i="42"/>
  <c r="S15" i="42" s="1"/>
  <c r="AC15" i="42" s="1"/>
  <c r="AB16" i="42" s="1"/>
  <c r="AX17" i="42"/>
  <c r="S17" i="42" s="1"/>
  <c r="AC17" i="42" s="1"/>
  <c r="AB18" i="42" s="1"/>
  <c r="AX18" i="42"/>
  <c r="S18" i="42" s="1"/>
  <c r="AC18" i="42" s="1"/>
  <c r="AB19" i="42" s="1"/>
  <c r="AX19" i="42"/>
  <c r="S19" i="42" s="1"/>
  <c r="AC19" i="42" s="1"/>
  <c r="AB20" i="42" s="1"/>
  <c r="AX20" i="42"/>
  <c r="S20" i="42" s="1"/>
  <c r="AC20" i="42" s="1"/>
  <c r="AB21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3" i="42"/>
  <c r="S93" i="42" s="1"/>
  <c r="AC93" i="42" s="1"/>
  <c r="AB94" i="42" s="1"/>
  <c r="AX94" i="42"/>
  <c r="S94" i="42" s="1"/>
  <c r="AC94" i="42" s="1"/>
  <c r="AB95" i="42" s="1"/>
  <c r="AX95" i="42"/>
  <c r="S95" i="42" s="1"/>
  <c r="AC95" i="42" s="1"/>
  <c r="AB96" i="42" s="1"/>
  <c r="AX96" i="42"/>
  <c r="S96" i="42" s="1"/>
  <c r="AC96" i="42" s="1"/>
  <c r="AB97" i="42" s="1"/>
  <c r="AX97" i="42"/>
  <c r="S97" i="42" s="1"/>
  <c r="AC97" i="42" s="1"/>
  <c r="AB98" i="42" s="1"/>
  <c r="AJ95" i="94"/>
  <c r="AK95" i="94"/>
  <c r="AT95" i="94" s="1"/>
  <c r="AK90" i="94"/>
  <c r="AT90" i="94" s="1"/>
  <c r="AJ90" i="94"/>
  <c r="AK84" i="94"/>
  <c r="AT84" i="94" s="1"/>
  <c r="AJ84" i="94"/>
  <c r="AK78" i="94"/>
  <c r="AT78" i="94" s="1"/>
  <c r="AJ78" i="94"/>
  <c r="AJ72" i="94"/>
  <c r="AK72" i="94"/>
  <c r="AT72" i="94" s="1"/>
  <c r="AJ66" i="94"/>
  <c r="AK66" i="94"/>
  <c r="AT66" i="94" s="1"/>
  <c r="AK60" i="94"/>
  <c r="AT60" i="94" s="1"/>
  <c r="AJ60" i="94"/>
  <c r="AJ54" i="94"/>
  <c r="AK54" i="94"/>
  <c r="AT54" i="94" s="1"/>
  <c r="AJ48" i="94"/>
  <c r="AK48" i="94"/>
  <c r="AT48" i="94" s="1"/>
  <c r="AJ42" i="94"/>
  <c r="AK42" i="94"/>
  <c r="AT42" i="94" s="1"/>
  <c r="AJ36" i="94"/>
  <c r="AK36" i="94"/>
  <c r="AT36" i="94" s="1"/>
  <c r="AK30" i="94"/>
  <c r="AT30" i="94" s="1"/>
  <c r="AJ30" i="94"/>
  <c r="AK24" i="94"/>
  <c r="AT24" i="94" s="1"/>
  <c r="AJ24" i="94"/>
  <c r="AJ18" i="94"/>
  <c r="AK18" i="94"/>
  <c r="AT18" i="94" s="1"/>
  <c r="AK11" i="94"/>
  <c r="AT11" i="94" s="1"/>
  <c r="AJ11" i="94"/>
  <c r="AX5" i="94"/>
  <c r="S5" i="94" s="1"/>
  <c r="AC5" i="94" s="1"/>
  <c r="AB6" i="94" s="1"/>
  <c r="AR97" i="90"/>
  <c r="AS24" i="94" l="1"/>
  <c r="AL24" i="94"/>
  <c r="AU24" i="94" s="1"/>
  <c r="AS60" i="94"/>
  <c r="AL60" i="94"/>
  <c r="AU60" i="94" s="1"/>
  <c r="AS78" i="94"/>
  <c r="AL78" i="94"/>
  <c r="AU78" i="94" s="1"/>
  <c r="AJ94" i="42"/>
  <c r="AK94" i="42"/>
  <c r="AT94" i="42" s="1"/>
  <c r="AJ88" i="42"/>
  <c r="AK88" i="42"/>
  <c r="AT88" i="42" s="1"/>
  <c r="AK82" i="42"/>
  <c r="AT82" i="42" s="1"/>
  <c r="AJ82" i="42"/>
  <c r="AJ76" i="42"/>
  <c r="AK76" i="42"/>
  <c r="AT76" i="42" s="1"/>
  <c r="AK70" i="42"/>
  <c r="AT70" i="42" s="1"/>
  <c r="AJ70" i="42"/>
  <c r="AK64" i="42"/>
  <c r="AT64" i="42" s="1"/>
  <c r="AJ64" i="42"/>
  <c r="AJ58" i="42"/>
  <c r="AK58" i="42"/>
  <c r="AT58" i="42" s="1"/>
  <c r="AJ52" i="42"/>
  <c r="AK52" i="42"/>
  <c r="AT52" i="42" s="1"/>
  <c r="AK46" i="42"/>
  <c r="AT46" i="42" s="1"/>
  <c r="AJ46" i="42"/>
  <c r="AK40" i="42"/>
  <c r="AT40" i="42" s="1"/>
  <c r="AJ40" i="42"/>
  <c r="AJ34" i="42"/>
  <c r="AK34" i="42"/>
  <c r="AT34" i="42" s="1"/>
  <c r="AJ28" i="42"/>
  <c r="AK28" i="42"/>
  <c r="AT28" i="42" s="1"/>
  <c r="AJ22" i="42"/>
  <c r="AK22" i="42"/>
  <c r="AT22" i="42" s="1"/>
  <c r="AK16" i="42"/>
  <c r="AT16" i="42" s="1"/>
  <c r="AK10" i="42"/>
  <c r="AT10" i="42" s="1"/>
  <c r="AK5" i="42"/>
  <c r="AT5" i="42" s="1"/>
  <c r="AS31" i="94"/>
  <c r="AL31" i="94"/>
  <c r="AU31" i="94" s="1"/>
  <c r="AS49" i="94"/>
  <c r="AL49" i="94"/>
  <c r="AU49" i="94" s="1"/>
  <c r="AS67" i="94"/>
  <c r="AL67" i="94"/>
  <c r="AU67" i="94" s="1"/>
  <c r="AI97" i="98"/>
  <c r="AN97" i="98"/>
  <c r="Y98" i="50"/>
  <c r="Z98" i="50"/>
  <c r="X98" i="50"/>
  <c r="AS20" i="94"/>
  <c r="AL20" i="94"/>
  <c r="AU20" i="94" s="1"/>
  <c r="AS38" i="94"/>
  <c r="AL38" i="94"/>
  <c r="AU38" i="94" s="1"/>
  <c r="AS56" i="94"/>
  <c r="AL56" i="94"/>
  <c r="AU56" i="94" s="1"/>
  <c r="AS74" i="94"/>
  <c r="AL74" i="94"/>
  <c r="AU74" i="94" s="1"/>
  <c r="AS8" i="94"/>
  <c r="AL8" i="94"/>
  <c r="AU8" i="94" s="1"/>
  <c r="AS27" i="94"/>
  <c r="AL27" i="94"/>
  <c r="AU27" i="94" s="1"/>
  <c r="AS63" i="94"/>
  <c r="AL63" i="94"/>
  <c r="AU63" i="94" s="1"/>
  <c r="AS81" i="94"/>
  <c r="AL81" i="94"/>
  <c r="AU81" i="94" s="1"/>
  <c r="AJ94" i="85"/>
  <c r="AK94" i="85"/>
  <c r="AT94" i="85" s="1"/>
  <c r="AK91" i="85"/>
  <c r="AT91" i="85" s="1"/>
  <c r="AJ91" i="85"/>
  <c r="AK85" i="85"/>
  <c r="AT85" i="85" s="1"/>
  <c r="AJ85" i="85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J55" i="85"/>
  <c r="AK55" i="85"/>
  <c r="AT55" i="85" s="1"/>
  <c r="AJ49" i="85"/>
  <c r="AK49" i="85"/>
  <c r="AT49" i="85" s="1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K19" i="85"/>
  <c r="AT19" i="85" s="1"/>
  <c r="AK13" i="85"/>
  <c r="AT13" i="85" s="1"/>
  <c r="AK6" i="85"/>
  <c r="AT6" i="85" s="1"/>
  <c r="AK97" i="90"/>
  <c r="AT97" i="90" s="1"/>
  <c r="AJ97" i="90"/>
  <c r="AK91" i="90"/>
  <c r="AT91" i="90" s="1"/>
  <c r="AJ91" i="90"/>
  <c r="AK85" i="90"/>
  <c r="AT85" i="90" s="1"/>
  <c r="AJ85" i="90"/>
  <c r="AK79" i="90"/>
  <c r="AT79" i="90" s="1"/>
  <c r="AJ79" i="90"/>
  <c r="AJ73" i="90"/>
  <c r="AK73" i="90"/>
  <c r="AT73" i="90" s="1"/>
  <c r="AJ67" i="90"/>
  <c r="AK67" i="90"/>
  <c r="AT67" i="90" s="1"/>
  <c r="AK61" i="90"/>
  <c r="AT61" i="90" s="1"/>
  <c r="AJ61" i="90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J31" i="90"/>
  <c r="AK31" i="90"/>
  <c r="AT31" i="90" s="1"/>
  <c r="AK25" i="90"/>
  <c r="AT25" i="90" s="1"/>
  <c r="AJ25" i="90"/>
  <c r="AJ19" i="90"/>
  <c r="AK19" i="90"/>
  <c r="AT19" i="90" s="1"/>
  <c r="AK13" i="90"/>
  <c r="AT13" i="90" s="1"/>
  <c r="AK7" i="90"/>
  <c r="AT7" i="90" s="1"/>
  <c r="AS58" i="94"/>
  <c r="AL58" i="94"/>
  <c r="AU58" i="94" s="1"/>
  <c r="AS17" i="94"/>
  <c r="AL17" i="94"/>
  <c r="AU17" i="94" s="1"/>
  <c r="AS53" i="94"/>
  <c r="AL53" i="94"/>
  <c r="AU53" i="94" s="1"/>
  <c r="AS89" i="94"/>
  <c r="AL89" i="94"/>
  <c r="AU89" i="94" s="1"/>
  <c r="AJ98" i="48"/>
  <c r="AS98" i="48" s="1"/>
  <c r="AK98" i="48"/>
  <c r="AT98" i="48" s="1"/>
  <c r="AJ90" i="48"/>
  <c r="AK90" i="48"/>
  <c r="AT90" i="48" s="1"/>
  <c r="AJ84" i="48"/>
  <c r="AK84" i="48"/>
  <c r="AT84" i="48" s="1"/>
  <c r="AK78" i="48"/>
  <c r="AT78" i="48" s="1"/>
  <c r="AJ78" i="48"/>
  <c r="AJ72" i="48"/>
  <c r="AK72" i="48"/>
  <c r="AT72" i="48" s="1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J42" i="48"/>
  <c r="AK42" i="48"/>
  <c r="AT42" i="48" s="1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K5" i="48"/>
  <c r="AT5" i="48" s="1"/>
  <c r="AJ5" i="48"/>
  <c r="AI98" i="48"/>
  <c r="AN98" i="48"/>
  <c r="AN100" i="48" s="1"/>
  <c r="AS42" i="94"/>
  <c r="AL42" i="94"/>
  <c r="AU42" i="94" s="1"/>
  <c r="AJ87" i="42"/>
  <c r="AK87" i="42"/>
  <c r="AT87" i="42" s="1"/>
  <c r="AJ81" i="42"/>
  <c r="AK81" i="42"/>
  <c r="AT81" i="42" s="1"/>
  <c r="AK75" i="42"/>
  <c r="AT75" i="42" s="1"/>
  <c r="AJ75" i="42"/>
  <c r="AK69" i="42"/>
  <c r="AT69" i="42" s="1"/>
  <c r="AJ69" i="42"/>
  <c r="AJ63" i="42"/>
  <c r="AK63" i="42"/>
  <c r="AT63" i="42" s="1"/>
  <c r="AJ57" i="42"/>
  <c r="AK57" i="42"/>
  <c r="AT57" i="42" s="1"/>
  <c r="AK51" i="42"/>
  <c r="AT51" i="42" s="1"/>
  <c r="AJ51" i="42"/>
  <c r="AJ45" i="42"/>
  <c r="AK45" i="42"/>
  <c r="AT45" i="42" s="1"/>
  <c r="AJ39" i="42"/>
  <c r="AK39" i="42"/>
  <c r="AT39" i="42" s="1"/>
  <c r="AK33" i="42"/>
  <c r="AT33" i="42" s="1"/>
  <c r="AJ33" i="42"/>
  <c r="AJ27" i="42"/>
  <c r="AK27" i="42"/>
  <c r="AT27" i="42" s="1"/>
  <c r="AJ21" i="42"/>
  <c r="AK21" i="42"/>
  <c r="AT21" i="42" s="1"/>
  <c r="AJ15" i="42"/>
  <c r="AK15" i="42"/>
  <c r="AT15" i="42" s="1"/>
  <c r="AJ8" i="42"/>
  <c r="AK8" i="42"/>
  <c r="AT8" i="42" s="1"/>
  <c r="AS19" i="94"/>
  <c r="AL19" i="94"/>
  <c r="AU19" i="94" s="1"/>
  <c r="AS55" i="94"/>
  <c r="AL55" i="94"/>
  <c r="AU55" i="94" s="1"/>
  <c r="AS91" i="94"/>
  <c r="AL91" i="94"/>
  <c r="AU91" i="94" s="1"/>
  <c r="AS7" i="94"/>
  <c r="AL7" i="94"/>
  <c r="AU7" i="94" s="1"/>
  <c r="AS94" i="94"/>
  <c r="AL94" i="94"/>
  <c r="AU94" i="94" s="1"/>
  <c r="AS51" i="94"/>
  <c r="AL51" i="94"/>
  <c r="AU51" i="94" s="1"/>
  <c r="AS87" i="94"/>
  <c r="AL87" i="94"/>
  <c r="AU87" i="94" s="1"/>
  <c r="AK95" i="85"/>
  <c r="AT95" i="85" s="1"/>
  <c r="AJ95" i="85"/>
  <c r="AJ90" i="85"/>
  <c r="AK90" i="85"/>
  <c r="AT90" i="85" s="1"/>
  <c r="AJ84" i="85"/>
  <c r="AK84" i="85"/>
  <c r="AT84" i="85" s="1"/>
  <c r="AJ78" i="85"/>
  <c r="AK78" i="85"/>
  <c r="AT78" i="85" s="1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K18" i="85"/>
  <c r="AT18" i="85" s="1"/>
  <c r="AJ18" i="85"/>
  <c r="AJ12" i="85"/>
  <c r="AK12" i="85"/>
  <c r="AT12" i="85" s="1"/>
  <c r="AB4" i="85"/>
  <c r="AJ3" i="85"/>
  <c r="AJ96" i="90"/>
  <c r="AK96" i="90"/>
  <c r="AT96" i="90" s="1"/>
  <c r="AJ90" i="90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6" i="90"/>
  <c r="AT66" i="90" s="1"/>
  <c r="AJ66" i="90"/>
  <c r="AK60" i="90"/>
  <c r="AT60" i="90" s="1"/>
  <c r="AJ60" i="90"/>
  <c r="AK54" i="90"/>
  <c r="AT54" i="90" s="1"/>
  <c r="AJ54" i="90"/>
  <c r="AK48" i="90"/>
  <c r="AT48" i="90" s="1"/>
  <c r="AJ48" i="90"/>
  <c r="AJ42" i="90"/>
  <c r="AK42" i="90"/>
  <c r="AT42" i="90" s="1"/>
  <c r="AK36" i="90"/>
  <c r="AT36" i="90" s="1"/>
  <c r="AJ36" i="90"/>
  <c r="AK30" i="90"/>
  <c r="AT30" i="90" s="1"/>
  <c r="AJ30" i="90"/>
  <c r="AJ24" i="90"/>
  <c r="AK24" i="90"/>
  <c r="AT24" i="90" s="1"/>
  <c r="AJ18" i="90"/>
  <c r="AK18" i="90"/>
  <c r="AT18" i="90" s="1"/>
  <c r="AK12" i="90"/>
  <c r="AT12" i="90" s="1"/>
  <c r="AJ12" i="90"/>
  <c r="AB4" i="90"/>
  <c r="AJ3" i="90"/>
  <c r="AS9" i="94"/>
  <c r="AL9" i="94"/>
  <c r="AU9" i="94" s="1"/>
  <c r="AS82" i="94"/>
  <c r="AL82" i="94"/>
  <c r="AU82" i="94" s="1"/>
  <c r="AS35" i="94"/>
  <c r="AL35" i="94"/>
  <c r="AU35" i="94" s="1"/>
  <c r="AS71" i="94"/>
  <c r="AL71" i="94"/>
  <c r="AU71" i="94" s="1"/>
  <c r="AJ97" i="48"/>
  <c r="AK97" i="48"/>
  <c r="AT97" i="48" s="1"/>
  <c r="AJ89" i="48"/>
  <c r="AK89" i="48"/>
  <c r="AT89" i="48" s="1"/>
  <c r="AJ83" i="48"/>
  <c r="AK83" i="48"/>
  <c r="AT83" i="48" s="1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K35" i="48"/>
  <c r="AT35" i="48" s="1"/>
  <c r="AJ35" i="48"/>
  <c r="AK29" i="48"/>
  <c r="AT29" i="48" s="1"/>
  <c r="AJ29" i="48"/>
  <c r="AJ23" i="48"/>
  <c r="AK23" i="48"/>
  <c r="AT23" i="48" s="1"/>
  <c r="AK17" i="48"/>
  <c r="AT17" i="48" s="1"/>
  <c r="AJ17" i="48"/>
  <c r="AJ11" i="48"/>
  <c r="AK11" i="48"/>
  <c r="AT11" i="48" s="1"/>
  <c r="AK6" i="48"/>
  <c r="AT6" i="48" s="1"/>
  <c r="AS30" i="94"/>
  <c r="AL30" i="94"/>
  <c r="AU30" i="94" s="1"/>
  <c r="AJ92" i="42"/>
  <c r="AK92" i="42"/>
  <c r="AT92" i="42" s="1"/>
  <c r="AK74" i="42"/>
  <c r="AT74" i="42" s="1"/>
  <c r="AJ74" i="42"/>
  <c r="AK68" i="42"/>
  <c r="AT68" i="42" s="1"/>
  <c r="AJ68" i="42"/>
  <c r="AJ62" i="42"/>
  <c r="AK62" i="42"/>
  <c r="AT62" i="42" s="1"/>
  <c r="AK56" i="42"/>
  <c r="AT56" i="42" s="1"/>
  <c r="AJ56" i="42"/>
  <c r="AJ50" i="42"/>
  <c r="AK50" i="42"/>
  <c r="AT50" i="42" s="1"/>
  <c r="AK44" i="42"/>
  <c r="AT44" i="42" s="1"/>
  <c r="AJ44" i="42"/>
  <c r="AK38" i="42"/>
  <c r="AT38" i="42" s="1"/>
  <c r="AJ38" i="42"/>
  <c r="AK32" i="42"/>
  <c r="AT32" i="42" s="1"/>
  <c r="AJ32" i="42"/>
  <c r="AJ26" i="42"/>
  <c r="AK26" i="42"/>
  <c r="AT26" i="42" s="1"/>
  <c r="AK20" i="42"/>
  <c r="AT20" i="42" s="1"/>
  <c r="AJ20" i="42"/>
  <c r="AK14" i="42"/>
  <c r="AT14" i="42" s="1"/>
  <c r="AJ14" i="42"/>
  <c r="AJ7" i="42"/>
  <c r="AK7" i="42"/>
  <c r="AT7" i="42" s="1"/>
  <c r="AS37" i="94"/>
  <c r="AL37" i="94"/>
  <c r="AU37" i="94" s="1"/>
  <c r="AS73" i="94"/>
  <c r="AL73" i="94"/>
  <c r="AU73" i="94" s="1"/>
  <c r="Y98" i="98"/>
  <c r="X98" i="98"/>
  <c r="AS26" i="94"/>
  <c r="AL26" i="94"/>
  <c r="AU26" i="94" s="1"/>
  <c r="AS44" i="94"/>
  <c r="AL44" i="94"/>
  <c r="AU44" i="94" s="1"/>
  <c r="AS62" i="94"/>
  <c r="AL62" i="94"/>
  <c r="AU62" i="94" s="1"/>
  <c r="AS80" i="94"/>
  <c r="AL80" i="94"/>
  <c r="AU80" i="94" s="1"/>
  <c r="AS15" i="94"/>
  <c r="AL15" i="94"/>
  <c r="AU15" i="94" s="1"/>
  <c r="AS33" i="94"/>
  <c r="AL33" i="94"/>
  <c r="AU33" i="94" s="1"/>
  <c r="AS69" i="94"/>
  <c r="AL69" i="94"/>
  <c r="AU69" i="94" s="1"/>
  <c r="AK97" i="85"/>
  <c r="AT97" i="85" s="1"/>
  <c r="AJ97" i="85"/>
  <c r="AJ89" i="85"/>
  <c r="AK89" i="85"/>
  <c r="AT89" i="85" s="1"/>
  <c r="AJ83" i="85"/>
  <c r="AK83" i="85"/>
  <c r="AT83" i="85" s="1"/>
  <c r="AK77" i="85"/>
  <c r="AT77" i="85" s="1"/>
  <c r="AJ77" i="85"/>
  <c r="AK71" i="85"/>
  <c r="AT71" i="85" s="1"/>
  <c r="AJ71" i="85"/>
  <c r="AK65" i="85"/>
  <c r="AT65" i="85" s="1"/>
  <c r="AJ65" i="85"/>
  <c r="AK59" i="85"/>
  <c r="AT59" i="85" s="1"/>
  <c r="AJ59" i="85"/>
  <c r="AK53" i="85"/>
  <c r="AT53" i="85" s="1"/>
  <c r="AJ53" i="85"/>
  <c r="AJ47" i="85"/>
  <c r="AK47" i="85"/>
  <c r="AT47" i="85" s="1"/>
  <c r="AJ41" i="85"/>
  <c r="AK41" i="85"/>
  <c r="AT41" i="85" s="1"/>
  <c r="AK35" i="85"/>
  <c r="AT35" i="85" s="1"/>
  <c r="AJ35" i="85"/>
  <c r="AK29" i="85"/>
  <c r="AT29" i="85" s="1"/>
  <c r="AJ29" i="85"/>
  <c r="AK23" i="85"/>
  <c r="AT23" i="85" s="1"/>
  <c r="AJ23" i="85"/>
  <c r="AJ17" i="85"/>
  <c r="AK17" i="85"/>
  <c r="AT17" i="85" s="1"/>
  <c r="AJ10" i="85"/>
  <c r="AK10" i="85"/>
  <c r="AT10" i="85" s="1"/>
  <c r="AK11" i="85"/>
  <c r="AT11" i="85" s="1"/>
  <c r="AJ11" i="85"/>
  <c r="AJ94" i="90"/>
  <c r="AK94" i="90"/>
  <c r="AT94" i="90" s="1"/>
  <c r="AJ89" i="90"/>
  <c r="AK89" i="90"/>
  <c r="AT89" i="90" s="1"/>
  <c r="AJ83" i="90"/>
  <c r="AK83" i="90"/>
  <c r="AT83" i="90" s="1"/>
  <c r="AJ77" i="90"/>
  <c r="AK77" i="90"/>
  <c r="AT77" i="90" s="1"/>
  <c r="AK71" i="90"/>
  <c r="AT71" i="90" s="1"/>
  <c r="AJ71" i="90"/>
  <c r="AJ65" i="90"/>
  <c r="AK65" i="90"/>
  <c r="AT65" i="90" s="1"/>
  <c r="AK59" i="90"/>
  <c r="AT59" i="90" s="1"/>
  <c r="AJ59" i="90"/>
  <c r="AK53" i="90"/>
  <c r="AT53" i="90" s="1"/>
  <c r="AJ53" i="90"/>
  <c r="AJ47" i="90"/>
  <c r="AK47" i="90"/>
  <c r="AT47" i="90" s="1"/>
  <c r="AJ41" i="90"/>
  <c r="AK41" i="90"/>
  <c r="AT41" i="90" s="1"/>
  <c r="AJ35" i="90"/>
  <c r="AK35" i="90"/>
  <c r="AT35" i="90" s="1"/>
  <c r="AK29" i="90"/>
  <c r="AT29" i="90" s="1"/>
  <c r="AJ29" i="90"/>
  <c r="AJ23" i="90"/>
  <c r="AK23" i="90"/>
  <c r="AT23" i="90" s="1"/>
  <c r="AJ17" i="90"/>
  <c r="AK17" i="90"/>
  <c r="AT17" i="90" s="1"/>
  <c r="AJ11" i="90"/>
  <c r="AK11" i="90"/>
  <c r="AT11" i="90" s="1"/>
  <c r="AX5" i="90"/>
  <c r="S5" i="90" s="1"/>
  <c r="AC5" i="90" s="1"/>
  <c r="AB6" i="90" s="1"/>
  <c r="AS28" i="94"/>
  <c r="AL28" i="94"/>
  <c r="AU28" i="94" s="1"/>
  <c r="AS46" i="94"/>
  <c r="AL46" i="94"/>
  <c r="AU46" i="94" s="1"/>
  <c r="AS64" i="94"/>
  <c r="AL64" i="94"/>
  <c r="AU64" i="94" s="1"/>
  <c r="AS23" i="94"/>
  <c r="AL23" i="94"/>
  <c r="AU23" i="94" s="1"/>
  <c r="AS59" i="94"/>
  <c r="AL59" i="94"/>
  <c r="AU59" i="94" s="1"/>
  <c r="AS77" i="94"/>
  <c r="AL77" i="94"/>
  <c r="AU77" i="94" s="1"/>
  <c r="AS96" i="94"/>
  <c r="AL96" i="94"/>
  <c r="AU96" i="94" s="1"/>
  <c r="AJ95" i="48"/>
  <c r="AK95" i="48"/>
  <c r="AT95" i="48" s="1"/>
  <c r="AJ88" i="48"/>
  <c r="AK88" i="48"/>
  <c r="AT88" i="48" s="1"/>
  <c r="AJ82" i="48"/>
  <c r="AK82" i="48"/>
  <c r="AT82" i="48" s="1"/>
  <c r="AK76" i="48"/>
  <c r="AT76" i="48" s="1"/>
  <c r="AJ76" i="48"/>
  <c r="AJ70" i="48"/>
  <c r="AK70" i="48"/>
  <c r="AT70" i="48" s="1"/>
  <c r="AJ64" i="48"/>
  <c r="AK64" i="48"/>
  <c r="AT64" i="48" s="1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K22" i="48"/>
  <c r="AT22" i="48" s="1"/>
  <c r="AJ22" i="48"/>
  <c r="AJ16" i="48"/>
  <c r="AK16" i="48"/>
  <c r="AT16" i="48" s="1"/>
  <c r="AJ10" i="48"/>
  <c r="AK10" i="48"/>
  <c r="AT10" i="48" s="1"/>
  <c r="AJ3" i="48"/>
  <c r="AB4" i="48"/>
  <c r="AS95" i="94"/>
  <c r="AL95" i="94"/>
  <c r="AU95" i="94" s="1"/>
  <c r="AJ91" i="42"/>
  <c r="AK91" i="42"/>
  <c r="AT91" i="42" s="1"/>
  <c r="AJ73" i="42"/>
  <c r="AK73" i="42"/>
  <c r="AT73" i="42" s="1"/>
  <c r="AJ55" i="42"/>
  <c r="AK55" i="42"/>
  <c r="AT55" i="42" s="1"/>
  <c r="AK49" i="42"/>
  <c r="AT49" i="42" s="1"/>
  <c r="AJ49" i="42"/>
  <c r="AJ43" i="42"/>
  <c r="AK43" i="42"/>
  <c r="AT43" i="42" s="1"/>
  <c r="AJ37" i="42"/>
  <c r="AK37" i="42"/>
  <c r="AT37" i="42" s="1"/>
  <c r="AJ31" i="42"/>
  <c r="AK31" i="42"/>
  <c r="AT31" i="42" s="1"/>
  <c r="AK25" i="42"/>
  <c r="AT25" i="42" s="1"/>
  <c r="AJ25" i="42"/>
  <c r="AJ19" i="42"/>
  <c r="AK19" i="42"/>
  <c r="AT19" i="42" s="1"/>
  <c r="AJ13" i="42"/>
  <c r="AK13" i="42"/>
  <c r="AT13" i="42" s="1"/>
  <c r="AJ3" i="42"/>
  <c r="AB4" i="42"/>
  <c r="AS25" i="94"/>
  <c r="AL25" i="94"/>
  <c r="AU25" i="94" s="1"/>
  <c r="AS43" i="94"/>
  <c r="AL43" i="94"/>
  <c r="AU43" i="94" s="1"/>
  <c r="AS61" i="94"/>
  <c r="AL61" i="94"/>
  <c r="AU61" i="94" s="1"/>
  <c r="AS79" i="94"/>
  <c r="AL79" i="94"/>
  <c r="AU79" i="94" s="1"/>
  <c r="AS97" i="94"/>
  <c r="AL97" i="94"/>
  <c r="AU97" i="94" s="1"/>
  <c r="AS14" i="94"/>
  <c r="AL14" i="94"/>
  <c r="AU14" i="94" s="1"/>
  <c r="AS50" i="94"/>
  <c r="AL50" i="94"/>
  <c r="AU50" i="94" s="1"/>
  <c r="AS68" i="94"/>
  <c r="AL68" i="94"/>
  <c r="AU68" i="94" s="1"/>
  <c r="AE98" i="85"/>
  <c r="AC98" i="85"/>
  <c r="AF98" i="85"/>
  <c r="AO98" i="85" s="1"/>
  <c r="AO100" i="85" s="1"/>
  <c r="AG98" i="85"/>
  <c r="AP98" i="85" s="1"/>
  <c r="AP100" i="85" s="1"/>
  <c r="AS39" i="94"/>
  <c r="AL39" i="94"/>
  <c r="AU39" i="94" s="1"/>
  <c r="AS57" i="94"/>
  <c r="AL57" i="94"/>
  <c r="AU57" i="94" s="1"/>
  <c r="AS75" i="94"/>
  <c r="AL75" i="94"/>
  <c r="AU75" i="94" s="1"/>
  <c r="AS93" i="94"/>
  <c r="AL93" i="94"/>
  <c r="AU93" i="94" s="1"/>
  <c r="AJ96" i="85"/>
  <c r="AK96" i="85"/>
  <c r="AT96" i="85" s="1"/>
  <c r="AK88" i="85"/>
  <c r="AT88" i="85" s="1"/>
  <c r="AJ88" i="85"/>
  <c r="AK82" i="85"/>
  <c r="AT82" i="85" s="1"/>
  <c r="AJ82" i="85"/>
  <c r="AJ76" i="85"/>
  <c r="AK76" i="85"/>
  <c r="AT76" i="85" s="1"/>
  <c r="AK70" i="85"/>
  <c r="AT70" i="85" s="1"/>
  <c r="AJ70" i="85"/>
  <c r="AK64" i="85"/>
  <c r="AT64" i="85" s="1"/>
  <c r="AJ64" i="85"/>
  <c r="AJ58" i="85"/>
  <c r="AK58" i="85"/>
  <c r="AT58" i="85" s="1"/>
  <c r="AJ52" i="85"/>
  <c r="AK52" i="85"/>
  <c r="AT52" i="85" s="1"/>
  <c r="AJ46" i="85"/>
  <c r="AK46" i="85"/>
  <c r="AT46" i="85" s="1"/>
  <c r="AJ40" i="85"/>
  <c r="AK40" i="85"/>
  <c r="AT40" i="85" s="1"/>
  <c r="AK34" i="85"/>
  <c r="AT34" i="85" s="1"/>
  <c r="AJ34" i="85"/>
  <c r="AK28" i="85"/>
  <c r="AT28" i="85" s="1"/>
  <c r="AJ28" i="85"/>
  <c r="AK22" i="85"/>
  <c r="AT22" i="85" s="1"/>
  <c r="AJ22" i="85"/>
  <c r="AJ16" i="85"/>
  <c r="AK16" i="85"/>
  <c r="AT16" i="85" s="1"/>
  <c r="AJ9" i="85"/>
  <c r="AK9" i="85"/>
  <c r="AT9" i="85" s="1"/>
  <c r="AK5" i="85"/>
  <c r="AT5" i="85" s="1"/>
  <c r="AJ5" i="85"/>
  <c r="AJ95" i="90"/>
  <c r="AK95" i="90"/>
  <c r="AT95" i="90" s="1"/>
  <c r="AK88" i="90"/>
  <c r="AT88" i="90" s="1"/>
  <c r="AJ88" i="90"/>
  <c r="AK82" i="90"/>
  <c r="AT82" i="90" s="1"/>
  <c r="AJ82" i="90"/>
  <c r="AJ76" i="90"/>
  <c r="AK76" i="90"/>
  <c r="AT76" i="90" s="1"/>
  <c r="AK70" i="90"/>
  <c r="AT70" i="90" s="1"/>
  <c r="AJ70" i="90"/>
  <c r="AJ64" i="90"/>
  <c r="AK64" i="90"/>
  <c r="AT64" i="90" s="1"/>
  <c r="AK58" i="90"/>
  <c r="AT58" i="90" s="1"/>
  <c r="AJ58" i="90"/>
  <c r="AJ52" i="90"/>
  <c r="AK52" i="90"/>
  <c r="AT52" i="90" s="1"/>
  <c r="AJ46" i="90"/>
  <c r="AK46" i="90"/>
  <c r="AT46" i="90" s="1"/>
  <c r="AJ40" i="90"/>
  <c r="AK40" i="90"/>
  <c r="AT40" i="90" s="1"/>
  <c r="AK34" i="90"/>
  <c r="AT34" i="90" s="1"/>
  <c r="AJ34" i="90"/>
  <c r="AK28" i="90"/>
  <c r="AT28" i="90" s="1"/>
  <c r="AJ28" i="90"/>
  <c r="AJ22" i="90"/>
  <c r="AK22" i="90"/>
  <c r="AT22" i="90" s="1"/>
  <c r="AK16" i="90"/>
  <c r="AT16" i="90" s="1"/>
  <c r="AJ16" i="90"/>
  <c r="AJ10" i="90"/>
  <c r="AK10" i="90"/>
  <c r="AT10" i="90" s="1"/>
  <c r="AK5" i="90"/>
  <c r="AT5" i="90" s="1"/>
  <c r="AJ5" i="90"/>
  <c r="AS16" i="94"/>
  <c r="AL16" i="94"/>
  <c r="AU16" i="94" s="1"/>
  <c r="AS70" i="94"/>
  <c r="AL70" i="94"/>
  <c r="AU70" i="94" s="1"/>
  <c r="AK5" i="94"/>
  <c r="AT5" i="94" s="1"/>
  <c r="AJ5" i="94"/>
  <c r="AS41" i="94"/>
  <c r="AL41" i="94"/>
  <c r="AU41" i="94" s="1"/>
  <c r="AK93" i="48"/>
  <c r="AT93" i="48" s="1"/>
  <c r="AJ93" i="48"/>
  <c r="AJ87" i="48"/>
  <c r="AK87" i="48"/>
  <c r="AT87" i="48" s="1"/>
  <c r="AK81" i="48"/>
  <c r="AT81" i="48" s="1"/>
  <c r="AJ81" i="48"/>
  <c r="AK75" i="48"/>
  <c r="AT75" i="48" s="1"/>
  <c r="AJ75" i="48"/>
  <c r="AJ69" i="48"/>
  <c r="AK69" i="48"/>
  <c r="AT69" i="48" s="1"/>
  <c r="AJ63" i="48"/>
  <c r="AK63" i="48"/>
  <c r="AT63" i="48" s="1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K33" i="48"/>
  <c r="AT33" i="48" s="1"/>
  <c r="AJ33" i="48"/>
  <c r="AJ27" i="48"/>
  <c r="AK27" i="48"/>
  <c r="AT27" i="48" s="1"/>
  <c r="AK21" i="48"/>
  <c r="AT21" i="48" s="1"/>
  <c r="AJ21" i="48"/>
  <c r="AK15" i="48"/>
  <c r="AT15" i="48" s="1"/>
  <c r="AJ15" i="48"/>
  <c r="AJ9" i="48"/>
  <c r="AK9" i="48"/>
  <c r="AT9" i="48" s="1"/>
  <c r="AJ6" i="94"/>
  <c r="AK6" i="94"/>
  <c r="AT6" i="94" s="1"/>
  <c r="AS11" i="94"/>
  <c r="AL11" i="94"/>
  <c r="AU11" i="94" s="1"/>
  <c r="AJ98" i="42"/>
  <c r="AS98" i="42" s="1"/>
  <c r="AK98" i="42"/>
  <c r="AT98" i="42" s="1"/>
  <c r="AK80" i="42"/>
  <c r="AT80" i="42" s="1"/>
  <c r="AJ80" i="42"/>
  <c r="AS48" i="94"/>
  <c r="AL48" i="94"/>
  <c r="AU48" i="94" s="1"/>
  <c r="AS66" i="94"/>
  <c r="AL66" i="94"/>
  <c r="AU66" i="94" s="1"/>
  <c r="AJ85" i="42"/>
  <c r="AK85" i="42"/>
  <c r="AT85" i="42" s="1"/>
  <c r="AJ67" i="42"/>
  <c r="AK67" i="42"/>
  <c r="AT67" i="42" s="1"/>
  <c r="AK96" i="42"/>
  <c r="AT96" i="42" s="1"/>
  <c r="AJ96" i="42"/>
  <c r="AJ78" i="42"/>
  <c r="AK78" i="42"/>
  <c r="AT78" i="42" s="1"/>
  <c r="AK72" i="42"/>
  <c r="AT72" i="42" s="1"/>
  <c r="AJ72" i="42"/>
  <c r="AJ66" i="42"/>
  <c r="AK66" i="42"/>
  <c r="AT66" i="42" s="1"/>
  <c r="AJ60" i="42"/>
  <c r="AK60" i="42"/>
  <c r="AT60" i="42" s="1"/>
  <c r="AK54" i="42"/>
  <c r="AT54" i="42" s="1"/>
  <c r="AJ54" i="42"/>
  <c r="AJ48" i="42"/>
  <c r="AK48" i="42"/>
  <c r="AT48" i="42" s="1"/>
  <c r="AK42" i="42"/>
  <c r="AT42" i="42" s="1"/>
  <c r="AJ42" i="42"/>
  <c r="AK36" i="42"/>
  <c r="AT36" i="42" s="1"/>
  <c r="AJ36" i="42"/>
  <c r="AJ30" i="42"/>
  <c r="AK30" i="42"/>
  <c r="AT30" i="42" s="1"/>
  <c r="AK24" i="42"/>
  <c r="AT24" i="42" s="1"/>
  <c r="AJ24" i="42"/>
  <c r="AJ18" i="42"/>
  <c r="AK18" i="42"/>
  <c r="AT18" i="42" s="1"/>
  <c r="AK12" i="42"/>
  <c r="AT12" i="42" s="1"/>
  <c r="AJ12" i="42"/>
  <c r="AK9" i="42"/>
  <c r="AT9" i="42" s="1"/>
  <c r="AJ9" i="42"/>
  <c r="AJ3" i="94"/>
  <c r="AB4" i="94"/>
  <c r="AI97" i="50"/>
  <c r="AN97" i="50"/>
  <c r="AS32" i="94"/>
  <c r="AL32" i="94"/>
  <c r="AU32" i="94" s="1"/>
  <c r="AS86" i="94"/>
  <c r="AL86" i="94"/>
  <c r="AU86" i="94" s="1"/>
  <c r="AG98" i="90"/>
  <c r="AP98" i="90" s="1"/>
  <c r="AP100" i="90" s="1"/>
  <c r="AE98" i="90"/>
  <c r="AC98" i="90"/>
  <c r="AF98" i="90"/>
  <c r="AO98" i="90" s="1"/>
  <c r="AO100" i="90" s="1"/>
  <c r="AS21" i="94"/>
  <c r="AL21" i="94"/>
  <c r="AU21" i="94" s="1"/>
  <c r="AJ93" i="85"/>
  <c r="AK93" i="85"/>
  <c r="AT93" i="85" s="1"/>
  <c r="AK87" i="85"/>
  <c r="AT87" i="85" s="1"/>
  <c r="AJ87" i="85"/>
  <c r="AJ81" i="85"/>
  <c r="AK81" i="85"/>
  <c r="AT81" i="85" s="1"/>
  <c r="AJ75" i="85"/>
  <c r="AK75" i="85"/>
  <c r="AT75" i="85" s="1"/>
  <c r="AJ69" i="85"/>
  <c r="AK69" i="85"/>
  <c r="AT69" i="85" s="1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J33" i="85"/>
  <c r="AK33" i="85"/>
  <c r="AT33" i="85" s="1"/>
  <c r="AX26" i="85"/>
  <c r="S26" i="85" s="1"/>
  <c r="AC26" i="85" s="1"/>
  <c r="AB27" i="85" s="1"/>
  <c r="AX20" i="85"/>
  <c r="S20" i="85" s="1"/>
  <c r="AC20" i="85" s="1"/>
  <c r="AB21" i="85" s="1"/>
  <c r="AX14" i="85"/>
  <c r="S14" i="85" s="1"/>
  <c r="AC14" i="85" s="1"/>
  <c r="AB15" i="85" s="1"/>
  <c r="AX7" i="85"/>
  <c r="S7" i="85" s="1"/>
  <c r="AC7" i="85" s="1"/>
  <c r="AB8" i="85" s="1"/>
  <c r="AK93" i="90"/>
  <c r="AT93" i="90" s="1"/>
  <c r="AJ93" i="90"/>
  <c r="AJ87" i="90"/>
  <c r="AK87" i="90"/>
  <c r="AT87" i="90" s="1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J57" i="90"/>
  <c r="AK57" i="90"/>
  <c r="AT57" i="90" s="1"/>
  <c r="AK51" i="90"/>
  <c r="AT51" i="90" s="1"/>
  <c r="AJ51" i="90"/>
  <c r="AJ45" i="90"/>
  <c r="AK45" i="90"/>
  <c r="AT45" i="90" s="1"/>
  <c r="AJ39" i="90"/>
  <c r="AK39" i="90"/>
  <c r="AT39" i="90" s="1"/>
  <c r="AK33" i="90"/>
  <c r="AT33" i="90" s="1"/>
  <c r="AJ33" i="90"/>
  <c r="AJ27" i="90"/>
  <c r="AK27" i="90"/>
  <c r="AT27" i="90" s="1"/>
  <c r="AK21" i="90"/>
  <c r="AT21" i="90" s="1"/>
  <c r="AJ21" i="90"/>
  <c r="AX14" i="90"/>
  <c r="S14" i="90" s="1"/>
  <c r="AC14" i="90" s="1"/>
  <c r="AB15" i="90" s="1"/>
  <c r="AX8" i="90"/>
  <c r="S8" i="90" s="1"/>
  <c r="AC8" i="90" s="1"/>
  <c r="AB9" i="90" s="1"/>
  <c r="AS34" i="94"/>
  <c r="AL34" i="94"/>
  <c r="AU34" i="94" s="1"/>
  <c r="AS52" i="94"/>
  <c r="AL52" i="94"/>
  <c r="AU52" i="94" s="1"/>
  <c r="AS88" i="94"/>
  <c r="AL88" i="94"/>
  <c r="AU88" i="94" s="1"/>
  <c r="AS29" i="94"/>
  <c r="AL29" i="94"/>
  <c r="AU29" i="94" s="1"/>
  <c r="AS47" i="94"/>
  <c r="AL47" i="94"/>
  <c r="AU47" i="94" s="1"/>
  <c r="AK96" i="48"/>
  <c r="AT96" i="48" s="1"/>
  <c r="AJ96" i="48"/>
  <c r="AJ92" i="48"/>
  <c r="AK92" i="48"/>
  <c r="AT92" i="48" s="1"/>
  <c r="AK86" i="48"/>
  <c r="AT86" i="48" s="1"/>
  <c r="AJ86" i="48"/>
  <c r="AK80" i="48"/>
  <c r="AT80" i="48" s="1"/>
  <c r="AJ80" i="48"/>
  <c r="AK74" i="48"/>
  <c r="AT74" i="48" s="1"/>
  <c r="AJ74" i="48"/>
  <c r="AJ68" i="48"/>
  <c r="AK68" i="48"/>
  <c r="AT68" i="48" s="1"/>
  <c r="AK62" i="48"/>
  <c r="AT62" i="48" s="1"/>
  <c r="AJ62" i="48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J32" i="48"/>
  <c r="AK32" i="48"/>
  <c r="AT32" i="48" s="1"/>
  <c r="AK26" i="48"/>
  <c r="AT26" i="48" s="1"/>
  <c r="AJ26" i="48"/>
  <c r="AK20" i="48"/>
  <c r="AT20" i="48" s="1"/>
  <c r="AJ20" i="48"/>
  <c r="AK14" i="48"/>
  <c r="AT14" i="48" s="1"/>
  <c r="AJ14" i="48"/>
  <c r="AX7" i="48"/>
  <c r="S7" i="48" s="1"/>
  <c r="AC7" i="48" s="1"/>
  <c r="AB8" i="48" s="1"/>
  <c r="AJ93" i="42"/>
  <c r="AK93" i="42"/>
  <c r="AT93" i="42" s="1"/>
  <c r="AS84" i="94"/>
  <c r="AL84" i="94"/>
  <c r="AU84" i="94" s="1"/>
  <c r="AK86" i="42"/>
  <c r="AT86" i="42" s="1"/>
  <c r="AJ86" i="42"/>
  <c r="AJ97" i="42"/>
  <c r="AK97" i="42"/>
  <c r="AT97" i="42" s="1"/>
  <c r="AK79" i="42"/>
  <c r="AT79" i="42" s="1"/>
  <c r="AJ79" i="42"/>
  <c r="AK61" i="42"/>
  <c r="AT61" i="42" s="1"/>
  <c r="AJ61" i="42"/>
  <c r="AS90" i="94"/>
  <c r="AL90" i="94"/>
  <c r="AU90" i="94" s="1"/>
  <c r="AJ90" i="42"/>
  <c r="AK90" i="42"/>
  <c r="AT90" i="42" s="1"/>
  <c r="AK84" i="42"/>
  <c r="AT84" i="42" s="1"/>
  <c r="AJ84" i="42"/>
  <c r="AS18" i="94"/>
  <c r="AL18" i="94"/>
  <c r="AU18" i="94" s="1"/>
  <c r="AS36" i="94"/>
  <c r="AL36" i="94"/>
  <c r="AU36" i="94" s="1"/>
  <c r="AS54" i="94"/>
  <c r="AL54" i="94"/>
  <c r="AU54" i="94" s="1"/>
  <c r="AS72" i="94"/>
  <c r="AL72" i="94"/>
  <c r="AU72" i="94" s="1"/>
  <c r="AK95" i="42"/>
  <c r="AT95" i="42" s="1"/>
  <c r="AJ95" i="42"/>
  <c r="AK89" i="42"/>
  <c r="AT89" i="42" s="1"/>
  <c r="AJ89" i="42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J23" i="42"/>
  <c r="AK23" i="42"/>
  <c r="AT23" i="42" s="1"/>
  <c r="AX16" i="42"/>
  <c r="S16" i="42" s="1"/>
  <c r="AC16" i="42" s="1"/>
  <c r="AB17" i="42" s="1"/>
  <c r="AX10" i="42"/>
  <c r="S10" i="42" s="1"/>
  <c r="AC10" i="42" s="1"/>
  <c r="AB11" i="42" s="1"/>
  <c r="AX5" i="42"/>
  <c r="S5" i="42" s="1"/>
  <c r="AC5" i="42" s="1"/>
  <c r="AB6" i="42" s="1"/>
  <c r="AS13" i="94"/>
  <c r="AL13" i="94"/>
  <c r="AU13" i="94" s="1"/>
  <c r="AS85" i="94"/>
  <c r="AL85" i="94"/>
  <c r="AU85" i="94" s="1"/>
  <c r="AR98" i="94"/>
  <c r="AR100" i="94" s="1"/>
  <c r="AL98" i="94"/>
  <c r="AU98" i="94" s="1"/>
  <c r="AS92" i="94"/>
  <c r="AL92" i="94"/>
  <c r="AU92" i="94" s="1"/>
  <c r="AS45" i="94"/>
  <c r="AL45" i="94"/>
  <c r="AU45" i="94" s="1"/>
  <c r="AK98" i="85"/>
  <c r="AT98" i="85" s="1"/>
  <c r="AJ98" i="85"/>
  <c r="AS98" i="85" s="1"/>
  <c r="AK92" i="85"/>
  <c r="AT92" i="85" s="1"/>
  <c r="AJ92" i="85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J62" i="85"/>
  <c r="AK62" i="85"/>
  <c r="AT62" i="85" s="1"/>
  <c r="AJ56" i="85"/>
  <c r="AK56" i="85"/>
  <c r="AT56" i="85" s="1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X25" i="85"/>
  <c r="S25" i="85" s="1"/>
  <c r="AC25" i="85" s="1"/>
  <c r="AB26" i="85" s="1"/>
  <c r="AX19" i="85"/>
  <c r="S19" i="85" s="1"/>
  <c r="AC19" i="85" s="1"/>
  <c r="AB20" i="85" s="1"/>
  <c r="AX13" i="85"/>
  <c r="S13" i="85" s="1"/>
  <c r="AC13" i="85" s="1"/>
  <c r="AB14" i="85" s="1"/>
  <c r="AX6" i="85"/>
  <c r="S6" i="85" s="1"/>
  <c r="AC6" i="85" s="1"/>
  <c r="AB7" i="85" s="1"/>
  <c r="AJ98" i="90"/>
  <c r="AS98" i="90" s="1"/>
  <c r="AK98" i="90"/>
  <c r="AT98" i="90" s="1"/>
  <c r="AK92" i="90"/>
  <c r="AT92" i="90" s="1"/>
  <c r="AJ92" i="90"/>
  <c r="AJ86" i="90"/>
  <c r="AK86" i="90"/>
  <c r="AT86" i="90" s="1"/>
  <c r="AJ80" i="90"/>
  <c r="AK80" i="90"/>
  <c r="AT80" i="90" s="1"/>
  <c r="AJ74" i="90"/>
  <c r="AK74" i="90"/>
  <c r="AT74" i="90" s="1"/>
  <c r="AK68" i="90"/>
  <c r="AT68" i="90" s="1"/>
  <c r="AJ68" i="90"/>
  <c r="AJ62" i="90"/>
  <c r="AK62" i="90"/>
  <c r="AT62" i="90" s="1"/>
  <c r="AK56" i="90"/>
  <c r="AT56" i="90" s="1"/>
  <c r="AJ56" i="90"/>
  <c r="AK50" i="90"/>
  <c r="AT50" i="90" s="1"/>
  <c r="AJ50" i="90"/>
  <c r="AK44" i="90"/>
  <c r="AT44" i="90" s="1"/>
  <c r="AJ44" i="90"/>
  <c r="AK38" i="90"/>
  <c r="AT38" i="90" s="1"/>
  <c r="AJ38" i="90"/>
  <c r="AK32" i="90"/>
  <c r="AT32" i="90" s="1"/>
  <c r="AJ32" i="90"/>
  <c r="AJ26" i="90"/>
  <c r="AK26" i="90"/>
  <c r="AT26" i="90" s="1"/>
  <c r="AJ20" i="90"/>
  <c r="AK20" i="90"/>
  <c r="AT20" i="90" s="1"/>
  <c r="AX13" i="90"/>
  <c r="S13" i="90" s="1"/>
  <c r="AC13" i="90" s="1"/>
  <c r="AB14" i="90" s="1"/>
  <c r="AX7" i="90"/>
  <c r="S7" i="90" s="1"/>
  <c r="AC7" i="90" s="1"/>
  <c r="AB8" i="90" s="1"/>
  <c r="AS12" i="94"/>
  <c r="AL12" i="94"/>
  <c r="AU12" i="94" s="1"/>
  <c r="AS22" i="94"/>
  <c r="AL22" i="94"/>
  <c r="AU22" i="94" s="1"/>
  <c r="AS40" i="94"/>
  <c r="AL40" i="94"/>
  <c r="AU40" i="94" s="1"/>
  <c r="AS76" i="94"/>
  <c r="AL76" i="94"/>
  <c r="AU76" i="94" s="1"/>
  <c r="AS10" i="94"/>
  <c r="AL10" i="94"/>
  <c r="AU10" i="94" s="1"/>
  <c r="AS65" i="94"/>
  <c r="AL65" i="94"/>
  <c r="AU65" i="94" s="1"/>
  <c r="AS83" i="94"/>
  <c r="AL83" i="94"/>
  <c r="AU83" i="94" s="1"/>
  <c r="AJ94" i="48"/>
  <c r="AK94" i="48"/>
  <c r="AT94" i="48" s="1"/>
  <c r="AK91" i="48"/>
  <c r="AT91" i="48" s="1"/>
  <c r="AJ91" i="48"/>
  <c r="AJ85" i="48"/>
  <c r="AK85" i="48"/>
  <c r="AT85" i="48" s="1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K49" i="48"/>
  <c r="AT49" i="48" s="1"/>
  <c r="AJ49" i="48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J19" i="48"/>
  <c r="AJ13" i="48"/>
  <c r="AK13" i="48"/>
  <c r="AT13" i="48" s="1"/>
  <c r="AX6" i="48"/>
  <c r="S6" i="48" s="1"/>
  <c r="AC6" i="48" s="1"/>
  <c r="AB7" i="48" s="1"/>
  <c r="AI98" i="42"/>
  <c r="AN98" i="42"/>
  <c r="AN100" i="42" s="1"/>
  <c r="AS25" i="48" l="1"/>
  <c r="AL25" i="48"/>
  <c r="AU25" i="48" s="1"/>
  <c r="AS79" i="48"/>
  <c r="AL79" i="48"/>
  <c r="AU79" i="48" s="1"/>
  <c r="AK14" i="90"/>
  <c r="AT14" i="90" s="1"/>
  <c r="AJ14" i="90"/>
  <c r="AS86" i="90"/>
  <c r="AL86" i="90"/>
  <c r="AU86" i="90" s="1"/>
  <c r="AJ14" i="85"/>
  <c r="AK14" i="85"/>
  <c r="AT14" i="85" s="1"/>
  <c r="AS38" i="85"/>
  <c r="AL38" i="85"/>
  <c r="AU38" i="85" s="1"/>
  <c r="AS56" i="85"/>
  <c r="AL56" i="85"/>
  <c r="AU56" i="85" s="1"/>
  <c r="AS74" i="85"/>
  <c r="AL74" i="85"/>
  <c r="AU74" i="85" s="1"/>
  <c r="AS29" i="42"/>
  <c r="AL29" i="42"/>
  <c r="AU29" i="42" s="1"/>
  <c r="AS38" i="48"/>
  <c r="AL38" i="48"/>
  <c r="AU38" i="48" s="1"/>
  <c r="AS92" i="48"/>
  <c r="AL92" i="48"/>
  <c r="AU92" i="48" s="1"/>
  <c r="AS27" i="90"/>
  <c r="AL27" i="90"/>
  <c r="AU27" i="90" s="1"/>
  <c r="AS45" i="90"/>
  <c r="AL45" i="90"/>
  <c r="AU45" i="90" s="1"/>
  <c r="AS81" i="90"/>
  <c r="AL81" i="90"/>
  <c r="AU81" i="90" s="1"/>
  <c r="AJ15" i="85"/>
  <c r="AK15" i="85"/>
  <c r="AT15" i="85" s="1"/>
  <c r="AS75" i="85"/>
  <c r="AL75" i="85"/>
  <c r="AU75" i="85" s="1"/>
  <c r="AS93" i="85"/>
  <c r="AL93" i="85"/>
  <c r="AU93" i="85" s="1"/>
  <c r="AR97" i="50"/>
  <c r="AS30" i="42"/>
  <c r="AL30" i="42"/>
  <c r="AU30" i="42" s="1"/>
  <c r="AS48" i="42"/>
  <c r="AL48" i="42"/>
  <c r="AU48" i="42" s="1"/>
  <c r="AS66" i="42"/>
  <c r="AL66" i="42"/>
  <c r="AU66" i="42" s="1"/>
  <c r="AS9" i="48"/>
  <c r="AL9" i="48"/>
  <c r="AU9" i="48" s="1"/>
  <c r="AS27" i="48"/>
  <c r="AL27" i="48"/>
  <c r="AU27" i="48" s="1"/>
  <c r="AS45" i="48"/>
  <c r="AL45" i="48"/>
  <c r="AU45" i="48" s="1"/>
  <c r="AS63" i="48"/>
  <c r="AL63" i="48"/>
  <c r="AU63" i="48" s="1"/>
  <c r="AS52" i="90"/>
  <c r="AL52" i="90"/>
  <c r="AU52" i="90" s="1"/>
  <c r="AS9" i="85"/>
  <c r="AL9" i="85"/>
  <c r="AU9" i="85" s="1"/>
  <c r="AS46" i="85"/>
  <c r="AL46" i="85"/>
  <c r="AU46" i="85" s="1"/>
  <c r="AS13" i="42"/>
  <c r="AL13" i="42"/>
  <c r="AU13" i="42" s="1"/>
  <c r="AS31" i="42"/>
  <c r="AL31" i="42"/>
  <c r="AU31" i="42" s="1"/>
  <c r="AS91" i="42"/>
  <c r="AL91" i="42"/>
  <c r="AU91" i="42" s="1"/>
  <c r="AS10" i="48"/>
  <c r="AL10" i="48"/>
  <c r="AU10" i="48" s="1"/>
  <c r="AS28" i="48"/>
  <c r="AL28" i="48"/>
  <c r="AU28" i="48" s="1"/>
  <c r="AS46" i="48"/>
  <c r="AL46" i="48"/>
  <c r="AU46" i="48" s="1"/>
  <c r="AS64" i="48"/>
  <c r="AL64" i="48"/>
  <c r="AU64" i="48" s="1"/>
  <c r="AS82" i="48"/>
  <c r="AL82" i="48"/>
  <c r="AU82" i="48" s="1"/>
  <c r="AS59" i="90"/>
  <c r="AL59" i="90"/>
  <c r="AU59" i="90" s="1"/>
  <c r="AS35" i="85"/>
  <c r="AL35" i="85"/>
  <c r="AU35" i="85" s="1"/>
  <c r="AS53" i="85"/>
  <c r="AL53" i="85"/>
  <c r="AU53" i="85" s="1"/>
  <c r="AS71" i="85"/>
  <c r="AL71" i="85"/>
  <c r="AU71" i="85" s="1"/>
  <c r="AH98" i="98"/>
  <c r="AQ98" i="98" s="1"/>
  <c r="AQ100" i="98" s="1"/>
  <c r="AX3" i="98"/>
  <c r="S3" i="98" s="1"/>
  <c r="AC3" i="98" s="1"/>
  <c r="AX4" i="98"/>
  <c r="S4" i="98" s="1"/>
  <c r="AC4" i="98" s="1"/>
  <c r="AB5" i="98" s="1"/>
  <c r="AX5" i="98"/>
  <c r="S5" i="98" s="1"/>
  <c r="AC5" i="98" s="1"/>
  <c r="AB6" i="98" s="1"/>
  <c r="AZ3" i="98"/>
  <c r="AX11" i="98" s="1"/>
  <c r="S11" i="98" s="1"/>
  <c r="AC11" i="98" s="1"/>
  <c r="AB12" i="98" s="1"/>
  <c r="AX6" i="98"/>
  <c r="S6" i="98" s="1"/>
  <c r="AC6" i="98" s="1"/>
  <c r="AB7" i="98" s="1"/>
  <c r="AX7" i="98"/>
  <c r="S7" i="98" s="1"/>
  <c r="AC7" i="98" s="1"/>
  <c r="AB8" i="98" s="1"/>
  <c r="AX8" i="98"/>
  <c r="S8" i="98" s="1"/>
  <c r="AC8" i="98" s="1"/>
  <c r="AB9" i="98" s="1"/>
  <c r="AX9" i="98"/>
  <c r="S9" i="98" s="1"/>
  <c r="AC9" i="98" s="1"/>
  <c r="AB10" i="98" s="1"/>
  <c r="AX10" i="98"/>
  <c r="S10" i="98" s="1"/>
  <c r="AC10" i="98" s="1"/>
  <c r="AB11" i="98" s="1"/>
  <c r="AX12" i="98"/>
  <c r="S12" i="98" s="1"/>
  <c r="AC12" i="98" s="1"/>
  <c r="AB13" i="98" s="1"/>
  <c r="AX13" i="98"/>
  <c r="S13" i="98" s="1"/>
  <c r="AC13" i="98" s="1"/>
  <c r="AB14" i="98" s="1"/>
  <c r="AX14" i="98"/>
  <c r="S14" i="98" s="1"/>
  <c r="AC14" i="98" s="1"/>
  <c r="AB15" i="98" s="1"/>
  <c r="AX15" i="98"/>
  <c r="S15" i="98" s="1"/>
  <c r="AC15" i="98" s="1"/>
  <c r="AB16" i="98" s="1"/>
  <c r="AX16" i="98"/>
  <c r="S16" i="98" s="1"/>
  <c r="AC16" i="98" s="1"/>
  <c r="AB17" i="98" s="1"/>
  <c r="AX17" i="98"/>
  <c r="S17" i="98" s="1"/>
  <c r="AC17" i="98" s="1"/>
  <c r="AB18" i="98" s="1"/>
  <c r="AX18" i="98"/>
  <c r="S18" i="98" s="1"/>
  <c r="AC18" i="98" s="1"/>
  <c r="AB19" i="98" s="1"/>
  <c r="AX19" i="98"/>
  <c r="S19" i="98" s="1"/>
  <c r="AC19" i="98" s="1"/>
  <c r="AB20" i="98" s="1"/>
  <c r="AX20" i="98"/>
  <c r="S20" i="98" s="1"/>
  <c r="AC20" i="98" s="1"/>
  <c r="AB21" i="98" s="1"/>
  <c r="AX21" i="98"/>
  <c r="S21" i="98" s="1"/>
  <c r="AC21" i="98" s="1"/>
  <c r="AB22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3" i="98"/>
  <c r="S93" i="98" s="1"/>
  <c r="AC93" i="98" s="1"/>
  <c r="AB94" i="98" s="1"/>
  <c r="AX96" i="98"/>
  <c r="S96" i="98" s="1"/>
  <c r="AC96" i="98" s="1"/>
  <c r="AB97" i="98" s="1"/>
  <c r="AX95" i="98"/>
  <c r="S95" i="98" s="1"/>
  <c r="AC95" i="98" s="1"/>
  <c r="AB96" i="98" s="1"/>
  <c r="AX94" i="98"/>
  <c r="S94" i="98" s="1"/>
  <c r="AC94" i="98" s="1"/>
  <c r="AB95" i="98" s="1"/>
  <c r="AX97" i="98"/>
  <c r="S97" i="98" s="1"/>
  <c r="AC97" i="98" s="1"/>
  <c r="AB98" i="98" s="1"/>
  <c r="AJ6" i="48"/>
  <c r="AS23" i="48"/>
  <c r="AL23" i="48"/>
  <c r="AU23" i="48" s="1"/>
  <c r="AS59" i="48"/>
  <c r="AL59" i="48"/>
  <c r="AU59" i="48" s="1"/>
  <c r="AS97" i="48"/>
  <c r="AL97" i="48"/>
  <c r="AU97" i="48" s="1"/>
  <c r="AS84" i="90"/>
  <c r="AL84" i="90"/>
  <c r="AU84" i="90" s="1"/>
  <c r="AJ4" i="85"/>
  <c r="AK4" i="85"/>
  <c r="AT4" i="85" s="1"/>
  <c r="AS78" i="85"/>
  <c r="AL78" i="85"/>
  <c r="AU78" i="85" s="1"/>
  <c r="AS15" i="42"/>
  <c r="AL15" i="42"/>
  <c r="AU15" i="42" s="1"/>
  <c r="AS87" i="42"/>
  <c r="AL87" i="42"/>
  <c r="AU87" i="42" s="1"/>
  <c r="AS42" i="48"/>
  <c r="AL42" i="48"/>
  <c r="AU42" i="48" s="1"/>
  <c r="AS60" i="48"/>
  <c r="AL60" i="48"/>
  <c r="AU60" i="48" s="1"/>
  <c r="AS31" i="90"/>
  <c r="AL31" i="90"/>
  <c r="AU31" i="90" s="1"/>
  <c r="AS67" i="90"/>
  <c r="AL67" i="90"/>
  <c r="AU67" i="90" s="1"/>
  <c r="AJ6" i="85"/>
  <c r="AS61" i="85"/>
  <c r="AL61" i="85"/>
  <c r="AU61" i="85" s="1"/>
  <c r="AS94" i="85"/>
  <c r="AL94" i="85"/>
  <c r="AU94" i="85" s="1"/>
  <c r="AC98" i="50"/>
  <c r="AG98" i="50"/>
  <c r="AP98" i="50" s="1"/>
  <c r="AP100" i="50" s="1"/>
  <c r="AF98" i="50"/>
  <c r="AO98" i="50" s="1"/>
  <c r="AO100" i="50" s="1"/>
  <c r="AE98" i="50"/>
  <c r="AS46" i="42"/>
  <c r="AL46" i="42"/>
  <c r="AU46" i="42" s="1"/>
  <c r="AL64" i="42"/>
  <c r="AU64" i="42" s="1"/>
  <c r="AS64" i="42"/>
  <c r="AS82" i="42"/>
  <c r="AL82" i="42"/>
  <c r="AU82" i="42" s="1"/>
  <c r="AK20" i="85"/>
  <c r="AT20" i="85" s="1"/>
  <c r="AJ20" i="85"/>
  <c r="AJ6" i="42"/>
  <c r="AK6" i="42"/>
  <c r="AT6" i="42" s="1"/>
  <c r="AS47" i="42"/>
  <c r="AL47" i="42"/>
  <c r="AU47" i="42" s="1"/>
  <c r="AS65" i="42"/>
  <c r="AL65" i="42"/>
  <c r="AU65" i="42" s="1"/>
  <c r="AS83" i="42"/>
  <c r="AL83" i="42"/>
  <c r="AU83" i="42" s="1"/>
  <c r="AS97" i="42"/>
  <c r="AL97" i="42"/>
  <c r="AU97" i="42" s="1"/>
  <c r="AS93" i="42"/>
  <c r="AL93" i="42"/>
  <c r="AU93" i="42" s="1"/>
  <c r="AS26" i="48"/>
  <c r="AL26" i="48"/>
  <c r="AU26" i="48" s="1"/>
  <c r="AS44" i="48"/>
  <c r="AL44" i="48"/>
  <c r="AU44" i="48" s="1"/>
  <c r="AS62" i="48"/>
  <c r="AL62" i="48"/>
  <c r="AU62" i="48" s="1"/>
  <c r="AS80" i="48"/>
  <c r="AL80" i="48"/>
  <c r="AU80" i="48" s="1"/>
  <c r="AS96" i="48"/>
  <c r="AL96" i="48"/>
  <c r="AU96" i="48" s="1"/>
  <c r="AJ9" i="90"/>
  <c r="AK9" i="90"/>
  <c r="AT9" i="90" s="1"/>
  <c r="AS33" i="90"/>
  <c r="AL33" i="90"/>
  <c r="AU33" i="90" s="1"/>
  <c r="AS51" i="90"/>
  <c r="AL51" i="90"/>
  <c r="AU51" i="90" s="1"/>
  <c r="AS69" i="90"/>
  <c r="AL69" i="90"/>
  <c r="AU69" i="90" s="1"/>
  <c r="AK21" i="85"/>
  <c r="AT21" i="85" s="1"/>
  <c r="AJ21" i="85"/>
  <c r="AS45" i="85"/>
  <c r="AL45" i="85"/>
  <c r="AU45" i="85" s="1"/>
  <c r="AS63" i="85"/>
  <c r="AL63" i="85"/>
  <c r="AU63" i="85" s="1"/>
  <c r="AK4" i="94"/>
  <c r="AT4" i="94" s="1"/>
  <c r="AT100" i="94" s="1"/>
  <c r="AJ4" i="94"/>
  <c r="AL36" i="42"/>
  <c r="AU36" i="42" s="1"/>
  <c r="AS36" i="42"/>
  <c r="AS54" i="42"/>
  <c r="AL54" i="42"/>
  <c r="AU54" i="42" s="1"/>
  <c r="AS72" i="42"/>
  <c r="AL72" i="42"/>
  <c r="AU72" i="42" s="1"/>
  <c r="AS15" i="48"/>
  <c r="AL15" i="48"/>
  <c r="AU15" i="48" s="1"/>
  <c r="AS33" i="48"/>
  <c r="AL33" i="48"/>
  <c r="AU33" i="48" s="1"/>
  <c r="AS5" i="94"/>
  <c r="AL5" i="94"/>
  <c r="AU5" i="94" s="1"/>
  <c r="AS5" i="90"/>
  <c r="AL5" i="90"/>
  <c r="AU5" i="90" s="1"/>
  <c r="AS58" i="90"/>
  <c r="AL58" i="90"/>
  <c r="AU58" i="90" s="1"/>
  <c r="AS34" i="85"/>
  <c r="AL34" i="85"/>
  <c r="AU34" i="85" s="1"/>
  <c r="AS70" i="85"/>
  <c r="AL70" i="85"/>
  <c r="AU70" i="85" s="1"/>
  <c r="AS88" i="85"/>
  <c r="AL88" i="85"/>
  <c r="AU88" i="85" s="1"/>
  <c r="AS34" i="48"/>
  <c r="AL34" i="48"/>
  <c r="AU34" i="48" s="1"/>
  <c r="AL52" i="48"/>
  <c r="AU52" i="48" s="1"/>
  <c r="AS52" i="48"/>
  <c r="AJ6" i="90"/>
  <c r="AK6" i="90"/>
  <c r="AT6" i="90" s="1"/>
  <c r="AS23" i="90"/>
  <c r="AL23" i="90"/>
  <c r="AU23" i="90" s="1"/>
  <c r="AS41" i="90"/>
  <c r="AL41" i="90"/>
  <c r="AU41" i="90" s="1"/>
  <c r="AS77" i="90"/>
  <c r="AL77" i="90"/>
  <c r="AU77" i="90" s="1"/>
  <c r="AS94" i="90"/>
  <c r="AL94" i="90"/>
  <c r="AU94" i="90" s="1"/>
  <c r="AS17" i="85"/>
  <c r="AL17" i="85"/>
  <c r="AU17" i="85" s="1"/>
  <c r="AS89" i="85"/>
  <c r="AL89" i="85"/>
  <c r="AU89" i="85" s="1"/>
  <c r="Z98" i="98"/>
  <c r="AS44" i="42"/>
  <c r="AL44" i="42"/>
  <c r="AU44" i="42" s="1"/>
  <c r="AS29" i="48"/>
  <c r="AL29" i="48"/>
  <c r="AU29" i="48" s="1"/>
  <c r="AS47" i="48"/>
  <c r="AL47" i="48"/>
  <c r="AU47" i="48" s="1"/>
  <c r="AS36" i="90"/>
  <c r="AL36" i="90"/>
  <c r="AU36" i="90" s="1"/>
  <c r="AS54" i="90"/>
  <c r="AL54" i="90"/>
  <c r="AU54" i="90" s="1"/>
  <c r="AS72" i="90"/>
  <c r="AL72" i="90"/>
  <c r="AU72" i="90" s="1"/>
  <c r="AS30" i="85"/>
  <c r="AL30" i="85"/>
  <c r="AU30" i="85" s="1"/>
  <c r="AS48" i="85"/>
  <c r="AL48" i="85"/>
  <c r="AU48" i="85" s="1"/>
  <c r="AS66" i="85"/>
  <c r="AL66" i="85"/>
  <c r="AU66" i="85" s="1"/>
  <c r="AS75" i="42"/>
  <c r="AL75" i="42"/>
  <c r="AU75" i="42" s="1"/>
  <c r="AS12" i="48"/>
  <c r="AL12" i="48"/>
  <c r="AU12" i="48" s="1"/>
  <c r="AS48" i="48"/>
  <c r="AL48" i="48"/>
  <c r="AU48" i="48" s="1"/>
  <c r="AS37" i="90"/>
  <c r="AL37" i="90"/>
  <c r="AU37" i="90" s="1"/>
  <c r="AS91" i="90"/>
  <c r="AL91" i="90"/>
  <c r="AU91" i="90" s="1"/>
  <c r="AJ13" i="85"/>
  <c r="AS31" i="85"/>
  <c r="AL31" i="85"/>
  <c r="AU31" i="85" s="1"/>
  <c r="AS67" i="85"/>
  <c r="AL67" i="85"/>
  <c r="AU67" i="85" s="1"/>
  <c r="AS85" i="85"/>
  <c r="AL85" i="85"/>
  <c r="AU85" i="85" s="1"/>
  <c r="AJ10" i="42"/>
  <c r="AS28" i="42"/>
  <c r="AL28" i="42"/>
  <c r="AU28" i="42" s="1"/>
  <c r="AS43" i="48"/>
  <c r="AL43" i="48"/>
  <c r="AU43" i="48" s="1"/>
  <c r="AK26" i="85"/>
  <c r="AT26" i="85" s="1"/>
  <c r="AJ26" i="85"/>
  <c r="AS44" i="85"/>
  <c r="AL44" i="85"/>
  <c r="AU44" i="85" s="1"/>
  <c r="AS62" i="85"/>
  <c r="AL62" i="85"/>
  <c r="AU62" i="85" s="1"/>
  <c r="AS80" i="85"/>
  <c r="AL80" i="85"/>
  <c r="AU80" i="85" s="1"/>
  <c r="AS89" i="42"/>
  <c r="AL89" i="42"/>
  <c r="AU89" i="42" s="1"/>
  <c r="AS84" i="42"/>
  <c r="AL84" i="42"/>
  <c r="AU84" i="42" s="1"/>
  <c r="AS61" i="42"/>
  <c r="AL61" i="42"/>
  <c r="AU61" i="42" s="1"/>
  <c r="AS86" i="42"/>
  <c r="AL86" i="42"/>
  <c r="AU86" i="42" s="1"/>
  <c r="AJ15" i="90"/>
  <c r="AK15" i="90"/>
  <c r="AT15" i="90" s="1"/>
  <c r="AS87" i="90"/>
  <c r="AL87" i="90"/>
  <c r="AU87" i="90" s="1"/>
  <c r="AK27" i="85"/>
  <c r="AT27" i="85" s="1"/>
  <c r="AJ27" i="85"/>
  <c r="AS81" i="85"/>
  <c r="AL81" i="85"/>
  <c r="AU81" i="85" s="1"/>
  <c r="AS3" i="94"/>
  <c r="AL3" i="94"/>
  <c r="AU3" i="94" s="1"/>
  <c r="AS18" i="42"/>
  <c r="AL18" i="42"/>
  <c r="AU18" i="42" s="1"/>
  <c r="AS67" i="42"/>
  <c r="AL67" i="42"/>
  <c r="AU67" i="42" s="1"/>
  <c r="AS51" i="48"/>
  <c r="AL51" i="48"/>
  <c r="AU51" i="48" s="1"/>
  <c r="AS69" i="48"/>
  <c r="AL69" i="48"/>
  <c r="AU69" i="48" s="1"/>
  <c r="AS87" i="48"/>
  <c r="AL87" i="48"/>
  <c r="AU87" i="48" s="1"/>
  <c r="AS22" i="90"/>
  <c r="AL22" i="90"/>
  <c r="AU22" i="90" s="1"/>
  <c r="AS40" i="90"/>
  <c r="AL40" i="90"/>
  <c r="AU40" i="90" s="1"/>
  <c r="AS76" i="90"/>
  <c r="AL76" i="90"/>
  <c r="AU76" i="90" s="1"/>
  <c r="AS95" i="90"/>
  <c r="AL95" i="90"/>
  <c r="AU95" i="90" s="1"/>
  <c r="AS16" i="85"/>
  <c r="AL16" i="85"/>
  <c r="AU16" i="85" s="1"/>
  <c r="AS52" i="85"/>
  <c r="AL52" i="85"/>
  <c r="AU52" i="85" s="1"/>
  <c r="AS19" i="42"/>
  <c r="AL19" i="42"/>
  <c r="AU19" i="42" s="1"/>
  <c r="AS37" i="42"/>
  <c r="AL37" i="42"/>
  <c r="AU37" i="42" s="1"/>
  <c r="AS55" i="42"/>
  <c r="AL55" i="42"/>
  <c r="AU55" i="42" s="1"/>
  <c r="AS16" i="48"/>
  <c r="AL16" i="48"/>
  <c r="AU16" i="48" s="1"/>
  <c r="AS70" i="48"/>
  <c r="AL70" i="48"/>
  <c r="AU70" i="48" s="1"/>
  <c r="AS88" i="48"/>
  <c r="AL88" i="48"/>
  <c r="AU88" i="48" s="1"/>
  <c r="AS29" i="90"/>
  <c r="AL29" i="90"/>
  <c r="AU29" i="90" s="1"/>
  <c r="AS11" i="85"/>
  <c r="AL11" i="85"/>
  <c r="AU11" i="85" s="1"/>
  <c r="AS23" i="85"/>
  <c r="AL23" i="85"/>
  <c r="AU23" i="85" s="1"/>
  <c r="AS59" i="85"/>
  <c r="AL59" i="85"/>
  <c r="AU59" i="85" s="1"/>
  <c r="AS77" i="85"/>
  <c r="AL77" i="85"/>
  <c r="AU77" i="85" s="1"/>
  <c r="AS97" i="85"/>
  <c r="AL97" i="85"/>
  <c r="AU97" i="85" s="1"/>
  <c r="AS7" i="42"/>
  <c r="AL7" i="42"/>
  <c r="AU7" i="42" s="1"/>
  <c r="AS26" i="42"/>
  <c r="AL26" i="42"/>
  <c r="AU26" i="42" s="1"/>
  <c r="AS62" i="42"/>
  <c r="AL62" i="42"/>
  <c r="AU62" i="42" s="1"/>
  <c r="AS92" i="42"/>
  <c r="AL92" i="42"/>
  <c r="AU92" i="42" s="1"/>
  <c r="AS11" i="48"/>
  <c r="AL11" i="48"/>
  <c r="AU11" i="48" s="1"/>
  <c r="AS65" i="48"/>
  <c r="AL65" i="48"/>
  <c r="AU65" i="48" s="1"/>
  <c r="AS83" i="48"/>
  <c r="AL83" i="48"/>
  <c r="AU83" i="48" s="1"/>
  <c r="AS18" i="90"/>
  <c r="AL18" i="90"/>
  <c r="AU18" i="90" s="1"/>
  <c r="AS90" i="90"/>
  <c r="AL90" i="90"/>
  <c r="AU90" i="90" s="1"/>
  <c r="AS12" i="85"/>
  <c r="AL12" i="85"/>
  <c r="AU12" i="85" s="1"/>
  <c r="AS84" i="85"/>
  <c r="AL84" i="85"/>
  <c r="AU84" i="85" s="1"/>
  <c r="AS21" i="42"/>
  <c r="AL21" i="42"/>
  <c r="AU21" i="42" s="1"/>
  <c r="AS39" i="42"/>
  <c r="AL39" i="42"/>
  <c r="AU39" i="42" s="1"/>
  <c r="AS57" i="42"/>
  <c r="AL57" i="42"/>
  <c r="AU57" i="42" s="1"/>
  <c r="AS30" i="48"/>
  <c r="AL30" i="48"/>
  <c r="AU30" i="48" s="1"/>
  <c r="AS66" i="48"/>
  <c r="AL66" i="48"/>
  <c r="AU66" i="48" s="1"/>
  <c r="AS84" i="48"/>
  <c r="AL84" i="48"/>
  <c r="AU84" i="48" s="1"/>
  <c r="AS19" i="90"/>
  <c r="AL19" i="90"/>
  <c r="AU19" i="90" s="1"/>
  <c r="AS55" i="90"/>
  <c r="AL55" i="90"/>
  <c r="AU55" i="90" s="1"/>
  <c r="AS73" i="90"/>
  <c r="AL73" i="90"/>
  <c r="AU73" i="90" s="1"/>
  <c r="AS49" i="85"/>
  <c r="AL49" i="85"/>
  <c r="AU49" i="85" s="1"/>
  <c r="AJ16" i="42"/>
  <c r="AS70" i="42"/>
  <c r="AL70" i="42"/>
  <c r="AU70" i="42" s="1"/>
  <c r="AS38" i="90"/>
  <c r="AL38" i="90"/>
  <c r="AU38" i="90" s="1"/>
  <c r="AS56" i="90"/>
  <c r="AL56" i="90"/>
  <c r="AU56" i="90" s="1"/>
  <c r="AS92" i="90"/>
  <c r="AL92" i="90"/>
  <c r="AU92" i="90" s="1"/>
  <c r="AS94" i="48"/>
  <c r="AL94" i="48"/>
  <c r="AU94" i="48" s="1"/>
  <c r="AS74" i="90"/>
  <c r="AL74" i="90"/>
  <c r="AU74" i="90" s="1"/>
  <c r="AS32" i="85"/>
  <c r="AL32" i="85"/>
  <c r="AU32" i="85" s="1"/>
  <c r="AS86" i="48"/>
  <c r="AL86" i="48"/>
  <c r="AU86" i="48" s="1"/>
  <c r="AS93" i="90"/>
  <c r="AL93" i="90"/>
  <c r="AU93" i="90" s="1"/>
  <c r="AS87" i="85"/>
  <c r="AL87" i="85"/>
  <c r="AU87" i="85" s="1"/>
  <c r="AS9" i="42"/>
  <c r="AL9" i="42"/>
  <c r="AU9" i="42" s="1"/>
  <c r="AL24" i="42"/>
  <c r="AU24" i="42" s="1"/>
  <c r="AS24" i="42"/>
  <c r="AS80" i="42"/>
  <c r="AL80" i="42"/>
  <c r="AU80" i="42" s="1"/>
  <c r="AS21" i="48"/>
  <c r="AL21" i="48"/>
  <c r="AU21" i="48" s="1"/>
  <c r="AS75" i="48"/>
  <c r="AL75" i="48"/>
  <c r="AU75" i="48" s="1"/>
  <c r="AS93" i="48"/>
  <c r="AL93" i="48"/>
  <c r="AU93" i="48" s="1"/>
  <c r="AS28" i="90"/>
  <c r="AL28" i="90"/>
  <c r="AU28" i="90" s="1"/>
  <c r="AL82" i="90"/>
  <c r="AU82" i="90" s="1"/>
  <c r="AS82" i="90"/>
  <c r="AS5" i="85"/>
  <c r="AL5" i="85"/>
  <c r="AU5" i="85" s="1"/>
  <c r="AS22" i="85"/>
  <c r="AL22" i="85"/>
  <c r="AU22" i="85" s="1"/>
  <c r="AJ4" i="42"/>
  <c r="AK4" i="42"/>
  <c r="AT4" i="42" s="1"/>
  <c r="AS25" i="42"/>
  <c r="AL25" i="42"/>
  <c r="AU25" i="42" s="1"/>
  <c r="AJ4" i="48"/>
  <c r="AK4" i="48"/>
  <c r="AT4" i="48" s="1"/>
  <c r="AS22" i="48"/>
  <c r="AL22" i="48"/>
  <c r="AU22" i="48" s="1"/>
  <c r="AS58" i="48"/>
  <c r="AL58" i="48"/>
  <c r="AU58" i="48" s="1"/>
  <c r="AS76" i="48"/>
  <c r="AL76" i="48"/>
  <c r="AU76" i="48" s="1"/>
  <c r="AS11" i="90"/>
  <c r="AL11" i="90"/>
  <c r="AU11" i="90" s="1"/>
  <c r="AS47" i="90"/>
  <c r="AL47" i="90"/>
  <c r="AU47" i="90" s="1"/>
  <c r="AS65" i="90"/>
  <c r="AL65" i="90"/>
  <c r="AU65" i="90" s="1"/>
  <c r="AS83" i="90"/>
  <c r="AL83" i="90"/>
  <c r="AU83" i="90" s="1"/>
  <c r="AS41" i="85"/>
  <c r="AL41" i="85"/>
  <c r="AU41" i="85" s="1"/>
  <c r="AS14" i="42"/>
  <c r="AL14" i="42"/>
  <c r="AU14" i="42" s="1"/>
  <c r="AS32" i="42"/>
  <c r="AL32" i="42"/>
  <c r="AU32" i="42" s="1"/>
  <c r="AS68" i="42"/>
  <c r="AL68" i="42"/>
  <c r="AU68" i="42" s="1"/>
  <c r="AS17" i="48"/>
  <c r="AL17" i="48"/>
  <c r="AU17" i="48" s="1"/>
  <c r="AS35" i="48"/>
  <c r="AL35" i="48"/>
  <c r="AU35" i="48" s="1"/>
  <c r="AS53" i="48"/>
  <c r="AL53" i="48"/>
  <c r="AU53" i="48" s="1"/>
  <c r="AS71" i="48"/>
  <c r="AL71" i="48"/>
  <c r="AU71" i="48" s="1"/>
  <c r="AS3" i="90"/>
  <c r="AL3" i="90"/>
  <c r="AU3" i="90" s="1"/>
  <c r="AS60" i="90"/>
  <c r="AL60" i="90"/>
  <c r="AU60" i="90" s="1"/>
  <c r="AS18" i="85"/>
  <c r="AL18" i="85"/>
  <c r="AU18" i="85" s="1"/>
  <c r="AS36" i="85"/>
  <c r="AL36" i="85"/>
  <c r="AU36" i="85" s="1"/>
  <c r="AS54" i="85"/>
  <c r="AL54" i="85"/>
  <c r="AU54" i="85" s="1"/>
  <c r="AS72" i="85"/>
  <c r="AL72" i="85"/>
  <c r="AU72" i="85" s="1"/>
  <c r="AS18" i="48"/>
  <c r="AL18" i="48"/>
  <c r="AU18" i="48" s="1"/>
  <c r="AS54" i="48"/>
  <c r="AL54" i="48"/>
  <c r="AU54" i="48" s="1"/>
  <c r="AJ7" i="90"/>
  <c r="AS25" i="90"/>
  <c r="AL25" i="90"/>
  <c r="AU25" i="90" s="1"/>
  <c r="AS61" i="90"/>
  <c r="AL61" i="90"/>
  <c r="AU61" i="90" s="1"/>
  <c r="AS79" i="90"/>
  <c r="AL79" i="90"/>
  <c r="AU79" i="90" s="1"/>
  <c r="AS97" i="90"/>
  <c r="AL97" i="90"/>
  <c r="AU97" i="90" s="1"/>
  <c r="AS37" i="85"/>
  <c r="AL37" i="85"/>
  <c r="AU37" i="85" s="1"/>
  <c r="AS91" i="85"/>
  <c r="AL91" i="85"/>
  <c r="AU91" i="85" s="1"/>
  <c r="AR97" i="98"/>
  <c r="AS34" i="42"/>
  <c r="AL34" i="42"/>
  <c r="AU34" i="42" s="1"/>
  <c r="AS52" i="42"/>
  <c r="AL52" i="42"/>
  <c r="AU52" i="42" s="1"/>
  <c r="AS88" i="42"/>
  <c r="AL88" i="42"/>
  <c r="AU88" i="42" s="1"/>
  <c r="AR98" i="42"/>
  <c r="AR100" i="42" s="1"/>
  <c r="AL98" i="42"/>
  <c r="AU98" i="42" s="1"/>
  <c r="AK8" i="48"/>
  <c r="AT8" i="48" s="1"/>
  <c r="AJ8" i="48"/>
  <c r="AS49" i="48"/>
  <c r="AL49" i="48"/>
  <c r="AU49" i="48" s="1"/>
  <c r="AS44" i="90"/>
  <c r="AL44" i="90"/>
  <c r="AU44" i="90" s="1"/>
  <c r="AS50" i="85"/>
  <c r="AL50" i="85"/>
  <c r="AU50" i="85" s="1"/>
  <c r="AS68" i="85"/>
  <c r="AL68" i="85"/>
  <c r="AU68" i="85" s="1"/>
  <c r="AS86" i="85"/>
  <c r="AL86" i="85"/>
  <c r="AU86" i="85" s="1"/>
  <c r="AS35" i="42"/>
  <c r="AL35" i="42"/>
  <c r="AU35" i="42" s="1"/>
  <c r="AS71" i="42"/>
  <c r="AL71" i="42"/>
  <c r="AU71" i="42" s="1"/>
  <c r="AS50" i="48"/>
  <c r="AL50" i="48"/>
  <c r="AU50" i="48" s="1"/>
  <c r="AS21" i="90"/>
  <c r="AL21" i="90"/>
  <c r="AU21" i="90" s="1"/>
  <c r="AS42" i="42"/>
  <c r="AL42" i="42"/>
  <c r="AU42" i="42" s="1"/>
  <c r="AS13" i="48"/>
  <c r="AL13" i="48"/>
  <c r="AU13" i="48" s="1"/>
  <c r="AS31" i="48"/>
  <c r="AL31" i="48"/>
  <c r="AU31" i="48" s="1"/>
  <c r="AS85" i="48"/>
  <c r="AL85" i="48"/>
  <c r="AU85" i="48" s="1"/>
  <c r="AS26" i="90"/>
  <c r="AL26" i="90"/>
  <c r="AU26" i="90" s="1"/>
  <c r="AS62" i="90"/>
  <c r="AL62" i="90"/>
  <c r="AU62" i="90" s="1"/>
  <c r="AS80" i="90"/>
  <c r="AL80" i="90"/>
  <c r="AU80" i="90" s="1"/>
  <c r="AS59" i="42"/>
  <c r="AL59" i="42"/>
  <c r="AU59" i="42" s="1"/>
  <c r="AS95" i="42"/>
  <c r="AL95" i="42"/>
  <c r="AU95" i="42" s="1"/>
  <c r="AL79" i="42"/>
  <c r="AU79" i="42" s="1"/>
  <c r="AS79" i="42"/>
  <c r="AS32" i="48"/>
  <c r="AL32" i="48"/>
  <c r="AU32" i="48" s="1"/>
  <c r="AS68" i="48"/>
  <c r="AL68" i="48"/>
  <c r="AU68" i="48" s="1"/>
  <c r="AS39" i="90"/>
  <c r="AL39" i="90"/>
  <c r="AU39" i="90" s="1"/>
  <c r="AS57" i="90"/>
  <c r="AL57" i="90"/>
  <c r="AU57" i="90" s="1"/>
  <c r="AS75" i="90"/>
  <c r="AL75" i="90"/>
  <c r="AU75" i="90" s="1"/>
  <c r="AS33" i="85"/>
  <c r="AL33" i="85"/>
  <c r="AU33" i="85" s="1"/>
  <c r="AS51" i="85"/>
  <c r="AL51" i="85"/>
  <c r="AU51" i="85" s="1"/>
  <c r="AS69" i="85"/>
  <c r="AL69" i="85"/>
  <c r="AU69" i="85" s="1"/>
  <c r="AS60" i="42"/>
  <c r="AL60" i="42"/>
  <c r="AU60" i="42" s="1"/>
  <c r="AS78" i="42"/>
  <c r="AL78" i="42"/>
  <c r="AU78" i="42" s="1"/>
  <c r="AS85" i="42"/>
  <c r="AL85" i="42"/>
  <c r="AU85" i="42" s="1"/>
  <c r="AS6" i="94"/>
  <c r="AL6" i="94"/>
  <c r="AU6" i="94" s="1"/>
  <c r="AS39" i="48"/>
  <c r="AL39" i="48"/>
  <c r="AU39" i="48" s="1"/>
  <c r="AS57" i="48"/>
  <c r="AL57" i="48"/>
  <c r="AU57" i="48" s="1"/>
  <c r="AS10" i="90"/>
  <c r="AL10" i="90"/>
  <c r="AU10" i="90" s="1"/>
  <c r="AS46" i="90"/>
  <c r="AL46" i="90"/>
  <c r="AU46" i="90" s="1"/>
  <c r="AS64" i="90"/>
  <c r="AL64" i="90"/>
  <c r="AU64" i="90" s="1"/>
  <c r="AS40" i="85"/>
  <c r="AL40" i="85"/>
  <c r="AU40" i="85" s="1"/>
  <c r="AS58" i="85"/>
  <c r="AL58" i="85"/>
  <c r="AU58" i="85" s="1"/>
  <c r="AS76" i="85"/>
  <c r="AL76" i="85"/>
  <c r="AU76" i="85" s="1"/>
  <c r="AS96" i="85"/>
  <c r="AL96" i="85"/>
  <c r="AU96" i="85" s="1"/>
  <c r="AI98" i="85"/>
  <c r="AN98" i="85"/>
  <c r="AN100" i="85" s="1"/>
  <c r="AL3" i="42"/>
  <c r="AU3" i="42" s="1"/>
  <c r="AS3" i="42"/>
  <c r="AS43" i="42"/>
  <c r="AL43" i="42"/>
  <c r="AU43" i="42" s="1"/>
  <c r="AS73" i="42"/>
  <c r="AL73" i="42"/>
  <c r="AU73" i="42" s="1"/>
  <c r="AL3" i="48"/>
  <c r="AU3" i="48" s="1"/>
  <c r="AS3" i="48"/>
  <c r="AS40" i="48"/>
  <c r="AL40" i="48"/>
  <c r="AU40" i="48" s="1"/>
  <c r="AS95" i="48"/>
  <c r="AL95" i="48"/>
  <c r="AU95" i="48" s="1"/>
  <c r="AS53" i="90"/>
  <c r="AL53" i="90"/>
  <c r="AU53" i="90" s="1"/>
  <c r="AS71" i="90"/>
  <c r="AL71" i="90"/>
  <c r="AU71" i="90" s="1"/>
  <c r="AS29" i="85"/>
  <c r="AL29" i="85"/>
  <c r="AU29" i="85" s="1"/>
  <c r="AS65" i="85"/>
  <c r="AL65" i="85"/>
  <c r="AU65" i="85" s="1"/>
  <c r="AS50" i="42"/>
  <c r="AL50" i="42"/>
  <c r="AU50" i="42" s="1"/>
  <c r="AS89" i="48"/>
  <c r="AL89" i="48"/>
  <c r="AU89" i="48" s="1"/>
  <c r="AJ4" i="90"/>
  <c r="AK4" i="90"/>
  <c r="AT4" i="90" s="1"/>
  <c r="AS24" i="90"/>
  <c r="AL24" i="90"/>
  <c r="AU24" i="90" s="1"/>
  <c r="AS42" i="90"/>
  <c r="AL42" i="90"/>
  <c r="AU42" i="90" s="1"/>
  <c r="AS78" i="90"/>
  <c r="AL78" i="90"/>
  <c r="AU78" i="90" s="1"/>
  <c r="AS96" i="90"/>
  <c r="AL96" i="90"/>
  <c r="AU96" i="90" s="1"/>
  <c r="AS90" i="85"/>
  <c r="AL90" i="85"/>
  <c r="AU90" i="85" s="1"/>
  <c r="AS8" i="42"/>
  <c r="AL8" i="42"/>
  <c r="AU8" i="42" s="1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AR98" i="48"/>
  <c r="AR100" i="48" s="1"/>
  <c r="AL98" i="48"/>
  <c r="AU98" i="48" s="1"/>
  <c r="AS36" i="48"/>
  <c r="AL36" i="48"/>
  <c r="AU36" i="48" s="1"/>
  <c r="AS72" i="48"/>
  <c r="AL72" i="48"/>
  <c r="AU72" i="48" s="1"/>
  <c r="AS90" i="48"/>
  <c r="AL90" i="48"/>
  <c r="AU90" i="48" s="1"/>
  <c r="AS43" i="90"/>
  <c r="AL43" i="90"/>
  <c r="AU43" i="90" s="1"/>
  <c r="AJ19" i="85"/>
  <c r="AS55" i="85"/>
  <c r="AL55" i="85"/>
  <c r="AU55" i="85" s="1"/>
  <c r="AS73" i="85"/>
  <c r="AL73" i="85"/>
  <c r="AU73" i="85" s="1"/>
  <c r="AS40" i="42"/>
  <c r="AL40" i="42"/>
  <c r="AU40" i="42" s="1"/>
  <c r="AK7" i="48"/>
  <c r="AT7" i="48" s="1"/>
  <c r="AJ7" i="48"/>
  <c r="AS61" i="48"/>
  <c r="AL61" i="48"/>
  <c r="AU61" i="48" s="1"/>
  <c r="AS20" i="90"/>
  <c r="AL20" i="90"/>
  <c r="AU20" i="90" s="1"/>
  <c r="AJ11" i="42"/>
  <c r="AK11" i="42"/>
  <c r="AT11" i="42" s="1"/>
  <c r="AS53" i="42"/>
  <c r="AL53" i="42"/>
  <c r="AU53" i="42" s="1"/>
  <c r="AS67" i="48"/>
  <c r="AL67" i="48"/>
  <c r="AU67" i="48" s="1"/>
  <c r="AJ17" i="42"/>
  <c r="AK17" i="42"/>
  <c r="AT17" i="42" s="1"/>
  <c r="AS14" i="48"/>
  <c r="AL14" i="48"/>
  <c r="AU14" i="48" s="1"/>
  <c r="AS19" i="48"/>
  <c r="AL19" i="48"/>
  <c r="AU19" i="48" s="1"/>
  <c r="AS37" i="48"/>
  <c r="AL37" i="48"/>
  <c r="AU37" i="48" s="1"/>
  <c r="AS55" i="48"/>
  <c r="AL55" i="48"/>
  <c r="AU55" i="48" s="1"/>
  <c r="AS73" i="48"/>
  <c r="AL73" i="48"/>
  <c r="AU73" i="48" s="1"/>
  <c r="AS91" i="48"/>
  <c r="AL91" i="48"/>
  <c r="AU91" i="48" s="1"/>
  <c r="AK8" i="90"/>
  <c r="AT8" i="90" s="1"/>
  <c r="AJ8" i="90"/>
  <c r="AS32" i="90"/>
  <c r="AL32" i="90"/>
  <c r="AU32" i="90" s="1"/>
  <c r="AS50" i="90"/>
  <c r="AL50" i="90"/>
  <c r="AU50" i="90" s="1"/>
  <c r="AS68" i="90"/>
  <c r="AL68" i="90"/>
  <c r="AU68" i="90" s="1"/>
  <c r="AK7" i="85"/>
  <c r="AT7" i="85" s="1"/>
  <c r="AJ7" i="85"/>
  <c r="AS92" i="85"/>
  <c r="AL92" i="85"/>
  <c r="AU92" i="85" s="1"/>
  <c r="AS23" i="42"/>
  <c r="AL23" i="42"/>
  <c r="AU23" i="42" s="1"/>
  <c r="AS41" i="42"/>
  <c r="AL41" i="42"/>
  <c r="AU41" i="42" s="1"/>
  <c r="AS77" i="42"/>
  <c r="AL77" i="42"/>
  <c r="AU77" i="42" s="1"/>
  <c r="AS90" i="42"/>
  <c r="AL90" i="42"/>
  <c r="AU90" i="42" s="1"/>
  <c r="AS20" i="48"/>
  <c r="AL20" i="48"/>
  <c r="AU20" i="48" s="1"/>
  <c r="AS56" i="48"/>
  <c r="AL56" i="48"/>
  <c r="AU56" i="48" s="1"/>
  <c r="AS74" i="48"/>
  <c r="AL74" i="48"/>
  <c r="AU74" i="48" s="1"/>
  <c r="AS63" i="90"/>
  <c r="AL63" i="90"/>
  <c r="AU63" i="90" s="1"/>
  <c r="AK8" i="85"/>
  <c r="AT8" i="85" s="1"/>
  <c r="AJ8" i="85"/>
  <c r="AS39" i="85"/>
  <c r="AL39" i="85"/>
  <c r="AU39" i="85" s="1"/>
  <c r="AS57" i="85"/>
  <c r="AL57" i="85"/>
  <c r="AU57" i="85" s="1"/>
  <c r="AI98" i="90"/>
  <c r="AN98" i="90"/>
  <c r="AN100" i="90" s="1"/>
  <c r="AS12" i="42"/>
  <c r="AL12" i="42"/>
  <c r="AU12" i="42" s="1"/>
  <c r="AS96" i="42"/>
  <c r="AL96" i="42"/>
  <c r="AU96" i="42" s="1"/>
  <c r="AS81" i="48"/>
  <c r="AL81" i="48"/>
  <c r="AU81" i="48" s="1"/>
  <c r="AS16" i="90"/>
  <c r="AL16" i="90"/>
  <c r="AU16" i="90" s="1"/>
  <c r="AS34" i="90"/>
  <c r="AL34" i="90"/>
  <c r="AU34" i="90" s="1"/>
  <c r="AS70" i="90"/>
  <c r="AL70" i="90"/>
  <c r="AU70" i="90" s="1"/>
  <c r="AS88" i="90"/>
  <c r="AL88" i="90"/>
  <c r="AU88" i="90" s="1"/>
  <c r="AS28" i="85"/>
  <c r="AL28" i="85"/>
  <c r="AU28" i="85" s="1"/>
  <c r="AS64" i="85"/>
  <c r="AL64" i="85"/>
  <c r="AU64" i="85" s="1"/>
  <c r="AS82" i="85"/>
  <c r="AL82" i="85"/>
  <c r="AU82" i="85" s="1"/>
  <c r="AS49" i="42"/>
  <c r="AL49" i="42"/>
  <c r="AU49" i="42" s="1"/>
  <c r="AS17" i="90"/>
  <c r="AL17" i="90"/>
  <c r="AU17" i="90" s="1"/>
  <c r="AS35" i="90"/>
  <c r="AL35" i="90"/>
  <c r="AU35" i="90" s="1"/>
  <c r="AS89" i="90"/>
  <c r="AL89" i="90"/>
  <c r="AU89" i="90" s="1"/>
  <c r="AS10" i="85"/>
  <c r="AL10" i="85"/>
  <c r="AU10" i="85" s="1"/>
  <c r="AS47" i="85"/>
  <c r="AL47" i="85"/>
  <c r="AU47" i="85" s="1"/>
  <c r="AS83" i="85"/>
  <c r="AL83" i="85"/>
  <c r="AU83" i="85" s="1"/>
  <c r="AS20" i="42"/>
  <c r="AL20" i="42"/>
  <c r="AU20" i="42" s="1"/>
  <c r="AS38" i="42"/>
  <c r="AL38" i="42"/>
  <c r="AU38" i="42" s="1"/>
  <c r="AS56" i="42"/>
  <c r="AL56" i="42"/>
  <c r="AU56" i="42" s="1"/>
  <c r="AS74" i="42"/>
  <c r="AL74" i="42"/>
  <c r="AU74" i="42" s="1"/>
  <c r="AS41" i="48"/>
  <c r="AL41" i="48"/>
  <c r="AU41" i="48" s="1"/>
  <c r="AS77" i="48"/>
  <c r="AL77" i="48"/>
  <c r="AU77" i="48" s="1"/>
  <c r="AS12" i="90"/>
  <c r="AL12" i="90"/>
  <c r="AU12" i="90" s="1"/>
  <c r="AS30" i="90"/>
  <c r="AL30" i="90"/>
  <c r="AU30" i="90" s="1"/>
  <c r="AS48" i="90"/>
  <c r="AL48" i="90"/>
  <c r="AU48" i="90" s="1"/>
  <c r="AL66" i="90"/>
  <c r="AU66" i="90" s="1"/>
  <c r="AS66" i="90"/>
  <c r="AL3" i="85"/>
  <c r="AU3" i="85" s="1"/>
  <c r="AS3" i="85"/>
  <c r="AS24" i="85"/>
  <c r="AL24" i="85"/>
  <c r="AU24" i="85" s="1"/>
  <c r="AS42" i="85"/>
  <c r="AL42" i="85"/>
  <c r="AU42" i="85" s="1"/>
  <c r="AS60" i="85"/>
  <c r="AL60" i="85"/>
  <c r="AU60" i="85" s="1"/>
  <c r="AS95" i="85"/>
  <c r="AL95" i="85"/>
  <c r="AU95" i="85" s="1"/>
  <c r="AL33" i="42"/>
  <c r="AU33" i="42" s="1"/>
  <c r="AS33" i="42"/>
  <c r="AS51" i="42"/>
  <c r="AL51" i="42"/>
  <c r="AU51" i="42" s="1"/>
  <c r="AS69" i="42"/>
  <c r="AL69" i="42"/>
  <c r="AU69" i="42" s="1"/>
  <c r="AS5" i="48"/>
  <c r="AL5" i="48"/>
  <c r="AU5" i="48" s="1"/>
  <c r="AS24" i="48"/>
  <c r="AL24" i="48"/>
  <c r="AU24" i="48" s="1"/>
  <c r="AS78" i="48"/>
  <c r="AL78" i="48"/>
  <c r="AU78" i="48" s="1"/>
  <c r="AJ13" i="90"/>
  <c r="AS49" i="90"/>
  <c r="AL49" i="90"/>
  <c r="AU49" i="90" s="1"/>
  <c r="AS85" i="90"/>
  <c r="AL85" i="90"/>
  <c r="AU85" i="90" s="1"/>
  <c r="AJ25" i="85"/>
  <c r="AS43" i="85"/>
  <c r="AL43" i="85"/>
  <c r="AU43" i="85" s="1"/>
  <c r="AS79" i="85"/>
  <c r="AL79" i="85"/>
  <c r="AU79" i="85" s="1"/>
  <c r="AH98" i="50"/>
  <c r="AQ98" i="50" s="1"/>
  <c r="AQ100" i="50" s="1"/>
  <c r="AZ3" i="50"/>
  <c r="AX4" i="50" s="1"/>
  <c r="S4" i="50" s="1"/>
  <c r="AC4" i="50" s="1"/>
  <c r="AB5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X22" i="50"/>
  <c r="S22" i="50" s="1"/>
  <c r="AC22" i="50" s="1"/>
  <c r="AB23" i="50" s="1"/>
  <c r="AX23" i="50"/>
  <c r="S23" i="50" s="1"/>
  <c r="AC23" i="50" s="1"/>
  <c r="AB24" i="50" s="1"/>
  <c r="AX24" i="50"/>
  <c r="S24" i="50" s="1"/>
  <c r="AC24" i="50" s="1"/>
  <c r="AB25" i="50" s="1"/>
  <c r="AX25" i="50"/>
  <c r="S25" i="50" s="1"/>
  <c r="AC25" i="50" s="1"/>
  <c r="AB26" i="50" s="1"/>
  <c r="AX26" i="50"/>
  <c r="S26" i="50" s="1"/>
  <c r="AC26" i="50" s="1"/>
  <c r="AB27" i="50" s="1"/>
  <c r="AX27" i="50"/>
  <c r="S27" i="50" s="1"/>
  <c r="AC27" i="50" s="1"/>
  <c r="AB28" i="50" s="1"/>
  <c r="AX28" i="50"/>
  <c r="S28" i="50" s="1"/>
  <c r="AC28" i="50" s="1"/>
  <c r="AB29" i="50" s="1"/>
  <c r="AX29" i="50"/>
  <c r="S29" i="50" s="1"/>
  <c r="AC29" i="50" s="1"/>
  <c r="AB30" i="50" s="1"/>
  <c r="AX30" i="50"/>
  <c r="S30" i="50" s="1"/>
  <c r="AC30" i="50" s="1"/>
  <c r="AB31" i="50" s="1"/>
  <c r="AX31" i="50"/>
  <c r="S31" i="50" s="1"/>
  <c r="AC31" i="50" s="1"/>
  <c r="AB32" i="50" s="1"/>
  <c r="AX32" i="50"/>
  <c r="S32" i="50" s="1"/>
  <c r="AC32" i="50" s="1"/>
  <c r="AB33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6" i="50"/>
  <c r="S36" i="50" s="1"/>
  <c r="AC36" i="50" s="1"/>
  <c r="AB37" i="50" s="1"/>
  <c r="AX37" i="50"/>
  <c r="S37" i="50" s="1"/>
  <c r="AC37" i="50" s="1"/>
  <c r="AB38" i="50" s="1"/>
  <c r="AX38" i="50"/>
  <c r="S38" i="50" s="1"/>
  <c r="AC38" i="50" s="1"/>
  <c r="AB39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2" i="50"/>
  <c r="S42" i="50" s="1"/>
  <c r="AC42" i="50" s="1"/>
  <c r="AB43" i="50" s="1"/>
  <c r="AX43" i="50"/>
  <c r="S43" i="50" s="1"/>
  <c r="AC43" i="50" s="1"/>
  <c r="AB44" i="50" s="1"/>
  <c r="AX44" i="50"/>
  <c r="S44" i="50" s="1"/>
  <c r="AC44" i="50" s="1"/>
  <c r="AB45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0" i="50"/>
  <c r="S50" i="50" s="1"/>
  <c r="AC50" i="50" s="1"/>
  <c r="AB51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6" i="50"/>
  <c r="S56" i="50" s="1"/>
  <c r="AC56" i="50" s="1"/>
  <c r="AB57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3" i="50"/>
  <c r="S93" i="50" s="1"/>
  <c r="AC93" i="50" s="1"/>
  <c r="AB94" i="50" s="1"/>
  <c r="AX94" i="50"/>
  <c r="S94" i="50" s="1"/>
  <c r="AC94" i="50" s="1"/>
  <c r="AB95" i="50" s="1"/>
  <c r="AX95" i="50"/>
  <c r="S95" i="50" s="1"/>
  <c r="AC95" i="50" s="1"/>
  <c r="AB96" i="50" s="1"/>
  <c r="AX96" i="50"/>
  <c r="S96" i="50" s="1"/>
  <c r="AC96" i="50" s="1"/>
  <c r="AB97" i="50" s="1"/>
  <c r="AX97" i="50"/>
  <c r="S97" i="50" s="1"/>
  <c r="AC97" i="50" s="1"/>
  <c r="AB98" i="50" s="1"/>
  <c r="AJ5" i="42"/>
  <c r="AS22" i="42"/>
  <c r="AL22" i="42"/>
  <c r="AU22" i="42" s="1"/>
  <c r="AS58" i="42"/>
  <c r="AL58" i="42"/>
  <c r="AU58" i="42" s="1"/>
  <c r="AS76" i="42"/>
  <c r="AL76" i="42"/>
  <c r="AU76" i="42" s="1"/>
  <c r="AS94" i="42"/>
  <c r="AL94" i="42"/>
  <c r="AU94" i="42" s="1"/>
  <c r="AJ81" i="50" l="1"/>
  <c r="AK81" i="50"/>
  <c r="AT81" i="50" s="1"/>
  <c r="AJ45" i="50"/>
  <c r="AK45" i="50"/>
  <c r="AT45" i="50" s="1"/>
  <c r="AJ74" i="50"/>
  <c r="AK74" i="50"/>
  <c r="AT74" i="50" s="1"/>
  <c r="AJ32" i="50"/>
  <c r="AK32" i="50"/>
  <c r="AT32" i="50" s="1"/>
  <c r="AJ85" i="50"/>
  <c r="AK85" i="50"/>
  <c r="AT85" i="50" s="1"/>
  <c r="AK61" i="50"/>
  <c r="AT61" i="50" s="1"/>
  <c r="AJ61" i="50"/>
  <c r="AJ43" i="50"/>
  <c r="AK43" i="50"/>
  <c r="AT43" i="50" s="1"/>
  <c r="AJ94" i="50"/>
  <c r="AK94" i="50"/>
  <c r="AT94" i="50" s="1"/>
  <c r="AJ88" i="50"/>
  <c r="AK88" i="50"/>
  <c r="AT88" i="50" s="1"/>
  <c r="AJ82" i="50"/>
  <c r="AK82" i="50"/>
  <c r="AT82" i="50" s="1"/>
  <c r="AJ76" i="50"/>
  <c r="AK76" i="50"/>
  <c r="AT76" i="50" s="1"/>
  <c r="AJ70" i="50"/>
  <c r="AK70" i="50"/>
  <c r="AT70" i="50" s="1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K40" i="50"/>
  <c r="AT40" i="50" s="1"/>
  <c r="AJ40" i="50"/>
  <c r="AK34" i="50"/>
  <c r="AT34" i="50" s="1"/>
  <c r="AJ34" i="50"/>
  <c r="AK28" i="50"/>
  <c r="AT28" i="50" s="1"/>
  <c r="AJ28" i="50"/>
  <c r="AJ22" i="50"/>
  <c r="AK22" i="50"/>
  <c r="AT22" i="50" s="1"/>
  <c r="AJ16" i="50"/>
  <c r="AK16" i="50"/>
  <c r="AT16" i="50" s="1"/>
  <c r="AK10" i="50"/>
  <c r="AT10" i="50" s="1"/>
  <c r="AK5" i="50"/>
  <c r="AT5" i="50" s="1"/>
  <c r="AS25" i="85"/>
  <c r="AL25" i="85"/>
  <c r="AU25" i="85" s="1"/>
  <c r="AS7" i="85"/>
  <c r="AL7" i="85"/>
  <c r="AU7" i="85" s="1"/>
  <c r="AS19" i="85"/>
  <c r="AL19" i="85"/>
  <c r="AU19" i="85" s="1"/>
  <c r="AT100" i="48"/>
  <c r="AS15" i="90"/>
  <c r="AL15" i="90"/>
  <c r="AU15" i="90" s="1"/>
  <c r="AI98" i="50"/>
  <c r="AN98" i="50"/>
  <c r="AN100" i="50" s="1"/>
  <c r="AS4" i="85"/>
  <c r="AL4" i="85"/>
  <c r="AU4" i="85" s="1"/>
  <c r="AK96" i="98"/>
  <c r="AT96" i="98" s="1"/>
  <c r="AJ96" i="98"/>
  <c r="AK90" i="98"/>
  <c r="AT90" i="98" s="1"/>
  <c r="AJ90" i="98"/>
  <c r="AK84" i="98"/>
  <c r="AT84" i="98" s="1"/>
  <c r="AJ84" i="98"/>
  <c r="AJ78" i="98"/>
  <c r="AK78" i="98"/>
  <c r="AT78" i="98" s="1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J48" i="98"/>
  <c r="AK48" i="98"/>
  <c r="AT48" i="98" s="1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K11" i="98"/>
  <c r="AT11" i="98" s="1"/>
  <c r="AJ11" i="98"/>
  <c r="AJ6" i="98"/>
  <c r="AK6" i="98"/>
  <c r="AT6" i="98" s="1"/>
  <c r="AS14" i="90"/>
  <c r="AL14" i="90"/>
  <c r="AU14" i="90" s="1"/>
  <c r="AJ75" i="50"/>
  <c r="AK75" i="50"/>
  <c r="AT75" i="50" s="1"/>
  <c r="AK39" i="50"/>
  <c r="AT39" i="50" s="1"/>
  <c r="AJ39" i="50"/>
  <c r="AK33" i="50"/>
  <c r="AT33" i="50" s="1"/>
  <c r="AJ33" i="50"/>
  <c r="AJ27" i="50"/>
  <c r="AK27" i="50"/>
  <c r="AT27" i="50" s="1"/>
  <c r="AJ21" i="50"/>
  <c r="AK21" i="50"/>
  <c r="AT21" i="50" s="1"/>
  <c r="AJ15" i="50"/>
  <c r="AK15" i="50"/>
  <c r="AT15" i="50" s="1"/>
  <c r="AK9" i="50"/>
  <c r="AT9" i="50" s="1"/>
  <c r="AJ9" i="50"/>
  <c r="AT100" i="90"/>
  <c r="AS8" i="48"/>
  <c r="AL8" i="48"/>
  <c r="AU8" i="48" s="1"/>
  <c r="AS7" i="90"/>
  <c r="AL7" i="90"/>
  <c r="AU7" i="90" s="1"/>
  <c r="AL4" i="48"/>
  <c r="AU4" i="48" s="1"/>
  <c r="AS4" i="48"/>
  <c r="AS100" i="48" s="1"/>
  <c r="AS27" i="85"/>
  <c r="AL27" i="85"/>
  <c r="AU27" i="85" s="1"/>
  <c r="AK97" i="98"/>
  <c r="AT97" i="98" s="1"/>
  <c r="AJ97" i="98"/>
  <c r="AJ89" i="98"/>
  <c r="AK89" i="98"/>
  <c r="AT89" i="98" s="1"/>
  <c r="AK83" i="98"/>
  <c r="AT83" i="98" s="1"/>
  <c r="AJ83" i="98"/>
  <c r="AK77" i="98"/>
  <c r="AT77" i="98" s="1"/>
  <c r="AJ77" i="98"/>
  <c r="AJ71" i="98"/>
  <c r="AK71" i="98"/>
  <c r="AT71" i="98" s="1"/>
  <c r="AJ65" i="98"/>
  <c r="AK65" i="98"/>
  <c r="AT65" i="98" s="1"/>
  <c r="AJ59" i="98"/>
  <c r="AK59" i="98"/>
  <c r="AT59" i="98" s="1"/>
  <c r="AJ53" i="98"/>
  <c r="AK53" i="98"/>
  <c r="AT53" i="98" s="1"/>
  <c r="AJ47" i="98"/>
  <c r="AK47" i="98"/>
  <c r="AT47" i="98" s="1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K17" i="98"/>
  <c r="AT17" i="98" s="1"/>
  <c r="AJ17" i="98"/>
  <c r="AJ10" i="98"/>
  <c r="AK10" i="98"/>
  <c r="AT10" i="98" s="1"/>
  <c r="AJ5" i="98"/>
  <c r="AK5" i="98"/>
  <c r="AT5" i="98" s="1"/>
  <c r="AS15" i="85"/>
  <c r="AL15" i="85"/>
  <c r="AU15" i="85" s="1"/>
  <c r="AS5" i="42"/>
  <c r="AL5" i="42"/>
  <c r="AU5" i="42" s="1"/>
  <c r="AK69" i="50"/>
  <c r="AT69" i="50" s="1"/>
  <c r="AJ69" i="50"/>
  <c r="AK86" i="50"/>
  <c r="AT86" i="50" s="1"/>
  <c r="AJ86" i="50"/>
  <c r="AJ56" i="50"/>
  <c r="AK56" i="50"/>
  <c r="AT56" i="50" s="1"/>
  <c r="AK26" i="50"/>
  <c r="AT26" i="50" s="1"/>
  <c r="AJ26" i="50"/>
  <c r="AK20" i="50"/>
  <c r="AT20" i="50" s="1"/>
  <c r="AJ20" i="50"/>
  <c r="AK14" i="50"/>
  <c r="AT14" i="50" s="1"/>
  <c r="AJ14" i="50"/>
  <c r="AK8" i="50"/>
  <c r="AT8" i="50" s="1"/>
  <c r="AJ8" i="50"/>
  <c r="AS8" i="90"/>
  <c r="AL8" i="90"/>
  <c r="AU8" i="90" s="1"/>
  <c r="AL4" i="90"/>
  <c r="AU4" i="90" s="1"/>
  <c r="AS4" i="90"/>
  <c r="AS4" i="94"/>
  <c r="AS100" i="94" s="1"/>
  <c r="AL4" i="94"/>
  <c r="AU4" i="94" s="1"/>
  <c r="AU100" i="94" s="1"/>
  <c r="C11" i="94" s="1"/>
  <c r="F38" i="57" s="1"/>
  <c r="AS21" i="85"/>
  <c r="AL21" i="85"/>
  <c r="AU21" i="85" s="1"/>
  <c r="AS6" i="85"/>
  <c r="AL6" i="85"/>
  <c r="AU6" i="85" s="1"/>
  <c r="AJ94" i="98"/>
  <c r="AK94" i="98"/>
  <c r="AT94" i="98" s="1"/>
  <c r="AK88" i="98"/>
  <c r="AT88" i="98" s="1"/>
  <c r="AJ88" i="98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J40" i="98"/>
  <c r="AK40" i="98"/>
  <c r="AT40" i="98" s="1"/>
  <c r="AK34" i="98"/>
  <c r="AT34" i="98" s="1"/>
  <c r="AJ34" i="98"/>
  <c r="AK28" i="98"/>
  <c r="AT28" i="98" s="1"/>
  <c r="AJ28" i="98"/>
  <c r="AJ22" i="98"/>
  <c r="AK22" i="98"/>
  <c r="AT22" i="98" s="1"/>
  <c r="AK16" i="98"/>
  <c r="AT16" i="98" s="1"/>
  <c r="AJ16" i="98"/>
  <c r="AJ9" i="98"/>
  <c r="AK9" i="98"/>
  <c r="AT9" i="98" s="1"/>
  <c r="AB4" i="98"/>
  <c r="AJ3" i="98"/>
  <c r="AK93" i="50"/>
  <c r="AT93" i="50" s="1"/>
  <c r="AJ93" i="50"/>
  <c r="AK51" i="50"/>
  <c r="AT51" i="50" s="1"/>
  <c r="AJ51" i="50"/>
  <c r="AK80" i="50"/>
  <c r="AT80" i="50" s="1"/>
  <c r="AJ80" i="50"/>
  <c r="AK50" i="50"/>
  <c r="AT50" i="50" s="1"/>
  <c r="AJ50" i="50"/>
  <c r="AK73" i="50"/>
  <c r="AT73" i="50" s="1"/>
  <c r="AJ73" i="50"/>
  <c r="AK37" i="50"/>
  <c r="AT37" i="50" s="1"/>
  <c r="AJ37" i="50"/>
  <c r="AJ7" i="50"/>
  <c r="AK7" i="50"/>
  <c r="AT7" i="50" s="1"/>
  <c r="AS26" i="85"/>
  <c r="AL26" i="85"/>
  <c r="AU26" i="85" s="1"/>
  <c r="AS10" i="42"/>
  <c r="AL10" i="42"/>
  <c r="AU10" i="42" s="1"/>
  <c r="AG98" i="98"/>
  <c r="AP98" i="98" s="1"/>
  <c r="AP100" i="98" s="1"/>
  <c r="AF98" i="98"/>
  <c r="AO98" i="98" s="1"/>
  <c r="AO100" i="98" s="1"/>
  <c r="AE98" i="98"/>
  <c r="AC98" i="98"/>
  <c r="AS6" i="42"/>
  <c r="AL6" i="42"/>
  <c r="AU6" i="42" s="1"/>
  <c r="AS6" i="48"/>
  <c r="AL6" i="48"/>
  <c r="AU6" i="48" s="1"/>
  <c r="AU100" i="48" s="1"/>
  <c r="C11" i="48" s="1"/>
  <c r="AJ93" i="98"/>
  <c r="AK93" i="98"/>
  <c r="AT93" i="98" s="1"/>
  <c r="AJ87" i="98"/>
  <c r="AK87" i="98"/>
  <c r="AT87" i="98" s="1"/>
  <c r="AJ81" i="98"/>
  <c r="AK81" i="98"/>
  <c r="AT81" i="98" s="1"/>
  <c r="AK75" i="98"/>
  <c r="AT75" i="98" s="1"/>
  <c r="AJ75" i="98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J15" i="98"/>
  <c r="AK15" i="98"/>
  <c r="AT15" i="98" s="1"/>
  <c r="AK8" i="98"/>
  <c r="AT8" i="98" s="1"/>
  <c r="AJ8" i="98"/>
  <c r="AS14" i="85"/>
  <c r="AL14" i="85"/>
  <c r="AU14" i="85" s="1"/>
  <c r="AJ57" i="50"/>
  <c r="AK57" i="50"/>
  <c r="AT57" i="50" s="1"/>
  <c r="AJ98" i="50"/>
  <c r="AS98" i="50" s="1"/>
  <c r="AK98" i="50"/>
  <c r="AT98" i="50" s="1"/>
  <c r="AK62" i="50"/>
  <c r="AT62" i="50" s="1"/>
  <c r="AJ62" i="50"/>
  <c r="AK44" i="50"/>
  <c r="AT44" i="50" s="1"/>
  <c r="AJ44" i="50"/>
  <c r="AJ91" i="50"/>
  <c r="AK91" i="50"/>
  <c r="AT91" i="50" s="1"/>
  <c r="AK67" i="50"/>
  <c r="AT67" i="50" s="1"/>
  <c r="AJ67" i="50"/>
  <c r="AJ49" i="50"/>
  <c r="AK49" i="50"/>
  <c r="AT49" i="50" s="1"/>
  <c r="AJ25" i="50"/>
  <c r="AK25" i="50"/>
  <c r="AT25" i="50" s="1"/>
  <c r="AJ13" i="50"/>
  <c r="AK13" i="50"/>
  <c r="AT13" i="50" s="1"/>
  <c r="AJ96" i="50"/>
  <c r="AK96" i="50"/>
  <c r="AT96" i="50" s="1"/>
  <c r="AK90" i="50"/>
  <c r="AT90" i="50" s="1"/>
  <c r="AJ90" i="50"/>
  <c r="AJ84" i="50"/>
  <c r="AK84" i="50"/>
  <c r="AT84" i="50" s="1"/>
  <c r="AK78" i="50"/>
  <c r="AT78" i="50" s="1"/>
  <c r="AJ78" i="50"/>
  <c r="AJ72" i="50"/>
  <c r="AK72" i="50"/>
  <c r="AT72" i="50" s="1"/>
  <c r="AJ66" i="50"/>
  <c r="AK66" i="50"/>
  <c r="AT66" i="50" s="1"/>
  <c r="AJ60" i="50"/>
  <c r="AK60" i="50"/>
  <c r="AT60" i="50" s="1"/>
  <c r="AK54" i="50"/>
  <c r="AT54" i="50" s="1"/>
  <c r="AJ54" i="50"/>
  <c r="AK48" i="50"/>
  <c r="AT48" i="50" s="1"/>
  <c r="AJ48" i="50"/>
  <c r="AJ42" i="50"/>
  <c r="AK42" i="50"/>
  <c r="AT42" i="50" s="1"/>
  <c r="AJ36" i="50"/>
  <c r="AK36" i="50"/>
  <c r="AT36" i="50" s="1"/>
  <c r="AJ30" i="50"/>
  <c r="AK30" i="50"/>
  <c r="AT30" i="50" s="1"/>
  <c r="AJ24" i="50"/>
  <c r="AK24" i="50"/>
  <c r="AT24" i="50" s="1"/>
  <c r="AK18" i="50"/>
  <c r="AT18" i="50" s="1"/>
  <c r="AJ18" i="50"/>
  <c r="AX11" i="50"/>
  <c r="S11" i="50" s="1"/>
  <c r="AC11" i="50" s="1"/>
  <c r="AB12" i="50" s="1"/>
  <c r="AX3" i="50"/>
  <c r="S3" i="50" s="1"/>
  <c r="AC3" i="50" s="1"/>
  <c r="AS8" i="85"/>
  <c r="AL8" i="85"/>
  <c r="AU8" i="85" s="1"/>
  <c r="AS7" i="48"/>
  <c r="AL7" i="48"/>
  <c r="AU7" i="48" s="1"/>
  <c r="AR98" i="85"/>
  <c r="AR100" i="85" s="1"/>
  <c r="AL98" i="85"/>
  <c r="AU98" i="85" s="1"/>
  <c r="AT100" i="42"/>
  <c r="AS16" i="42"/>
  <c r="AL16" i="42"/>
  <c r="AU16" i="42" s="1"/>
  <c r="AS13" i="85"/>
  <c r="AL13" i="85"/>
  <c r="AU13" i="85" s="1"/>
  <c r="AS20" i="85"/>
  <c r="AL20" i="85"/>
  <c r="AU20" i="85" s="1"/>
  <c r="AJ98" i="98"/>
  <c r="AS98" i="98" s="1"/>
  <c r="AK98" i="98"/>
  <c r="AT98" i="98" s="1"/>
  <c r="AJ92" i="98"/>
  <c r="AK92" i="98"/>
  <c r="AT92" i="98" s="1"/>
  <c r="AJ86" i="98"/>
  <c r="AK86" i="98"/>
  <c r="AT86" i="98" s="1"/>
  <c r="AK80" i="98"/>
  <c r="AT80" i="98" s="1"/>
  <c r="AJ80" i="98"/>
  <c r="AK74" i="98"/>
  <c r="AT74" i="98" s="1"/>
  <c r="AJ74" i="98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J38" i="98"/>
  <c r="AK38" i="98"/>
  <c r="AT38" i="98" s="1"/>
  <c r="AK32" i="98"/>
  <c r="AT32" i="98" s="1"/>
  <c r="AJ32" i="98"/>
  <c r="AK26" i="98"/>
  <c r="AT26" i="98" s="1"/>
  <c r="AJ26" i="98"/>
  <c r="AJ20" i="98"/>
  <c r="AK20" i="98"/>
  <c r="AT20" i="98" s="1"/>
  <c r="AK14" i="98"/>
  <c r="AT14" i="98" s="1"/>
  <c r="AJ14" i="98"/>
  <c r="AK7" i="98"/>
  <c r="AT7" i="98" s="1"/>
  <c r="AJ7" i="98"/>
  <c r="AJ87" i="50"/>
  <c r="AK87" i="50"/>
  <c r="AT87" i="50" s="1"/>
  <c r="AJ63" i="50"/>
  <c r="AK63" i="50"/>
  <c r="AT63" i="50" s="1"/>
  <c r="AJ92" i="50"/>
  <c r="AK92" i="50"/>
  <c r="AT92" i="50" s="1"/>
  <c r="AJ68" i="50"/>
  <c r="AK68" i="50"/>
  <c r="AT68" i="50" s="1"/>
  <c r="AK38" i="50"/>
  <c r="AT38" i="50" s="1"/>
  <c r="AJ38" i="50"/>
  <c r="AJ97" i="50"/>
  <c r="AK97" i="50"/>
  <c r="AT97" i="50" s="1"/>
  <c r="AJ79" i="50"/>
  <c r="AK79" i="50"/>
  <c r="AT79" i="50" s="1"/>
  <c r="AJ55" i="50"/>
  <c r="AK55" i="50"/>
  <c r="AT55" i="50" s="1"/>
  <c r="AJ31" i="50"/>
  <c r="AK31" i="50"/>
  <c r="AT31" i="50" s="1"/>
  <c r="AK19" i="50"/>
  <c r="AT19" i="50" s="1"/>
  <c r="AJ19" i="50"/>
  <c r="AK95" i="50"/>
  <c r="AT95" i="50" s="1"/>
  <c r="AJ95" i="50"/>
  <c r="AJ89" i="50"/>
  <c r="AK89" i="50"/>
  <c r="AT89" i="50" s="1"/>
  <c r="AK83" i="50"/>
  <c r="AT83" i="50" s="1"/>
  <c r="AJ83" i="50"/>
  <c r="AK77" i="50"/>
  <c r="AT77" i="50" s="1"/>
  <c r="AJ77" i="50"/>
  <c r="AJ71" i="50"/>
  <c r="AK71" i="50"/>
  <c r="AT71" i="50" s="1"/>
  <c r="AJ65" i="50"/>
  <c r="AK65" i="50"/>
  <c r="AT65" i="50" s="1"/>
  <c r="AK59" i="50"/>
  <c r="AT59" i="50" s="1"/>
  <c r="AJ59" i="50"/>
  <c r="AJ53" i="50"/>
  <c r="AK53" i="50"/>
  <c r="AT53" i="50" s="1"/>
  <c r="AJ47" i="50"/>
  <c r="AK47" i="50"/>
  <c r="AT47" i="50" s="1"/>
  <c r="AK41" i="50"/>
  <c r="AT41" i="50" s="1"/>
  <c r="AJ41" i="50"/>
  <c r="AJ35" i="50"/>
  <c r="AK35" i="50"/>
  <c r="AT35" i="50" s="1"/>
  <c r="AK29" i="50"/>
  <c r="AT29" i="50" s="1"/>
  <c r="AJ29" i="50"/>
  <c r="AK23" i="50"/>
  <c r="AT23" i="50" s="1"/>
  <c r="AJ23" i="50"/>
  <c r="AK17" i="50"/>
  <c r="AT17" i="50" s="1"/>
  <c r="AJ17" i="50"/>
  <c r="AX10" i="50"/>
  <c r="S10" i="50" s="1"/>
  <c r="AC10" i="50" s="1"/>
  <c r="AB11" i="50" s="1"/>
  <c r="AX5" i="50"/>
  <c r="S5" i="50" s="1"/>
  <c r="AC5" i="50" s="1"/>
  <c r="AB6" i="50" s="1"/>
  <c r="AS13" i="90"/>
  <c r="AL13" i="90"/>
  <c r="AU13" i="90" s="1"/>
  <c r="AR98" i="90"/>
  <c r="AR100" i="90" s="1"/>
  <c r="AL98" i="90"/>
  <c r="AU98" i="90" s="1"/>
  <c r="AS17" i="42"/>
  <c r="AL17" i="42"/>
  <c r="AU17" i="42" s="1"/>
  <c r="AS11" i="42"/>
  <c r="AL11" i="42"/>
  <c r="AU11" i="42" s="1"/>
  <c r="AS4" i="42"/>
  <c r="AS100" i="42" s="1"/>
  <c r="AL4" i="42"/>
  <c r="AU4" i="42" s="1"/>
  <c r="AU100" i="42" s="1"/>
  <c r="C11" i="42" s="1"/>
  <c r="AS6" i="90"/>
  <c r="AS100" i="90" s="1"/>
  <c r="AL6" i="90"/>
  <c r="AU6" i="90" s="1"/>
  <c r="AU100" i="90" s="1"/>
  <c r="C11" i="90" s="1"/>
  <c r="F34" i="57" s="1"/>
  <c r="AS9" i="90"/>
  <c r="AL9" i="90"/>
  <c r="AU9" i="90" s="1"/>
  <c r="AT100" i="85"/>
  <c r="AJ95" i="98"/>
  <c r="AK95" i="98"/>
  <c r="AT95" i="98" s="1"/>
  <c r="AK91" i="98"/>
  <c r="AT91" i="98" s="1"/>
  <c r="AJ91" i="98"/>
  <c r="AK85" i="98"/>
  <c r="AT85" i="98" s="1"/>
  <c r="AJ85" i="98"/>
  <c r="AK79" i="98"/>
  <c r="AT79" i="98" s="1"/>
  <c r="AJ79" i="98"/>
  <c r="AK73" i="98"/>
  <c r="AT73" i="98" s="1"/>
  <c r="AJ73" i="98"/>
  <c r="AJ67" i="98"/>
  <c r="AK67" i="98"/>
  <c r="AT67" i="98" s="1"/>
  <c r="AK61" i="98"/>
  <c r="AT61" i="98" s="1"/>
  <c r="AJ61" i="98"/>
  <c r="AK55" i="98"/>
  <c r="AT55" i="98" s="1"/>
  <c r="AJ55" i="98"/>
  <c r="AJ49" i="98"/>
  <c r="AK49" i="98"/>
  <c r="AT49" i="98" s="1"/>
  <c r="AK43" i="98"/>
  <c r="AT43" i="98" s="1"/>
  <c r="AJ43" i="98"/>
  <c r="AK37" i="98"/>
  <c r="AT37" i="98" s="1"/>
  <c r="AJ37" i="98"/>
  <c r="AK31" i="98"/>
  <c r="AT31" i="98" s="1"/>
  <c r="AJ31" i="98"/>
  <c r="AJ25" i="98"/>
  <c r="AK25" i="98"/>
  <c r="AT25" i="98" s="1"/>
  <c r="AK19" i="98"/>
  <c r="AT19" i="98" s="1"/>
  <c r="AJ19" i="98"/>
  <c r="AK13" i="98"/>
  <c r="AT13" i="98" s="1"/>
  <c r="AJ13" i="98"/>
  <c r="AK12" i="98"/>
  <c r="AT12" i="98" s="1"/>
  <c r="AJ12" i="98"/>
  <c r="AS61" i="98" l="1"/>
  <c r="AL61" i="98"/>
  <c r="AU61" i="98" s="1"/>
  <c r="AK6" i="50"/>
  <c r="AT6" i="50" s="1"/>
  <c r="AJ6" i="50"/>
  <c r="AS29" i="50"/>
  <c r="AL29" i="50"/>
  <c r="AU29" i="50" s="1"/>
  <c r="AS83" i="50"/>
  <c r="AL83" i="50"/>
  <c r="AU83" i="50" s="1"/>
  <c r="AS19" i="50"/>
  <c r="AL19" i="50"/>
  <c r="AU19" i="50" s="1"/>
  <c r="AS56" i="98"/>
  <c r="AL56" i="98"/>
  <c r="AU56" i="98" s="1"/>
  <c r="AS74" i="98"/>
  <c r="AL74" i="98"/>
  <c r="AU74" i="98" s="1"/>
  <c r="AJ3" i="50"/>
  <c r="AB4" i="50"/>
  <c r="AS48" i="50"/>
  <c r="AL48" i="50"/>
  <c r="AU48" i="50" s="1"/>
  <c r="AS67" i="50"/>
  <c r="AL67" i="50"/>
  <c r="AU67" i="50" s="1"/>
  <c r="AS62" i="50"/>
  <c r="AL62" i="50"/>
  <c r="AU62" i="50" s="1"/>
  <c r="AS21" i="98"/>
  <c r="AL21" i="98"/>
  <c r="AU21" i="98" s="1"/>
  <c r="AS57" i="98"/>
  <c r="AL57" i="98"/>
  <c r="AU57" i="98" s="1"/>
  <c r="AS75" i="98"/>
  <c r="AL75" i="98"/>
  <c r="AU75" i="98" s="1"/>
  <c r="AS73" i="50"/>
  <c r="AL73" i="50"/>
  <c r="AU73" i="50" s="1"/>
  <c r="AS51" i="50"/>
  <c r="AL51" i="50"/>
  <c r="AU51" i="50" s="1"/>
  <c r="AS28" i="98"/>
  <c r="AL28" i="98"/>
  <c r="AU28" i="98" s="1"/>
  <c r="AS46" i="98"/>
  <c r="AL46" i="98"/>
  <c r="AU46" i="98" s="1"/>
  <c r="AS64" i="98"/>
  <c r="AL64" i="98"/>
  <c r="AU64" i="98" s="1"/>
  <c r="AS8" i="50"/>
  <c r="AL8" i="50"/>
  <c r="AU8" i="50" s="1"/>
  <c r="AS26" i="50"/>
  <c r="AL26" i="50"/>
  <c r="AU26" i="50" s="1"/>
  <c r="AS69" i="50"/>
  <c r="AL69" i="50"/>
  <c r="AU69" i="50" s="1"/>
  <c r="AS41" i="98"/>
  <c r="AL41" i="98"/>
  <c r="AU41" i="98" s="1"/>
  <c r="AS77" i="98"/>
  <c r="AL77" i="98"/>
  <c r="AU77" i="98" s="1"/>
  <c r="AS97" i="98"/>
  <c r="AL97" i="98"/>
  <c r="AU97" i="98" s="1"/>
  <c r="AS21" i="50"/>
  <c r="AL21" i="50"/>
  <c r="AU21" i="50" s="1"/>
  <c r="AS6" i="98"/>
  <c r="AL6" i="98"/>
  <c r="AU6" i="98" s="1"/>
  <c r="AS60" i="98"/>
  <c r="AL60" i="98"/>
  <c r="AU60" i="98" s="1"/>
  <c r="AS78" i="98"/>
  <c r="AL78" i="98"/>
  <c r="AU78" i="98" s="1"/>
  <c r="AS34" i="50"/>
  <c r="AL34" i="50"/>
  <c r="AU34" i="50" s="1"/>
  <c r="AS52" i="50"/>
  <c r="AL52" i="50"/>
  <c r="AU52" i="50" s="1"/>
  <c r="AL61" i="50"/>
  <c r="AU61" i="50" s="1"/>
  <c r="AS61" i="50"/>
  <c r="AK11" i="50"/>
  <c r="AT11" i="50" s="1"/>
  <c r="AJ11" i="50"/>
  <c r="AS79" i="50"/>
  <c r="AL79" i="50"/>
  <c r="AU79" i="50" s="1"/>
  <c r="AS20" i="98"/>
  <c r="AL20" i="98"/>
  <c r="AU20" i="98" s="1"/>
  <c r="AS92" i="98"/>
  <c r="AL92" i="98"/>
  <c r="AU92" i="98" s="1"/>
  <c r="AK12" i="50"/>
  <c r="AT12" i="50" s="1"/>
  <c r="AJ12" i="50"/>
  <c r="AS30" i="50"/>
  <c r="AL30" i="50"/>
  <c r="AU30" i="50" s="1"/>
  <c r="AS66" i="50"/>
  <c r="AL66" i="50"/>
  <c r="AU66" i="50" s="1"/>
  <c r="AS84" i="50"/>
  <c r="AL84" i="50"/>
  <c r="AU84" i="50" s="1"/>
  <c r="AS13" i="50"/>
  <c r="AL13" i="50"/>
  <c r="AU13" i="50" s="1"/>
  <c r="AS39" i="98"/>
  <c r="AL39" i="98"/>
  <c r="AU39" i="98" s="1"/>
  <c r="AS93" i="98"/>
  <c r="AL93" i="98"/>
  <c r="AU93" i="98" s="1"/>
  <c r="AI98" i="98"/>
  <c r="AN98" i="98"/>
  <c r="AN100" i="98" s="1"/>
  <c r="AS9" i="98"/>
  <c r="AL9" i="98"/>
  <c r="AU9" i="98" s="1"/>
  <c r="AS82" i="98"/>
  <c r="AL82" i="98"/>
  <c r="AU82" i="98" s="1"/>
  <c r="AS5" i="98"/>
  <c r="AL5" i="98"/>
  <c r="AU5" i="98" s="1"/>
  <c r="AS23" i="98"/>
  <c r="AL23" i="98"/>
  <c r="AU23" i="98" s="1"/>
  <c r="AS59" i="98"/>
  <c r="AL59" i="98"/>
  <c r="AU59" i="98" s="1"/>
  <c r="AS9" i="50"/>
  <c r="AL9" i="50"/>
  <c r="AU9" i="50" s="1"/>
  <c r="AS11" i="98"/>
  <c r="AL11" i="98"/>
  <c r="AU11" i="98" s="1"/>
  <c r="AS30" i="98"/>
  <c r="AL30" i="98"/>
  <c r="AU30" i="98" s="1"/>
  <c r="AL66" i="98"/>
  <c r="AU66" i="98" s="1"/>
  <c r="AS66" i="98"/>
  <c r="AS84" i="98"/>
  <c r="AL84" i="98"/>
  <c r="AU84" i="98" s="1"/>
  <c r="AU100" i="85"/>
  <c r="C11" i="85" s="1"/>
  <c r="F30" i="57" s="1"/>
  <c r="AS16" i="50"/>
  <c r="AL16" i="50"/>
  <c r="AU16" i="50" s="1"/>
  <c r="AS70" i="50"/>
  <c r="AL70" i="50"/>
  <c r="AU70" i="50" s="1"/>
  <c r="AS88" i="50"/>
  <c r="AL88" i="50"/>
  <c r="AU88" i="50" s="1"/>
  <c r="AS74" i="50"/>
  <c r="AL74" i="50"/>
  <c r="AU74" i="50" s="1"/>
  <c r="AS95" i="98"/>
  <c r="AL95" i="98"/>
  <c r="AU95" i="98" s="1"/>
  <c r="AS47" i="50"/>
  <c r="AL47" i="50"/>
  <c r="AU47" i="50" s="1"/>
  <c r="AS68" i="50"/>
  <c r="AL68" i="50"/>
  <c r="AU68" i="50" s="1"/>
  <c r="AS17" i="50"/>
  <c r="AL17" i="50"/>
  <c r="AU17" i="50" s="1"/>
  <c r="AS7" i="98"/>
  <c r="AL7" i="98"/>
  <c r="AU7" i="98" s="1"/>
  <c r="AS26" i="98"/>
  <c r="AL26" i="98"/>
  <c r="AU26" i="98" s="1"/>
  <c r="AS44" i="98"/>
  <c r="AL44" i="98"/>
  <c r="AU44" i="98" s="1"/>
  <c r="AS80" i="98"/>
  <c r="AL80" i="98"/>
  <c r="AU80" i="98" s="1"/>
  <c r="AS18" i="50"/>
  <c r="AL18" i="50"/>
  <c r="AU18" i="50" s="1"/>
  <c r="AL54" i="50"/>
  <c r="AU54" i="50" s="1"/>
  <c r="AS54" i="50"/>
  <c r="AS90" i="50"/>
  <c r="AL90" i="50"/>
  <c r="AU90" i="50" s="1"/>
  <c r="AS8" i="98"/>
  <c r="AL8" i="98"/>
  <c r="AU8" i="98" s="1"/>
  <c r="AS50" i="50"/>
  <c r="AL50" i="50"/>
  <c r="AU50" i="50" s="1"/>
  <c r="AS93" i="50"/>
  <c r="AL93" i="50"/>
  <c r="AU93" i="50" s="1"/>
  <c r="AS16" i="98"/>
  <c r="AL16" i="98"/>
  <c r="AU16" i="98" s="1"/>
  <c r="AS34" i="98"/>
  <c r="AL34" i="98"/>
  <c r="AU34" i="98" s="1"/>
  <c r="AS52" i="98"/>
  <c r="AL52" i="98"/>
  <c r="AU52" i="98" s="1"/>
  <c r="AS88" i="98"/>
  <c r="AL88" i="98"/>
  <c r="AU88" i="98" s="1"/>
  <c r="AS14" i="50"/>
  <c r="AL14" i="50"/>
  <c r="AU14" i="50" s="1"/>
  <c r="AS29" i="98"/>
  <c r="AL29" i="98"/>
  <c r="AU29" i="98" s="1"/>
  <c r="AS83" i="98"/>
  <c r="AL83" i="98"/>
  <c r="AU83" i="98" s="1"/>
  <c r="AS27" i="50"/>
  <c r="AL27" i="50"/>
  <c r="AU27" i="50" s="1"/>
  <c r="AS75" i="50"/>
  <c r="AL75" i="50"/>
  <c r="AU75" i="50" s="1"/>
  <c r="AS48" i="98"/>
  <c r="AL48" i="98"/>
  <c r="AU48" i="98" s="1"/>
  <c r="AS100" i="85"/>
  <c r="AJ5" i="50"/>
  <c r="AS40" i="50"/>
  <c r="AL40" i="50"/>
  <c r="AU40" i="50" s="1"/>
  <c r="AS58" i="50"/>
  <c r="AL58" i="50"/>
  <c r="AU58" i="50" s="1"/>
  <c r="AS43" i="98"/>
  <c r="AL43" i="98"/>
  <c r="AU43" i="98" s="1"/>
  <c r="AS87" i="50"/>
  <c r="AL87" i="50"/>
  <c r="AU87" i="50" s="1"/>
  <c r="AS36" i="50"/>
  <c r="AL36" i="50"/>
  <c r="AU36" i="50" s="1"/>
  <c r="AS72" i="50"/>
  <c r="AL72" i="50"/>
  <c r="AU72" i="50" s="1"/>
  <c r="AS25" i="50"/>
  <c r="AL25" i="50"/>
  <c r="AU25" i="50" s="1"/>
  <c r="AS91" i="50"/>
  <c r="AL91" i="50"/>
  <c r="AU91" i="50" s="1"/>
  <c r="AS27" i="98"/>
  <c r="AL27" i="98"/>
  <c r="AU27" i="98" s="1"/>
  <c r="AS45" i="98"/>
  <c r="AL45" i="98"/>
  <c r="AU45" i="98" s="1"/>
  <c r="AS63" i="98"/>
  <c r="AL63" i="98"/>
  <c r="AU63" i="98" s="1"/>
  <c r="AS81" i="98"/>
  <c r="AL81" i="98"/>
  <c r="AU81" i="98" s="1"/>
  <c r="AS7" i="50"/>
  <c r="AL7" i="50"/>
  <c r="AU7" i="50" s="1"/>
  <c r="AS70" i="98"/>
  <c r="AL70" i="98"/>
  <c r="AU70" i="98" s="1"/>
  <c r="AS56" i="50"/>
  <c r="AL56" i="50"/>
  <c r="AU56" i="50" s="1"/>
  <c r="AS10" i="98"/>
  <c r="AL10" i="98"/>
  <c r="AU10" i="98" s="1"/>
  <c r="AS47" i="98"/>
  <c r="AL47" i="98"/>
  <c r="AU47" i="98" s="1"/>
  <c r="AS65" i="98"/>
  <c r="AL65" i="98"/>
  <c r="AU65" i="98" s="1"/>
  <c r="AS33" i="50"/>
  <c r="AL33" i="50"/>
  <c r="AU33" i="50" s="1"/>
  <c r="AS18" i="98"/>
  <c r="AL18" i="98"/>
  <c r="AU18" i="98" s="1"/>
  <c r="AS72" i="98"/>
  <c r="AL72" i="98"/>
  <c r="AU72" i="98" s="1"/>
  <c r="AS90" i="98"/>
  <c r="AL90" i="98"/>
  <c r="AU90" i="98" s="1"/>
  <c r="AS22" i="50"/>
  <c r="AL22" i="50"/>
  <c r="AU22" i="50" s="1"/>
  <c r="AS76" i="50"/>
  <c r="AL76" i="50"/>
  <c r="AU76" i="50" s="1"/>
  <c r="AS94" i="50"/>
  <c r="AL94" i="50"/>
  <c r="AU94" i="50" s="1"/>
  <c r="AS85" i="50"/>
  <c r="AL85" i="50"/>
  <c r="AU85" i="50" s="1"/>
  <c r="AS45" i="50"/>
  <c r="AL45" i="50"/>
  <c r="AU45" i="50" s="1"/>
  <c r="AS12" i="98"/>
  <c r="AL12" i="98"/>
  <c r="AU12" i="98" s="1"/>
  <c r="AS25" i="98"/>
  <c r="AL25" i="98"/>
  <c r="AU25" i="98" s="1"/>
  <c r="AS65" i="50"/>
  <c r="AL65" i="50"/>
  <c r="AU65" i="50" s="1"/>
  <c r="AS38" i="98"/>
  <c r="AL38" i="98"/>
  <c r="AU38" i="98" s="1"/>
  <c r="AS85" i="98"/>
  <c r="AL85" i="98"/>
  <c r="AU85" i="98" s="1"/>
  <c r="AS67" i="98"/>
  <c r="AL67" i="98"/>
  <c r="AU67" i="98" s="1"/>
  <c r="AS35" i="50"/>
  <c r="AL35" i="50"/>
  <c r="AU35" i="50" s="1"/>
  <c r="AS89" i="50"/>
  <c r="AL89" i="50"/>
  <c r="AU89" i="50" s="1"/>
  <c r="AS97" i="50"/>
  <c r="AL97" i="50"/>
  <c r="AU97" i="50" s="1"/>
  <c r="AS19" i="98"/>
  <c r="AL19" i="98"/>
  <c r="AU19" i="98" s="1"/>
  <c r="AS37" i="98"/>
  <c r="AL37" i="98"/>
  <c r="AU37" i="98" s="1"/>
  <c r="AS55" i="98"/>
  <c r="AL55" i="98"/>
  <c r="AU55" i="98" s="1"/>
  <c r="AS73" i="98"/>
  <c r="AL73" i="98"/>
  <c r="AU73" i="98" s="1"/>
  <c r="AS91" i="98"/>
  <c r="AL91" i="98"/>
  <c r="AU91" i="98" s="1"/>
  <c r="AS23" i="50"/>
  <c r="AL23" i="50"/>
  <c r="AU23" i="50" s="1"/>
  <c r="AL41" i="50"/>
  <c r="AU41" i="50" s="1"/>
  <c r="AS41" i="50"/>
  <c r="AS59" i="50"/>
  <c r="AL59" i="50"/>
  <c r="AU59" i="50" s="1"/>
  <c r="AS77" i="50"/>
  <c r="AL77" i="50"/>
  <c r="AU77" i="50" s="1"/>
  <c r="AS95" i="50"/>
  <c r="AL95" i="50"/>
  <c r="AU95" i="50" s="1"/>
  <c r="AS38" i="50"/>
  <c r="AL38" i="50"/>
  <c r="AU38" i="50" s="1"/>
  <c r="AS14" i="98"/>
  <c r="AL14" i="98"/>
  <c r="AU14" i="98" s="1"/>
  <c r="AS32" i="98"/>
  <c r="AL32" i="98"/>
  <c r="AU32" i="98" s="1"/>
  <c r="AS68" i="98"/>
  <c r="AL68" i="98"/>
  <c r="AU68" i="98" s="1"/>
  <c r="AS78" i="50"/>
  <c r="AL78" i="50"/>
  <c r="AU78" i="50" s="1"/>
  <c r="AS44" i="50"/>
  <c r="AL44" i="50"/>
  <c r="AU44" i="50" s="1"/>
  <c r="AS33" i="98"/>
  <c r="AL33" i="98"/>
  <c r="AU33" i="98" s="1"/>
  <c r="AS69" i="98"/>
  <c r="AL69" i="98"/>
  <c r="AU69" i="98" s="1"/>
  <c r="AS37" i="50"/>
  <c r="AL37" i="50"/>
  <c r="AU37" i="50" s="1"/>
  <c r="AS80" i="50"/>
  <c r="AL80" i="50"/>
  <c r="AU80" i="50" s="1"/>
  <c r="AL3" i="98"/>
  <c r="AU3" i="98" s="1"/>
  <c r="AS3" i="98"/>
  <c r="AS76" i="98"/>
  <c r="AL76" i="98"/>
  <c r="AU76" i="98" s="1"/>
  <c r="AS20" i="50"/>
  <c r="AL20" i="50"/>
  <c r="AU20" i="50" s="1"/>
  <c r="AS86" i="50"/>
  <c r="AL86" i="50"/>
  <c r="AU86" i="50" s="1"/>
  <c r="AS17" i="98"/>
  <c r="AL17" i="98"/>
  <c r="AU17" i="98" s="1"/>
  <c r="AS35" i="98"/>
  <c r="AL35" i="98"/>
  <c r="AU35" i="98" s="1"/>
  <c r="AS15" i="50"/>
  <c r="AL15" i="50"/>
  <c r="AU15" i="50" s="1"/>
  <c r="AS36" i="98"/>
  <c r="AL36" i="98"/>
  <c r="AU36" i="98" s="1"/>
  <c r="AS54" i="98"/>
  <c r="AL54" i="98"/>
  <c r="AU54" i="98" s="1"/>
  <c r="AR98" i="50"/>
  <c r="AR100" i="50" s="1"/>
  <c r="AL98" i="50"/>
  <c r="AU98" i="50" s="1"/>
  <c r="AJ10" i="50"/>
  <c r="AS28" i="50"/>
  <c r="AL28" i="50"/>
  <c r="AU28" i="50" s="1"/>
  <c r="AS46" i="50"/>
  <c r="AL46" i="50"/>
  <c r="AU46" i="50" s="1"/>
  <c r="AS79" i="98"/>
  <c r="AL79" i="98"/>
  <c r="AU79" i="98" s="1"/>
  <c r="AS13" i="98"/>
  <c r="AL13" i="98"/>
  <c r="AU13" i="98" s="1"/>
  <c r="AS31" i="98"/>
  <c r="AL31" i="98"/>
  <c r="AU31" i="98" s="1"/>
  <c r="AS49" i="98"/>
  <c r="AL49" i="98"/>
  <c r="AU49" i="98" s="1"/>
  <c r="AS53" i="50"/>
  <c r="AL53" i="50"/>
  <c r="AU53" i="50" s="1"/>
  <c r="AS71" i="50"/>
  <c r="AL71" i="50"/>
  <c r="AU71" i="50" s="1"/>
  <c r="AS31" i="50"/>
  <c r="AL31" i="50"/>
  <c r="AU31" i="50" s="1"/>
  <c r="AS92" i="50"/>
  <c r="AL92" i="50"/>
  <c r="AU92" i="50" s="1"/>
  <c r="AS62" i="98"/>
  <c r="AL62" i="98"/>
  <c r="AU62" i="98" s="1"/>
  <c r="AS55" i="50"/>
  <c r="AL55" i="50"/>
  <c r="AU55" i="50" s="1"/>
  <c r="AS63" i="50"/>
  <c r="AL63" i="50"/>
  <c r="AU63" i="50" s="1"/>
  <c r="AS50" i="98"/>
  <c r="AL50" i="98"/>
  <c r="AU50" i="98" s="1"/>
  <c r="AS86" i="98"/>
  <c r="AL86" i="98"/>
  <c r="AU86" i="98" s="1"/>
  <c r="AS24" i="50"/>
  <c r="AL24" i="50"/>
  <c r="AU24" i="50" s="1"/>
  <c r="AS42" i="50"/>
  <c r="AL42" i="50"/>
  <c r="AU42" i="50" s="1"/>
  <c r="AS60" i="50"/>
  <c r="AL60" i="50"/>
  <c r="AU60" i="50" s="1"/>
  <c r="AS96" i="50"/>
  <c r="AL96" i="50"/>
  <c r="AU96" i="50" s="1"/>
  <c r="AS49" i="50"/>
  <c r="AL49" i="50"/>
  <c r="AU49" i="50" s="1"/>
  <c r="AS57" i="50"/>
  <c r="AL57" i="50"/>
  <c r="AU57" i="50" s="1"/>
  <c r="AS15" i="98"/>
  <c r="AL15" i="98"/>
  <c r="AU15" i="98" s="1"/>
  <c r="AS51" i="98"/>
  <c r="AL51" i="98"/>
  <c r="AU51" i="98" s="1"/>
  <c r="AS87" i="98"/>
  <c r="AL87" i="98"/>
  <c r="AU87" i="98" s="1"/>
  <c r="AJ4" i="98"/>
  <c r="AK4" i="98"/>
  <c r="AT4" i="98" s="1"/>
  <c r="AT100" i="98" s="1"/>
  <c r="AS22" i="98"/>
  <c r="AL22" i="98"/>
  <c r="AU22" i="98" s="1"/>
  <c r="AS40" i="98"/>
  <c r="AL40" i="98"/>
  <c r="AU40" i="98" s="1"/>
  <c r="AS58" i="98"/>
  <c r="AL58" i="98"/>
  <c r="AU58" i="98" s="1"/>
  <c r="AS94" i="98"/>
  <c r="AL94" i="98"/>
  <c r="AU94" i="98" s="1"/>
  <c r="AS53" i="98"/>
  <c r="AL53" i="98"/>
  <c r="AU53" i="98" s="1"/>
  <c r="AS71" i="98"/>
  <c r="AL71" i="98"/>
  <c r="AU71" i="98" s="1"/>
  <c r="AS89" i="98"/>
  <c r="AL89" i="98"/>
  <c r="AU89" i="98" s="1"/>
  <c r="AS39" i="50"/>
  <c r="AL39" i="50"/>
  <c r="AU39" i="50" s="1"/>
  <c r="AS24" i="98"/>
  <c r="AL24" i="98"/>
  <c r="AU24" i="98" s="1"/>
  <c r="AS42" i="98"/>
  <c r="AL42" i="98"/>
  <c r="AU42" i="98" s="1"/>
  <c r="AS96" i="98"/>
  <c r="AL96" i="98"/>
  <c r="AU96" i="98" s="1"/>
  <c r="AS64" i="50"/>
  <c r="AL64" i="50"/>
  <c r="AU64" i="50" s="1"/>
  <c r="AS82" i="50"/>
  <c r="AL82" i="50"/>
  <c r="AU82" i="50" s="1"/>
  <c r="AS43" i="50"/>
  <c r="AL43" i="50"/>
  <c r="AU43" i="50" s="1"/>
  <c r="AS32" i="50"/>
  <c r="AL32" i="50"/>
  <c r="AU32" i="50" s="1"/>
  <c r="AS81" i="50"/>
  <c r="AL81" i="50"/>
  <c r="AU81" i="50" s="1"/>
  <c r="AL10" i="50" l="1"/>
  <c r="AU10" i="50" s="1"/>
  <c r="AS10" i="50"/>
  <c r="AS11" i="50"/>
  <c r="AL11" i="50"/>
  <c r="AU11" i="50" s="1"/>
  <c r="AS100" i="98"/>
  <c r="AS5" i="50"/>
  <c r="AL5" i="50"/>
  <c r="AU5" i="50" s="1"/>
  <c r="AJ4" i="50"/>
  <c r="AK4" i="50"/>
  <c r="AT4" i="50" s="1"/>
  <c r="AT100" i="50" s="1"/>
  <c r="AS6" i="50"/>
  <c r="AL6" i="50"/>
  <c r="AU6" i="50" s="1"/>
  <c r="AR98" i="98"/>
  <c r="AR100" i="98" s="1"/>
  <c r="AL98" i="98"/>
  <c r="AU98" i="98" s="1"/>
  <c r="AS3" i="50"/>
  <c r="AL3" i="50"/>
  <c r="AU3" i="50" s="1"/>
  <c r="AS12" i="50"/>
  <c r="AL12" i="50"/>
  <c r="AU12" i="50" s="1"/>
  <c r="AL4" i="98"/>
  <c r="AU4" i="98" s="1"/>
  <c r="AU100" i="98" s="1"/>
  <c r="C11" i="98" s="1"/>
  <c r="F42" i="57" s="1"/>
  <c r="AS4" i="98"/>
  <c r="AS4" i="50" l="1"/>
  <c r="AS100" i="50" s="1"/>
  <c r="AL4" i="50"/>
  <c r="AU4" i="50" s="1"/>
  <c r="AU100" i="50" s="1"/>
  <c r="C11" i="50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<sst xmlns="http://schemas.openxmlformats.org/spreadsheetml/2006/main" count="5587" uniqueCount="60">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</sst>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8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9" xfId="0" applyNumberFormat="1" applyFont="1" applyBorder="1" applyAlignment="1">
      <alignment readingOrder="1"/>
    </xf>
    <xf numFmtId="10" fontId="2" fillId="0" borderId="10" xfId="0" applyNumberFormat="1" applyFont="1" applyBorder="1" applyAlignment="1">
      <alignment readingOrder="1"/>
    </xf>
    <xf numFmtId="0" fontId="4" fillId="0" borderId="11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2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178.13198011957789</v>
      </c>
      <c r="K3">
        <v>1</v>
      </c>
      <c r="L3" s="2">
        <v>0</v>
      </c>
      <c r="O3">
        <f>$C$3</f>
        <v>178.13198011957789</v>
      </c>
      <c r="P3">
        <f>O3*B5</f>
        <v>142.50558409566233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10.964610786178923</v>
      </c>
      <c r="AE3">
        <f t="shared" ref="AE3:AE23" si="1">$Z3*O3</f>
        <v>178.13198011957789</v>
      </c>
      <c r="AF3">
        <f t="shared" ref="AF3:AF23" si="2">-$Z3*P3</f>
        <v>-142.50558409566233</v>
      </c>
      <c r="AG3">
        <f t="shared" ref="AG3:AG23" si="3">-$Z3*Q3</f>
        <v>-2519.9082039999998</v>
      </c>
      <c r="AH3">
        <f t="shared" ref="AH3:AH23" si="4">-X3*R3</f>
        <v>0</v>
      </c>
      <c r="AI3">
        <f t="shared" ref="AI3:AI23" si="5">SUM(AE3:AH3)</f>
        <v>-2484.2818079760841</v>
      </c>
      <c r="AJ3">
        <f t="shared" ref="AJ3:AJ23" si="6">AB3-AC3</f>
        <v>-10.964610786178923</v>
      </c>
      <c r="AL3">
        <f t="shared" ref="AL3:AL23" si="7">SUM(AI3:AK3)</f>
        <v>-2495.2464187622631</v>
      </c>
      <c r="AN3">
        <f t="shared" ref="AN3:AN23" si="8">AE3*$K3</f>
        <v>178.13198011957789</v>
      </c>
      <c r="AO3">
        <f t="shared" ref="AO3:AO23" si="9">AF3*$K3</f>
        <v>-142.50558409566233</v>
      </c>
      <c r="AP3">
        <f t="shared" ref="AP3:AP23" si="10">AG3*$K3</f>
        <v>-2519.9082039999998</v>
      </c>
      <c r="AQ3">
        <f t="shared" ref="AQ3:AQ23" si="11">AH3*$K3</f>
        <v>0</v>
      </c>
      <c r="AR3">
        <f t="shared" ref="AR3:AR23" si="12">AI3*$K3</f>
        <v>-2484.2818079760841</v>
      </c>
      <c r="AS3">
        <f t="shared" ref="AS3:AS23" si="13">AJ3*$K3</f>
        <v>-10.964610786178923</v>
      </c>
      <c r="AT3">
        <f t="shared" ref="AT3:AT23" si="14">AK3*$K3</f>
        <v>0</v>
      </c>
      <c r="AU3">
        <f t="shared" ref="AU3:AU23" si="15">AL3*$K3</f>
        <v>-2495.2464187622631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64.34435142913253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6">F4+$C$9</f>
        <v>8.5570000000000007E-2</v>
      </c>
      <c r="I4" s="1">
        <f t="shared" ref="I4:I23" si="17">1+H4</f>
        <v>1.0855699999999999</v>
      </c>
      <c r="J4">
        <f t="shared" ref="J4:J23" si="18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50000</v>
      </c>
      <c r="S4">
        <f t="shared" ref="S4:S23" si="19">AX4</f>
        <v>10.964610786178923</v>
      </c>
      <c r="U4">
        <f t="shared" ref="U4:U23" si="20">M4</f>
        <v>1.1616059999999999E-3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23" si="26">AC3</f>
        <v>10.964610786178923</v>
      </c>
      <c r="AC4">
        <f t="shared" ref="AC4:AC23" si="27">AX5</f>
        <v>20.699798620810068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-58.080299999999994</v>
      </c>
      <c r="AI4">
        <f t="shared" si="5"/>
        <v>-58.080299999999994</v>
      </c>
      <c r="AJ4">
        <f t="shared" si="6"/>
        <v>-9.7351878346311445</v>
      </c>
      <c r="AK4">
        <f>G4*MAX(0, SUM(AB4:AB4, AE4:AF4))</f>
        <v>0.76752275503252465</v>
      </c>
      <c r="AL4">
        <f t="shared" si="7"/>
        <v>-67.047965079598612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-53.502123308492308</v>
      </c>
      <c r="AR4">
        <f t="shared" si="12"/>
        <v>-53.502123308492308</v>
      </c>
      <c r="AS4">
        <f t="shared" si="13"/>
        <v>-8.9678121490379663</v>
      </c>
      <c r="AT4">
        <f t="shared" si="14"/>
        <v>0.70702281293009628</v>
      </c>
      <c r="AU4">
        <f t="shared" si="15"/>
        <v>-61.762912644600178</v>
      </c>
      <c r="AW4">
        <v>1</v>
      </c>
      <c r="AX4">
        <f>(R4*SUMPRODUCT(K5:$K$23, X5:$X$23)-$AZ$3*SUMPRODUCT(K4:$K$22, W5:$W$23))/Z4</f>
        <v>10.964610786178923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6"/>
        <v>8.5570000000000007E-2</v>
      </c>
      <c r="I5" s="1">
        <f t="shared" si="17"/>
        <v>1.0855699999999999</v>
      </c>
      <c r="J5">
        <f t="shared" si="18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178.13198011957789</v>
      </c>
      <c r="P5">
        <f t="shared" ref="P5:P23" si="30">O5*$C$5</f>
        <v>8.9065990059788955</v>
      </c>
      <c r="Q5" s="5">
        <f t="shared" ref="Q5:Q23" si="31">$C$8</f>
        <v>50</v>
      </c>
      <c r="R5">
        <f t="shared" si="0"/>
        <v>50000</v>
      </c>
      <c r="S5">
        <f t="shared" si="19"/>
        <v>20.699798620810068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20.699798620810068</v>
      </c>
      <c r="AC5">
        <f t="shared" si="27"/>
        <v>29.224600698118337</v>
      </c>
      <c r="AE5">
        <f t="shared" si="1"/>
        <v>174.17568606484707</v>
      </c>
      <c r="AF5">
        <f t="shared" si="2"/>
        <v>-8.7087843032423535</v>
      </c>
      <c r="AG5">
        <f t="shared" si="3"/>
        <v>-48.889504834540375</v>
      </c>
      <c r="AH5">
        <f t="shared" si="4"/>
        <v>-57.995668459618201</v>
      </c>
      <c r="AI5">
        <f t="shared" si="5"/>
        <v>58.581728467446155</v>
      </c>
      <c r="AJ5">
        <f t="shared" si="6"/>
        <v>-8.5248020773082693</v>
      </c>
      <c r="AK5">
        <f t="shared" ref="AK5:AK23" si="32">G5*SUM(AB5:AB5, AE5:AF5)</f>
        <v>13.031669026769036</v>
      </c>
      <c r="AL5">
        <f t="shared" si="7"/>
        <v>63.088595416906927</v>
      </c>
      <c r="AN5">
        <f t="shared" si="8"/>
        <v>147.79912532166824</v>
      </c>
      <c r="AO5">
        <f t="shared" si="9"/>
        <v>-7.3899562660834119</v>
      </c>
      <c r="AP5">
        <f t="shared" si="10"/>
        <v>-41.48584808366595</v>
      </c>
      <c r="AQ5">
        <f t="shared" si="11"/>
        <v>-49.213005927737314</v>
      </c>
      <c r="AR5">
        <f t="shared" si="12"/>
        <v>49.71031504418157</v>
      </c>
      <c r="AS5">
        <f t="shared" si="13"/>
        <v>-7.2338356692185473</v>
      </c>
      <c r="AT5">
        <f t="shared" si="14"/>
        <v>11.058198346472121</v>
      </c>
      <c r="AU5">
        <f t="shared" si="15"/>
        <v>53.534677721435145</v>
      </c>
      <c r="AW5">
        <v>2</v>
      </c>
      <c r="AX5">
        <f>(R5*SUMPRODUCT(K6:$K$23, X6:$X$23)-$AZ$3*SUMPRODUCT(K5:$K$22, W6:$W$23))/Z5</f>
        <v>20.699798620810068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6"/>
        <v>8.5570000000000007E-2</v>
      </c>
      <c r="I6" s="1">
        <f t="shared" si="17"/>
        <v>1.0855699999999999</v>
      </c>
      <c r="J6">
        <f t="shared" si="18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178.13198011957789</v>
      </c>
      <c r="P6">
        <f t="shared" si="30"/>
        <v>8.9065990059788955</v>
      </c>
      <c r="Q6" s="5">
        <f t="shared" si="31"/>
        <v>50</v>
      </c>
      <c r="R6">
        <f t="shared" si="0"/>
        <v>50000</v>
      </c>
      <c r="S6">
        <f t="shared" si="19"/>
        <v>29.224600698118337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29.224600698118337</v>
      </c>
      <c r="AC6">
        <f t="shared" si="27"/>
        <v>36.63947033576212</v>
      </c>
      <c r="AE6">
        <f t="shared" si="1"/>
        <v>172.22713825003967</v>
      </c>
      <c r="AF6">
        <f t="shared" si="2"/>
        <v>-8.611356912501984</v>
      </c>
      <c r="AG6">
        <f t="shared" si="3"/>
        <v>-48.342565477132638</v>
      </c>
      <c r="AH6">
        <f t="shared" si="4"/>
        <v>-58.044309062332225</v>
      </c>
      <c r="AI6">
        <f t="shared" si="5"/>
        <v>57.228906798072835</v>
      </c>
      <c r="AJ6">
        <f t="shared" si="6"/>
        <v>-7.4148696376437826</v>
      </c>
      <c r="AK6">
        <f t="shared" si="32"/>
        <v>13.498826742495924</v>
      </c>
      <c r="AL6">
        <f t="shared" si="7"/>
        <v>63.312863902924974</v>
      </c>
      <c r="AN6">
        <f t="shared" si="8"/>
        <v>134.62573469966725</v>
      </c>
      <c r="AO6">
        <f t="shared" si="9"/>
        <v>-6.7312867349833621</v>
      </c>
      <c r="AP6">
        <f t="shared" si="10"/>
        <v>-37.788199123283356</v>
      </c>
      <c r="AQ6">
        <f t="shared" si="11"/>
        <v>-45.37181440770545</v>
      </c>
      <c r="AR6">
        <f t="shared" si="12"/>
        <v>44.734434433695071</v>
      </c>
      <c r="AS6">
        <f t="shared" si="13"/>
        <v>-5.7960219441190164</v>
      </c>
      <c r="AT6">
        <f t="shared" si="14"/>
        <v>10.551702166436078</v>
      </c>
      <c r="AU6">
        <f t="shared" si="15"/>
        <v>49.490114656012132</v>
      </c>
      <c r="AW6">
        <v>3</v>
      </c>
      <c r="AX6">
        <f>(R6*SUMPRODUCT(K7:$K$23, X7:$X$23)-$AZ$3*SUMPRODUCT(K6:$K$22, W7:$W$23))/Z6</f>
        <v>29.224600698118337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6"/>
        <v>8.5570000000000007E-2</v>
      </c>
      <c r="I7" s="1">
        <f t="shared" si="17"/>
        <v>1.0855699999999999</v>
      </c>
      <c r="J7">
        <f t="shared" si="18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178.13198011957789</v>
      </c>
      <c r="P7">
        <f t="shared" si="30"/>
        <v>8.9065990059788955</v>
      </c>
      <c r="Q7" s="5">
        <f t="shared" si="31"/>
        <v>50</v>
      </c>
      <c r="R7">
        <f t="shared" si="0"/>
        <v>50000</v>
      </c>
      <c r="S7">
        <f t="shared" si="19"/>
        <v>36.63947033576212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36.63947033576212</v>
      </c>
      <c r="AC7">
        <f t="shared" si="27"/>
        <v>42.943551126366394</v>
      </c>
      <c r="AE7">
        <f t="shared" si="1"/>
        <v>170.29777148401482</v>
      </c>
      <c r="AF7">
        <f t="shared" si="2"/>
        <v>-8.5148885742007412</v>
      </c>
      <c r="AG7">
        <f t="shared" si="3"/>
        <v>-47.801010062790503</v>
      </c>
      <c r="AH7">
        <f t="shared" si="4"/>
        <v>-58.129759570805533</v>
      </c>
      <c r="AI7">
        <f t="shared" si="5"/>
        <v>55.852113276218034</v>
      </c>
      <c r="AJ7">
        <f t="shared" si="6"/>
        <v>-6.3040807906042744</v>
      </c>
      <c r="AK7">
        <f t="shared" si="32"/>
        <v>13.889564727190336</v>
      </c>
      <c r="AL7">
        <f t="shared" si="7"/>
        <v>63.437597212804093</v>
      </c>
      <c r="AN7">
        <f t="shared" si="8"/>
        <v>122.62460823793239</v>
      </c>
      <c r="AO7">
        <f t="shared" si="9"/>
        <v>-6.1312304118966194</v>
      </c>
      <c r="AP7">
        <f t="shared" si="10"/>
        <v>-34.419593875175011</v>
      </c>
      <c r="AQ7">
        <f t="shared" si="11"/>
        <v>-41.856912936786841</v>
      </c>
      <c r="AR7">
        <f t="shared" si="12"/>
        <v>40.216871014073917</v>
      </c>
      <c r="AS7">
        <f t="shared" si="13"/>
        <v>-4.5393162254074833</v>
      </c>
      <c r="AT7">
        <f t="shared" si="14"/>
        <v>10.001319561759457</v>
      </c>
      <c r="AU7">
        <f t="shared" si="15"/>
        <v>45.678874350425886</v>
      </c>
      <c r="AW7">
        <v>4</v>
      </c>
      <c r="AX7">
        <f>(R7*SUMPRODUCT(K8:$K$23, X8:$X$23)-$AZ$3*SUMPRODUCT(K7:$K$22, W8:$W$23))/Z7</f>
        <v>36.63947033576212</v>
      </c>
    </row>
    <row r="8" spans="1:52" x14ac:dyDescent="0.25">
      <c r="B8" s="5">
        <v>2519.9082039999998</v>
      </c>
      <c r="C8" s="2"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6"/>
        <v>8.5570000000000007E-2</v>
      </c>
      <c r="I8" s="1">
        <f t="shared" si="17"/>
        <v>1.0855699999999999</v>
      </c>
      <c r="J8">
        <f t="shared" si="18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178.13198011957789</v>
      </c>
      <c r="P8">
        <f t="shared" si="30"/>
        <v>8.9065990059788955</v>
      </c>
      <c r="Q8" s="5">
        <f t="shared" si="31"/>
        <v>50</v>
      </c>
      <c r="R8">
        <f t="shared" si="0"/>
        <v>50000</v>
      </c>
      <c r="S8">
        <f t="shared" si="19"/>
        <v>42.943551126366394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42.943551126366394</v>
      </c>
      <c r="AC8">
        <f t="shared" si="27"/>
        <v>47.946559581551035</v>
      </c>
      <c r="AE8">
        <f t="shared" si="1"/>
        <v>168.38678287500443</v>
      </c>
      <c r="AF8">
        <f t="shared" si="2"/>
        <v>-8.4193391437502214</v>
      </c>
      <c r="AG8">
        <f t="shared" si="3"/>
        <v>-47.26461322721736</v>
      </c>
      <c r="AH8">
        <f t="shared" si="4"/>
        <v>-58.386734945235723</v>
      </c>
      <c r="AI8">
        <f t="shared" si="5"/>
        <v>54.31609555880113</v>
      </c>
      <c r="AJ8">
        <f t="shared" si="6"/>
        <v>-5.0030084551846414</v>
      </c>
      <c r="AK8">
        <f t="shared" si="32"/>
        <v>14.203769640033444</v>
      </c>
      <c r="AL8">
        <f t="shared" si="7"/>
        <v>63.516856743649932</v>
      </c>
      <c r="AN8">
        <f t="shared" si="8"/>
        <v>111.69116854493254</v>
      </c>
      <c r="AO8">
        <f t="shared" si="9"/>
        <v>-5.5845584272466269</v>
      </c>
      <c r="AP8">
        <f t="shared" si="10"/>
        <v>-31.35067843234987</v>
      </c>
      <c r="AQ8">
        <f t="shared" si="11"/>
        <v>-38.727995999528382</v>
      </c>
      <c r="AR8">
        <f t="shared" si="12"/>
        <v>36.027935685807662</v>
      </c>
      <c r="AS8">
        <f t="shared" si="13"/>
        <v>-3.3185019100611264</v>
      </c>
      <c r="AT8">
        <f t="shared" si="14"/>
        <v>9.421378577058519</v>
      </c>
      <c r="AU8">
        <f t="shared" si="15"/>
        <v>42.130812352805052</v>
      </c>
      <c r="AW8">
        <v>5</v>
      </c>
      <c r="AX8">
        <f>(R8*SUMPRODUCT(K9:$K$23, X9:$X$23)-$AZ$3*SUMPRODUCT(K8:$K$22, W9:$W$23))/Z8</f>
        <v>42.943551126366394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6"/>
        <v>8.5570000000000007E-2</v>
      </c>
      <c r="I9" s="1">
        <f t="shared" si="17"/>
        <v>1.0855699999999999</v>
      </c>
      <c r="J9">
        <f t="shared" si="18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178.13198011957789</v>
      </c>
      <c r="P9">
        <f t="shared" si="30"/>
        <v>8.9065990059788955</v>
      </c>
      <c r="Q9" s="5">
        <f t="shared" si="31"/>
        <v>50</v>
      </c>
      <c r="R9">
        <f t="shared" si="0"/>
        <v>50000</v>
      </c>
      <c r="S9">
        <f t="shared" si="19"/>
        <v>47.946559581551035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47.946559581551035</v>
      </c>
      <c r="AC9">
        <f t="shared" si="27"/>
        <v>51.652046816731712</v>
      </c>
      <c r="AE9">
        <f t="shared" si="1"/>
        <v>166.49227951439568</v>
      </c>
      <c r="AF9">
        <f t="shared" si="2"/>
        <v>-8.3246139757197852</v>
      </c>
      <c r="AG9">
        <f t="shared" si="3"/>
        <v>-46.732843648465419</v>
      </c>
      <c r="AH9">
        <f t="shared" si="4"/>
        <v>-59.123446479765889</v>
      </c>
      <c r="AI9">
        <f t="shared" si="5"/>
        <v>52.311375410444583</v>
      </c>
      <c r="AJ9">
        <f t="shared" si="6"/>
        <v>-3.7054872351806765</v>
      </c>
      <c r="AK9">
        <f t="shared" si="32"/>
        <v>14.427995758415888</v>
      </c>
      <c r="AL9">
        <f t="shared" si="7"/>
        <v>63.033883933679796</v>
      </c>
      <c r="AN9">
        <f t="shared" si="8"/>
        <v>101.72954488579902</v>
      </c>
      <c r="AO9">
        <f t="shared" si="9"/>
        <v>-5.0864772442899522</v>
      </c>
      <c r="AP9">
        <f t="shared" si="10"/>
        <v>-28.554542765849561</v>
      </c>
      <c r="AQ9">
        <f t="shared" si="11"/>
        <v>-36.125406655546634</v>
      </c>
      <c r="AR9">
        <f t="shared" si="12"/>
        <v>31.963118220112872</v>
      </c>
      <c r="AS9">
        <f t="shared" si="13"/>
        <v>-2.2641141746303886</v>
      </c>
      <c r="AT9">
        <f t="shared" si="14"/>
        <v>8.815744768459238</v>
      </c>
      <c r="AU9">
        <f t="shared" si="15"/>
        <v>38.514748813941722</v>
      </c>
      <c r="AW9">
        <v>6</v>
      </c>
      <c r="AX9">
        <f>(R9*SUMPRODUCT(K10:$K$23, X10:$X$23)-$AZ$3*SUMPRODUCT(K9:$K$22, W10:$W$23))/Z9</f>
        <v>47.946559581551035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6"/>
        <v>8.5570000000000007E-2</v>
      </c>
      <c r="I10" s="1">
        <f t="shared" si="17"/>
        <v>1.0855699999999999</v>
      </c>
      <c r="J10">
        <f t="shared" si="18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178.13198011957789</v>
      </c>
      <c r="P10">
        <f t="shared" si="30"/>
        <v>8.9065990059788955</v>
      </c>
      <c r="Q10" s="5">
        <f t="shared" si="31"/>
        <v>50</v>
      </c>
      <c r="R10">
        <f t="shared" si="0"/>
        <v>50000</v>
      </c>
      <c r="S10">
        <f t="shared" si="19"/>
        <v>51.652046816731712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51.652046816731712</v>
      </c>
      <c r="AC10">
        <f t="shared" si="27"/>
        <v>54.256058796322108</v>
      </c>
      <c r="AE10">
        <f t="shared" si="1"/>
        <v>164.61323899019769</v>
      </c>
      <c r="AF10">
        <f t="shared" si="2"/>
        <v>-8.2306619495098854</v>
      </c>
      <c r="AG10">
        <f t="shared" si="3"/>
        <v>-46.205414344940969</v>
      </c>
      <c r="AH10">
        <f t="shared" si="4"/>
        <v>-60.100867039796249</v>
      </c>
      <c r="AI10">
        <f t="shared" si="5"/>
        <v>50.076295655950581</v>
      </c>
      <c r="AJ10">
        <f t="shared" si="6"/>
        <v>-2.6040119795903962</v>
      </c>
      <c r="AK10">
        <f t="shared" si="32"/>
        <v>14.562423670019367</v>
      </c>
      <c r="AL10">
        <f t="shared" si="7"/>
        <v>62.034707346379548</v>
      </c>
      <c r="AN10">
        <f t="shared" si="8"/>
        <v>92.65309464362646</v>
      </c>
      <c r="AO10">
        <f t="shared" si="9"/>
        <v>-4.6326547321813232</v>
      </c>
      <c r="AP10">
        <f t="shared" si="10"/>
        <v>-26.006867094114579</v>
      </c>
      <c r="AQ10">
        <f t="shared" si="11"/>
        <v>-33.827967641981971</v>
      </c>
      <c r="AR10">
        <f t="shared" si="12"/>
        <v>28.185605175348588</v>
      </c>
      <c r="AS10">
        <f t="shared" si="13"/>
        <v>-1.4656765754575372</v>
      </c>
      <c r="AT10">
        <f t="shared" si="14"/>
        <v>8.1965073211349377</v>
      </c>
      <c r="AU10">
        <f t="shared" si="15"/>
        <v>34.916435921025986</v>
      </c>
      <c r="AW10">
        <v>7</v>
      </c>
      <c r="AX10">
        <f>(R10*SUMPRODUCT(K11:$K$23, X11:$X$23)-$AZ$3*SUMPRODUCT(K10:$K$22, W11:$W$23))/Z10</f>
        <v>51.652046816731712</v>
      </c>
    </row>
    <row r="11" spans="1:52" x14ac:dyDescent="0.25">
      <c r="A11" t="s">
        <v>33</v>
      </c>
      <c r="C11" s="24">
        <f>AU25</f>
        <v>-2087.6896647282938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6"/>
        <v>8.5570000000000007E-2</v>
      </c>
      <c r="I11" s="1">
        <f t="shared" si="17"/>
        <v>1.0855699999999999</v>
      </c>
      <c r="J11">
        <f t="shared" si="18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178.13198011957789</v>
      </c>
      <c r="P11">
        <f t="shared" si="30"/>
        <v>8.9065990059788955</v>
      </c>
      <c r="Q11" s="5">
        <f t="shared" si="31"/>
        <v>50</v>
      </c>
      <c r="R11">
        <f t="shared" si="0"/>
        <v>50000</v>
      </c>
      <c r="S11">
        <f t="shared" si="19"/>
        <v>54.256058796322108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54.256058796322108</v>
      </c>
      <c r="AC11">
        <f t="shared" si="27"/>
        <v>55.678210750108839</v>
      </c>
      <c r="AE11">
        <f t="shared" si="1"/>
        <v>162.74977580690566</v>
      </c>
      <c r="AF11">
        <f t="shared" si="2"/>
        <v>-8.1374887903452837</v>
      </c>
      <c r="AG11">
        <f t="shared" si="3"/>
        <v>-45.682357456997238</v>
      </c>
      <c r="AH11">
        <f t="shared" si="4"/>
        <v>-61.002744494322656</v>
      </c>
      <c r="AI11">
        <f t="shared" si="5"/>
        <v>47.927185065240479</v>
      </c>
      <c r="AJ11">
        <f t="shared" si="6"/>
        <v>-1.4221519537867309</v>
      </c>
      <c r="AK11">
        <f t="shared" si="32"/>
        <v>14.620784206901774</v>
      </c>
      <c r="AL11">
        <f t="shared" si="7"/>
        <v>61.125817318355523</v>
      </c>
      <c r="AN11">
        <f t="shared" si="8"/>
        <v>84.38353893008636</v>
      </c>
      <c r="AO11">
        <f t="shared" si="9"/>
        <v>-4.2191769465043176</v>
      </c>
      <c r="AP11">
        <f t="shared" si="10"/>
        <v>-23.685679256874785</v>
      </c>
      <c r="AQ11">
        <f t="shared" si="11"/>
        <v>-31.629090973287639</v>
      </c>
      <c r="AR11">
        <f t="shared" si="12"/>
        <v>24.84959175341961</v>
      </c>
      <c r="AS11">
        <f t="shared" si="13"/>
        <v>-0.73736639059486175</v>
      </c>
      <c r="AT11">
        <f t="shared" si="14"/>
        <v>7.5806771910719775</v>
      </c>
      <c r="AU11">
        <f t="shared" si="15"/>
        <v>31.692902553896726</v>
      </c>
      <c r="AW11">
        <v>8</v>
      </c>
      <c r="AX11">
        <f>(R11*SUMPRODUCT(K12:$K$23, X12:$X$23)-$AZ$3*SUMPRODUCT(K11:$K$22, W12:$W$23))/Z11</f>
        <v>54.256058796322108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6"/>
        <v>8.5570000000000007E-2</v>
      </c>
      <c r="I12" s="1">
        <f t="shared" si="17"/>
        <v>1.0855699999999999</v>
      </c>
      <c r="J12">
        <f t="shared" si="18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178.13198011957789</v>
      </c>
      <c r="P12">
        <f t="shared" si="30"/>
        <v>8.9065990059788955</v>
      </c>
      <c r="Q12" s="5">
        <f t="shared" si="31"/>
        <v>50</v>
      </c>
      <c r="R12">
        <f t="shared" si="0"/>
        <v>50000</v>
      </c>
      <c r="S12">
        <f t="shared" si="19"/>
        <v>55.678210750108839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55.678210750108839</v>
      </c>
      <c r="AC12">
        <f t="shared" si="27"/>
        <v>56.041738229294886</v>
      </c>
      <c r="AE12">
        <f t="shared" si="1"/>
        <v>160.90029565487455</v>
      </c>
      <c r="AF12">
        <f t="shared" si="2"/>
        <v>-8.0450147827437295</v>
      </c>
      <c r="AG12">
        <f t="shared" si="3"/>
        <v>-45.163225476656152</v>
      </c>
      <c r="AH12">
        <f t="shared" si="4"/>
        <v>-62.308405771113925</v>
      </c>
      <c r="AI12">
        <f t="shared" si="5"/>
        <v>45.383649624360757</v>
      </c>
      <c r="AJ12">
        <f t="shared" si="6"/>
        <v>-0.36352747918604678</v>
      </c>
      <c r="AK12">
        <f t="shared" si="32"/>
        <v>14.597344413556778</v>
      </c>
      <c r="AL12">
        <f t="shared" si="7"/>
        <v>59.617466558731486</v>
      </c>
      <c r="AN12">
        <f t="shared" si="8"/>
        <v>76.848668162573901</v>
      </c>
      <c r="AO12">
        <f t="shared" si="9"/>
        <v>-3.8424334081286955</v>
      </c>
      <c r="AP12">
        <f t="shared" si="10"/>
        <v>-21.570710691866303</v>
      </c>
      <c r="AQ12">
        <f t="shared" si="11"/>
        <v>-29.759535116791277</v>
      </c>
      <c r="AR12">
        <f t="shared" si="12"/>
        <v>21.675988945787623</v>
      </c>
      <c r="AS12">
        <f t="shared" si="13"/>
        <v>-0.17362679479389226</v>
      </c>
      <c r="AT12">
        <f t="shared" si="14"/>
        <v>6.9719354605688171</v>
      </c>
      <c r="AU12">
        <f t="shared" si="15"/>
        <v>28.474297611562548</v>
      </c>
      <c r="AW12">
        <v>9</v>
      </c>
      <c r="AX12">
        <f>(R12*SUMPRODUCT(K13:$K$23, X13:$X$23)-$AZ$3*SUMPRODUCT(K12:$K$22, W13:$W$23))/Z12</f>
        <v>55.678210750108839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6"/>
        <v>8.5570000000000007E-2</v>
      </c>
      <c r="I13" s="1">
        <f t="shared" si="17"/>
        <v>1.0855699999999999</v>
      </c>
      <c r="J13">
        <f t="shared" si="18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178.13198011957789</v>
      </c>
      <c r="P13">
        <f t="shared" si="30"/>
        <v>8.9065990059788955</v>
      </c>
      <c r="Q13" s="5">
        <f t="shared" si="31"/>
        <v>50</v>
      </c>
      <c r="R13">
        <f t="shared" si="0"/>
        <v>50000</v>
      </c>
      <c r="S13">
        <f t="shared" si="19"/>
        <v>56.041738229294886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56.041738229294886</v>
      </c>
      <c r="AC13">
        <f t="shared" si="27"/>
        <v>55.343948939612019</v>
      </c>
      <c r="AE13">
        <f t="shared" si="1"/>
        <v>159.06449616928637</v>
      </c>
      <c r="AF13">
        <f t="shared" si="2"/>
        <v>-7.95322480846432</v>
      </c>
      <c r="AG13">
        <f t="shared" si="3"/>
        <v>-44.647933532908652</v>
      </c>
      <c r="AH13">
        <f t="shared" si="4"/>
        <v>-63.659688980944253</v>
      </c>
      <c r="AI13">
        <f t="shared" si="5"/>
        <v>42.803648846969153</v>
      </c>
      <c r="AJ13">
        <f t="shared" si="6"/>
        <v>0.69778928968286635</v>
      </c>
      <c r="AK13">
        <f t="shared" si="32"/>
        <v>14.500710671308187</v>
      </c>
      <c r="AL13">
        <f t="shared" si="7"/>
        <v>58.002148807960211</v>
      </c>
      <c r="AN13">
        <f t="shared" si="8"/>
        <v>69.983381699278354</v>
      </c>
      <c r="AO13">
        <f t="shared" si="9"/>
        <v>-3.4991690849639183</v>
      </c>
      <c r="AP13">
        <f t="shared" si="10"/>
        <v>-19.643688250784429</v>
      </c>
      <c r="AQ13">
        <f t="shared" si="11"/>
        <v>-28.008263440946298</v>
      </c>
      <c r="AR13">
        <f t="shared" si="12"/>
        <v>18.832260922583711</v>
      </c>
      <c r="AS13">
        <f t="shared" si="13"/>
        <v>0.30700536814684609</v>
      </c>
      <c r="AT13">
        <f t="shared" si="14"/>
        <v>6.3798571916446827</v>
      </c>
      <c r="AU13">
        <f t="shared" si="15"/>
        <v>25.519123482375242</v>
      </c>
      <c r="AW13">
        <v>10</v>
      </c>
      <c r="AX13">
        <f>(R13*SUMPRODUCT(K14:$K$23, X14:$X$23)-$AZ$3*SUMPRODUCT(K13:$K$22, W14:$W$23))/Z13</f>
        <v>56.041738229294886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178.13198011957789</v>
      </c>
      <c r="P14">
        <f t="shared" si="30"/>
        <v>8.9065990059788955</v>
      </c>
      <c r="Q14" s="5">
        <f t="shared" si="31"/>
        <v>50</v>
      </c>
      <c r="R14">
        <f t="shared" si="0"/>
        <v>50000</v>
      </c>
      <c r="S14">
        <f t="shared" si="19"/>
        <v>55.343948939612019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55.343948939612019</v>
      </c>
      <c r="AC14">
        <f t="shared" si="27"/>
        <v>53.366971235674761</v>
      </c>
      <c r="AE14">
        <f t="shared" si="1"/>
        <v>157.24118025207989</v>
      </c>
      <c r="AF14">
        <f t="shared" si="2"/>
        <v>-7.8620590126039946</v>
      </c>
      <c r="AG14">
        <f t="shared" si="3"/>
        <v>-44.136145611396039</v>
      </c>
      <c r="AH14">
        <f t="shared" si="4"/>
        <v>-65.308586183527993</v>
      </c>
      <c r="AI14">
        <f t="shared" si="5"/>
        <v>39.934389444551854</v>
      </c>
      <c r="AJ14">
        <f t="shared" si="6"/>
        <v>1.9769777039372585</v>
      </c>
      <c r="AK14">
        <f t="shared" si="32"/>
        <v>14.330614912536156</v>
      </c>
      <c r="AL14">
        <f t="shared" si="7"/>
        <v>56.241982061025269</v>
      </c>
      <c r="AN14">
        <f t="shared" si="8"/>
        <v>63.727976980423641</v>
      </c>
      <c r="AO14">
        <f t="shared" si="9"/>
        <v>-3.1863988490211819</v>
      </c>
      <c r="AP14">
        <f t="shared" si="10"/>
        <v>-17.887853977046625</v>
      </c>
      <c r="AQ14">
        <f t="shared" si="11"/>
        <v>-26.468791891892664</v>
      </c>
      <c r="AR14">
        <f t="shared" si="12"/>
        <v>16.184932262463164</v>
      </c>
      <c r="AS14">
        <f t="shared" si="13"/>
        <v>0.80124550963905583</v>
      </c>
      <c r="AT14">
        <f t="shared" si="14"/>
        <v>5.8080274887108638</v>
      </c>
      <c r="AU14">
        <f t="shared" si="15"/>
        <v>22.794205260813083</v>
      </c>
      <c r="AW14">
        <v>11</v>
      </c>
      <c r="AX14">
        <f>(R14*SUMPRODUCT(K15:$K$23, X15:$X$23)-$AZ$3*SUMPRODUCT(K14:$K$22, W15:$W$23))/Z14</f>
        <v>55.343948939612019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178.13198011957789</v>
      </c>
      <c r="P15">
        <f t="shared" si="30"/>
        <v>8.9065990059788955</v>
      </c>
      <c r="Q15" s="5">
        <f t="shared" si="31"/>
        <v>50</v>
      </c>
      <c r="R15">
        <f t="shared" si="0"/>
        <v>50000</v>
      </c>
      <c r="S15">
        <f t="shared" si="19"/>
        <v>53.366971235674761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53.366971235674761</v>
      </c>
      <c r="AC15">
        <f t="shared" si="27"/>
        <v>50.107148380248674</v>
      </c>
      <c r="AE15">
        <f t="shared" si="1"/>
        <v>155.42726282149818</v>
      </c>
      <c r="AF15">
        <f t="shared" si="2"/>
        <v>-7.77136314107491</v>
      </c>
      <c r="AG15">
        <f t="shared" si="3"/>
        <v>-43.62699575819056</v>
      </c>
      <c r="AH15">
        <f t="shared" si="4"/>
        <v>-67.78839709152389</v>
      </c>
      <c r="AI15">
        <f t="shared" si="5"/>
        <v>36.24050683070881</v>
      </c>
      <c r="AJ15">
        <f t="shared" si="6"/>
        <v>3.2598228554260871</v>
      </c>
      <c r="AK15">
        <f t="shared" si="32"/>
        <v>14.071600964126862</v>
      </c>
      <c r="AL15">
        <f t="shared" si="7"/>
        <v>53.571930650261763</v>
      </c>
      <c r="AN15">
        <f t="shared" si="8"/>
        <v>58.027412195317673</v>
      </c>
      <c r="AO15">
        <f t="shared" si="9"/>
        <v>-2.901370609765884</v>
      </c>
      <c r="AP15">
        <f t="shared" si="10"/>
        <v>-16.287758143249899</v>
      </c>
      <c r="AQ15">
        <f t="shared" si="11"/>
        <v>-25.308206479884365</v>
      </c>
      <c r="AR15">
        <f t="shared" si="12"/>
        <v>13.530076962417521</v>
      </c>
      <c r="AS15">
        <f t="shared" si="13"/>
        <v>1.2170264153256589</v>
      </c>
      <c r="AT15">
        <f t="shared" si="14"/>
        <v>5.2535094202307349</v>
      </c>
      <c r="AU15">
        <f t="shared" si="15"/>
        <v>20.000612797973915</v>
      </c>
      <c r="AW15">
        <v>12</v>
      </c>
      <c r="AX15">
        <f>(R15*SUMPRODUCT(K16:$K$23, X16:$X$23)-$AZ$3*SUMPRODUCT(K15:$K$22, W16:$W$23))/Z15</f>
        <v>53.366971235674761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178.13198011957789</v>
      </c>
      <c r="P16">
        <f t="shared" si="30"/>
        <v>8.9065990059788955</v>
      </c>
      <c r="Q16" s="5">
        <f t="shared" si="31"/>
        <v>50</v>
      </c>
      <c r="R16">
        <f t="shared" si="0"/>
        <v>50000</v>
      </c>
      <c r="S16">
        <f t="shared" si="19"/>
        <v>50.107148380248674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50.107148380248674</v>
      </c>
      <c r="AC16">
        <f t="shared" si="27"/>
        <v>45.733976690406408</v>
      </c>
      <c r="AE16">
        <f t="shared" si="1"/>
        <v>153.62112963951674</v>
      </c>
      <c r="AF16">
        <f t="shared" si="2"/>
        <v>-7.6810564819758378</v>
      </c>
      <c r="AG16">
        <f t="shared" si="3"/>
        <v>-43.120030871602246</v>
      </c>
      <c r="AH16">
        <f t="shared" si="4"/>
        <v>-70.694929006402305</v>
      </c>
      <c r="AI16">
        <f t="shared" si="5"/>
        <v>32.12511327953635</v>
      </c>
      <c r="AJ16">
        <f t="shared" si="6"/>
        <v>4.3731716898422661</v>
      </c>
      <c r="AK16">
        <f t="shared" si="32"/>
        <v>13.723305507645271</v>
      </c>
      <c r="AL16">
        <f t="shared" si="7"/>
        <v>50.221590477023888</v>
      </c>
      <c r="AN16">
        <f t="shared" si="8"/>
        <v>52.832252303901839</v>
      </c>
      <c r="AO16">
        <f t="shared" si="9"/>
        <v>-2.6416126151950921</v>
      </c>
      <c r="AP16">
        <f t="shared" si="10"/>
        <v>-14.829524790673792</v>
      </c>
      <c r="AQ16">
        <f t="shared" si="11"/>
        <v>-24.312881532879373</v>
      </c>
      <c r="AR16">
        <f t="shared" si="12"/>
        <v>11.048233365153576</v>
      </c>
      <c r="AS16">
        <f t="shared" si="13"/>
        <v>1.5039891363134112</v>
      </c>
      <c r="AT16">
        <f t="shared" si="14"/>
        <v>4.7196185884375685</v>
      </c>
      <c r="AU16">
        <f t="shared" si="15"/>
        <v>17.271841089904555</v>
      </c>
      <c r="AW16">
        <v>13</v>
      </c>
      <c r="AX16">
        <f>(R16*SUMPRODUCT(K17:$K$23, X17:$X$23)-$AZ$3*SUMPRODUCT(K16:$K$22, W17:$W$23))/Z16</f>
        <v>50.107148380248674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178.13198011957789</v>
      </c>
      <c r="P17">
        <f t="shared" si="30"/>
        <v>8.9065990059788955</v>
      </c>
      <c r="Q17" s="5">
        <f t="shared" si="31"/>
        <v>50</v>
      </c>
      <c r="R17">
        <f t="shared" si="0"/>
        <v>50000</v>
      </c>
      <c r="S17">
        <f t="shared" si="19"/>
        <v>45.733976690406408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45.733976690406408</v>
      </c>
      <c r="AC17">
        <f t="shared" si="27"/>
        <v>40.357755907493228</v>
      </c>
      <c r="AE17">
        <f t="shared" si="1"/>
        <v>151.82270443401458</v>
      </c>
      <c r="AF17">
        <f t="shared" si="2"/>
        <v>-7.5911352217007293</v>
      </c>
      <c r="AG17">
        <f t="shared" si="3"/>
        <v>-42.615229542751891</v>
      </c>
      <c r="AH17">
        <f t="shared" si="4"/>
        <v>-73.601020134336551</v>
      </c>
      <c r="AI17">
        <f t="shared" si="5"/>
        <v>28.015319535225402</v>
      </c>
      <c r="AJ17">
        <f t="shared" si="6"/>
        <v>5.3762207829131796</v>
      </c>
      <c r="AK17">
        <f t="shared" si="32"/>
        <v>13.297588213190419</v>
      </c>
      <c r="AL17">
        <f t="shared" si="7"/>
        <v>46.689128531329004</v>
      </c>
      <c r="AN17">
        <f t="shared" si="8"/>
        <v>48.098004823479435</v>
      </c>
      <c r="AO17">
        <f t="shared" si="9"/>
        <v>-2.4049002411739719</v>
      </c>
      <c r="AP17">
        <f t="shared" si="10"/>
        <v>-13.500665290755711</v>
      </c>
      <c r="AQ17">
        <f t="shared" si="11"/>
        <v>-23.317080502757833</v>
      </c>
      <c r="AR17">
        <f t="shared" si="12"/>
        <v>8.8753587887919174</v>
      </c>
      <c r="AS17">
        <f t="shared" si="13"/>
        <v>1.703207001302202</v>
      </c>
      <c r="AT17">
        <f t="shared" si="14"/>
        <v>4.2127260504482358</v>
      </c>
      <c r="AU17">
        <f t="shared" si="15"/>
        <v>14.791291840542357</v>
      </c>
      <c r="AW17">
        <v>14</v>
      </c>
      <c r="AX17">
        <f>(R17*SUMPRODUCT(K18:$K$23, X18:$X$23)-$AZ$3*SUMPRODUCT(K17:$K$22, W18:$W$23))/Z17</f>
        <v>45.733976690406408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178.13198011957789</v>
      </c>
      <c r="P18">
        <f t="shared" si="30"/>
        <v>8.9065990059788955</v>
      </c>
      <c r="Q18" s="5">
        <f t="shared" si="31"/>
        <v>50</v>
      </c>
      <c r="R18">
        <f t="shared" si="0"/>
        <v>50000</v>
      </c>
      <c r="S18">
        <f t="shared" si="19"/>
        <v>40.357755907493228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40.357755907493228</v>
      </c>
      <c r="AC18">
        <f t="shared" si="27"/>
        <v>33.953527714166917</v>
      </c>
      <c r="AE18">
        <f t="shared" si="1"/>
        <v>150.03148741399491</v>
      </c>
      <c r="AF18">
        <f t="shared" si="2"/>
        <v>-7.5015743706997462</v>
      </c>
      <c r="AG18">
        <f t="shared" si="3"/>
        <v>-42.112451484927227</v>
      </c>
      <c r="AH18">
        <f t="shared" si="4"/>
        <v>-76.625762397149487</v>
      </c>
      <c r="AI18">
        <f t="shared" si="5"/>
        <v>23.791699161218446</v>
      </c>
      <c r="AJ18">
        <f t="shared" si="6"/>
        <v>6.4042281933263112</v>
      </c>
      <c r="AK18">
        <f t="shared" si="32"/>
        <v>12.80213682655519</v>
      </c>
      <c r="AL18">
        <f t="shared" si="7"/>
        <v>42.998064181099949</v>
      </c>
      <c r="AN18">
        <f t="shared" si="8"/>
        <v>43.783948084729339</v>
      </c>
      <c r="AO18">
        <f t="shared" si="9"/>
        <v>-2.189197404236467</v>
      </c>
      <c r="AP18">
        <f t="shared" si="10"/>
        <v>-12.289749447386621</v>
      </c>
      <c r="AQ18">
        <f t="shared" si="11"/>
        <v>-22.361828577303346</v>
      </c>
      <c r="AR18">
        <f t="shared" si="12"/>
        <v>6.9431726558029032</v>
      </c>
      <c r="AS18">
        <f t="shared" si="13"/>
        <v>1.8689569741158434</v>
      </c>
      <c r="AT18">
        <f t="shared" si="14"/>
        <v>3.7360697000942218</v>
      </c>
      <c r="AU18">
        <f t="shared" si="15"/>
        <v>12.548199330012968</v>
      </c>
      <c r="AW18">
        <v>15</v>
      </c>
      <c r="AX18">
        <f>(R18*SUMPRODUCT(K19:$K$23, X19:$X$23)-$AZ$3*SUMPRODUCT(K18:$K$22, W19:$W$23))/Z18</f>
        <v>40.357755907493228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178.13198011957789</v>
      </c>
      <c r="P19">
        <f t="shared" si="30"/>
        <v>8.9065990059788955</v>
      </c>
      <c r="Q19" s="5">
        <f t="shared" si="31"/>
        <v>50</v>
      </c>
      <c r="R19">
        <f t="shared" si="0"/>
        <v>50000</v>
      </c>
      <c r="S19">
        <f t="shared" si="19"/>
        <v>33.953527714166917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33.953527714166917</v>
      </c>
      <c r="AC19">
        <f t="shared" si="27"/>
        <v>26.708664731114098</v>
      </c>
      <c r="AE19">
        <f t="shared" si="1"/>
        <v>148.24558310261779</v>
      </c>
      <c r="AF19">
        <f t="shared" si="2"/>
        <v>-7.4122791551308893</v>
      </c>
      <c r="AG19">
        <f t="shared" si="3"/>
        <v>-41.611164655302844</v>
      </c>
      <c r="AH19">
        <f t="shared" si="4"/>
        <v>-80.162314775103525</v>
      </c>
      <c r="AI19">
        <f t="shared" si="5"/>
        <v>19.059824517080543</v>
      </c>
      <c r="AJ19">
        <f t="shared" si="6"/>
        <v>7.2448629830528191</v>
      </c>
      <c r="AK19">
        <f t="shared" si="32"/>
        <v>12.235078216315769</v>
      </c>
      <c r="AL19">
        <f t="shared" si="7"/>
        <v>38.539765716449132</v>
      </c>
      <c r="AN19">
        <f t="shared" si="8"/>
        <v>39.85257933176517</v>
      </c>
      <c r="AO19">
        <f t="shared" si="9"/>
        <v>-1.9926289665882584</v>
      </c>
      <c r="AP19">
        <f t="shared" si="10"/>
        <v>-11.186250583699961</v>
      </c>
      <c r="AQ19">
        <f t="shared" si="11"/>
        <v>-21.549883255417754</v>
      </c>
      <c r="AR19">
        <f t="shared" si="12"/>
        <v>5.1238165260591968</v>
      </c>
      <c r="AS19">
        <f t="shared" si="13"/>
        <v>1.9476227941308752</v>
      </c>
      <c r="AT19">
        <f t="shared" si="14"/>
        <v>3.2891329039365207</v>
      </c>
      <c r="AU19">
        <f t="shared" si="15"/>
        <v>10.360572224126592</v>
      </c>
      <c r="AW19">
        <v>16</v>
      </c>
      <c r="AX19">
        <f>(R19*SUMPRODUCT(K20:$K$23, X20:$X$23)-$AZ$3*SUMPRODUCT(K19:$K$22, W20:$W$23))/Z19</f>
        <v>33.953527714166917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178.13198011957789</v>
      </c>
      <c r="P20">
        <f t="shared" si="30"/>
        <v>8.9065990059788955</v>
      </c>
      <c r="Q20" s="5">
        <f t="shared" si="31"/>
        <v>50</v>
      </c>
      <c r="R20">
        <f t="shared" si="0"/>
        <v>50000</v>
      </c>
      <c r="S20">
        <f t="shared" si="19"/>
        <v>26.708664731114098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26.708664731114098</v>
      </c>
      <c r="AC20">
        <f t="shared" si="27"/>
        <v>18.599773977640492</v>
      </c>
      <c r="AE20">
        <f t="shared" si="1"/>
        <v>146.46544628633637</v>
      </c>
      <c r="AF20">
        <f t="shared" si="2"/>
        <v>-7.3232723143168199</v>
      </c>
      <c r="AG20">
        <f t="shared" si="3"/>
        <v>-41.111496708231684</v>
      </c>
      <c r="AH20">
        <f t="shared" si="4"/>
        <v>-83.556300518129149</v>
      </c>
      <c r="AI20">
        <f t="shared" si="5"/>
        <v>14.474376745658716</v>
      </c>
      <c r="AJ20">
        <f t="shared" si="6"/>
        <v>8.1088907534736059</v>
      </c>
      <c r="AK20">
        <f t="shared" si="32"/>
        <v>11.609558709219355</v>
      </c>
      <c r="AL20">
        <f t="shared" si="7"/>
        <v>34.192826208351676</v>
      </c>
      <c r="AN20">
        <f t="shared" si="8"/>
        <v>36.270372728596278</v>
      </c>
      <c r="AO20">
        <f t="shared" si="9"/>
        <v>-1.8135186364298144</v>
      </c>
      <c r="AP20">
        <f t="shared" si="10"/>
        <v>-10.180758307477525</v>
      </c>
      <c r="AQ20">
        <f t="shared" si="11"/>
        <v>-20.691693778001142</v>
      </c>
      <c r="AR20">
        <f t="shared" si="12"/>
        <v>3.5844020066877986</v>
      </c>
      <c r="AS20">
        <f t="shared" si="13"/>
        <v>2.0080674145420816</v>
      </c>
      <c r="AT20">
        <f t="shared" si="14"/>
        <v>2.8749649304635314</v>
      </c>
      <c r="AU20">
        <f t="shared" si="15"/>
        <v>8.4674343516934112</v>
      </c>
      <c r="AW20">
        <v>17</v>
      </c>
      <c r="AX20">
        <f>(R20*SUMPRODUCT(K21:$K$23, X21:$X$23)-$AZ$3*SUMPRODUCT(K20:$K$22, W21:$W$23))/Z20</f>
        <v>26.708664731114098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178.13198011957789</v>
      </c>
      <c r="P21">
        <f t="shared" si="30"/>
        <v>8.9065990059788955</v>
      </c>
      <c r="Q21" s="5">
        <f t="shared" si="31"/>
        <v>50</v>
      </c>
      <c r="R21">
        <f t="shared" si="0"/>
        <v>50000</v>
      </c>
      <c r="S21">
        <f t="shared" si="19"/>
        <v>18.599773977640492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18.599773977640492</v>
      </c>
      <c r="AC21">
        <f t="shared" si="27"/>
        <v>9.6835254264021167</v>
      </c>
      <c r="AE21">
        <f t="shared" si="1"/>
        <v>144.68915407116978</v>
      </c>
      <c r="AF21">
        <f t="shared" si="2"/>
        <v>-7.2344577035584896</v>
      </c>
      <c r="AG21">
        <f t="shared" si="3"/>
        <v>-40.612907905150344</v>
      </c>
      <c r="AH21">
        <f t="shared" si="4"/>
        <v>-87.473835999032133</v>
      </c>
      <c r="AI21">
        <f t="shared" si="5"/>
        <v>9.3679524634288214</v>
      </c>
      <c r="AJ21">
        <f t="shared" si="6"/>
        <v>8.9162485512383753</v>
      </c>
      <c r="AK21">
        <f t="shared" si="32"/>
        <v>10.923812924167626</v>
      </c>
      <c r="AL21">
        <f t="shared" si="7"/>
        <v>29.208013938834824</v>
      </c>
      <c r="AN21">
        <f t="shared" si="8"/>
        <v>33.006158728877445</v>
      </c>
      <c r="AO21">
        <f t="shared" si="9"/>
        <v>-1.6503079364438724</v>
      </c>
      <c r="AP21">
        <f t="shared" si="10"/>
        <v>-9.2645236152208046</v>
      </c>
      <c r="AQ21">
        <f t="shared" si="11"/>
        <v>-19.954331298306599</v>
      </c>
      <c r="AR21">
        <f t="shared" si="12"/>
        <v>2.1369958789061734</v>
      </c>
      <c r="AS21">
        <f t="shared" si="13"/>
        <v>2.0339542161089788</v>
      </c>
      <c r="AT21">
        <f t="shared" si="14"/>
        <v>2.4919152068736992</v>
      </c>
      <c r="AU21">
        <f t="shared" si="15"/>
        <v>6.6628653018888517</v>
      </c>
      <c r="AW21">
        <v>18</v>
      </c>
      <c r="AX21">
        <f>(R21*SUMPRODUCT(K22:$K$23, X22:$X$23)-$AZ$3*SUMPRODUCT(K21:$K$22, W22:$W$23))/Z21</f>
        <v>18.599773977640492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178.13198011957789</v>
      </c>
      <c r="P22">
        <f t="shared" si="30"/>
        <v>8.9065990059788955</v>
      </c>
      <c r="Q22" s="5">
        <f t="shared" si="31"/>
        <v>50</v>
      </c>
      <c r="R22">
        <f t="shared" si="0"/>
        <v>50000</v>
      </c>
      <c r="S22">
        <f t="shared" si="19"/>
        <v>9.6835254264021167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9.6835254264021167</v>
      </c>
      <c r="AC22">
        <f t="shared" si="27"/>
        <v>9.8050840837970838</v>
      </c>
      <c r="AE22">
        <f t="shared" si="1"/>
        <v>142.91571097423008</v>
      </c>
      <c r="AF22">
        <f t="shared" si="2"/>
        <v>-7.1457855487115047</v>
      </c>
      <c r="AG22">
        <f t="shared" si="3"/>
        <v>-40.115118823215361</v>
      </c>
      <c r="AH22">
        <f t="shared" si="4"/>
        <v>-91.660002883476096</v>
      </c>
      <c r="AI22">
        <f t="shared" si="5"/>
        <v>3.9948037188271144</v>
      </c>
      <c r="AJ22">
        <f t="shared" si="6"/>
        <v>-0.12155865739496718</v>
      </c>
      <c r="AK22">
        <f t="shared" si="32"/>
        <v>10.18174155963445</v>
      </c>
      <c r="AL22">
        <f t="shared" si="7"/>
        <v>14.054986621066597</v>
      </c>
      <c r="AN22">
        <f t="shared" si="8"/>
        <v>30.031785097085042</v>
      </c>
      <c r="AO22">
        <f t="shared" si="9"/>
        <v>-1.5015892548542522</v>
      </c>
      <c r="AP22">
        <f t="shared" si="10"/>
        <v>-8.4296444346840627</v>
      </c>
      <c r="AQ22">
        <f t="shared" si="11"/>
        <v>-19.261097956480839</v>
      </c>
      <c r="AR22">
        <f t="shared" si="12"/>
        <v>0.8394534510658852</v>
      </c>
      <c r="AS22">
        <f t="shared" si="13"/>
        <v>-2.5543891925458816E-2</v>
      </c>
      <c r="AT22">
        <f t="shared" si="14"/>
        <v>2.1395539535057653</v>
      </c>
      <c r="AU22">
        <f t="shared" si="15"/>
        <v>2.9534635126461919</v>
      </c>
      <c r="AW22">
        <v>19</v>
      </c>
      <c r="AX22">
        <f>(R22*SUMPRODUCT(K23:$K$23, X23:$X$23)-$AZ$3*SUMPRODUCT(K22:$K$22, W23:$W$23))/Z22</f>
        <v>9.6835254264021167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178.13198011957789</v>
      </c>
      <c r="P23">
        <f t="shared" si="30"/>
        <v>8.9065990059788955</v>
      </c>
      <c r="Q23" s="5">
        <f t="shared" si="31"/>
        <v>50</v>
      </c>
      <c r="R23">
        <f t="shared" si="0"/>
        <v>50000</v>
      </c>
      <c r="S23">
        <f t="shared" si="19"/>
        <v>9.8050840837970838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9.8050840837970838</v>
      </c>
      <c r="AC23">
        <f t="shared" si="27"/>
        <v>0</v>
      </c>
      <c r="AE23">
        <f t="shared" si="1"/>
        <v>141.14391158952282</v>
      </c>
      <c r="AF23">
        <f t="shared" si="2"/>
        <v>-7.0571955794761418</v>
      </c>
      <c r="AG23">
        <f t="shared" si="3"/>
        <v>-39.617791116108009</v>
      </c>
      <c r="AH23">
        <f t="shared" si="4"/>
        <v>-96.176518875203527</v>
      </c>
      <c r="AI23">
        <f t="shared" si="5"/>
        <v>-1.7075939812648642</v>
      </c>
      <c r="AJ23">
        <f t="shared" si="6"/>
        <v>9.8050840837970838</v>
      </c>
      <c r="AK23">
        <f t="shared" si="32"/>
        <v>10.072426006569064</v>
      </c>
      <c r="AL23">
        <f t="shared" si="7"/>
        <v>18.169916109101283</v>
      </c>
      <c r="AN23">
        <f t="shared" si="8"/>
        <v>27.321559780512288</v>
      </c>
      <c r="AO23">
        <f t="shared" si="9"/>
        <v>-1.3660779890256145</v>
      </c>
      <c r="AP23">
        <f t="shared" si="10"/>
        <v>-7.6689092441940101</v>
      </c>
      <c r="AQ23">
        <f t="shared" si="11"/>
        <v>-18.617115540713812</v>
      </c>
      <c r="AR23">
        <f t="shared" si="12"/>
        <v>-0.33054299342114962</v>
      </c>
      <c r="AS23">
        <f t="shared" si="13"/>
        <v>1.8979932462655174</v>
      </c>
      <c r="AT23">
        <f t="shared" si="14"/>
        <v>1.9497432526426535</v>
      </c>
      <c r="AU23">
        <f t="shared" si="15"/>
        <v>3.5171935054870209</v>
      </c>
      <c r="AW23">
        <v>20</v>
      </c>
      <c r="AX23">
        <f>(R23*SUMPRODUCT(K$23:$K24, X$23:$X24)-$AZ$3*SUMPRODUCT(K$22:$K23, W$23:$W24))/Z23</f>
        <v>9.8050840837970838</v>
      </c>
    </row>
    <row r="25" spans="5:50" x14ac:dyDescent="0.25">
      <c r="AN25" s="6">
        <f t="shared" ref="AN25:AU25" si="33">SUM(AN3:AN23)</f>
        <v>1553.4228952998308</v>
      </c>
      <c r="AO25" s="6">
        <f t="shared" si="33"/>
        <v>-211.27012985467496</v>
      </c>
      <c r="AP25" s="6">
        <f t="shared" si="33"/>
        <v>-2905.939649408353</v>
      </c>
      <c r="AQ25" s="6">
        <f t="shared" si="33"/>
        <v>-609.86502722244177</v>
      </c>
      <c r="AR25" s="6">
        <f t="shared" si="33"/>
        <v>-2173.6519111856392</v>
      </c>
      <c r="AS25" s="6">
        <f t="shared" si="33"/>
        <v>-30.197358435534728</v>
      </c>
      <c r="AT25" s="6">
        <f t="shared" si="33"/>
        <v>116.15960489287974</v>
      </c>
      <c r="AU25" s="7">
        <f t="shared" si="33"/>
        <v>-2087.6896647282938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281.67709399378009</v>
      </c>
      <c r="K3">
        <v>1</v>
      </c>
      <c r="L3" s="2">
        <v>0</v>
      </c>
      <c r="O3">
        <f>$C$3</f>
        <v>281.67709399378009</v>
      </c>
      <c r="P3">
        <f>O3*B5</f>
        <v>225.3416751950241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281.67709399378009</v>
      </c>
      <c r="AF3">
        <f t="shared" ref="AF3:AF23" si="3">-$Z3*P3</f>
        <v>-225.3416751950241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-2463.5727852012437</v>
      </c>
      <c r="AJ3">
        <f t="shared" ref="AJ3:AJ23" si="7">AB3-AC3</f>
        <v>0</v>
      </c>
      <c r="AL3">
        <f t="shared" ref="AL3:AL23" si="8">SUM(AI3:AK3)</f>
        <v>-2463.5727852012437</v>
      </c>
      <c r="AN3">
        <f t="shared" ref="AN3:AN23" si="9">AE3*$K3</f>
        <v>281.67709399378009</v>
      </c>
      <c r="AO3">
        <f t="shared" ref="AO3:AO23" si="10">AF3*$K3</f>
        <v>-225.3416751950241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-2463.5727852012437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-2463.5727852012437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148.9237360051049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50000</v>
      </c>
      <c r="S4">
        <f t="shared" ref="S4:S23" si="20">AX4</f>
        <v>84.971242921679007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1"/>
        <v>84.001759531915695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-84.001759531915695</v>
      </c>
      <c r="AK4">
        <f t="shared" ref="AK4:AK23" si="28">H4*SUM(AB4:AB4, AE4:AF4)</f>
        <v>0</v>
      </c>
      <c r="AL4">
        <f t="shared" si="8"/>
        <v>-154.4791095319157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-64.921976473189204</v>
      </c>
      <c r="AR4">
        <f t="shared" si="13"/>
        <v>-64.921976473189204</v>
      </c>
      <c r="AS4">
        <f t="shared" si="14"/>
        <v>-77.380325112075411</v>
      </c>
      <c r="AT4">
        <f t="shared" si="15"/>
        <v>0</v>
      </c>
      <c r="AU4">
        <f t="shared" si="16"/>
        <v>-142.30230158526462</v>
      </c>
      <c r="AW4">
        <v>1</v>
      </c>
      <c r="AX4">
        <f>(R4*SUMPRODUCT(K5:$K$23, X5:$X$23)-$AZ$3*SUMPRODUCT(K4:$K$22, W5:$W$23))/Z4</f>
        <v>84.971242921679007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1.462746E-3</v>
      </c>
      <c r="O5">
        <f t="shared" ref="O5:O23" si="30">$C$3</f>
        <v>281.67709399378009</v>
      </c>
      <c r="P5">
        <f t="shared" ref="P5:P23" si="31">O5*$C$5</f>
        <v>14.083854699689006</v>
      </c>
      <c r="Q5" s="5">
        <f t="shared" ref="Q5:Q23" si="32">$C$8</f>
        <v>50</v>
      </c>
      <c r="R5">
        <f t="shared" si="0"/>
        <v>50000</v>
      </c>
      <c r="S5">
        <f t="shared" si="20"/>
        <v>161.95083288186103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84.001759531915695</v>
      </c>
      <c r="AC5">
        <f t="shared" si="1"/>
        <v>158.26782667804059</v>
      </c>
      <c r="AE5">
        <f t="shared" si="2"/>
        <v>275.27133203385256</v>
      </c>
      <c r="AF5">
        <f t="shared" si="3"/>
        <v>-13.763566601692629</v>
      </c>
      <c r="AG5">
        <f t="shared" si="4"/>
        <v>-48.862924586961803</v>
      </c>
      <c r="AH5">
        <f t="shared" si="5"/>
        <v>-72.3028365381969</v>
      </c>
      <c r="AI5">
        <f t="shared" si="6"/>
        <v>140.34200430700122</v>
      </c>
      <c r="AJ5">
        <f t="shared" si="7"/>
        <v>-74.266067146124897</v>
      </c>
      <c r="AK5">
        <f t="shared" si="28"/>
        <v>29.565250051175955</v>
      </c>
      <c r="AL5">
        <f t="shared" si="8"/>
        <v>95.641187212052273</v>
      </c>
      <c r="AN5">
        <f t="shared" si="9"/>
        <v>233.58519791095645</v>
      </c>
      <c r="AO5">
        <f t="shared" si="10"/>
        <v>-11.679259895547823</v>
      </c>
      <c r="AP5">
        <f t="shared" si="11"/>
        <v>-41.463293056430494</v>
      </c>
      <c r="AQ5">
        <f t="shared" si="12"/>
        <v>-61.353546181195803</v>
      </c>
      <c r="AR5">
        <f t="shared" si="13"/>
        <v>119.08909877778231</v>
      </c>
      <c r="AS5">
        <f t="shared" si="14"/>
        <v>-63.01947196689045</v>
      </c>
      <c r="AT5">
        <f t="shared" si="15"/>
        <v>25.087991304672286</v>
      </c>
      <c r="AU5">
        <f t="shared" si="16"/>
        <v>81.157618115564148</v>
      </c>
      <c r="AW5">
        <v>2</v>
      </c>
      <c r="AX5">
        <f>(R5*SUMPRODUCT(K6:$K$23, X6:$X$23)-$AZ$3*SUMPRODUCT(K5:$K$22, W6:$W$23))/Z5</f>
        <v>161.95083288186103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1.535893E-3</v>
      </c>
      <c r="O6">
        <f t="shared" si="30"/>
        <v>281.67709399378009</v>
      </c>
      <c r="P6">
        <f t="shared" si="31"/>
        <v>14.083854699689006</v>
      </c>
      <c r="Q6" s="5">
        <f t="shared" si="32"/>
        <v>50</v>
      </c>
      <c r="R6">
        <f t="shared" si="0"/>
        <v>50000</v>
      </c>
      <c r="S6">
        <f t="shared" si="20"/>
        <v>230.95788460257197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158.26782667804059</v>
      </c>
      <c r="AC6">
        <f t="shared" si="1"/>
        <v>223.10183884198273</v>
      </c>
      <c r="AE6">
        <f t="shared" si="2"/>
        <v>272.09583140154257</v>
      </c>
      <c r="AF6">
        <f t="shared" si="3"/>
        <v>-13.604791570077129</v>
      </c>
      <c r="AG6">
        <f t="shared" si="4"/>
        <v>-48.29924711725954</v>
      </c>
      <c r="AH6">
        <f t="shared" si="5"/>
        <v>-75.04822383264252</v>
      </c>
      <c r="AI6">
        <f t="shared" si="6"/>
        <v>135.1435688815634</v>
      </c>
      <c r="AJ6">
        <f t="shared" si="7"/>
        <v>-64.834012163942134</v>
      </c>
      <c r="AK6">
        <f t="shared" si="28"/>
        <v>35.662056207218434</v>
      </c>
      <c r="AL6">
        <f t="shared" si="8"/>
        <v>105.97161292483969</v>
      </c>
      <c r="AN6">
        <f t="shared" si="9"/>
        <v>212.69064552398447</v>
      </c>
      <c r="AO6">
        <f t="shared" si="10"/>
        <v>-10.634532276199224</v>
      </c>
      <c r="AP6">
        <f t="shared" si="11"/>
        <v>-37.754338222596303</v>
      </c>
      <c r="AQ6">
        <f t="shared" si="12"/>
        <v>-58.663358016820837</v>
      </c>
      <c r="AR6">
        <f t="shared" si="13"/>
        <v>105.63841700836812</v>
      </c>
      <c r="AS6">
        <f t="shared" si="14"/>
        <v>-50.679158986117926</v>
      </c>
      <c r="AT6">
        <f t="shared" si="15"/>
        <v>27.876155677785608</v>
      </c>
      <c r="AU6">
        <f t="shared" si="16"/>
        <v>82.835413700035801</v>
      </c>
      <c r="AW6">
        <v>3</v>
      </c>
      <c r="AX6">
        <f>(R6*SUMPRODUCT(K7:$K$23, X7:$X$23)-$AZ$3*SUMPRODUCT(K6:$K$22, W7:$W$23))/Z6</f>
        <v>230.95788460257197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1.6204399999999999E-3</v>
      </c>
      <c r="O7">
        <f t="shared" si="30"/>
        <v>281.67709399378009</v>
      </c>
      <c r="P7">
        <f t="shared" si="31"/>
        <v>14.083854699689006</v>
      </c>
      <c r="Q7" s="5">
        <f t="shared" si="32"/>
        <v>50</v>
      </c>
      <c r="R7">
        <f t="shared" si="0"/>
        <v>50000</v>
      </c>
      <c r="S7">
        <f t="shared" si="20"/>
        <v>292.42533280007473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223.10183884198273</v>
      </c>
      <c r="AC7">
        <f t="shared" si="1"/>
        <v>279.19594415361871</v>
      </c>
      <c r="AE7">
        <f t="shared" si="2"/>
        <v>268.93395811849081</v>
      </c>
      <c r="AF7">
        <f t="shared" si="3"/>
        <v>-13.446697905924543</v>
      </c>
      <c r="AG7">
        <f t="shared" si="4"/>
        <v>-47.737988614088259</v>
      </c>
      <c r="AH7">
        <f t="shared" si="5"/>
        <v>-78.266031998692043</v>
      </c>
      <c r="AI7">
        <f t="shared" si="6"/>
        <v>129.48323959978597</v>
      </c>
      <c r="AJ7">
        <f t="shared" si="7"/>
        <v>-56.094105311635985</v>
      </c>
      <c r="AK7">
        <f t="shared" si="28"/>
        <v>40.952869206097759</v>
      </c>
      <c r="AL7">
        <f t="shared" si="8"/>
        <v>114.34200349424775</v>
      </c>
      <c r="AN7">
        <f t="shared" si="9"/>
        <v>193.64857783386765</v>
      </c>
      <c r="AO7">
        <f t="shared" si="10"/>
        <v>-9.6824288916933856</v>
      </c>
      <c r="AP7">
        <f t="shared" si="11"/>
        <v>-34.374214652708638</v>
      </c>
      <c r="AQ7">
        <f t="shared" si="12"/>
        <v>-56.35623665855168</v>
      </c>
      <c r="AR7">
        <f t="shared" si="13"/>
        <v>93.235697630913975</v>
      </c>
      <c r="AS7">
        <f t="shared" si="14"/>
        <v>-40.391119791854379</v>
      </c>
      <c r="AT7">
        <f t="shared" si="15"/>
        <v>29.488521774863052</v>
      </c>
      <c r="AU7">
        <f t="shared" si="16"/>
        <v>82.333099613922641</v>
      </c>
      <c r="AW7">
        <v>4</v>
      </c>
      <c r="AX7">
        <f>(R7*SUMPRODUCT(K8:$K$23, X8:$X$23)-$AZ$3*SUMPRODUCT(K7:$K$22, W8:$W$23))/Z7</f>
        <v>292.42533280007473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1.706887E-3</v>
      </c>
      <c r="O8">
        <f t="shared" si="30"/>
        <v>281.67709399378009</v>
      </c>
      <c r="P8">
        <f t="shared" si="31"/>
        <v>14.083854699689006</v>
      </c>
      <c r="Q8" s="5">
        <f t="shared" si="32"/>
        <v>50</v>
      </c>
      <c r="R8">
        <f t="shared" si="0"/>
        <v>50000</v>
      </c>
      <c r="S8">
        <f t="shared" si="20"/>
        <v>347.11396104918094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279.19594415361871</v>
      </c>
      <c r="AC8">
        <f t="shared" si="1"/>
        <v>327.53066176042955</v>
      </c>
      <c r="AE8">
        <f t="shared" si="2"/>
        <v>265.78557866033492</v>
      </c>
      <c r="AF8">
        <f t="shared" si="3"/>
        <v>-13.289278933016748</v>
      </c>
      <c r="AG8">
        <f t="shared" si="4"/>
        <v>-47.17912537577584</v>
      </c>
      <c r="AH8">
        <f t="shared" si="5"/>
        <v>-81.483352171535259</v>
      </c>
      <c r="AI8">
        <f t="shared" si="6"/>
        <v>123.83382218000706</v>
      </c>
      <c r="AJ8">
        <f t="shared" si="7"/>
        <v>-48.334717606810841</v>
      </c>
      <c r="AK8">
        <f t="shared" si="28"/>
        <v>45.496905308891783</v>
      </c>
      <c r="AL8">
        <f t="shared" si="8"/>
        <v>120.996009882088</v>
      </c>
      <c r="AN8">
        <f t="shared" si="9"/>
        <v>176.29591441865185</v>
      </c>
      <c r="AO8">
        <f t="shared" si="10"/>
        <v>-8.8147957209325938</v>
      </c>
      <c r="AP8">
        <f t="shared" si="11"/>
        <v>-31.293974231100378</v>
      </c>
      <c r="AQ8">
        <f t="shared" si="12"/>
        <v>-54.048011759645064</v>
      </c>
      <c r="AR8">
        <f t="shared" si="13"/>
        <v>82.139132706973811</v>
      </c>
      <c r="AS8">
        <f t="shared" si="14"/>
        <v>-32.060480036615736</v>
      </c>
      <c r="AT8">
        <f t="shared" si="15"/>
        <v>30.178155508205201</v>
      </c>
      <c r="AU8">
        <f t="shared" si="16"/>
        <v>80.256808178563276</v>
      </c>
      <c r="AW8">
        <v>5</v>
      </c>
      <c r="AX8">
        <f>(R8*SUMPRODUCT(K9:$K$23, X9:$X$23)-$AZ$3*SUMPRODUCT(K8:$K$22, W9:$W$23))/Z8</f>
        <v>347.11396104918094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1.7980839999999999E-3</v>
      </c>
      <c r="O9">
        <f t="shared" si="30"/>
        <v>281.67709399378009</v>
      </c>
      <c r="P9">
        <f t="shared" si="31"/>
        <v>14.083854699689006</v>
      </c>
      <c r="Q9" s="5">
        <f t="shared" si="32"/>
        <v>50</v>
      </c>
      <c r="R9">
        <f t="shared" si="0"/>
        <v>50000</v>
      </c>
      <c r="S9">
        <f t="shared" si="20"/>
        <v>395.62998377402158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327.53066176042955</v>
      </c>
      <c r="AC9">
        <f t="shared" si="1"/>
        <v>368.90519491965188</v>
      </c>
      <c r="AE9">
        <f t="shared" si="2"/>
        <v>262.64981807731169</v>
      </c>
      <c r="AF9">
        <f t="shared" si="3"/>
        <v>-13.132490903865586</v>
      </c>
      <c r="AG9">
        <f t="shared" si="4"/>
        <v>-46.622502091545904</v>
      </c>
      <c r="AH9">
        <f t="shared" si="5"/>
        <v>-84.832030472176513</v>
      </c>
      <c r="AI9">
        <f t="shared" si="6"/>
        <v>118.06279460972371</v>
      </c>
      <c r="AJ9">
        <f t="shared" si="7"/>
        <v>-41.374533159222324</v>
      </c>
      <c r="AK9">
        <f t="shared" si="28"/>
        <v>49.377996413071749</v>
      </c>
      <c r="AL9">
        <f t="shared" si="8"/>
        <v>126.06625786357313</v>
      </c>
      <c r="AN9">
        <f t="shared" si="9"/>
        <v>160.48339619875622</v>
      </c>
      <c r="AO9">
        <f t="shared" si="10"/>
        <v>-8.0241698099378116</v>
      </c>
      <c r="AP9">
        <f t="shared" si="11"/>
        <v>-28.487122244008233</v>
      </c>
      <c r="AQ9">
        <f t="shared" si="12"/>
        <v>-51.833777979636395</v>
      </c>
      <c r="AR9">
        <f t="shared" si="13"/>
        <v>72.138326165173794</v>
      </c>
      <c r="AS9">
        <f t="shared" si="14"/>
        <v>-25.280526162693068</v>
      </c>
      <c r="AT9">
        <f t="shared" si="15"/>
        <v>30.170774988038268</v>
      </c>
      <c r="AU9">
        <f t="shared" si="16"/>
        <v>77.02857499051899</v>
      </c>
      <c r="AW9">
        <v>6</v>
      </c>
      <c r="AX9">
        <f>(R9*SUMPRODUCT(K10:$K$23, X10:$X$23)-$AZ$3*SUMPRODUCT(K9:$K$22, W10:$W$23))/Z9</f>
        <v>395.62998377402158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1.9035300000000001E-3</v>
      </c>
      <c r="O10">
        <f t="shared" si="30"/>
        <v>281.67709399378009</v>
      </c>
      <c r="P10">
        <f t="shared" si="31"/>
        <v>14.083854699689006</v>
      </c>
      <c r="Q10" s="5">
        <f t="shared" si="32"/>
        <v>50</v>
      </c>
      <c r="R10">
        <f t="shared" si="0"/>
        <v>50000</v>
      </c>
      <c r="S10">
        <f t="shared" si="20"/>
        <v>438.27143302372747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368.90519491965188</v>
      </c>
      <c r="AC10">
        <f t="shared" si="1"/>
        <v>403.80164549345875</v>
      </c>
      <c r="AE10">
        <f t="shared" si="2"/>
        <v>259.52335808833385</v>
      </c>
      <c r="AF10">
        <f t="shared" si="3"/>
        <v>-12.976167904416695</v>
      </c>
      <c r="AG10">
        <f t="shared" si="4"/>
        <v>-46.067529739224121</v>
      </c>
      <c r="AH10">
        <f t="shared" si="5"/>
        <v>-88.747331406320384</v>
      </c>
      <c r="AI10">
        <f t="shared" si="6"/>
        <v>111.73232903837267</v>
      </c>
      <c r="AJ10">
        <f t="shared" si="7"/>
        <v>-34.896450573806874</v>
      </c>
      <c r="AK10">
        <f t="shared" si="28"/>
        <v>52.664260593312413</v>
      </c>
      <c r="AL10">
        <f t="shared" si="8"/>
        <v>129.50013905787821</v>
      </c>
      <c r="AN10">
        <f t="shared" si="9"/>
        <v>146.07356253175976</v>
      </c>
      <c r="AO10">
        <f t="shared" si="10"/>
        <v>-7.3036781265879895</v>
      </c>
      <c r="AP10">
        <f t="shared" si="11"/>
        <v>-25.929258297265967</v>
      </c>
      <c r="AQ10">
        <f t="shared" si="12"/>
        <v>-49.95172287842977</v>
      </c>
      <c r="AR10">
        <f t="shared" si="13"/>
        <v>62.88890322947605</v>
      </c>
      <c r="AS10">
        <f t="shared" si="14"/>
        <v>-19.641580212962666</v>
      </c>
      <c r="AT10">
        <f t="shared" si="15"/>
        <v>29.642249621121572</v>
      </c>
      <c r="AU10">
        <f t="shared" si="16"/>
        <v>72.889572637634956</v>
      </c>
      <c r="AW10">
        <v>7</v>
      </c>
      <c r="AX10">
        <f>(R10*SUMPRODUCT(K11:$K$23, X11:$X$23)-$AZ$3*SUMPRODUCT(K10:$K$22, W11:$W$23))/Z10</f>
        <v>438.27143302372747</v>
      </c>
    </row>
    <row r="11" spans="1:52" x14ac:dyDescent="0.25">
      <c r="A11" t="s">
        <v>33</v>
      </c>
      <c r="C11" s="24">
        <f>AU25</f>
        <v>-2046.700902777573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2.008026E-3</v>
      </c>
      <c r="O11">
        <f t="shared" si="30"/>
        <v>281.67709399378009</v>
      </c>
      <c r="P11">
        <f t="shared" si="31"/>
        <v>14.083854699689006</v>
      </c>
      <c r="Q11" s="5">
        <f t="shared" si="32"/>
        <v>50</v>
      </c>
      <c r="R11">
        <f t="shared" si="0"/>
        <v>50000</v>
      </c>
      <c r="S11">
        <f t="shared" si="20"/>
        <v>475.74975085526921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403.80164549345875</v>
      </c>
      <c r="AC11">
        <f t="shared" si="1"/>
        <v>433.06881007287518</v>
      </c>
      <c r="AE11">
        <f t="shared" si="2"/>
        <v>256.40699485680182</v>
      </c>
      <c r="AF11">
        <f t="shared" si="3"/>
        <v>-12.820349742840092</v>
      </c>
      <c r="AG11">
        <f t="shared" si="4"/>
        <v>-45.51434964435974</v>
      </c>
      <c r="AH11">
        <f t="shared" si="5"/>
        <v>-92.504797472135266</v>
      </c>
      <c r="AI11">
        <f t="shared" si="6"/>
        <v>105.56749799746675</v>
      </c>
      <c r="AJ11">
        <f t="shared" si="7"/>
        <v>-29.267164579416431</v>
      </c>
      <c r="AK11">
        <f t="shared" si="28"/>
        <v>55.397016027276976</v>
      </c>
      <c r="AL11">
        <f t="shared" si="8"/>
        <v>131.69734944532729</v>
      </c>
      <c r="AN11">
        <f t="shared" si="9"/>
        <v>132.94352956968757</v>
      </c>
      <c r="AO11">
        <f t="shared" si="10"/>
        <v>-6.6471764784843801</v>
      </c>
      <c r="AP11">
        <f t="shared" si="11"/>
        <v>-23.598569497565038</v>
      </c>
      <c r="AQ11">
        <f t="shared" si="12"/>
        <v>-47.962475769987925</v>
      </c>
      <c r="AR11">
        <f t="shared" si="13"/>
        <v>54.735307823650253</v>
      </c>
      <c r="AS11">
        <f t="shared" si="14"/>
        <v>-15.174625644895297</v>
      </c>
      <c r="AT11">
        <f t="shared" si="15"/>
        <v>28.722597222465701</v>
      </c>
      <c r="AU11">
        <f t="shared" si="16"/>
        <v>68.283279401220653</v>
      </c>
      <c r="AW11">
        <v>8</v>
      </c>
      <c r="AX11">
        <f>(R11*SUMPRODUCT(K12:$K$23, X12:$X$23)-$AZ$3*SUMPRODUCT(K11:$K$22, W12:$W$23))/Z11</f>
        <v>475.74975085526921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2.1277219999999999E-3</v>
      </c>
      <c r="O12">
        <f t="shared" si="30"/>
        <v>281.67709399378009</v>
      </c>
      <c r="P12">
        <f t="shared" si="31"/>
        <v>14.083854699689006</v>
      </c>
      <c r="Q12" s="5">
        <f t="shared" si="32"/>
        <v>50</v>
      </c>
      <c r="R12">
        <f t="shared" si="0"/>
        <v>50000</v>
      </c>
      <c r="S12">
        <f t="shared" si="20"/>
        <v>508.31763372100602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433.06881007287518</v>
      </c>
      <c r="AC12">
        <f t="shared" si="1"/>
        <v>457.10325219233295</v>
      </c>
      <c r="AE12">
        <f t="shared" si="2"/>
        <v>253.2973621043231</v>
      </c>
      <c r="AF12">
        <f t="shared" si="3"/>
        <v>-12.664868105216156</v>
      </c>
      <c r="AG12">
        <f t="shared" si="4"/>
        <v>-44.962364264862146</v>
      </c>
      <c r="AH12">
        <f t="shared" si="5"/>
        <v>-96.841883053996398</v>
      </c>
      <c r="AI12">
        <f t="shared" si="6"/>
        <v>98.828246680248398</v>
      </c>
      <c r="AJ12">
        <f t="shared" si="7"/>
        <v>-24.034442119457765</v>
      </c>
      <c r="AK12">
        <f t="shared" si="28"/>
        <v>57.648620589439517</v>
      </c>
      <c r="AL12">
        <f t="shared" si="8"/>
        <v>132.44242515023015</v>
      </c>
      <c r="AN12">
        <f t="shared" si="9"/>
        <v>120.97905008554736</v>
      </c>
      <c r="AO12">
        <f t="shared" si="10"/>
        <v>-6.0489525042773682</v>
      </c>
      <c r="AP12">
        <f t="shared" si="11"/>
        <v>-21.474776022827538</v>
      </c>
      <c r="AQ12">
        <f t="shared" si="12"/>
        <v>-46.253300559612072</v>
      </c>
      <c r="AR12">
        <f t="shared" si="13"/>
        <v>47.202020998830371</v>
      </c>
      <c r="AS12">
        <f t="shared" si="14"/>
        <v>-11.479250919914906</v>
      </c>
      <c r="AT12">
        <f t="shared" si="15"/>
        <v>27.533943897844832</v>
      </c>
      <c r="AU12">
        <f t="shared" si="16"/>
        <v>63.256713976760302</v>
      </c>
      <c r="AW12">
        <v>9</v>
      </c>
      <c r="AX12">
        <f>(R12*SUMPRODUCT(K13:$K$23, X13:$X$23)-$AZ$3*SUMPRODUCT(K12:$K$22, W13:$W$23))/Z12</f>
        <v>508.31763372100602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2.2569180000000001E-3</v>
      </c>
      <c r="O13">
        <f t="shared" si="30"/>
        <v>281.67709399378009</v>
      </c>
      <c r="P13">
        <f t="shared" si="31"/>
        <v>14.083854699689006</v>
      </c>
      <c r="Q13" s="5">
        <f t="shared" si="32"/>
        <v>50</v>
      </c>
      <c r="R13">
        <f t="shared" si="0"/>
        <v>50000</v>
      </c>
      <c r="S13">
        <f t="shared" si="20"/>
        <v>536.37170983000647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457.10325219233295</v>
      </c>
      <c r="AC13">
        <f t="shared" si="1"/>
        <v>476.41891486167975</v>
      </c>
      <c r="AE13">
        <f t="shared" si="2"/>
        <v>250.19271710739409</v>
      </c>
      <c r="AF13">
        <f t="shared" si="3"/>
        <v>-12.509635855369705</v>
      </c>
      <c r="AG13">
        <f t="shared" si="4"/>
        <v>-44.411264252981603</v>
      </c>
      <c r="AH13">
        <f t="shared" si="5"/>
        <v>-101.47636923192415</v>
      </c>
      <c r="AI13">
        <f t="shared" si="6"/>
        <v>91.795447767118631</v>
      </c>
      <c r="AJ13">
        <f t="shared" si="7"/>
        <v>-19.315662669346807</v>
      </c>
      <c r="AK13">
        <f t="shared" si="28"/>
        <v>59.452866552833669</v>
      </c>
      <c r="AL13">
        <f t="shared" si="8"/>
        <v>131.93265165060549</v>
      </c>
      <c r="AN13">
        <f t="shared" si="9"/>
        <v>110.07693634581915</v>
      </c>
      <c r="AO13">
        <f t="shared" si="10"/>
        <v>-5.5038468172909578</v>
      </c>
      <c r="AP13">
        <f t="shared" si="11"/>
        <v>-19.539561201992846</v>
      </c>
      <c r="AQ13">
        <f t="shared" si="12"/>
        <v>-44.646414834499737</v>
      </c>
      <c r="AR13">
        <f t="shared" si="13"/>
        <v>40.38711349203561</v>
      </c>
      <c r="AS13">
        <f t="shared" si="14"/>
        <v>-8.4982848210499196</v>
      </c>
      <c r="AT13">
        <f t="shared" si="15"/>
        <v>26.157393719432697</v>
      </c>
      <c r="AU13">
        <f t="shared" si="16"/>
        <v>58.046222390418386</v>
      </c>
      <c r="AW13">
        <v>10</v>
      </c>
      <c r="AX13">
        <f>(R13*SUMPRODUCT(K14:$K$23, X14:$X$23)-$AZ$3*SUMPRODUCT(K13:$K$22, W14:$W$23))/Z13</f>
        <v>536.37170983000647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2.397513E-3</v>
      </c>
      <c r="O14">
        <f t="shared" si="30"/>
        <v>281.67709399378009</v>
      </c>
      <c r="P14">
        <f t="shared" si="31"/>
        <v>14.083854699689006</v>
      </c>
      <c r="Q14" s="5">
        <f t="shared" si="32"/>
        <v>50</v>
      </c>
      <c r="R14">
        <f t="shared" si="0"/>
        <v>50000</v>
      </c>
      <c r="S14">
        <f t="shared" si="20"/>
        <v>560.25507240401794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476.41891486167975</v>
      </c>
      <c r="AC14">
        <f t="shared" si="1"/>
        <v>491.46331325947892</v>
      </c>
      <c r="AE14">
        <f t="shared" si="2"/>
        <v>247.09094964454988</v>
      </c>
      <c r="AF14">
        <f t="shared" si="3"/>
        <v>-12.354547482227495</v>
      </c>
      <c r="AG14">
        <f t="shared" si="4"/>
        <v>-43.860675027058832</v>
      </c>
      <c r="AH14">
        <f t="shared" si="5"/>
        <v>-106.47658339295869</v>
      </c>
      <c r="AI14">
        <f t="shared" si="6"/>
        <v>84.399143742304872</v>
      </c>
      <c r="AJ14">
        <f t="shared" si="7"/>
        <v>-15.044398397799171</v>
      </c>
      <c r="AK14">
        <f t="shared" si="28"/>
        <v>60.853560477743862</v>
      </c>
      <c r="AL14">
        <f t="shared" si="8"/>
        <v>130.20830582224957</v>
      </c>
      <c r="AN14">
        <f t="shared" si="9"/>
        <v>100.14301804256907</v>
      </c>
      <c r="AO14">
        <f t="shared" si="10"/>
        <v>-5.0071509021284539</v>
      </c>
      <c r="AP14">
        <f t="shared" si="11"/>
        <v>-17.776209031178873</v>
      </c>
      <c r="AQ14">
        <f t="shared" si="12"/>
        <v>-43.153690684224401</v>
      </c>
      <c r="AR14">
        <f t="shared" si="13"/>
        <v>34.20596742503735</v>
      </c>
      <c r="AS14">
        <f t="shared" si="14"/>
        <v>-6.0973154312518973</v>
      </c>
      <c r="AT14">
        <f t="shared" si="15"/>
        <v>24.663223050637093</v>
      </c>
      <c r="AU14">
        <f t="shared" si="16"/>
        <v>52.771875044422544</v>
      </c>
      <c r="AW14">
        <v>11</v>
      </c>
      <c r="AX14">
        <f>(R14*SUMPRODUCT(K15:$K$23, X15:$X$23)-$AZ$3*SUMPRODUCT(K14:$K$22, W15:$W$23))/Z14</f>
        <v>560.25507240401794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2.5466569999999999E-3</v>
      </c>
      <c r="O15">
        <f t="shared" si="30"/>
        <v>281.67709399378009</v>
      </c>
      <c r="P15">
        <f t="shared" si="31"/>
        <v>14.083854699689006</v>
      </c>
      <c r="Q15" s="5">
        <f t="shared" si="32"/>
        <v>50</v>
      </c>
      <c r="R15">
        <f t="shared" si="0"/>
        <v>50000</v>
      </c>
      <c r="S15">
        <f t="shared" si="20"/>
        <v>580.35499504436871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491.46331325947892</v>
      </c>
      <c r="AC15">
        <f t="shared" si="1"/>
        <v>502.70779344347358</v>
      </c>
      <c r="AE15">
        <f t="shared" si="2"/>
        <v>243.99078425155543</v>
      </c>
      <c r="AF15">
        <f t="shared" si="3"/>
        <v>-12.199539212577774</v>
      </c>
      <c r="AG15">
        <f t="shared" si="4"/>
        <v>-43.310370181705856</v>
      </c>
      <c r="AH15">
        <f t="shared" si="5"/>
        <v>-111.69809508238455</v>
      </c>
      <c r="AI15">
        <f t="shared" si="6"/>
        <v>76.782779774887246</v>
      </c>
      <c r="AJ15">
        <f t="shared" si="7"/>
        <v>-11.244480183994654</v>
      </c>
      <c r="AK15">
        <f t="shared" si="28"/>
        <v>61.888892553598936</v>
      </c>
      <c r="AL15">
        <f t="shared" si="8"/>
        <v>127.42719214449153</v>
      </c>
      <c r="AN15">
        <f t="shared" si="9"/>
        <v>91.091830047112694</v>
      </c>
      <c r="AO15">
        <f t="shared" si="10"/>
        <v>-4.5545915023556356</v>
      </c>
      <c r="AP15">
        <f t="shared" si="11"/>
        <v>-16.169548747390188</v>
      </c>
      <c r="AQ15">
        <f t="shared" si="12"/>
        <v>-41.701509034622255</v>
      </c>
      <c r="AR15">
        <f t="shared" si="13"/>
        <v>28.66618076274462</v>
      </c>
      <c r="AS15">
        <f t="shared" si="14"/>
        <v>-4.1980285486214539</v>
      </c>
      <c r="AT15">
        <f t="shared" si="15"/>
        <v>23.105677944311594</v>
      </c>
      <c r="AU15">
        <f t="shared" si="16"/>
        <v>47.57383015843476</v>
      </c>
      <c r="AW15">
        <v>12</v>
      </c>
      <c r="AX15">
        <f>(R15*SUMPRODUCT(K16:$K$23, X16:$X$23)-$AZ$3*SUMPRODUCT(K15:$K$22, W16:$W$23))/Z15</f>
        <v>580.35499504436871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3.8442260000000001E-3</v>
      </c>
      <c r="O16">
        <f t="shared" si="30"/>
        <v>281.67709399378009</v>
      </c>
      <c r="P16">
        <f t="shared" si="31"/>
        <v>14.083854699689006</v>
      </c>
      <c r="Q16" s="5">
        <f t="shared" si="32"/>
        <v>50</v>
      </c>
      <c r="R16">
        <f t="shared" si="0"/>
        <v>50000</v>
      </c>
      <c r="S16">
        <f t="shared" si="20"/>
        <v>577.85036258345474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502.70779344347358</v>
      </c>
      <c r="AC16">
        <f t="shared" si="1"/>
        <v>493.60869743803897</v>
      </c>
      <c r="AE16">
        <f t="shared" si="2"/>
        <v>240.61292069245968</v>
      </c>
      <c r="AF16">
        <f t="shared" si="3"/>
        <v>-12.030646034622984</v>
      </c>
      <c r="AG16">
        <f t="shared" si="4"/>
        <v>-42.710771628766665</v>
      </c>
      <c r="AH16">
        <f t="shared" si="5"/>
        <v>-166.49485112213839</v>
      </c>
      <c r="AI16">
        <f t="shared" si="6"/>
        <v>19.376651906931642</v>
      </c>
      <c r="AJ16">
        <f t="shared" si="7"/>
        <v>9.0990960054346033</v>
      </c>
      <c r="AK16">
        <f t="shared" si="28"/>
        <v>62.576491127429122</v>
      </c>
      <c r="AL16">
        <f t="shared" si="8"/>
        <v>91.052239039795367</v>
      </c>
      <c r="AN16">
        <f t="shared" si="9"/>
        <v>82.7498311165442</v>
      </c>
      <c r="AO16">
        <f t="shared" si="10"/>
        <v>-4.1374915558272098</v>
      </c>
      <c r="AP16">
        <f t="shared" si="11"/>
        <v>-14.688775353236826</v>
      </c>
      <c r="AQ16">
        <f t="shared" si="12"/>
        <v>-57.259688184994786</v>
      </c>
      <c r="AR16">
        <f t="shared" si="13"/>
        <v>6.6638760224853764</v>
      </c>
      <c r="AS16">
        <f t="shared" si="14"/>
        <v>3.129294368714802</v>
      </c>
      <c r="AT16">
        <f t="shared" si="15"/>
        <v>21.520847915225694</v>
      </c>
      <c r="AU16">
        <f t="shared" si="16"/>
        <v>31.314018306425872</v>
      </c>
      <c r="AW16">
        <v>13</v>
      </c>
      <c r="AX16">
        <f>(R16*SUMPRODUCT(K17:$K$23, X17:$X$23)-$AZ$3*SUMPRODUCT(K16:$K$22, W17:$W$23))/Z16</f>
        <v>577.85036258345474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5.3300140000000001E-3</v>
      </c>
      <c r="O17">
        <f t="shared" si="30"/>
        <v>281.67709399378009</v>
      </c>
      <c r="P17">
        <f t="shared" si="31"/>
        <v>14.083854699689006</v>
      </c>
      <c r="Q17" s="5">
        <f t="shared" si="32"/>
        <v>50</v>
      </c>
      <c r="R17">
        <f t="shared" si="0"/>
        <v>50000</v>
      </c>
      <c r="S17">
        <f t="shared" si="20"/>
        <v>553.11800252135038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493.60869743803897</v>
      </c>
      <c r="AC17">
        <f t="shared" si="1"/>
        <v>465.23877912924746</v>
      </c>
      <c r="AE17">
        <f t="shared" si="2"/>
        <v>236.92432124966336</v>
      </c>
      <c r="AF17">
        <f t="shared" si="3"/>
        <v>-11.846216062483171</v>
      </c>
      <c r="AG17">
        <f t="shared" si="4"/>
        <v>-42.05601490174687</v>
      </c>
      <c r="AH17">
        <f t="shared" si="5"/>
        <v>-227.64901073212911</v>
      </c>
      <c r="AI17">
        <f t="shared" si="6"/>
        <v>-44.626920446695777</v>
      </c>
      <c r="AJ17">
        <f t="shared" si="7"/>
        <v>28.369918308791512</v>
      </c>
      <c r="AK17">
        <f t="shared" si="28"/>
        <v>61.498029700640004</v>
      </c>
      <c r="AL17">
        <f t="shared" si="8"/>
        <v>45.241027562735738</v>
      </c>
      <c r="AN17">
        <f t="shared" si="9"/>
        <v>75.058517688430896</v>
      </c>
      <c r="AO17">
        <f t="shared" si="10"/>
        <v>-3.7529258844215456</v>
      </c>
      <c r="AP17">
        <f t="shared" si="11"/>
        <v>-13.323503985398316</v>
      </c>
      <c r="AQ17">
        <f t="shared" si="12"/>
        <v>-72.120064367666046</v>
      </c>
      <c r="AR17">
        <f t="shared" si="13"/>
        <v>-14.137976549054999</v>
      </c>
      <c r="AS17">
        <f t="shared" si="14"/>
        <v>8.9876970163644305</v>
      </c>
      <c r="AT17">
        <f t="shared" si="15"/>
        <v>19.482807530025561</v>
      </c>
      <c r="AU17">
        <f t="shared" si="16"/>
        <v>14.332527997334994</v>
      </c>
      <c r="AW17">
        <v>14</v>
      </c>
      <c r="AX17">
        <f>(R17*SUMPRODUCT(K18:$K$23, X18:$X$23)-$AZ$3*SUMPRODUCT(K17:$K$22, W18:$W$23))/Z17</f>
        <v>553.11800252135038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6.9004050000000001E-3</v>
      </c>
      <c r="O18">
        <f t="shared" si="30"/>
        <v>281.67709399378009</v>
      </c>
      <c r="P18">
        <f t="shared" si="31"/>
        <v>14.083854699689006</v>
      </c>
      <c r="Q18" s="5">
        <f t="shared" si="32"/>
        <v>50</v>
      </c>
      <c r="R18">
        <f t="shared" si="0"/>
        <v>50000</v>
      </c>
      <c r="S18">
        <f t="shared" si="20"/>
        <v>508.1985084093115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465.23877912924746</v>
      </c>
      <c r="AC18">
        <f t="shared" si="1"/>
        <v>420.23189996800284</v>
      </c>
      <c r="AE18">
        <f t="shared" si="2"/>
        <v>232.92020426619396</v>
      </c>
      <c r="AF18">
        <f t="shared" si="3"/>
        <v>-11.646010213309699</v>
      </c>
      <c r="AG18">
        <f t="shared" si="4"/>
        <v>-41.34525121722131</v>
      </c>
      <c r="AH18">
        <f t="shared" si="5"/>
        <v>-290.20353550808858</v>
      </c>
      <c r="AI18">
        <f t="shared" si="6"/>
        <v>-110.27459267242563</v>
      </c>
      <c r="AJ18">
        <f t="shared" si="7"/>
        <v>45.006879161244626</v>
      </c>
      <c r="AK18">
        <f t="shared" si="28"/>
        <v>58.744915115195013</v>
      </c>
      <c r="AL18">
        <f t="shared" si="8"/>
        <v>-6.522798395985987</v>
      </c>
      <c r="AN18">
        <f t="shared" si="9"/>
        <v>67.97350547711963</v>
      </c>
      <c r="AO18">
        <f t="shared" si="10"/>
        <v>-3.3986752738559822</v>
      </c>
      <c r="AP18">
        <f t="shared" si="11"/>
        <v>-12.065856068264573</v>
      </c>
      <c r="AQ18">
        <f t="shared" si="12"/>
        <v>-84.690598964933145</v>
      </c>
      <c r="AR18">
        <f t="shared" si="13"/>
        <v>-32.181624829934059</v>
      </c>
      <c r="AS18">
        <f t="shared" si="14"/>
        <v>13.13443527500352</v>
      </c>
      <c r="AT18">
        <f t="shared" si="15"/>
        <v>17.143630033795201</v>
      </c>
      <c r="AU18">
        <f t="shared" si="16"/>
        <v>-1.9035595211353353</v>
      </c>
      <c r="AW18">
        <v>15</v>
      </c>
      <c r="AX18">
        <f>(R18*SUMPRODUCT(K19:$K$23, X19:$X$23)-$AZ$3*SUMPRODUCT(K18:$K$22, W19:$W$23))/Z18</f>
        <v>508.1985084093115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8.6257439999999994E-3</v>
      </c>
      <c r="O19">
        <f t="shared" si="30"/>
        <v>281.67709399378009</v>
      </c>
      <c r="P19">
        <f t="shared" si="31"/>
        <v>14.083854699689006</v>
      </c>
      <c r="Q19" s="5">
        <f t="shared" si="32"/>
        <v>50</v>
      </c>
      <c r="R19">
        <f t="shared" si="0"/>
        <v>50000</v>
      </c>
      <c r="S19">
        <f t="shared" si="20"/>
        <v>443.98663985254905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420.23189996800284</v>
      </c>
      <c r="AC19">
        <f t="shared" si="1"/>
        <v>360.29662474982524</v>
      </c>
      <c r="AE19">
        <f t="shared" si="2"/>
        <v>228.58189216910415</v>
      </c>
      <c r="AF19">
        <f t="shared" si="3"/>
        <v>-11.429094608455209</v>
      </c>
      <c r="AG19">
        <f t="shared" si="4"/>
        <v>-40.575165152433662</v>
      </c>
      <c r="AH19">
        <f t="shared" si="5"/>
        <v>-356.63355261543944</v>
      </c>
      <c r="AI19">
        <f t="shared" si="6"/>
        <v>-180.05592020722418</v>
      </c>
      <c r="AJ19">
        <f t="shared" si="7"/>
        <v>59.935275218177594</v>
      </c>
      <c r="AK19">
        <f t="shared" si="28"/>
        <v>54.541008567526731</v>
      </c>
      <c r="AL19">
        <f t="shared" si="8"/>
        <v>-65.579636421519851</v>
      </c>
      <c r="AN19">
        <f t="shared" si="9"/>
        <v>61.4492371429942</v>
      </c>
      <c r="AO19">
        <f t="shared" si="10"/>
        <v>-3.0724618571497104</v>
      </c>
      <c r="AP19">
        <f t="shared" si="11"/>
        <v>-10.907744799502778</v>
      </c>
      <c r="AQ19">
        <f t="shared" si="12"/>
        <v>-95.873122493894201</v>
      </c>
      <c r="AR19">
        <f t="shared" si="13"/>
        <v>-48.404092007552492</v>
      </c>
      <c r="AS19">
        <f t="shared" si="14"/>
        <v>16.112286520875259</v>
      </c>
      <c r="AT19">
        <f t="shared" si="15"/>
        <v>14.662156033797276</v>
      </c>
      <c r="AU19">
        <f t="shared" si="16"/>
        <v>-17.62964945287996</v>
      </c>
      <c r="AW19">
        <v>16</v>
      </c>
      <c r="AX19">
        <f>(R19*SUMPRODUCT(K20:$K$23, X20:$X$23)-$AZ$3*SUMPRODUCT(K19:$K$22, W20:$W$23))/Z19</f>
        <v>443.98663985254905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1.0476563E-2</v>
      </c>
      <c r="O20">
        <f t="shared" si="30"/>
        <v>281.67709399378009</v>
      </c>
      <c r="P20">
        <f t="shared" si="31"/>
        <v>14.083854699689006</v>
      </c>
      <c r="Q20" s="5">
        <f t="shared" si="32"/>
        <v>50</v>
      </c>
      <c r="R20">
        <f t="shared" si="0"/>
        <v>50000</v>
      </c>
      <c r="S20">
        <f t="shared" si="20"/>
        <v>361.70845017277873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360.29662474982524</v>
      </c>
      <c r="AC20">
        <f t="shared" si="1"/>
        <v>287.5171656200913</v>
      </c>
      <c r="AE20">
        <f t="shared" si="2"/>
        <v>223.90132065344426</v>
      </c>
      <c r="AF20">
        <f t="shared" si="3"/>
        <v>-11.195066032672214</v>
      </c>
      <c r="AG20">
        <f t="shared" si="4"/>
        <v>-39.744325226954444</v>
      </c>
      <c r="AH20">
        <f t="shared" si="5"/>
        <v>-425.08827395487583</v>
      </c>
      <c r="AI20">
        <f t="shared" si="6"/>
        <v>-252.1263445610582</v>
      </c>
      <c r="AJ20">
        <f t="shared" si="7"/>
        <v>72.779459129733937</v>
      </c>
      <c r="AK20">
        <f t="shared" si="28"/>
        <v>49.03185638774201</v>
      </c>
      <c r="AL20">
        <f t="shared" si="8"/>
        <v>-130.31502904358226</v>
      </c>
      <c r="AN20">
        <f t="shared" si="9"/>
        <v>55.446417980723247</v>
      </c>
      <c r="AO20">
        <f t="shared" si="10"/>
        <v>-2.7723208990361625</v>
      </c>
      <c r="AP20">
        <f t="shared" si="11"/>
        <v>-9.8421950458540994</v>
      </c>
      <c r="AQ20">
        <f t="shared" si="12"/>
        <v>-105.2679012683781</v>
      </c>
      <c r="AR20">
        <f t="shared" si="13"/>
        <v>-62.435999232545107</v>
      </c>
      <c r="AS20">
        <f t="shared" si="14"/>
        <v>18.022941086462577</v>
      </c>
      <c r="AT20">
        <f t="shared" si="15"/>
        <v>12.142138312142723</v>
      </c>
      <c r="AU20">
        <f t="shared" si="16"/>
        <v>-32.270919833939807</v>
      </c>
      <c r="AW20">
        <v>17</v>
      </c>
      <c r="AX20">
        <f>(R20*SUMPRODUCT(K21:$K$23, X21:$X$23)-$AZ$3*SUMPRODUCT(K20:$K$22, W21:$W$23))/Z20</f>
        <v>361.70845017277873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1.2607808E-2</v>
      </c>
      <c r="O21">
        <f t="shared" si="30"/>
        <v>281.67709399378009</v>
      </c>
      <c r="P21">
        <f t="shared" si="31"/>
        <v>14.083854699689006</v>
      </c>
      <c r="Q21" s="5">
        <f t="shared" si="32"/>
        <v>50</v>
      </c>
      <c r="R21">
        <f t="shared" si="0"/>
        <v>50000</v>
      </c>
      <c r="S21">
        <f t="shared" si="20"/>
        <v>260.67772467021291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287.5171656200913</v>
      </c>
      <c r="AC21">
        <f t="shared" si="1"/>
        <v>202.52465944337362</v>
      </c>
      <c r="AE21">
        <f t="shared" si="2"/>
        <v>218.83940258516475</v>
      </c>
      <c r="AF21">
        <f t="shared" si="3"/>
        <v>-10.941970129258237</v>
      </c>
      <c r="AG21">
        <f t="shared" si="4"/>
        <v>-38.845793153133897</v>
      </c>
      <c r="AH21">
        <f t="shared" si="5"/>
        <v>-501.08882155099809</v>
      </c>
      <c r="AI21">
        <f t="shared" si="6"/>
        <v>-332.03718224822546</v>
      </c>
      <c r="AJ21">
        <f t="shared" si="7"/>
        <v>84.992506176717683</v>
      </c>
      <c r="AK21">
        <f t="shared" si="28"/>
        <v>42.392627157363137</v>
      </c>
      <c r="AL21">
        <f t="shared" si="8"/>
        <v>-204.65204891414464</v>
      </c>
      <c r="AN21">
        <f t="shared" si="9"/>
        <v>49.921143738982565</v>
      </c>
      <c r="AO21">
        <f t="shared" si="10"/>
        <v>-2.4960571869491281</v>
      </c>
      <c r="AP21">
        <f t="shared" si="11"/>
        <v>-8.8614134417484625</v>
      </c>
      <c r="AQ21">
        <f t="shared" si="12"/>
        <v>-114.30723531110817</v>
      </c>
      <c r="AR21">
        <f t="shared" si="13"/>
        <v>-75.743562200823192</v>
      </c>
      <c r="AS21">
        <f t="shared" si="14"/>
        <v>19.388296017364091</v>
      </c>
      <c r="AT21">
        <f t="shared" si="15"/>
        <v>9.6705090984345681</v>
      </c>
      <c r="AU21">
        <f t="shared" si="16"/>
        <v>-46.684757085024529</v>
      </c>
      <c r="AW21">
        <v>18</v>
      </c>
      <c r="AX21">
        <f>(R21*SUMPRODUCT(K22:$K$23, X22:$X$23)-$AZ$3*SUMPRODUCT(K21:$K$22, W22:$W$23))/Z21</f>
        <v>260.67772467021291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1.5033739000000001E-2</v>
      </c>
      <c r="O22">
        <f t="shared" si="30"/>
        <v>281.67709399378009</v>
      </c>
      <c r="P22">
        <f t="shared" si="31"/>
        <v>14.083854699689006</v>
      </c>
      <c r="Q22" s="5">
        <f t="shared" si="32"/>
        <v>50</v>
      </c>
      <c r="R22">
        <f t="shared" si="0"/>
        <v>50000</v>
      </c>
      <c r="S22">
        <f t="shared" si="20"/>
        <v>140.20292189997721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202.52465944337362</v>
      </c>
      <c r="AC22">
        <f t="shared" si="1"/>
        <v>106.19905216996898</v>
      </c>
      <c r="AE22">
        <f t="shared" si="2"/>
        <v>213.36103409793179</v>
      </c>
      <c r="AF22">
        <f t="shared" si="3"/>
        <v>-10.668051704896591</v>
      </c>
      <c r="AG22">
        <f t="shared" si="4"/>
        <v>-37.873337706090361</v>
      </c>
      <c r="AH22">
        <f t="shared" si="5"/>
        <v>-583.99751551220209</v>
      </c>
      <c r="AI22">
        <f t="shared" si="6"/>
        <v>-419.17787082525723</v>
      </c>
      <c r="AJ22">
        <f t="shared" si="7"/>
        <v>96.325607273404643</v>
      </c>
      <c r="AK22">
        <f t="shared" si="28"/>
        <v>34.674473611941501</v>
      </c>
      <c r="AL22">
        <f t="shared" si="8"/>
        <v>-288.17778993991112</v>
      </c>
      <c r="AN22">
        <f t="shared" si="9"/>
        <v>44.834907795940737</v>
      </c>
      <c r="AO22">
        <f t="shared" si="10"/>
        <v>-2.2417453897970372</v>
      </c>
      <c r="AP22">
        <f t="shared" si="11"/>
        <v>-7.9585647452275214</v>
      </c>
      <c r="AQ22">
        <f t="shared" si="12"/>
        <v>-122.71910319402534</v>
      </c>
      <c r="AR22">
        <f t="shared" si="13"/>
        <v>-88.084505533109152</v>
      </c>
      <c r="AS22">
        <f t="shared" si="14"/>
        <v>20.241511008560298</v>
      </c>
      <c r="AT22">
        <f t="shared" si="15"/>
        <v>7.2863671374530847</v>
      </c>
      <c r="AU22">
        <f t="shared" si="16"/>
        <v>-60.55662738709578</v>
      </c>
      <c r="AW22">
        <v>19</v>
      </c>
      <c r="AX22">
        <f>(R22*SUMPRODUCT(K23:$K$23, X23:$X$23)-$AZ$3*SUMPRODUCT(K22:$K$22, W23:$W$23))/Z22</f>
        <v>140.20292189997721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1.7719183999999999E-2</v>
      </c>
      <c r="O23">
        <f t="shared" si="30"/>
        <v>281.67709399378009</v>
      </c>
      <c r="P23">
        <f t="shared" si="31"/>
        <v>14.083854699689006</v>
      </c>
      <c r="Q23" s="5">
        <f t="shared" si="32"/>
        <v>50</v>
      </c>
      <c r="R23">
        <f t="shared" si="0"/>
        <v>50000</v>
      </c>
      <c r="S23">
        <f t="shared" si="20"/>
        <v>144.20002903767795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106.19905216996898</v>
      </c>
      <c r="AC23">
        <f t="shared" si="1"/>
        <v>106.19905216996898</v>
      </c>
      <c r="AE23">
        <f t="shared" si="2"/>
        <v>207.44684033534097</v>
      </c>
      <c r="AF23">
        <f t="shared" si="3"/>
        <v>-10.37234201676705</v>
      </c>
      <c r="AG23">
        <f t="shared" si="4"/>
        <v>-36.823519689521106</v>
      </c>
      <c r="AH23">
        <f t="shared" si="5"/>
        <v>-671.08463950835301</v>
      </c>
      <c r="AI23">
        <f t="shared" si="6"/>
        <v>-510.83366087930017</v>
      </c>
      <c r="AJ23">
        <f t="shared" si="7"/>
        <v>0</v>
      </c>
      <c r="AK23">
        <f t="shared" si="28"/>
        <v>25.951117715304616</v>
      </c>
      <c r="AL23">
        <f t="shared" si="8"/>
        <v>-484.88254316399554</v>
      </c>
      <c r="AN23">
        <f t="shared" si="9"/>
        <v>40.155974038635946</v>
      </c>
      <c r="AO23">
        <f t="shared" si="10"/>
        <v>-2.0077987019317978</v>
      </c>
      <c r="AP23">
        <f t="shared" si="11"/>
        <v>-7.1280155353212109</v>
      </c>
      <c r="AQ23">
        <f t="shared" si="12"/>
        <v>-129.90343607192494</v>
      </c>
      <c r="AR23">
        <f t="shared" si="13"/>
        <v>-98.883276270542012</v>
      </c>
      <c r="AS23">
        <f t="shared" si="14"/>
        <v>0</v>
      </c>
      <c r="AT23">
        <f t="shared" si="15"/>
        <v>5.0234190482959367</v>
      </c>
      <c r="AU23">
        <f t="shared" si="16"/>
        <v>-93.859857222246063</v>
      </c>
      <c r="AW23">
        <v>20</v>
      </c>
      <c r="AX23">
        <f>(R23*SUMPRODUCT(K$23:$K24, X$23:$X24)-$AZ$3*SUMPRODUCT(K$22:$K23, W$23:$W24))/Z23</f>
        <v>144.20002903767795</v>
      </c>
    </row>
    <row r="25" spans="5:50" x14ac:dyDescent="0.25">
      <c r="AN25" s="6">
        <f t="shared" ref="AN25:AU25" si="33">SUM(AN3:AN23)</f>
        <v>2437.278287481864</v>
      </c>
      <c r="AO25" s="6">
        <f t="shared" si="33"/>
        <v>-333.12173486942828</v>
      </c>
      <c r="AP25" s="6">
        <f t="shared" si="33"/>
        <v>-2902.5451381796192</v>
      </c>
      <c r="AQ25" s="6">
        <f t="shared" si="33"/>
        <v>-1402.98717068734</v>
      </c>
      <c r="AR25" s="6">
        <f t="shared" si="33"/>
        <v>-2201.3757562545225</v>
      </c>
      <c r="AS25" s="6">
        <f t="shared" si="33"/>
        <v>-254.88370634159813</v>
      </c>
      <c r="AT25" s="6">
        <f t="shared" si="33"/>
        <v>409.55855981854802</v>
      </c>
      <c r="AU25" s="7">
        <f t="shared" si="33"/>
        <v>-2046.700902777573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917.98024552833613</v>
      </c>
      <c r="K3">
        <v>1</v>
      </c>
      <c r="L3" s="2">
        <v>0</v>
      </c>
      <c r="O3">
        <f>$C$3</f>
        <v>917.98024552833613</v>
      </c>
      <c r="P3">
        <f>O3*B5</f>
        <v>734.38419642266899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917.98024552833613</v>
      </c>
      <c r="AF3">
        <f t="shared" ref="AF3:AF23" si="3">-$Z3*P3</f>
        <v>-734.38419642266899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-2336.3121548943327</v>
      </c>
      <c r="AJ3">
        <f t="shared" ref="AJ3:AJ23" si="7">AB3-AC3</f>
        <v>0</v>
      </c>
      <c r="AL3">
        <f t="shared" ref="AL3:AL23" si="8">SUM(AI3:AK3)</f>
        <v>-2336.3121548943327</v>
      </c>
      <c r="AN3">
        <f t="shared" ref="AN3:AN23" si="9">AE3*$K3</f>
        <v>917.98024552833613</v>
      </c>
      <c r="AO3">
        <f t="shared" ref="AO3:AO23" si="10">AF3*$K3</f>
        <v>-734.38419642266899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-2336.3121548943327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-2336.3121548943327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653.31653038025217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50000</v>
      </c>
      <c r="S4">
        <f t="shared" ref="S4:S23" si="20">AX4</f>
        <v>549.70504786754339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1"/>
        <v>542.89007239043985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-542.89007239043985</v>
      </c>
      <c r="AK4">
        <f t="shared" ref="AK4:AK23" si="28">H4*SUM(AB4:AB4, AE4:AF4)</f>
        <v>0</v>
      </c>
      <c r="AL4">
        <f t="shared" si="8"/>
        <v>-662.76572239043981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-110.42645798981179</v>
      </c>
      <c r="AR4">
        <f t="shared" si="13"/>
        <v>-110.42645798981179</v>
      </c>
      <c r="AS4">
        <f t="shared" si="14"/>
        <v>-500.09679006461107</v>
      </c>
      <c r="AT4">
        <f t="shared" si="15"/>
        <v>0</v>
      </c>
      <c r="AU4">
        <f t="shared" si="16"/>
        <v>-610.52324805442288</v>
      </c>
      <c r="AW4">
        <v>1</v>
      </c>
      <c r="AX4">
        <f>(R4*SUMPRODUCT(K5:$K$23, X5:$X$23)-$AZ$3*SUMPRODUCT(K4:$K$22, W5:$W$23))/Z4</f>
        <v>549.70504786754339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2.5466569999999999E-3</v>
      </c>
      <c r="O5">
        <f t="shared" ref="O5:O23" si="30">$C$3</f>
        <v>917.98024552833613</v>
      </c>
      <c r="P5">
        <f t="shared" ref="P5:P23" si="31">O5*$C$5</f>
        <v>45.899012276416812</v>
      </c>
      <c r="Q5" s="5">
        <f t="shared" ref="Q5:Q23" si="32">$C$8</f>
        <v>50</v>
      </c>
      <c r="R5">
        <f t="shared" si="0"/>
        <v>50000</v>
      </c>
      <c r="S5">
        <f t="shared" si="20"/>
        <v>1056.7323892192487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542.89007239043985</v>
      </c>
      <c r="AC5">
        <f t="shared" si="1"/>
        <v>1030.5374487737417</v>
      </c>
      <c r="AE5">
        <f t="shared" si="2"/>
        <v>895.22477961559639</v>
      </c>
      <c r="AF5">
        <f t="shared" si="3"/>
        <v>-44.761238980779822</v>
      </c>
      <c r="AG5">
        <f t="shared" si="4"/>
        <v>-48.760568867163201</v>
      </c>
      <c r="AH5">
        <f t="shared" si="5"/>
        <v>-125.75423933679794</v>
      </c>
      <c r="AI5">
        <f t="shared" si="6"/>
        <v>675.94873243085544</v>
      </c>
      <c r="AJ5">
        <f t="shared" si="7"/>
        <v>-487.64737638330189</v>
      </c>
      <c r="AK5">
        <f t="shared" si="28"/>
        <v>119.2292686665712</v>
      </c>
      <c r="AL5">
        <f t="shared" si="8"/>
        <v>307.53062471412477</v>
      </c>
      <c r="AN5">
        <f t="shared" si="9"/>
        <v>759.6550493517617</v>
      </c>
      <c r="AO5">
        <f t="shared" si="10"/>
        <v>-37.982752467588085</v>
      </c>
      <c r="AP5">
        <f t="shared" si="11"/>
        <v>-41.376437731214374</v>
      </c>
      <c r="AQ5">
        <f t="shared" si="12"/>
        <v>-106.71045425106348</v>
      </c>
      <c r="AR5">
        <f t="shared" si="13"/>
        <v>573.5854049018958</v>
      </c>
      <c r="AS5">
        <f t="shared" si="14"/>
        <v>-413.79975198159775</v>
      </c>
      <c r="AT5">
        <f t="shared" si="15"/>
        <v>101.17360246883482</v>
      </c>
      <c r="AU5">
        <f t="shared" si="16"/>
        <v>260.95925538913281</v>
      </c>
      <c r="AW5">
        <v>2</v>
      </c>
      <c r="AX5">
        <f>(R5*SUMPRODUCT(K6:$K$23, X6:$X$23)-$AZ$3*SUMPRODUCT(K5:$K$22, W6:$W$23))/Z5</f>
        <v>1056.7323892192487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3.8442260000000001E-3</v>
      </c>
      <c r="O6">
        <f t="shared" si="30"/>
        <v>917.98024552833613</v>
      </c>
      <c r="P6">
        <f t="shared" si="31"/>
        <v>45.899012276416812</v>
      </c>
      <c r="Q6" s="5">
        <f t="shared" si="32"/>
        <v>50</v>
      </c>
      <c r="R6">
        <f t="shared" si="0"/>
        <v>50000</v>
      </c>
      <c r="S6">
        <f t="shared" si="20"/>
        <v>1481.3745538685439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1030.5374487737417</v>
      </c>
      <c r="AC6">
        <f t="shared" si="1"/>
        <v>1424.6532119989743</v>
      </c>
      <c r="AE6">
        <f t="shared" si="2"/>
        <v>882.83108544579784</v>
      </c>
      <c r="AF6">
        <f t="shared" si="3"/>
        <v>-44.141554272289902</v>
      </c>
      <c r="AG6">
        <f t="shared" si="4"/>
        <v>-48.08551653187763</v>
      </c>
      <c r="AH6">
        <f t="shared" si="5"/>
        <v>-187.44664661393932</v>
      </c>
      <c r="AI6">
        <f t="shared" si="6"/>
        <v>603.15736802769106</v>
      </c>
      <c r="AJ6">
        <f t="shared" si="7"/>
        <v>-394.11576322523251</v>
      </c>
      <c r="AK6">
        <f t="shared" si="28"/>
        <v>159.94975267408617</v>
      </c>
      <c r="AL6">
        <f t="shared" si="8"/>
        <v>368.99135747654475</v>
      </c>
      <c r="AN6">
        <f t="shared" si="9"/>
        <v>690.08743164097632</v>
      </c>
      <c r="AO6">
        <f t="shared" si="10"/>
        <v>-34.504371582048826</v>
      </c>
      <c r="AP6">
        <f t="shared" si="11"/>
        <v>-37.587270260037137</v>
      </c>
      <c r="AQ6">
        <f t="shared" si="12"/>
        <v>-146.52245153579713</v>
      </c>
      <c r="AR6">
        <f t="shared" si="13"/>
        <v>471.4733382630933</v>
      </c>
      <c r="AS6">
        <f t="shared" si="14"/>
        <v>-308.07063695088016</v>
      </c>
      <c r="AT6">
        <f t="shared" si="15"/>
        <v>125.02880316989739</v>
      </c>
      <c r="AU6">
        <f t="shared" si="16"/>
        <v>288.43150448211054</v>
      </c>
      <c r="AW6">
        <v>3</v>
      </c>
      <c r="AX6">
        <f>(R6*SUMPRODUCT(K7:$K$23, X7:$X$23)-$AZ$3*SUMPRODUCT(K6:$K$22, W7:$W$23))/Z6</f>
        <v>1481.3745538685439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5.3300140000000001E-3</v>
      </c>
      <c r="O7">
        <f t="shared" si="30"/>
        <v>917.98024552833613</v>
      </c>
      <c r="P7">
        <f t="shared" si="31"/>
        <v>45.899012276416812</v>
      </c>
      <c r="Q7" s="5">
        <f t="shared" si="32"/>
        <v>50</v>
      </c>
      <c r="R7">
        <f t="shared" si="0"/>
        <v>50000</v>
      </c>
      <c r="S7">
        <f t="shared" si="20"/>
        <v>1828.1857069451025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1424.6532119989743</v>
      </c>
      <c r="AC7">
        <f t="shared" si="1"/>
        <v>1731.2320787914073</v>
      </c>
      <c r="AE7">
        <f t="shared" si="2"/>
        <v>869.29727254627858</v>
      </c>
      <c r="AF7">
        <f t="shared" si="3"/>
        <v>-43.464863627313932</v>
      </c>
      <c r="AG7">
        <f t="shared" si="4"/>
        <v>-47.348364890246714</v>
      </c>
      <c r="AH7">
        <f t="shared" si="5"/>
        <v>-256.29647631213919</v>
      </c>
      <c r="AI7">
        <f t="shared" si="6"/>
        <v>522.18756771657877</v>
      </c>
      <c r="AJ7">
        <f t="shared" si="7"/>
        <v>-306.57886679243302</v>
      </c>
      <c r="AK7">
        <f t="shared" si="28"/>
        <v>192.57405458194805</v>
      </c>
      <c r="AL7">
        <f t="shared" si="8"/>
        <v>408.18275550609383</v>
      </c>
      <c r="AN7">
        <f t="shared" si="9"/>
        <v>625.94616805244812</v>
      </c>
      <c r="AO7">
        <f t="shared" si="10"/>
        <v>-31.297308402622409</v>
      </c>
      <c r="AP7">
        <f t="shared" si="11"/>
        <v>-34.093662205780355</v>
      </c>
      <c r="AQ7">
        <f t="shared" si="12"/>
        <v>-184.54883306261371</v>
      </c>
      <c r="AR7">
        <f t="shared" si="13"/>
        <v>376.00636438143169</v>
      </c>
      <c r="AS7">
        <f t="shared" si="14"/>
        <v>-220.75516964695083</v>
      </c>
      <c r="AT7">
        <f t="shared" si="15"/>
        <v>138.66486797872261</v>
      </c>
      <c r="AU7">
        <f t="shared" si="16"/>
        <v>293.91606271320347</v>
      </c>
      <c r="AW7">
        <v>4</v>
      </c>
      <c r="AX7">
        <f>(R7*SUMPRODUCT(K8:$K$23, X8:$X$23)-$AZ$3*SUMPRODUCT(K7:$K$22, W8:$W$23))/Z7</f>
        <v>1828.1857069451025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6.9004050000000001E-3</v>
      </c>
      <c r="O8">
        <f t="shared" si="30"/>
        <v>917.98024552833613</v>
      </c>
      <c r="P8">
        <f t="shared" si="31"/>
        <v>45.899012276416812</v>
      </c>
      <c r="Q8" s="5">
        <f t="shared" si="32"/>
        <v>50</v>
      </c>
      <c r="R8">
        <f t="shared" si="0"/>
        <v>50000</v>
      </c>
      <c r="S8">
        <f t="shared" si="20"/>
        <v>2105.341539635584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1731.2320787914073</v>
      </c>
      <c r="AC8">
        <f t="shared" si="1"/>
        <v>1959.9954272511118</v>
      </c>
      <c r="AE8">
        <f t="shared" si="2"/>
        <v>854.60579657485107</v>
      </c>
      <c r="AF8">
        <f t="shared" si="3"/>
        <v>-42.730289828742556</v>
      </c>
      <c r="AG8">
        <f t="shared" si="4"/>
        <v>-46.548158347513763</v>
      </c>
      <c r="AH8">
        <f t="shared" si="5"/>
        <v>-326.72289383048286</v>
      </c>
      <c r="AI8">
        <f t="shared" si="6"/>
        <v>438.60445456811186</v>
      </c>
      <c r="AJ8">
        <f t="shared" si="7"/>
        <v>-228.7633484597045</v>
      </c>
      <c r="AK8">
        <f t="shared" si="28"/>
        <v>217.61371609444524</v>
      </c>
      <c r="AL8">
        <f t="shared" si="8"/>
        <v>427.4548222028526</v>
      </c>
      <c r="AN8">
        <f t="shared" si="9"/>
        <v>566.86111840246485</v>
      </c>
      <c r="AO8">
        <f t="shared" si="10"/>
        <v>-28.343055920123241</v>
      </c>
      <c r="AP8">
        <f t="shared" si="11"/>
        <v>-30.875452993882917</v>
      </c>
      <c r="AQ8">
        <f t="shared" si="12"/>
        <v>-216.71571354502962</v>
      </c>
      <c r="AR8">
        <f t="shared" si="13"/>
        <v>290.92689594342903</v>
      </c>
      <c r="AS8">
        <f t="shared" si="14"/>
        <v>-151.73902175376017</v>
      </c>
      <c r="AT8">
        <f t="shared" si="15"/>
        <v>144.34345633906477</v>
      </c>
      <c r="AU8">
        <f t="shared" si="16"/>
        <v>283.53133052873358</v>
      </c>
      <c r="AW8">
        <v>5</v>
      </c>
      <c r="AX8">
        <f>(R8*SUMPRODUCT(K9:$K$23, X9:$X$23)-$AZ$3*SUMPRODUCT(K8:$K$22, W9:$W$23))/Z8</f>
        <v>2105.341539635584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8.6257439999999994E-3</v>
      </c>
      <c r="O9">
        <f t="shared" si="30"/>
        <v>917.98024552833613</v>
      </c>
      <c r="P9">
        <f t="shared" si="31"/>
        <v>45.899012276416812</v>
      </c>
      <c r="Q9" s="5">
        <f t="shared" si="32"/>
        <v>50</v>
      </c>
      <c r="R9">
        <f t="shared" si="0"/>
        <v>50000</v>
      </c>
      <c r="S9">
        <f t="shared" si="20"/>
        <v>2318.3444868791589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1959.9954272511118</v>
      </c>
      <c r="AC9">
        <f t="shared" si="1"/>
        <v>2118.0935066274455</v>
      </c>
      <c r="AE9">
        <f t="shared" si="2"/>
        <v>838.68812778693189</v>
      </c>
      <c r="AF9">
        <f t="shared" si="3"/>
        <v>-41.934406389346599</v>
      </c>
      <c r="AG9">
        <f t="shared" si="4"/>
        <v>-45.681164266461508</v>
      </c>
      <c r="AH9">
        <f t="shared" si="5"/>
        <v>-401.51249757711673</v>
      </c>
      <c r="AI9">
        <f t="shared" si="6"/>
        <v>349.56005955400713</v>
      </c>
      <c r="AJ9">
        <f t="shared" si="7"/>
        <v>-158.09807937633377</v>
      </c>
      <c r="AK9">
        <f t="shared" si="28"/>
        <v>235.89502464986901</v>
      </c>
      <c r="AL9">
        <f t="shared" si="8"/>
        <v>427.35700482754237</v>
      </c>
      <c r="AN9">
        <f t="shared" si="9"/>
        <v>512.45235989162086</v>
      </c>
      <c r="AO9">
        <f t="shared" si="10"/>
        <v>-25.622617994581045</v>
      </c>
      <c r="AP9">
        <f t="shared" si="11"/>
        <v>-27.911949216112106</v>
      </c>
      <c r="AQ9">
        <f t="shared" si="12"/>
        <v>-245.3307971013086</v>
      </c>
      <c r="AR9">
        <f t="shared" si="13"/>
        <v>213.58699557961916</v>
      </c>
      <c r="AS9">
        <f t="shared" si="14"/>
        <v>-96.60054934188544</v>
      </c>
      <c r="AT9">
        <f t="shared" si="15"/>
        <v>144.13577355327507</v>
      </c>
      <c r="AU9">
        <f t="shared" si="16"/>
        <v>261.12221979100877</v>
      </c>
      <c r="AW9">
        <v>6</v>
      </c>
      <c r="AX9">
        <f>(R9*SUMPRODUCT(K10:$K$23, X10:$X$23)-$AZ$3*SUMPRODUCT(K9:$K$22, W10:$W$23))/Z9</f>
        <v>2318.3444868791589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1.0476563E-2</v>
      </c>
      <c r="O10">
        <f t="shared" si="30"/>
        <v>917.98024552833613</v>
      </c>
      <c r="P10">
        <f t="shared" si="31"/>
        <v>45.899012276416812</v>
      </c>
      <c r="Q10" s="5">
        <f t="shared" si="32"/>
        <v>50</v>
      </c>
      <c r="R10">
        <f t="shared" si="0"/>
        <v>50000</v>
      </c>
      <c r="S10">
        <f t="shared" si="20"/>
        <v>2473.3388333110361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2118.0935066274455</v>
      </c>
      <c r="AC10">
        <f t="shared" si="1"/>
        <v>2213.4290622219855</v>
      </c>
      <c r="AE10">
        <f t="shared" si="2"/>
        <v>821.5146775009506</v>
      </c>
      <c r="AF10">
        <f t="shared" si="3"/>
        <v>-41.075733875047533</v>
      </c>
      <c r="AG10">
        <f t="shared" si="4"/>
        <v>-44.745771028445958</v>
      </c>
      <c r="AH10">
        <f t="shared" si="5"/>
        <v>-478.58159535093279</v>
      </c>
      <c r="AI10">
        <f t="shared" si="6"/>
        <v>257.1115772465244</v>
      </c>
      <c r="AJ10">
        <f t="shared" si="7"/>
        <v>-95.335555594539983</v>
      </c>
      <c r="AK10">
        <f t="shared" si="28"/>
        <v>248.02742176817907</v>
      </c>
      <c r="AL10">
        <f t="shared" si="8"/>
        <v>409.80344342016349</v>
      </c>
      <c r="AN10">
        <f t="shared" si="9"/>
        <v>462.39219659699643</v>
      </c>
      <c r="AO10">
        <f t="shared" si="10"/>
        <v>-23.119609829849821</v>
      </c>
      <c r="AP10">
        <f t="shared" si="11"/>
        <v>-25.185302126565389</v>
      </c>
      <c r="AQ10">
        <f t="shared" si="12"/>
        <v>-269.37120076586416</v>
      </c>
      <c r="AR10">
        <f t="shared" si="13"/>
        <v>144.7160838747171</v>
      </c>
      <c r="AS10">
        <f t="shared" si="14"/>
        <v>-53.65992619785348</v>
      </c>
      <c r="AT10">
        <f t="shared" si="15"/>
        <v>139.60303754590592</v>
      </c>
      <c r="AU10">
        <f t="shared" si="16"/>
        <v>230.65919522276954</v>
      </c>
      <c r="AW10">
        <v>7</v>
      </c>
      <c r="AX10">
        <f>(R10*SUMPRODUCT(K11:$K$23, X11:$X$23)-$AZ$3*SUMPRODUCT(K10:$K$22, W11:$W$23))/Z10</f>
        <v>2473.3388333110361</v>
      </c>
    </row>
    <row r="11" spans="1:52" x14ac:dyDescent="0.25">
      <c r="A11" t="s">
        <v>33</v>
      </c>
      <c r="C11" s="24">
        <f>AU25</f>
        <v>-1836.2279711600972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1.2607808E-2</v>
      </c>
      <c r="O11">
        <f t="shared" si="30"/>
        <v>917.98024552833613</v>
      </c>
      <c r="P11">
        <f t="shared" si="31"/>
        <v>45.899012276416812</v>
      </c>
      <c r="Q11" s="5">
        <f t="shared" si="32"/>
        <v>50</v>
      </c>
      <c r="R11">
        <f t="shared" si="0"/>
        <v>50000</v>
      </c>
      <c r="S11">
        <f t="shared" si="20"/>
        <v>2572.3669111576532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2213.4290622219855</v>
      </c>
      <c r="AC11">
        <f t="shared" si="1"/>
        <v>2250.0064932983196</v>
      </c>
      <c r="AE11">
        <f t="shared" si="2"/>
        <v>802.94203140282718</v>
      </c>
      <c r="AF11">
        <f t="shared" si="3"/>
        <v>-40.147101570141359</v>
      </c>
      <c r="AG11">
        <f t="shared" si="4"/>
        <v>-43.734167228222887</v>
      </c>
      <c r="AH11">
        <f t="shared" si="5"/>
        <v>-564.14608993860918</v>
      </c>
      <c r="AI11">
        <f t="shared" si="6"/>
        <v>154.9146726658538</v>
      </c>
      <c r="AJ11">
        <f t="shared" si="7"/>
        <v>-36.577431076334051</v>
      </c>
      <c r="AK11">
        <f t="shared" si="28"/>
        <v>254.67548700011824</v>
      </c>
      <c r="AL11">
        <f t="shared" si="8"/>
        <v>373.01272858963796</v>
      </c>
      <c r="AN11">
        <f t="shared" si="9"/>
        <v>416.31449155340812</v>
      </c>
      <c r="AO11">
        <f t="shared" si="10"/>
        <v>-20.815724577670405</v>
      </c>
      <c r="AP11">
        <f t="shared" si="11"/>
        <v>-22.675569195598626</v>
      </c>
      <c r="AQ11">
        <f t="shared" si="12"/>
        <v>-292.50205296178791</v>
      </c>
      <c r="AR11">
        <f t="shared" si="13"/>
        <v>80.321144818351186</v>
      </c>
      <c r="AS11">
        <f t="shared" si="14"/>
        <v>-18.964899115156996</v>
      </c>
      <c r="AT11">
        <f t="shared" si="15"/>
        <v>132.04576636290096</v>
      </c>
      <c r="AU11">
        <f t="shared" si="16"/>
        <v>193.40201206609515</v>
      </c>
      <c r="AW11">
        <v>8</v>
      </c>
      <c r="AX11">
        <f>(R11*SUMPRODUCT(K12:$K$23, X12:$X$23)-$AZ$3*SUMPRODUCT(K11:$K$22, W12:$W$23))/Z11</f>
        <v>2572.3669111576532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1.5033739000000001E-2</v>
      </c>
      <c r="O12">
        <f t="shared" si="30"/>
        <v>917.98024552833613</v>
      </c>
      <c r="P12">
        <f t="shared" si="31"/>
        <v>45.899012276416812</v>
      </c>
      <c r="Q12" s="5">
        <f t="shared" si="32"/>
        <v>50</v>
      </c>
      <c r="R12">
        <f t="shared" si="0"/>
        <v>50000</v>
      </c>
      <c r="S12">
        <f t="shared" si="20"/>
        <v>2617.6130223201267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2250.0064932983196</v>
      </c>
      <c r="AC12">
        <f t="shared" si="1"/>
        <v>2232.265702085575</v>
      </c>
      <c r="AE12">
        <f t="shared" si="2"/>
        <v>782.84139015655899</v>
      </c>
      <c r="AF12">
        <f t="shared" si="3"/>
        <v>-39.142069507827955</v>
      </c>
      <c r="AG12">
        <f t="shared" si="4"/>
        <v>-42.639337500449201</v>
      </c>
      <c r="AH12">
        <f t="shared" si="5"/>
        <v>-657.48805549145629</v>
      </c>
      <c r="AI12">
        <f t="shared" si="6"/>
        <v>43.571927656825551</v>
      </c>
      <c r="AJ12">
        <f t="shared" si="7"/>
        <v>17.740791212744625</v>
      </c>
      <c r="AK12">
        <f t="shared" si="28"/>
        <v>256.17140649944918</v>
      </c>
      <c r="AL12">
        <f t="shared" si="8"/>
        <v>317.48412536901935</v>
      </c>
      <c r="AN12">
        <f t="shared" si="9"/>
        <v>373.89812101471335</v>
      </c>
      <c r="AO12">
        <f t="shared" si="10"/>
        <v>-18.694906050735671</v>
      </c>
      <c r="AP12">
        <f t="shared" si="11"/>
        <v>-20.365259646710552</v>
      </c>
      <c r="AQ12">
        <f t="shared" si="12"/>
        <v>-314.02727503806267</v>
      </c>
      <c r="AR12">
        <f t="shared" si="13"/>
        <v>20.810680279204444</v>
      </c>
      <c r="AS12">
        <f t="shared" si="14"/>
        <v>8.4732981459155887</v>
      </c>
      <c r="AT12">
        <f t="shared" si="15"/>
        <v>122.35174168382322</v>
      </c>
      <c r="AU12">
        <f t="shared" si="16"/>
        <v>151.63572010894325</v>
      </c>
      <c r="AW12">
        <v>9</v>
      </c>
      <c r="AX12">
        <f>(R12*SUMPRODUCT(K13:$K$23, X13:$X$23)-$AZ$3*SUMPRODUCT(K12:$K$22, W13:$W$23))/Z12</f>
        <v>2617.6130223201267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1.7719183999999999E-2</v>
      </c>
      <c r="O13">
        <f t="shared" si="30"/>
        <v>917.98024552833613</v>
      </c>
      <c r="P13">
        <f t="shared" si="31"/>
        <v>45.899012276416812</v>
      </c>
      <c r="Q13" s="5">
        <f t="shared" si="32"/>
        <v>50</v>
      </c>
      <c r="R13">
        <f t="shared" si="0"/>
        <v>50000</v>
      </c>
      <c r="S13">
        <f t="shared" si="20"/>
        <v>2612.2635021789501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2232.265702085575</v>
      </c>
      <c r="AC13">
        <f t="shared" si="1"/>
        <v>2165.9535733717803</v>
      </c>
      <c r="AE13">
        <f t="shared" si="2"/>
        <v>761.14166561999355</v>
      </c>
      <c r="AF13">
        <f t="shared" si="3"/>
        <v>-38.057083280999684</v>
      </c>
      <c r="AG13">
        <f t="shared" si="4"/>
        <v>-41.457409858636154</v>
      </c>
      <c r="AH13">
        <f t="shared" si="5"/>
        <v>-755.53426680855955</v>
      </c>
      <c r="AI13">
        <f t="shared" si="6"/>
        <v>-73.907094328201879</v>
      </c>
      <c r="AJ13">
        <f t="shared" si="7"/>
        <v>66.312128713794664</v>
      </c>
      <c r="AK13">
        <f t="shared" si="28"/>
        <v>252.88932383821034</v>
      </c>
      <c r="AL13">
        <f t="shared" si="8"/>
        <v>245.29435822380313</v>
      </c>
      <c r="AN13">
        <f t="shared" si="9"/>
        <v>334.87842350198719</v>
      </c>
      <c r="AO13">
        <f t="shared" si="10"/>
        <v>-16.743921175099363</v>
      </c>
      <c r="AP13">
        <f t="shared" si="11"/>
        <v>-18.239958056463983</v>
      </c>
      <c r="AQ13">
        <f t="shared" si="12"/>
        <v>-332.41134416743211</v>
      </c>
      <c r="AR13">
        <f t="shared" si="13"/>
        <v>-32.516799897008262</v>
      </c>
      <c r="AS13">
        <f t="shared" si="14"/>
        <v>29.17525360360866</v>
      </c>
      <c r="AT13">
        <f t="shared" si="15"/>
        <v>111.26335860019019</v>
      </c>
      <c r="AU13">
        <f t="shared" si="16"/>
        <v>107.92181230679059</v>
      </c>
      <c r="AW13">
        <v>10</v>
      </c>
      <c r="AX13">
        <f>(R13*SUMPRODUCT(K14:$K$23, X14:$X$23)-$AZ$3*SUMPRODUCT(K13:$K$22, W14:$W$23))/Z13</f>
        <v>2612.2635021789501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2.0768709E-2</v>
      </c>
      <c r="O14">
        <f t="shared" si="30"/>
        <v>917.98024552833613</v>
      </c>
      <c r="P14">
        <f t="shared" si="31"/>
        <v>45.899012276416812</v>
      </c>
      <c r="Q14" s="5">
        <f t="shared" si="32"/>
        <v>50</v>
      </c>
      <c r="R14">
        <f t="shared" si="0"/>
        <v>50000</v>
      </c>
      <c r="S14">
        <f t="shared" si="20"/>
        <v>2557.5285902497526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2165.9535733717803</v>
      </c>
      <c r="AC14">
        <f t="shared" si="1"/>
        <v>2055.3230118154697</v>
      </c>
      <c r="AE14">
        <f t="shared" si="2"/>
        <v>737.72231920275669</v>
      </c>
      <c r="AF14">
        <f t="shared" si="3"/>
        <v>-36.886115960137836</v>
      </c>
      <c r="AG14">
        <f t="shared" si="4"/>
        <v>-40.181818878802048</v>
      </c>
      <c r="AH14">
        <f t="shared" si="5"/>
        <v>-861.01688124774535</v>
      </c>
      <c r="AI14">
        <f t="shared" si="6"/>
        <v>-200.36249688392854</v>
      </c>
      <c r="AJ14">
        <f t="shared" si="7"/>
        <v>110.63056155631057</v>
      </c>
      <c r="AK14">
        <f t="shared" si="28"/>
        <v>245.31120118489417</v>
      </c>
      <c r="AL14">
        <f t="shared" si="8"/>
        <v>155.5792658572762</v>
      </c>
      <c r="AN14">
        <f t="shared" si="9"/>
        <v>298.9900667288851</v>
      </c>
      <c r="AO14">
        <f t="shared" si="10"/>
        <v>-14.949503336444257</v>
      </c>
      <c r="AP14">
        <f t="shared" si="11"/>
        <v>-16.285212464283685</v>
      </c>
      <c r="AQ14">
        <f t="shared" si="12"/>
        <v>-348.95988379091727</v>
      </c>
      <c r="AR14">
        <f t="shared" si="13"/>
        <v>-81.204532862760075</v>
      </c>
      <c r="AS14">
        <f t="shared" si="14"/>
        <v>44.837248543220873</v>
      </c>
      <c r="AT14">
        <f t="shared" si="15"/>
        <v>99.421707195842686</v>
      </c>
      <c r="AU14">
        <f t="shared" si="16"/>
        <v>63.054422876303491</v>
      </c>
      <c r="AW14">
        <v>11</v>
      </c>
      <c r="AX14">
        <f>(R14*SUMPRODUCT(K15:$K$23, X15:$X$23)-$AZ$3*SUMPRODUCT(K14:$K$22, W15:$W$23))/Z14</f>
        <v>2557.5285902497526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2.4225090000000001E-2</v>
      </c>
      <c r="O15">
        <f t="shared" si="30"/>
        <v>917.98024552833613</v>
      </c>
      <c r="P15">
        <f t="shared" si="31"/>
        <v>45.899012276416812</v>
      </c>
      <c r="Q15" s="5">
        <f t="shared" si="32"/>
        <v>50</v>
      </c>
      <c r="R15">
        <f t="shared" si="0"/>
        <v>50000</v>
      </c>
      <c r="S15">
        <f t="shared" si="20"/>
        <v>2454.0901555983501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2055.3230118154697</v>
      </c>
      <c r="AC15">
        <f t="shared" si="1"/>
        <v>1904.6975330865164</v>
      </c>
      <c r="AE15">
        <f t="shared" si="2"/>
        <v>712.4737064330335</v>
      </c>
      <c r="AF15">
        <f t="shared" si="3"/>
        <v>-35.623685321651685</v>
      </c>
      <c r="AG15">
        <f t="shared" si="4"/>
        <v>-38.806592511311344</v>
      </c>
      <c r="AH15">
        <f t="shared" si="5"/>
        <v>-973.40817870267858</v>
      </c>
      <c r="AI15">
        <f t="shared" si="6"/>
        <v>-335.36475010260813</v>
      </c>
      <c r="AJ15">
        <f t="shared" si="7"/>
        <v>150.62547872895334</v>
      </c>
      <c r="AK15">
        <f t="shared" si="28"/>
        <v>233.7920464275507</v>
      </c>
      <c r="AL15">
        <f t="shared" si="8"/>
        <v>49.052775053895914</v>
      </c>
      <c r="AN15">
        <f t="shared" si="9"/>
        <v>265.99584069749807</v>
      </c>
      <c r="AO15">
        <f t="shared" si="10"/>
        <v>-13.299792034874907</v>
      </c>
      <c r="AP15">
        <f t="shared" si="11"/>
        <v>-14.488102657612545</v>
      </c>
      <c r="AQ15">
        <f t="shared" si="12"/>
        <v>-363.41344880237477</v>
      </c>
      <c r="AR15">
        <f t="shared" si="13"/>
        <v>-125.20550279736418</v>
      </c>
      <c r="AS15">
        <f t="shared" si="14"/>
        <v>56.234708008465844</v>
      </c>
      <c r="AT15">
        <f t="shared" si="15"/>
        <v>87.28422028263293</v>
      </c>
      <c r="AU15">
        <f t="shared" si="16"/>
        <v>18.313425493734609</v>
      </c>
      <c r="AW15">
        <v>12</v>
      </c>
      <c r="AX15">
        <f>(R15*SUMPRODUCT(K16:$K$23, X16:$X$23)-$AZ$3*SUMPRODUCT(K15:$K$22, W16:$W$23))/Z15</f>
        <v>2454.0901555983501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2.7828815E-2</v>
      </c>
      <c r="O16">
        <f t="shared" si="30"/>
        <v>917.98024552833613</v>
      </c>
      <c r="P16">
        <f t="shared" si="31"/>
        <v>45.899012276416812</v>
      </c>
      <c r="Q16" s="5">
        <f t="shared" si="32"/>
        <v>50</v>
      </c>
      <c r="R16">
        <f t="shared" si="0"/>
        <v>50000</v>
      </c>
      <c r="S16">
        <f t="shared" si="20"/>
        <v>2306.7268247598727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1904.6975330865164</v>
      </c>
      <c r="AC16">
        <f t="shared" si="1"/>
        <v>1722.5983170866573</v>
      </c>
      <c r="AE16">
        <f t="shared" si="2"/>
        <v>685.52167040001405</v>
      </c>
      <c r="AF16">
        <f t="shared" si="3"/>
        <v>-34.276083520000704</v>
      </c>
      <c r="AG16">
        <f t="shared" si="4"/>
        <v>-37.338585102420566</v>
      </c>
      <c r="AH16">
        <f t="shared" si="5"/>
        <v>-1079.941483777669</v>
      </c>
      <c r="AI16">
        <f t="shared" si="6"/>
        <v>-466.0344820000762</v>
      </c>
      <c r="AJ16">
        <f t="shared" si="7"/>
        <v>182.0992159998591</v>
      </c>
      <c r="AK16">
        <f t="shared" si="28"/>
        <v>218.71205277553597</v>
      </c>
      <c r="AL16">
        <f t="shared" si="8"/>
        <v>-65.223213224681132</v>
      </c>
      <c r="AN16">
        <f t="shared" si="9"/>
        <v>235.75958551634898</v>
      </c>
      <c r="AO16">
        <f t="shared" si="10"/>
        <v>-11.787979275817449</v>
      </c>
      <c r="AP16">
        <f t="shared" si="11"/>
        <v>-12.841212360765969</v>
      </c>
      <c r="AQ16">
        <f t="shared" si="12"/>
        <v>-371.40555520114589</v>
      </c>
      <c r="AR16">
        <f t="shared" si="13"/>
        <v>-160.27516132138032</v>
      </c>
      <c r="AS16">
        <f t="shared" si="14"/>
        <v>62.626226916980627</v>
      </c>
      <c r="AT16">
        <f t="shared" si="15"/>
        <v>75.217845235588257</v>
      </c>
      <c r="AU16">
        <f t="shared" si="16"/>
        <v>-22.431089168811429</v>
      </c>
      <c r="AW16">
        <v>13</v>
      </c>
      <c r="AX16">
        <f>(R16*SUMPRODUCT(K17:$K$23, X17:$X$23)-$AZ$3*SUMPRODUCT(K16:$K$22, W17:$W$23))/Z16</f>
        <v>2306.7268247598727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3.1684449000000003E-2</v>
      </c>
      <c r="O17">
        <f t="shared" si="30"/>
        <v>917.98024552833613</v>
      </c>
      <c r="P17">
        <f t="shared" si="31"/>
        <v>45.899012276416812</v>
      </c>
      <c r="Q17" s="5">
        <f t="shared" si="32"/>
        <v>50</v>
      </c>
      <c r="R17">
        <f t="shared" si="0"/>
        <v>50000</v>
      </c>
      <c r="S17">
        <f t="shared" si="20"/>
        <v>2117.8024411365486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1722.5983170866573</v>
      </c>
      <c r="AC17">
        <f t="shared" si="1"/>
        <v>1515.5903549786913</v>
      </c>
      <c r="AE17">
        <f t="shared" si="2"/>
        <v>656.94607729182985</v>
      </c>
      <c r="AF17">
        <f t="shared" si="3"/>
        <v>-32.847303864591495</v>
      </c>
      <c r="AG17">
        <f t="shared" si="4"/>
        <v>-35.782146755986552</v>
      </c>
      <c r="AH17">
        <f t="shared" si="5"/>
        <v>-1183.0524954098041</v>
      </c>
      <c r="AI17">
        <f t="shared" si="6"/>
        <v>-594.73586873855231</v>
      </c>
      <c r="AJ17">
        <f t="shared" si="7"/>
        <v>207.00796210796602</v>
      </c>
      <c r="AK17">
        <f t="shared" si="28"/>
        <v>200.80687003527404</v>
      </c>
      <c r="AL17">
        <f t="shared" si="8"/>
        <v>-186.92103659531224</v>
      </c>
      <c r="AN17">
        <f t="shared" si="9"/>
        <v>208.12299261920609</v>
      </c>
      <c r="AO17">
        <f t="shared" si="10"/>
        <v>-10.406149630960305</v>
      </c>
      <c r="AP17">
        <f t="shared" si="11"/>
        <v>-11.335918917265076</v>
      </c>
      <c r="AQ17">
        <f t="shared" si="12"/>
        <v>-374.79548821619875</v>
      </c>
      <c r="AR17">
        <f t="shared" si="13"/>
        <v>-188.41456414521807</v>
      </c>
      <c r="AS17">
        <f t="shared" si="14"/>
        <v>65.580902389306218</v>
      </c>
      <c r="AT17">
        <f t="shared" si="15"/>
        <v>63.616373055336872</v>
      </c>
      <c r="AU17">
        <f t="shared" si="16"/>
        <v>-59.217288700574969</v>
      </c>
      <c r="AW17">
        <v>14</v>
      </c>
      <c r="AX17">
        <f>(R17*SUMPRODUCT(K18:$K$23, X18:$X$23)-$AZ$3*SUMPRODUCT(K17:$K$22, W18:$W$23))/Z17</f>
        <v>2117.8024411365486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3.5933631000000001E-2</v>
      </c>
      <c r="O18">
        <f t="shared" si="30"/>
        <v>917.98024552833613</v>
      </c>
      <c r="P18">
        <f t="shared" si="31"/>
        <v>45.899012276416812</v>
      </c>
      <c r="Q18" s="5">
        <f t="shared" si="32"/>
        <v>50</v>
      </c>
      <c r="R18">
        <f t="shared" si="0"/>
        <v>50000</v>
      </c>
      <c r="S18">
        <f t="shared" si="20"/>
        <v>1887.129615311939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1515.5903549786913</v>
      </c>
      <c r="AC18">
        <f t="shared" si="1"/>
        <v>1288.4771039809805</v>
      </c>
      <c r="AE18">
        <f t="shared" si="2"/>
        <v>626.77015859060953</v>
      </c>
      <c r="AF18">
        <f t="shared" si="3"/>
        <v>-31.338507929530479</v>
      </c>
      <c r="AG18">
        <f t="shared" si="4"/>
        <v>-34.138542830509223</v>
      </c>
      <c r="AH18">
        <f t="shared" si="5"/>
        <v>-1285.7824579174678</v>
      </c>
      <c r="AI18">
        <f t="shared" si="6"/>
        <v>-724.48935008689796</v>
      </c>
      <c r="AJ18">
        <f t="shared" si="7"/>
        <v>227.11325099771079</v>
      </c>
      <c r="AK18">
        <f t="shared" si="28"/>
        <v>180.64015302259514</v>
      </c>
      <c r="AL18">
        <f t="shared" si="8"/>
        <v>-316.73594606659202</v>
      </c>
      <c r="AN18">
        <f t="shared" si="9"/>
        <v>182.91141784833755</v>
      </c>
      <c r="AO18">
        <f t="shared" si="10"/>
        <v>-9.1455708924168793</v>
      </c>
      <c r="AP18">
        <f t="shared" si="11"/>
        <v>-9.9627099133851384</v>
      </c>
      <c r="AQ18">
        <f t="shared" si="12"/>
        <v>-375.23211531170057</v>
      </c>
      <c r="AR18">
        <f t="shared" si="13"/>
        <v>-211.42897826916504</v>
      </c>
      <c r="AS18">
        <f t="shared" si="14"/>
        <v>66.278852275847697</v>
      </c>
      <c r="AT18">
        <f t="shared" si="15"/>
        <v>52.716527832150959</v>
      </c>
      <c r="AU18">
        <f t="shared" si="16"/>
        <v>-92.433598161166373</v>
      </c>
      <c r="AW18">
        <v>15</v>
      </c>
      <c r="AX18">
        <f>(R18*SUMPRODUCT(K19:$K$23, X19:$X$23)-$AZ$3*SUMPRODUCT(K18:$K$22, W19:$W$23))/Z18</f>
        <v>1887.129615311939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4.1016489000000003E-2</v>
      </c>
      <c r="O19">
        <f t="shared" si="30"/>
        <v>917.98024552833613</v>
      </c>
      <c r="P19">
        <f t="shared" si="31"/>
        <v>45.899012276416812</v>
      </c>
      <c r="Q19" s="5">
        <f t="shared" si="32"/>
        <v>50</v>
      </c>
      <c r="R19">
        <f t="shared" si="0"/>
        <v>50000</v>
      </c>
      <c r="S19">
        <f t="shared" si="20"/>
        <v>1608.5304289416274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1288.4771039809805</v>
      </c>
      <c r="AC19">
        <f t="shared" si="1"/>
        <v>1042.2284470393729</v>
      </c>
      <c r="AE19">
        <f t="shared" si="2"/>
        <v>594.79454568934341</v>
      </c>
      <c r="AF19">
        <f t="shared" si="3"/>
        <v>-29.739727284467175</v>
      </c>
      <c r="AG19">
        <f t="shared" si="4"/>
        <v>-32.396914235720523</v>
      </c>
      <c r="AH19">
        <f t="shared" si="5"/>
        <v>-1400.2431664836106</v>
      </c>
      <c r="AI19">
        <f t="shared" si="6"/>
        <v>-867.58526231445489</v>
      </c>
      <c r="AJ19">
        <f t="shared" si="7"/>
        <v>246.24865694160758</v>
      </c>
      <c r="AK19">
        <f t="shared" si="28"/>
        <v>158.60672659855777</v>
      </c>
      <c r="AL19">
        <f t="shared" si="8"/>
        <v>-462.72987877428955</v>
      </c>
      <c r="AN19">
        <f t="shared" si="9"/>
        <v>159.89749119052979</v>
      </c>
      <c r="AO19">
        <f t="shared" si="10"/>
        <v>-7.9948745595264912</v>
      </c>
      <c r="AP19">
        <f t="shared" si="11"/>
        <v>-8.7092010949811947</v>
      </c>
      <c r="AQ19">
        <f t="shared" si="12"/>
        <v>-376.42471841756173</v>
      </c>
      <c r="AR19">
        <f t="shared" si="13"/>
        <v>-233.23130288153965</v>
      </c>
      <c r="AS19">
        <f t="shared" si="14"/>
        <v>66.198560056341719</v>
      </c>
      <c r="AT19">
        <f t="shared" si="15"/>
        <v>42.637945914012157</v>
      </c>
      <c r="AU19">
        <f t="shared" si="16"/>
        <v>-124.39479691118578</v>
      </c>
      <c r="AW19">
        <v>16</v>
      </c>
      <c r="AX19">
        <f>(R19*SUMPRODUCT(K20:$K$23, X20:$X$23)-$AZ$3*SUMPRODUCT(K19:$K$22, W20:$W$23))/Z19</f>
        <v>1608.5304289416274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4.6435859000000003E-2</v>
      </c>
      <c r="O20">
        <f t="shared" si="30"/>
        <v>917.98024552833613</v>
      </c>
      <c r="P20">
        <f t="shared" si="31"/>
        <v>45.899012276416812</v>
      </c>
      <c r="Q20" s="5">
        <f t="shared" si="32"/>
        <v>50</v>
      </c>
      <c r="R20">
        <f t="shared" si="0"/>
        <v>50000</v>
      </c>
      <c r="S20">
        <f t="shared" si="20"/>
        <v>1281.5204109042884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1042.2284470393729</v>
      </c>
      <c r="AC20">
        <f t="shared" si="1"/>
        <v>783.4848393663633</v>
      </c>
      <c r="AE20">
        <f t="shared" si="2"/>
        <v>561.22680457485058</v>
      </c>
      <c r="AF20">
        <f t="shared" si="3"/>
        <v>-28.06134022874253</v>
      </c>
      <c r="AG20">
        <f t="shared" si="4"/>
        <v>-30.568566551878302</v>
      </c>
      <c r="AH20">
        <f t="shared" si="5"/>
        <v>-1504.3785414850111</v>
      </c>
      <c r="AI20">
        <f t="shared" si="6"/>
        <v>-1001.7816436907813</v>
      </c>
      <c r="AJ20">
        <f t="shared" si="7"/>
        <v>258.74360767300959</v>
      </c>
      <c r="AK20">
        <f t="shared" si="28"/>
        <v>134.80645699725562</v>
      </c>
      <c r="AL20">
        <f t="shared" si="8"/>
        <v>-608.23157902051605</v>
      </c>
      <c r="AN20">
        <f t="shared" si="9"/>
        <v>138.98093989631928</v>
      </c>
      <c r="AO20">
        <f t="shared" si="10"/>
        <v>-6.9490469948159639</v>
      </c>
      <c r="AP20">
        <f t="shared" si="11"/>
        <v>-7.5699308657960227</v>
      </c>
      <c r="AQ20">
        <f t="shared" si="12"/>
        <v>-372.54090850814998</v>
      </c>
      <c r="AR20">
        <f t="shared" si="13"/>
        <v>-248.07894647244268</v>
      </c>
      <c r="AS20">
        <f t="shared" si="14"/>
        <v>64.07468334268296</v>
      </c>
      <c r="AT20">
        <f t="shared" si="15"/>
        <v>33.38316692083901</v>
      </c>
      <c r="AU20">
        <f t="shared" si="16"/>
        <v>-150.6210962089207</v>
      </c>
      <c r="AW20">
        <v>17</v>
      </c>
      <c r="AX20">
        <f>(R20*SUMPRODUCT(K21:$K$23, X21:$X$23)-$AZ$3*SUMPRODUCT(K20:$K$22, W21:$W$23))/Z20</f>
        <v>1281.5204109042884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5.1834316999999998E-2</v>
      </c>
      <c r="O21">
        <f t="shared" si="30"/>
        <v>917.98024552833613</v>
      </c>
      <c r="P21">
        <f t="shared" si="31"/>
        <v>45.899012276416812</v>
      </c>
      <c r="Q21" s="5">
        <f t="shared" si="32"/>
        <v>50</v>
      </c>
      <c r="R21">
        <f t="shared" si="0"/>
        <v>50000</v>
      </c>
      <c r="S21">
        <f t="shared" si="20"/>
        <v>908.25103628308489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783.4848393663633</v>
      </c>
      <c r="AC21">
        <f t="shared" si="1"/>
        <v>520.94336921231707</v>
      </c>
      <c r="AE21">
        <f t="shared" si="2"/>
        <v>526.5237284318722</v>
      </c>
      <c r="AF21">
        <f t="shared" si="3"/>
        <v>-26.326186421593611</v>
      </c>
      <c r="AG21">
        <f t="shared" si="4"/>
        <v>-28.678380117473861</v>
      </c>
      <c r="AH21">
        <f t="shared" si="5"/>
        <v>-1584.5007688856567</v>
      </c>
      <c r="AI21">
        <f t="shared" si="6"/>
        <v>-1112.981606992852</v>
      </c>
      <c r="AJ21">
        <f t="shared" si="7"/>
        <v>262.54147015404624</v>
      </c>
      <c r="AK21">
        <f t="shared" si="28"/>
        <v>109.84470137439926</v>
      </c>
      <c r="AL21">
        <f t="shared" si="8"/>
        <v>-740.59543546440648</v>
      </c>
      <c r="AN21">
        <f t="shared" si="9"/>
        <v>120.10938806508315</v>
      </c>
      <c r="AO21">
        <f t="shared" si="10"/>
        <v>-6.0054694032541578</v>
      </c>
      <c r="AP21">
        <f t="shared" si="11"/>
        <v>-6.5420464465417307</v>
      </c>
      <c r="AQ21">
        <f t="shared" si="12"/>
        <v>-361.45268952325091</v>
      </c>
      <c r="AR21">
        <f t="shared" si="13"/>
        <v>-253.89081730796363</v>
      </c>
      <c r="AS21">
        <f t="shared" si="14"/>
        <v>59.890359387649106</v>
      </c>
      <c r="AT21">
        <f t="shared" si="15"/>
        <v>25.05752191561108</v>
      </c>
      <c r="AU21">
        <f t="shared" si="16"/>
        <v>-168.94293600470345</v>
      </c>
      <c r="AW21">
        <v>18</v>
      </c>
      <c r="AX21">
        <f>(R21*SUMPRODUCT(K22:$K$23, X22:$X$23)-$AZ$3*SUMPRODUCT(K21:$K$22, W22:$W$23))/Z21</f>
        <v>908.25103628308489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5.7772715000000002E-2</v>
      </c>
      <c r="O22">
        <f t="shared" si="30"/>
        <v>917.98024552833613</v>
      </c>
      <c r="P22">
        <f t="shared" si="31"/>
        <v>45.899012276416812</v>
      </c>
      <c r="Q22" s="5">
        <f t="shared" si="32"/>
        <v>50</v>
      </c>
      <c r="R22">
        <f t="shared" si="0"/>
        <v>50000</v>
      </c>
      <c r="S22">
        <f t="shared" si="20"/>
        <v>483.0117696623048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520.94336921231707</v>
      </c>
      <c r="AC22">
        <f t="shared" si="1"/>
        <v>258.26415626709434</v>
      </c>
      <c r="AE22">
        <f t="shared" si="2"/>
        <v>490.83978584412154</v>
      </c>
      <c r="AF22">
        <f t="shared" si="3"/>
        <v>-24.541989292206079</v>
      </c>
      <c r="AG22">
        <f t="shared" si="4"/>
        <v>-26.734768435110638</v>
      </c>
      <c r="AH22">
        <f t="shared" si="5"/>
        <v>-1656.8278811884838</v>
      </c>
      <c r="AI22">
        <f t="shared" si="6"/>
        <v>-1217.264853071679</v>
      </c>
      <c r="AJ22">
        <f t="shared" si="7"/>
        <v>262.67921294522273</v>
      </c>
      <c r="AK22">
        <f t="shared" si="28"/>
        <v>84.478226554445385</v>
      </c>
      <c r="AL22">
        <f t="shared" si="8"/>
        <v>-870.10741357201084</v>
      </c>
      <c r="AN22">
        <f t="shared" si="9"/>
        <v>103.14327840574433</v>
      </c>
      <c r="AO22">
        <f t="shared" si="10"/>
        <v>-5.1571639202872168</v>
      </c>
      <c r="AP22">
        <f t="shared" si="11"/>
        <v>-5.6179465140004741</v>
      </c>
      <c r="AQ22">
        <f t="shared" si="12"/>
        <v>-348.15975466604471</v>
      </c>
      <c r="AR22">
        <f t="shared" si="13"/>
        <v>-255.79158669458806</v>
      </c>
      <c r="AS22">
        <f t="shared" si="14"/>
        <v>55.198449623672431</v>
      </c>
      <c r="AT22">
        <f t="shared" si="15"/>
        <v>17.751945730609233</v>
      </c>
      <c r="AU22">
        <f t="shared" si="16"/>
        <v>-182.84119134030638</v>
      </c>
      <c r="AW22">
        <v>19</v>
      </c>
      <c r="AX22">
        <f>(R22*SUMPRODUCT(K23:$K$23, X23:$X$23)-$AZ$3*SUMPRODUCT(K22:$K$22, W23:$W$23))/Z22</f>
        <v>483.0117696623048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6.4089452000000005E-2</v>
      </c>
      <c r="O23">
        <f t="shared" si="30"/>
        <v>917.98024552833613</v>
      </c>
      <c r="P23">
        <f t="shared" si="31"/>
        <v>45.899012276416812</v>
      </c>
      <c r="Q23" s="5">
        <f t="shared" si="32"/>
        <v>50</v>
      </c>
      <c r="R23">
        <f t="shared" si="0"/>
        <v>50000</v>
      </c>
      <c r="S23">
        <f t="shared" si="20"/>
        <v>521.66137507087217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258.26415626709434</v>
      </c>
      <c r="AC23">
        <f t="shared" si="1"/>
        <v>258.26415626709434</v>
      </c>
      <c r="AE23">
        <f t="shared" si="2"/>
        <v>454.47373509113316</v>
      </c>
      <c r="AF23">
        <f t="shared" si="3"/>
        <v>-22.72368675455666</v>
      </c>
      <c r="AG23">
        <f t="shared" si="4"/>
        <v>-24.754004092406394</v>
      </c>
      <c r="AH23">
        <f t="shared" si="5"/>
        <v>-1713.4166583531385</v>
      </c>
      <c r="AI23">
        <f t="shared" si="6"/>
        <v>-1306.4206141089683</v>
      </c>
      <c r="AJ23">
        <f t="shared" si="7"/>
        <v>0</v>
      </c>
      <c r="AK23">
        <f t="shared" si="28"/>
        <v>59.044515487936117</v>
      </c>
      <c r="AL23">
        <f t="shared" si="8"/>
        <v>-1247.376098621032</v>
      </c>
      <c r="AN23">
        <f t="shared" si="9"/>
        <v>87.973552540305363</v>
      </c>
      <c r="AO23">
        <f t="shared" si="10"/>
        <v>-4.3986776270152683</v>
      </c>
      <c r="AP23">
        <f t="shared" si="11"/>
        <v>-4.7916909415448741</v>
      </c>
      <c r="AQ23">
        <f t="shared" si="12"/>
        <v>-331.67010275486683</v>
      </c>
      <c r="AR23">
        <f t="shared" si="13"/>
        <v>-252.88691878312159</v>
      </c>
      <c r="AS23">
        <f t="shared" si="14"/>
        <v>0</v>
      </c>
      <c r="AT23">
        <f t="shared" si="15"/>
        <v>11.429386088622318</v>
      </c>
      <c r="AU23">
        <f t="shared" si="16"/>
        <v>-241.45753269449926</v>
      </c>
      <c r="AW23">
        <v>20</v>
      </c>
      <c r="AX23">
        <f>(R23*SUMPRODUCT(K$23:$K24, X$23:$X24)-$AZ$3*SUMPRODUCT(K$22:$K23, W$23:$W24))/Z23</f>
        <v>521.66137507087217</v>
      </c>
    </row>
    <row r="25" spans="5:50" x14ac:dyDescent="0.25">
      <c r="AN25" s="6">
        <f t="shared" ref="AN25:AU25" si="33">SUM(AN3:AN23)</f>
        <v>7462.3501590429714</v>
      </c>
      <c r="AO25" s="6">
        <f t="shared" si="33"/>
        <v>-1061.6026920984009</v>
      </c>
      <c r="AP25" s="6">
        <f t="shared" si="33"/>
        <v>-2876.3630376085421</v>
      </c>
      <c r="AQ25" s="6">
        <f t="shared" si="33"/>
        <v>-5842.6212456109834</v>
      </c>
      <c r="AR25" s="6">
        <f t="shared" si="33"/>
        <v>-2318.236816274954</v>
      </c>
      <c r="AS25" s="6">
        <f t="shared" si="33"/>
        <v>-1185.118202759005</v>
      </c>
      <c r="AT25" s="6">
        <f t="shared" si="33"/>
        <v>1667.1270478738602</v>
      </c>
      <c r="AU25" s="7">
        <f t="shared" si="33"/>
        <v>-1836.2279711600972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2936.7098580520424</v>
      </c>
      <c r="K3">
        <v>1</v>
      </c>
      <c r="L3" s="2">
        <v>0</v>
      </c>
      <c r="O3">
        <f>$C$3</f>
        <v>2936.7098580520424</v>
      </c>
      <c r="P3">
        <f>O3*B5</f>
        <v>2349.3678864416338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2936.7098580520424</v>
      </c>
      <c r="AF3">
        <f t="shared" ref="AF3:AF23" si="3">-$Z3*P3</f>
        <v>-2349.3678864416338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-1932.5662323895913</v>
      </c>
      <c r="AJ3">
        <f t="shared" ref="AJ3:AJ23" si="7">AB3-AC3</f>
        <v>0</v>
      </c>
      <c r="AL3">
        <f t="shared" ref="AL3:AL23" si="8">SUM(AI3:AK3)</f>
        <v>-1932.5662323895913</v>
      </c>
      <c r="AN3">
        <f t="shared" ref="AN3:AN23" si="9">AE3*$K3</f>
        <v>2936.7098580520424</v>
      </c>
      <c r="AO3">
        <f t="shared" ref="AO3:AO23" si="10">AF3*$K3</f>
        <v>-2349.3678864416338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-1932.5662323895913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-1932.5662323895913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2149.0384138377026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50000</v>
      </c>
      <c r="S4">
        <f t="shared" ref="S4:S23" si="20">AX4</f>
        <v>1230.3127193742869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1"/>
        <v>1192.4575853328606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-1192.4575853328606</v>
      </c>
      <c r="AK4">
        <f t="shared" ref="AK4:AK23" si="28">H4*SUM(AB4:AB4, AE4:AF4)</f>
        <v>0</v>
      </c>
      <c r="AL4">
        <f t="shared" si="8"/>
        <v>-2230.8930353328606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-956.58082850484072</v>
      </c>
      <c r="AR4">
        <f t="shared" si="13"/>
        <v>-956.58082850484072</v>
      </c>
      <c r="AS4">
        <f t="shared" si="14"/>
        <v>-1098.4621768590332</v>
      </c>
      <c r="AT4">
        <f t="shared" si="15"/>
        <v>0</v>
      </c>
      <c r="AU4">
        <f t="shared" si="16"/>
        <v>-2055.0430053638738</v>
      </c>
      <c r="AW4">
        <v>1</v>
      </c>
      <c r="AX4">
        <f>(R4*SUMPRODUCT(K5:$K$23, X5:$X$23)-$AZ$3*SUMPRODUCT(K4:$K$22, W5:$W$23))/Z4</f>
        <v>1230.3127193742869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2.4225090000000001E-2</v>
      </c>
      <c r="O5">
        <f t="shared" ref="O5:O23" si="30">$C$3</f>
        <v>2936.7098580520424</v>
      </c>
      <c r="P5">
        <f t="shared" ref="P5:P23" si="31">O5*$C$5</f>
        <v>146.83549290260211</v>
      </c>
      <c r="Q5" s="5">
        <f t="shared" ref="Q5:Q23" si="32">$C$8</f>
        <v>50</v>
      </c>
      <c r="R5">
        <f t="shared" si="0"/>
        <v>50000</v>
      </c>
      <c r="S5">
        <f t="shared" si="20"/>
        <v>2259.4570848028393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1192.4575853328606</v>
      </c>
      <c r="AC5">
        <f t="shared" si="1"/>
        <v>2114.9857332072061</v>
      </c>
      <c r="AE5">
        <f t="shared" si="2"/>
        <v>2748.9344648876172</v>
      </c>
      <c r="AF5">
        <f t="shared" si="3"/>
        <v>-137.44672324438085</v>
      </c>
      <c r="AG5">
        <f t="shared" si="4"/>
        <v>-46.802963141735447</v>
      </c>
      <c r="AH5">
        <f t="shared" si="5"/>
        <v>-1173.9857627645595</v>
      </c>
      <c r="AI5">
        <f t="shared" si="6"/>
        <v>1390.6990157369416</v>
      </c>
      <c r="AJ5">
        <f t="shared" si="7"/>
        <v>-922.52814787434545</v>
      </c>
      <c r="AK5">
        <f t="shared" si="28"/>
        <v>325.50360162934464</v>
      </c>
      <c r="AL5">
        <f t="shared" si="8"/>
        <v>793.67446949194084</v>
      </c>
      <c r="AN5">
        <f t="shared" si="9"/>
        <v>2332.6453803989193</v>
      </c>
      <c r="AO5">
        <f t="shared" si="10"/>
        <v>-116.63226901994595</v>
      </c>
      <c r="AP5">
        <f t="shared" si="11"/>
        <v>-39.715285015357175</v>
      </c>
      <c r="AQ5">
        <f t="shared" si="12"/>
        <v>-996.2014377373697</v>
      </c>
      <c r="AR5">
        <f t="shared" si="13"/>
        <v>1180.0963886262466</v>
      </c>
      <c r="AS5">
        <f t="shared" si="14"/>
        <v>-782.82369038398986</v>
      </c>
      <c r="AT5">
        <f t="shared" si="15"/>
        <v>276.21046712546575</v>
      </c>
      <c r="AU5">
        <f t="shared" si="16"/>
        <v>673.48316536772245</v>
      </c>
      <c r="AW5">
        <v>2</v>
      </c>
      <c r="AX5">
        <f>(R5*SUMPRODUCT(K6:$K$23, X6:$X$23)-$AZ$3*SUMPRODUCT(K5:$K$22, W6:$W$23))/Z5</f>
        <v>2259.4570848028393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2.7828815E-2</v>
      </c>
      <c r="O6">
        <f t="shared" si="30"/>
        <v>2936.7098580520424</v>
      </c>
      <c r="P6">
        <f t="shared" si="31"/>
        <v>146.83549290260211</v>
      </c>
      <c r="Q6" s="5">
        <f t="shared" si="32"/>
        <v>50</v>
      </c>
      <c r="R6">
        <f t="shared" si="0"/>
        <v>50000</v>
      </c>
      <c r="S6">
        <f t="shared" si="20"/>
        <v>3113.1647758640124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2114.9857332072061</v>
      </c>
      <c r="AC6">
        <f t="shared" si="1"/>
        <v>2803.8695209812249</v>
      </c>
      <c r="AE6">
        <f t="shared" si="2"/>
        <v>2644.9455315682594</v>
      </c>
      <c r="AF6">
        <f t="shared" si="3"/>
        <v>-132.24727657841296</v>
      </c>
      <c r="AG6">
        <f t="shared" si="4"/>
        <v>-45.032462507594914</v>
      </c>
      <c r="AH6">
        <f t="shared" si="5"/>
        <v>-1302.4710027231745</v>
      </c>
      <c r="AI6">
        <f t="shared" si="6"/>
        <v>1165.1947897590771</v>
      </c>
      <c r="AJ6">
        <f t="shared" si="7"/>
        <v>-688.88378777401886</v>
      </c>
      <c r="AK6">
        <f t="shared" si="28"/>
        <v>395.99091887002174</v>
      </c>
      <c r="AL6">
        <f t="shared" si="8"/>
        <v>872.30192085507997</v>
      </c>
      <c r="AN6">
        <f t="shared" si="9"/>
        <v>2067.4891253840874</v>
      </c>
      <c r="AO6">
        <f t="shared" si="10"/>
        <v>-103.37445626920436</v>
      </c>
      <c r="AP6">
        <f t="shared" si="11"/>
        <v>-35.200772723858393</v>
      </c>
      <c r="AQ6">
        <f t="shared" si="12"/>
        <v>-1018.1096745162881</v>
      </c>
      <c r="AR6">
        <f t="shared" si="13"/>
        <v>910.80422187473653</v>
      </c>
      <c r="AS6">
        <f t="shared" si="14"/>
        <v>-538.48358042810116</v>
      </c>
      <c r="AT6">
        <f t="shared" si="15"/>
        <v>309.53640018030501</v>
      </c>
      <c r="AU6">
        <f t="shared" si="16"/>
        <v>681.85704162694037</v>
      </c>
      <c r="AW6">
        <v>3</v>
      </c>
      <c r="AX6">
        <f>(R6*SUMPRODUCT(K7:$K$23, X7:$X$23)-$AZ$3*SUMPRODUCT(K6:$K$22, W7:$W$23))/Z6</f>
        <v>3113.1647758640124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3.1684449000000003E-2</v>
      </c>
      <c r="O7">
        <f t="shared" si="30"/>
        <v>2936.7098580520424</v>
      </c>
      <c r="P7">
        <f t="shared" si="31"/>
        <v>146.83549290260211</v>
      </c>
      <c r="Q7" s="5">
        <f t="shared" si="32"/>
        <v>50</v>
      </c>
      <c r="R7">
        <f t="shared" si="0"/>
        <v>50000</v>
      </c>
      <c r="S7">
        <f t="shared" si="20"/>
        <v>3811.145798949658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2803.8695209812249</v>
      </c>
      <c r="AC7">
        <f t="shared" si="1"/>
        <v>3289.4235011662295</v>
      </c>
      <c r="AE7">
        <f t="shared" si="2"/>
        <v>2534.6924344498243</v>
      </c>
      <c r="AF7">
        <f t="shared" si="3"/>
        <v>-126.73462172249121</v>
      </c>
      <c r="AG7">
        <f t="shared" si="4"/>
        <v>-43.155309120852657</v>
      </c>
      <c r="AH7">
        <f t="shared" si="5"/>
        <v>-1426.8287616663033</v>
      </c>
      <c r="AI7">
        <f t="shared" si="6"/>
        <v>937.97374194017721</v>
      </c>
      <c r="AJ7">
        <f t="shared" si="7"/>
        <v>-485.55398018500455</v>
      </c>
      <c r="AK7">
        <f t="shared" si="28"/>
        <v>445.97606494544129</v>
      </c>
      <c r="AL7">
        <f t="shared" si="8"/>
        <v>898.39582670061395</v>
      </c>
      <c r="AN7">
        <f t="shared" si="9"/>
        <v>1825.1305584890515</v>
      </c>
      <c r="AO7">
        <f t="shared" si="10"/>
        <v>-91.25652792445257</v>
      </c>
      <c r="AP7">
        <f t="shared" si="11"/>
        <v>-31.074410593964569</v>
      </c>
      <c r="AQ7">
        <f t="shared" si="12"/>
        <v>-1027.4022754218358</v>
      </c>
      <c r="AR7">
        <f t="shared" si="13"/>
        <v>675.39734454879863</v>
      </c>
      <c r="AS7">
        <f t="shared" si="14"/>
        <v>-349.62798443985412</v>
      </c>
      <c r="AT7">
        <f t="shared" si="15"/>
        <v>321.12951197698288</v>
      </c>
      <c r="AU7">
        <f t="shared" si="16"/>
        <v>646.89887208592734</v>
      </c>
      <c r="AW7">
        <v>4</v>
      </c>
      <c r="AX7">
        <f>(R7*SUMPRODUCT(K8:$K$23, X8:$X$23)-$AZ$3*SUMPRODUCT(K7:$K$22, W8:$W$23))/Z7</f>
        <v>3811.145798949658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3.5933631000000001E-2</v>
      </c>
      <c r="O8">
        <f t="shared" si="30"/>
        <v>2936.7098580520424</v>
      </c>
      <c r="P8">
        <f t="shared" si="31"/>
        <v>146.83549290260211</v>
      </c>
      <c r="Q8" s="5">
        <f t="shared" si="32"/>
        <v>50</v>
      </c>
      <c r="R8">
        <f t="shared" si="0"/>
        <v>50000</v>
      </c>
      <c r="S8">
        <f t="shared" si="20"/>
        <v>4367.4541931062158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3289.4235011662295</v>
      </c>
      <c r="AC8">
        <f t="shared" si="1"/>
        <v>3596.4263696175981</v>
      </c>
      <c r="AE8">
        <f t="shared" si="2"/>
        <v>2418.2648074673148</v>
      </c>
      <c r="AF8">
        <f t="shared" si="3"/>
        <v>-120.91324037336572</v>
      </c>
      <c r="AG8">
        <f t="shared" si="4"/>
        <v>-41.173029076004482</v>
      </c>
      <c r="AH8">
        <f t="shared" si="5"/>
        <v>-1550.7269536396539</v>
      </c>
      <c r="AI8">
        <f t="shared" si="6"/>
        <v>705.45158437829059</v>
      </c>
      <c r="AJ8">
        <f t="shared" si="7"/>
        <v>-307.00286845136861</v>
      </c>
      <c r="AK8">
        <f t="shared" si="28"/>
        <v>478.06034259102347</v>
      </c>
      <c r="AL8">
        <f t="shared" si="8"/>
        <v>876.5090585179455</v>
      </c>
      <c r="AN8">
        <f t="shared" si="9"/>
        <v>1604.0381411503558</v>
      </c>
      <c r="AO8">
        <f t="shared" si="10"/>
        <v>-80.201907057517786</v>
      </c>
      <c r="AP8">
        <f t="shared" si="11"/>
        <v>-27.310122870196224</v>
      </c>
      <c r="AQ8">
        <f t="shared" si="12"/>
        <v>-1028.5991726245325</v>
      </c>
      <c r="AR8">
        <f t="shared" si="13"/>
        <v>467.92693859810925</v>
      </c>
      <c r="AS8">
        <f t="shared" si="14"/>
        <v>-203.63539547776196</v>
      </c>
      <c r="AT8">
        <f t="shared" si="15"/>
        <v>317.09803695589363</v>
      </c>
      <c r="AU8">
        <f t="shared" si="16"/>
        <v>581.38958007624092</v>
      </c>
      <c r="AW8">
        <v>5</v>
      </c>
      <c r="AX8">
        <f>(R8*SUMPRODUCT(K9:$K$23, X9:$X$23)-$AZ$3*SUMPRODUCT(K8:$K$22, W9:$W$23))/Z8</f>
        <v>4367.4541931062158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4.1016489000000003E-2</v>
      </c>
      <c r="O9">
        <f t="shared" si="30"/>
        <v>2936.7098580520424</v>
      </c>
      <c r="P9">
        <f t="shared" si="31"/>
        <v>146.83549290260211</v>
      </c>
      <c r="Q9" s="5">
        <f t="shared" si="32"/>
        <v>50</v>
      </c>
      <c r="R9">
        <f t="shared" si="0"/>
        <v>50000</v>
      </c>
      <c r="S9">
        <f t="shared" si="20"/>
        <v>4783.8832900361667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3596.4263696175981</v>
      </c>
      <c r="AC9">
        <f t="shared" si="1"/>
        <v>3738.3680550586323</v>
      </c>
      <c r="AE9">
        <f t="shared" si="2"/>
        <v>2294.8934275180713</v>
      </c>
      <c r="AF9">
        <f t="shared" si="3"/>
        <v>-114.74467137590356</v>
      </c>
      <c r="AG9">
        <f t="shared" si="4"/>
        <v>-39.072525691051815</v>
      </c>
      <c r="AH9">
        <f t="shared" si="5"/>
        <v>-1688.7730941926179</v>
      </c>
      <c r="AI9">
        <f t="shared" si="6"/>
        <v>452.30313625849794</v>
      </c>
      <c r="AJ9">
        <f t="shared" si="7"/>
        <v>-141.94168544103422</v>
      </c>
      <c r="AK9">
        <f t="shared" si="28"/>
        <v>494.30153351126319</v>
      </c>
      <c r="AL9">
        <f t="shared" si="8"/>
        <v>804.66298432872691</v>
      </c>
      <c r="AN9">
        <f t="shared" si="9"/>
        <v>1402.2179564346641</v>
      </c>
      <c r="AO9">
        <f t="shared" si="10"/>
        <v>-70.110897821733204</v>
      </c>
      <c r="AP9">
        <f t="shared" si="11"/>
        <v>-23.873961409398021</v>
      </c>
      <c r="AQ9">
        <f t="shared" si="12"/>
        <v>-1031.868377252551</v>
      </c>
      <c r="AR9">
        <f t="shared" si="13"/>
        <v>276.36471995098174</v>
      </c>
      <c r="AS9">
        <f t="shared" si="14"/>
        <v>-86.728724613270359</v>
      </c>
      <c r="AT9">
        <f t="shared" si="15"/>
        <v>302.02643742471832</v>
      </c>
      <c r="AU9">
        <f t="shared" si="16"/>
        <v>491.66243276242972</v>
      </c>
      <c r="AW9">
        <v>6</v>
      </c>
      <c r="AX9">
        <f>(R9*SUMPRODUCT(K10:$K$23, X10:$X$23)-$AZ$3*SUMPRODUCT(K9:$K$22, W10:$W$23))/Z9</f>
        <v>4783.8832900361667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4.6435859000000003E-2</v>
      </c>
      <c r="O10">
        <f t="shared" si="30"/>
        <v>2936.7098580520424</v>
      </c>
      <c r="P10">
        <f t="shared" si="31"/>
        <v>146.83549290260211</v>
      </c>
      <c r="Q10" s="5">
        <f t="shared" si="32"/>
        <v>50</v>
      </c>
      <c r="R10">
        <f t="shared" si="0"/>
        <v>50000</v>
      </c>
      <c r="S10">
        <f t="shared" si="20"/>
        <v>5076.6583049465162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3738.3680550586323</v>
      </c>
      <c r="AC10">
        <f t="shared" si="1"/>
        <v>3743.2673142163476</v>
      </c>
      <c r="AE10">
        <f t="shared" si="2"/>
        <v>2165.379145622635</v>
      </c>
      <c r="AF10">
        <f t="shared" si="3"/>
        <v>-108.26895728113173</v>
      </c>
      <c r="AG10">
        <f t="shared" si="4"/>
        <v>-36.867434140377739</v>
      </c>
      <c r="AH10">
        <f t="shared" si="5"/>
        <v>-1814.36629376356</v>
      </c>
      <c r="AI10">
        <f t="shared" si="6"/>
        <v>205.87646043756536</v>
      </c>
      <c r="AJ10">
        <f t="shared" si="7"/>
        <v>-4.899259157715278</v>
      </c>
      <c r="AK10">
        <f t="shared" si="28"/>
        <v>495.91907328774971</v>
      </c>
      <c r="AL10">
        <f t="shared" si="8"/>
        <v>696.89627456759979</v>
      </c>
      <c r="AN10">
        <f t="shared" si="9"/>
        <v>1218.7906644049206</v>
      </c>
      <c r="AO10">
        <f t="shared" si="10"/>
        <v>-60.939533220246012</v>
      </c>
      <c r="AP10">
        <f t="shared" si="11"/>
        <v>-20.750954696174173</v>
      </c>
      <c r="AQ10">
        <f t="shared" si="12"/>
        <v>-1021.2219440277901</v>
      </c>
      <c r="AR10">
        <f t="shared" si="13"/>
        <v>115.87823246071014</v>
      </c>
      <c r="AS10">
        <f t="shared" si="14"/>
        <v>-2.7575638825166293</v>
      </c>
      <c r="AT10">
        <f t="shared" si="15"/>
        <v>279.12965636770878</v>
      </c>
      <c r="AU10">
        <f t="shared" si="16"/>
        <v>392.25032494590226</v>
      </c>
      <c r="AW10">
        <v>7</v>
      </c>
      <c r="AX10">
        <f>(R10*SUMPRODUCT(K11:$K$23, X11:$X$23)-$AZ$3*SUMPRODUCT(K10:$K$22, W11:$W$23))/Z10</f>
        <v>5076.6583049465162</v>
      </c>
    </row>
    <row r="11" spans="1:52" x14ac:dyDescent="0.25">
      <c r="A11" t="s">
        <v>33</v>
      </c>
      <c r="C11" s="24">
        <f>AU25</f>
        <v>-1383.1631683252606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5.1834316999999998E-2</v>
      </c>
      <c r="O11">
        <f t="shared" si="30"/>
        <v>2936.7098580520424</v>
      </c>
      <c r="P11">
        <f t="shared" si="31"/>
        <v>146.83549290260211</v>
      </c>
      <c r="Q11" s="5">
        <f t="shared" si="32"/>
        <v>50</v>
      </c>
      <c r="R11">
        <f t="shared" si="0"/>
        <v>50000</v>
      </c>
      <c r="S11">
        <f t="shared" si="20"/>
        <v>5268.2402549955159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3743.2673142163476</v>
      </c>
      <c r="AC11">
        <f t="shared" si="1"/>
        <v>3644.3327525312297</v>
      </c>
      <c r="AE11">
        <f t="shared" si="2"/>
        <v>2031.4844051070154</v>
      </c>
      <c r="AF11">
        <f t="shared" si="3"/>
        <v>-101.57422025535077</v>
      </c>
      <c r="AG11">
        <f t="shared" si="4"/>
        <v>-34.587761530765</v>
      </c>
      <c r="AH11">
        <f t="shared" si="5"/>
        <v>-1910.9982682089621</v>
      </c>
      <c r="AI11">
        <f t="shared" si="6"/>
        <v>-15.675844888062556</v>
      </c>
      <c r="AJ11">
        <f t="shared" si="7"/>
        <v>98.934561685117842</v>
      </c>
      <c r="AK11">
        <f t="shared" si="28"/>
        <v>485.45379859524985</v>
      </c>
      <c r="AL11">
        <f t="shared" si="8"/>
        <v>568.71251539230514</v>
      </c>
      <c r="AN11">
        <f t="shared" si="9"/>
        <v>1053.296955613609</v>
      </c>
      <c r="AO11">
        <f t="shared" si="10"/>
        <v>-52.664847780680454</v>
      </c>
      <c r="AP11">
        <f t="shared" si="11"/>
        <v>-17.933282593879987</v>
      </c>
      <c r="AQ11">
        <f t="shared" si="12"/>
        <v>-990.82653700280093</v>
      </c>
      <c r="AR11">
        <f t="shared" si="13"/>
        <v>-8.1277117637522096</v>
      </c>
      <c r="AS11">
        <f t="shared" si="14"/>
        <v>51.296220815641433</v>
      </c>
      <c r="AT11">
        <f t="shared" si="15"/>
        <v>251.70117322387367</v>
      </c>
      <c r="AU11">
        <f t="shared" si="16"/>
        <v>294.8696822757629</v>
      </c>
      <c r="AW11">
        <v>8</v>
      </c>
      <c r="AX11">
        <f>(R11*SUMPRODUCT(K12:$K$23, X12:$X$23)-$AZ$3*SUMPRODUCT(K11:$K$22, W12:$W$23))/Z11</f>
        <v>5268.2402549955159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5.7772715000000002E-2</v>
      </c>
      <c r="O12">
        <f t="shared" si="30"/>
        <v>2936.7098580520424</v>
      </c>
      <c r="P12">
        <f t="shared" si="31"/>
        <v>146.83549290260211</v>
      </c>
      <c r="Q12" s="5">
        <f t="shared" si="32"/>
        <v>50</v>
      </c>
      <c r="R12">
        <f t="shared" si="0"/>
        <v>50000</v>
      </c>
      <c r="S12">
        <f t="shared" si="20"/>
        <v>5366.531068360262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3644.3327525312297</v>
      </c>
      <c r="AC12">
        <f t="shared" si="1"/>
        <v>3460.731529096025</v>
      </c>
      <c r="AE12">
        <f t="shared" si="2"/>
        <v>1893.805191492753</v>
      </c>
      <c r="AF12">
        <f t="shared" si="3"/>
        <v>-94.690259574637651</v>
      </c>
      <c r="AG12">
        <f t="shared" si="4"/>
        <v>-32.243655026052501</v>
      </c>
      <c r="AH12">
        <f t="shared" si="5"/>
        <v>-1998.22888940485</v>
      </c>
      <c r="AI12">
        <f t="shared" si="6"/>
        <v>-231.357612512787</v>
      </c>
      <c r="AJ12">
        <f t="shared" si="7"/>
        <v>183.6012234352047</v>
      </c>
      <c r="AK12">
        <f t="shared" si="28"/>
        <v>465.79581835833045</v>
      </c>
      <c r="AL12">
        <f t="shared" si="8"/>
        <v>418.03942928074815</v>
      </c>
      <c r="AN12">
        <f t="shared" si="9"/>
        <v>904.51298509579328</v>
      </c>
      <c r="AO12">
        <f t="shared" si="10"/>
        <v>-45.225649254789666</v>
      </c>
      <c r="AP12">
        <f t="shared" si="11"/>
        <v>-15.400108094024798</v>
      </c>
      <c r="AQ12">
        <f t="shared" si="12"/>
        <v>-954.38748704430782</v>
      </c>
      <c r="AR12">
        <f t="shared" si="13"/>
        <v>-110.50025929732891</v>
      </c>
      <c r="AS12">
        <f t="shared" si="14"/>
        <v>87.691010365071236</v>
      </c>
      <c r="AT12">
        <f t="shared" si="15"/>
        <v>222.47186141481419</v>
      </c>
      <c r="AU12">
        <f t="shared" si="16"/>
        <v>199.66261248255651</v>
      </c>
      <c r="AW12">
        <v>9</v>
      </c>
      <c r="AX12">
        <f>(R12*SUMPRODUCT(K13:$K$23, X13:$X$23)-$AZ$3*SUMPRODUCT(K12:$K$22, W13:$W$23))/Z12</f>
        <v>5366.531068360262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6.4089452000000005E-2</v>
      </c>
      <c r="O13">
        <f t="shared" si="30"/>
        <v>2936.7098580520424</v>
      </c>
      <c r="P13">
        <f t="shared" si="31"/>
        <v>146.83549290260211</v>
      </c>
      <c r="Q13" s="5">
        <f t="shared" si="32"/>
        <v>50</v>
      </c>
      <c r="R13">
        <f t="shared" si="0"/>
        <v>50000</v>
      </c>
      <c r="S13">
        <f t="shared" si="20"/>
        <v>5381.8162348558699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3460.731529096025</v>
      </c>
      <c r="AC13">
        <f t="shared" si="1"/>
        <v>3213.4545201079295</v>
      </c>
      <c r="AE13">
        <f t="shared" si="2"/>
        <v>1753.4942026603001</v>
      </c>
      <c r="AF13">
        <f t="shared" si="3"/>
        <v>-87.674710133014997</v>
      </c>
      <c r="AG13">
        <f t="shared" si="4"/>
        <v>-29.854740294695226</v>
      </c>
      <c r="AH13">
        <f t="shared" si="5"/>
        <v>-2066.4781810967506</v>
      </c>
      <c r="AI13">
        <f t="shared" si="6"/>
        <v>-430.51342886416069</v>
      </c>
      <c r="AJ13">
        <f t="shared" si="7"/>
        <v>247.27700898809553</v>
      </c>
      <c r="AK13">
        <f t="shared" si="28"/>
        <v>438.67897092030671</v>
      </c>
      <c r="AL13">
        <f t="shared" si="8"/>
        <v>255.44255104424155</v>
      </c>
      <c r="AN13">
        <f t="shared" si="9"/>
        <v>771.48236751491095</v>
      </c>
      <c r="AO13">
        <f t="shared" si="10"/>
        <v>-38.574118375745542</v>
      </c>
      <c r="AP13">
        <f t="shared" si="11"/>
        <v>-13.135147917313242</v>
      </c>
      <c r="AQ13">
        <f t="shared" si="12"/>
        <v>-909.18548641433881</v>
      </c>
      <c r="AR13">
        <f t="shared" si="13"/>
        <v>-189.41238519248657</v>
      </c>
      <c r="AS13">
        <f t="shared" si="14"/>
        <v>108.79411636304064</v>
      </c>
      <c r="AT13">
        <f t="shared" si="15"/>
        <v>193.0049671970126</v>
      </c>
      <c r="AU13">
        <f t="shared" si="16"/>
        <v>112.38669836756667</v>
      </c>
      <c r="AW13">
        <v>10</v>
      </c>
      <c r="AX13">
        <f>(R13*SUMPRODUCT(K14:$K$23, X14:$X$23)-$AZ$3*SUMPRODUCT(K13:$K$22, W14:$W$23))/Z13</f>
        <v>5381.8162348558699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7.1121990999999996E-2</v>
      </c>
      <c r="O14">
        <f t="shared" si="30"/>
        <v>2936.7098580520424</v>
      </c>
      <c r="P14">
        <f t="shared" si="31"/>
        <v>146.83549290260211</v>
      </c>
      <c r="Q14" s="5">
        <f t="shared" si="32"/>
        <v>50</v>
      </c>
      <c r="R14">
        <f t="shared" si="0"/>
        <v>50000</v>
      </c>
      <c r="S14">
        <f t="shared" si="20"/>
        <v>5317.4423614972202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3213.4545201079295</v>
      </c>
      <c r="AC14">
        <f t="shared" si="1"/>
        <v>2917.4534967752638</v>
      </c>
      <c r="AE14">
        <f t="shared" si="2"/>
        <v>1611.2472617335391</v>
      </c>
      <c r="AF14">
        <f t="shared" si="3"/>
        <v>-80.562363086676953</v>
      </c>
      <c r="AG14">
        <f t="shared" si="4"/>
        <v>-27.43286432120162</v>
      </c>
      <c r="AH14">
        <f t="shared" si="5"/>
        <v>-2123.328570546651</v>
      </c>
      <c r="AI14">
        <f t="shared" si="6"/>
        <v>-620.07653622099042</v>
      </c>
      <c r="AJ14">
        <f t="shared" si="7"/>
        <v>296.00102333266568</v>
      </c>
      <c r="AK14">
        <f t="shared" si="28"/>
        <v>405.95601006284761</v>
      </c>
      <c r="AL14">
        <f t="shared" si="8"/>
        <v>81.880497174522873</v>
      </c>
      <c r="AN14">
        <f t="shared" si="9"/>
        <v>653.01931873643127</v>
      </c>
      <c r="AO14">
        <f t="shared" si="10"/>
        <v>-32.650965936821564</v>
      </c>
      <c r="AP14">
        <f t="shared" si="11"/>
        <v>-11.11821307348332</v>
      </c>
      <c r="AQ14">
        <f t="shared" si="12"/>
        <v>-860.55977224759442</v>
      </c>
      <c r="AR14">
        <f t="shared" si="13"/>
        <v>-251.30963252146796</v>
      </c>
      <c r="AS14">
        <f t="shared" si="14"/>
        <v>119.96568819239987</v>
      </c>
      <c r="AT14">
        <f t="shared" si="15"/>
        <v>164.52913430740784</v>
      </c>
      <c r="AU14">
        <f t="shared" si="16"/>
        <v>33.185189978339757</v>
      </c>
      <c r="AW14">
        <v>11</v>
      </c>
      <c r="AX14">
        <f>(R14*SUMPRODUCT(K15:$K$23, X15:$X$23)-$AZ$3*SUMPRODUCT(K14:$K$22, W15:$W$23))/Z14</f>
        <v>5317.4423614972202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7.9233461000000005E-2</v>
      </c>
      <c r="O15">
        <f t="shared" si="30"/>
        <v>2936.7098580520424</v>
      </c>
      <c r="P15">
        <f t="shared" si="31"/>
        <v>146.83549290260211</v>
      </c>
      <c r="Q15" s="5">
        <f t="shared" si="32"/>
        <v>50</v>
      </c>
      <c r="R15">
        <f t="shared" si="0"/>
        <v>50000</v>
      </c>
      <c r="S15">
        <f t="shared" si="20"/>
        <v>5170.7718330474654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2917.4534967752638</v>
      </c>
      <c r="AC15">
        <f t="shared" si="1"/>
        <v>2583.8279518716208</v>
      </c>
      <c r="AE15">
        <f t="shared" si="2"/>
        <v>1467.4700920422827</v>
      </c>
      <c r="AF15">
        <f t="shared" si="3"/>
        <v>-73.373504602114124</v>
      </c>
      <c r="AG15">
        <f t="shared" si="4"/>
        <v>-24.984934892677387</v>
      </c>
      <c r="AH15">
        <f t="shared" si="5"/>
        <v>-2173.6007853122205</v>
      </c>
      <c r="AI15">
        <f t="shared" si="6"/>
        <v>-804.48913276472922</v>
      </c>
      <c r="AJ15">
        <f t="shared" si="7"/>
        <v>333.625544903643</v>
      </c>
      <c r="AK15">
        <f t="shared" si="28"/>
        <v>368.93934070631457</v>
      </c>
      <c r="AL15">
        <f t="shared" si="8"/>
        <v>-101.92424715477165</v>
      </c>
      <c r="AN15">
        <f t="shared" si="9"/>
        <v>547.86715257949038</v>
      </c>
      <c r="AO15">
        <f t="shared" si="10"/>
        <v>-27.393357628974517</v>
      </c>
      <c r="AP15">
        <f t="shared" si="11"/>
        <v>-9.3279074042217047</v>
      </c>
      <c r="AQ15">
        <f t="shared" si="12"/>
        <v>-811.49488466660921</v>
      </c>
      <c r="AR15">
        <f t="shared" si="13"/>
        <v>-300.34899712031489</v>
      </c>
      <c r="AS15">
        <f t="shared" si="14"/>
        <v>124.55618571398676</v>
      </c>
      <c r="AT15">
        <f t="shared" si="15"/>
        <v>137.74028320128721</v>
      </c>
      <c r="AU15">
        <f t="shared" si="16"/>
        <v>-38.052528205040929</v>
      </c>
      <c r="AW15">
        <v>12</v>
      </c>
      <c r="AX15">
        <f>(R15*SUMPRODUCT(K16:$K$23, X16:$X$23)-$AZ$3*SUMPRODUCT(K15:$K$22, W16:$W$23))/Z15</f>
        <v>5170.7718330474654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8.7905784000000001E-2</v>
      </c>
      <c r="O16">
        <f t="shared" si="30"/>
        <v>2936.7098580520424</v>
      </c>
      <c r="P16">
        <f t="shared" si="31"/>
        <v>146.83549290260211</v>
      </c>
      <c r="Q16" s="5">
        <f t="shared" si="32"/>
        <v>50</v>
      </c>
      <c r="R16">
        <f t="shared" si="0"/>
        <v>50000</v>
      </c>
      <c r="S16">
        <f t="shared" si="20"/>
        <v>4945.7150520842642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2583.8279518716208</v>
      </c>
      <c r="AC16">
        <f t="shared" si="1"/>
        <v>2229.406211424312</v>
      </c>
      <c r="AE16">
        <f t="shared" si="2"/>
        <v>1323.7962821843307</v>
      </c>
      <c r="AF16">
        <f t="shared" si="3"/>
        <v>-66.189814109216542</v>
      </c>
      <c r="AG16">
        <f t="shared" si="4"/>
        <v>-22.538765253820852</v>
      </c>
      <c r="AH16">
        <f t="shared" si="5"/>
        <v>-2196.3202899297617</v>
      </c>
      <c r="AI16">
        <f t="shared" si="6"/>
        <v>-961.25258710846833</v>
      </c>
      <c r="AJ16">
        <f t="shared" si="7"/>
        <v>354.42174044730882</v>
      </c>
      <c r="AK16">
        <f t="shared" si="28"/>
        <v>328.71154331484212</v>
      </c>
      <c r="AL16">
        <f t="shared" si="8"/>
        <v>-278.11930334631739</v>
      </c>
      <c r="AN16">
        <f t="shared" si="9"/>
        <v>455.27030912640157</v>
      </c>
      <c r="AO16">
        <f t="shared" si="10"/>
        <v>-22.763515456320079</v>
      </c>
      <c r="AP16">
        <f t="shared" si="11"/>
        <v>-7.751366854953595</v>
      </c>
      <c r="AQ16">
        <f t="shared" si="12"/>
        <v>-755.34236709517938</v>
      </c>
      <c r="AR16">
        <f t="shared" si="13"/>
        <v>-330.58694028005152</v>
      </c>
      <c r="AS16">
        <f t="shared" si="14"/>
        <v>121.89012577397121</v>
      </c>
      <c r="AT16">
        <f t="shared" si="15"/>
        <v>113.04806332544638</v>
      </c>
      <c r="AU16">
        <f t="shared" si="16"/>
        <v>-95.648751180633965</v>
      </c>
      <c r="AW16">
        <v>13</v>
      </c>
      <c r="AX16">
        <f>(R16*SUMPRODUCT(K17:$K$23, X17:$X$23)-$AZ$3*SUMPRODUCT(K16:$K$22, W17:$W$23))/Z16</f>
        <v>4945.7150520842642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9.7118048999999998E-2</v>
      </c>
      <c r="O17">
        <f t="shared" si="30"/>
        <v>2936.7098580520424</v>
      </c>
      <c r="P17">
        <f t="shared" si="31"/>
        <v>146.83549290260211</v>
      </c>
      <c r="Q17" s="5">
        <f t="shared" si="32"/>
        <v>50</v>
      </c>
      <c r="R17">
        <f t="shared" si="0"/>
        <v>50000</v>
      </c>
      <c r="S17">
        <f t="shared" si="20"/>
        <v>4643.8707665116344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2229.406211424312</v>
      </c>
      <c r="AC17">
        <f t="shared" si="1"/>
        <v>1869.1075225675659</v>
      </c>
      <c r="AE17">
        <f t="shared" si="2"/>
        <v>1181.9938071632919</v>
      </c>
      <c r="AF17">
        <f t="shared" si="3"/>
        <v>-59.099690358164587</v>
      </c>
      <c r="AG17">
        <f t="shared" si="4"/>
        <v>-20.124456692962571</v>
      </c>
      <c r="AH17">
        <f t="shared" si="5"/>
        <v>-2188.9209083200708</v>
      </c>
      <c r="AI17">
        <f t="shared" si="6"/>
        <v>-1086.1512482079061</v>
      </c>
      <c r="AJ17">
        <f t="shared" si="7"/>
        <v>360.29868885674614</v>
      </c>
      <c r="AK17">
        <f t="shared" si="28"/>
        <v>286.85633908659315</v>
      </c>
      <c r="AL17">
        <f t="shared" si="8"/>
        <v>-438.99622026456677</v>
      </c>
      <c r="AN17">
        <f t="shared" si="9"/>
        <v>374.46009179063032</v>
      </c>
      <c r="AO17">
        <f t="shared" si="10"/>
        <v>-18.723004589531513</v>
      </c>
      <c r="AP17">
        <f t="shared" si="11"/>
        <v>-6.3755037080682948</v>
      </c>
      <c r="AQ17">
        <f t="shared" si="12"/>
        <v>-693.45839147761922</v>
      </c>
      <c r="AR17">
        <f t="shared" si="13"/>
        <v>-344.09680798458868</v>
      </c>
      <c r="AS17">
        <f t="shared" si="14"/>
        <v>114.14398221352282</v>
      </c>
      <c r="AT17">
        <f t="shared" si="15"/>
        <v>90.877169079998694</v>
      </c>
      <c r="AU17">
        <f t="shared" si="16"/>
        <v>-139.07565669106717</v>
      </c>
      <c r="AW17">
        <v>14</v>
      </c>
      <c r="AX17">
        <f>(R17*SUMPRODUCT(K18:$K$23, X18:$X$23)-$AZ$3*SUMPRODUCT(K17:$K$22, W18:$W$23))/Z17</f>
        <v>4643.8707665116344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0.107494799</v>
      </c>
      <c r="O18">
        <f t="shared" si="30"/>
        <v>2936.7098580520424</v>
      </c>
      <c r="P18">
        <f t="shared" si="31"/>
        <v>146.83549290260211</v>
      </c>
      <c r="Q18" s="5">
        <f t="shared" si="32"/>
        <v>50</v>
      </c>
      <c r="R18">
        <f t="shared" si="0"/>
        <v>50000</v>
      </c>
      <c r="S18">
        <f t="shared" si="20"/>
        <v>4256.2634045935774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1869.1075225675659</v>
      </c>
      <c r="AC18">
        <f t="shared" si="1"/>
        <v>1511.819457908583</v>
      </c>
      <c r="AE18">
        <f t="shared" si="2"/>
        <v>1043.1156823713959</v>
      </c>
      <c r="AF18">
        <f t="shared" si="3"/>
        <v>-52.155784118569798</v>
      </c>
      <c r="AG18">
        <f t="shared" si="4"/>
        <v>-17.75993769883873</v>
      </c>
      <c r="AH18">
        <f t="shared" si="5"/>
        <v>-2163.2744271942165</v>
      </c>
      <c r="AI18">
        <f t="shared" si="6"/>
        <v>-1190.0744666402293</v>
      </c>
      <c r="AJ18">
        <f t="shared" si="7"/>
        <v>357.28806465898288</v>
      </c>
      <c r="AK18">
        <f t="shared" si="28"/>
        <v>244.73596919960096</v>
      </c>
      <c r="AL18">
        <f t="shared" si="8"/>
        <v>-588.05043278164544</v>
      </c>
      <c r="AN18">
        <f t="shared" si="9"/>
        <v>304.41425110510477</v>
      </c>
      <c r="AO18">
        <f t="shared" si="10"/>
        <v>-15.22071255525524</v>
      </c>
      <c r="AP18">
        <f t="shared" si="11"/>
        <v>-5.1829132910499158</v>
      </c>
      <c r="AQ18">
        <f t="shared" si="12"/>
        <v>-631.31211218305236</v>
      </c>
      <c r="AR18">
        <f t="shared" si="13"/>
        <v>-347.3014869242528</v>
      </c>
      <c r="AS18">
        <f t="shared" si="14"/>
        <v>104.26799296574262</v>
      </c>
      <c r="AT18">
        <f t="shared" si="15"/>
        <v>71.421720564117436</v>
      </c>
      <c r="AU18">
        <f t="shared" si="16"/>
        <v>-171.61177339439274</v>
      </c>
      <c r="AW18">
        <v>15</v>
      </c>
      <c r="AX18">
        <f>(R18*SUMPRODUCT(K19:$K$23, X19:$X$23)-$AZ$3*SUMPRODUCT(K18:$K$22, W19:$W$23))/Z18</f>
        <v>4256.2634045935774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0.119195734</v>
      </c>
      <c r="O19">
        <f t="shared" si="30"/>
        <v>2936.7098580520424</v>
      </c>
      <c r="P19">
        <f t="shared" si="31"/>
        <v>146.83549290260211</v>
      </c>
      <c r="Q19" s="5">
        <f t="shared" si="32"/>
        <v>50</v>
      </c>
      <c r="R19">
        <f t="shared" si="0"/>
        <v>50000</v>
      </c>
      <c r="S19">
        <f t="shared" si="20"/>
        <v>3768.0830855619834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1511.819457908583</v>
      </c>
      <c r="AC19">
        <f t="shared" si="1"/>
        <v>1165.500467105606</v>
      </c>
      <c r="AE19">
        <f t="shared" si="2"/>
        <v>908.34958614051266</v>
      </c>
      <c r="AF19">
        <f t="shared" si="3"/>
        <v>-45.41747930702563</v>
      </c>
      <c r="AG19">
        <f t="shared" si="4"/>
        <v>-15.465429512042988</v>
      </c>
      <c r="AH19">
        <f t="shared" si="5"/>
        <v>-2116.908809807353</v>
      </c>
      <c r="AI19">
        <f t="shared" si="6"/>
        <v>-1269.442132485909</v>
      </c>
      <c r="AJ19">
        <f t="shared" si="7"/>
        <v>346.31899080297694</v>
      </c>
      <c r="AK19">
        <f t="shared" si="28"/>
        <v>203.20749139497894</v>
      </c>
      <c r="AL19">
        <f t="shared" si="8"/>
        <v>-719.91565028795321</v>
      </c>
      <c r="AN19">
        <f t="shared" si="9"/>
        <v>244.18989884901063</v>
      </c>
      <c r="AO19">
        <f t="shared" si="10"/>
        <v>-12.209494942450531</v>
      </c>
      <c r="AP19">
        <f t="shared" si="11"/>
        <v>-4.1575421245560999</v>
      </c>
      <c r="AQ19">
        <f t="shared" si="12"/>
        <v>-569.08458596410196</v>
      </c>
      <c r="AR19">
        <f t="shared" si="13"/>
        <v>-341.26172418209796</v>
      </c>
      <c r="AS19">
        <f t="shared" si="14"/>
        <v>93.100278377391831</v>
      </c>
      <c r="AT19">
        <f t="shared" si="15"/>
        <v>54.627885041415318</v>
      </c>
      <c r="AU19">
        <f t="shared" si="16"/>
        <v>-193.53356076329086</v>
      </c>
      <c r="AW19">
        <v>16</v>
      </c>
      <c r="AX19">
        <f>(R19*SUMPRODUCT(K20:$K$23, X20:$X$23)-$AZ$3*SUMPRODUCT(K19:$K$22, W20:$W$23))/Z19</f>
        <v>3768.0830855619834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0.13258683600000001</v>
      </c>
      <c r="O20">
        <f t="shared" si="30"/>
        <v>2936.7098580520424</v>
      </c>
      <c r="P20">
        <f t="shared" si="31"/>
        <v>146.83549290260211</v>
      </c>
      <c r="Q20" s="5">
        <f t="shared" si="32"/>
        <v>50</v>
      </c>
      <c r="R20">
        <f t="shared" si="0"/>
        <v>50000</v>
      </c>
      <c r="S20">
        <f t="shared" si="20"/>
        <v>3153.8234732831293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1165.500467105606</v>
      </c>
      <c r="AC20">
        <f t="shared" si="1"/>
        <v>836.41056479873077</v>
      </c>
      <c r="AE20">
        <f t="shared" si="2"/>
        <v>778.83089267082755</v>
      </c>
      <c r="AF20">
        <f t="shared" si="3"/>
        <v>-38.941544633541376</v>
      </c>
      <c r="AG20">
        <f t="shared" si="4"/>
        <v>-13.260262850539755</v>
      </c>
      <c r="AH20">
        <f t="shared" si="5"/>
        <v>-2050.512366382804</v>
      </c>
      <c r="AI20">
        <f t="shared" si="6"/>
        <v>-1323.8832811960576</v>
      </c>
      <c r="AJ20">
        <f t="shared" si="7"/>
        <v>329.08990230687527</v>
      </c>
      <c r="AK20">
        <f t="shared" si="28"/>
        <v>163.04420648177731</v>
      </c>
      <c r="AL20">
        <f t="shared" si="8"/>
        <v>-831.74917240740501</v>
      </c>
      <c r="AN20">
        <f t="shared" si="9"/>
        <v>192.86792541150749</v>
      </c>
      <c r="AO20">
        <f t="shared" si="10"/>
        <v>-9.6433962705753746</v>
      </c>
      <c r="AP20">
        <f t="shared" si="11"/>
        <v>-3.283741580440624</v>
      </c>
      <c r="AQ20">
        <f t="shared" si="12"/>
        <v>-507.78425696326474</v>
      </c>
      <c r="AR20">
        <f t="shared" si="13"/>
        <v>-327.84346940277328</v>
      </c>
      <c r="AS20">
        <f t="shared" si="14"/>
        <v>81.495081062004871</v>
      </c>
      <c r="AT20">
        <f t="shared" si="15"/>
        <v>40.375899505820563</v>
      </c>
      <c r="AU20">
        <f t="shared" si="16"/>
        <v>-205.97248883494782</v>
      </c>
      <c r="AW20">
        <v>17</v>
      </c>
      <c r="AX20">
        <f>(R20*SUMPRODUCT(K21:$K$23, X21:$X$23)-$AZ$3*SUMPRODUCT(K20:$K$22, W21:$W$23))/Z20</f>
        <v>3153.8234732831293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0.14803979</v>
      </c>
      <c r="O21">
        <f t="shared" si="30"/>
        <v>2936.7098580520424</v>
      </c>
      <c r="P21">
        <f t="shared" si="31"/>
        <v>146.83549290260211</v>
      </c>
      <c r="Q21" s="5">
        <f t="shared" si="32"/>
        <v>50</v>
      </c>
      <c r="R21">
        <f t="shared" si="0"/>
        <v>50000</v>
      </c>
      <c r="S21">
        <f t="shared" si="20"/>
        <v>2372.4180408824968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836.41056479873077</v>
      </c>
      <c r="AC21">
        <f t="shared" si="1"/>
        <v>529.74261895661573</v>
      </c>
      <c r="AE21">
        <f t="shared" si="2"/>
        <v>655.74462194761736</v>
      </c>
      <c r="AF21">
        <f t="shared" si="3"/>
        <v>-32.787231097380868</v>
      </c>
      <c r="AG21">
        <f t="shared" si="4"/>
        <v>-11.164613694295651</v>
      </c>
      <c r="AH21">
        <f t="shared" si="5"/>
        <v>-1963.0465277387068</v>
      </c>
      <c r="AI21">
        <f t="shared" si="6"/>
        <v>-1351.2537505827659</v>
      </c>
      <c r="AJ21">
        <f t="shared" si="7"/>
        <v>306.66794584211505</v>
      </c>
      <c r="AK21">
        <f t="shared" si="28"/>
        <v>124.87811596488216</v>
      </c>
      <c r="AL21">
        <f t="shared" si="8"/>
        <v>-919.70768877576882</v>
      </c>
      <c r="AN21">
        <f t="shared" si="9"/>
        <v>149.5869625926814</v>
      </c>
      <c r="AO21">
        <f t="shared" si="10"/>
        <v>-7.4793481296340705</v>
      </c>
      <c r="AP21">
        <f t="shared" si="11"/>
        <v>-2.5468461275215044</v>
      </c>
      <c r="AQ21">
        <f t="shared" si="12"/>
        <v>-447.80568179177584</v>
      </c>
      <c r="AR21">
        <f t="shared" si="13"/>
        <v>-308.24491345624995</v>
      </c>
      <c r="AS21">
        <f t="shared" si="14"/>
        <v>69.956390045275</v>
      </c>
      <c r="AT21">
        <f t="shared" si="15"/>
        <v>28.486910050442745</v>
      </c>
      <c r="AU21">
        <f t="shared" si="16"/>
        <v>-209.80161336053226</v>
      </c>
      <c r="AW21">
        <v>18</v>
      </c>
      <c r="AX21">
        <f>(R21*SUMPRODUCT(K22:$K$23, X22:$X$23)-$AZ$3*SUMPRODUCT(K21:$K$22, W22:$W$23))/Z21</f>
        <v>2372.4180408824968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0.16585403400000001</v>
      </c>
      <c r="O22">
        <f t="shared" si="30"/>
        <v>2936.7098580520424</v>
      </c>
      <c r="P22">
        <f t="shared" si="31"/>
        <v>146.83549290260211</v>
      </c>
      <c r="Q22" s="5">
        <f t="shared" si="32"/>
        <v>50</v>
      </c>
      <c r="R22">
        <f t="shared" si="0"/>
        <v>50000</v>
      </c>
      <c r="S22">
        <f t="shared" si="20"/>
        <v>1359.047777725078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529.74261895661573</v>
      </c>
      <c r="AC22">
        <f t="shared" si="1"/>
        <v>250.09934728586273</v>
      </c>
      <c r="AE22">
        <f t="shared" si="2"/>
        <v>540.42928490432382</v>
      </c>
      <c r="AF22">
        <f t="shared" si="3"/>
        <v>-27.021464245216194</v>
      </c>
      <c r="AG22">
        <f t="shared" si="4"/>
        <v>-9.2012713381021172</v>
      </c>
      <c r="AH22">
        <f t="shared" si="5"/>
        <v>-1851.6962192505766</v>
      </c>
      <c r="AI22">
        <f t="shared" si="6"/>
        <v>-1347.4896699295712</v>
      </c>
      <c r="AJ22">
        <f t="shared" si="7"/>
        <v>279.64327167075299</v>
      </c>
      <c r="AK22">
        <f t="shared" si="28"/>
        <v>89.262383117917437</v>
      </c>
      <c r="AL22">
        <f t="shared" si="8"/>
        <v>-978.58401514090076</v>
      </c>
      <c r="AN22">
        <f t="shared" si="9"/>
        <v>113.56383447124668</v>
      </c>
      <c r="AO22">
        <f t="shared" si="10"/>
        <v>-5.6781917235623345</v>
      </c>
      <c r="AP22">
        <f t="shared" si="11"/>
        <v>-1.933521525115441</v>
      </c>
      <c r="AQ22">
        <f t="shared" si="12"/>
        <v>-389.10867491430304</v>
      </c>
      <c r="AR22">
        <f t="shared" si="13"/>
        <v>-283.15655369173413</v>
      </c>
      <c r="AS22">
        <f t="shared" si="14"/>
        <v>58.763214914671956</v>
      </c>
      <c r="AT22">
        <f t="shared" si="15"/>
        <v>18.757270903087356</v>
      </c>
      <c r="AU22">
        <f t="shared" si="16"/>
        <v>-205.63606787397484</v>
      </c>
      <c r="AW22">
        <v>19</v>
      </c>
      <c r="AX22">
        <f>(R22*SUMPRODUCT(K23:$K$23, X23:$X$23)-$AZ$3*SUMPRODUCT(K22:$K$22, W23:$W$23))/Z22</f>
        <v>1359.047777725078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0.18707617900000001</v>
      </c>
      <c r="O23">
        <f t="shared" si="30"/>
        <v>2936.7098580520424</v>
      </c>
      <c r="P23">
        <f t="shared" si="31"/>
        <v>146.83549290260211</v>
      </c>
      <c r="Q23" s="5">
        <f t="shared" si="32"/>
        <v>50</v>
      </c>
      <c r="R23">
        <f t="shared" si="0"/>
        <v>50000</v>
      </c>
      <c r="S23">
        <f t="shared" si="20"/>
        <v>1692.6235617626271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250.09934728586273</v>
      </c>
      <c r="AC23">
        <f t="shared" si="1"/>
        <v>250.09934728586276</v>
      </c>
      <c r="AE23">
        <f t="shared" si="2"/>
        <v>433.92354641567738</v>
      </c>
      <c r="AF23">
        <f t="shared" si="3"/>
        <v>-21.696177320783868</v>
      </c>
      <c r="AG23">
        <f t="shared" si="4"/>
        <v>-7.3879199408467349</v>
      </c>
      <c r="AH23">
        <f t="shared" si="5"/>
        <v>-1721.3386838743613</v>
      </c>
      <c r="AI23">
        <f t="shared" si="6"/>
        <v>-1316.4992347203147</v>
      </c>
      <c r="AJ23">
        <f t="shared" si="7"/>
        <v>0</v>
      </c>
      <c r="AK23">
        <f t="shared" si="28"/>
        <v>56.675297120701323</v>
      </c>
      <c r="AL23">
        <f t="shared" si="8"/>
        <v>-1259.8239375996134</v>
      </c>
      <c r="AN23">
        <f t="shared" si="9"/>
        <v>83.995604061520609</v>
      </c>
      <c r="AO23">
        <f t="shared" si="10"/>
        <v>-4.1997802030760303</v>
      </c>
      <c r="AP23">
        <f t="shared" si="11"/>
        <v>-1.4300970834966307</v>
      </c>
      <c r="AQ23">
        <f t="shared" si="12"/>
        <v>-333.20358791496568</v>
      </c>
      <c r="AR23">
        <f t="shared" si="13"/>
        <v>-254.83786114001774</v>
      </c>
      <c r="AS23">
        <f t="shared" si="14"/>
        <v>0</v>
      </c>
      <c r="AT23">
        <f t="shared" si="15"/>
        <v>10.970770902713737</v>
      </c>
      <c r="AU23">
        <f t="shared" si="16"/>
        <v>-243.86709023730401</v>
      </c>
      <c r="AW23">
        <v>20</v>
      </c>
      <c r="AX23">
        <f>(R23*SUMPRODUCT(K$23:$K24, X$23:$X24)-$AZ$3*SUMPRODUCT(K$22:$K23, W$23:$W24))/Z23</f>
        <v>1692.6235617626271</v>
      </c>
    </row>
    <row r="25" spans="5:50" x14ac:dyDescent="0.25">
      <c r="AN25" s="6">
        <f t="shared" ref="AN25:AU25" si="33">SUM(AN3:AN23)</f>
        <v>19235.54934126238</v>
      </c>
      <c r="AO25" s="6">
        <f t="shared" si="33"/>
        <v>-3164.3098606021508</v>
      </c>
      <c r="AP25" s="6">
        <f t="shared" si="33"/>
        <v>-2797.4099026870726</v>
      </c>
      <c r="AQ25" s="6">
        <f t="shared" si="33"/>
        <v>-15933.537535765121</v>
      </c>
      <c r="AR25" s="6">
        <f t="shared" si="33"/>
        <v>-2659.7079577919653</v>
      </c>
      <c r="AS25" s="6">
        <f t="shared" si="33"/>
        <v>-1926.5988292818065</v>
      </c>
      <c r="AT25" s="6">
        <f t="shared" si="33"/>
        <v>3203.1436187485128</v>
      </c>
      <c r="AU25" s="7">
        <f t="shared" si="33"/>
        <v>-1383.1631683252606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258.72384000676271</v>
      </c>
      <c r="K3">
        <v>1</v>
      </c>
      <c r="L3" s="2">
        <v>0</v>
      </c>
      <c r="O3">
        <f>$C$3</f>
        <v>258.72384000676271</v>
      </c>
      <c r="P3">
        <f>O3*B5</f>
        <v>206.97907200541019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258.72384000676271</v>
      </c>
      <c r="AF3">
        <f t="shared" ref="AF3:AF23" si="4">-$Z3*P3</f>
        <v>-206.97907200541019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-2468.1634359986474</v>
      </c>
      <c r="AJ3">
        <f t="shared" ref="AJ3:AJ23" si="8">AB3-AC3</f>
        <v>0</v>
      </c>
      <c r="AL3">
        <f t="shared" ref="AL3:AL23" si="9">SUM(AI3:AK3)</f>
        <v>-2468.1634359986474</v>
      </c>
      <c r="AN3">
        <f t="shared" ref="AN3:AN23" si="10">AE3*$K3</f>
        <v>258.72384000676271</v>
      </c>
      <c r="AO3">
        <f t="shared" ref="AO3:AO23" si="11">AF3*$K3</f>
        <v>-206.97907200541019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-2468.1634359986474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-2468.1634359986474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128.68870285826506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100000</v>
      </c>
      <c r="S4">
        <f t="shared" si="1"/>
        <v>21.929221572357847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21.684456241280486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-21.684456241280486</v>
      </c>
      <c r="AK4">
        <f>G4*MAX(0, SUM(AB4, AE4:AF4))</f>
        <v>0</v>
      </c>
      <c r="AL4">
        <f t="shared" si="9"/>
        <v>-137.84505624128047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-107.00424661698462</v>
      </c>
      <c r="AR4">
        <f t="shared" si="14"/>
        <v>-107.00424661698462</v>
      </c>
      <c r="AS4">
        <f t="shared" si="15"/>
        <v>-19.975180081690251</v>
      </c>
      <c r="AT4">
        <f t="shared" si="16"/>
        <v>0</v>
      </c>
      <c r="AU4">
        <f t="shared" si="17"/>
        <v>-126.97942669867487</v>
      </c>
      <c r="AW4">
        <v>1</v>
      </c>
      <c r="AX4">
        <f>(R4*SUMPRODUCT(K5:$K$23, X5:$X$23)-$AZ$3*SUMPRODUCT(K4:$K$22, W5:$W$23))/Z4</f>
        <v>21.929221572357847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258.72384000676271</v>
      </c>
      <c r="P5">
        <f t="shared" ref="P5:P23" si="30">O5*$C$5</f>
        <v>12.936192000338137</v>
      </c>
      <c r="Q5" s="5">
        <f t="shared" ref="Q5:Q23" si="31">$C$8</f>
        <v>50</v>
      </c>
      <c r="R5">
        <f t="shared" si="0"/>
        <v>100000</v>
      </c>
      <c r="S5">
        <f t="shared" si="1"/>
        <v>41.399597241620135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21.684456241280486</v>
      </c>
      <c r="AC5">
        <f t="shared" si="2"/>
        <v>40.480116189844239</v>
      </c>
      <c r="AE5">
        <f t="shared" si="3"/>
        <v>252.97760853642953</v>
      </c>
      <c r="AF5">
        <f t="shared" si="4"/>
        <v>-12.648880426821478</v>
      </c>
      <c r="AG5">
        <f t="shared" si="5"/>
        <v>-48.889504834540375</v>
      </c>
      <c r="AH5">
        <f t="shared" si="6"/>
        <v>-115.9913369192364</v>
      </c>
      <c r="AI5">
        <f t="shared" si="7"/>
        <v>75.447886355831258</v>
      </c>
      <c r="AJ5">
        <f t="shared" si="8"/>
        <v>-18.795659948563753</v>
      </c>
      <c r="AK5">
        <f>G5*SUM(AB5, AE5:AF5)</f>
        <v>18.340922904562198</v>
      </c>
      <c r="AL5">
        <f t="shared" si="9"/>
        <v>74.993149311829711</v>
      </c>
      <c r="AN5">
        <f t="shared" si="10"/>
        <v>214.66755844286504</v>
      </c>
      <c r="AO5">
        <f t="shared" si="11"/>
        <v>-10.733377922143253</v>
      </c>
      <c r="AP5">
        <f t="shared" si="12"/>
        <v>-41.48584808366595</v>
      </c>
      <c r="AQ5">
        <f t="shared" si="13"/>
        <v>-98.426011855474627</v>
      </c>
      <c r="AR5">
        <f t="shared" si="14"/>
        <v>64.022320581581212</v>
      </c>
      <c r="AS5">
        <f t="shared" si="15"/>
        <v>-15.949310509429933</v>
      </c>
      <c r="AT5">
        <f t="shared" si="16"/>
        <v>15.563437263437564</v>
      </c>
      <c r="AU5">
        <f t="shared" si="17"/>
        <v>63.636447335588848</v>
      </c>
      <c r="AW5">
        <v>2</v>
      </c>
      <c r="AX5">
        <f>(R5*SUMPRODUCT(K6:$K$23, X6:$X$23)-$AZ$3*SUMPRODUCT(K5:$K$22, W6:$W$23))/Z5</f>
        <v>41.399597241620135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258.72384000676271</v>
      </c>
      <c r="P6">
        <f t="shared" si="30"/>
        <v>12.936192000338137</v>
      </c>
      <c r="Q6" s="5">
        <f t="shared" si="31"/>
        <v>50</v>
      </c>
      <c r="R6">
        <f t="shared" si="0"/>
        <v>100000</v>
      </c>
      <c r="S6">
        <f t="shared" si="1"/>
        <v>58.449201396236674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40.480116189844239</v>
      </c>
      <c r="AC6">
        <f t="shared" si="2"/>
        <v>56.511686911673678</v>
      </c>
      <c r="AE6">
        <f t="shared" si="3"/>
        <v>250.14748352044231</v>
      </c>
      <c r="AF6">
        <f t="shared" si="4"/>
        <v>-12.507374176022116</v>
      </c>
      <c r="AG6">
        <f t="shared" si="5"/>
        <v>-48.342565477132638</v>
      </c>
      <c r="AH6">
        <f t="shared" si="6"/>
        <v>-116.08861812466445</v>
      </c>
      <c r="AI6">
        <f t="shared" si="7"/>
        <v>73.208925742623094</v>
      </c>
      <c r="AJ6">
        <f t="shared" si="8"/>
        <v>-16.031570721829439</v>
      </c>
      <c r="AK6">
        <f>G6*SUM(AB6, AE6:AF6)</f>
        <v>19.468415787398513</v>
      </c>
      <c r="AL6">
        <f t="shared" si="9"/>
        <v>76.645770808192168</v>
      </c>
      <c r="AN6">
        <f t="shared" si="10"/>
        <v>195.53415968232108</v>
      </c>
      <c r="AO6">
        <f t="shared" si="11"/>
        <v>-9.7767079841160545</v>
      </c>
      <c r="AP6">
        <f t="shared" si="12"/>
        <v>-37.788199123283356</v>
      </c>
      <c r="AQ6">
        <f t="shared" si="13"/>
        <v>-90.743628815410901</v>
      </c>
      <c r="AR6">
        <f t="shared" si="14"/>
        <v>57.225623759510768</v>
      </c>
      <c r="AS6">
        <f t="shared" si="15"/>
        <v>-12.531486087184437</v>
      </c>
      <c r="AT6">
        <f t="shared" si="16"/>
        <v>15.21798367811248</v>
      </c>
      <c r="AU6">
        <f t="shared" si="17"/>
        <v>59.912121350438809</v>
      </c>
      <c r="AW6">
        <v>3</v>
      </c>
      <c r="AX6">
        <f>(R6*SUMPRODUCT(K7:$K$23, X7:$X$23)-$AZ$3*SUMPRODUCT(K6:$K$22, W7:$W$23))/Z6</f>
        <v>58.449201396236674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258.72384000676271</v>
      </c>
      <c r="P7">
        <f t="shared" si="30"/>
        <v>12.936192000338137</v>
      </c>
      <c r="Q7" s="5">
        <f t="shared" si="31"/>
        <v>50</v>
      </c>
      <c r="R7">
        <f t="shared" si="0"/>
        <v>100000</v>
      </c>
      <c r="S7">
        <f t="shared" si="1"/>
        <v>73.278940671524239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56.511686911673678</v>
      </c>
      <c r="AC7">
        <f t="shared" si="2"/>
        <v>70.056147608603169</v>
      </c>
      <c r="AE7">
        <f t="shared" si="3"/>
        <v>247.34521759294131</v>
      </c>
      <c r="AF7">
        <f t="shared" si="4"/>
        <v>-12.367260879647066</v>
      </c>
      <c r="AG7">
        <f t="shared" si="5"/>
        <v>-47.801010062790503</v>
      </c>
      <c r="AH7">
        <f t="shared" si="6"/>
        <v>-116.25951914161107</v>
      </c>
      <c r="AI7">
        <f t="shared" si="7"/>
        <v>70.917427508892672</v>
      </c>
      <c r="AJ7">
        <f t="shared" si="8"/>
        <v>-13.544460696929491</v>
      </c>
      <c r="AK7">
        <f>G7*SUM(AB7, AE7:AF7)</f>
        <v>20.404275053747757</v>
      </c>
      <c r="AL7">
        <f t="shared" si="9"/>
        <v>77.777241865710934</v>
      </c>
      <c r="AN7">
        <f t="shared" si="10"/>
        <v>178.10338997717059</v>
      </c>
      <c r="AO7">
        <f t="shared" si="11"/>
        <v>-8.9051694988585304</v>
      </c>
      <c r="AP7">
        <f t="shared" si="12"/>
        <v>-34.419593875175011</v>
      </c>
      <c r="AQ7">
        <f t="shared" si="13"/>
        <v>-83.713825873573683</v>
      </c>
      <c r="AR7">
        <f t="shared" si="14"/>
        <v>51.064800729563352</v>
      </c>
      <c r="AS7">
        <f t="shared" si="15"/>
        <v>-9.7528239640584626</v>
      </c>
      <c r="AT7">
        <f t="shared" si="16"/>
        <v>14.692301684521425</v>
      </c>
      <c r="AU7">
        <f t="shared" si="17"/>
        <v>56.004278450026312</v>
      </c>
      <c r="AW7">
        <v>4</v>
      </c>
      <c r="AX7">
        <f>(R7*SUMPRODUCT(K8:$K$23, X8:$X$23)-$AZ$3*SUMPRODUCT(K7:$K$22, W8:$W$23))/Z7</f>
        <v>73.278940671524239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258.72384000676271</v>
      </c>
      <c r="P8">
        <f t="shared" si="30"/>
        <v>12.936192000338137</v>
      </c>
      <c r="Q8" s="5">
        <f t="shared" si="31"/>
        <v>50</v>
      </c>
      <c r="R8">
        <f t="shared" si="0"/>
        <v>100000</v>
      </c>
      <c r="S8">
        <f t="shared" si="1"/>
        <v>85.887102252732788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70.056147608603169</v>
      </c>
      <c r="AC8">
        <f t="shared" si="2"/>
        <v>81.18841338363768</v>
      </c>
      <c r="AE8">
        <f t="shared" si="3"/>
        <v>244.56964461160211</v>
      </c>
      <c r="AF8">
        <f t="shared" si="4"/>
        <v>-12.228482230580106</v>
      </c>
      <c r="AG8">
        <f t="shared" si="5"/>
        <v>-47.26461322721736</v>
      </c>
      <c r="AH8">
        <f t="shared" si="6"/>
        <v>-116.77346989047145</v>
      </c>
      <c r="AI8">
        <f t="shared" si="7"/>
        <v>68.303079263333203</v>
      </c>
      <c r="AJ8">
        <f t="shared" si="8"/>
        <v>-11.132265775034512</v>
      </c>
      <c r="AK8">
        <f t="shared" ref="AK8:AK23" si="32">G8*SUM(AB8:AB8, AE8:AF8)</f>
        <v>21.167811699273766</v>
      </c>
      <c r="AL8">
        <f t="shared" si="9"/>
        <v>78.338625187572461</v>
      </c>
      <c r="AN8">
        <f t="shared" si="10"/>
        <v>162.22335821669509</v>
      </c>
      <c r="AO8">
        <f t="shared" si="11"/>
        <v>-8.1111679108347552</v>
      </c>
      <c r="AP8">
        <f t="shared" si="12"/>
        <v>-31.35067843234987</v>
      </c>
      <c r="AQ8">
        <f t="shared" si="13"/>
        <v>-77.455991999056764</v>
      </c>
      <c r="AR8">
        <f t="shared" si="14"/>
        <v>45.305519874453715</v>
      </c>
      <c r="AS8">
        <f t="shared" si="15"/>
        <v>-7.3840461331774279</v>
      </c>
      <c r="AT8">
        <f t="shared" si="16"/>
        <v>14.040636585984295</v>
      </c>
      <c r="AU8">
        <f t="shared" si="17"/>
        <v>51.962110327260582</v>
      </c>
      <c r="AW8">
        <v>5</v>
      </c>
      <c r="AX8">
        <f>(R8*SUMPRODUCT(K9:$K$23, X9:$X$23)-$AZ$3*SUMPRODUCT(K8:$K$22, W9:$W$23))/Z8</f>
        <v>85.887102252732788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258.72384000676271</v>
      </c>
      <c r="P9">
        <f t="shared" si="30"/>
        <v>12.936192000338137</v>
      </c>
      <c r="Q9" s="5">
        <f t="shared" si="31"/>
        <v>50</v>
      </c>
      <c r="R9">
        <f t="shared" si="0"/>
        <v>100000</v>
      </c>
      <c r="S9">
        <f t="shared" si="1"/>
        <v>95.893119163102071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81.18841338363768</v>
      </c>
      <c r="AC9">
        <f t="shared" si="2"/>
        <v>89.627162896258255</v>
      </c>
      <c r="AE9">
        <f t="shared" si="3"/>
        <v>241.81801526333251</v>
      </c>
      <c r="AF9">
        <f t="shared" si="4"/>
        <v>-12.090900763166626</v>
      </c>
      <c r="AG9">
        <f t="shared" si="5"/>
        <v>-46.732843648465419</v>
      </c>
      <c r="AH9">
        <f t="shared" si="6"/>
        <v>-118.24689295953178</v>
      </c>
      <c r="AI9">
        <f t="shared" si="7"/>
        <v>64.747377892168714</v>
      </c>
      <c r="AJ9">
        <f t="shared" si="8"/>
        <v>-8.4387495126205749</v>
      </c>
      <c r="AK9">
        <f t="shared" si="32"/>
        <v>21.764086951866254</v>
      </c>
      <c r="AL9">
        <f t="shared" si="9"/>
        <v>78.0727153314144</v>
      </c>
      <c r="AN9">
        <f t="shared" si="10"/>
        <v>147.75481908035854</v>
      </c>
      <c r="AO9">
        <f t="shared" si="11"/>
        <v>-7.3877409540179269</v>
      </c>
      <c r="AP9">
        <f t="shared" si="12"/>
        <v>-28.554542765849561</v>
      </c>
      <c r="AQ9">
        <f t="shared" si="13"/>
        <v>-72.250813311093268</v>
      </c>
      <c r="AR9">
        <f t="shared" si="14"/>
        <v>39.561722049397794</v>
      </c>
      <c r="AS9">
        <f t="shared" si="15"/>
        <v>-5.1562159508418652</v>
      </c>
      <c r="AT9">
        <f t="shared" si="16"/>
        <v>13.298218193215824</v>
      </c>
      <c r="AU9">
        <f t="shared" si="17"/>
        <v>47.703724291771756</v>
      </c>
      <c r="AW9">
        <v>6</v>
      </c>
      <c r="AX9">
        <f>(R9*SUMPRODUCT(K10:$K$23, X10:$X$23)-$AZ$3*SUMPRODUCT(K9:$K$22, W10:$W$23))/Z9</f>
        <v>95.893119163102071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258.72384000676271</v>
      </c>
      <c r="P10">
        <f t="shared" si="30"/>
        <v>12.936192000338137</v>
      </c>
      <c r="Q10" s="5">
        <f t="shared" si="31"/>
        <v>50</v>
      </c>
      <c r="R10">
        <f t="shared" si="0"/>
        <v>100000</v>
      </c>
      <c r="S10">
        <f t="shared" si="1"/>
        <v>103.30409363346342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89.627162896258255</v>
      </c>
      <c r="AC10">
        <f t="shared" si="2"/>
        <v>95.464168997255115</v>
      </c>
      <c r="AE10">
        <f t="shared" si="3"/>
        <v>239.08884456853372</v>
      </c>
      <c r="AF10">
        <f t="shared" si="4"/>
        <v>-11.954442228426688</v>
      </c>
      <c r="AG10">
        <f t="shared" si="5"/>
        <v>-46.205414344940969</v>
      </c>
      <c r="AH10">
        <f t="shared" si="6"/>
        <v>-120.2017340795925</v>
      </c>
      <c r="AI10">
        <f t="shared" si="7"/>
        <v>60.727253915573542</v>
      </c>
      <c r="AJ10">
        <f t="shared" si="8"/>
        <v>-5.8370061009968595</v>
      </c>
      <c r="AK10">
        <f t="shared" si="32"/>
        <v>22.173309566545573</v>
      </c>
      <c r="AL10">
        <f t="shared" si="9"/>
        <v>77.063557381122251</v>
      </c>
      <c r="AN10">
        <f t="shared" si="10"/>
        <v>134.57193042269685</v>
      </c>
      <c r="AO10">
        <f t="shared" si="11"/>
        <v>-6.7285965211348433</v>
      </c>
      <c r="AP10">
        <f t="shared" si="12"/>
        <v>-26.006867094114579</v>
      </c>
      <c r="AQ10">
        <f t="shared" si="13"/>
        <v>-67.655935283963942</v>
      </c>
      <c r="AR10">
        <f t="shared" si="14"/>
        <v>34.180531523483474</v>
      </c>
      <c r="AS10">
        <f t="shared" si="15"/>
        <v>-3.2853777863109261</v>
      </c>
      <c r="AT10">
        <f t="shared" si="16"/>
        <v>12.480319094832408</v>
      </c>
      <c r="AU10">
        <f t="shared" si="17"/>
        <v>43.375472832004952</v>
      </c>
      <c r="AW10">
        <v>7</v>
      </c>
      <c r="AX10">
        <f>(R10*SUMPRODUCT(K11:$K$23, X11:$X$23)-$AZ$3*SUMPRODUCT(K10:$K$22, W11:$W$23))/Z10</f>
        <v>103.30409363346342</v>
      </c>
    </row>
    <row r="11" spans="1:52" x14ac:dyDescent="0.25">
      <c r="A11" t="s">
        <v>33</v>
      </c>
      <c r="C11" s="24">
        <f>AU25</f>
        <v>-2055.6369844609917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258.72384000676271</v>
      </c>
      <c r="P11">
        <f t="shared" si="30"/>
        <v>12.936192000338137</v>
      </c>
      <c r="Q11" s="5">
        <f t="shared" si="31"/>
        <v>50</v>
      </c>
      <c r="R11">
        <f t="shared" si="0"/>
        <v>100000</v>
      </c>
      <c r="S11">
        <f t="shared" si="1"/>
        <v>108.51211759264422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95.464168997255115</v>
      </c>
      <c r="AC11">
        <f t="shared" si="2"/>
        <v>99.141786885657837</v>
      </c>
      <c r="AE11">
        <f t="shared" si="3"/>
        <v>236.38229883671795</v>
      </c>
      <c r="AF11">
        <f t="shared" si="4"/>
        <v>-11.819114941835899</v>
      </c>
      <c r="AG11">
        <f t="shared" si="5"/>
        <v>-45.682357456997238</v>
      </c>
      <c r="AH11">
        <f t="shared" si="6"/>
        <v>-122.00548898864531</v>
      </c>
      <c r="AI11">
        <f t="shared" si="7"/>
        <v>56.87533744923951</v>
      </c>
      <c r="AJ11">
        <f t="shared" si="8"/>
        <v>-3.6776178884027217</v>
      </c>
      <c r="AK11">
        <f t="shared" si="32"/>
        <v>22.401914702449606</v>
      </c>
      <c r="AL11">
        <f t="shared" si="9"/>
        <v>75.59963426328639</v>
      </c>
      <c r="AN11">
        <f t="shared" si="10"/>
        <v>122.56099781014341</v>
      </c>
      <c r="AO11">
        <f t="shared" si="11"/>
        <v>-6.128049890507171</v>
      </c>
      <c r="AP11">
        <f t="shared" si="12"/>
        <v>-23.685679256874785</v>
      </c>
      <c r="AQ11">
        <f t="shared" si="13"/>
        <v>-63.258181946575277</v>
      </c>
      <c r="AR11">
        <f t="shared" si="14"/>
        <v>29.489086716186179</v>
      </c>
      <c r="AS11">
        <f t="shared" si="15"/>
        <v>-1.9067947142624904</v>
      </c>
      <c r="AT11">
        <f t="shared" si="16"/>
        <v>11.615087222273274</v>
      </c>
      <c r="AU11">
        <f t="shared" si="17"/>
        <v>39.197379224196965</v>
      </c>
      <c r="AW11">
        <v>8</v>
      </c>
      <c r="AX11">
        <f>(R11*SUMPRODUCT(K12:$K$23, X12:$X$23)-$AZ$3*SUMPRODUCT(K11:$K$22, W12:$W$23))/Z11</f>
        <v>108.51211759264422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258.72384000676271</v>
      </c>
      <c r="P12">
        <f t="shared" si="30"/>
        <v>12.936192000338137</v>
      </c>
      <c r="Q12" s="5">
        <f t="shared" si="31"/>
        <v>50</v>
      </c>
      <c r="R12">
        <f t="shared" si="0"/>
        <v>100000</v>
      </c>
      <c r="S12">
        <f t="shared" si="1"/>
        <v>111.35642150021768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99.141786885657837</v>
      </c>
      <c r="AC12">
        <f t="shared" si="2"/>
        <v>100.58430344975784</v>
      </c>
      <c r="AE12">
        <f t="shared" si="3"/>
        <v>233.69606244823473</v>
      </c>
      <c r="AF12">
        <f t="shared" si="4"/>
        <v>-11.684803122411738</v>
      </c>
      <c r="AG12">
        <f t="shared" si="5"/>
        <v>-45.163225476656152</v>
      </c>
      <c r="AH12">
        <f t="shared" si="6"/>
        <v>-124.61681154222785</v>
      </c>
      <c r="AI12">
        <f t="shared" si="7"/>
        <v>52.231222306938974</v>
      </c>
      <c r="AJ12">
        <f t="shared" si="8"/>
        <v>-1.4425165641000035</v>
      </c>
      <c r="AK12">
        <f t="shared" si="32"/>
        <v>22.480713234803662</v>
      </c>
      <c r="AL12">
        <f t="shared" si="9"/>
        <v>73.26941897764263</v>
      </c>
      <c r="AN12">
        <f t="shared" si="10"/>
        <v>111.61714203749167</v>
      </c>
      <c r="AO12">
        <f t="shared" si="11"/>
        <v>-5.5808571018745843</v>
      </c>
      <c r="AP12">
        <f t="shared" si="12"/>
        <v>-21.570710691866303</v>
      </c>
      <c r="AQ12">
        <f t="shared" si="13"/>
        <v>-59.519070233582553</v>
      </c>
      <c r="AR12">
        <f t="shared" si="14"/>
        <v>24.946504010168223</v>
      </c>
      <c r="AS12">
        <f t="shared" si="15"/>
        <v>-0.68897000034927536</v>
      </c>
      <c r="AT12">
        <f t="shared" si="16"/>
        <v>10.737164058076551</v>
      </c>
      <c r="AU12">
        <f t="shared" si="17"/>
        <v>34.994698067895499</v>
      </c>
      <c r="AW12">
        <v>9</v>
      </c>
      <c r="AX12">
        <f>(R12*SUMPRODUCT(K13:$K$23, X13:$X$23)-$AZ$3*SUMPRODUCT(K12:$K$22, W13:$W$23))/Z12</f>
        <v>111.35642150021768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258.72384000676271</v>
      </c>
      <c r="P13">
        <f t="shared" si="30"/>
        <v>12.936192000338137</v>
      </c>
      <c r="Q13" s="5">
        <f t="shared" si="31"/>
        <v>50</v>
      </c>
      <c r="R13">
        <f t="shared" si="0"/>
        <v>100000</v>
      </c>
      <c r="S13">
        <f t="shared" si="1"/>
        <v>112.08347645858977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100.58430344975784</v>
      </c>
      <c r="AC13">
        <f t="shared" si="2"/>
        <v>100.08591214120895</v>
      </c>
      <c r="AE13">
        <f t="shared" si="3"/>
        <v>231.02969624001668</v>
      </c>
      <c r="AF13">
        <f t="shared" si="4"/>
        <v>-11.551484812000835</v>
      </c>
      <c r="AG13">
        <f t="shared" si="5"/>
        <v>-44.647933532908652</v>
      </c>
      <c r="AH13">
        <f t="shared" si="6"/>
        <v>-127.31937796188851</v>
      </c>
      <c r="AI13">
        <f t="shared" si="7"/>
        <v>47.510899933218695</v>
      </c>
      <c r="AJ13">
        <f t="shared" si="8"/>
        <v>0.49839130854888936</v>
      </c>
      <c r="AK13">
        <f t="shared" si="32"/>
        <v>22.404376041444163</v>
      </c>
      <c r="AL13">
        <f t="shared" si="9"/>
        <v>70.413667283211751</v>
      </c>
      <c r="AN13">
        <f t="shared" si="10"/>
        <v>101.64580912277351</v>
      </c>
      <c r="AO13">
        <f t="shared" si="11"/>
        <v>-5.0822904561386757</v>
      </c>
      <c r="AP13">
        <f t="shared" si="12"/>
        <v>-19.643688250784429</v>
      </c>
      <c r="AQ13">
        <f t="shared" si="13"/>
        <v>-56.016526881892595</v>
      </c>
      <c r="AR13">
        <f t="shared" si="14"/>
        <v>20.903303533957811</v>
      </c>
      <c r="AS13">
        <f t="shared" si="15"/>
        <v>0.21927652003913689</v>
      </c>
      <c r="AT13">
        <f t="shared" si="16"/>
        <v>9.8572216805305217</v>
      </c>
      <c r="AU13">
        <f t="shared" si="17"/>
        <v>30.97980173452747</v>
      </c>
      <c r="AW13">
        <v>10</v>
      </c>
      <c r="AX13">
        <f>(R13*SUMPRODUCT(K14:$K$23, X14:$X$23)-$AZ$3*SUMPRODUCT(K13:$K$22, W14:$W$23))/Z13</f>
        <v>112.08347645858977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258.72384000676271</v>
      </c>
      <c r="P14">
        <f t="shared" si="30"/>
        <v>12.936192000338137</v>
      </c>
      <c r="Q14" s="5">
        <f t="shared" si="31"/>
        <v>50</v>
      </c>
      <c r="R14">
        <f t="shared" si="0"/>
        <v>100000</v>
      </c>
      <c r="S14">
        <f t="shared" si="1"/>
        <v>110.68789787922404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100.08591214120895</v>
      </c>
      <c r="AC14">
        <f t="shared" si="2"/>
        <v>97.706743564335341</v>
      </c>
      <c r="AE14">
        <f t="shared" si="3"/>
        <v>228.38146151356023</v>
      </c>
      <c r="AF14">
        <f t="shared" si="4"/>
        <v>-11.419073075678012</v>
      </c>
      <c r="AG14">
        <f t="shared" si="5"/>
        <v>-44.136145611396039</v>
      </c>
      <c r="AH14">
        <f t="shared" si="6"/>
        <v>-130.61717236705599</v>
      </c>
      <c r="AI14">
        <f t="shared" si="7"/>
        <v>42.209070459430194</v>
      </c>
      <c r="AJ14">
        <f t="shared" si="8"/>
        <v>2.3791685768736102</v>
      </c>
      <c r="AK14">
        <f t="shared" si="32"/>
        <v>22.193381040536384</v>
      </c>
      <c r="AL14">
        <f t="shared" si="9"/>
        <v>66.781620076840184</v>
      </c>
      <c r="AN14">
        <f t="shared" si="10"/>
        <v>92.560285408434908</v>
      </c>
      <c r="AO14">
        <f t="shared" si="11"/>
        <v>-4.6280142704217457</v>
      </c>
      <c r="AP14">
        <f t="shared" si="12"/>
        <v>-17.887853977046625</v>
      </c>
      <c r="AQ14">
        <f t="shared" si="13"/>
        <v>-52.937583783785328</v>
      </c>
      <c r="AR14">
        <f t="shared" si="14"/>
        <v>17.106833377181207</v>
      </c>
      <c r="AS14">
        <f t="shared" si="15"/>
        <v>0.96424867872704212</v>
      </c>
      <c r="AT14">
        <f t="shared" si="16"/>
        <v>8.9947129231775467</v>
      </c>
      <c r="AU14">
        <f t="shared" si="17"/>
        <v>27.065794979085794</v>
      </c>
      <c r="AW14">
        <v>11</v>
      </c>
      <c r="AX14">
        <f>(R14*SUMPRODUCT(K15:$K$23, X15:$X$23)-$AZ$3*SUMPRODUCT(K14:$K$22, W15:$W$23))/Z14</f>
        <v>110.68789787922404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258.72384000676271</v>
      </c>
      <c r="P15">
        <f t="shared" si="30"/>
        <v>12.936192000338137</v>
      </c>
      <c r="Q15" s="5">
        <f t="shared" si="31"/>
        <v>50</v>
      </c>
      <c r="R15">
        <f t="shared" si="0"/>
        <v>100000</v>
      </c>
      <c r="S15">
        <f t="shared" si="1"/>
        <v>106.73394247134952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97.706743564335341</v>
      </c>
      <c r="AC15">
        <f t="shared" si="2"/>
        <v>93.129625109050409</v>
      </c>
      <c r="AE15">
        <f t="shared" si="3"/>
        <v>225.74687741035618</v>
      </c>
      <c r="AF15">
        <f t="shared" si="4"/>
        <v>-11.287343870517811</v>
      </c>
      <c r="AG15">
        <f t="shared" si="5"/>
        <v>-43.62699575819056</v>
      </c>
      <c r="AH15">
        <f t="shared" si="6"/>
        <v>-135.57679418304778</v>
      </c>
      <c r="AI15">
        <f t="shared" si="7"/>
        <v>35.25574359860002</v>
      </c>
      <c r="AJ15">
        <f t="shared" si="8"/>
        <v>4.577118455284932</v>
      </c>
      <c r="AK15">
        <f t="shared" si="32"/>
        <v>21.851639397292161</v>
      </c>
      <c r="AL15">
        <f t="shared" si="9"/>
        <v>61.684501451177113</v>
      </c>
      <c r="AN15">
        <f t="shared" si="10"/>
        <v>84.28062663846066</v>
      </c>
      <c r="AO15">
        <f t="shared" si="11"/>
        <v>-4.2140313319230334</v>
      </c>
      <c r="AP15">
        <f t="shared" si="12"/>
        <v>-16.287758143249899</v>
      </c>
      <c r="AQ15">
        <f t="shared" si="13"/>
        <v>-50.616412959768731</v>
      </c>
      <c r="AR15">
        <f t="shared" si="14"/>
        <v>13.162424203518995</v>
      </c>
      <c r="AS15">
        <f t="shared" si="15"/>
        <v>1.7088272317877928</v>
      </c>
      <c r="AT15">
        <f t="shared" si="16"/>
        <v>8.1581188745912243</v>
      </c>
      <c r="AU15">
        <f t="shared" si="17"/>
        <v>23.029370309898013</v>
      </c>
      <c r="AW15">
        <v>12</v>
      </c>
      <c r="AX15">
        <f>(R15*SUMPRODUCT(K16:$K$23, X16:$X$23)-$AZ$3*SUMPRODUCT(K15:$K$22, W16:$W$23))/Z15</f>
        <v>106.73394247134952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258.72384000676271</v>
      </c>
      <c r="P16">
        <f t="shared" si="30"/>
        <v>12.936192000338137</v>
      </c>
      <c r="Q16" s="5">
        <f t="shared" si="31"/>
        <v>50</v>
      </c>
      <c r="R16">
        <f t="shared" si="0"/>
        <v>100000</v>
      </c>
      <c r="S16">
        <f t="shared" si="1"/>
        <v>100.21429676049735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93.129625109050409</v>
      </c>
      <c r="AC16">
        <f t="shared" si="2"/>
        <v>86.424871401771099</v>
      </c>
      <c r="AE16">
        <f t="shared" si="3"/>
        <v>223.12359936622178</v>
      </c>
      <c r="AF16">
        <f t="shared" si="4"/>
        <v>-11.15617996831109</v>
      </c>
      <c r="AG16">
        <f t="shared" si="5"/>
        <v>-43.120030871602246</v>
      </c>
      <c r="AH16">
        <f t="shared" si="6"/>
        <v>-141.38985801280461</v>
      </c>
      <c r="AI16">
        <f t="shared" si="7"/>
        <v>27.457530513503855</v>
      </c>
      <c r="AJ16">
        <f t="shared" si="8"/>
        <v>6.7047537072793091</v>
      </c>
      <c r="AK16">
        <f t="shared" si="32"/>
        <v>21.356793115487278</v>
      </c>
      <c r="AL16">
        <f t="shared" si="9"/>
        <v>55.519077336270442</v>
      </c>
      <c r="AN16">
        <f t="shared" si="10"/>
        <v>76.735031986372164</v>
      </c>
      <c r="AO16">
        <f t="shared" si="11"/>
        <v>-3.8367515993186081</v>
      </c>
      <c r="AP16">
        <f t="shared" si="12"/>
        <v>-14.829524790673792</v>
      </c>
      <c r="AQ16">
        <f t="shared" si="13"/>
        <v>-48.625763065758747</v>
      </c>
      <c r="AR16">
        <f t="shared" si="14"/>
        <v>9.4429925306210141</v>
      </c>
      <c r="AS16">
        <f t="shared" si="15"/>
        <v>2.3058497247723793</v>
      </c>
      <c r="AT16">
        <f t="shared" si="16"/>
        <v>7.3448716652934456</v>
      </c>
      <c r="AU16">
        <f t="shared" si="17"/>
        <v>19.093713920686838</v>
      </c>
      <c r="AW16">
        <v>13</v>
      </c>
      <c r="AX16">
        <f>(R16*SUMPRODUCT(K17:$K$23, X17:$X$23)-$AZ$3*SUMPRODUCT(K16:$K$22, W17:$W$23))/Z16</f>
        <v>100.21429676049735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258.72384000676271</v>
      </c>
      <c r="P17">
        <f t="shared" si="30"/>
        <v>12.936192000338137</v>
      </c>
      <c r="Q17" s="5">
        <f t="shared" si="31"/>
        <v>50</v>
      </c>
      <c r="R17">
        <f t="shared" si="0"/>
        <v>100000</v>
      </c>
      <c r="S17">
        <f t="shared" si="1"/>
        <v>91.467953380812816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86.424871401771099</v>
      </c>
      <c r="AC17">
        <f t="shared" si="2"/>
        <v>77.958556582581338</v>
      </c>
      <c r="AE17">
        <f t="shared" si="3"/>
        <v>220.51151660140818</v>
      </c>
      <c r="AF17">
        <f t="shared" si="4"/>
        <v>-11.025575830070409</v>
      </c>
      <c r="AG17">
        <f t="shared" si="5"/>
        <v>-42.615229542751891</v>
      </c>
      <c r="AH17">
        <f t="shared" si="6"/>
        <v>-147.2020402686731</v>
      </c>
      <c r="AI17">
        <f t="shared" si="7"/>
        <v>19.668670959912788</v>
      </c>
      <c r="AJ17">
        <f t="shared" si="8"/>
        <v>8.4663148191897619</v>
      </c>
      <c r="AK17">
        <f t="shared" si="32"/>
        <v>20.713756852117623</v>
      </c>
      <c r="AL17">
        <f t="shared" si="9"/>
        <v>48.848742631220176</v>
      </c>
      <c r="AN17">
        <f t="shared" si="10"/>
        <v>69.858879333406705</v>
      </c>
      <c r="AO17">
        <f t="shared" si="11"/>
        <v>-3.4929439666703352</v>
      </c>
      <c r="AP17">
        <f t="shared" si="12"/>
        <v>-13.500665290755711</v>
      </c>
      <c r="AQ17">
        <f t="shared" si="13"/>
        <v>-46.634161005515665</v>
      </c>
      <c r="AR17">
        <f t="shared" si="14"/>
        <v>6.231109070465001</v>
      </c>
      <c r="AS17">
        <f t="shared" si="15"/>
        <v>2.6821604352823796</v>
      </c>
      <c r="AT17">
        <f t="shared" si="16"/>
        <v>6.5621962189360348</v>
      </c>
      <c r="AU17">
        <f t="shared" si="17"/>
        <v>15.475465724683415</v>
      </c>
      <c r="AW17">
        <v>14</v>
      </c>
      <c r="AX17">
        <f>(R17*SUMPRODUCT(K18:$K$23, X18:$X$23)-$AZ$3*SUMPRODUCT(K17:$K$22, W18:$W$23))/Z17</f>
        <v>91.467953380812816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258.72384000676271</v>
      </c>
      <c r="P18">
        <f t="shared" si="30"/>
        <v>12.936192000338137</v>
      </c>
      <c r="Q18" s="5">
        <f t="shared" si="31"/>
        <v>50</v>
      </c>
      <c r="R18">
        <f t="shared" si="0"/>
        <v>100000</v>
      </c>
      <c r="S18">
        <f t="shared" si="1"/>
        <v>80.715511814986456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77.958556582581338</v>
      </c>
      <c r="AC18">
        <f t="shared" si="2"/>
        <v>67.982561507793747</v>
      </c>
      <c r="AE18">
        <f t="shared" si="3"/>
        <v>217.90990320557736</v>
      </c>
      <c r="AF18">
        <f t="shared" si="4"/>
        <v>-10.89549516027887</v>
      </c>
      <c r="AG18">
        <f t="shared" si="5"/>
        <v>-42.112451484927227</v>
      </c>
      <c r="AH18">
        <f t="shared" si="6"/>
        <v>-153.25152479429897</v>
      </c>
      <c r="AI18">
        <f t="shared" si="7"/>
        <v>11.650431766072302</v>
      </c>
      <c r="AJ18">
        <f t="shared" si="8"/>
        <v>9.9759950747875905</v>
      </c>
      <c r="AK18">
        <f t="shared" si="32"/>
        <v>19.948107523951592</v>
      </c>
      <c r="AL18">
        <f t="shared" si="9"/>
        <v>41.574534364811484</v>
      </c>
      <c r="AN18">
        <f t="shared" si="10"/>
        <v>63.593023394977124</v>
      </c>
      <c r="AO18">
        <f t="shared" si="11"/>
        <v>-3.1796511697488565</v>
      </c>
      <c r="AP18">
        <f t="shared" si="12"/>
        <v>-12.289749447386621</v>
      </c>
      <c r="AQ18">
        <f t="shared" si="13"/>
        <v>-44.723657154606691</v>
      </c>
      <c r="AR18">
        <f t="shared" si="14"/>
        <v>3.3999656232349595</v>
      </c>
      <c r="AS18">
        <f t="shared" si="15"/>
        <v>2.9113118717722708</v>
      </c>
      <c r="AT18">
        <f t="shared" si="16"/>
        <v>5.8214906702032998</v>
      </c>
      <c r="AU18">
        <f t="shared" si="17"/>
        <v>12.13276816521053</v>
      </c>
      <c r="AW18">
        <v>15</v>
      </c>
      <c r="AX18">
        <f>(R18*SUMPRODUCT(K19:$K$23, X19:$X$23)-$AZ$3*SUMPRODUCT(K18:$K$22, W19:$W$23))/Z18</f>
        <v>80.715511814986456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258.72384000676271</v>
      </c>
      <c r="P19">
        <f t="shared" si="30"/>
        <v>12.936192000338137</v>
      </c>
      <c r="Q19" s="5">
        <f t="shared" si="31"/>
        <v>50</v>
      </c>
      <c r="R19">
        <f t="shared" si="0"/>
        <v>100000</v>
      </c>
      <c r="S19">
        <f t="shared" si="1"/>
        <v>67.907055428333834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67.982561507793747</v>
      </c>
      <c r="AC19">
        <f t="shared" si="2"/>
        <v>56.51383329370352</v>
      </c>
      <c r="AE19">
        <f t="shared" si="3"/>
        <v>215.31600613547266</v>
      </c>
      <c r="AF19">
        <f t="shared" si="4"/>
        <v>-10.765800306773635</v>
      </c>
      <c r="AG19">
        <f t="shared" si="5"/>
        <v>-41.611164655302844</v>
      </c>
      <c r="AH19">
        <f t="shared" si="6"/>
        <v>-160.32462955020705</v>
      </c>
      <c r="AI19">
        <f t="shared" si="7"/>
        <v>2.6144116231891417</v>
      </c>
      <c r="AJ19">
        <f t="shared" si="8"/>
        <v>11.468728214090227</v>
      </c>
      <c r="AK19">
        <f t="shared" si="32"/>
        <v>19.077293713554496</v>
      </c>
      <c r="AL19">
        <f t="shared" si="9"/>
        <v>33.160433550833865</v>
      </c>
      <c r="AN19">
        <f t="shared" si="10"/>
        <v>57.8829941258549</v>
      </c>
      <c r="AO19">
        <f t="shared" si="11"/>
        <v>-2.8941497062927453</v>
      </c>
      <c r="AP19">
        <f t="shared" si="12"/>
        <v>-11.186250583699961</v>
      </c>
      <c r="AQ19">
        <f t="shared" si="13"/>
        <v>-43.099766510835508</v>
      </c>
      <c r="AR19">
        <f t="shared" si="14"/>
        <v>0.70282732502668643</v>
      </c>
      <c r="AS19">
        <f t="shared" si="15"/>
        <v>3.0831164842874381</v>
      </c>
      <c r="AT19">
        <f t="shared" si="16"/>
        <v>5.1285127370610351</v>
      </c>
      <c r="AU19">
        <f t="shared" si="17"/>
        <v>8.9144565463751597</v>
      </c>
      <c r="AW19">
        <v>16</v>
      </c>
      <c r="AX19">
        <f>(R19*SUMPRODUCT(K20:$K$23, X20:$X$23)-$AZ$3*SUMPRODUCT(K19:$K$22, W20:$W$23))/Z19</f>
        <v>67.907055428333834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258.72384000676271</v>
      </c>
      <c r="P20">
        <f t="shared" si="30"/>
        <v>12.936192000338137</v>
      </c>
      <c r="Q20" s="5">
        <f t="shared" si="31"/>
        <v>50</v>
      </c>
      <c r="R20">
        <f t="shared" si="0"/>
        <v>100000</v>
      </c>
      <c r="S20">
        <f t="shared" si="1"/>
        <v>53.417329462228196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56.51383329370352</v>
      </c>
      <c r="AC20">
        <f t="shared" si="2"/>
        <v>43.921327286978439</v>
      </c>
      <c r="AE20">
        <f t="shared" si="3"/>
        <v>212.73048593558175</v>
      </c>
      <c r="AF20">
        <f t="shared" si="4"/>
        <v>-10.636524296779088</v>
      </c>
      <c r="AG20">
        <f t="shared" si="5"/>
        <v>-41.111496708231684</v>
      </c>
      <c r="AH20">
        <f t="shared" si="6"/>
        <v>-167.1126010362583</v>
      </c>
      <c r="AI20">
        <f t="shared" si="7"/>
        <v>-6.1301361056873134</v>
      </c>
      <c r="AJ20">
        <f t="shared" si="8"/>
        <v>12.592506006725081</v>
      </c>
      <c r="AK20">
        <f t="shared" si="32"/>
        <v>18.102545645275434</v>
      </c>
      <c r="AL20">
        <f t="shared" si="9"/>
        <v>24.564915546313202</v>
      </c>
      <c r="AN20">
        <f t="shared" si="10"/>
        <v>52.680097669826715</v>
      </c>
      <c r="AO20">
        <f t="shared" si="11"/>
        <v>-2.6340048834913361</v>
      </c>
      <c r="AP20">
        <f t="shared" si="12"/>
        <v>-10.180758307477525</v>
      </c>
      <c r="AQ20">
        <f t="shared" si="13"/>
        <v>-41.383387556002283</v>
      </c>
      <c r="AR20">
        <f t="shared" si="14"/>
        <v>-1.5180530771444258</v>
      </c>
      <c r="AS20">
        <f t="shared" si="15"/>
        <v>3.1183797819323247</v>
      </c>
      <c r="AT20">
        <f t="shared" si="16"/>
        <v>4.4828735687389205</v>
      </c>
      <c r="AU20">
        <f t="shared" si="17"/>
        <v>6.0832002735268196</v>
      </c>
      <c r="AW20">
        <v>17</v>
      </c>
      <c r="AX20">
        <f>(R20*SUMPRODUCT(K21:$K$23, X21:$X$23)-$AZ$3*SUMPRODUCT(K20:$K$22, W21:$W$23))/Z20</f>
        <v>53.417329462228196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258.72384000676271</v>
      </c>
      <c r="P21">
        <f t="shared" si="30"/>
        <v>12.936192000338137</v>
      </c>
      <c r="Q21" s="5">
        <f t="shared" si="31"/>
        <v>50</v>
      </c>
      <c r="R21">
        <f t="shared" si="0"/>
        <v>100000</v>
      </c>
      <c r="S21">
        <f t="shared" si="1"/>
        <v>37.199547955280984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43.921327286978439</v>
      </c>
      <c r="AC21">
        <f t="shared" si="2"/>
        <v>30.215636304421007</v>
      </c>
      <c r="AE21">
        <f t="shared" si="3"/>
        <v>210.15054974123012</v>
      </c>
      <c r="AF21">
        <f t="shared" si="4"/>
        <v>-10.507527487061507</v>
      </c>
      <c r="AG21">
        <f t="shared" si="5"/>
        <v>-40.612907905150344</v>
      </c>
      <c r="AH21">
        <f t="shared" si="6"/>
        <v>-174.94767199806427</v>
      </c>
      <c r="AI21">
        <f t="shared" si="7"/>
        <v>-15.917557649045989</v>
      </c>
      <c r="AJ21">
        <f t="shared" si="8"/>
        <v>13.705690982557432</v>
      </c>
      <c r="AK21">
        <f t="shared" si="32"/>
        <v>17.049504467880297</v>
      </c>
      <c r="AL21">
        <f t="shared" si="9"/>
        <v>14.83763780139174</v>
      </c>
      <c r="AN21">
        <f t="shared" si="10"/>
        <v>47.939062511265249</v>
      </c>
      <c r="AO21">
        <f t="shared" si="11"/>
        <v>-2.3969531255632628</v>
      </c>
      <c r="AP21">
        <f t="shared" si="12"/>
        <v>-9.2645236152208046</v>
      </c>
      <c r="AQ21">
        <f t="shared" si="13"/>
        <v>-39.908662596613198</v>
      </c>
      <c r="AR21">
        <f t="shared" si="14"/>
        <v>-3.6310768261320145</v>
      </c>
      <c r="AS21">
        <f t="shared" si="15"/>
        <v>3.1265108636734569</v>
      </c>
      <c r="AT21">
        <f t="shared" si="16"/>
        <v>3.8892939441664169</v>
      </c>
      <c r="AU21">
        <f t="shared" si="17"/>
        <v>3.3847279817078588</v>
      </c>
      <c r="AW21">
        <v>18</v>
      </c>
      <c r="AX21">
        <f>(R21*SUMPRODUCT(K22:$K$23, X22:$X$23)-$AZ$3*SUMPRODUCT(K21:$K$22, W22:$W$23))/Z21</f>
        <v>37.199547955280984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258.72384000676271</v>
      </c>
      <c r="P22">
        <f t="shared" si="30"/>
        <v>12.936192000338137</v>
      </c>
      <c r="Q22" s="5">
        <f t="shared" si="31"/>
        <v>50</v>
      </c>
      <c r="R22">
        <f t="shared" si="0"/>
        <v>100000</v>
      </c>
      <c r="S22">
        <f t="shared" si="1"/>
        <v>19.367050852804233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30.215636304421007</v>
      </c>
      <c r="AC22">
        <f t="shared" si="2"/>
        <v>15.538230924309925</v>
      </c>
      <c r="AE22">
        <f t="shared" si="3"/>
        <v>207.57475168539693</v>
      </c>
      <c r="AF22">
        <f t="shared" si="4"/>
        <v>-10.378737584269848</v>
      </c>
      <c r="AG22">
        <f t="shared" si="5"/>
        <v>-40.115118823215361</v>
      </c>
      <c r="AH22">
        <f t="shared" si="6"/>
        <v>-183.32000576695219</v>
      </c>
      <c r="AI22">
        <f t="shared" si="7"/>
        <v>-26.239110489040485</v>
      </c>
      <c r="AJ22">
        <f t="shared" si="8"/>
        <v>14.677405380111082</v>
      </c>
      <c r="AK22">
        <f t="shared" si="32"/>
        <v>15.918815528388366</v>
      </c>
      <c r="AL22">
        <f t="shared" si="9"/>
        <v>4.357110419458964</v>
      </c>
      <c r="AN22">
        <f t="shared" si="10"/>
        <v>43.618999560661948</v>
      </c>
      <c r="AO22">
        <f t="shared" si="11"/>
        <v>-2.1809499780330976</v>
      </c>
      <c r="AP22">
        <f t="shared" si="12"/>
        <v>-8.4296444346840627</v>
      </c>
      <c r="AQ22">
        <f t="shared" si="13"/>
        <v>-38.522195912961678</v>
      </c>
      <c r="AR22">
        <f t="shared" si="14"/>
        <v>-5.5137907650168971</v>
      </c>
      <c r="AS22">
        <f t="shared" si="15"/>
        <v>3.084256315512973</v>
      </c>
      <c r="AT22">
        <f t="shared" si="16"/>
        <v>3.345121706282546</v>
      </c>
      <c r="AU22">
        <f t="shared" si="17"/>
        <v>0.91558725677862163</v>
      </c>
      <c r="AW22">
        <v>19</v>
      </c>
      <c r="AX22">
        <f>(R22*SUMPRODUCT(K23:$K$23, X23:$X$23)-$AZ$3*SUMPRODUCT(K22:$K$22, W23:$W$23))/Z22</f>
        <v>19.367050852804233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258.72384000676271</v>
      </c>
      <c r="P23">
        <f t="shared" si="30"/>
        <v>12.936192000338137</v>
      </c>
      <c r="Q23" s="5">
        <f t="shared" si="31"/>
        <v>50</v>
      </c>
      <c r="R23">
        <f t="shared" si="0"/>
        <v>100000</v>
      </c>
      <c r="S23">
        <f t="shared" si="1"/>
        <v>19.610168167594168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15.538230924309925</v>
      </c>
      <c r="AC23">
        <f t="shared" si="2"/>
        <v>15.538230924309925</v>
      </c>
      <c r="AE23">
        <f t="shared" si="3"/>
        <v>205.00134100290546</v>
      </c>
      <c r="AF23">
        <f t="shared" si="4"/>
        <v>-10.250067050145274</v>
      </c>
      <c r="AG23">
        <f t="shared" si="5"/>
        <v>-39.617791116108009</v>
      </c>
      <c r="AH23">
        <f t="shared" si="6"/>
        <v>-192.35303775040705</v>
      </c>
      <c r="AI23">
        <f t="shared" si="7"/>
        <v>-37.219554913754877</v>
      </c>
      <c r="AJ23">
        <f t="shared" si="8"/>
        <v>0</v>
      </c>
      <c r="AK23">
        <f t="shared" si="32"/>
        <v>14.720265341394908</v>
      </c>
      <c r="AL23">
        <f t="shared" si="9"/>
        <v>-22.49928957235997</v>
      </c>
      <c r="AN23">
        <f t="shared" si="10"/>
        <v>39.682592966424693</v>
      </c>
      <c r="AO23">
        <f t="shared" si="11"/>
        <v>-1.9841296483212347</v>
      </c>
      <c r="AP23">
        <f t="shared" si="12"/>
        <v>-7.6689092441940101</v>
      </c>
      <c r="AQ23">
        <f t="shared" si="13"/>
        <v>-37.234231081427623</v>
      </c>
      <c r="AR23">
        <f t="shared" si="14"/>
        <v>-7.2046770075181792</v>
      </c>
      <c r="AS23">
        <f t="shared" si="15"/>
        <v>0</v>
      </c>
      <c r="AT23">
        <f t="shared" si="16"/>
        <v>2.849436472184169</v>
      </c>
      <c r="AU23">
        <f t="shared" si="17"/>
        <v>-4.3552405353340111</v>
      </c>
      <c r="AW23">
        <v>20</v>
      </c>
      <c r="AX23">
        <f>(R23*SUMPRODUCT(K$23:$K24, X$23:$X24)-$AZ$3*SUMPRODUCT(K$22:$K23, W$23:$W24))/Z23</f>
        <v>19.610168167594168</v>
      </c>
    </row>
    <row r="25" spans="5:50" x14ac:dyDescent="0.25">
      <c r="AN25" s="6">
        <f t="shared" ref="AN25:AU25" si="33">SUM(AN3:AN23)</f>
        <v>2256.2345983949635</v>
      </c>
      <c r="AO25" s="6">
        <f t="shared" si="33"/>
        <v>-306.85460992482024</v>
      </c>
      <c r="AP25" s="6">
        <f t="shared" si="33"/>
        <v>-2905.939649408353</v>
      </c>
      <c r="AQ25" s="6">
        <f t="shared" si="33"/>
        <v>-1219.7300544448835</v>
      </c>
      <c r="AR25" s="6">
        <f t="shared" si="33"/>
        <v>-2176.2897153830927</v>
      </c>
      <c r="AS25" s="6">
        <f t="shared" si="33"/>
        <v>-53.426267319517876</v>
      </c>
      <c r="AT25" s="6">
        <f t="shared" si="33"/>
        <v>174.07899824161899</v>
      </c>
      <c r="AU25" s="7">
        <f t="shared" si="33"/>
        <v>-2055.6369844609917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484.43775108104364</v>
      </c>
      <c r="K3">
        <v>1</v>
      </c>
      <c r="L3" s="2">
        <v>0</v>
      </c>
      <c r="O3">
        <f>$C$3</f>
        <v>484.43775108104364</v>
      </c>
      <c r="P3">
        <f>O3*B5</f>
        <v>387.55020086483495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484.43775108104364</v>
      </c>
      <c r="AF3">
        <f t="shared" ref="AF3:AF23" si="4">-$Z3*P3</f>
        <v>-387.55020086483495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-2423.0206537837912</v>
      </c>
      <c r="AJ3">
        <f t="shared" ref="AJ3:AJ23" si="8">AB3-AC3</f>
        <v>0</v>
      </c>
      <c r="AL3">
        <f t="shared" ref="AL3:AL23" si="9">SUM(AI3:AK3)</f>
        <v>-2423.0206537837912</v>
      </c>
      <c r="AN3">
        <f t="shared" ref="AN3:AN23" si="10">AE3*$K3</f>
        <v>484.43775108104364</v>
      </c>
      <c r="AO3">
        <f t="shared" ref="AO3:AO23" si="11">AF3*$K3</f>
        <v>-387.55020086483495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-2423.0206537837912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-2423.0206537837912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297.8474720102098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100000</v>
      </c>
      <c r="S4">
        <f t="shared" si="1"/>
        <v>169.94248584335801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168.00351906383139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-168.00351906383139</v>
      </c>
      <c r="AK4">
        <f>G4*MAX(0, SUM(AB4, AE4:AF4))</f>
        <v>0</v>
      </c>
      <c r="AL4">
        <f t="shared" si="9"/>
        <v>-308.95821906383139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-129.84395294637841</v>
      </c>
      <c r="AR4">
        <f t="shared" si="14"/>
        <v>-129.84395294637841</v>
      </c>
      <c r="AS4">
        <f t="shared" si="15"/>
        <v>-154.76065022415082</v>
      </c>
      <c r="AT4">
        <f t="shared" si="16"/>
        <v>0</v>
      </c>
      <c r="AU4">
        <f t="shared" si="17"/>
        <v>-284.60460317052923</v>
      </c>
      <c r="AW4">
        <v>1</v>
      </c>
      <c r="AX4">
        <f>(R4*SUMPRODUCT(K5:$K$23, X5:$X$23)-$AZ$3*SUMPRODUCT(K4:$K$22, W5:$W$23))/Z4</f>
        <v>169.94248584335801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1.462746E-3</v>
      </c>
      <c r="O5">
        <f t="shared" ref="O5:O23" si="29">$C$3</f>
        <v>484.43775108104364</v>
      </c>
      <c r="P5">
        <f t="shared" ref="P5:P23" si="30">O5*$C$5</f>
        <v>24.221887554052184</v>
      </c>
      <c r="Q5" s="5">
        <f t="shared" ref="Q5:Q23" si="31">$C$8</f>
        <v>50</v>
      </c>
      <c r="R5">
        <f t="shared" si="0"/>
        <v>100000</v>
      </c>
      <c r="S5">
        <f t="shared" si="1"/>
        <v>323.90166576372206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168.00351906383139</v>
      </c>
      <c r="AC5">
        <f t="shared" si="2"/>
        <v>316.53565335608118</v>
      </c>
      <c r="AE5">
        <f t="shared" si="3"/>
        <v>473.42090596300818</v>
      </c>
      <c r="AF5">
        <f t="shared" si="4"/>
        <v>-23.67104529815041</v>
      </c>
      <c r="AG5">
        <f t="shared" si="5"/>
        <v>-48.862924586961803</v>
      </c>
      <c r="AH5">
        <f t="shared" si="6"/>
        <v>-144.6056730763938</v>
      </c>
      <c r="AI5">
        <f t="shared" si="7"/>
        <v>256.28126300150211</v>
      </c>
      <c r="AJ5">
        <f t="shared" si="8"/>
        <v>-148.53213429224979</v>
      </c>
      <c r="AK5">
        <f>G5*SUM(AB5, AE5:AF5)</f>
        <v>43.242736581008245</v>
      </c>
      <c r="AL5">
        <f t="shared" si="9"/>
        <v>150.99186529026056</v>
      </c>
      <c r="AN5">
        <f t="shared" si="10"/>
        <v>401.72768881342881</v>
      </c>
      <c r="AO5">
        <f t="shared" si="11"/>
        <v>-20.086384440671441</v>
      </c>
      <c r="AP5">
        <f t="shared" si="12"/>
        <v>-41.463293056430494</v>
      </c>
      <c r="AQ5">
        <f t="shared" si="13"/>
        <v>-122.70709236239161</v>
      </c>
      <c r="AR5">
        <f t="shared" si="14"/>
        <v>217.47091895393524</v>
      </c>
      <c r="AS5">
        <f t="shared" si="15"/>
        <v>-126.0389439337809</v>
      </c>
      <c r="AT5">
        <f t="shared" si="16"/>
        <v>36.694206795366448</v>
      </c>
      <c r="AU5">
        <f t="shared" si="17"/>
        <v>128.12618181552079</v>
      </c>
      <c r="AW5">
        <v>2</v>
      </c>
      <c r="AX5">
        <f>(R5*SUMPRODUCT(K6:$K$23, X6:$X$23)-$AZ$3*SUMPRODUCT(K5:$K$22, W6:$W$23))/Z5</f>
        <v>323.90166576372206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1.535893E-3</v>
      </c>
      <c r="O6">
        <f t="shared" si="29"/>
        <v>484.43775108104364</v>
      </c>
      <c r="P6">
        <f t="shared" si="30"/>
        <v>24.221887554052184</v>
      </c>
      <c r="Q6" s="5">
        <f t="shared" si="31"/>
        <v>50</v>
      </c>
      <c r="R6">
        <f t="shared" si="0"/>
        <v>100000</v>
      </c>
      <c r="S6">
        <f t="shared" si="1"/>
        <v>461.91576920514393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316.53565335608118</v>
      </c>
      <c r="AC6">
        <f t="shared" si="2"/>
        <v>446.20367768396545</v>
      </c>
      <c r="AE6">
        <f t="shared" si="3"/>
        <v>467.95957304785583</v>
      </c>
      <c r="AF6">
        <f t="shared" si="4"/>
        <v>-23.397978652392794</v>
      </c>
      <c r="AG6">
        <f t="shared" si="5"/>
        <v>-48.29924711725954</v>
      </c>
      <c r="AH6">
        <f t="shared" si="6"/>
        <v>-150.09644766528504</v>
      </c>
      <c r="AI6">
        <f t="shared" si="7"/>
        <v>246.16589961291845</v>
      </c>
      <c r="AJ6">
        <f t="shared" si="8"/>
        <v>-129.66802432788427</v>
      </c>
      <c r="AK6">
        <f>G6*SUM(AB6, AE6:AF6)</f>
        <v>53.276807342608102</v>
      </c>
      <c r="AL6">
        <f t="shared" si="9"/>
        <v>169.77468262764228</v>
      </c>
      <c r="AN6">
        <f t="shared" si="10"/>
        <v>365.79253404215279</v>
      </c>
      <c r="AO6">
        <f t="shared" si="11"/>
        <v>-18.28962670210764</v>
      </c>
      <c r="AP6">
        <f t="shared" si="12"/>
        <v>-37.754338222596303</v>
      </c>
      <c r="AQ6">
        <f t="shared" si="13"/>
        <v>-117.32671603364167</v>
      </c>
      <c r="AR6">
        <f t="shared" si="14"/>
        <v>192.42185308380715</v>
      </c>
      <c r="AS6">
        <f t="shared" si="15"/>
        <v>-101.35831797223585</v>
      </c>
      <c r="AT6">
        <f t="shared" si="16"/>
        <v>41.645175109037091</v>
      </c>
      <c r="AU6">
        <f t="shared" si="17"/>
        <v>132.7087102206084</v>
      </c>
      <c r="AW6">
        <v>3</v>
      </c>
      <c r="AX6">
        <f>(R6*SUMPRODUCT(K7:$K$23, X7:$X$23)-$AZ$3*SUMPRODUCT(K6:$K$22, W7:$W$23))/Z6</f>
        <v>461.91576920514393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1.6204399999999999E-3</v>
      </c>
      <c r="O7">
        <f t="shared" si="29"/>
        <v>484.43775108104364</v>
      </c>
      <c r="P7">
        <f t="shared" si="30"/>
        <v>24.221887554052184</v>
      </c>
      <c r="Q7" s="5">
        <f t="shared" si="31"/>
        <v>50</v>
      </c>
      <c r="R7">
        <f t="shared" si="0"/>
        <v>100000</v>
      </c>
      <c r="S7">
        <f t="shared" si="1"/>
        <v>584.85066560014945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446.20367768396545</v>
      </c>
      <c r="AC7">
        <f t="shared" si="2"/>
        <v>558.39188830723742</v>
      </c>
      <c r="AE7">
        <f t="shared" si="3"/>
        <v>462.52167690682762</v>
      </c>
      <c r="AF7">
        <f t="shared" si="4"/>
        <v>-23.126083845341384</v>
      </c>
      <c r="AG7">
        <f t="shared" si="5"/>
        <v>-47.737988614088259</v>
      </c>
      <c r="AH7">
        <f t="shared" si="6"/>
        <v>-156.53206399738409</v>
      </c>
      <c r="AI7">
        <f t="shared" si="7"/>
        <v>235.12554045001392</v>
      </c>
      <c r="AJ7">
        <f t="shared" si="8"/>
        <v>-112.18821062327197</v>
      </c>
      <c r="AK7">
        <f>G7*SUM(AB7, AE7:AF7)</f>
        <v>61.99194895218163</v>
      </c>
      <c r="AL7">
        <f t="shared" si="9"/>
        <v>184.92927877892356</v>
      </c>
      <c r="AN7">
        <f t="shared" si="10"/>
        <v>333.0433448307046</v>
      </c>
      <c r="AO7">
        <f t="shared" si="11"/>
        <v>-16.652167241535231</v>
      </c>
      <c r="AP7">
        <f t="shared" si="12"/>
        <v>-34.374214652708638</v>
      </c>
      <c r="AQ7">
        <f t="shared" si="13"/>
        <v>-112.71247331710336</v>
      </c>
      <c r="AR7">
        <f t="shared" si="14"/>
        <v>169.30448961935738</v>
      </c>
      <c r="AS7">
        <f t="shared" si="15"/>
        <v>-80.782239583708758</v>
      </c>
      <c r="AT7">
        <f t="shared" si="16"/>
        <v>44.637920907148931</v>
      </c>
      <c r="AU7">
        <f t="shared" si="17"/>
        <v>133.16017094279755</v>
      </c>
      <c r="AW7">
        <v>4</v>
      </c>
      <c r="AX7">
        <f>(R7*SUMPRODUCT(K8:$K$23, X8:$X$23)-$AZ$3*SUMPRODUCT(K7:$K$22, W8:$W$23))/Z7</f>
        <v>584.85066560014945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1.706887E-3</v>
      </c>
      <c r="O8">
        <f t="shared" si="29"/>
        <v>484.43775108104364</v>
      </c>
      <c r="P8">
        <f t="shared" si="30"/>
        <v>24.221887554052184</v>
      </c>
      <c r="Q8" s="5">
        <f t="shared" si="31"/>
        <v>50</v>
      </c>
      <c r="R8">
        <f t="shared" si="0"/>
        <v>100000</v>
      </c>
      <c r="S8">
        <f t="shared" si="1"/>
        <v>694.22792209836189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558.39188830723742</v>
      </c>
      <c r="AC8">
        <f t="shared" si="2"/>
        <v>655.0613235208591</v>
      </c>
      <c r="AE8">
        <f t="shared" si="3"/>
        <v>457.10698790022889</v>
      </c>
      <c r="AF8">
        <f t="shared" si="4"/>
        <v>-22.855349395011448</v>
      </c>
      <c r="AG8">
        <f t="shared" si="5"/>
        <v>-47.17912537577584</v>
      </c>
      <c r="AH8">
        <f t="shared" si="6"/>
        <v>-162.96670434307052</v>
      </c>
      <c r="AI8">
        <f t="shared" si="7"/>
        <v>224.10580878637111</v>
      </c>
      <c r="AJ8">
        <f t="shared" si="8"/>
        <v>-96.669435213621682</v>
      </c>
      <c r="AK8">
        <f t="shared" ref="AK8:AK23" si="32">G8*SUM(AB8:AB8, AE8:AF8)</f>
        <v>69.485046876871849</v>
      </c>
      <c r="AL8">
        <f t="shared" si="9"/>
        <v>196.92142044962128</v>
      </c>
      <c r="AN8">
        <f t="shared" si="10"/>
        <v>303.19964997804794</v>
      </c>
      <c r="AO8">
        <f t="shared" si="11"/>
        <v>-15.1599824989024</v>
      </c>
      <c r="AP8">
        <f t="shared" si="12"/>
        <v>-31.293974231100378</v>
      </c>
      <c r="AQ8">
        <f t="shared" si="13"/>
        <v>-108.09602351929013</v>
      </c>
      <c r="AR8">
        <f t="shared" si="14"/>
        <v>148.64966972875507</v>
      </c>
      <c r="AS8">
        <f t="shared" si="15"/>
        <v>-64.120960073231473</v>
      </c>
      <c r="AT8">
        <f t="shared" si="16"/>
        <v>46.089520504933084</v>
      </c>
      <c r="AU8">
        <f t="shared" si="17"/>
        <v>130.61823016045668</v>
      </c>
      <c r="AW8">
        <v>5</v>
      </c>
      <c r="AX8">
        <f>(R8*SUMPRODUCT(K9:$K$23, X9:$X$23)-$AZ$3*SUMPRODUCT(K8:$K$22, W9:$W$23))/Z8</f>
        <v>694.22792209836189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1.7980839999999999E-3</v>
      </c>
      <c r="O9">
        <f t="shared" si="29"/>
        <v>484.43775108104364</v>
      </c>
      <c r="P9">
        <f t="shared" si="30"/>
        <v>24.221887554052184</v>
      </c>
      <c r="Q9" s="5">
        <f t="shared" si="31"/>
        <v>50</v>
      </c>
      <c r="R9">
        <f t="shared" si="0"/>
        <v>100000</v>
      </c>
      <c r="S9">
        <f t="shared" si="1"/>
        <v>791.25996754804316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655.0613235208591</v>
      </c>
      <c r="AC9">
        <f t="shared" si="2"/>
        <v>737.81038983930375</v>
      </c>
      <c r="AE9">
        <f t="shared" si="3"/>
        <v>451.71400125999503</v>
      </c>
      <c r="AF9">
        <f t="shared" si="4"/>
        <v>-22.585700062999752</v>
      </c>
      <c r="AG9">
        <f t="shared" si="5"/>
        <v>-46.622502091545904</v>
      </c>
      <c r="AH9">
        <f t="shared" si="6"/>
        <v>-169.66406094435303</v>
      </c>
      <c r="AI9">
        <f t="shared" si="7"/>
        <v>212.84173816109632</v>
      </c>
      <c r="AJ9">
        <f t="shared" si="8"/>
        <v>-82.749066318444648</v>
      </c>
      <c r="AK9">
        <f t="shared" si="32"/>
        <v>75.893273730249817</v>
      </c>
      <c r="AL9">
        <f t="shared" si="9"/>
        <v>205.98594557290147</v>
      </c>
      <c r="AN9">
        <f t="shared" si="10"/>
        <v>276.00474869316247</v>
      </c>
      <c r="AO9">
        <f t="shared" si="11"/>
        <v>-13.800237434658124</v>
      </c>
      <c r="AP9">
        <f t="shared" si="12"/>
        <v>-28.487122244008233</v>
      </c>
      <c r="AQ9">
        <f t="shared" si="13"/>
        <v>-103.66755595927279</v>
      </c>
      <c r="AR9">
        <f t="shared" si="14"/>
        <v>130.04983305522327</v>
      </c>
      <c r="AS9">
        <f t="shared" si="15"/>
        <v>-50.561052325386136</v>
      </c>
      <c r="AT9">
        <f t="shared" si="16"/>
        <v>46.372049316581816</v>
      </c>
      <c r="AU9">
        <f t="shared" si="17"/>
        <v>125.86083004641895</v>
      </c>
      <c r="AW9">
        <v>6</v>
      </c>
      <c r="AX9">
        <f>(R9*SUMPRODUCT(K10:$K$23, X10:$X$23)-$AZ$3*SUMPRODUCT(K9:$K$22, W10:$W$23))/Z9</f>
        <v>791.25996754804316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1.9035300000000001E-3</v>
      </c>
      <c r="O10">
        <f t="shared" si="29"/>
        <v>484.43775108104364</v>
      </c>
      <c r="P10">
        <f t="shared" si="30"/>
        <v>24.221887554052184</v>
      </c>
      <c r="Q10" s="5">
        <f t="shared" si="31"/>
        <v>50</v>
      </c>
      <c r="R10">
        <f t="shared" si="0"/>
        <v>100000</v>
      </c>
      <c r="S10">
        <f t="shared" si="1"/>
        <v>876.54286604745494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737.81038983930375</v>
      </c>
      <c r="AC10">
        <f t="shared" si="2"/>
        <v>807.6032909869175</v>
      </c>
      <c r="AE10">
        <f t="shared" si="3"/>
        <v>446.33701009457661</v>
      </c>
      <c r="AF10">
        <f t="shared" si="4"/>
        <v>-22.316850504728833</v>
      </c>
      <c r="AG10">
        <f t="shared" si="5"/>
        <v>-46.067529739224121</v>
      </c>
      <c r="AH10">
        <f t="shared" si="6"/>
        <v>-177.49466281264077</v>
      </c>
      <c r="AI10">
        <f t="shared" si="7"/>
        <v>200.45796703798285</v>
      </c>
      <c r="AJ10">
        <f t="shared" si="8"/>
        <v>-69.792901147613748</v>
      </c>
      <c r="AK10">
        <f t="shared" si="32"/>
        <v>81.32813846004062</v>
      </c>
      <c r="AL10">
        <f t="shared" si="9"/>
        <v>211.99320435040971</v>
      </c>
      <c r="AN10">
        <f t="shared" si="10"/>
        <v>251.22223153454033</v>
      </c>
      <c r="AO10">
        <f t="shared" si="11"/>
        <v>-12.561111576727019</v>
      </c>
      <c r="AP10">
        <f t="shared" si="12"/>
        <v>-25.929258297265967</v>
      </c>
      <c r="AQ10">
        <f t="shared" si="13"/>
        <v>-99.90344575685954</v>
      </c>
      <c r="AR10">
        <f t="shared" si="14"/>
        <v>112.82841590368778</v>
      </c>
      <c r="AS10">
        <f t="shared" si="15"/>
        <v>-39.283160425925331</v>
      </c>
      <c r="AT10">
        <f t="shared" si="16"/>
        <v>45.775806102550533</v>
      </c>
      <c r="AU10">
        <f t="shared" si="17"/>
        <v>119.32106158031297</v>
      </c>
      <c r="AW10">
        <v>7</v>
      </c>
      <c r="AX10">
        <f>(R10*SUMPRODUCT(K11:$K$23, X11:$X$23)-$AZ$3*SUMPRODUCT(K10:$K$22, W11:$W$23))/Z10</f>
        <v>876.54286604745494</v>
      </c>
    </row>
    <row r="11" spans="1:52" x14ac:dyDescent="0.25">
      <c r="A11" t="s">
        <v>33</v>
      </c>
      <c r="C11" s="24">
        <f>AU25</f>
        <v>-1969.5751322876092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2.008026E-3</v>
      </c>
      <c r="O11">
        <f t="shared" si="29"/>
        <v>484.43775108104364</v>
      </c>
      <c r="P11">
        <f t="shared" si="30"/>
        <v>24.221887554052184</v>
      </c>
      <c r="Q11" s="5">
        <f t="shared" si="31"/>
        <v>50</v>
      </c>
      <c r="R11">
        <f t="shared" si="0"/>
        <v>100000</v>
      </c>
      <c r="S11">
        <f t="shared" si="1"/>
        <v>951.49950171053842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807.6032909869175</v>
      </c>
      <c r="AC11">
        <f t="shared" si="2"/>
        <v>866.13762014575036</v>
      </c>
      <c r="AE11">
        <f t="shared" si="3"/>
        <v>440.97738367259865</v>
      </c>
      <c r="AF11">
        <f t="shared" si="4"/>
        <v>-22.048869183629932</v>
      </c>
      <c r="AG11">
        <f t="shared" si="5"/>
        <v>-45.51434964435974</v>
      </c>
      <c r="AH11">
        <f t="shared" si="6"/>
        <v>-185.00959494427053</v>
      </c>
      <c r="AI11">
        <f t="shared" si="7"/>
        <v>188.40456990033846</v>
      </c>
      <c r="AJ11">
        <f t="shared" si="8"/>
        <v>-58.534329158832861</v>
      </c>
      <c r="AK11">
        <f t="shared" si="32"/>
        <v>85.857226383312053</v>
      </c>
      <c r="AL11">
        <f t="shared" si="9"/>
        <v>215.72746712481765</v>
      </c>
      <c r="AN11">
        <f t="shared" si="10"/>
        <v>228.64075872260241</v>
      </c>
      <c r="AO11">
        <f t="shared" si="11"/>
        <v>-11.432037936130122</v>
      </c>
      <c r="AP11">
        <f t="shared" si="12"/>
        <v>-23.598569497565038</v>
      </c>
      <c r="AQ11">
        <f t="shared" si="13"/>
        <v>-95.924951539975851</v>
      </c>
      <c r="AR11">
        <f t="shared" si="14"/>
        <v>97.685199748931424</v>
      </c>
      <c r="AS11">
        <f t="shared" si="15"/>
        <v>-30.349251289790594</v>
      </c>
      <c r="AT11">
        <f t="shared" si="16"/>
        <v>44.51580082998823</v>
      </c>
      <c r="AU11">
        <f t="shared" si="17"/>
        <v>111.85174928912906</v>
      </c>
      <c r="AW11">
        <v>8</v>
      </c>
      <c r="AX11">
        <f>(R11*SUMPRODUCT(K12:$K$23, X12:$X$23)-$AZ$3*SUMPRODUCT(K11:$K$22, W12:$W$23))/Z11</f>
        <v>951.49950171053842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2.1277219999999999E-3</v>
      </c>
      <c r="O12">
        <f t="shared" si="29"/>
        <v>484.43775108104364</v>
      </c>
      <c r="P12">
        <f t="shared" si="30"/>
        <v>24.221887554052184</v>
      </c>
      <c r="Q12" s="5">
        <f t="shared" si="31"/>
        <v>50</v>
      </c>
      <c r="R12">
        <f t="shared" si="0"/>
        <v>100000</v>
      </c>
      <c r="S12">
        <f t="shared" si="1"/>
        <v>1016.635267442012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866.13762014575036</v>
      </c>
      <c r="AC12">
        <f t="shared" si="2"/>
        <v>914.20650438466589</v>
      </c>
      <c r="AE12">
        <f t="shared" si="3"/>
        <v>435.62933255513002</v>
      </c>
      <c r="AF12">
        <f t="shared" si="4"/>
        <v>-21.781466627756505</v>
      </c>
      <c r="AG12">
        <f t="shared" si="5"/>
        <v>-44.962364264862146</v>
      </c>
      <c r="AH12">
        <f t="shared" si="6"/>
        <v>-193.6837661079928</v>
      </c>
      <c r="AI12">
        <f t="shared" si="7"/>
        <v>175.20173555451859</v>
      </c>
      <c r="AJ12">
        <f t="shared" si="8"/>
        <v>-48.06888423891553</v>
      </c>
      <c r="AK12">
        <f t="shared" si="32"/>
        <v>89.598984025118682</v>
      </c>
      <c r="AL12">
        <f t="shared" si="9"/>
        <v>216.73183534072174</v>
      </c>
      <c r="AN12">
        <f t="shared" si="10"/>
        <v>208.06384402935382</v>
      </c>
      <c r="AO12">
        <f t="shared" si="11"/>
        <v>-10.403192201467693</v>
      </c>
      <c r="AP12">
        <f t="shared" si="12"/>
        <v>-21.474776022827538</v>
      </c>
      <c r="AQ12">
        <f t="shared" si="13"/>
        <v>-92.506601119224143</v>
      </c>
      <c r="AR12">
        <f t="shared" si="14"/>
        <v>83.679274685834457</v>
      </c>
      <c r="AS12">
        <f t="shared" si="15"/>
        <v>-22.958501839829811</v>
      </c>
      <c r="AT12">
        <f t="shared" si="16"/>
        <v>42.79397103047836</v>
      </c>
      <c r="AU12">
        <f t="shared" si="17"/>
        <v>103.51474387648301</v>
      </c>
      <c r="AW12">
        <v>9</v>
      </c>
      <c r="AX12">
        <f>(R12*SUMPRODUCT(K13:$K$23, X13:$X$23)-$AZ$3*SUMPRODUCT(K12:$K$22, W13:$W$23))/Z12</f>
        <v>1016.635267442012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2.2569180000000001E-3</v>
      </c>
      <c r="O13">
        <f t="shared" si="29"/>
        <v>484.43775108104364</v>
      </c>
      <c r="P13">
        <f t="shared" si="30"/>
        <v>24.221887554052184</v>
      </c>
      <c r="Q13" s="5">
        <f t="shared" si="31"/>
        <v>50</v>
      </c>
      <c r="R13">
        <f t="shared" si="0"/>
        <v>100000</v>
      </c>
      <c r="S13">
        <f t="shared" si="1"/>
        <v>1072.7434196600129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914.20650438466589</v>
      </c>
      <c r="AC13">
        <f t="shared" si="2"/>
        <v>952.8378297233595</v>
      </c>
      <c r="AE13">
        <f t="shared" si="3"/>
        <v>430.28985954760708</v>
      </c>
      <c r="AF13">
        <f t="shared" si="4"/>
        <v>-21.514492977380357</v>
      </c>
      <c r="AG13">
        <f t="shared" si="5"/>
        <v>-44.411264252981603</v>
      </c>
      <c r="AH13">
        <f t="shared" si="6"/>
        <v>-202.95273846384831</v>
      </c>
      <c r="AI13">
        <f t="shared" si="7"/>
        <v>161.41136385339681</v>
      </c>
      <c r="AJ13">
        <f t="shared" si="8"/>
        <v>-38.631325338693614</v>
      </c>
      <c r="AK13">
        <f t="shared" si="32"/>
        <v>92.608730966842501</v>
      </c>
      <c r="AL13">
        <f t="shared" si="9"/>
        <v>215.38876948154569</v>
      </c>
      <c r="AN13">
        <f t="shared" si="10"/>
        <v>189.31402171607658</v>
      </c>
      <c r="AO13">
        <f t="shared" si="11"/>
        <v>-9.4657010858038291</v>
      </c>
      <c r="AP13">
        <f t="shared" si="12"/>
        <v>-19.539561201992846</v>
      </c>
      <c r="AQ13">
        <f t="shared" si="13"/>
        <v>-89.292829668999474</v>
      </c>
      <c r="AR13">
        <f t="shared" si="14"/>
        <v>71.015929759280411</v>
      </c>
      <c r="AS13">
        <f t="shared" si="15"/>
        <v>-16.996569642099839</v>
      </c>
      <c r="AT13">
        <f t="shared" si="16"/>
        <v>40.744932552646794</v>
      </c>
      <c r="AU13">
        <f t="shared" si="17"/>
        <v>94.76429266982737</v>
      </c>
      <c r="AW13">
        <v>10</v>
      </c>
      <c r="AX13">
        <f>(R13*SUMPRODUCT(K14:$K$23, X14:$X$23)-$AZ$3*SUMPRODUCT(K13:$K$22, W14:$W$23))/Z13</f>
        <v>1072.7434196600129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2.397513E-3</v>
      </c>
      <c r="O14">
        <f t="shared" si="29"/>
        <v>484.43775108104364</v>
      </c>
      <c r="P14">
        <f t="shared" si="30"/>
        <v>24.221887554052184</v>
      </c>
      <c r="Q14" s="5">
        <f t="shared" si="31"/>
        <v>50</v>
      </c>
      <c r="R14">
        <f t="shared" si="0"/>
        <v>100000</v>
      </c>
      <c r="S14">
        <f t="shared" si="1"/>
        <v>1120.5101448080359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952.8378297233595</v>
      </c>
      <c r="AC14">
        <f t="shared" si="2"/>
        <v>982.92662651895785</v>
      </c>
      <c r="AE14">
        <f t="shared" si="3"/>
        <v>424.95533542009747</v>
      </c>
      <c r="AF14">
        <f t="shared" si="4"/>
        <v>-21.247766771004876</v>
      </c>
      <c r="AG14">
        <f t="shared" si="5"/>
        <v>-43.860675027058832</v>
      </c>
      <c r="AH14">
        <f t="shared" si="6"/>
        <v>-212.95316678591738</v>
      </c>
      <c r="AI14">
        <f t="shared" si="7"/>
        <v>146.89372683611637</v>
      </c>
      <c r="AJ14">
        <f t="shared" si="8"/>
        <v>-30.088796795598341</v>
      </c>
      <c r="AK14">
        <f t="shared" si="32"/>
        <v>94.958177886071638</v>
      </c>
      <c r="AL14">
        <f t="shared" si="9"/>
        <v>211.76310792658967</v>
      </c>
      <c r="AN14">
        <f t="shared" si="10"/>
        <v>172.2293345162166</v>
      </c>
      <c r="AO14">
        <f t="shared" si="11"/>
        <v>-8.6114667258108302</v>
      </c>
      <c r="AP14">
        <f t="shared" si="12"/>
        <v>-17.776209031178873</v>
      </c>
      <c r="AQ14">
        <f t="shared" si="13"/>
        <v>-86.307381368448802</v>
      </c>
      <c r="AR14">
        <f t="shared" si="14"/>
        <v>59.534277390778094</v>
      </c>
      <c r="AS14">
        <f t="shared" si="15"/>
        <v>-12.194630862503795</v>
      </c>
      <c r="AT14">
        <f t="shared" si="16"/>
        <v>38.485418162882944</v>
      </c>
      <c r="AU14">
        <f t="shared" si="17"/>
        <v>85.825064691157237</v>
      </c>
      <c r="AW14">
        <v>11</v>
      </c>
      <c r="AX14">
        <f>(R14*SUMPRODUCT(K15:$K$23, X15:$X$23)-$AZ$3*SUMPRODUCT(K14:$K$22, W15:$W$23))/Z14</f>
        <v>1120.5101448080359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2.5466569999999999E-3</v>
      </c>
      <c r="O15">
        <f t="shared" si="29"/>
        <v>484.43775108104364</v>
      </c>
      <c r="P15">
        <f t="shared" si="30"/>
        <v>24.221887554052184</v>
      </c>
      <c r="Q15" s="5">
        <f t="shared" si="31"/>
        <v>50</v>
      </c>
      <c r="R15">
        <f t="shared" si="0"/>
        <v>100000</v>
      </c>
      <c r="S15">
        <f t="shared" si="1"/>
        <v>1160.7099900887374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982.92662651895785</v>
      </c>
      <c r="AC15">
        <f t="shared" si="2"/>
        <v>1005.4155868869472</v>
      </c>
      <c r="AE15">
        <f t="shared" si="3"/>
        <v>419.62356658626157</v>
      </c>
      <c r="AF15">
        <f t="shared" si="4"/>
        <v>-20.981178329313082</v>
      </c>
      <c r="AG15">
        <f t="shared" si="5"/>
        <v>-43.310370181705856</v>
      </c>
      <c r="AH15">
        <f t="shared" si="6"/>
        <v>-223.39619016476911</v>
      </c>
      <c r="AI15">
        <f t="shared" si="7"/>
        <v>131.93582791047351</v>
      </c>
      <c r="AJ15">
        <f t="shared" si="8"/>
        <v>-22.488960367989307</v>
      </c>
      <c r="AK15">
        <f t="shared" si="32"/>
        <v>96.709831034313467</v>
      </c>
      <c r="AL15">
        <f t="shared" si="9"/>
        <v>206.15669857679768</v>
      </c>
      <c r="AN15">
        <f t="shared" si="10"/>
        <v>156.66279662362018</v>
      </c>
      <c r="AO15">
        <f t="shared" si="11"/>
        <v>-7.8331398311810103</v>
      </c>
      <c r="AP15">
        <f t="shared" si="12"/>
        <v>-16.169548747390188</v>
      </c>
      <c r="AQ15">
        <f t="shared" si="13"/>
        <v>-83.40301806924451</v>
      </c>
      <c r="AR15">
        <f t="shared" si="14"/>
        <v>49.257089975804462</v>
      </c>
      <c r="AS15">
        <f t="shared" si="15"/>
        <v>-8.3960570972429078</v>
      </c>
      <c r="AT15">
        <f t="shared" si="16"/>
        <v>36.105771451515416</v>
      </c>
      <c r="AU15">
        <f t="shared" si="17"/>
        <v>76.966804330076982</v>
      </c>
      <c r="AW15">
        <v>12</v>
      </c>
      <c r="AX15">
        <f>(R15*SUMPRODUCT(K16:$K$23, X16:$X$23)-$AZ$3*SUMPRODUCT(K15:$K$22, W16:$W$23))/Z15</f>
        <v>1160.7099900887374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3.8442260000000001E-3</v>
      </c>
      <c r="O16">
        <f t="shared" si="29"/>
        <v>484.43775108104364</v>
      </c>
      <c r="P16">
        <f t="shared" si="30"/>
        <v>24.221887554052184</v>
      </c>
      <c r="Q16" s="5">
        <f t="shared" si="31"/>
        <v>50</v>
      </c>
      <c r="R16">
        <f t="shared" si="0"/>
        <v>100000</v>
      </c>
      <c r="S16">
        <f t="shared" si="1"/>
        <v>1155.7007251669095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1005.4155868869472</v>
      </c>
      <c r="AC16">
        <f t="shared" si="2"/>
        <v>987.21739487607795</v>
      </c>
      <c r="AE16">
        <f t="shared" si="3"/>
        <v>413.81420309551532</v>
      </c>
      <c r="AF16">
        <f t="shared" si="4"/>
        <v>-20.690710154775768</v>
      </c>
      <c r="AG16">
        <f t="shared" si="5"/>
        <v>-42.710771628766665</v>
      </c>
      <c r="AH16">
        <f t="shared" si="6"/>
        <v>-332.98970224427677</v>
      </c>
      <c r="AI16">
        <f t="shared" si="7"/>
        <v>17.423019067696089</v>
      </c>
      <c r="AJ16">
        <f t="shared" si="8"/>
        <v>18.198192010869207</v>
      </c>
      <c r="AK16">
        <f t="shared" si="32"/>
        <v>97.897735587938072</v>
      </c>
      <c r="AL16">
        <f t="shared" si="9"/>
        <v>133.51894666650338</v>
      </c>
      <c r="AN16">
        <f t="shared" si="10"/>
        <v>142.3159459651342</v>
      </c>
      <c r="AO16">
        <f t="shared" si="11"/>
        <v>-7.1157972982567115</v>
      </c>
      <c r="AP16">
        <f t="shared" si="12"/>
        <v>-14.688775353236826</v>
      </c>
      <c r="AQ16">
        <f t="shared" si="13"/>
        <v>-114.51937636998957</v>
      </c>
      <c r="AR16">
        <f t="shared" si="14"/>
        <v>5.9919969436510909</v>
      </c>
      <c r="AS16">
        <f t="shared" si="15"/>
        <v>6.2585887374296041</v>
      </c>
      <c r="AT16">
        <f t="shared" si="16"/>
        <v>33.668271276870975</v>
      </c>
      <c r="AU16">
        <f t="shared" si="17"/>
        <v>45.918856957951675</v>
      </c>
      <c r="AW16">
        <v>13</v>
      </c>
      <c r="AX16">
        <f>(R16*SUMPRODUCT(K17:$K$23, X17:$X$23)-$AZ$3*SUMPRODUCT(K16:$K$22, W17:$W$23))/Z16</f>
        <v>1155.7007251669095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5.3300140000000001E-3</v>
      </c>
      <c r="O17">
        <f t="shared" si="29"/>
        <v>484.43775108104364</v>
      </c>
      <c r="P17">
        <f t="shared" si="30"/>
        <v>24.221887554052184</v>
      </c>
      <c r="Q17" s="5">
        <f t="shared" si="31"/>
        <v>50</v>
      </c>
      <c r="R17">
        <f t="shared" si="0"/>
        <v>100000</v>
      </c>
      <c r="S17">
        <f t="shared" si="1"/>
        <v>1106.2360050427008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987.21739487607795</v>
      </c>
      <c r="AC17">
        <f t="shared" si="2"/>
        <v>930.47755825849492</v>
      </c>
      <c r="AE17">
        <f t="shared" si="3"/>
        <v>407.47042556866222</v>
      </c>
      <c r="AF17">
        <f t="shared" si="4"/>
        <v>-20.373521278433113</v>
      </c>
      <c r="AG17">
        <f t="shared" si="5"/>
        <v>-42.05601490174687</v>
      </c>
      <c r="AH17">
        <f t="shared" si="6"/>
        <v>-455.29802146425823</v>
      </c>
      <c r="AI17">
        <f t="shared" si="7"/>
        <v>-110.25713207577598</v>
      </c>
      <c r="AJ17">
        <f t="shared" si="8"/>
        <v>56.739836617583023</v>
      </c>
      <c r="AK17">
        <f t="shared" si="32"/>
        <v>96.202000941641515</v>
      </c>
      <c r="AL17">
        <f t="shared" si="9"/>
        <v>42.684705483448553</v>
      </c>
      <c r="AN17">
        <f t="shared" si="10"/>
        <v>129.08816614411364</v>
      </c>
      <c r="AO17">
        <f t="shared" si="11"/>
        <v>-6.454408307205683</v>
      </c>
      <c r="AP17">
        <f t="shared" si="12"/>
        <v>-13.323503985398316</v>
      </c>
      <c r="AQ17">
        <f t="shared" si="13"/>
        <v>-144.24012873533209</v>
      </c>
      <c r="AR17">
        <f t="shared" si="14"/>
        <v>-34.929874883822428</v>
      </c>
      <c r="AS17">
        <f t="shared" si="15"/>
        <v>17.975394032728861</v>
      </c>
      <c r="AT17">
        <f t="shared" si="16"/>
        <v>30.477156381643134</v>
      </c>
      <c r="AU17">
        <f t="shared" si="17"/>
        <v>13.522675530549563</v>
      </c>
      <c r="AW17">
        <v>14</v>
      </c>
      <c r="AX17">
        <f>(R17*SUMPRODUCT(K18:$K$23, X18:$X$23)-$AZ$3*SUMPRODUCT(K17:$K$22, W18:$W$23))/Z17</f>
        <v>1106.2360050427008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6.9004050000000001E-3</v>
      </c>
      <c r="O18">
        <f t="shared" si="29"/>
        <v>484.43775108104364</v>
      </c>
      <c r="P18">
        <f t="shared" si="30"/>
        <v>24.221887554052184</v>
      </c>
      <c r="Q18" s="5">
        <f t="shared" si="31"/>
        <v>50</v>
      </c>
      <c r="R18">
        <f t="shared" si="0"/>
        <v>100000</v>
      </c>
      <c r="S18">
        <f t="shared" si="1"/>
        <v>1016.397016818623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930.47755825849492</v>
      </c>
      <c r="AC18">
        <f t="shared" si="2"/>
        <v>840.46379993600567</v>
      </c>
      <c r="AE18">
        <f t="shared" si="3"/>
        <v>400.58401035102952</v>
      </c>
      <c r="AF18">
        <f t="shared" si="4"/>
        <v>-20.029200517551477</v>
      </c>
      <c r="AG18">
        <f t="shared" si="5"/>
        <v>-41.34525121722131</v>
      </c>
      <c r="AH18">
        <f t="shared" si="6"/>
        <v>-580.40707101617716</v>
      </c>
      <c r="AI18">
        <f t="shared" si="7"/>
        <v>-241.19751239992041</v>
      </c>
      <c r="AJ18">
        <f t="shared" si="8"/>
        <v>90.013758322489252</v>
      </c>
      <c r="AK18">
        <f t="shared" si="32"/>
        <v>91.77226576643811</v>
      </c>
      <c r="AL18">
        <f t="shared" si="9"/>
        <v>-59.41148831099305</v>
      </c>
      <c r="AN18">
        <f t="shared" si="10"/>
        <v>116.90312357155307</v>
      </c>
      <c r="AO18">
        <f t="shared" si="11"/>
        <v>-5.8451561785776533</v>
      </c>
      <c r="AP18">
        <f t="shared" si="12"/>
        <v>-12.065856068264573</v>
      </c>
      <c r="AQ18">
        <f t="shared" si="13"/>
        <v>-169.38119792986629</v>
      </c>
      <c r="AR18">
        <f t="shared" si="14"/>
        <v>-70.389086605155441</v>
      </c>
      <c r="AS18">
        <f t="shared" si="15"/>
        <v>26.268870550007041</v>
      </c>
      <c r="AT18">
        <f t="shared" si="16"/>
        <v>26.782058814414562</v>
      </c>
      <c r="AU18">
        <f t="shared" si="17"/>
        <v>-17.338157240733839</v>
      </c>
      <c r="AW18">
        <v>15</v>
      </c>
      <c r="AX18">
        <f>(R18*SUMPRODUCT(K19:$K$23, X19:$X$23)-$AZ$3*SUMPRODUCT(K18:$K$22, W19:$W$23))/Z18</f>
        <v>1016.397016818623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8.6257439999999994E-3</v>
      </c>
      <c r="O19">
        <f t="shared" si="29"/>
        <v>484.43775108104364</v>
      </c>
      <c r="P19">
        <f t="shared" si="30"/>
        <v>24.221887554052184</v>
      </c>
      <c r="Q19" s="5">
        <f t="shared" si="31"/>
        <v>50</v>
      </c>
      <c r="R19">
        <f t="shared" si="0"/>
        <v>100000</v>
      </c>
      <c r="S19">
        <f t="shared" si="1"/>
        <v>887.97327970509809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840.46379993600567</v>
      </c>
      <c r="AC19">
        <f t="shared" si="2"/>
        <v>720.59324949965048</v>
      </c>
      <c r="AE19">
        <f t="shared" si="3"/>
        <v>393.1228351237379</v>
      </c>
      <c r="AF19">
        <f t="shared" si="4"/>
        <v>-19.656141756186898</v>
      </c>
      <c r="AG19">
        <f t="shared" si="5"/>
        <v>-40.575165152433662</v>
      </c>
      <c r="AH19">
        <f t="shared" si="6"/>
        <v>-713.26710523087888</v>
      </c>
      <c r="AI19">
        <f t="shared" si="7"/>
        <v>-380.37557701576156</v>
      </c>
      <c r="AJ19">
        <f t="shared" si="8"/>
        <v>119.87055043635519</v>
      </c>
      <c r="AK19">
        <f t="shared" si="32"/>
        <v>84.975134531248969</v>
      </c>
      <c r="AL19">
        <f t="shared" si="9"/>
        <v>-175.52989204815742</v>
      </c>
      <c r="AN19">
        <f t="shared" si="10"/>
        <v>105.6824672007415</v>
      </c>
      <c r="AO19">
        <f t="shared" si="11"/>
        <v>-5.2841233600370758</v>
      </c>
      <c r="AP19">
        <f t="shared" si="12"/>
        <v>-10.907744799502778</v>
      </c>
      <c r="AQ19">
        <f t="shared" si="13"/>
        <v>-191.7462449877884</v>
      </c>
      <c r="AR19">
        <f t="shared" si="14"/>
        <v>-102.25564594658675</v>
      </c>
      <c r="AS19">
        <f t="shared" si="15"/>
        <v>32.224573041750517</v>
      </c>
      <c r="AT19">
        <f t="shared" si="16"/>
        <v>22.843704475092839</v>
      </c>
      <c r="AU19">
        <f t="shared" si="17"/>
        <v>-47.187368429743408</v>
      </c>
      <c r="AW19">
        <v>16</v>
      </c>
      <c r="AX19">
        <f>(R19*SUMPRODUCT(K20:$K$23, X20:$X$23)-$AZ$3*SUMPRODUCT(K19:$K$22, W20:$W$23))/Z19</f>
        <v>887.97327970509809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1.0476563E-2</v>
      </c>
      <c r="O20">
        <f t="shared" si="29"/>
        <v>484.43775108104364</v>
      </c>
      <c r="P20">
        <f t="shared" si="30"/>
        <v>24.221887554052184</v>
      </c>
      <c r="Q20" s="5">
        <f t="shared" si="31"/>
        <v>50</v>
      </c>
      <c r="R20">
        <f t="shared" si="0"/>
        <v>100000</v>
      </c>
      <c r="S20">
        <f t="shared" si="1"/>
        <v>723.41690034555745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720.59324949965048</v>
      </c>
      <c r="AC20">
        <f t="shared" si="2"/>
        <v>575.03433124018261</v>
      </c>
      <c r="AE20">
        <f t="shared" si="3"/>
        <v>385.07303062358801</v>
      </c>
      <c r="AF20">
        <f t="shared" si="4"/>
        <v>-19.253651531179404</v>
      </c>
      <c r="AG20">
        <f t="shared" si="5"/>
        <v>-39.744325226954444</v>
      </c>
      <c r="AH20">
        <f t="shared" si="6"/>
        <v>-850.17654790975166</v>
      </c>
      <c r="AI20">
        <f t="shared" si="7"/>
        <v>-524.10149404429751</v>
      </c>
      <c r="AJ20">
        <f t="shared" si="8"/>
        <v>145.55891825946787</v>
      </c>
      <c r="AK20">
        <f t="shared" si="32"/>
        <v>76.048884001444137</v>
      </c>
      <c r="AL20">
        <f t="shared" si="9"/>
        <v>-302.49369178338549</v>
      </c>
      <c r="AN20">
        <f t="shared" si="10"/>
        <v>95.358616674290985</v>
      </c>
      <c r="AO20">
        <f t="shared" si="11"/>
        <v>-4.7679308337145505</v>
      </c>
      <c r="AP20">
        <f t="shared" si="12"/>
        <v>-9.8421950458540994</v>
      </c>
      <c r="AQ20">
        <f t="shared" si="13"/>
        <v>-210.53580253675619</v>
      </c>
      <c r="AR20">
        <f t="shared" si="14"/>
        <v>-129.78731174203386</v>
      </c>
      <c r="AS20">
        <f t="shared" si="15"/>
        <v>36.045882172925154</v>
      </c>
      <c r="AT20">
        <f t="shared" si="16"/>
        <v>18.832574086680555</v>
      </c>
      <c r="AU20">
        <f t="shared" si="17"/>
        <v>-74.908855482428152</v>
      </c>
      <c r="AW20">
        <v>17</v>
      </c>
      <c r="AX20">
        <f>(R20*SUMPRODUCT(K21:$K$23, X21:$X$23)-$AZ$3*SUMPRODUCT(K20:$K$22, W21:$W$23))/Z20</f>
        <v>723.41690034555745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1.2607808E-2</v>
      </c>
      <c r="O21">
        <f t="shared" si="29"/>
        <v>484.43775108104364</v>
      </c>
      <c r="P21">
        <f t="shared" si="30"/>
        <v>24.221887554052184</v>
      </c>
      <c r="Q21" s="5">
        <f t="shared" si="31"/>
        <v>50</v>
      </c>
      <c r="R21">
        <f t="shared" si="0"/>
        <v>100000</v>
      </c>
      <c r="S21">
        <f t="shared" si="1"/>
        <v>521.35544934042582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575.03433124018261</v>
      </c>
      <c r="AC21">
        <f t="shared" si="2"/>
        <v>405.04931888674724</v>
      </c>
      <c r="AE21">
        <f t="shared" si="3"/>
        <v>376.36737348127178</v>
      </c>
      <c r="AF21">
        <f t="shared" si="4"/>
        <v>-18.818368674063592</v>
      </c>
      <c r="AG21">
        <f t="shared" si="5"/>
        <v>-38.845793153133897</v>
      </c>
      <c r="AH21">
        <f t="shared" si="6"/>
        <v>-1002.1776431019962</v>
      </c>
      <c r="AI21">
        <f t="shared" si="7"/>
        <v>-683.47443144792192</v>
      </c>
      <c r="AJ21">
        <f t="shared" si="8"/>
        <v>169.98501235343537</v>
      </c>
      <c r="AK21">
        <f t="shared" si="32"/>
        <v>65.280833523317369</v>
      </c>
      <c r="AL21">
        <f t="shared" si="9"/>
        <v>-448.20858557116912</v>
      </c>
      <c r="AN21">
        <f t="shared" si="10"/>
        <v>85.856063982399121</v>
      </c>
      <c r="AO21">
        <f t="shared" si="11"/>
        <v>-4.2928031991199562</v>
      </c>
      <c r="AP21">
        <f t="shared" si="12"/>
        <v>-8.8614134417484625</v>
      </c>
      <c r="AQ21">
        <f t="shared" si="13"/>
        <v>-228.61447062221634</v>
      </c>
      <c r="AR21">
        <f t="shared" si="14"/>
        <v>-155.91262328068564</v>
      </c>
      <c r="AS21">
        <f t="shared" si="15"/>
        <v>38.776592034728182</v>
      </c>
      <c r="AT21">
        <f t="shared" si="16"/>
        <v>14.891714358660201</v>
      </c>
      <c r="AU21">
        <f t="shared" si="17"/>
        <v>-102.24431688729724</v>
      </c>
      <c r="AW21">
        <v>18</v>
      </c>
      <c r="AX21">
        <f>(R21*SUMPRODUCT(K22:$K$23, X22:$X$23)-$AZ$3*SUMPRODUCT(K21:$K$22, W22:$W$23))/Z21</f>
        <v>521.35544934042582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1.5033739000000001E-2</v>
      </c>
      <c r="O22">
        <f t="shared" si="29"/>
        <v>484.43775108104364</v>
      </c>
      <c r="P22">
        <f t="shared" si="30"/>
        <v>24.221887554052184</v>
      </c>
      <c r="Q22" s="5">
        <f t="shared" si="31"/>
        <v>50</v>
      </c>
      <c r="R22">
        <f t="shared" si="0"/>
        <v>100000</v>
      </c>
      <c r="S22">
        <f t="shared" si="1"/>
        <v>280.40584379995443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405.04931888674724</v>
      </c>
      <c r="AC22">
        <f t="shared" si="2"/>
        <v>212.39810433993796</v>
      </c>
      <c r="AE22">
        <f t="shared" si="3"/>
        <v>366.94549088542612</v>
      </c>
      <c r="AF22">
        <f t="shared" si="4"/>
        <v>-18.347274544271308</v>
      </c>
      <c r="AG22">
        <f t="shared" si="5"/>
        <v>-37.873337706090361</v>
      </c>
      <c r="AH22">
        <f t="shared" si="6"/>
        <v>-1167.9950310244042</v>
      </c>
      <c r="AI22">
        <f t="shared" si="7"/>
        <v>-857.27015238933973</v>
      </c>
      <c r="AJ22">
        <f t="shared" si="8"/>
        <v>192.65121454680929</v>
      </c>
      <c r="AK22">
        <f t="shared" si="32"/>
        <v>52.755327465953151</v>
      </c>
      <c r="AL22">
        <f t="shared" si="9"/>
        <v>-611.86361037657718</v>
      </c>
      <c r="AN22">
        <f t="shared" si="10"/>
        <v>77.108584140217985</v>
      </c>
      <c r="AO22">
        <f t="shared" si="11"/>
        <v>-3.8554292070108995</v>
      </c>
      <c r="AP22">
        <f t="shared" si="12"/>
        <v>-7.9585647452275214</v>
      </c>
      <c r="AQ22">
        <f t="shared" si="13"/>
        <v>-245.43820638805067</v>
      </c>
      <c r="AR22">
        <f t="shared" si="14"/>
        <v>-180.14361620007111</v>
      </c>
      <c r="AS22">
        <f t="shared" si="15"/>
        <v>40.483022017120597</v>
      </c>
      <c r="AT22">
        <f t="shared" si="16"/>
        <v>11.085811674473868</v>
      </c>
      <c r="AU22">
        <f t="shared" si="17"/>
        <v>-128.57478250847663</v>
      </c>
      <c r="AW22">
        <v>19</v>
      </c>
      <c r="AX22">
        <f>(R22*SUMPRODUCT(K23:$K$23, X23:$X$23)-$AZ$3*SUMPRODUCT(K22:$K$22, W23:$W$23))/Z22</f>
        <v>280.40584379995443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1.7719183999999999E-2</v>
      </c>
      <c r="O23">
        <f t="shared" si="29"/>
        <v>484.43775108104364</v>
      </c>
      <c r="P23">
        <f t="shared" si="30"/>
        <v>24.221887554052184</v>
      </c>
      <c r="Q23" s="5">
        <f t="shared" si="31"/>
        <v>50</v>
      </c>
      <c r="R23">
        <f t="shared" si="0"/>
        <v>100000</v>
      </c>
      <c r="S23">
        <f t="shared" si="1"/>
        <v>288.4000580753559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212.39810433993796</v>
      </c>
      <c r="AC23">
        <f t="shared" si="2"/>
        <v>212.39810433993796</v>
      </c>
      <c r="AE23">
        <f t="shared" si="3"/>
        <v>356.77406130560269</v>
      </c>
      <c r="AF23">
        <f t="shared" si="4"/>
        <v>-17.838703065280136</v>
      </c>
      <c r="AG23">
        <f t="shared" si="5"/>
        <v>-36.823519689521106</v>
      </c>
      <c r="AH23">
        <f t="shared" si="6"/>
        <v>-1342.169279016706</v>
      </c>
      <c r="AI23">
        <f t="shared" si="7"/>
        <v>-1040.0574404659046</v>
      </c>
      <c r="AJ23">
        <f t="shared" si="8"/>
        <v>0</v>
      </c>
      <c r="AK23">
        <f t="shared" si="32"/>
        <v>38.593342380618239</v>
      </c>
      <c r="AL23">
        <f t="shared" si="9"/>
        <v>-1001.4640980852864</v>
      </c>
      <c r="AN23">
        <f t="shared" si="10"/>
        <v>69.061596312034979</v>
      </c>
      <c r="AO23">
        <f t="shared" si="11"/>
        <v>-3.453079815601749</v>
      </c>
      <c r="AP23">
        <f t="shared" si="12"/>
        <v>-7.1280155353212109</v>
      </c>
      <c r="AQ23">
        <f t="shared" si="13"/>
        <v>-259.80687214384989</v>
      </c>
      <c r="AR23">
        <f t="shared" si="14"/>
        <v>-201.32637118273792</v>
      </c>
      <c r="AS23">
        <f t="shared" si="15"/>
        <v>0</v>
      </c>
      <c r="AT23">
        <f t="shared" si="16"/>
        <v>7.4706042868384737</v>
      </c>
      <c r="AU23">
        <f t="shared" si="17"/>
        <v>-193.85576689589945</v>
      </c>
      <c r="AW23">
        <v>20</v>
      </c>
      <c r="AX23">
        <f>(R23*SUMPRODUCT(K$23:$K24, X$23:$X24)-$AZ$3*SUMPRODUCT(K$22:$K23, W$23:$W24))/Z23</f>
        <v>288.4000580753559</v>
      </c>
    </row>
    <row r="25" spans="5:50" x14ac:dyDescent="0.25">
      <c r="AN25" s="6">
        <f t="shared" ref="AN25:AU25" si="33">SUM(AN3:AN23)</f>
        <v>4191.7132685714359</v>
      </c>
      <c r="AO25" s="6">
        <f t="shared" si="33"/>
        <v>-572.91397673935444</v>
      </c>
      <c r="AP25" s="6">
        <f t="shared" si="33"/>
        <v>-2902.5451381796192</v>
      </c>
      <c r="AQ25" s="6">
        <f t="shared" si="33"/>
        <v>-2805.9743413746801</v>
      </c>
      <c r="AR25" s="6">
        <f t="shared" si="33"/>
        <v>-2089.7201877222174</v>
      </c>
      <c r="AS25" s="6">
        <f t="shared" si="33"/>
        <v>-509.76741268319626</v>
      </c>
      <c r="AT25" s="6">
        <f t="shared" si="33"/>
        <v>629.91246811780434</v>
      </c>
      <c r="AU25" s="7">
        <f t="shared" si="33"/>
        <v>-1969.5751322876092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1735.5736095388017</v>
      </c>
      <c r="K3">
        <v>1</v>
      </c>
      <c r="L3" s="2">
        <v>0</v>
      </c>
      <c r="O3">
        <f>$C$3</f>
        <v>1735.5736095388017</v>
      </c>
      <c r="P3">
        <f>O3*B5</f>
        <v>1388.4588876310415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1735.5736095388017</v>
      </c>
      <c r="AF3">
        <f t="shared" ref="AF3:AF23" si="4">-$Z3*P3</f>
        <v>-1388.4588876310415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-2172.7934820922396</v>
      </c>
      <c r="AJ3">
        <f t="shared" ref="AJ3:AJ23" si="8">AB3-AC3</f>
        <v>0</v>
      </c>
      <c r="AL3">
        <f t="shared" ref="AL3:AL23" si="9">SUM(AI3:AK3)</f>
        <v>-2172.7934820922396</v>
      </c>
      <c r="AN3">
        <f t="shared" ref="AN3:AN23" si="10">AE3*$K3</f>
        <v>1735.5736095388017</v>
      </c>
      <c r="AO3">
        <f t="shared" ref="AO3:AO23" si="11">AF3*$K3</f>
        <v>-1388.4588876310415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-2172.7934820922396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-2172.7934820922396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1306.6330607605043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100000</v>
      </c>
      <c r="S4">
        <f t="shared" si="1"/>
        <v>1099.4100957350868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1085.7801447808797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-1085.7801447808797</v>
      </c>
      <c r="AK4">
        <f>H4*SUM(AB4, AE4:AF4)</f>
        <v>0</v>
      </c>
      <c r="AL4">
        <f t="shared" si="9"/>
        <v>-1325.5314447808796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-220.85291597962359</v>
      </c>
      <c r="AR4">
        <f t="shared" si="14"/>
        <v>-220.85291597962359</v>
      </c>
      <c r="AS4">
        <f t="shared" si="15"/>
        <v>-1000.1935801292221</v>
      </c>
      <c r="AT4">
        <f t="shared" si="16"/>
        <v>0</v>
      </c>
      <c r="AU4">
        <f t="shared" si="17"/>
        <v>-1221.0464961088458</v>
      </c>
      <c r="AW4">
        <v>1</v>
      </c>
      <c r="AX4">
        <f>(R4*SUMPRODUCT(K5:$K$23, X5:$X$23)-$AZ$3*SUMPRODUCT(K4:$K$22, W5:$W$23))/Z4</f>
        <v>1099.4100957350868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2.5466569999999999E-3</v>
      </c>
      <c r="O5">
        <f t="shared" ref="O5:O23" si="29">$C$3</f>
        <v>1735.5736095388017</v>
      </c>
      <c r="P5">
        <f t="shared" ref="P5:P23" si="30">O5*$C$5</f>
        <v>86.778680476940096</v>
      </c>
      <c r="Q5" s="5">
        <f t="shared" ref="Q5:Q23" si="31">$C$8</f>
        <v>50</v>
      </c>
      <c r="R5">
        <f t="shared" si="0"/>
        <v>100000</v>
      </c>
      <c r="S5">
        <f t="shared" si="1"/>
        <v>2113.4647784384974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1085.7801447808797</v>
      </c>
      <c r="AC5">
        <f t="shared" si="2"/>
        <v>2061.0748975474835</v>
      </c>
      <c r="AE5">
        <f t="shared" si="3"/>
        <v>1692.5511302389552</v>
      </c>
      <c r="AF5">
        <f t="shared" si="4"/>
        <v>-84.627556511947773</v>
      </c>
      <c r="AG5">
        <f t="shared" si="5"/>
        <v>-48.760568867163201</v>
      </c>
      <c r="AH5">
        <f t="shared" si="6"/>
        <v>-251.50847867359587</v>
      </c>
      <c r="AI5">
        <f t="shared" si="7"/>
        <v>1307.6545261862484</v>
      </c>
      <c r="AJ5">
        <f t="shared" si="8"/>
        <v>-975.29475276660378</v>
      </c>
      <c r="AK5">
        <f>H5*SUM(AB5, AE5:AF5)</f>
        <v>230.5002271927199</v>
      </c>
      <c r="AL5">
        <f t="shared" si="9"/>
        <v>562.8600006123645</v>
      </c>
      <c r="AN5">
        <f t="shared" si="10"/>
        <v>1436.2370676604241</v>
      </c>
      <c r="AO5">
        <f t="shared" si="11"/>
        <v>-71.811853383021216</v>
      </c>
      <c r="AP5">
        <f t="shared" si="12"/>
        <v>-41.376437731214374</v>
      </c>
      <c r="AQ5">
        <f t="shared" si="13"/>
        <v>-213.42090850212696</v>
      </c>
      <c r="AR5">
        <f t="shared" si="14"/>
        <v>1109.6278680440616</v>
      </c>
      <c r="AS5">
        <f t="shared" si="15"/>
        <v>-827.5995039631955</v>
      </c>
      <c r="AT5">
        <f t="shared" si="16"/>
        <v>195.5940736346295</v>
      </c>
      <c r="AU5">
        <f t="shared" si="17"/>
        <v>477.62243771549549</v>
      </c>
      <c r="AW5">
        <v>2</v>
      </c>
      <c r="AX5">
        <f>(R5*SUMPRODUCT(K6:$K$23, X6:$X$23)-$AZ$3*SUMPRODUCT(K5:$K$22, W6:$W$23))/Z5</f>
        <v>2113.4647784384974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3.8442260000000001E-3</v>
      </c>
      <c r="O6">
        <f t="shared" si="29"/>
        <v>1735.5736095388017</v>
      </c>
      <c r="P6">
        <f t="shared" si="30"/>
        <v>86.778680476940096</v>
      </c>
      <c r="Q6" s="5">
        <f t="shared" si="31"/>
        <v>50</v>
      </c>
      <c r="R6">
        <f t="shared" si="0"/>
        <v>100000</v>
      </c>
      <c r="S6">
        <f t="shared" si="1"/>
        <v>2962.7491077370878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2061.0748975474835</v>
      </c>
      <c r="AC6">
        <f t="shared" si="2"/>
        <v>2849.3064239979485</v>
      </c>
      <c r="AE6">
        <f t="shared" si="3"/>
        <v>1669.1190698753717</v>
      </c>
      <c r="AF6">
        <f t="shared" si="4"/>
        <v>-83.45595349376859</v>
      </c>
      <c r="AG6">
        <f t="shared" si="5"/>
        <v>-48.08551653187763</v>
      </c>
      <c r="AH6">
        <f t="shared" si="6"/>
        <v>-374.89329322787864</v>
      </c>
      <c r="AI6">
        <f t="shared" si="7"/>
        <v>1162.6843066218466</v>
      </c>
      <c r="AJ6">
        <f t="shared" si="8"/>
        <v>-788.23152645046503</v>
      </c>
      <c r="AK6">
        <f>H6*SUM(AB6, AE6:AF6)</f>
        <v>312.05137185191199</v>
      </c>
      <c r="AL6">
        <f t="shared" si="9"/>
        <v>686.50415202329361</v>
      </c>
      <c r="AN6">
        <f t="shared" si="10"/>
        <v>1304.7094863584623</v>
      </c>
      <c r="AO6">
        <f t="shared" si="11"/>
        <v>-65.235474317923121</v>
      </c>
      <c r="AP6">
        <f t="shared" si="12"/>
        <v>-37.587270260037137</v>
      </c>
      <c r="AQ6">
        <f t="shared" si="13"/>
        <v>-293.04490307159426</v>
      </c>
      <c r="AR6">
        <f t="shared" si="14"/>
        <v>908.84183870890752</v>
      </c>
      <c r="AS6">
        <f t="shared" si="15"/>
        <v>-616.14127390176031</v>
      </c>
      <c r="AT6">
        <f t="shared" si="16"/>
        <v>243.92291265161884</v>
      </c>
      <c r="AU6">
        <f t="shared" si="17"/>
        <v>536.62347745876605</v>
      </c>
      <c r="AW6">
        <v>3</v>
      </c>
      <c r="AX6">
        <f>(R6*SUMPRODUCT(K7:$K$23, X7:$X$23)-$AZ$3*SUMPRODUCT(K6:$K$22, W7:$W$23))/Z6</f>
        <v>2962.7491077370878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5.3300140000000001E-3</v>
      </c>
      <c r="O7">
        <f t="shared" si="29"/>
        <v>1735.5736095388017</v>
      </c>
      <c r="P7">
        <f t="shared" si="30"/>
        <v>86.778680476940096</v>
      </c>
      <c r="Q7" s="5">
        <f t="shared" si="31"/>
        <v>50</v>
      </c>
      <c r="R7">
        <f t="shared" si="0"/>
        <v>100000</v>
      </c>
      <c r="S7">
        <f t="shared" si="1"/>
        <v>3656.3714138902051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2849.3064239979485</v>
      </c>
      <c r="AC7">
        <f t="shared" si="2"/>
        <v>3462.4641575828146</v>
      </c>
      <c r="AE7">
        <f t="shared" si="3"/>
        <v>1643.5314511665151</v>
      </c>
      <c r="AF7">
        <f t="shared" si="4"/>
        <v>-82.176572558325773</v>
      </c>
      <c r="AG7">
        <f t="shared" si="5"/>
        <v>-47.348364890246714</v>
      </c>
      <c r="AH7">
        <f t="shared" si="6"/>
        <v>-512.59295262427838</v>
      </c>
      <c r="AI7">
        <f t="shared" si="7"/>
        <v>1001.4135610936643</v>
      </c>
      <c r="AJ7">
        <f t="shared" si="8"/>
        <v>-613.15773358486604</v>
      </c>
      <c r="AK7">
        <f>H7*SUM(AB7, AE7:AF7)</f>
        <v>377.42028766400722</v>
      </c>
      <c r="AL7">
        <f t="shared" si="9"/>
        <v>765.67611517280545</v>
      </c>
      <c r="AN7">
        <f t="shared" si="10"/>
        <v>1183.4412075376567</v>
      </c>
      <c r="AO7">
        <f t="shared" si="11"/>
        <v>-59.172060376882854</v>
      </c>
      <c r="AP7">
        <f t="shared" si="12"/>
        <v>-34.093662205780355</v>
      </c>
      <c r="AQ7">
        <f t="shared" si="13"/>
        <v>-369.09766612522742</v>
      </c>
      <c r="AR7">
        <f t="shared" si="14"/>
        <v>721.07781882976622</v>
      </c>
      <c r="AS7">
        <f t="shared" si="15"/>
        <v>-441.51033929390167</v>
      </c>
      <c r="AT7">
        <f t="shared" si="16"/>
        <v>271.76524103952147</v>
      </c>
      <c r="AU7">
        <f t="shared" si="17"/>
        <v>551.33272057538591</v>
      </c>
      <c r="AW7">
        <v>4</v>
      </c>
      <c r="AX7">
        <f>(R7*SUMPRODUCT(K8:$K$23, X8:$X$23)-$AZ$3*SUMPRODUCT(K7:$K$22, W8:$W$23))/Z7</f>
        <v>3656.3714138902051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6.9004050000000001E-3</v>
      </c>
      <c r="O8">
        <f t="shared" si="29"/>
        <v>1735.5736095388017</v>
      </c>
      <c r="P8">
        <f t="shared" si="30"/>
        <v>86.778680476940096</v>
      </c>
      <c r="Q8" s="5">
        <f t="shared" si="31"/>
        <v>50</v>
      </c>
      <c r="R8">
        <f t="shared" si="0"/>
        <v>100000</v>
      </c>
      <c r="S8">
        <f t="shared" si="1"/>
        <v>4210.683079271168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3462.4641575828146</v>
      </c>
      <c r="AC8">
        <f t="shared" si="2"/>
        <v>3919.9908545022236</v>
      </c>
      <c r="AE8">
        <f t="shared" si="3"/>
        <v>1615.7551040115634</v>
      </c>
      <c r="AF8">
        <f t="shared" si="4"/>
        <v>-80.787755200578175</v>
      </c>
      <c r="AG8">
        <f t="shared" si="5"/>
        <v>-46.548158347513763</v>
      </c>
      <c r="AH8">
        <f t="shared" si="6"/>
        <v>-653.44578766096572</v>
      </c>
      <c r="AI8">
        <f t="shared" si="7"/>
        <v>834.9734028025058</v>
      </c>
      <c r="AJ8">
        <f t="shared" si="8"/>
        <v>-457.52669691940901</v>
      </c>
      <c r="AK8">
        <f t="shared" ref="AK8:AK23" si="32">H8*SUM(AB8:AB8, AE8:AF8)</f>
        <v>427.63021400211744</v>
      </c>
      <c r="AL8">
        <f t="shared" si="9"/>
        <v>805.07691988521424</v>
      </c>
      <c r="AN8">
        <f t="shared" si="10"/>
        <v>1071.7324279747795</v>
      </c>
      <c r="AO8">
        <f t="shared" si="11"/>
        <v>-53.586621398738984</v>
      </c>
      <c r="AP8">
        <f t="shared" si="12"/>
        <v>-30.875452993882917</v>
      </c>
      <c r="AQ8">
        <f t="shared" si="13"/>
        <v>-433.43142709005923</v>
      </c>
      <c r="AR8">
        <f t="shared" si="14"/>
        <v>553.83892649209849</v>
      </c>
      <c r="AS8">
        <f t="shared" si="15"/>
        <v>-303.47804350752034</v>
      </c>
      <c r="AT8">
        <f t="shared" si="16"/>
        <v>283.64766813361337</v>
      </c>
      <c r="AU8">
        <f t="shared" si="17"/>
        <v>534.00855111819146</v>
      </c>
      <c r="AW8">
        <v>5</v>
      </c>
      <c r="AX8">
        <f>(R8*SUMPRODUCT(K9:$K$23, X9:$X$23)-$AZ$3*SUMPRODUCT(K8:$K$22, W9:$W$23))/Z8</f>
        <v>4210.683079271168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8.6257439999999994E-3</v>
      </c>
      <c r="O9">
        <f t="shared" si="29"/>
        <v>1735.5736095388017</v>
      </c>
      <c r="P9">
        <f t="shared" si="30"/>
        <v>86.778680476940096</v>
      </c>
      <c r="Q9" s="5">
        <f t="shared" si="31"/>
        <v>50</v>
      </c>
      <c r="R9">
        <f t="shared" si="0"/>
        <v>100000</v>
      </c>
      <c r="S9">
        <f t="shared" si="1"/>
        <v>4636.6889737583178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3919.9908545022236</v>
      </c>
      <c r="AC9">
        <f t="shared" si="2"/>
        <v>4236.1870132548911</v>
      </c>
      <c r="AE9">
        <f t="shared" si="3"/>
        <v>1585.6604630775507</v>
      </c>
      <c r="AF9">
        <f t="shared" si="4"/>
        <v>-79.283023153877537</v>
      </c>
      <c r="AG9">
        <f t="shared" si="5"/>
        <v>-45.681164266461508</v>
      </c>
      <c r="AH9">
        <f t="shared" si="6"/>
        <v>-803.02499515423347</v>
      </c>
      <c r="AI9">
        <f t="shared" si="7"/>
        <v>657.67128050297811</v>
      </c>
      <c r="AJ9">
        <f t="shared" si="8"/>
        <v>-316.19615875266754</v>
      </c>
      <c r="AK9">
        <f t="shared" si="32"/>
        <v>464.33433495402403</v>
      </c>
      <c r="AL9">
        <f t="shared" si="9"/>
        <v>805.80945670433459</v>
      </c>
      <c r="AN9">
        <f t="shared" si="10"/>
        <v>968.86484900542848</v>
      </c>
      <c r="AO9">
        <f t="shared" si="11"/>
        <v>-48.44324245027142</v>
      </c>
      <c r="AP9">
        <f t="shared" si="12"/>
        <v>-27.911949216112106</v>
      </c>
      <c r="AQ9">
        <f t="shared" si="13"/>
        <v>-490.66159420261721</v>
      </c>
      <c r="AR9">
        <f t="shared" si="14"/>
        <v>401.84806313642764</v>
      </c>
      <c r="AS9">
        <f t="shared" si="15"/>
        <v>-193.20109868377088</v>
      </c>
      <c r="AT9">
        <f t="shared" si="16"/>
        <v>283.71598195121555</v>
      </c>
      <c r="AU9">
        <f t="shared" si="17"/>
        <v>492.36294640387229</v>
      </c>
      <c r="AW9">
        <v>6</v>
      </c>
      <c r="AX9">
        <f>(R9*SUMPRODUCT(K10:$K$23, X10:$X$23)-$AZ$3*SUMPRODUCT(K9:$K$22, W10:$W$23))/Z9</f>
        <v>4636.6889737583178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1.0476563E-2</v>
      </c>
      <c r="O10">
        <f t="shared" si="29"/>
        <v>1735.5736095388017</v>
      </c>
      <c r="P10">
        <f t="shared" si="30"/>
        <v>86.778680476940096</v>
      </c>
      <c r="Q10" s="5">
        <f t="shared" si="31"/>
        <v>50</v>
      </c>
      <c r="R10">
        <f t="shared" si="0"/>
        <v>100000</v>
      </c>
      <c r="S10">
        <f t="shared" si="1"/>
        <v>4946.6776666220721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4236.1870132548911</v>
      </c>
      <c r="AC10">
        <f t="shared" si="2"/>
        <v>4426.8581244439711</v>
      </c>
      <c r="AE10">
        <f t="shared" si="3"/>
        <v>1553.1915867087339</v>
      </c>
      <c r="AF10">
        <f t="shared" si="4"/>
        <v>-77.659579335436703</v>
      </c>
      <c r="AG10">
        <f t="shared" si="5"/>
        <v>-44.745771028445958</v>
      </c>
      <c r="AH10">
        <f t="shared" si="6"/>
        <v>-957.16319070186557</v>
      </c>
      <c r="AI10">
        <f t="shared" si="7"/>
        <v>473.62304564298563</v>
      </c>
      <c r="AJ10">
        <f t="shared" si="8"/>
        <v>-190.67111118907997</v>
      </c>
      <c r="AK10">
        <f t="shared" si="32"/>
        <v>488.75179659515413</v>
      </c>
      <c r="AL10">
        <f t="shared" si="9"/>
        <v>771.7037310490598</v>
      </c>
      <c r="AN10">
        <f t="shared" si="10"/>
        <v>874.21891438256705</v>
      </c>
      <c r="AO10">
        <f t="shared" si="11"/>
        <v>-43.710945719128354</v>
      </c>
      <c r="AP10">
        <f t="shared" si="12"/>
        <v>-25.185302126565389</v>
      </c>
      <c r="AQ10">
        <f t="shared" si="13"/>
        <v>-538.74240153172832</v>
      </c>
      <c r="AR10">
        <f t="shared" si="14"/>
        <v>266.58026500514495</v>
      </c>
      <c r="AS10">
        <f t="shared" si="15"/>
        <v>-107.31985239570696</v>
      </c>
      <c r="AT10">
        <f t="shared" si="16"/>
        <v>275.09553147101281</v>
      </c>
      <c r="AU10">
        <f t="shared" si="17"/>
        <v>434.35594408045085</v>
      </c>
      <c r="AW10">
        <v>7</v>
      </c>
      <c r="AX10">
        <f>(R10*SUMPRODUCT(K11:$K$23, X11:$X$23)-$AZ$3*SUMPRODUCT(K10:$K$22, W11:$W$23))/Z10</f>
        <v>4946.6776666220721</v>
      </c>
    </row>
    <row r="11" spans="1:52" x14ac:dyDescent="0.25">
      <c r="A11" t="s">
        <v>33</v>
      </c>
      <c r="C11" s="24">
        <f>AU25</f>
        <v>-1554.2323824043397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1.2607808E-2</v>
      </c>
      <c r="O11">
        <f t="shared" si="29"/>
        <v>1735.5736095388017</v>
      </c>
      <c r="P11">
        <f t="shared" si="30"/>
        <v>86.778680476940096</v>
      </c>
      <c r="Q11" s="5">
        <f t="shared" si="31"/>
        <v>50</v>
      </c>
      <c r="R11">
        <f t="shared" si="0"/>
        <v>100000</v>
      </c>
      <c r="S11">
        <f t="shared" si="1"/>
        <v>5144.7338223153065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4426.8581244439711</v>
      </c>
      <c r="AC11">
        <f t="shared" si="2"/>
        <v>4500.0129865966392</v>
      </c>
      <c r="AE11">
        <f t="shared" si="3"/>
        <v>1518.0773295292074</v>
      </c>
      <c r="AF11">
        <f t="shared" si="4"/>
        <v>-75.903866476460379</v>
      </c>
      <c r="AG11">
        <f t="shared" si="5"/>
        <v>-43.734167228222887</v>
      </c>
      <c r="AH11">
        <f t="shared" si="6"/>
        <v>-1128.2921798772184</v>
      </c>
      <c r="AI11">
        <f t="shared" si="7"/>
        <v>270.14711594730579</v>
      </c>
      <c r="AJ11">
        <f t="shared" si="8"/>
        <v>-73.154862152668102</v>
      </c>
      <c r="AK11">
        <f t="shared" si="32"/>
        <v>502.21303294209423</v>
      </c>
      <c r="AL11">
        <f t="shared" si="9"/>
        <v>699.20528673673198</v>
      </c>
      <c r="AN11">
        <f t="shared" si="10"/>
        <v>787.10238954303952</v>
      </c>
      <c r="AO11">
        <f t="shared" si="11"/>
        <v>-39.35511947715198</v>
      </c>
      <c r="AP11">
        <f t="shared" si="12"/>
        <v>-22.675569195598626</v>
      </c>
      <c r="AQ11">
        <f t="shared" si="13"/>
        <v>-585.00410592357582</v>
      </c>
      <c r="AR11">
        <f t="shared" si="14"/>
        <v>140.06759494671311</v>
      </c>
      <c r="AS11">
        <f t="shared" si="15"/>
        <v>-37.929798230313992</v>
      </c>
      <c r="AT11">
        <f t="shared" si="16"/>
        <v>260.3906076451122</v>
      </c>
      <c r="AU11">
        <f t="shared" si="17"/>
        <v>362.52840436151138</v>
      </c>
      <c r="AW11">
        <v>8</v>
      </c>
      <c r="AX11">
        <f>(R11*SUMPRODUCT(K12:$K$23, X12:$X$23)-$AZ$3*SUMPRODUCT(K11:$K$22, W12:$W$23))/Z11</f>
        <v>5144.7338223153065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1.5033739000000001E-2</v>
      </c>
      <c r="O12">
        <f t="shared" si="29"/>
        <v>1735.5736095388017</v>
      </c>
      <c r="P12">
        <f t="shared" si="30"/>
        <v>86.778680476940096</v>
      </c>
      <c r="Q12" s="5">
        <f t="shared" si="31"/>
        <v>50</v>
      </c>
      <c r="R12">
        <f t="shared" si="0"/>
        <v>100000</v>
      </c>
      <c r="S12">
        <f t="shared" si="1"/>
        <v>5235.2260446402533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4500.0129865966392</v>
      </c>
      <c r="AC12">
        <f t="shared" si="2"/>
        <v>4464.5314041711499</v>
      </c>
      <c r="AE12">
        <f t="shared" si="3"/>
        <v>1480.0741778799563</v>
      </c>
      <c r="AF12">
        <f t="shared" si="4"/>
        <v>-74.003708893997825</v>
      </c>
      <c r="AG12">
        <f t="shared" si="5"/>
        <v>-42.639337500449201</v>
      </c>
      <c r="AH12">
        <f t="shared" si="6"/>
        <v>-1314.9761109829126</v>
      </c>
      <c r="AI12">
        <f t="shared" si="7"/>
        <v>48.455020502596653</v>
      </c>
      <c r="AJ12">
        <f t="shared" si="8"/>
        <v>35.48158242548925</v>
      </c>
      <c r="AK12">
        <f t="shared" si="32"/>
        <v>505.38356129420293</v>
      </c>
      <c r="AL12">
        <f t="shared" si="9"/>
        <v>589.32016422228889</v>
      </c>
      <c r="AN12">
        <f t="shared" si="10"/>
        <v>706.90814388472677</v>
      </c>
      <c r="AO12">
        <f t="shared" si="11"/>
        <v>-35.345407194236337</v>
      </c>
      <c r="AP12">
        <f t="shared" si="12"/>
        <v>-20.365259646710552</v>
      </c>
      <c r="AQ12">
        <f t="shared" si="13"/>
        <v>-628.05455007612534</v>
      </c>
      <c r="AR12">
        <f t="shared" si="14"/>
        <v>23.142926967654414</v>
      </c>
      <c r="AS12">
        <f t="shared" si="15"/>
        <v>16.946596291831177</v>
      </c>
      <c r="AT12">
        <f t="shared" si="16"/>
        <v>241.37962853731653</v>
      </c>
      <c r="AU12">
        <f t="shared" si="17"/>
        <v>281.46915179680212</v>
      </c>
      <c r="AW12">
        <v>9</v>
      </c>
      <c r="AX12">
        <f>(R12*SUMPRODUCT(K13:$K$23, X13:$X$23)-$AZ$3*SUMPRODUCT(K12:$K$22, W13:$W$23))/Z12</f>
        <v>5235.2260446402533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1.7719183999999999E-2</v>
      </c>
      <c r="O13">
        <f t="shared" si="29"/>
        <v>1735.5736095388017</v>
      </c>
      <c r="P13">
        <f t="shared" si="30"/>
        <v>86.778680476940096</v>
      </c>
      <c r="Q13" s="5">
        <f t="shared" si="31"/>
        <v>50</v>
      </c>
      <c r="R13">
        <f t="shared" si="0"/>
        <v>100000</v>
      </c>
      <c r="S13">
        <f t="shared" si="1"/>
        <v>5224.5270043579003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4464.5314041711499</v>
      </c>
      <c r="AC13">
        <f t="shared" si="2"/>
        <v>4331.9071467435606</v>
      </c>
      <c r="AE13">
        <f t="shared" si="3"/>
        <v>1439.0477294096529</v>
      </c>
      <c r="AF13">
        <f t="shared" si="4"/>
        <v>-71.952386470482651</v>
      </c>
      <c r="AG13">
        <f t="shared" si="5"/>
        <v>-41.457409858636154</v>
      </c>
      <c r="AH13">
        <f t="shared" si="6"/>
        <v>-1511.0685336171191</v>
      </c>
      <c r="AI13">
        <f t="shared" si="7"/>
        <v>-185.43060053658496</v>
      </c>
      <c r="AJ13">
        <f t="shared" si="8"/>
        <v>132.62425742758933</v>
      </c>
      <c r="AK13">
        <f t="shared" si="32"/>
        <v>499.01230075023011</v>
      </c>
      <c r="AL13">
        <f t="shared" si="9"/>
        <v>446.20595764123448</v>
      </c>
      <c r="AN13">
        <f t="shared" si="10"/>
        <v>633.13579683787077</v>
      </c>
      <c r="AO13">
        <f t="shared" si="11"/>
        <v>-31.656789841893541</v>
      </c>
      <c r="AP13">
        <f t="shared" si="12"/>
        <v>-18.239958056463983</v>
      </c>
      <c r="AQ13">
        <f t="shared" si="13"/>
        <v>-664.82268833486421</v>
      </c>
      <c r="AR13">
        <f t="shared" si="14"/>
        <v>-81.5836393953509</v>
      </c>
      <c r="AS13">
        <f t="shared" si="15"/>
        <v>58.350507207217319</v>
      </c>
      <c r="AT13">
        <f t="shared" si="16"/>
        <v>219.54973710080256</v>
      </c>
      <c r="AU13">
        <f t="shared" si="17"/>
        <v>196.31660491266899</v>
      </c>
      <c r="AW13">
        <v>10</v>
      </c>
      <c r="AX13">
        <f>(R13*SUMPRODUCT(K14:$K$23, X14:$X$23)-$AZ$3*SUMPRODUCT(K13:$K$22, W14:$W$23))/Z13</f>
        <v>5224.5270043579003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2.0768709E-2</v>
      </c>
      <c r="O14">
        <f t="shared" si="29"/>
        <v>1735.5736095388017</v>
      </c>
      <c r="P14">
        <f t="shared" si="30"/>
        <v>86.778680476940096</v>
      </c>
      <c r="Q14" s="5">
        <f t="shared" si="31"/>
        <v>50</v>
      </c>
      <c r="R14">
        <f t="shared" si="0"/>
        <v>100000</v>
      </c>
      <c r="S14">
        <f t="shared" si="1"/>
        <v>5115.0571804995052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4331.9071467435606</v>
      </c>
      <c r="AC14">
        <f t="shared" si="2"/>
        <v>4110.6460236309395</v>
      </c>
      <c r="AE14">
        <f t="shared" si="3"/>
        <v>1394.7700885863367</v>
      </c>
      <c r="AF14">
        <f t="shared" si="4"/>
        <v>-69.738504429316833</v>
      </c>
      <c r="AG14">
        <f t="shared" si="5"/>
        <v>-40.181818878802048</v>
      </c>
      <c r="AH14">
        <f t="shared" si="6"/>
        <v>-1722.0337624954907</v>
      </c>
      <c r="AI14">
        <f t="shared" si="7"/>
        <v>-437.18399721727292</v>
      </c>
      <c r="AJ14">
        <f t="shared" si="8"/>
        <v>221.26112311262114</v>
      </c>
      <c r="AK14">
        <f t="shared" si="32"/>
        <v>484.06424720316272</v>
      </c>
      <c r="AL14">
        <f t="shared" si="9"/>
        <v>268.14137309851094</v>
      </c>
      <c r="AN14">
        <f t="shared" si="10"/>
        <v>565.28369957486234</v>
      </c>
      <c r="AO14">
        <f t="shared" si="11"/>
        <v>-28.264184978743117</v>
      </c>
      <c r="AP14">
        <f t="shared" si="12"/>
        <v>-16.285212464283685</v>
      </c>
      <c r="AQ14">
        <f t="shared" si="13"/>
        <v>-697.91976758183455</v>
      </c>
      <c r="AR14">
        <f t="shared" si="14"/>
        <v>-177.18546544999896</v>
      </c>
      <c r="AS14">
        <f t="shared" si="15"/>
        <v>89.674497086441747</v>
      </c>
      <c r="AT14">
        <f t="shared" si="16"/>
        <v>196.18547223669296</v>
      </c>
      <c r="AU14">
        <f t="shared" si="17"/>
        <v>108.67450387313575</v>
      </c>
      <c r="AW14">
        <v>11</v>
      </c>
      <c r="AX14">
        <f>(R14*SUMPRODUCT(K15:$K$23, X15:$X$23)-$AZ$3*SUMPRODUCT(K14:$K$22, W15:$W$23))/Z14</f>
        <v>5115.0571804995052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2.4225090000000001E-2</v>
      </c>
      <c r="O15">
        <f t="shared" si="29"/>
        <v>1735.5736095388017</v>
      </c>
      <c r="P15">
        <f t="shared" si="30"/>
        <v>86.778680476940096</v>
      </c>
      <c r="Q15" s="5">
        <f t="shared" si="31"/>
        <v>50</v>
      </c>
      <c r="R15">
        <f t="shared" si="0"/>
        <v>100000</v>
      </c>
      <c r="S15">
        <f t="shared" si="1"/>
        <v>4908.1803111967001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4110.6460236309395</v>
      </c>
      <c r="AC15">
        <f t="shared" si="2"/>
        <v>3809.3950661730328</v>
      </c>
      <c r="AE15">
        <f t="shared" si="3"/>
        <v>1347.0339567751612</v>
      </c>
      <c r="AF15">
        <f t="shared" si="4"/>
        <v>-67.351697838758071</v>
      </c>
      <c r="AG15">
        <f t="shared" si="5"/>
        <v>-38.806592511311344</v>
      </c>
      <c r="AH15">
        <f t="shared" si="6"/>
        <v>-1946.8163574053572</v>
      </c>
      <c r="AI15">
        <f t="shared" si="7"/>
        <v>-705.94069098026534</v>
      </c>
      <c r="AJ15">
        <f t="shared" si="8"/>
        <v>301.25095745790668</v>
      </c>
      <c r="AK15">
        <f t="shared" si="32"/>
        <v>461.25039113928761</v>
      </c>
      <c r="AL15">
        <f t="shared" si="9"/>
        <v>56.56065761692895</v>
      </c>
      <c r="AN15">
        <f t="shared" si="10"/>
        <v>502.90337249682619</v>
      </c>
      <c r="AO15">
        <f t="shared" si="11"/>
        <v>-25.145168624841315</v>
      </c>
      <c r="AP15">
        <f t="shared" si="12"/>
        <v>-14.488102657612545</v>
      </c>
      <c r="AQ15">
        <f t="shared" si="13"/>
        <v>-726.82689760474955</v>
      </c>
      <c r="AR15">
        <f t="shared" si="14"/>
        <v>-263.55679639037714</v>
      </c>
      <c r="AS15">
        <f t="shared" si="15"/>
        <v>112.46941601693169</v>
      </c>
      <c r="AT15">
        <f t="shared" si="16"/>
        <v>172.20380830247032</v>
      </c>
      <c r="AU15">
        <f t="shared" si="17"/>
        <v>21.116427929024852</v>
      </c>
      <c r="AW15">
        <v>12</v>
      </c>
      <c r="AX15">
        <f>(R15*SUMPRODUCT(K16:$K$23, X16:$X$23)-$AZ$3*SUMPRODUCT(K15:$K$22, W16:$W$23))/Z15</f>
        <v>4908.1803111967001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2.7828815E-2</v>
      </c>
      <c r="O16">
        <f t="shared" si="29"/>
        <v>1735.5736095388017</v>
      </c>
      <c r="P16">
        <f t="shared" si="30"/>
        <v>86.778680476940096</v>
      </c>
      <c r="Q16" s="5">
        <f t="shared" si="31"/>
        <v>50</v>
      </c>
      <c r="R16">
        <f t="shared" si="0"/>
        <v>100000</v>
      </c>
      <c r="S16">
        <f t="shared" si="1"/>
        <v>4613.4536495197453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3809.3950661730328</v>
      </c>
      <c r="AC16">
        <f t="shared" si="2"/>
        <v>3445.1966341733146</v>
      </c>
      <c r="AE16">
        <f t="shared" si="3"/>
        <v>1296.0772584255958</v>
      </c>
      <c r="AF16">
        <f t="shared" si="4"/>
        <v>-64.803862921279787</v>
      </c>
      <c r="AG16">
        <f t="shared" si="5"/>
        <v>-37.338585102420566</v>
      </c>
      <c r="AH16">
        <f t="shared" si="6"/>
        <v>-2159.8829675553379</v>
      </c>
      <c r="AI16">
        <f t="shared" si="7"/>
        <v>-965.94815715344248</v>
      </c>
      <c r="AJ16">
        <f t="shared" si="8"/>
        <v>364.1984319997182</v>
      </c>
      <c r="AK16">
        <f t="shared" si="32"/>
        <v>431.3300002657308</v>
      </c>
      <c r="AL16">
        <f t="shared" si="9"/>
        <v>-170.41972488799348</v>
      </c>
      <c r="AN16">
        <f t="shared" si="10"/>
        <v>445.7373857565774</v>
      </c>
      <c r="AO16">
        <f t="shared" si="11"/>
        <v>-22.286869287828868</v>
      </c>
      <c r="AP16">
        <f t="shared" si="12"/>
        <v>-12.841212360765969</v>
      </c>
      <c r="AQ16">
        <f t="shared" si="13"/>
        <v>-742.81111040229177</v>
      </c>
      <c r="AR16">
        <f t="shared" si="14"/>
        <v>-332.20180629430916</v>
      </c>
      <c r="AS16">
        <f t="shared" si="15"/>
        <v>125.25245383396125</v>
      </c>
      <c r="AT16">
        <f t="shared" si="16"/>
        <v>148.33985047340278</v>
      </c>
      <c r="AU16">
        <f t="shared" si="17"/>
        <v>-58.609501986945126</v>
      </c>
      <c r="AW16">
        <v>13</v>
      </c>
      <c r="AX16">
        <f>(R16*SUMPRODUCT(K17:$K$23, X17:$X$23)-$AZ$3*SUMPRODUCT(K16:$K$22, W17:$W$23))/Z16</f>
        <v>4613.4536495197453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3.1684449000000003E-2</v>
      </c>
      <c r="O17">
        <f t="shared" si="29"/>
        <v>1735.5736095388017</v>
      </c>
      <c r="P17">
        <f t="shared" si="30"/>
        <v>86.778680476940096</v>
      </c>
      <c r="Q17" s="5">
        <f t="shared" si="31"/>
        <v>50</v>
      </c>
      <c r="R17">
        <f t="shared" si="0"/>
        <v>100000</v>
      </c>
      <c r="S17">
        <f t="shared" si="1"/>
        <v>4235.6048822730972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3445.1966341733146</v>
      </c>
      <c r="AC17">
        <f t="shared" si="2"/>
        <v>3031.1807099573825</v>
      </c>
      <c r="AE17">
        <f t="shared" si="3"/>
        <v>1242.0509920466943</v>
      </c>
      <c r="AF17">
        <f t="shared" si="4"/>
        <v>-62.102549602334719</v>
      </c>
      <c r="AG17">
        <f t="shared" si="5"/>
        <v>-35.782146755986552</v>
      </c>
      <c r="AH17">
        <f t="shared" si="6"/>
        <v>-2366.1049908196082</v>
      </c>
      <c r="AI17">
        <f t="shared" si="7"/>
        <v>-1221.9386951312351</v>
      </c>
      <c r="AJ17">
        <f t="shared" si="8"/>
        <v>414.01592421593205</v>
      </c>
      <c r="AK17">
        <f t="shared" si="32"/>
        <v>395.77366420617437</v>
      </c>
      <c r="AL17">
        <f t="shared" si="9"/>
        <v>-412.14910670912872</v>
      </c>
      <c r="AN17">
        <f t="shared" si="10"/>
        <v>393.48643425353873</v>
      </c>
      <c r="AO17">
        <f t="shared" si="11"/>
        <v>-19.674321712676939</v>
      </c>
      <c r="AP17">
        <f t="shared" si="12"/>
        <v>-11.335918917265076</v>
      </c>
      <c r="AQ17">
        <f t="shared" si="13"/>
        <v>-749.5909764323975</v>
      </c>
      <c r="AR17">
        <f t="shared" si="14"/>
        <v>-387.11478280880084</v>
      </c>
      <c r="AS17">
        <f t="shared" si="15"/>
        <v>131.16180477861244</v>
      </c>
      <c r="AT17">
        <f t="shared" si="16"/>
        <v>125.3825880717869</v>
      </c>
      <c r="AU17">
        <f t="shared" si="17"/>
        <v>-130.57038995840148</v>
      </c>
      <c r="AW17">
        <v>14</v>
      </c>
      <c r="AX17">
        <f>(R17*SUMPRODUCT(K18:$K$23, X18:$X$23)-$AZ$3*SUMPRODUCT(K17:$K$22, W18:$W$23))/Z17</f>
        <v>4235.6048822730972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3.5933631000000001E-2</v>
      </c>
      <c r="O18">
        <f t="shared" si="29"/>
        <v>1735.5736095388017</v>
      </c>
      <c r="P18">
        <f t="shared" si="30"/>
        <v>86.778680476940096</v>
      </c>
      <c r="Q18" s="5">
        <f t="shared" si="31"/>
        <v>50</v>
      </c>
      <c r="R18">
        <f t="shared" si="0"/>
        <v>100000</v>
      </c>
      <c r="S18">
        <f t="shared" si="1"/>
        <v>3774.259230623878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3031.1807099573825</v>
      </c>
      <c r="AC18">
        <f t="shared" si="2"/>
        <v>2576.9542079619609</v>
      </c>
      <c r="AE18">
        <f t="shared" si="3"/>
        <v>1184.9990800948374</v>
      </c>
      <c r="AF18">
        <f t="shared" si="4"/>
        <v>-59.24995400474188</v>
      </c>
      <c r="AG18">
        <f t="shared" si="5"/>
        <v>-34.138542830509223</v>
      </c>
      <c r="AH18">
        <f t="shared" si="6"/>
        <v>-2571.5649158349356</v>
      </c>
      <c r="AI18">
        <f t="shared" si="7"/>
        <v>-1479.9543325753493</v>
      </c>
      <c r="AJ18">
        <f t="shared" si="8"/>
        <v>454.22650199542159</v>
      </c>
      <c r="AK18">
        <f t="shared" si="32"/>
        <v>355.70848607058269</v>
      </c>
      <c r="AL18">
        <f t="shared" si="9"/>
        <v>-670.01934450934505</v>
      </c>
      <c r="AN18">
        <f t="shared" si="10"/>
        <v>345.82032810323693</v>
      </c>
      <c r="AO18">
        <f t="shared" si="11"/>
        <v>-17.291016405161848</v>
      </c>
      <c r="AP18">
        <f t="shared" si="12"/>
        <v>-9.9627099133851384</v>
      </c>
      <c r="AQ18">
        <f t="shared" si="13"/>
        <v>-750.46423062340114</v>
      </c>
      <c r="AR18">
        <f t="shared" si="14"/>
        <v>-431.89762883871123</v>
      </c>
      <c r="AS18">
        <f t="shared" si="15"/>
        <v>132.55770455169539</v>
      </c>
      <c r="AT18">
        <f t="shared" si="16"/>
        <v>103.80702181826993</v>
      </c>
      <c r="AU18">
        <f t="shared" si="17"/>
        <v>-195.5329024687459</v>
      </c>
      <c r="AW18">
        <v>15</v>
      </c>
      <c r="AX18">
        <f>(R18*SUMPRODUCT(K19:$K$23, X19:$X$23)-$AZ$3*SUMPRODUCT(K18:$K$22, W19:$W$23))/Z18</f>
        <v>3774.259230623878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4.1016489000000003E-2</v>
      </c>
      <c r="O19">
        <f t="shared" si="29"/>
        <v>1735.5736095388017</v>
      </c>
      <c r="P19">
        <f t="shared" si="30"/>
        <v>86.778680476940096</v>
      </c>
      <c r="Q19" s="5">
        <f t="shared" si="31"/>
        <v>50</v>
      </c>
      <c r="R19">
        <f t="shared" si="0"/>
        <v>100000</v>
      </c>
      <c r="S19">
        <f t="shared" si="1"/>
        <v>3217.0608578832548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2576.9542079619609</v>
      </c>
      <c r="AC19">
        <f t="shared" si="2"/>
        <v>2084.4568940787458</v>
      </c>
      <c r="AE19">
        <f t="shared" si="3"/>
        <v>1124.544587560169</v>
      </c>
      <c r="AF19">
        <f t="shared" si="4"/>
        <v>-56.22722937800846</v>
      </c>
      <c r="AG19">
        <f t="shared" si="5"/>
        <v>-32.396914235720523</v>
      </c>
      <c r="AH19">
        <f t="shared" si="6"/>
        <v>-2800.4863329672212</v>
      </c>
      <c r="AI19">
        <f t="shared" si="7"/>
        <v>-1764.565889020781</v>
      </c>
      <c r="AJ19">
        <f t="shared" si="8"/>
        <v>492.49731388321516</v>
      </c>
      <c r="AK19">
        <f t="shared" si="32"/>
        <v>311.92588791495251</v>
      </c>
      <c r="AL19">
        <f t="shared" si="9"/>
        <v>-960.1426872226134</v>
      </c>
      <c r="AN19">
        <f t="shared" si="10"/>
        <v>302.30919161231589</v>
      </c>
      <c r="AO19">
        <f t="shared" si="11"/>
        <v>-15.115459580615795</v>
      </c>
      <c r="AP19">
        <f t="shared" si="12"/>
        <v>-8.7092010949811947</v>
      </c>
      <c r="AQ19">
        <f t="shared" si="13"/>
        <v>-752.84943683512347</v>
      </c>
      <c r="AR19">
        <f t="shared" si="14"/>
        <v>-474.36490589840457</v>
      </c>
      <c r="AS19">
        <f t="shared" si="15"/>
        <v>132.39712011268344</v>
      </c>
      <c r="AT19">
        <f t="shared" si="16"/>
        <v>83.854445667746987</v>
      </c>
      <c r="AU19">
        <f t="shared" si="17"/>
        <v>-258.11334011797419</v>
      </c>
      <c r="AW19">
        <v>16</v>
      </c>
      <c r="AX19">
        <f>(R19*SUMPRODUCT(K20:$K$23, X20:$X$23)-$AZ$3*SUMPRODUCT(K19:$K$22, W20:$W$23))/Z19</f>
        <v>3217.0608578832548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4.6435859000000003E-2</v>
      </c>
      <c r="O20">
        <f t="shared" si="29"/>
        <v>1735.5736095388017</v>
      </c>
      <c r="P20">
        <f t="shared" si="30"/>
        <v>86.778680476940096</v>
      </c>
      <c r="Q20" s="5">
        <f t="shared" si="31"/>
        <v>50</v>
      </c>
      <c r="R20">
        <f t="shared" si="0"/>
        <v>100000</v>
      </c>
      <c r="S20">
        <f t="shared" si="1"/>
        <v>2563.0408218085768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2084.4568940787458</v>
      </c>
      <c r="AC20">
        <f t="shared" si="2"/>
        <v>1566.9696787327266</v>
      </c>
      <c r="AE20">
        <f t="shared" si="3"/>
        <v>1061.0799477774101</v>
      </c>
      <c r="AF20">
        <f t="shared" si="4"/>
        <v>-53.053997388870513</v>
      </c>
      <c r="AG20">
        <f t="shared" si="5"/>
        <v>-30.568566551878302</v>
      </c>
      <c r="AH20">
        <f t="shared" si="6"/>
        <v>-3008.7570829700221</v>
      </c>
      <c r="AI20">
        <f t="shared" si="7"/>
        <v>-2031.2996991333607</v>
      </c>
      <c r="AJ20">
        <f t="shared" si="8"/>
        <v>517.48721534601918</v>
      </c>
      <c r="AK20">
        <f t="shared" si="32"/>
        <v>264.6237570010656</v>
      </c>
      <c r="AL20">
        <f t="shared" si="9"/>
        <v>-1249.188726786276</v>
      </c>
      <c r="AN20">
        <f t="shared" si="10"/>
        <v>262.76344473417578</v>
      </c>
      <c r="AO20">
        <f t="shared" si="11"/>
        <v>-13.138172236708792</v>
      </c>
      <c r="AP20">
        <f t="shared" si="12"/>
        <v>-7.5699308657960227</v>
      </c>
      <c r="AQ20">
        <f t="shared" si="13"/>
        <v>-745.08181701629996</v>
      </c>
      <c r="AR20">
        <f t="shared" si="14"/>
        <v>-503.02647538462895</v>
      </c>
      <c r="AS20">
        <f t="shared" si="15"/>
        <v>128.14936668536592</v>
      </c>
      <c r="AT20">
        <f t="shared" si="16"/>
        <v>65.53083025812299</v>
      </c>
      <c r="AU20">
        <f t="shared" si="17"/>
        <v>-309.34627844114004</v>
      </c>
      <c r="AW20">
        <v>17</v>
      </c>
      <c r="AX20">
        <f>(R20*SUMPRODUCT(K21:$K$23, X21:$X$23)-$AZ$3*SUMPRODUCT(K20:$K$22, W21:$W$23))/Z20</f>
        <v>2563.0408218085768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5.1834316999999998E-2</v>
      </c>
      <c r="O21">
        <f t="shared" si="29"/>
        <v>1735.5736095388017</v>
      </c>
      <c r="P21">
        <f t="shared" si="30"/>
        <v>86.778680476940096</v>
      </c>
      <c r="Q21" s="5">
        <f t="shared" si="31"/>
        <v>50</v>
      </c>
      <c r="R21">
        <f t="shared" si="0"/>
        <v>100000</v>
      </c>
      <c r="S21">
        <f t="shared" si="1"/>
        <v>1816.5020725661698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1566.9696787327266</v>
      </c>
      <c r="AC21">
        <f t="shared" si="2"/>
        <v>1041.8867384246341</v>
      </c>
      <c r="AE21">
        <f t="shared" si="3"/>
        <v>995.46879392419828</v>
      </c>
      <c r="AF21">
        <f t="shared" si="4"/>
        <v>-49.77343969620992</v>
      </c>
      <c r="AG21">
        <f t="shared" si="5"/>
        <v>-28.678380117473861</v>
      </c>
      <c r="AH21">
        <f t="shared" si="6"/>
        <v>-3169.0015377713135</v>
      </c>
      <c r="AI21">
        <f t="shared" si="7"/>
        <v>-2251.9845636607988</v>
      </c>
      <c r="AJ21">
        <f t="shared" si="8"/>
        <v>525.08294030809247</v>
      </c>
      <c r="AK21">
        <f t="shared" si="32"/>
        <v>215.00874687044839</v>
      </c>
      <c r="AL21">
        <f t="shared" si="9"/>
        <v>-1511.8928764822579</v>
      </c>
      <c r="AN21">
        <f t="shared" si="10"/>
        <v>227.08406329989847</v>
      </c>
      <c r="AO21">
        <f t="shared" si="11"/>
        <v>-11.354203164994924</v>
      </c>
      <c r="AP21">
        <f t="shared" si="12"/>
        <v>-6.5420464465417307</v>
      </c>
      <c r="AQ21">
        <f t="shared" si="13"/>
        <v>-722.90537904650182</v>
      </c>
      <c r="AR21">
        <f t="shared" si="14"/>
        <v>-513.71756535813995</v>
      </c>
      <c r="AS21">
        <f t="shared" si="15"/>
        <v>119.78071877529821</v>
      </c>
      <c r="AT21">
        <f t="shared" si="16"/>
        <v>49.047303323180437</v>
      </c>
      <c r="AU21">
        <f t="shared" si="17"/>
        <v>-344.88954325966131</v>
      </c>
      <c r="AW21">
        <v>18</v>
      </c>
      <c r="AX21">
        <f>(R21*SUMPRODUCT(K22:$K$23, X22:$X$23)-$AZ$3*SUMPRODUCT(K21:$K$22, W22:$W$23))/Z21</f>
        <v>1816.5020725661698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5.7772715000000002E-2</v>
      </c>
      <c r="O22">
        <f t="shared" si="29"/>
        <v>1735.5736095388017</v>
      </c>
      <c r="P22">
        <f t="shared" si="30"/>
        <v>86.778680476940096</v>
      </c>
      <c r="Q22" s="5">
        <f t="shared" si="31"/>
        <v>50</v>
      </c>
      <c r="R22">
        <f t="shared" si="0"/>
        <v>100000</v>
      </c>
      <c r="S22">
        <f t="shared" si="1"/>
        <v>966.0235393246096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1041.8867384246341</v>
      </c>
      <c r="AC22">
        <f t="shared" si="2"/>
        <v>516.52831253418867</v>
      </c>
      <c r="AE22">
        <f t="shared" si="3"/>
        <v>928.00317106217994</v>
      </c>
      <c r="AF22">
        <f t="shared" si="4"/>
        <v>-46.400158553109002</v>
      </c>
      <c r="AG22">
        <f t="shared" si="5"/>
        <v>-26.734768435110638</v>
      </c>
      <c r="AH22">
        <f t="shared" si="6"/>
        <v>-3313.6557623769677</v>
      </c>
      <c r="AI22">
        <f t="shared" si="7"/>
        <v>-2458.7875183030073</v>
      </c>
      <c r="AJ22">
        <f t="shared" si="8"/>
        <v>525.35842589044546</v>
      </c>
      <c r="AK22">
        <f t="shared" si="32"/>
        <v>164.59301798739716</v>
      </c>
      <c r="AL22">
        <f t="shared" si="9"/>
        <v>-1768.8360744251647</v>
      </c>
      <c r="AN22">
        <f t="shared" si="10"/>
        <v>195.00719418999466</v>
      </c>
      <c r="AO22">
        <f t="shared" si="11"/>
        <v>-9.7503597094997332</v>
      </c>
      <c r="AP22">
        <f t="shared" si="12"/>
        <v>-5.6179465140004741</v>
      </c>
      <c r="AQ22">
        <f t="shared" si="13"/>
        <v>-696.31950933208941</v>
      </c>
      <c r="AR22">
        <f t="shared" si="14"/>
        <v>-516.6806213655949</v>
      </c>
      <c r="AS22">
        <f t="shared" si="15"/>
        <v>110.39689924734486</v>
      </c>
      <c r="AT22">
        <f t="shared" si="16"/>
        <v>34.58697515467329</v>
      </c>
      <c r="AU22">
        <f t="shared" si="17"/>
        <v>-371.69674696357674</v>
      </c>
      <c r="AW22">
        <v>19</v>
      </c>
      <c r="AX22">
        <f>(R22*SUMPRODUCT(K23:$K$23, X23:$X$23)-$AZ$3*SUMPRODUCT(K22:$K$22, W23:$W$23))/Z22</f>
        <v>966.0235393246096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6.4089452000000005E-2</v>
      </c>
      <c r="O23">
        <f t="shared" si="29"/>
        <v>1735.5736095388017</v>
      </c>
      <c r="P23">
        <f t="shared" si="30"/>
        <v>86.778680476940096</v>
      </c>
      <c r="Q23" s="5">
        <f t="shared" si="31"/>
        <v>50</v>
      </c>
      <c r="R23">
        <f t="shared" si="0"/>
        <v>100000</v>
      </c>
      <c r="S23">
        <f t="shared" si="1"/>
        <v>1043.3227501417443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516.52831253418867</v>
      </c>
      <c r="AC23">
        <f t="shared" si="2"/>
        <v>516.52831253418867</v>
      </c>
      <c r="AE23">
        <f t="shared" si="3"/>
        <v>859.24792466392068</v>
      </c>
      <c r="AF23">
        <f t="shared" si="4"/>
        <v>-42.962396233196039</v>
      </c>
      <c r="AG23">
        <f t="shared" si="5"/>
        <v>-24.754004092406394</v>
      </c>
      <c r="AH23">
        <f t="shared" si="6"/>
        <v>-3426.8333167062769</v>
      </c>
      <c r="AI23">
        <f t="shared" si="7"/>
        <v>-2635.3017923679586</v>
      </c>
      <c r="AJ23">
        <f t="shared" si="8"/>
        <v>0</v>
      </c>
      <c r="AK23">
        <f t="shared" si="32"/>
        <v>114.04888037136764</v>
      </c>
      <c r="AL23">
        <f t="shared" si="9"/>
        <v>-2521.2529119965911</v>
      </c>
      <c r="AN23">
        <f t="shared" si="10"/>
        <v>166.32664686422834</v>
      </c>
      <c r="AO23">
        <f t="shared" si="11"/>
        <v>-8.3163323432114176</v>
      </c>
      <c r="AP23">
        <f t="shared" si="12"/>
        <v>-4.7916909415448741</v>
      </c>
      <c r="AQ23">
        <f t="shared" si="13"/>
        <v>-663.34020550973366</v>
      </c>
      <c r="AR23">
        <f t="shared" si="14"/>
        <v>-510.12158193026158</v>
      </c>
      <c r="AS23">
        <f t="shared" si="15"/>
        <v>0</v>
      </c>
      <c r="AT23">
        <f t="shared" si="16"/>
        <v>22.076710698147586</v>
      </c>
      <c r="AU23">
        <f t="shared" si="17"/>
        <v>-488.04487123211402</v>
      </c>
      <c r="AW23">
        <v>20</v>
      </c>
      <c r="AX23">
        <f>(R23*SUMPRODUCT(K$23:$K24, X$23:$X24)-$AZ$3*SUMPRODUCT(K$22:$K23, W$23:$W24))/Z23</f>
        <v>1043.3227501417443</v>
      </c>
    </row>
    <row r="25" spans="5:50" x14ac:dyDescent="0.25">
      <c r="AN25" s="6">
        <f t="shared" ref="AN25:AU25" si="33">SUM(AN3:AN23)</f>
        <v>14108.64565360941</v>
      </c>
      <c r="AO25" s="6">
        <f t="shared" si="33"/>
        <v>-2007.1124898345715</v>
      </c>
      <c r="AP25" s="6">
        <f t="shared" si="33"/>
        <v>-2876.3630376085421</v>
      </c>
      <c r="AQ25" s="6">
        <f t="shared" si="33"/>
        <v>-11685.242491221967</v>
      </c>
      <c r="AR25" s="6">
        <f t="shared" si="33"/>
        <v>-2460.072365055667</v>
      </c>
      <c r="AS25" s="6">
        <f t="shared" si="33"/>
        <v>-2370.2364055180101</v>
      </c>
      <c r="AT25" s="6">
        <f t="shared" si="33"/>
        <v>3276.0763881693365</v>
      </c>
      <c r="AU25" s="7">
        <f t="shared" si="33"/>
        <v>-1554.2323824043397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5758.0773132965869</v>
      </c>
      <c r="K3">
        <v>1</v>
      </c>
      <c r="L3" s="2">
        <v>0</v>
      </c>
      <c r="O3">
        <f>$C$3</f>
        <v>5758.0773132965869</v>
      </c>
      <c r="P3">
        <f>O3*B5</f>
        <v>4606.4618506372699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5758.0773132965869</v>
      </c>
      <c r="AF3">
        <f t="shared" ref="AF3:AF23" si="4">-$Z3*P3</f>
        <v>-4606.4618506372699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-1368.2927413406828</v>
      </c>
      <c r="AJ3">
        <f t="shared" ref="AJ3:AJ23" si="8">AB3-AC3</f>
        <v>0</v>
      </c>
      <c r="AL3">
        <f t="shared" ref="AL3:AL23" si="9">SUM(AI3:AK3)</f>
        <v>-1368.2927413406828</v>
      </c>
      <c r="AN3">
        <f t="shared" ref="AN3:AN23" si="10">AE3*$K3</f>
        <v>5758.0773132965869</v>
      </c>
      <c r="AO3">
        <f t="shared" ref="AO3:AO23" si="11">AF3*$K3</f>
        <v>-4606.4618506372699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-1368.2927413406828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-1368.2927413406828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4298.0768276754052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100000</v>
      </c>
      <c r="S4">
        <f t="shared" si="1"/>
        <v>2460.6254387485737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2384.9151706657212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-2384.9151706657212</v>
      </c>
      <c r="AK4">
        <f>H4*SUM(AB4, AE4:AF4)</f>
        <v>0</v>
      </c>
      <c r="AL4">
        <f t="shared" si="9"/>
        <v>-4461.7860706657211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-1913.1616570096814</v>
      </c>
      <c r="AR4">
        <f t="shared" si="14"/>
        <v>-1913.1616570096814</v>
      </c>
      <c r="AS4">
        <f t="shared" si="15"/>
        <v>-2196.9243537180664</v>
      </c>
      <c r="AT4">
        <f t="shared" si="16"/>
        <v>0</v>
      </c>
      <c r="AU4">
        <f t="shared" si="17"/>
        <v>-4110.0860107277476</v>
      </c>
      <c r="AW4">
        <v>1</v>
      </c>
      <c r="AX4">
        <f>(R4*SUMPRODUCT(K5:$K$23, X5:$X$23)-$AZ$3*SUMPRODUCT(K4:$K$22, W5:$W$23))/Z4</f>
        <v>2460.6254387485737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2.4225090000000001E-2</v>
      </c>
      <c r="O5">
        <f t="shared" ref="O5:O23" si="29">$C$3</f>
        <v>5758.0773132965869</v>
      </c>
      <c r="P5">
        <f t="shared" ref="P5:P23" si="30">O5*$C$5</f>
        <v>287.90386566482937</v>
      </c>
      <c r="Q5" s="5">
        <f t="shared" ref="Q5:Q23" si="31">$C$8</f>
        <v>50</v>
      </c>
      <c r="R5">
        <f t="shared" si="0"/>
        <v>100000</v>
      </c>
      <c r="S5">
        <f t="shared" si="1"/>
        <v>4518.9141696056786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2384.9151706657212</v>
      </c>
      <c r="AC5">
        <f t="shared" si="2"/>
        <v>4229.9714664144121</v>
      </c>
      <c r="AE5">
        <f t="shared" si="3"/>
        <v>5389.9016052296638</v>
      </c>
      <c r="AF5">
        <f t="shared" si="4"/>
        <v>-269.49508026148322</v>
      </c>
      <c r="AG5">
        <f t="shared" si="5"/>
        <v>-46.802963141735447</v>
      </c>
      <c r="AH5">
        <f t="shared" si="6"/>
        <v>-2347.9715255291189</v>
      </c>
      <c r="AI5">
        <f t="shared" si="7"/>
        <v>2725.6320362973261</v>
      </c>
      <c r="AJ5">
        <f t="shared" si="8"/>
        <v>-1845.0562957486909</v>
      </c>
      <c r="AK5">
        <f>H5*SUM(AB5, AE5:AF5)</f>
        <v>642.2303774953931</v>
      </c>
      <c r="AL5">
        <f t="shared" si="9"/>
        <v>1522.8061180440282</v>
      </c>
      <c r="AN5">
        <f t="shared" si="10"/>
        <v>4573.6736327607205</v>
      </c>
      <c r="AO5">
        <f t="shared" si="11"/>
        <v>-228.68368163803603</v>
      </c>
      <c r="AP5">
        <f t="shared" si="12"/>
        <v>-39.715285015357175</v>
      </c>
      <c r="AQ5">
        <f t="shared" si="13"/>
        <v>-1992.4028754747394</v>
      </c>
      <c r="AR5">
        <f t="shared" si="14"/>
        <v>2312.8717906325874</v>
      </c>
      <c r="AS5">
        <f t="shared" si="15"/>
        <v>-1565.6473807679797</v>
      </c>
      <c r="AT5">
        <f t="shared" si="16"/>
        <v>544.97324048710209</v>
      </c>
      <c r="AU5">
        <f t="shared" si="17"/>
        <v>1292.1976503517099</v>
      </c>
      <c r="AW5">
        <v>2</v>
      </c>
      <c r="AX5">
        <f>(R5*SUMPRODUCT(K6:$K$23, X6:$X$23)-$AZ$3*SUMPRODUCT(K5:$K$22, W6:$W$23))/Z5</f>
        <v>4518.9141696056786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2.7828815E-2</v>
      </c>
      <c r="O6">
        <f t="shared" si="29"/>
        <v>5758.0773132965869</v>
      </c>
      <c r="P6">
        <f t="shared" si="30"/>
        <v>287.90386566482937</v>
      </c>
      <c r="Q6" s="5">
        <f t="shared" si="31"/>
        <v>50</v>
      </c>
      <c r="R6">
        <f t="shared" si="0"/>
        <v>100000</v>
      </c>
      <c r="S6">
        <f t="shared" si="1"/>
        <v>6226.3295517280249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4229.9714664144121</v>
      </c>
      <c r="AC6">
        <f t="shared" si="2"/>
        <v>5607.7390419624498</v>
      </c>
      <c r="AE6">
        <f t="shared" si="3"/>
        <v>5186.0080145372276</v>
      </c>
      <c r="AF6">
        <f t="shared" si="4"/>
        <v>-259.30040072686143</v>
      </c>
      <c r="AG6">
        <f t="shared" si="5"/>
        <v>-45.032462507594914</v>
      </c>
      <c r="AH6">
        <f t="shared" si="6"/>
        <v>-2604.942005446349</v>
      </c>
      <c r="AI6">
        <f t="shared" si="7"/>
        <v>2276.7331458564222</v>
      </c>
      <c r="AJ6">
        <f t="shared" si="8"/>
        <v>-1377.7675755480377</v>
      </c>
      <c r="AK6">
        <f>H6*SUM(AB6, AE6:AF6)</f>
        <v>783.53702889483429</v>
      </c>
      <c r="AL6">
        <f t="shared" si="9"/>
        <v>1682.5025992032188</v>
      </c>
      <c r="AN6">
        <f t="shared" si="10"/>
        <v>4053.7754166351656</v>
      </c>
      <c r="AO6">
        <f t="shared" si="11"/>
        <v>-202.68877083175832</v>
      </c>
      <c r="AP6">
        <f t="shared" si="12"/>
        <v>-35.200772723858393</v>
      </c>
      <c r="AQ6">
        <f t="shared" si="13"/>
        <v>-2036.2193490325762</v>
      </c>
      <c r="AR6">
        <f t="shared" si="14"/>
        <v>1779.6665240469724</v>
      </c>
      <c r="AS6">
        <f t="shared" si="15"/>
        <v>-1076.9671608562023</v>
      </c>
      <c r="AT6">
        <f t="shared" si="16"/>
        <v>612.47170016968664</v>
      </c>
      <c r="AU6">
        <f t="shared" si="17"/>
        <v>1315.1710633604569</v>
      </c>
      <c r="AW6">
        <v>3</v>
      </c>
      <c r="AX6">
        <f>(R6*SUMPRODUCT(K7:$K$23, X7:$X$23)-$AZ$3*SUMPRODUCT(K6:$K$22, W7:$W$23))/Z6</f>
        <v>6226.3295517280249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3.1684449000000003E-2</v>
      </c>
      <c r="O7">
        <f t="shared" si="29"/>
        <v>5758.0773132965869</v>
      </c>
      <c r="P7">
        <f t="shared" si="30"/>
        <v>287.90386566482937</v>
      </c>
      <c r="Q7" s="5">
        <f t="shared" si="31"/>
        <v>50</v>
      </c>
      <c r="R7">
        <f t="shared" si="0"/>
        <v>100000</v>
      </c>
      <c r="S7">
        <f t="shared" si="1"/>
        <v>7622.291597899316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5607.7390419624498</v>
      </c>
      <c r="AC7">
        <f t="shared" si="2"/>
        <v>6578.8470023324589</v>
      </c>
      <c r="AE7">
        <f t="shared" si="3"/>
        <v>4969.8321279416596</v>
      </c>
      <c r="AF7">
        <f t="shared" si="4"/>
        <v>-248.49160639708299</v>
      </c>
      <c r="AG7">
        <f t="shared" si="5"/>
        <v>-43.155309120852657</v>
      </c>
      <c r="AH7">
        <f t="shared" si="6"/>
        <v>-2853.6575233326066</v>
      </c>
      <c r="AI7">
        <f t="shared" si="7"/>
        <v>1824.5276890911173</v>
      </c>
      <c r="AJ7">
        <f t="shared" si="8"/>
        <v>-971.1079603700091</v>
      </c>
      <c r="AK7">
        <f>H7*SUM(AB7, AE7:AF7)</f>
        <v>883.85933824929634</v>
      </c>
      <c r="AL7">
        <f t="shared" si="9"/>
        <v>1737.2790669704045</v>
      </c>
      <c r="AN7">
        <f t="shared" si="10"/>
        <v>3578.5771733034103</v>
      </c>
      <c r="AO7">
        <f t="shared" si="11"/>
        <v>-178.92885866517054</v>
      </c>
      <c r="AP7">
        <f t="shared" si="12"/>
        <v>-31.074410593964569</v>
      </c>
      <c r="AQ7">
        <f t="shared" si="13"/>
        <v>-2054.8045508436717</v>
      </c>
      <c r="AR7">
        <f t="shared" si="14"/>
        <v>1313.7693532006037</v>
      </c>
      <c r="AS7">
        <f t="shared" si="15"/>
        <v>-699.25596887970823</v>
      </c>
      <c r="AT7">
        <f t="shared" si="16"/>
        <v>636.43172864673454</v>
      </c>
      <c r="AU7">
        <f t="shared" si="17"/>
        <v>1250.9451129676299</v>
      </c>
      <c r="AW7">
        <v>4</v>
      </c>
      <c r="AX7">
        <f>(R7*SUMPRODUCT(K8:$K$23, X8:$X$23)-$AZ$3*SUMPRODUCT(K7:$K$22, W8:$W$23))/Z7</f>
        <v>7622.291597899316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3.5933631000000001E-2</v>
      </c>
      <c r="O8">
        <f t="shared" si="29"/>
        <v>5758.0773132965869</v>
      </c>
      <c r="P8">
        <f t="shared" si="30"/>
        <v>287.90386566482937</v>
      </c>
      <c r="Q8" s="5">
        <f t="shared" si="31"/>
        <v>50</v>
      </c>
      <c r="R8">
        <f t="shared" si="0"/>
        <v>100000</v>
      </c>
      <c r="S8">
        <f t="shared" si="1"/>
        <v>8734.9083862124317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6578.8470023324589</v>
      </c>
      <c r="AC8">
        <f t="shared" si="2"/>
        <v>7192.8527392351962</v>
      </c>
      <c r="AE8">
        <f t="shared" si="3"/>
        <v>4741.5496928448429</v>
      </c>
      <c r="AF8">
        <f t="shared" si="4"/>
        <v>-237.07748464224215</v>
      </c>
      <c r="AG8">
        <f t="shared" si="5"/>
        <v>-41.173029076004482</v>
      </c>
      <c r="AH8">
        <f t="shared" si="6"/>
        <v>-3101.4539072793077</v>
      </c>
      <c r="AI8">
        <f t="shared" si="7"/>
        <v>1361.845271847289</v>
      </c>
      <c r="AJ8">
        <f t="shared" si="8"/>
        <v>-614.00573690273723</v>
      </c>
      <c r="AK8">
        <f t="shared" ref="AK8:AK23" si="32">H8*SUM(AB8:AB8, AE8:AF8)</f>
        <v>948.39962484548505</v>
      </c>
      <c r="AL8">
        <f t="shared" si="9"/>
        <v>1696.2391597900369</v>
      </c>
      <c r="AN8">
        <f t="shared" si="10"/>
        <v>3145.0759784443831</v>
      </c>
      <c r="AO8">
        <f t="shared" si="11"/>
        <v>-157.25379892221915</v>
      </c>
      <c r="AP8">
        <f t="shared" si="12"/>
        <v>-27.310122870196224</v>
      </c>
      <c r="AQ8">
        <f t="shared" si="13"/>
        <v>-2057.1983452490649</v>
      </c>
      <c r="AR8">
        <f t="shared" si="14"/>
        <v>903.31371140290287</v>
      </c>
      <c r="AS8">
        <f t="shared" si="15"/>
        <v>-407.27079095552392</v>
      </c>
      <c r="AT8">
        <f t="shared" si="16"/>
        <v>629.07468471085053</v>
      </c>
      <c r="AU8">
        <f t="shared" si="17"/>
        <v>1125.1176051582295</v>
      </c>
      <c r="AW8">
        <v>5</v>
      </c>
      <c r="AX8">
        <f>(R8*SUMPRODUCT(K9:$K$23, X9:$X$23)-$AZ$3*SUMPRODUCT(K8:$K$22, W9:$W$23))/Z8</f>
        <v>8734.9083862124317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4.1016489000000003E-2</v>
      </c>
      <c r="O9">
        <f t="shared" si="29"/>
        <v>5758.0773132965869</v>
      </c>
      <c r="P9">
        <f t="shared" si="30"/>
        <v>287.90386566482937</v>
      </c>
      <c r="Q9" s="5">
        <f t="shared" si="31"/>
        <v>50</v>
      </c>
      <c r="R9">
        <f t="shared" si="0"/>
        <v>100000</v>
      </c>
      <c r="S9">
        <f t="shared" si="1"/>
        <v>9567.7665800723335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7192.8527392351962</v>
      </c>
      <c r="AC9">
        <f t="shared" si="2"/>
        <v>7476.7361101172646</v>
      </c>
      <c r="AE9">
        <f t="shared" si="3"/>
        <v>4499.6524750968701</v>
      </c>
      <c r="AF9">
        <f t="shared" si="4"/>
        <v>-224.98262375484353</v>
      </c>
      <c r="AG9">
        <f t="shared" si="5"/>
        <v>-39.072525691051815</v>
      </c>
      <c r="AH9">
        <f t="shared" si="6"/>
        <v>-3377.5461883852358</v>
      </c>
      <c r="AI9">
        <f t="shared" si="7"/>
        <v>858.05113726573927</v>
      </c>
      <c r="AJ9">
        <f t="shared" si="8"/>
        <v>-283.88337088206845</v>
      </c>
      <c r="AK9">
        <f t="shared" si="32"/>
        <v>981.275908075693</v>
      </c>
      <c r="AL9">
        <f t="shared" si="9"/>
        <v>1555.4436744593638</v>
      </c>
      <c r="AN9">
        <f t="shared" si="10"/>
        <v>2749.362311399459</v>
      </c>
      <c r="AO9">
        <f t="shared" si="11"/>
        <v>-137.46811556997295</v>
      </c>
      <c r="AP9">
        <f t="shared" si="12"/>
        <v>-23.873961409398021</v>
      </c>
      <c r="AQ9">
        <f t="shared" si="13"/>
        <v>-2063.736754505102</v>
      </c>
      <c r="AR9">
        <f t="shared" si="14"/>
        <v>524.28347991498606</v>
      </c>
      <c r="AS9">
        <f t="shared" si="15"/>
        <v>-173.45744922654072</v>
      </c>
      <c r="AT9">
        <f t="shared" si="16"/>
        <v>599.57585917554877</v>
      </c>
      <c r="AU9">
        <f t="shared" si="17"/>
        <v>950.40188986399414</v>
      </c>
      <c r="AW9">
        <v>6</v>
      </c>
      <c r="AX9">
        <f>(R9*SUMPRODUCT(K10:$K$23, X10:$X$23)-$AZ$3*SUMPRODUCT(K9:$K$22, W10:$W$23))/Z9</f>
        <v>9567.7665800723335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4.6435859000000003E-2</v>
      </c>
      <c r="O10">
        <f t="shared" si="29"/>
        <v>5758.0773132965869</v>
      </c>
      <c r="P10">
        <f t="shared" si="30"/>
        <v>287.90386566482937</v>
      </c>
      <c r="Q10" s="5">
        <f t="shared" si="31"/>
        <v>50</v>
      </c>
      <c r="R10">
        <f t="shared" si="0"/>
        <v>100000</v>
      </c>
      <c r="S10">
        <f t="shared" si="1"/>
        <v>10153.316609893032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7476.7361101172646</v>
      </c>
      <c r="AC10">
        <f t="shared" si="2"/>
        <v>7486.5346284326952</v>
      </c>
      <c r="AE10">
        <f t="shared" si="3"/>
        <v>4245.7107224633028</v>
      </c>
      <c r="AF10">
        <f t="shared" si="4"/>
        <v>-212.28553612316514</v>
      </c>
      <c r="AG10">
        <f t="shared" si="5"/>
        <v>-36.867434140377739</v>
      </c>
      <c r="AH10">
        <f t="shared" si="6"/>
        <v>-3628.7325875271199</v>
      </c>
      <c r="AI10">
        <f t="shared" si="7"/>
        <v>367.82516467264031</v>
      </c>
      <c r="AJ10">
        <f t="shared" si="8"/>
        <v>-9.798518315430556</v>
      </c>
      <c r="AK10">
        <f t="shared" si="32"/>
        <v>984.92450213786003</v>
      </c>
      <c r="AL10">
        <f t="shared" si="9"/>
        <v>1342.9511484950699</v>
      </c>
      <c r="AN10">
        <f t="shared" si="10"/>
        <v>2389.7120293057155</v>
      </c>
      <c r="AO10">
        <f t="shared" si="11"/>
        <v>-119.48560146528578</v>
      </c>
      <c r="AP10">
        <f t="shared" si="12"/>
        <v>-20.750954696174173</v>
      </c>
      <c r="AQ10">
        <f t="shared" si="13"/>
        <v>-2042.4438880555801</v>
      </c>
      <c r="AR10">
        <f t="shared" si="14"/>
        <v>207.03158508867577</v>
      </c>
      <c r="AS10">
        <f t="shared" si="15"/>
        <v>-5.5151277650332586</v>
      </c>
      <c r="AT10">
        <f t="shared" si="16"/>
        <v>554.36794557477788</v>
      </c>
      <c r="AU10">
        <f t="shared" si="17"/>
        <v>755.88440289842049</v>
      </c>
      <c r="AW10">
        <v>7</v>
      </c>
      <c r="AX10">
        <f>(R10*SUMPRODUCT(K11:$K$23, X11:$X$23)-$AZ$3*SUMPRODUCT(K10:$K$22, W11:$W$23))/Z10</f>
        <v>10153.316609893032</v>
      </c>
    </row>
    <row r="11" spans="1:52" x14ac:dyDescent="0.25">
      <c r="A11" t="s">
        <v>33</v>
      </c>
      <c r="C11" s="24">
        <f>AU25</f>
        <v>-652.17055556466505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5.1834316999999998E-2</v>
      </c>
      <c r="O11">
        <f t="shared" si="29"/>
        <v>5758.0773132965869</v>
      </c>
      <c r="P11">
        <f t="shared" si="30"/>
        <v>287.90386566482937</v>
      </c>
      <c r="Q11" s="5">
        <f t="shared" si="31"/>
        <v>50</v>
      </c>
      <c r="R11">
        <f t="shared" si="0"/>
        <v>100000</v>
      </c>
      <c r="S11">
        <f t="shared" si="1"/>
        <v>10536.480509991032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7486.5346284326952</v>
      </c>
      <c r="AC11">
        <f t="shared" si="2"/>
        <v>7288.6655050624595</v>
      </c>
      <c r="AE11">
        <f t="shared" si="3"/>
        <v>3983.1800997602072</v>
      </c>
      <c r="AF11">
        <f t="shared" si="4"/>
        <v>-199.15900498801039</v>
      </c>
      <c r="AG11">
        <f t="shared" si="5"/>
        <v>-34.587761530765</v>
      </c>
      <c r="AH11">
        <f t="shared" si="6"/>
        <v>-3821.9965364179243</v>
      </c>
      <c r="AI11">
        <f t="shared" si="7"/>
        <v>-72.563203176492607</v>
      </c>
      <c r="AJ11">
        <f t="shared" si="8"/>
        <v>197.86912337023568</v>
      </c>
      <c r="AK11">
        <f t="shared" si="32"/>
        <v>964.42145323464274</v>
      </c>
      <c r="AL11">
        <f t="shared" si="9"/>
        <v>1089.7273734283858</v>
      </c>
      <c r="AN11">
        <f t="shared" si="10"/>
        <v>2065.2245531351382</v>
      </c>
      <c r="AO11">
        <f t="shared" si="11"/>
        <v>-103.26122765675693</v>
      </c>
      <c r="AP11">
        <f t="shared" si="12"/>
        <v>-17.933282593879987</v>
      </c>
      <c r="AQ11">
        <f t="shared" si="13"/>
        <v>-1981.6530740056019</v>
      </c>
      <c r="AR11">
        <f t="shared" si="14"/>
        <v>-37.623031121100432</v>
      </c>
      <c r="AS11">
        <f t="shared" si="15"/>
        <v>102.59244163128287</v>
      </c>
      <c r="AT11">
        <f t="shared" si="16"/>
        <v>500.03936927440503</v>
      </c>
      <c r="AU11">
        <f t="shared" si="17"/>
        <v>565.00877978458743</v>
      </c>
      <c r="AW11">
        <v>8</v>
      </c>
      <c r="AX11">
        <f>(R11*SUMPRODUCT(K12:$K$23, X12:$X$23)-$AZ$3*SUMPRODUCT(K11:$K$22, W12:$W$23))/Z11</f>
        <v>10536.480509991032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5.7772715000000002E-2</v>
      </c>
      <c r="O12">
        <f t="shared" si="29"/>
        <v>5758.0773132965869</v>
      </c>
      <c r="P12">
        <f t="shared" si="30"/>
        <v>287.90386566482937</v>
      </c>
      <c r="Q12" s="5">
        <f t="shared" si="31"/>
        <v>50</v>
      </c>
      <c r="R12">
        <f t="shared" si="0"/>
        <v>100000</v>
      </c>
      <c r="S12">
        <f t="shared" si="1"/>
        <v>10733.062136720524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7288.6655050624595</v>
      </c>
      <c r="AC12">
        <f t="shared" si="2"/>
        <v>6921.4630581920501</v>
      </c>
      <c r="AE12">
        <f t="shared" si="3"/>
        <v>3713.2291700654873</v>
      </c>
      <c r="AF12">
        <f t="shared" si="4"/>
        <v>-185.66145850327436</v>
      </c>
      <c r="AG12">
        <f t="shared" si="5"/>
        <v>-32.243655026052501</v>
      </c>
      <c r="AH12">
        <f t="shared" si="6"/>
        <v>-3996.4577788096999</v>
      </c>
      <c r="AI12">
        <f t="shared" si="7"/>
        <v>-501.13372227353966</v>
      </c>
      <c r="AJ12">
        <f t="shared" si="8"/>
        <v>367.2024468704094</v>
      </c>
      <c r="AK12">
        <f t="shared" si="32"/>
        <v>925.5450763465733</v>
      </c>
      <c r="AL12">
        <f t="shared" si="9"/>
        <v>791.61380094344304</v>
      </c>
      <c r="AN12">
        <f t="shared" si="10"/>
        <v>1773.5002607703864</v>
      </c>
      <c r="AO12">
        <f t="shared" si="11"/>
        <v>-88.675013038519324</v>
      </c>
      <c r="AP12">
        <f t="shared" si="12"/>
        <v>-15.400108094024798</v>
      </c>
      <c r="AQ12">
        <f t="shared" si="13"/>
        <v>-1908.7749740886156</v>
      </c>
      <c r="AR12">
        <f t="shared" si="14"/>
        <v>-239.34983445077339</v>
      </c>
      <c r="AS12">
        <f t="shared" si="15"/>
        <v>175.38202073014247</v>
      </c>
      <c r="AT12">
        <f t="shared" si="16"/>
        <v>442.05578462221496</v>
      </c>
      <c r="AU12">
        <f t="shared" si="17"/>
        <v>378.08797090158401</v>
      </c>
      <c r="AW12">
        <v>9</v>
      </c>
      <c r="AX12">
        <f>(R12*SUMPRODUCT(K13:$K$23, X13:$X$23)-$AZ$3*SUMPRODUCT(K12:$K$22, W13:$W$23))/Z12</f>
        <v>10733.062136720524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6.4089452000000005E-2</v>
      </c>
      <c r="O13">
        <f t="shared" si="29"/>
        <v>5758.0773132965869</v>
      </c>
      <c r="P13">
        <f t="shared" si="30"/>
        <v>287.90386566482937</v>
      </c>
      <c r="Q13" s="5">
        <f t="shared" si="31"/>
        <v>50</v>
      </c>
      <c r="R13">
        <f t="shared" si="0"/>
        <v>100000</v>
      </c>
      <c r="S13">
        <f t="shared" si="1"/>
        <v>10763.63246971174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6921.4630581920501</v>
      </c>
      <c r="AC13">
        <f t="shared" si="2"/>
        <v>6426.909040215859</v>
      </c>
      <c r="AE13">
        <f t="shared" si="3"/>
        <v>3438.1180557049206</v>
      </c>
      <c r="AF13">
        <f t="shared" si="4"/>
        <v>-171.90590278524604</v>
      </c>
      <c r="AG13">
        <f t="shared" si="5"/>
        <v>-29.854740294695226</v>
      </c>
      <c r="AH13">
        <f t="shared" si="6"/>
        <v>-4132.9563621935013</v>
      </c>
      <c r="AI13">
        <f t="shared" si="7"/>
        <v>-896.59894956852168</v>
      </c>
      <c r="AJ13">
        <f t="shared" si="8"/>
        <v>494.55401797619106</v>
      </c>
      <c r="AK13">
        <f t="shared" si="32"/>
        <v>871.7593678148304</v>
      </c>
      <c r="AL13">
        <f t="shared" si="9"/>
        <v>469.71443622249978</v>
      </c>
      <c r="AN13">
        <f t="shared" si="10"/>
        <v>1512.6639445895257</v>
      </c>
      <c r="AO13">
        <f t="shared" si="11"/>
        <v>-75.633197229476295</v>
      </c>
      <c r="AP13">
        <f t="shared" si="12"/>
        <v>-13.135147917313242</v>
      </c>
      <c r="AQ13">
        <f t="shared" si="13"/>
        <v>-1818.3709728286776</v>
      </c>
      <c r="AR13">
        <f t="shared" si="14"/>
        <v>-394.47537338594134</v>
      </c>
      <c r="AS13">
        <f t="shared" si="15"/>
        <v>217.58823272608129</v>
      </c>
      <c r="AT13">
        <f t="shared" si="16"/>
        <v>383.54673768794788</v>
      </c>
      <c r="AU13">
        <f t="shared" si="17"/>
        <v>206.65959702808783</v>
      </c>
      <c r="AW13">
        <v>10</v>
      </c>
      <c r="AX13">
        <f>(R13*SUMPRODUCT(K14:$K$23, X14:$X$23)-$AZ$3*SUMPRODUCT(K13:$K$22, W14:$W$23))/Z13</f>
        <v>10763.63246971174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7.1121990999999996E-2</v>
      </c>
      <c r="O14">
        <f t="shared" si="29"/>
        <v>5758.0773132965869</v>
      </c>
      <c r="P14">
        <f t="shared" si="30"/>
        <v>287.90386566482937</v>
      </c>
      <c r="Q14" s="5">
        <f t="shared" si="31"/>
        <v>50</v>
      </c>
      <c r="R14">
        <f t="shared" si="0"/>
        <v>100000</v>
      </c>
      <c r="S14">
        <f t="shared" si="1"/>
        <v>10634.88472299444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6426.909040215859</v>
      </c>
      <c r="AC14">
        <f t="shared" si="2"/>
        <v>5834.9069935505277</v>
      </c>
      <c r="AE14">
        <f t="shared" si="3"/>
        <v>3159.2110737330886</v>
      </c>
      <c r="AF14">
        <f t="shared" si="4"/>
        <v>-157.96055368665444</v>
      </c>
      <c r="AG14">
        <f t="shared" si="5"/>
        <v>-27.43286432120162</v>
      </c>
      <c r="AH14">
        <f t="shared" si="6"/>
        <v>-4246.657141093302</v>
      </c>
      <c r="AI14">
        <f t="shared" si="7"/>
        <v>-1272.8394853680693</v>
      </c>
      <c r="AJ14">
        <f t="shared" si="8"/>
        <v>592.00204666533136</v>
      </c>
      <c r="AK14">
        <f t="shared" si="32"/>
        <v>806.76761357164446</v>
      </c>
      <c r="AL14">
        <f t="shared" si="9"/>
        <v>125.93017486890653</v>
      </c>
      <c r="AN14">
        <f t="shared" si="10"/>
        <v>1280.3906092564364</v>
      </c>
      <c r="AO14">
        <f t="shared" si="11"/>
        <v>-64.019530462821834</v>
      </c>
      <c r="AP14">
        <f t="shared" si="12"/>
        <v>-11.11821307348332</v>
      </c>
      <c r="AQ14">
        <f t="shared" si="13"/>
        <v>-1721.1195444951888</v>
      </c>
      <c r="AR14">
        <f t="shared" si="14"/>
        <v>-515.86667877505738</v>
      </c>
      <c r="AS14">
        <f t="shared" si="15"/>
        <v>239.93137638479973</v>
      </c>
      <c r="AT14">
        <f t="shared" si="16"/>
        <v>326.97330192906003</v>
      </c>
      <c r="AU14">
        <f t="shared" si="17"/>
        <v>51.037999538802403</v>
      </c>
      <c r="AW14">
        <v>11</v>
      </c>
      <c r="AX14">
        <f>(R14*SUMPRODUCT(K15:$K$23, X15:$X$23)-$AZ$3*SUMPRODUCT(K14:$K$22, W15:$W$23))/Z14</f>
        <v>10634.88472299444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7.9233461000000005E-2</v>
      </c>
      <c r="O15">
        <f t="shared" si="29"/>
        <v>5758.0773132965869</v>
      </c>
      <c r="P15">
        <f t="shared" si="30"/>
        <v>287.90386566482937</v>
      </c>
      <c r="Q15" s="5">
        <f t="shared" si="31"/>
        <v>50</v>
      </c>
      <c r="R15">
        <f t="shared" si="0"/>
        <v>100000</v>
      </c>
      <c r="S15">
        <f t="shared" si="1"/>
        <v>10341.543666094931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5834.9069935505277</v>
      </c>
      <c r="AC15">
        <f t="shared" si="2"/>
        <v>5167.6559037432417</v>
      </c>
      <c r="AE15">
        <f t="shared" si="3"/>
        <v>2877.3037355943593</v>
      </c>
      <c r="AF15">
        <f t="shared" si="4"/>
        <v>-143.86518677971796</v>
      </c>
      <c r="AG15">
        <f t="shared" si="5"/>
        <v>-24.984934892677387</v>
      </c>
      <c r="AH15">
        <f t="shared" si="6"/>
        <v>-4347.201570624441</v>
      </c>
      <c r="AI15">
        <f t="shared" si="7"/>
        <v>-1638.747956702477</v>
      </c>
      <c r="AJ15">
        <f t="shared" si="8"/>
        <v>667.25108980728601</v>
      </c>
      <c r="AK15">
        <f t="shared" si="32"/>
        <v>733.19332806018758</v>
      </c>
      <c r="AL15">
        <f t="shared" si="9"/>
        <v>-238.30353883500345</v>
      </c>
      <c r="AN15">
        <f t="shared" si="10"/>
        <v>1074.2162400956051</v>
      </c>
      <c r="AO15">
        <f t="shared" si="11"/>
        <v>-53.710812004780259</v>
      </c>
      <c r="AP15">
        <f t="shared" si="12"/>
        <v>-9.3279074042217047</v>
      </c>
      <c r="AQ15">
        <f t="shared" si="13"/>
        <v>-1622.9897693332184</v>
      </c>
      <c r="AR15">
        <f t="shared" si="14"/>
        <v>-611.8122486466151</v>
      </c>
      <c r="AS15">
        <f t="shared" si="15"/>
        <v>249.11237142797353</v>
      </c>
      <c r="AT15">
        <f t="shared" si="16"/>
        <v>273.73133061647508</v>
      </c>
      <c r="AU15">
        <f t="shared" si="17"/>
        <v>-88.968546602166469</v>
      </c>
      <c r="AW15">
        <v>12</v>
      </c>
      <c r="AX15">
        <f>(R15*SUMPRODUCT(K16:$K$23, X16:$X$23)-$AZ$3*SUMPRODUCT(K15:$K$22, W16:$W$23))/Z15</f>
        <v>10341.543666094931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8.7905784000000001E-2</v>
      </c>
      <c r="O16">
        <f t="shared" si="29"/>
        <v>5758.0773132965869</v>
      </c>
      <c r="P16">
        <f t="shared" si="30"/>
        <v>287.90386566482937</v>
      </c>
      <c r="Q16" s="5">
        <f t="shared" si="31"/>
        <v>50</v>
      </c>
      <c r="R16">
        <f t="shared" si="0"/>
        <v>100000</v>
      </c>
      <c r="S16">
        <f t="shared" si="1"/>
        <v>9891.4301041685285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5167.6559037432417</v>
      </c>
      <c r="AC16">
        <f t="shared" si="2"/>
        <v>4458.812422848624</v>
      </c>
      <c r="AE16">
        <f t="shared" si="3"/>
        <v>2595.5990575548649</v>
      </c>
      <c r="AF16">
        <f t="shared" si="4"/>
        <v>-129.77995287774326</v>
      </c>
      <c r="AG16">
        <f t="shared" si="5"/>
        <v>-22.538765253820852</v>
      </c>
      <c r="AH16">
        <f t="shared" si="6"/>
        <v>-4392.6405798595233</v>
      </c>
      <c r="AI16">
        <f t="shared" si="7"/>
        <v>-1949.3602404362223</v>
      </c>
      <c r="AJ16">
        <f t="shared" si="8"/>
        <v>708.84348089461764</v>
      </c>
      <c r="AK16">
        <f t="shared" si="32"/>
        <v>653.19645647053051</v>
      </c>
      <c r="AL16">
        <f t="shared" si="9"/>
        <v>-587.32030307107414</v>
      </c>
      <c r="AN16">
        <f t="shared" si="10"/>
        <v>892.65939269094827</v>
      </c>
      <c r="AO16">
        <f t="shared" si="11"/>
        <v>-44.632969634547415</v>
      </c>
      <c r="AP16">
        <f t="shared" si="12"/>
        <v>-7.751366854953595</v>
      </c>
      <c r="AQ16">
        <f t="shared" si="13"/>
        <v>-1510.6847341903588</v>
      </c>
      <c r="AR16">
        <f t="shared" si="14"/>
        <v>-670.40967798891154</v>
      </c>
      <c r="AS16">
        <f t="shared" si="15"/>
        <v>243.78025154794241</v>
      </c>
      <c r="AT16">
        <f t="shared" si="16"/>
        <v>224.64253500313123</v>
      </c>
      <c r="AU16">
        <f t="shared" si="17"/>
        <v>-201.98689143783784</v>
      </c>
      <c r="AW16">
        <v>13</v>
      </c>
      <c r="AX16">
        <f>(R16*SUMPRODUCT(K17:$K$23, X17:$X$23)-$AZ$3*SUMPRODUCT(K16:$K$22, W17:$W$23))/Z16</f>
        <v>9891.4301041685285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9.7118048999999998E-2</v>
      </c>
      <c r="O17">
        <f t="shared" si="29"/>
        <v>5758.0773132965869</v>
      </c>
      <c r="P17">
        <f t="shared" si="30"/>
        <v>287.90386566482937</v>
      </c>
      <c r="Q17" s="5">
        <f t="shared" si="31"/>
        <v>50</v>
      </c>
      <c r="R17">
        <f t="shared" si="0"/>
        <v>100000</v>
      </c>
      <c r="S17">
        <f t="shared" si="1"/>
        <v>9287.7415330232689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4458.812422848624</v>
      </c>
      <c r="AC17">
        <f t="shared" si="2"/>
        <v>3738.2150451351317</v>
      </c>
      <c r="AE17">
        <f t="shared" si="3"/>
        <v>2317.563550523349</v>
      </c>
      <c r="AF17">
        <f t="shared" si="4"/>
        <v>-115.87817752616745</v>
      </c>
      <c r="AG17">
        <f t="shared" si="5"/>
        <v>-20.124456692962571</v>
      </c>
      <c r="AH17">
        <f t="shared" si="6"/>
        <v>-4377.8418166401416</v>
      </c>
      <c r="AI17">
        <f t="shared" si="7"/>
        <v>-2196.2809003359225</v>
      </c>
      <c r="AJ17">
        <f t="shared" si="8"/>
        <v>720.59737771349228</v>
      </c>
      <c r="AK17">
        <f t="shared" si="32"/>
        <v>569.93879639052557</v>
      </c>
      <c r="AL17">
        <f t="shared" si="9"/>
        <v>-905.74472623190468</v>
      </c>
      <c r="AN17">
        <f t="shared" si="10"/>
        <v>734.21286524532638</v>
      </c>
      <c r="AO17">
        <f t="shared" si="11"/>
        <v>-36.710643262266316</v>
      </c>
      <c r="AP17">
        <f t="shared" si="12"/>
        <v>-6.3755037080682948</v>
      </c>
      <c r="AQ17">
        <f t="shared" si="13"/>
        <v>-1386.9167829552384</v>
      </c>
      <c r="AR17">
        <f t="shared" si="14"/>
        <v>-695.79006468024659</v>
      </c>
      <c r="AS17">
        <f t="shared" si="15"/>
        <v>228.28796442704564</v>
      </c>
      <c r="AT17">
        <f t="shared" si="16"/>
        <v>180.55875819149176</v>
      </c>
      <c r="AU17">
        <f t="shared" si="17"/>
        <v>-286.94334206170913</v>
      </c>
      <c r="AW17">
        <v>14</v>
      </c>
      <c r="AX17">
        <f>(R17*SUMPRODUCT(K18:$K$23, X18:$X$23)-$AZ$3*SUMPRODUCT(K17:$K$22, W18:$W$23))/Z17</f>
        <v>9287.7415330232689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0.107494799</v>
      </c>
      <c r="O18">
        <f t="shared" si="29"/>
        <v>5758.0773132965869</v>
      </c>
      <c r="P18">
        <f t="shared" si="30"/>
        <v>287.90386566482937</v>
      </c>
      <c r="Q18" s="5">
        <f t="shared" si="31"/>
        <v>50</v>
      </c>
      <c r="R18">
        <f t="shared" si="0"/>
        <v>100000</v>
      </c>
      <c r="S18">
        <f t="shared" si="1"/>
        <v>8512.5268091871549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3738.2150451351317</v>
      </c>
      <c r="AC18">
        <f t="shared" si="2"/>
        <v>3023.638915817166</v>
      </c>
      <c r="AE18">
        <f t="shared" si="3"/>
        <v>2045.2618869848816</v>
      </c>
      <c r="AF18">
        <f t="shared" si="4"/>
        <v>-102.26309434924408</v>
      </c>
      <c r="AG18">
        <f t="shared" si="5"/>
        <v>-17.75993769883873</v>
      </c>
      <c r="AH18">
        <f t="shared" si="6"/>
        <v>-4326.548854388433</v>
      </c>
      <c r="AI18">
        <f t="shared" si="7"/>
        <v>-2401.3099994516342</v>
      </c>
      <c r="AJ18">
        <f t="shared" si="8"/>
        <v>714.57612931796575</v>
      </c>
      <c r="AK18">
        <f t="shared" si="32"/>
        <v>486.14146809804475</v>
      </c>
      <c r="AL18">
        <f t="shared" si="9"/>
        <v>-1200.5924020356238</v>
      </c>
      <c r="AN18">
        <f t="shared" si="10"/>
        <v>596.87230875955731</v>
      </c>
      <c r="AO18">
        <f t="shared" si="11"/>
        <v>-29.843615437977871</v>
      </c>
      <c r="AP18">
        <f t="shared" si="12"/>
        <v>-5.1829132910499158</v>
      </c>
      <c r="AQ18">
        <f t="shared" si="13"/>
        <v>-1262.6242243661047</v>
      </c>
      <c r="AR18">
        <f t="shared" si="14"/>
        <v>-700.77844433557516</v>
      </c>
      <c r="AS18">
        <f t="shared" si="15"/>
        <v>208.53598593148524</v>
      </c>
      <c r="AT18">
        <f t="shared" si="16"/>
        <v>141.87150422834117</v>
      </c>
      <c r="AU18">
        <f t="shared" si="17"/>
        <v>-350.37095417574881</v>
      </c>
      <c r="AW18">
        <v>15</v>
      </c>
      <c r="AX18">
        <f>(R18*SUMPRODUCT(K19:$K$23, X19:$X$23)-$AZ$3*SUMPRODUCT(K18:$K$22, W19:$W$23))/Z18</f>
        <v>8512.5268091871549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0.119195734</v>
      </c>
      <c r="O19">
        <f t="shared" si="29"/>
        <v>5758.0773132965869</v>
      </c>
      <c r="P19">
        <f t="shared" si="30"/>
        <v>287.90386566482937</v>
      </c>
      <c r="Q19" s="5">
        <f t="shared" si="31"/>
        <v>50</v>
      </c>
      <c r="R19">
        <f t="shared" si="0"/>
        <v>100000</v>
      </c>
      <c r="S19">
        <f t="shared" si="1"/>
        <v>7536.1661711239667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3023.638915817166</v>
      </c>
      <c r="AC19">
        <f t="shared" si="2"/>
        <v>2331.0009342112121</v>
      </c>
      <c r="AE19">
        <f t="shared" si="3"/>
        <v>1781.0227762736447</v>
      </c>
      <c r="AF19">
        <f t="shared" si="4"/>
        <v>-89.051138813682243</v>
      </c>
      <c r="AG19">
        <f t="shared" si="5"/>
        <v>-15.465429512042988</v>
      </c>
      <c r="AH19">
        <f t="shared" si="6"/>
        <v>-4233.817619614706</v>
      </c>
      <c r="AI19">
        <f t="shared" si="7"/>
        <v>-2557.3114116667866</v>
      </c>
      <c r="AJ19">
        <f t="shared" si="8"/>
        <v>692.63798160595388</v>
      </c>
      <c r="AK19">
        <f t="shared" si="32"/>
        <v>403.51479504392398</v>
      </c>
      <c r="AL19">
        <f t="shared" si="9"/>
        <v>-1461.1586350169086</v>
      </c>
      <c r="AN19">
        <f t="shared" si="10"/>
        <v>478.78897972962744</v>
      </c>
      <c r="AO19">
        <f t="shared" si="11"/>
        <v>-23.939448986481374</v>
      </c>
      <c r="AP19">
        <f t="shared" si="12"/>
        <v>-4.1575421245560999</v>
      </c>
      <c r="AQ19">
        <f t="shared" si="13"/>
        <v>-1138.1691719282039</v>
      </c>
      <c r="AR19">
        <f t="shared" si="14"/>
        <v>-687.47718330961402</v>
      </c>
      <c r="AS19">
        <f t="shared" si="15"/>
        <v>186.20055675478366</v>
      </c>
      <c r="AT19">
        <f t="shared" si="16"/>
        <v>108.47611810395297</v>
      </c>
      <c r="AU19">
        <f t="shared" si="17"/>
        <v>-392.80050845087732</v>
      </c>
      <c r="AW19">
        <v>16</v>
      </c>
      <c r="AX19">
        <f>(R19*SUMPRODUCT(K20:$K$23, X20:$X$23)-$AZ$3*SUMPRODUCT(K19:$K$22, W20:$W$23))/Z19</f>
        <v>7536.1661711239667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0.13258683600000001</v>
      </c>
      <c r="O20">
        <f t="shared" si="29"/>
        <v>5758.0773132965869</v>
      </c>
      <c r="P20">
        <f t="shared" si="30"/>
        <v>287.90386566482937</v>
      </c>
      <c r="Q20" s="5">
        <f t="shared" si="31"/>
        <v>50</v>
      </c>
      <c r="R20">
        <f t="shared" si="0"/>
        <v>100000</v>
      </c>
      <c r="S20">
        <f t="shared" si="1"/>
        <v>6307.6469465662585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2331.0009342112121</v>
      </c>
      <c r="AC20">
        <f t="shared" si="2"/>
        <v>1672.8211295974615</v>
      </c>
      <c r="AE20">
        <f t="shared" si="3"/>
        <v>1527.07237376085</v>
      </c>
      <c r="AF20">
        <f t="shared" si="4"/>
        <v>-76.353618688042502</v>
      </c>
      <c r="AG20">
        <f t="shared" si="5"/>
        <v>-13.260262850539755</v>
      </c>
      <c r="AH20">
        <f t="shared" si="6"/>
        <v>-4101.024732765608</v>
      </c>
      <c r="AI20">
        <f t="shared" si="7"/>
        <v>-2663.56624054334</v>
      </c>
      <c r="AJ20">
        <f t="shared" si="8"/>
        <v>658.17980461375055</v>
      </c>
      <c r="AK20">
        <f t="shared" si="32"/>
        <v>323.60175381203362</v>
      </c>
      <c r="AL20">
        <f t="shared" si="9"/>
        <v>-1681.7846821175558</v>
      </c>
      <c r="AN20">
        <f t="shared" si="10"/>
        <v>378.16075794127676</v>
      </c>
      <c r="AO20">
        <f t="shared" si="11"/>
        <v>-18.908037897063839</v>
      </c>
      <c r="AP20">
        <f t="shared" si="12"/>
        <v>-3.283741580440624</v>
      </c>
      <c r="AQ20">
        <f t="shared" si="13"/>
        <v>-1015.5685139265295</v>
      </c>
      <c r="AR20">
        <f t="shared" si="14"/>
        <v>-659.5995354627571</v>
      </c>
      <c r="AS20">
        <f t="shared" si="15"/>
        <v>162.99016212400974</v>
      </c>
      <c r="AT20">
        <f t="shared" si="16"/>
        <v>80.136008348645305</v>
      </c>
      <c r="AU20">
        <f t="shared" si="17"/>
        <v>-416.47336499010208</v>
      </c>
      <c r="AW20">
        <v>17</v>
      </c>
      <c r="AX20">
        <f>(R20*SUMPRODUCT(K21:$K$23, X21:$X$23)-$AZ$3*SUMPRODUCT(K20:$K$22, W21:$W$23))/Z20</f>
        <v>6307.6469465662585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0.14803979</v>
      </c>
      <c r="O21">
        <f t="shared" si="29"/>
        <v>5758.0773132965869</v>
      </c>
      <c r="P21">
        <f t="shared" si="30"/>
        <v>287.90386566482937</v>
      </c>
      <c r="Q21" s="5">
        <f t="shared" si="31"/>
        <v>50</v>
      </c>
      <c r="R21">
        <f t="shared" si="0"/>
        <v>100000</v>
      </c>
      <c r="S21">
        <f t="shared" si="1"/>
        <v>4744.8360817649937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1672.8211295974615</v>
      </c>
      <c r="AC21">
        <f t="shared" si="2"/>
        <v>1059.4852379132315</v>
      </c>
      <c r="AE21">
        <f t="shared" si="3"/>
        <v>1285.7341764968837</v>
      </c>
      <c r="AF21">
        <f t="shared" si="4"/>
        <v>-64.286708824844183</v>
      </c>
      <c r="AG21">
        <f t="shared" si="5"/>
        <v>-11.164613694295651</v>
      </c>
      <c r="AH21">
        <f t="shared" si="6"/>
        <v>-3926.0930554774136</v>
      </c>
      <c r="AI21">
        <f t="shared" si="7"/>
        <v>-2715.8102014996698</v>
      </c>
      <c r="AJ21">
        <f t="shared" si="8"/>
        <v>613.33589168423009</v>
      </c>
      <c r="AK21">
        <f t="shared" si="32"/>
        <v>247.66256386835124</v>
      </c>
      <c r="AL21">
        <f t="shared" si="9"/>
        <v>-1854.8117459470882</v>
      </c>
      <c r="AN21">
        <f t="shared" si="10"/>
        <v>293.29873814677683</v>
      </c>
      <c r="AO21">
        <f t="shared" si="11"/>
        <v>-14.664936907338841</v>
      </c>
      <c r="AP21">
        <f t="shared" si="12"/>
        <v>-2.5468461275215044</v>
      </c>
      <c r="AQ21">
        <f t="shared" si="13"/>
        <v>-895.61136358355168</v>
      </c>
      <c r="AR21">
        <f t="shared" si="14"/>
        <v>-619.52440847163518</v>
      </c>
      <c r="AS21">
        <f t="shared" si="15"/>
        <v>139.91278009055</v>
      </c>
      <c r="AT21">
        <f t="shared" si="16"/>
        <v>56.496217333738272</v>
      </c>
      <c r="AU21">
        <f t="shared" si="17"/>
        <v>-423.11541104734687</v>
      </c>
      <c r="AW21">
        <v>18</v>
      </c>
      <c r="AX21">
        <f>(R21*SUMPRODUCT(K22:$K$23, X22:$X$23)-$AZ$3*SUMPRODUCT(K21:$K$22, W22:$W$23))/Z21</f>
        <v>4744.8360817649937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0.16585403400000001</v>
      </c>
      <c r="O22">
        <f t="shared" si="29"/>
        <v>5758.0773132965869</v>
      </c>
      <c r="P22">
        <f t="shared" si="30"/>
        <v>287.90386566482937</v>
      </c>
      <c r="Q22" s="5">
        <f t="shared" si="31"/>
        <v>50</v>
      </c>
      <c r="R22">
        <f t="shared" si="0"/>
        <v>100000</v>
      </c>
      <c r="S22">
        <f t="shared" si="1"/>
        <v>2718.0955554501561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1059.4852379132315</v>
      </c>
      <c r="AC22">
        <f t="shared" si="2"/>
        <v>500.19869457172547</v>
      </c>
      <c r="AE22">
        <f t="shared" si="3"/>
        <v>1059.6326349082385</v>
      </c>
      <c r="AF22">
        <f t="shared" si="4"/>
        <v>-52.981631745411931</v>
      </c>
      <c r="AG22">
        <f t="shared" si="5"/>
        <v>-9.2012713381021172</v>
      </c>
      <c r="AH22">
        <f t="shared" si="6"/>
        <v>-3703.3924385011533</v>
      </c>
      <c r="AI22">
        <f t="shared" si="7"/>
        <v>-2705.9427066764288</v>
      </c>
      <c r="AJ22">
        <f t="shared" si="8"/>
        <v>559.28654334150599</v>
      </c>
      <c r="AK22">
        <f t="shared" si="32"/>
        <v>176.7992781488783</v>
      </c>
      <c r="AL22">
        <f t="shared" si="9"/>
        <v>-1969.8568851860446</v>
      </c>
      <c r="AN22">
        <f t="shared" si="10"/>
        <v>222.66732857075672</v>
      </c>
      <c r="AO22">
        <f t="shared" si="11"/>
        <v>-11.133366428537837</v>
      </c>
      <c r="AP22">
        <f t="shared" si="12"/>
        <v>-1.933521525115441</v>
      </c>
      <c r="AQ22">
        <f t="shared" si="13"/>
        <v>-778.21734982860607</v>
      </c>
      <c r="AR22">
        <f t="shared" si="14"/>
        <v>-568.61690921150262</v>
      </c>
      <c r="AS22">
        <f t="shared" si="15"/>
        <v>117.52642982934391</v>
      </c>
      <c r="AT22">
        <f t="shared" si="16"/>
        <v>37.151954046845688</v>
      </c>
      <c r="AU22">
        <f t="shared" si="17"/>
        <v>-413.93852533531305</v>
      </c>
      <c r="AW22">
        <v>19</v>
      </c>
      <c r="AX22">
        <f>(R22*SUMPRODUCT(K23:$K$23, X23:$X$23)-$AZ$3*SUMPRODUCT(K22:$K$22, W23:$W$23))/Z22</f>
        <v>2718.0955554501561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0.18707617900000001</v>
      </c>
      <c r="O23">
        <f t="shared" si="29"/>
        <v>5758.0773132965869</v>
      </c>
      <c r="P23">
        <f t="shared" si="30"/>
        <v>287.90386566482937</v>
      </c>
      <c r="Q23" s="5">
        <f t="shared" si="31"/>
        <v>50</v>
      </c>
      <c r="R23">
        <f t="shared" si="0"/>
        <v>100000</v>
      </c>
      <c r="S23">
        <f t="shared" si="1"/>
        <v>3385.2471235252542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500.19869457172547</v>
      </c>
      <c r="AC23">
        <f t="shared" si="2"/>
        <v>500.19869457172553</v>
      </c>
      <c r="AE23">
        <f t="shared" si="3"/>
        <v>850.80428407682098</v>
      </c>
      <c r="AF23">
        <f t="shared" si="4"/>
        <v>-42.540214203841053</v>
      </c>
      <c r="AG23">
        <f t="shared" si="5"/>
        <v>-7.3879199408467349</v>
      </c>
      <c r="AH23">
        <f t="shared" si="6"/>
        <v>-3442.6773677487226</v>
      </c>
      <c r="AI23">
        <f t="shared" si="7"/>
        <v>-2641.8012178165895</v>
      </c>
      <c r="AJ23">
        <f t="shared" si="8"/>
        <v>0</v>
      </c>
      <c r="AK23">
        <f t="shared" si="32"/>
        <v>111.96515875353346</v>
      </c>
      <c r="AL23">
        <f t="shared" si="9"/>
        <v>-2529.8360590630559</v>
      </c>
      <c r="AN23">
        <f t="shared" si="10"/>
        <v>164.69219144587129</v>
      </c>
      <c r="AO23">
        <f t="shared" si="11"/>
        <v>-8.2346095722935644</v>
      </c>
      <c r="AP23">
        <f t="shared" si="12"/>
        <v>-1.4300970834966307</v>
      </c>
      <c r="AQ23">
        <f t="shared" si="13"/>
        <v>-666.40717582993136</v>
      </c>
      <c r="AR23">
        <f t="shared" si="14"/>
        <v>-511.37969103985023</v>
      </c>
      <c r="AS23">
        <f t="shared" si="15"/>
        <v>0</v>
      </c>
      <c r="AT23">
        <f t="shared" si="16"/>
        <v>21.673359791215315</v>
      </c>
      <c r="AU23">
        <f t="shared" si="17"/>
        <v>-489.70633124863491</v>
      </c>
      <c r="AW23">
        <v>20</v>
      </c>
      <c r="AX23">
        <f>(R23*SUMPRODUCT(K$23:$K24, X$23:$X24)-$AZ$3*SUMPRODUCT(K$22:$K23, W$23:$W24))/Z23</f>
        <v>3385.2471235252542</v>
      </c>
    </row>
    <row r="25" spans="5:50" x14ac:dyDescent="0.25">
      <c r="AN25" s="6">
        <f t="shared" ref="AN25:AU25" si="33">SUM(AN3:AN23)</f>
        <v>37715.602025522676</v>
      </c>
      <c r="AO25" s="6">
        <f t="shared" si="33"/>
        <v>-6204.3380862485728</v>
      </c>
      <c r="AP25" s="6">
        <f t="shared" si="33"/>
        <v>-2797.4099026870726</v>
      </c>
      <c r="AQ25" s="6">
        <f t="shared" si="33"/>
        <v>-31867.075071530242</v>
      </c>
      <c r="AR25" s="6">
        <f t="shared" si="33"/>
        <v>-3153.2210349432157</v>
      </c>
      <c r="AS25" s="6">
        <f t="shared" si="33"/>
        <v>-3853.197658563613</v>
      </c>
      <c r="AT25" s="6">
        <f t="shared" si="33"/>
        <v>6354.2481379421633</v>
      </c>
      <c r="AU25" s="7">
        <f t="shared" si="33"/>
        <v>-652.17055556466505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500.26720681143075</v>
      </c>
      <c r="K3">
        <v>1</v>
      </c>
      <c r="L3" s="2">
        <v>0</v>
      </c>
      <c r="O3">
        <f>$C$3</f>
        <v>500.26720681143075</v>
      </c>
      <c r="P3">
        <f>O3*B5</f>
        <v>400.2137654491446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500.26720681143075</v>
      </c>
      <c r="AF3">
        <f t="shared" ref="AF3:AF23" si="4">-$Z3*P3</f>
        <v>-400.2137654491446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-2419.8547626377135</v>
      </c>
      <c r="AJ3">
        <f t="shared" ref="AJ3:AJ23" si="8">AB3-AC3</f>
        <v>-4.5474735088646412E-13</v>
      </c>
      <c r="AL3">
        <f t="shared" ref="AL3:AL23" si="9">SUM(AI3:AK3)</f>
        <v>-2419.854762637714</v>
      </c>
      <c r="AN3">
        <f t="shared" ref="AN3:AN23" si="10">AE3*$K3</f>
        <v>500.26720681143075</v>
      </c>
      <c r="AO3">
        <f t="shared" ref="AO3:AO23" si="11">AF3*$K3</f>
        <v>-400.2137654491446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-2419.8547626377135</v>
      </c>
      <c r="AS3">
        <f t="shared" ref="AS3:AS23" si="15">AJ3*$K3</f>
        <v>-4.5474735088646412E-13</v>
      </c>
      <c r="AT3">
        <f t="shared" ref="AT3:AT23" si="16">AK3*$K3</f>
        <v>0</v>
      </c>
      <c r="AU3">
        <f t="shared" ref="AU3:AU23" si="17">AL3*$K3</f>
        <v>-2419.854762637714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321.72175714566259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250000</v>
      </c>
      <c r="S4">
        <f t="shared" si="1"/>
        <v>54.82305393089473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4.5474735088646412E-13</v>
      </c>
      <c r="AC4">
        <f t="shared" si="2"/>
        <v>54.211140603201329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-54.211140603200874</v>
      </c>
      <c r="AK4">
        <f>G4*MAX(0, SUM(AB4, AE4:AF4))</f>
        <v>3.1832314562052491E-14</v>
      </c>
      <c r="AL4">
        <f t="shared" si="9"/>
        <v>-344.61264060320082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-267.51061654246155</v>
      </c>
      <c r="AR4">
        <f t="shared" si="14"/>
        <v>-267.51061654246155</v>
      </c>
      <c r="AS4">
        <f t="shared" si="15"/>
        <v>-49.937950204225316</v>
      </c>
      <c r="AT4">
        <f t="shared" si="16"/>
        <v>2.9323133986801857E-14</v>
      </c>
      <c r="AU4">
        <f t="shared" si="17"/>
        <v>-317.44856674668682</v>
      </c>
      <c r="AW4">
        <v>1</v>
      </c>
      <c r="AX4">
        <f>(R4*SUMPRODUCT(K5:$K$23, X5:$X$23)-$AZ$3*SUMPRODUCT(K4:$K$22, W5:$W$23))/Z4</f>
        <v>54.82305393089473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500.26720681143075</v>
      </c>
      <c r="P5">
        <f t="shared" ref="P5:P23" si="30">O5*$C$5</f>
        <v>25.013360340571538</v>
      </c>
      <c r="Q5" s="5">
        <f t="shared" ref="Q5:Q23" si="31">$C$8</f>
        <v>50</v>
      </c>
      <c r="R5">
        <f t="shared" si="0"/>
        <v>250000</v>
      </c>
      <c r="S5">
        <f t="shared" si="1"/>
        <v>103.49899310405068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54.211140603201329</v>
      </c>
      <c r="AC5">
        <f t="shared" si="2"/>
        <v>101.20029047461094</v>
      </c>
      <c r="AE5">
        <f t="shared" si="3"/>
        <v>489.15632051938906</v>
      </c>
      <c r="AF5">
        <f t="shared" si="4"/>
        <v>-24.457816025969453</v>
      </c>
      <c r="AG5">
        <f t="shared" si="5"/>
        <v>-48.889504834540375</v>
      </c>
      <c r="AH5">
        <f t="shared" si="6"/>
        <v>-289.97834229809098</v>
      </c>
      <c r="AI5">
        <f t="shared" si="7"/>
        <v>125.83065736078822</v>
      </c>
      <c r="AJ5">
        <f t="shared" si="8"/>
        <v>-46.989149871409609</v>
      </c>
      <c r="AK5">
        <f>G5*SUM(AB5, AE5:AF5)</f>
        <v>36.323675156763471</v>
      </c>
      <c r="AL5">
        <f t="shared" si="9"/>
        <v>115.16518264614209</v>
      </c>
      <c r="AN5">
        <f t="shared" si="10"/>
        <v>415.08018686037821</v>
      </c>
      <c r="AO5">
        <f t="shared" si="11"/>
        <v>-20.754009343018911</v>
      </c>
      <c r="AP5">
        <f t="shared" si="12"/>
        <v>-41.48584808366595</v>
      </c>
      <c r="AQ5">
        <f t="shared" si="13"/>
        <v>-246.06502963868655</v>
      </c>
      <c r="AR5">
        <f t="shared" si="14"/>
        <v>106.7752997950068</v>
      </c>
      <c r="AS5">
        <f t="shared" si="15"/>
        <v>-39.87327627357503</v>
      </c>
      <c r="AT5">
        <f t="shared" si="16"/>
        <v>30.822943993682756</v>
      </c>
      <c r="AU5">
        <f t="shared" si="17"/>
        <v>97.724967515114528</v>
      </c>
      <c r="AW5">
        <v>2</v>
      </c>
      <c r="AX5">
        <f>(R5*SUMPRODUCT(K6:$K$23, X6:$X$23)-$AZ$3*SUMPRODUCT(K5:$K$22, W6:$W$23))/Z5</f>
        <v>103.49899310405068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500.26720681143075</v>
      </c>
      <c r="P6">
        <f t="shared" si="30"/>
        <v>25.013360340571538</v>
      </c>
      <c r="Q6" s="5">
        <f t="shared" si="31"/>
        <v>50</v>
      </c>
      <c r="R6">
        <f t="shared" si="0"/>
        <v>250000</v>
      </c>
      <c r="S6">
        <f t="shared" si="1"/>
        <v>146.12300349059217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101.20029047461094</v>
      </c>
      <c r="AC6">
        <f t="shared" si="2"/>
        <v>141.27921727918465</v>
      </c>
      <c r="AE6">
        <f t="shared" si="3"/>
        <v>483.68400402687689</v>
      </c>
      <c r="AF6">
        <f t="shared" si="4"/>
        <v>-24.184200201343845</v>
      </c>
      <c r="AG6">
        <f t="shared" si="5"/>
        <v>-48.342565477132638</v>
      </c>
      <c r="AH6">
        <f t="shared" si="6"/>
        <v>-290.22154531166115</v>
      </c>
      <c r="AI6">
        <f t="shared" si="7"/>
        <v>120.93569303673922</v>
      </c>
      <c r="AJ6">
        <f t="shared" si="8"/>
        <v>-40.078926804573712</v>
      </c>
      <c r="AK6">
        <f>G6*SUM(AB6, AE6:AF6)</f>
        <v>39.24900660101008</v>
      </c>
      <c r="AL6">
        <f t="shared" si="9"/>
        <v>120.10577283317559</v>
      </c>
      <c r="AN6">
        <f t="shared" si="10"/>
        <v>378.08393651678239</v>
      </c>
      <c r="AO6">
        <f t="shared" si="11"/>
        <v>-18.904196825839122</v>
      </c>
      <c r="AP6">
        <f t="shared" si="12"/>
        <v>-37.788199123283356</v>
      </c>
      <c r="AQ6">
        <f t="shared" si="13"/>
        <v>-226.85907203852727</v>
      </c>
      <c r="AR6">
        <f t="shared" si="14"/>
        <v>94.532468529132629</v>
      </c>
      <c r="AS6">
        <f t="shared" si="15"/>
        <v>-31.328715217961182</v>
      </c>
      <c r="AT6">
        <f t="shared" si="16"/>
        <v>30.679986926461364</v>
      </c>
      <c r="AU6">
        <f t="shared" si="17"/>
        <v>93.883740237632807</v>
      </c>
      <c r="AW6">
        <v>3</v>
      </c>
      <c r="AX6">
        <f>(R6*SUMPRODUCT(K7:$K$23, X7:$X$23)-$AZ$3*SUMPRODUCT(K6:$K$22, W7:$W$23))/Z6</f>
        <v>146.12300349059217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500.26720681143075</v>
      </c>
      <c r="P7">
        <f t="shared" si="30"/>
        <v>25.013360340571538</v>
      </c>
      <c r="Q7" s="5">
        <f t="shared" si="31"/>
        <v>50</v>
      </c>
      <c r="R7">
        <f t="shared" si="0"/>
        <v>250000</v>
      </c>
      <c r="S7">
        <f t="shared" si="1"/>
        <v>183.19735167881132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141.27921727918465</v>
      </c>
      <c r="AC7">
        <f t="shared" si="2"/>
        <v>175.1403690215086</v>
      </c>
      <c r="AE7">
        <f t="shared" si="3"/>
        <v>478.26555573754598</v>
      </c>
      <c r="AF7">
        <f t="shared" si="4"/>
        <v>-23.913277786877302</v>
      </c>
      <c r="AG7">
        <f t="shared" si="5"/>
        <v>-47.801010062790503</v>
      </c>
      <c r="AH7">
        <f t="shared" si="6"/>
        <v>-290.64879785402763</v>
      </c>
      <c r="AI7">
        <f t="shared" si="7"/>
        <v>115.90247003385053</v>
      </c>
      <c r="AJ7">
        <f t="shared" si="8"/>
        <v>-33.861151742323955</v>
      </c>
      <c r="AK7">
        <f>G7*SUM(AB7, AE7:AF7)</f>
        <v>41.694204666089739</v>
      </c>
      <c r="AL7">
        <f t="shared" si="9"/>
        <v>123.73552295761633</v>
      </c>
      <c r="AN7">
        <f t="shared" si="10"/>
        <v>344.37988175035264</v>
      </c>
      <c r="AO7">
        <f t="shared" si="11"/>
        <v>-17.218994087517633</v>
      </c>
      <c r="AP7">
        <f t="shared" si="12"/>
        <v>-34.419593875175011</v>
      </c>
      <c r="AQ7">
        <f t="shared" si="13"/>
        <v>-209.28456468393421</v>
      </c>
      <c r="AR7">
        <f t="shared" si="14"/>
        <v>83.456729103725777</v>
      </c>
      <c r="AS7">
        <f t="shared" si="15"/>
        <v>-24.382059910146321</v>
      </c>
      <c r="AT7">
        <f t="shared" si="16"/>
        <v>30.022327763997424</v>
      </c>
      <c r="AU7">
        <f t="shared" si="17"/>
        <v>89.096996957576877</v>
      </c>
      <c r="AW7">
        <v>4</v>
      </c>
      <c r="AX7">
        <f>(R7*SUMPRODUCT(K8:$K$23, X8:$X$23)-$AZ$3*SUMPRODUCT(K7:$K$22, W8:$W$23))/Z7</f>
        <v>183.19735167881132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500.26720681143075</v>
      </c>
      <c r="P8">
        <f t="shared" si="30"/>
        <v>25.013360340571538</v>
      </c>
      <c r="Q8" s="5">
        <f t="shared" si="31"/>
        <v>50</v>
      </c>
      <c r="R8">
        <f t="shared" si="0"/>
        <v>250000</v>
      </c>
      <c r="S8">
        <f t="shared" si="1"/>
        <v>214.71775563183209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175.1403690215086</v>
      </c>
      <c r="AC8">
        <f t="shared" si="2"/>
        <v>202.97103345909431</v>
      </c>
      <c r="AE8">
        <f t="shared" si="3"/>
        <v>472.89872080405269</v>
      </c>
      <c r="AF8">
        <f t="shared" si="4"/>
        <v>-23.644936040202634</v>
      </c>
      <c r="AG8">
        <f t="shared" si="5"/>
        <v>-47.26461322721736</v>
      </c>
      <c r="AH8">
        <f t="shared" si="6"/>
        <v>-291.93367472617859</v>
      </c>
      <c r="AI8">
        <f t="shared" si="7"/>
        <v>110.05549681045409</v>
      </c>
      <c r="AJ8">
        <f t="shared" si="8"/>
        <v>-27.83066443758571</v>
      </c>
      <c r="AK8">
        <f t="shared" ref="AK8:AK23" si="32">G8*SUM(AB8:AB8, AE8:AF8)</f>
        <v>43.707590764975109</v>
      </c>
      <c r="AL8">
        <f t="shared" si="9"/>
        <v>125.93242313784349</v>
      </c>
      <c r="AN8">
        <f t="shared" si="10"/>
        <v>313.67432661990068</v>
      </c>
      <c r="AO8">
        <f t="shared" si="11"/>
        <v>-15.683716330995034</v>
      </c>
      <c r="AP8">
        <f t="shared" si="12"/>
        <v>-31.35067843234987</v>
      </c>
      <c r="AQ8">
        <f t="shared" si="13"/>
        <v>-193.63997999764189</v>
      </c>
      <c r="AR8">
        <f t="shared" si="14"/>
        <v>72.999951858913903</v>
      </c>
      <c r="AS8">
        <f t="shared" si="15"/>
        <v>-18.460115332943193</v>
      </c>
      <c r="AT8">
        <f t="shared" si="16"/>
        <v>28.991300881658603</v>
      </c>
      <c r="AU8">
        <f t="shared" si="17"/>
        <v>83.531137407629316</v>
      </c>
      <c r="AW8">
        <v>5</v>
      </c>
      <c r="AX8">
        <f>(R8*SUMPRODUCT(K9:$K$23, X9:$X$23)-$AZ$3*SUMPRODUCT(K8:$K$22, W9:$W$23))/Z8</f>
        <v>214.71775563183209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500.26720681143075</v>
      </c>
      <c r="P9">
        <f t="shared" si="30"/>
        <v>25.013360340571538</v>
      </c>
      <c r="Q9" s="5">
        <f t="shared" si="31"/>
        <v>50</v>
      </c>
      <c r="R9">
        <f t="shared" si="0"/>
        <v>250000</v>
      </c>
      <c r="S9">
        <f t="shared" si="1"/>
        <v>239.73279790775538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202.97103345909431</v>
      </c>
      <c r="AC9">
        <f t="shared" si="2"/>
        <v>224.06790724064581</v>
      </c>
      <c r="AE9">
        <f t="shared" si="3"/>
        <v>467.57818316746221</v>
      </c>
      <c r="AF9">
        <f t="shared" si="4"/>
        <v>-23.378909158373109</v>
      </c>
      <c r="AG9">
        <f t="shared" si="5"/>
        <v>-46.732843648465419</v>
      </c>
      <c r="AH9">
        <f t="shared" si="6"/>
        <v>-295.6172323988294</v>
      </c>
      <c r="AI9">
        <f t="shared" si="7"/>
        <v>101.84919796179429</v>
      </c>
      <c r="AJ9">
        <f t="shared" si="8"/>
        <v>-21.096873781551494</v>
      </c>
      <c r="AK9">
        <f t="shared" si="32"/>
        <v>45.301921522772844</v>
      </c>
      <c r="AL9">
        <f t="shared" si="9"/>
        <v>126.05424570301564</v>
      </c>
      <c r="AN9">
        <f t="shared" si="10"/>
        <v>285.6980270249822</v>
      </c>
      <c r="AO9">
        <f t="shared" si="11"/>
        <v>-14.284901351249108</v>
      </c>
      <c r="AP9">
        <f t="shared" si="12"/>
        <v>-28.554542765849561</v>
      </c>
      <c r="AQ9">
        <f t="shared" si="13"/>
        <v>-180.62703327773315</v>
      </c>
      <c r="AR9">
        <f t="shared" si="14"/>
        <v>62.231549630150369</v>
      </c>
      <c r="AS9">
        <f t="shared" si="15"/>
        <v>-12.890539877104699</v>
      </c>
      <c r="AT9">
        <f t="shared" si="16"/>
        <v>27.68022560809127</v>
      </c>
      <c r="AU9">
        <f t="shared" si="17"/>
        <v>77.021235361136945</v>
      </c>
      <c r="AW9">
        <v>6</v>
      </c>
      <c r="AX9">
        <f>(R9*SUMPRODUCT(K10:$K$23, X10:$X$23)-$AZ$3*SUMPRODUCT(K9:$K$22, W10:$W$23))/Z9</f>
        <v>239.73279790775538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500.26720681143075</v>
      </c>
      <c r="P10">
        <f t="shared" si="30"/>
        <v>25.013360340571538</v>
      </c>
      <c r="Q10" s="5">
        <f t="shared" si="31"/>
        <v>50</v>
      </c>
      <c r="R10">
        <f t="shared" si="0"/>
        <v>250000</v>
      </c>
      <c r="S10">
        <f t="shared" si="1"/>
        <v>258.2602340836587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224.06790724064581</v>
      </c>
      <c r="AC10">
        <f t="shared" si="2"/>
        <v>238.66042249313793</v>
      </c>
      <c r="AE10">
        <f t="shared" si="3"/>
        <v>462.30107147816869</v>
      </c>
      <c r="AF10">
        <f t="shared" si="4"/>
        <v>-23.115053573908433</v>
      </c>
      <c r="AG10">
        <f t="shared" si="5"/>
        <v>-46.205414344940969</v>
      </c>
      <c r="AH10">
        <f t="shared" si="6"/>
        <v>-300.50433519898127</v>
      </c>
      <c r="AI10">
        <f t="shared" si="7"/>
        <v>92.476268360338054</v>
      </c>
      <c r="AJ10">
        <f t="shared" si="8"/>
        <v>-14.59251525249212</v>
      </c>
      <c r="AK10">
        <f t="shared" si="32"/>
        <v>46.427774760143436</v>
      </c>
      <c r="AL10">
        <f t="shared" si="9"/>
        <v>124.31152786798937</v>
      </c>
      <c r="AN10">
        <f t="shared" si="10"/>
        <v>260.20765518177626</v>
      </c>
      <c r="AO10">
        <f t="shared" si="11"/>
        <v>-13.010382759088811</v>
      </c>
      <c r="AP10">
        <f t="shared" si="12"/>
        <v>-26.006867094114579</v>
      </c>
      <c r="AQ10">
        <f t="shared" si="13"/>
        <v>-169.13983820990984</v>
      </c>
      <c r="AR10">
        <f t="shared" si="14"/>
        <v>52.050567118663018</v>
      </c>
      <c r="AS10">
        <f t="shared" si="15"/>
        <v>-8.2134444657772985</v>
      </c>
      <c r="AT10">
        <f t="shared" si="16"/>
        <v>26.132023373895802</v>
      </c>
      <c r="AU10">
        <f t="shared" si="17"/>
        <v>69.969146026781516</v>
      </c>
      <c r="AW10">
        <v>7</v>
      </c>
      <c r="AX10">
        <f>(R10*SUMPRODUCT(K11:$K$23, X11:$X$23)-$AZ$3*SUMPRODUCT(K10:$K$22, W11:$W$23))/Z10</f>
        <v>258.2602340836587</v>
      </c>
    </row>
    <row r="11" spans="1:52" x14ac:dyDescent="0.25">
      <c r="A11" t="s">
        <v>33</v>
      </c>
      <c r="C11" s="24">
        <f>AU25</f>
        <v>-1959.5589936499221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500.26720681143075</v>
      </c>
      <c r="P11">
        <f t="shared" si="30"/>
        <v>25.013360340571538</v>
      </c>
      <c r="Q11" s="5">
        <f t="shared" si="31"/>
        <v>50</v>
      </c>
      <c r="R11">
        <f t="shared" si="0"/>
        <v>250000</v>
      </c>
      <c r="S11">
        <f t="shared" si="1"/>
        <v>271.28029398161095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238.66042249313793</v>
      </c>
      <c r="AC11">
        <f t="shared" si="2"/>
        <v>247.85446721414499</v>
      </c>
      <c r="AE11">
        <f t="shared" si="3"/>
        <v>457.0677073114669</v>
      </c>
      <c r="AF11">
        <f t="shared" si="4"/>
        <v>-22.853385365573345</v>
      </c>
      <c r="AG11">
        <f t="shared" si="5"/>
        <v>-45.682357456997238</v>
      </c>
      <c r="AH11">
        <f t="shared" si="6"/>
        <v>-305.01372247161328</v>
      </c>
      <c r="AI11">
        <f t="shared" si="7"/>
        <v>83.518242017283058</v>
      </c>
      <c r="AJ11">
        <f t="shared" si="8"/>
        <v>-9.1940447210070602</v>
      </c>
      <c r="AK11">
        <f t="shared" si="32"/>
        <v>47.101232110732205</v>
      </c>
      <c r="AL11">
        <f t="shared" si="9"/>
        <v>121.42542940700821</v>
      </c>
      <c r="AN11">
        <f t="shared" si="10"/>
        <v>236.98337206536388</v>
      </c>
      <c r="AO11">
        <f t="shared" si="11"/>
        <v>-11.849168603268195</v>
      </c>
      <c r="AP11">
        <f t="shared" si="12"/>
        <v>-23.685679256874785</v>
      </c>
      <c r="AQ11">
        <f t="shared" si="13"/>
        <v>-158.1454548664382</v>
      </c>
      <c r="AR11">
        <f t="shared" si="14"/>
        <v>43.30306933878272</v>
      </c>
      <c r="AS11">
        <f t="shared" si="15"/>
        <v>-4.7669867856563588</v>
      </c>
      <c r="AT11">
        <f t="shared" si="16"/>
        <v>24.421346412093545</v>
      </c>
      <c r="AU11">
        <f t="shared" si="17"/>
        <v>62.957428965219911</v>
      </c>
      <c r="AW11">
        <v>8</v>
      </c>
      <c r="AX11">
        <f>(R11*SUMPRODUCT(K12:$K$23, X12:$X$23)-$AZ$3*SUMPRODUCT(K11:$K$22, W12:$W$23))/Z11</f>
        <v>271.28029398161095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500.26720681143075</v>
      </c>
      <c r="P12">
        <f t="shared" si="30"/>
        <v>25.013360340571538</v>
      </c>
      <c r="Q12" s="5">
        <f t="shared" si="31"/>
        <v>50</v>
      </c>
      <c r="R12">
        <f t="shared" si="0"/>
        <v>250000</v>
      </c>
      <c r="S12">
        <f t="shared" si="1"/>
        <v>278.39105375054436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247.85446721414499</v>
      </c>
      <c r="AC12">
        <f t="shared" si="2"/>
        <v>251.46075862439477</v>
      </c>
      <c r="AE12">
        <f t="shared" si="3"/>
        <v>451.87361319603247</v>
      </c>
      <c r="AF12">
        <f t="shared" si="4"/>
        <v>-22.593680659801624</v>
      </c>
      <c r="AG12">
        <f t="shared" si="5"/>
        <v>-45.163225476656152</v>
      </c>
      <c r="AH12">
        <f t="shared" si="6"/>
        <v>-311.54202885556964</v>
      </c>
      <c r="AI12">
        <f t="shared" si="7"/>
        <v>72.574678204005011</v>
      </c>
      <c r="AJ12">
        <f t="shared" si="8"/>
        <v>-3.6062914102497814</v>
      </c>
      <c r="AK12">
        <f t="shared" si="32"/>
        <v>47.399407982526313</v>
      </c>
      <c r="AL12">
        <f t="shared" si="9"/>
        <v>116.36779477628154</v>
      </c>
      <c r="AN12">
        <f t="shared" si="10"/>
        <v>215.82238373514843</v>
      </c>
      <c r="AO12">
        <f t="shared" si="11"/>
        <v>-10.791119186757422</v>
      </c>
      <c r="AP12">
        <f t="shared" si="12"/>
        <v>-21.570710691866303</v>
      </c>
      <c r="AQ12">
        <f t="shared" si="13"/>
        <v>-148.79767558395639</v>
      </c>
      <c r="AR12">
        <f t="shared" si="14"/>
        <v>34.662878272568292</v>
      </c>
      <c r="AS12">
        <f t="shared" si="15"/>
        <v>-1.7224250008730797</v>
      </c>
      <c r="AT12">
        <f t="shared" si="16"/>
        <v>22.638748799845768</v>
      </c>
      <c r="AU12">
        <f t="shared" si="17"/>
        <v>55.579202071540983</v>
      </c>
      <c r="AW12">
        <v>9</v>
      </c>
      <c r="AX12">
        <f>(R12*SUMPRODUCT(K13:$K$23, X13:$X$23)-$AZ$3*SUMPRODUCT(K12:$K$22, W13:$W$23))/Z12</f>
        <v>278.39105375054436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500.26720681143075</v>
      </c>
      <c r="P13">
        <f t="shared" si="30"/>
        <v>25.013360340571538</v>
      </c>
      <c r="Q13" s="5">
        <f t="shared" si="31"/>
        <v>50</v>
      </c>
      <c r="R13">
        <f t="shared" si="0"/>
        <v>250000</v>
      </c>
      <c r="S13">
        <f t="shared" si="1"/>
        <v>280.20869114647462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251.46075862439477</v>
      </c>
      <c r="AC13">
        <f t="shared" si="2"/>
        <v>250.21478035302255</v>
      </c>
      <c r="AE13">
        <f t="shared" si="3"/>
        <v>446.71793996821253</v>
      </c>
      <c r="AF13">
        <f t="shared" si="4"/>
        <v>-22.335896998410625</v>
      </c>
      <c r="AG13">
        <f t="shared" si="5"/>
        <v>-44.647933532908652</v>
      </c>
      <c r="AH13">
        <f t="shared" si="6"/>
        <v>-318.29844490472124</v>
      </c>
      <c r="AI13">
        <f t="shared" si="7"/>
        <v>61.435664532171984</v>
      </c>
      <c r="AJ13">
        <f t="shared" si="8"/>
        <v>1.2459782713722234</v>
      </c>
      <c r="AK13">
        <f t="shared" si="32"/>
        <v>47.308996111593778</v>
      </c>
      <c r="AL13">
        <f t="shared" si="9"/>
        <v>109.99063891513799</v>
      </c>
      <c r="AN13">
        <f t="shared" si="10"/>
        <v>196.54186105388894</v>
      </c>
      <c r="AO13">
        <f t="shared" si="11"/>
        <v>-9.8270930526944458</v>
      </c>
      <c r="AP13">
        <f t="shared" si="12"/>
        <v>-19.643688250784429</v>
      </c>
      <c r="AQ13">
        <f t="shared" si="13"/>
        <v>-140.04131720473148</v>
      </c>
      <c r="AR13">
        <f t="shared" si="14"/>
        <v>27.029762545678569</v>
      </c>
      <c r="AS13">
        <f t="shared" si="15"/>
        <v>0.54819130009784223</v>
      </c>
      <c r="AT13">
        <f t="shared" si="16"/>
        <v>20.814472194748831</v>
      </c>
      <c r="AU13">
        <f t="shared" si="17"/>
        <v>48.392426040525244</v>
      </c>
      <c r="AW13">
        <v>10</v>
      </c>
      <c r="AX13">
        <f>(R13*SUMPRODUCT(K14:$K$23, X14:$X$23)-$AZ$3*SUMPRODUCT(K13:$K$22, W14:$W$23))/Z13</f>
        <v>280.20869114647462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500.26720681143075</v>
      </c>
      <c r="P14">
        <f t="shared" si="30"/>
        <v>25.013360340571538</v>
      </c>
      <c r="Q14" s="5">
        <f t="shared" si="31"/>
        <v>50</v>
      </c>
      <c r="R14">
        <f t="shared" si="0"/>
        <v>250000</v>
      </c>
      <c r="S14">
        <f t="shared" si="1"/>
        <v>276.71974469806031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250.21478035302255</v>
      </c>
      <c r="AC14">
        <f t="shared" si="2"/>
        <v>244.26685891083852</v>
      </c>
      <c r="AE14">
        <f t="shared" si="3"/>
        <v>441.59732568871368</v>
      </c>
      <c r="AF14">
        <f t="shared" si="4"/>
        <v>-22.079866284435685</v>
      </c>
      <c r="AG14">
        <f t="shared" si="5"/>
        <v>-44.136145611396039</v>
      </c>
      <c r="AH14">
        <f t="shared" si="6"/>
        <v>-326.54293091763998</v>
      </c>
      <c r="AI14">
        <f t="shared" si="7"/>
        <v>48.838382875241962</v>
      </c>
      <c r="AJ14">
        <f t="shared" si="8"/>
        <v>5.9479214421840254</v>
      </c>
      <c r="AK14">
        <f t="shared" si="32"/>
        <v>46.881256783011047</v>
      </c>
      <c r="AL14">
        <f t="shared" si="9"/>
        <v>101.66756110043704</v>
      </c>
      <c r="AN14">
        <f t="shared" si="10"/>
        <v>178.97413489895717</v>
      </c>
      <c r="AO14">
        <f t="shared" si="11"/>
        <v>-8.9487067449478594</v>
      </c>
      <c r="AP14">
        <f t="shared" si="12"/>
        <v>-17.887853977046625</v>
      </c>
      <c r="AQ14">
        <f t="shared" si="13"/>
        <v>-132.34395945946332</v>
      </c>
      <c r="AR14">
        <f t="shared" si="14"/>
        <v>19.793614717499345</v>
      </c>
      <c r="AS14">
        <f t="shared" si="15"/>
        <v>2.4106216968176053</v>
      </c>
      <c r="AT14">
        <f t="shared" si="16"/>
        <v>19.000414829572222</v>
      </c>
      <c r="AU14">
        <f t="shared" si="17"/>
        <v>41.204651243889174</v>
      </c>
      <c r="AW14">
        <v>11</v>
      </c>
      <c r="AX14">
        <f>(R14*SUMPRODUCT(K15:$K$23, X15:$X$23)-$AZ$3*SUMPRODUCT(K14:$K$22, W15:$W$23))/Z14</f>
        <v>276.71974469806031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500.26720681143075</v>
      </c>
      <c r="P15">
        <f t="shared" si="30"/>
        <v>25.013360340571538</v>
      </c>
      <c r="Q15" s="5">
        <f t="shared" si="31"/>
        <v>50</v>
      </c>
      <c r="R15">
        <f t="shared" si="0"/>
        <v>250000</v>
      </c>
      <c r="S15">
        <f t="shared" si="1"/>
        <v>266.83485617837391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244.26685891083852</v>
      </c>
      <c r="AC15">
        <f t="shared" si="2"/>
        <v>232.82406277262612</v>
      </c>
      <c r="AE15">
        <f t="shared" si="3"/>
        <v>436.50310619048253</v>
      </c>
      <c r="AF15">
        <f t="shared" si="4"/>
        <v>-21.825155309524128</v>
      </c>
      <c r="AG15">
        <f t="shared" si="5"/>
        <v>-43.62699575819056</v>
      </c>
      <c r="AH15">
        <f t="shared" si="6"/>
        <v>-338.94198545761947</v>
      </c>
      <c r="AI15">
        <f t="shared" si="7"/>
        <v>32.108969665148379</v>
      </c>
      <c r="AJ15">
        <f t="shared" si="8"/>
        <v>11.442796138212401</v>
      </c>
      <c r="AK15">
        <f t="shared" si="32"/>
        <v>46.126136685425791</v>
      </c>
      <c r="AL15">
        <f t="shared" si="9"/>
        <v>89.677902488786572</v>
      </c>
      <c r="AN15">
        <f t="shared" si="10"/>
        <v>162.96462543087523</v>
      </c>
      <c r="AO15">
        <f t="shared" si="11"/>
        <v>-8.1482312715437626</v>
      </c>
      <c r="AP15">
        <f t="shared" si="12"/>
        <v>-16.287758143249899</v>
      </c>
      <c r="AQ15">
        <f t="shared" si="13"/>
        <v>-126.54103239942182</v>
      </c>
      <c r="AR15">
        <f t="shared" si="14"/>
        <v>11.987603616659745</v>
      </c>
      <c r="AS15">
        <f t="shared" si="15"/>
        <v>4.2720680794695083</v>
      </c>
      <c r="AT15">
        <f t="shared" si="16"/>
        <v>17.220790598987186</v>
      </c>
      <c r="AU15">
        <f t="shared" si="17"/>
        <v>33.480462295116439</v>
      </c>
      <c r="AW15">
        <v>12</v>
      </c>
      <c r="AX15">
        <f>(R15*SUMPRODUCT(K16:$K$23, X16:$X$23)-$AZ$3*SUMPRODUCT(K15:$K$22, W16:$W$23))/Z15</f>
        <v>266.83485617837391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500.26720681143075</v>
      </c>
      <c r="P16">
        <f t="shared" si="30"/>
        <v>25.013360340571538</v>
      </c>
      <c r="Q16" s="5">
        <f t="shared" si="31"/>
        <v>50</v>
      </c>
      <c r="R16">
        <f t="shared" si="0"/>
        <v>250000</v>
      </c>
      <c r="S16">
        <f t="shared" si="1"/>
        <v>250.5357419012436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232.82406277262612</v>
      </c>
      <c r="AC16">
        <f t="shared" si="2"/>
        <v>216.06217850442795</v>
      </c>
      <c r="AE16">
        <f t="shared" si="3"/>
        <v>431.43074803518243</v>
      </c>
      <c r="AF16">
        <f t="shared" si="4"/>
        <v>-21.571537401759123</v>
      </c>
      <c r="AG16">
        <f t="shared" si="5"/>
        <v>-43.120030871602246</v>
      </c>
      <c r="AH16">
        <f t="shared" si="6"/>
        <v>-353.47464503201155</v>
      </c>
      <c r="AI16">
        <f t="shared" si="7"/>
        <v>13.264534729809498</v>
      </c>
      <c r="AJ16">
        <f t="shared" si="8"/>
        <v>16.761884268198173</v>
      </c>
      <c r="AK16">
        <f t="shared" si="32"/>
        <v>44.987829138423464</v>
      </c>
      <c r="AL16">
        <f t="shared" si="9"/>
        <v>75.014248136431135</v>
      </c>
      <c r="AN16">
        <f t="shared" si="10"/>
        <v>148.37449890742494</v>
      </c>
      <c r="AO16">
        <f t="shared" si="11"/>
        <v>-7.4187249453712472</v>
      </c>
      <c r="AP16">
        <f t="shared" si="12"/>
        <v>-14.829524790673792</v>
      </c>
      <c r="AQ16">
        <f t="shared" si="13"/>
        <v>-121.56440766439688</v>
      </c>
      <c r="AR16">
        <f t="shared" si="14"/>
        <v>4.561841506982999</v>
      </c>
      <c r="AS16">
        <f t="shared" si="15"/>
        <v>5.7646243119309135</v>
      </c>
      <c r="AT16">
        <f t="shared" si="16"/>
        <v>15.471884272843004</v>
      </c>
      <c r="AU16">
        <f t="shared" si="17"/>
        <v>25.798350091756916</v>
      </c>
      <c r="AW16">
        <v>13</v>
      </c>
      <c r="AX16">
        <f>(R16*SUMPRODUCT(K17:$K$23, X17:$X$23)-$AZ$3*SUMPRODUCT(K16:$K$22, W17:$W$23))/Z16</f>
        <v>250.5357419012436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500.26720681143075</v>
      </c>
      <c r="P17">
        <f t="shared" si="30"/>
        <v>25.013360340571538</v>
      </c>
      <c r="Q17" s="5">
        <f t="shared" si="31"/>
        <v>50</v>
      </c>
      <c r="R17">
        <f t="shared" si="0"/>
        <v>250000</v>
      </c>
      <c r="S17">
        <f t="shared" si="1"/>
        <v>228.66988345203214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216.06217850442795</v>
      </c>
      <c r="AC17">
        <f t="shared" si="2"/>
        <v>194.89639145645344</v>
      </c>
      <c r="AE17">
        <f t="shared" si="3"/>
        <v>426.38003701960912</v>
      </c>
      <c r="AF17">
        <f t="shared" si="4"/>
        <v>-21.319001850980456</v>
      </c>
      <c r="AG17">
        <f t="shared" si="5"/>
        <v>-42.615229542751891</v>
      </c>
      <c r="AH17">
        <f t="shared" si="6"/>
        <v>-368.00510067168278</v>
      </c>
      <c r="AI17">
        <f t="shared" si="7"/>
        <v>-5.5592950458059818</v>
      </c>
      <c r="AJ17">
        <f t="shared" si="8"/>
        <v>21.165787047974504</v>
      </c>
      <c r="AK17">
        <f t="shared" si="32"/>
        <v>43.478624957113958</v>
      </c>
      <c r="AL17">
        <f t="shared" si="9"/>
        <v>59.08511695928248</v>
      </c>
      <c r="AN17">
        <f t="shared" si="10"/>
        <v>135.07880230204785</v>
      </c>
      <c r="AO17">
        <f t="shared" si="11"/>
        <v>-6.7539401151023926</v>
      </c>
      <c r="AP17">
        <f t="shared" si="12"/>
        <v>-13.500665290755711</v>
      </c>
      <c r="AQ17">
        <f t="shared" si="13"/>
        <v>-116.58540251378916</v>
      </c>
      <c r="AR17">
        <f t="shared" si="14"/>
        <v>-1.7612056175994106</v>
      </c>
      <c r="AS17">
        <f t="shared" si="15"/>
        <v>6.7054010882059805</v>
      </c>
      <c r="AT17">
        <f t="shared" si="16"/>
        <v>13.774192211247405</v>
      </c>
      <c r="AU17">
        <f t="shared" si="17"/>
        <v>18.718387681853976</v>
      </c>
      <c r="AW17">
        <v>14</v>
      </c>
      <c r="AX17">
        <f>(R17*SUMPRODUCT(K18:$K$23, X18:$X$23)-$AZ$3*SUMPRODUCT(K17:$K$22, W18:$W$23))/Z17</f>
        <v>228.66988345203214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500.26720681143075</v>
      </c>
      <c r="P18">
        <f t="shared" si="30"/>
        <v>25.013360340571538</v>
      </c>
      <c r="Q18" s="5">
        <f t="shared" si="31"/>
        <v>50</v>
      </c>
      <c r="R18">
        <f t="shared" si="0"/>
        <v>250000</v>
      </c>
      <c r="S18">
        <f t="shared" si="1"/>
        <v>201.78877953746627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194.89639145645344</v>
      </c>
      <c r="AC18">
        <f t="shared" si="2"/>
        <v>169.9564037694845</v>
      </c>
      <c r="AE18">
        <f t="shared" si="3"/>
        <v>421.34956952692869</v>
      </c>
      <c r="AF18">
        <f t="shared" si="4"/>
        <v>-21.067478476346434</v>
      </c>
      <c r="AG18">
        <f t="shared" si="5"/>
        <v>-42.112451484927227</v>
      </c>
      <c r="AH18">
        <f t="shared" si="6"/>
        <v>-383.12881198574746</v>
      </c>
      <c r="AI18">
        <f t="shared" si="7"/>
        <v>-24.959172420092443</v>
      </c>
      <c r="AJ18">
        <f t="shared" si="8"/>
        <v>24.939987686968948</v>
      </c>
      <c r="AK18">
        <f t="shared" si="32"/>
        <v>41.662493775492507</v>
      </c>
      <c r="AL18">
        <f t="shared" si="9"/>
        <v>41.643309042369012</v>
      </c>
      <c r="AN18">
        <f t="shared" si="10"/>
        <v>122.96317256912859</v>
      </c>
      <c r="AO18">
        <f t="shared" si="11"/>
        <v>-6.1481586284564287</v>
      </c>
      <c r="AP18">
        <f t="shared" si="12"/>
        <v>-12.289749447386621</v>
      </c>
      <c r="AQ18">
        <f t="shared" si="13"/>
        <v>-111.80914288651672</v>
      </c>
      <c r="AR18">
        <f t="shared" si="14"/>
        <v>-7.2838783932311966</v>
      </c>
      <c r="AS18">
        <f t="shared" si="15"/>
        <v>7.2782796794306686</v>
      </c>
      <c r="AT18">
        <f t="shared" si="16"/>
        <v>12.158437511940356</v>
      </c>
      <c r="AU18">
        <f t="shared" si="17"/>
        <v>12.152838798139827</v>
      </c>
      <c r="AW18">
        <v>15</v>
      </c>
      <c r="AX18">
        <f>(R18*SUMPRODUCT(K19:$K$23, X19:$X$23)-$AZ$3*SUMPRODUCT(K18:$K$22, W19:$W$23))/Z18</f>
        <v>201.78877953746627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500.26720681143075</v>
      </c>
      <c r="P19">
        <f t="shared" si="30"/>
        <v>25.013360340571538</v>
      </c>
      <c r="Q19" s="5">
        <f t="shared" si="31"/>
        <v>50</v>
      </c>
      <c r="R19">
        <f t="shared" si="0"/>
        <v>250000</v>
      </c>
      <c r="S19">
        <f t="shared" si="1"/>
        <v>169.76763857083469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169.9564037694845</v>
      </c>
      <c r="AC19">
        <f t="shared" si="2"/>
        <v>141.28458323425889</v>
      </c>
      <c r="AE19">
        <f t="shared" si="3"/>
        <v>416.3340222855777</v>
      </c>
      <c r="AF19">
        <f t="shared" si="4"/>
        <v>-20.816701114278885</v>
      </c>
      <c r="AG19">
        <f t="shared" si="5"/>
        <v>-41.611164655302844</v>
      </c>
      <c r="AH19">
        <f t="shared" si="6"/>
        <v>-400.81157387551764</v>
      </c>
      <c r="AI19">
        <f t="shared" si="7"/>
        <v>-46.905417359521664</v>
      </c>
      <c r="AJ19">
        <f t="shared" si="8"/>
        <v>28.671820535225606</v>
      </c>
      <c r="AK19">
        <f t="shared" si="32"/>
        <v>39.583160745854833</v>
      </c>
      <c r="AL19">
        <f t="shared" si="9"/>
        <v>21.349563921558776</v>
      </c>
      <c r="AN19">
        <f t="shared" si="10"/>
        <v>111.92228668400632</v>
      </c>
      <c r="AO19">
        <f t="shared" si="11"/>
        <v>-5.5961143342003163</v>
      </c>
      <c r="AP19">
        <f t="shared" si="12"/>
        <v>-11.186250583699961</v>
      </c>
      <c r="AQ19">
        <f t="shared" si="13"/>
        <v>-107.74941627708877</v>
      </c>
      <c r="AR19">
        <f t="shared" si="14"/>
        <v>-12.609494510982723</v>
      </c>
      <c r="AS19">
        <f t="shared" si="15"/>
        <v>7.7077912107186064</v>
      </c>
      <c r="AT19">
        <f t="shared" si="16"/>
        <v>10.641066133715633</v>
      </c>
      <c r="AU19">
        <f t="shared" si="17"/>
        <v>5.7393628334515157</v>
      </c>
      <c r="AW19">
        <v>16</v>
      </c>
      <c r="AX19">
        <f>(R19*SUMPRODUCT(K20:$K$23, X20:$X$23)-$AZ$3*SUMPRODUCT(K19:$K$22, W20:$W$23))/Z19</f>
        <v>169.76763857083469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500.26720681143075</v>
      </c>
      <c r="P20">
        <f t="shared" si="30"/>
        <v>25.013360340571538</v>
      </c>
      <c r="Q20" s="5">
        <f t="shared" si="31"/>
        <v>50</v>
      </c>
      <c r="R20">
        <f t="shared" si="0"/>
        <v>250000</v>
      </c>
      <c r="S20">
        <f t="shared" si="1"/>
        <v>133.54332365557053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141.28458323425889</v>
      </c>
      <c r="AC20">
        <f t="shared" si="2"/>
        <v>109.80331821744613</v>
      </c>
      <c r="AE20">
        <f t="shared" si="3"/>
        <v>411.33467252128793</v>
      </c>
      <c r="AF20">
        <f t="shared" si="4"/>
        <v>-20.566733626064398</v>
      </c>
      <c r="AG20">
        <f t="shared" si="5"/>
        <v>-41.111496708231684</v>
      </c>
      <c r="AH20">
        <f t="shared" si="6"/>
        <v>-417.78150259064574</v>
      </c>
      <c r="AI20">
        <f t="shared" si="7"/>
        <v>-68.12506040365389</v>
      </c>
      <c r="AJ20">
        <f t="shared" si="8"/>
        <v>31.481265016812756</v>
      </c>
      <c r="AK20">
        <f t="shared" si="32"/>
        <v>37.243676549063771</v>
      </c>
      <c r="AL20">
        <f t="shared" si="9"/>
        <v>0.59988116222263699</v>
      </c>
      <c r="AN20">
        <f t="shared" si="10"/>
        <v>101.86199043408102</v>
      </c>
      <c r="AO20">
        <f t="shared" si="11"/>
        <v>-5.0930995217040511</v>
      </c>
      <c r="AP20">
        <f t="shared" si="12"/>
        <v>-10.180758307477525</v>
      </c>
      <c r="AQ20">
        <f t="shared" si="13"/>
        <v>-103.4584688900057</v>
      </c>
      <c r="AR20">
        <f t="shared" si="14"/>
        <v>-16.870336285106259</v>
      </c>
      <c r="AS20">
        <f t="shared" si="15"/>
        <v>7.7959494548308248</v>
      </c>
      <c r="AT20">
        <f t="shared" si="16"/>
        <v>9.2229400481050003</v>
      </c>
      <c r="AU20">
        <f t="shared" si="17"/>
        <v>0.14855321782956496</v>
      </c>
      <c r="AW20">
        <v>17</v>
      </c>
      <c r="AX20">
        <f>(R20*SUMPRODUCT(K21:$K$23, X21:$X$23)-$AZ$3*SUMPRODUCT(K20:$K$22, W21:$W$23))/Z20</f>
        <v>133.54332365557053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500.26720681143075</v>
      </c>
      <c r="P21">
        <f t="shared" si="30"/>
        <v>25.013360340571538</v>
      </c>
      <c r="Q21" s="5">
        <f t="shared" si="31"/>
        <v>50</v>
      </c>
      <c r="R21">
        <f t="shared" si="0"/>
        <v>250000</v>
      </c>
      <c r="S21">
        <f t="shared" si="1"/>
        <v>92.998869888202464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109.80331821744613</v>
      </c>
      <c r="AC21">
        <f t="shared" si="2"/>
        <v>75.53909076105252</v>
      </c>
      <c r="AE21">
        <f t="shared" si="3"/>
        <v>406.34611996398871</v>
      </c>
      <c r="AF21">
        <f t="shared" si="4"/>
        <v>-20.317305998199437</v>
      </c>
      <c r="AG21">
        <f t="shared" si="5"/>
        <v>-40.612907905150344</v>
      </c>
      <c r="AH21">
        <f t="shared" si="6"/>
        <v>-437.36917999516066</v>
      </c>
      <c r="AI21">
        <f t="shared" si="7"/>
        <v>-91.953273934521746</v>
      </c>
      <c r="AJ21">
        <f t="shared" si="8"/>
        <v>34.264227456393613</v>
      </c>
      <c r="AK21">
        <f t="shared" si="32"/>
        <v>34.708249252826477</v>
      </c>
      <c r="AL21">
        <f t="shared" si="9"/>
        <v>-22.980797225301657</v>
      </c>
      <c r="AN21">
        <f t="shared" si="10"/>
        <v>92.694747028500998</v>
      </c>
      <c r="AO21">
        <f t="shared" si="11"/>
        <v>-4.6347373514250503</v>
      </c>
      <c r="AP21">
        <f t="shared" si="12"/>
        <v>-9.2645236152208046</v>
      </c>
      <c r="AQ21">
        <f t="shared" si="13"/>
        <v>-99.771656491532994</v>
      </c>
      <c r="AR21">
        <f t="shared" si="14"/>
        <v>-20.97617042967785</v>
      </c>
      <c r="AS21">
        <f t="shared" si="15"/>
        <v>7.8162771591836497</v>
      </c>
      <c r="AT21">
        <f t="shared" si="16"/>
        <v>7.9175663953135098</v>
      </c>
      <c r="AU21">
        <f t="shared" si="17"/>
        <v>-5.24232687518069</v>
      </c>
      <c r="AW21">
        <v>18</v>
      </c>
      <c r="AX21">
        <f>(R21*SUMPRODUCT(K22:$K$23, X22:$X$23)-$AZ$3*SUMPRODUCT(K21:$K$22, W22:$W$23))/Z21</f>
        <v>92.998869888202464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500.26720681143075</v>
      </c>
      <c r="P22">
        <f t="shared" si="30"/>
        <v>25.013360340571538</v>
      </c>
      <c r="Q22" s="5">
        <f t="shared" si="31"/>
        <v>50</v>
      </c>
      <c r="R22">
        <f t="shared" si="0"/>
        <v>250000</v>
      </c>
      <c r="S22">
        <f t="shared" si="1"/>
        <v>48.417627132010594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75.53909076105252</v>
      </c>
      <c r="AC22">
        <f t="shared" si="2"/>
        <v>38.845577310774821</v>
      </c>
      <c r="AE22">
        <f t="shared" si="3"/>
        <v>401.36556889197198</v>
      </c>
      <c r="AF22">
        <f t="shared" si="4"/>
        <v>-20.068278444598597</v>
      </c>
      <c r="AG22">
        <f t="shared" si="5"/>
        <v>-40.115118823215361</v>
      </c>
      <c r="AH22">
        <f t="shared" si="6"/>
        <v>-458.30001441738051</v>
      </c>
      <c r="AI22">
        <f t="shared" si="7"/>
        <v>-117.11784279322251</v>
      </c>
      <c r="AJ22">
        <f t="shared" si="8"/>
        <v>36.693513450277699</v>
      </c>
      <c r="AK22">
        <f t="shared" si="32"/>
        <v>31.978546684589816</v>
      </c>
      <c r="AL22">
        <f t="shared" si="9"/>
        <v>-48.445782658355</v>
      </c>
      <c r="AN22">
        <f t="shared" si="10"/>
        <v>84.341493515058374</v>
      </c>
      <c r="AO22">
        <f t="shared" si="11"/>
        <v>-4.2170746757529187</v>
      </c>
      <c r="AP22">
        <f t="shared" si="12"/>
        <v>-8.4296444346840627</v>
      </c>
      <c r="AQ22">
        <f t="shared" si="13"/>
        <v>-96.305489782404209</v>
      </c>
      <c r="AR22">
        <f t="shared" si="14"/>
        <v>-24.610715377782814</v>
      </c>
      <c r="AS22">
        <f t="shared" si="15"/>
        <v>7.7106407887824311</v>
      </c>
      <c r="AT22">
        <f t="shared" si="16"/>
        <v>6.7198549074976981</v>
      </c>
      <c r="AU22">
        <f t="shared" si="17"/>
        <v>-10.180219681502686</v>
      </c>
      <c r="AW22">
        <v>19</v>
      </c>
      <c r="AX22">
        <f>(R22*SUMPRODUCT(K23:$K$23, X23:$X$23)-$AZ$3*SUMPRODUCT(K22:$K$22, W23:$W$23))/Z22</f>
        <v>48.417627132010594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500.26720681143075</v>
      </c>
      <c r="P23">
        <f t="shared" si="30"/>
        <v>25.013360340571538</v>
      </c>
      <c r="Q23" s="5">
        <f t="shared" si="31"/>
        <v>50</v>
      </c>
      <c r="R23">
        <f t="shared" si="0"/>
        <v>250000</v>
      </c>
      <c r="S23">
        <f t="shared" si="1"/>
        <v>49.025420418985426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38.845577310774821</v>
      </c>
      <c r="AC23">
        <f t="shared" si="2"/>
        <v>38.845577310774821</v>
      </c>
      <c r="AE23">
        <f t="shared" si="3"/>
        <v>396.38963403388141</v>
      </c>
      <c r="AF23">
        <f t="shared" si="4"/>
        <v>-19.81948170169407</v>
      </c>
      <c r="AG23">
        <f t="shared" si="5"/>
        <v>-39.617791116108009</v>
      </c>
      <c r="AH23">
        <f t="shared" si="6"/>
        <v>-480.88259437601766</v>
      </c>
      <c r="AI23">
        <f t="shared" si="7"/>
        <v>-143.93023315993833</v>
      </c>
      <c r="AJ23">
        <f t="shared" si="8"/>
        <v>0</v>
      </c>
      <c r="AK23">
        <f t="shared" si="32"/>
        <v>29.079101075007355</v>
      </c>
      <c r="AL23">
        <f t="shared" si="9"/>
        <v>-114.85113208493097</v>
      </c>
      <c r="AN23">
        <f t="shared" si="10"/>
        <v>76.730076137665961</v>
      </c>
      <c r="AO23">
        <f t="shared" si="11"/>
        <v>-3.836503806883298</v>
      </c>
      <c r="AP23">
        <f t="shared" si="12"/>
        <v>-7.6689092441940101</v>
      </c>
      <c r="AQ23">
        <f t="shared" si="13"/>
        <v>-93.085577703569072</v>
      </c>
      <c r="AR23">
        <f t="shared" si="14"/>
        <v>-27.860914616980409</v>
      </c>
      <c r="AS23">
        <f t="shared" si="15"/>
        <v>0</v>
      </c>
      <c r="AT23">
        <f t="shared" si="16"/>
        <v>5.6289101629471041</v>
      </c>
      <c r="AU23">
        <f t="shared" si="17"/>
        <v>-22.232004454033305</v>
      </c>
      <c r="AW23">
        <v>20</v>
      </c>
      <c r="AX23">
        <f>(R23*SUMPRODUCT(K$23:$K24, X$23:$X24)-$AZ$3*SUMPRODUCT(K$22:$K23, W$23:$W24))/Z23</f>
        <v>49.025420418985426</v>
      </c>
    </row>
    <row r="25" spans="5:50" x14ac:dyDescent="0.25">
      <c r="AN25" s="6">
        <f t="shared" ref="AN25:AU25" si="33">SUM(AN3:AN23)</f>
        <v>4362.6446655277523</v>
      </c>
      <c r="AO25" s="6">
        <f t="shared" si="33"/>
        <v>-593.33263838496077</v>
      </c>
      <c r="AP25" s="6">
        <f t="shared" si="33"/>
        <v>-2905.939649408353</v>
      </c>
      <c r="AQ25" s="6">
        <f t="shared" si="33"/>
        <v>-3049.3251361122093</v>
      </c>
      <c r="AR25" s="6">
        <f t="shared" si="33"/>
        <v>-2185.9527583777722</v>
      </c>
      <c r="AS25" s="6">
        <f t="shared" si="33"/>
        <v>-133.56566829879492</v>
      </c>
      <c r="AT25" s="6">
        <f t="shared" si="33"/>
        <v>359.95943302664443</v>
      </c>
      <c r="AU25" s="7">
        <f t="shared" si="33"/>
        <v>-1959.5589936499221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1063.8905275516743</v>
      </c>
      <c r="K3">
        <v>1</v>
      </c>
      <c r="L3" s="2">
        <v>0</v>
      </c>
      <c r="O3">
        <f>$C$3</f>
        <v>1063.8905275516743</v>
      </c>
      <c r="P3">
        <f>O3*B5</f>
        <v>851.11242204133941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1063.8905275516743</v>
      </c>
      <c r="AF3">
        <f t="shared" ref="AF3:AF23" si="4">-$Z3*P3</f>
        <v>-851.11242204133941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-2307.1300984896652</v>
      </c>
      <c r="AJ3">
        <f t="shared" ref="AJ3:AJ23" si="8">AB3-AC3</f>
        <v>0</v>
      </c>
      <c r="AL3">
        <f t="shared" ref="AL3:AL23" si="9">SUM(AI3:AK3)</f>
        <v>-2307.1300984896652</v>
      </c>
      <c r="AN3">
        <f t="shared" ref="AN3:AN23" si="10">AE3*$K3</f>
        <v>1063.8905275516743</v>
      </c>
      <c r="AO3">
        <f t="shared" ref="AO3:AO23" si="11">AF3*$K3</f>
        <v>-851.11242204133941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-2307.1300984896652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-2307.1300984896652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744.61868002552455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250000</v>
      </c>
      <c r="S4">
        <f t="shared" si="1"/>
        <v>424.85621460839434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420.00879765957779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-420.00879765957779</v>
      </c>
      <c r="AK4">
        <f>G4*MAX(0, SUM(AB4, AE4:AF4))</f>
        <v>0</v>
      </c>
      <c r="AL4">
        <f t="shared" si="9"/>
        <v>-772.3955476595778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-324.60988236594602</v>
      </c>
      <c r="AR4">
        <f t="shared" si="14"/>
        <v>-324.60988236594602</v>
      </c>
      <c r="AS4">
        <f t="shared" si="15"/>
        <v>-386.90162556037637</v>
      </c>
      <c r="AT4">
        <f t="shared" si="16"/>
        <v>0</v>
      </c>
      <c r="AU4">
        <f t="shared" si="17"/>
        <v>-711.51150792632245</v>
      </c>
      <c r="AW4">
        <v>1</v>
      </c>
      <c r="AX4">
        <f>(R4*SUMPRODUCT(K5:$K$23, X5:$X$23)-$AZ$3*SUMPRODUCT(K4:$K$22, W5:$W$23))/Z4</f>
        <v>424.85621460839434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1.462746E-3</v>
      </c>
      <c r="O5">
        <f t="shared" ref="O5:O23" si="29">$C$3</f>
        <v>1063.8905275516743</v>
      </c>
      <c r="P5">
        <f t="shared" ref="P5:P23" si="30">O5*$C$5</f>
        <v>53.194526377583713</v>
      </c>
      <c r="Q5" s="5">
        <f t="shared" ref="Q5:Q23" si="31">$C$8</f>
        <v>50</v>
      </c>
      <c r="R5">
        <f t="shared" si="0"/>
        <v>250000</v>
      </c>
      <c r="S5">
        <f t="shared" si="1"/>
        <v>809.75416440930405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420.00879765957779</v>
      </c>
      <c r="AC5">
        <f t="shared" si="2"/>
        <v>791.33913339020182</v>
      </c>
      <c r="AE5">
        <f t="shared" si="3"/>
        <v>1039.6960523308094</v>
      </c>
      <c r="AF5">
        <f t="shared" si="4"/>
        <v>-51.98480261654047</v>
      </c>
      <c r="AG5">
        <f t="shared" si="5"/>
        <v>-48.862924586961803</v>
      </c>
      <c r="AH5">
        <f t="shared" si="6"/>
        <v>-361.51418269098451</v>
      </c>
      <c r="AI5">
        <f t="shared" si="7"/>
        <v>577.33414243632262</v>
      </c>
      <c r="AJ5">
        <f t="shared" si="8"/>
        <v>-371.33033573062403</v>
      </c>
      <c r="AK5">
        <f>G5*SUM(AB5, AE5:AF5)</f>
        <v>98.540403316169275</v>
      </c>
      <c r="AL5">
        <f t="shared" si="9"/>
        <v>304.54421002186785</v>
      </c>
      <c r="AN5">
        <f t="shared" si="10"/>
        <v>882.24809447671032</v>
      </c>
      <c r="AO5">
        <f t="shared" si="11"/>
        <v>-44.112404723835517</v>
      </c>
      <c r="AP5">
        <f t="shared" si="12"/>
        <v>-41.463293056430494</v>
      </c>
      <c r="AQ5">
        <f t="shared" si="13"/>
        <v>-306.76773090597902</v>
      </c>
      <c r="AR5">
        <f t="shared" si="14"/>
        <v>489.90466579046529</v>
      </c>
      <c r="AS5">
        <f t="shared" si="15"/>
        <v>-315.09735983445188</v>
      </c>
      <c r="AT5">
        <f t="shared" si="16"/>
        <v>83.617787005884765</v>
      </c>
      <c r="AU5">
        <f t="shared" si="17"/>
        <v>258.4250929618982</v>
      </c>
      <c r="AW5">
        <v>2</v>
      </c>
      <c r="AX5">
        <f>(R5*SUMPRODUCT(K6:$K$23, X6:$X$23)-$AZ$3*SUMPRODUCT(K5:$K$22, W6:$W$23))/Z5</f>
        <v>809.75416440930405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1.535893E-3</v>
      </c>
      <c r="O6">
        <f t="shared" si="29"/>
        <v>1063.8905275516743</v>
      </c>
      <c r="P6">
        <f t="shared" si="30"/>
        <v>53.194526377583713</v>
      </c>
      <c r="Q6" s="5">
        <f t="shared" si="31"/>
        <v>50</v>
      </c>
      <c r="R6">
        <f t="shared" si="0"/>
        <v>250000</v>
      </c>
      <c r="S6">
        <f t="shared" si="1"/>
        <v>1154.7894230128597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791.33913339020182</v>
      </c>
      <c r="AC6">
        <f t="shared" si="2"/>
        <v>1115.5091942099134</v>
      </c>
      <c r="AE6">
        <f t="shared" si="3"/>
        <v>1027.7022299185987</v>
      </c>
      <c r="AF6">
        <f t="shared" si="4"/>
        <v>-51.385111495929934</v>
      </c>
      <c r="AG6">
        <f t="shared" si="5"/>
        <v>-48.29924711725954</v>
      </c>
      <c r="AH6">
        <f t="shared" si="6"/>
        <v>-375.2411191632126</v>
      </c>
      <c r="AI6">
        <f t="shared" si="7"/>
        <v>552.77675214219664</v>
      </c>
      <c r="AJ6">
        <f t="shared" si="8"/>
        <v>-324.17006081971158</v>
      </c>
      <c r="AK6">
        <f>G6*SUM(AB6, AE6:AF6)</f>
        <v>123.73593762690095</v>
      </c>
      <c r="AL6">
        <f t="shared" si="9"/>
        <v>352.34262894938604</v>
      </c>
      <c r="AN6">
        <f t="shared" si="10"/>
        <v>803.32965618004641</v>
      </c>
      <c r="AO6">
        <f t="shared" si="11"/>
        <v>-40.166482809002318</v>
      </c>
      <c r="AP6">
        <f t="shared" si="12"/>
        <v>-37.754338222596303</v>
      </c>
      <c r="AQ6">
        <f t="shared" si="13"/>
        <v>-293.31679008410418</v>
      </c>
      <c r="AR6">
        <f t="shared" si="14"/>
        <v>432.09204506434361</v>
      </c>
      <c r="AS6">
        <f t="shared" si="15"/>
        <v>-253.39579493059034</v>
      </c>
      <c r="AT6">
        <f t="shared" si="16"/>
        <v>96.721351124057833</v>
      </c>
      <c r="AU6">
        <f t="shared" si="17"/>
        <v>275.4176012578111</v>
      </c>
      <c r="AW6">
        <v>3</v>
      </c>
      <c r="AX6">
        <f>(R6*SUMPRODUCT(K7:$K$23, X7:$X$23)-$AZ$3*SUMPRODUCT(K6:$K$22, W7:$W$23))/Z6</f>
        <v>1154.7894230128597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1.6204399999999999E-3</v>
      </c>
      <c r="O7">
        <f t="shared" si="29"/>
        <v>1063.8905275516743</v>
      </c>
      <c r="P7">
        <f t="shared" si="30"/>
        <v>53.194526377583713</v>
      </c>
      <c r="Q7" s="5">
        <f t="shared" si="31"/>
        <v>50</v>
      </c>
      <c r="R7">
        <f t="shared" si="0"/>
        <v>250000</v>
      </c>
      <c r="S7">
        <f t="shared" si="1"/>
        <v>1462.126664000373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1115.5091942099134</v>
      </c>
      <c r="AC7">
        <f t="shared" si="2"/>
        <v>1395.9797207680931</v>
      </c>
      <c r="AE7">
        <f t="shared" si="3"/>
        <v>1015.7598778179635</v>
      </c>
      <c r="AF7">
        <f t="shared" si="4"/>
        <v>-50.787993890898171</v>
      </c>
      <c r="AG7">
        <f t="shared" si="5"/>
        <v>-47.737988614088259</v>
      </c>
      <c r="AH7">
        <f t="shared" si="6"/>
        <v>-391.3301599934602</v>
      </c>
      <c r="AI7">
        <f t="shared" si="7"/>
        <v>525.90373531951673</v>
      </c>
      <c r="AJ7">
        <f t="shared" si="8"/>
        <v>-280.4705265581797</v>
      </c>
      <c r="AK7">
        <f>G7*SUM(AB7, AE7:AF7)</f>
        <v>145.63367546958852</v>
      </c>
      <c r="AL7">
        <f t="shared" si="9"/>
        <v>391.06688423092555</v>
      </c>
      <c r="AN7">
        <f t="shared" si="10"/>
        <v>731.4080272208937</v>
      </c>
      <c r="AO7">
        <f t="shared" si="11"/>
        <v>-36.570401361044681</v>
      </c>
      <c r="AP7">
        <f t="shared" si="12"/>
        <v>-34.374214652708638</v>
      </c>
      <c r="AQ7">
        <f t="shared" si="13"/>
        <v>-281.78118329275839</v>
      </c>
      <c r="AR7">
        <f t="shared" si="14"/>
        <v>378.68222791438188</v>
      </c>
      <c r="AS7">
        <f t="shared" si="15"/>
        <v>-201.95559895927173</v>
      </c>
      <c r="AT7">
        <f t="shared" si="16"/>
        <v>104.8649799999571</v>
      </c>
      <c r="AU7">
        <f t="shared" si="17"/>
        <v>281.59160895506727</v>
      </c>
      <c r="AW7">
        <v>4</v>
      </c>
      <c r="AX7">
        <f>(R7*SUMPRODUCT(K8:$K$23, X8:$X$23)-$AZ$3*SUMPRODUCT(K7:$K$22, W8:$W$23))/Z7</f>
        <v>1462.126664000373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1.706887E-3</v>
      </c>
      <c r="O8">
        <f t="shared" si="29"/>
        <v>1063.8905275516743</v>
      </c>
      <c r="P8">
        <f t="shared" si="30"/>
        <v>53.194526377583713</v>
      </c>
      <c r="Q8" s="5">
        <f t="shared" si="31"/>
        <v>50</v>
      </c>
      <c r="R8">
        <f t="shared" si="0"/>
        <v>250000</v>
      </c>
      <c r="S8">
        <f t="shared" si="1"/>
        <v>1735.5698052459034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1395.9797207680931</v>
      </c>
      <c r="AC8">
        <f t="shared" si="2"/>
        <v>1637.6533088021465</v>
      </c>
      <c r="AE8">
        <f t="shared" si="3"/>
        <v>1003.8684917092148</v>
      </c>
      <c r="AF8">
        <f t="shared" si="4"/>
        <v>-50.19342458546074</v>
      </c>
      <c r="AG8">
        <f t="shared" si="5"/>
        <v>-47.17912537577584</v>
      </c>
      <c r="AH8">
        <f t="shared" si="6"/>
        <v>-407.41676085767631</v>
      </c>
      <c r="AI8">
        <f t="shared" si="7"/>
        <v>499.07918089030193</v>
      </c>
      <c r="AJ8">
        <f t="shared" si="8"/>
        <v>-241.67358803405341</v>
      </c>
      <c r="AK8">
        <f t="shared" ref="AK8:AK23" si="32">G8*SUM(AB8:AB8, AE8:AF8)</f>
        <v>164.47583515242931</v>
      </c>
      <c r="AL8">
        <f t="shared" si="9"/>
        <v>421.88142800867786</v>
      </c>
      <c r="AN8">
        <f t="shared" si="10"/>
        <v>665.86725507827759</v>
      </c>
      <c r="AO8">
        <f t="shared" si="11"/>
        <v>-33.293362753913883</v>
      </c>
      <c r="AP8">
        <f t="shared" si="12"/>
        <v>-31.293974231100378</v>
      </c>
      <c r="AQ8">
        <f t="shared" si="13"/>
        <v>-270.24005879822533</v>
      </c>
      <c r="AR8">
        <f t="shared" si="14"/>
        <v>331.03985929503801</v>
      </c>
      <c r="AS8">
        <f t="shared" si="15"/>
        <v>-160.30240018307813</v>
      </c>
      <c r="AT8">
        <f t="shared" si="16"/>
        <v>109.09703191618767</v>
      </c>
      <c r="AU8">
        <f t="shared" si="17"/>
        <v>279.83449102814757</v>
      </c>
      <c r="AW8">
        <v>5</v>
      </c>
      <c r="AX8">
        <f>(R8*SUMPRODUCT(K9:$K$23, X9:$X$23)-$AZ$3*SUMPRODUCT(K8:$K$22, W9:$W$23))/Z8</f>
        <v>1735.5698052459034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1.7980839999999999E-3</v>
      </c>
      <c r="O9">
        <f t="shared" si="29"/>
        <v>1063.8905275516743</v>
      </c>
      <c r="P9">
        <f t="shared" si="30"/>
        <v>53.194526377583713</v>
      </c>
      <c r="Q9" s="5">
        <f t="shared" si="31"/>
        <v>50</v>
      </c>
      <c r="R9">
        <f t="shared" si="0"/>
        <v>250000</v>
      </c>
      <c r="S9">
        <f t="shared" si="1"/>
        <v>1978.1499188701075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1637.6533088021465</v>
      </c>
      <c r="AC9">
        <f t="shared" si="2"/>
        <v>1844.5259745982589</v>
      </c>
      <c r="AE9">
        <f t="shared" si="3"/>
        <v>992.02476691907611</v>
      </c>
      <c r="AF9">
        <f t="shared" si="4"/>
        <v>-49.60123834595381</v>
      </c>
      <c r="AG9">
        <f t="shared" si="5"/>
        <v>-46.622502091545904</v>
      </c>
      <c r="AH9">
        <f t="shared" si="6"/>
        <v>-424.16015236088259</v>
      </c>
      <c r="AI9">
        <f t="shared" si="7"/>
        <v>471.64087412069381</v>
      </c>
      <c r="AJ9">
        <f t="shared" si="8"/>
        <v>-206.87266579611241</v>
      </c>
      <c r="AK9">
        <f t="shared" si="32"/>
        <v>180.60537861626884</v>
      </c>
      <c r="AL9">
        <f t="shared" si="9"/>
        <v>445.37358694085026</v>
      </c>
      <c r="AN9">
        <f t="shared" si="10"/>
        <v>606.14359025213912</v>
      </c>
      <c r="AO9">
        <f t="shared" si="11"/>
        <v>-30.307179512606957</v>
      </c>
      <c r="AP9">
        <f t="shared" si="12"/>
        <v>-28.487122244008233</v>
      </c>
      <c r="AQ9">
        <f t="shared" si="13"/>
        <v>-259.16888989818199</v>
      </c>
      <c r="AR9">
        <f t="shared" si="14"/>
        <v>288.18039859734188</v>
      </c>
      <c r="AS9">
        <f t="shared" si="15"/>
        <v>-126.40263081346583</v>
      </c>
      <c r="AT9">
        <f t="shared" si="16"/>
        <v>110.35288257298346</v>
      </c>
      <c r="AU9">
        <f t="shared" si="17"/>
        <v>272.13065035685952</v>
      </c>
      <c r="AW9">
        <v>6</v>
      </c>
      <c r="AX9">
        <f>(R9*SUMPRODUCT(K10:$K$23, X10:$X$23)-$AZ$3*SUMPRODUCT(K9:$K$22, W10:$W$23))/Z9</f>
        <v>1978.1499188701075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1.9035300000000001E-3</v>
      </c>
      <c r="O10">
        <f t="shared" si="29"/>
        <v>1063.8905275516743</v>
      </c>
      <c r="P10">
        <f t="shared" si="30"/>
        <v>53.194526377583713</v>
      </c>
      <c r="Q10" s="5">
        <f t="shared" si="31"/>
        <v>50</v>
      </c>
      <c r="R10">
        <f t="shared" si="0"/>
        <v>250000</v>
      </c>
      <c r="S10">
        <f t="shared" si="1"/>
        <v>2191.3571651186367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1844.5259745982589</v>
      </c>
      <c r="AC10">
        <f t="shared" si="2"/>
        <v>2019.0082274672932</v>
      </c>
      <c r="AE10">
        <f t="shared" si="3"/>
        <v>980.21617034531187</v>
      </c>
      <c r="AF10">
        <f t="shared" si="4"/>
        <v>-49.010808517265595</v>
      </c>
      <c r="AG10">
        <f t="shared" si="5"/>
        <v>-46.067529739224121</v>
      </c>
      <c r="AH10">
        <f t="shared" si="6"/>
        <v>-443.73665703160191</v>
      </c>
      <c r="AI10">
        <f t="shared" si="7"/>
        <v>441.40117505722026</v>
      </c>
      <c r="AJ10">
        <f t="shared" si="8"/>
        <v>-174.48225286903426</v>
      </c>
      <c r="AK10">
        <f t="shared" si="32"/>
        <v>194.30119354984137</v>
      </c>
      <c r="AL10">
        <f t="shared" si="9"/>
        <v>461.2201157380274</v>
      </c>
      <c r="AN10">
        <f t="shared" si="10"/>
        <v>551.7178457780384</v>
      </c>
      <c r="AO10">
        <f t="shared" si="11"/>
        <v>-27.585892288901917</v>
      </c>
      <c r="AP10">
        <f t="shared" si="12"/>
        <v>-25.929258297265967</v>
      </c>
      <c r="AQ10">
        <f t="shared" si="13"/>
        <v>-249.75861439214884</v>
      </c>
      <c r="AR10">
        <f t="shared" si="14"/>
        <v>248.44408079972163</v>
      </c>
      <c r="AS10">
        <f t="shared" si="15"/>
        <v>-98.207901064813257</v>
      </c>
      <c r="AT10">
        <f t="shared" si="16"/>
        <v>109.36305600799852</v>
      </c>
      <c r="AU10">
        <f t="shared" si="17"/>
        <v>259.5992357429069</v>
      </c>
      <c r="AW10">
        <v>7</v>
      </c>
      <c r="AX10">
        <f>(R10*SUMPRODUCT(K11:$K$23, X11:$X$23)-$AZ$3*SUMPRODUCT(K10:$K$22, W11:$W$23))/Z10</f>
        <v>2191.3571651186367</v>
      </c>
    </row>
    <row r="11" spans="1:52" x14ac:dyDescent="0.25">
      <c r="A11" t="s">
        <v>33</v>
      </c>
      <c r="C11" s="24">
        <f>AU25</f>
        <v>-1744.6609497775671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2.008026E-3</v>
      </c>
      <c r="O11">
        <f t="shared" si="29"/>
        <v>1063.8905275516743</v>
      </c>
      <c r="P11">
        <f t="shared" si="30"/>
        <v>53.194526377583713</v>
      </c>
      <c r="Q11" s="5">
        <f t="shared" si="31"/>
        <v>50</v>
      </c>
      <c r="R11">
        <f t="shared" si="0"/>
        <v>250000</v>
      </c>
      <c r="S11">
        <f t="shared" si="1"/>
        <v>2378.7487542763465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2019.0082274672932</v>
      </c>
      <c r="AC11">
        <f t="shared" si="2"/>
        <v>2165.344050364376</v>
      </c>
      <c r="AE11">
        <f t="shared" si="3"/>
        <v>968.44570908618482</v>
      </c>
      <c r="AF11">
        <f t="shared" si="4"/>
        <v>-48.422285454309247</v>
      </c>
      <c r="AG11">
        <f t="shared" si="5"/>
        <v>-45.51434964435974</v>
      </c>
      <c r="AH11">
        <f t="shared" si="6"/>
        <v>-462.5239873606763</v>
      </c>
      <c r="AI11">
        <f t="shared" si="7"/>
        <v>411.98508662683957</v>
      </c>
      <c r="AJ11">
        <f t="shared" si="8"/>
        <v>-146.33582289708283</v>
      </c>
      <c r="AK11">
        <f t="shared" si="32"/>
        <v>205.73221557694183</v>
      </c>
      <c r="AL11">
        <f t="shared" si="9"/>
        <v>471.38147930669857</v>
      </c>
      <c r="AN11">
        <f t="shared" si="10"/>
        <v>502.1258910445863</v>
      </c>
      <c r="AO11">
        <f t="shared" si="11"/>
        <v>-25.106294552229318</v>
      </c>
      <c r="AP11">
        <f t="shared" si="12"/>
        <v>-23.598569497565038</v>
      </c>
      <c r="AQ11">
        <f t="shared" si="13"/>
        <v>-239.81237884993962</v>
      </c>
      <c r="AR11">
        <f t="shared" si="14"/>
        <v>213.60864814485237</v>
      </c>
      <c r="AS11">
        <f t="shared" si="15"/>
        <v>-75.873128224476844</v>
      </c>
      <c r="AT11">
        <f t="shared" si="16"/>
        <v>106.66934769180288</v>
      </c>
      <c r="AU11">
        <f t="shared" si="17"/>
        <v>244.40486761217841</v>
      </c>
      <c r="AW11">
        <v>8</v>
      </c>
      <c r="AX11">
        <f>(R11*SUMPRODUCT(K12:$K$23, X12:$X$23)-$AZ$3*SUMPRODUCT(K11:$K$22, W12:$W$23))/Z11</f>
        <v>2378.7487542763465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2.1277219999999999E-3</v>
      </c>
      <c r="O12">
        <f t="shared" si="29"/>
        <v>1063.8905275516743</v>
      </c>
      <c r="P12">
        <f t="shared" si="30"/>
        <v>53.194526377583713</v>
      </c>
      <c r="Q12" s="5">
        <f t="shared" si="31"/>
        <v>50</v>
      </c>
      <c r="R12">
        <f t="shared" si="0"/>
        <v>250000</v>
      </c>
      <c r="S12">
        <f t="shared" si="1"/>
        <v>2541.5881686050298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2165.344050364376</v>
      </c>
      <c r="AC12">
        <f t="shared" si="2"/>
        <v>2285.5162609616646</v>
      </c>
      <c r="AE12">
        <f t="shared" si="3"/>
        <v>956.70066875429472</v>
      </c>
      <c r="AF12">
        <f t="shared" si="4"/>
        <v>-47.835033437714735</v>
      </c>
      <c r="AG12">
        <f t="shared" si="5"/>
        <v>-44.962364264862146</v>
      </c>
      <c r="AH12">
        <f t="shared" si="6"/>
        <v>-484.20941526998195</v>
      </c>
      <c r="AI12">
        <f t="shared" si="7"/>
        <v>379.69385578173592</v>
      </c>
      <c r="AJ12">
        <f t="shared" si="8"/>
        <v>-120.17221059728854</v>
      </c>
      <c r="AK12">
        <f t="shared" si="32"/>
        <v>215.19467799766696</v>
      </c>
      <c r="AL12">
        <f t="shared" si="9"/>
        <v>474.71632318211437</v>
      </c>
      <c r="AN12">
        <f t="shared" si="10"/>
        <v>456.93621583960066</v>
      </c>
      <c r="AO12">
        <f t="shared" si="11"/>
        <v>-22.846810791980033</v>
      </c>
      <c r="AP12">
        <f t="shared" si="12"/>
        <v>-21.474776022827538</v>
      </c>
      <c r="AQ12">
        <f t="shared" si="13"/>
        <v>-231.26650279806034</v>
      </c>
      <c r="AR12">
        <f t="shared" si="14"/>
        <v>181.34812622673277</v>
      </c>
      <c r="AS12">
        <f t="shared" si="15"/>
        <v>-57.396254599574391</v>
      </c>
      <c r="AT12">
        <f t="shared" si="16"/>
        <v>102.78057185964929</v>
      </c>
      <c r="AU12">
        <f t="shared" si="17"/>
        <v>226.73244348680768</v>
      </c>
      <c r="AW12">
        <v>9</v>
      </c>
      <c r="AX12">
        <f>(R12*SUMPRODUCT(K13:$K$23, X13:$X$23)-$AZ$3*SUMPRODUCT(K12:$K$22, W13:$W$23))/Z12</f>
        <v>2541.5881686050298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2.2569180000000001E-3</v>
      </c>
      <c r="O13">
        <f t="shared" si="29"/>
        <v>1063.8905275516743</v>
      </c>
      <c r="P13">
        <f t="shared" si="30"/>
        <v>53.194526377583713</v>
      </c>
      <c r="Q13" s="5">
        <f t="shared" si="31"/>
        <v>50</v>
      </c>
      <c r="R13">
        <f t="shared" si="0"/>
        <v>250000</v>
      </c>
      <c r="S13">
        <f t="shared" si="1"/>
        <v>2681.858549150033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2285.5162609616646</v>
      </c>
      <c r="AC13">
        <f t="shared" si="2"/>
        <v>2382.0945743083994</v>
      </c>
      <c r="AE13">
        <f t="shared" si="3"/>
        <v>944.97446710682823</v>
      </c>
      <c r="AF13">
        <f t="shared" si="4"/>
        <v>-47.248723355341411</v>
      </c>
      <c r="AG13">
        <f t="shared" si="5"/>
        <v>-44.411264252981603</v>
      </c>
      <c r="AH13">
        <f t="shared" si="6"/>
        <v>-507.38184615962075</v>
      </c>
      <c r="AI13">
        <f t="shared" si="7"/>
        <v>345.93263333888444</v>
      </c>
      <c r="AJ13">
        <f t="shared" si="8"/>
        <v>-96.578313346734831</v>
      </c>
      <c r="AK13">
        <f t="shared" si="32"/>
        <v>222.8269403299206</v>
      </c>
      <c r="AL13">
        <f t="shared" si="9"/>
        <v>472.18126032207022</v>
      </c>
      <c r="AN13">
        <f t="shared" si="10"/>
        <v>415.7590815063279</v>
      </c>
      <c r="AO13">
        <f t="shared" si="11"/>
        <v>-20.787954075316396</v>
      </c>
      <c r="AP13">
        <f t="shared" si="12"/>
        <v>-19.539561201992846</v>
      </c>
      <c r="AQ13">
        <f t="shared" si="13"/>
        <v>-223.23207417249867</v>
      </c>
      <c r="AR13">
        <f t="shared" si="14"/>
        <v>152.19949205651997</v>
      </c>
      <c r="AS13">
        <f t="shared" si="15"/>
        <v>-42.491424105249948</v>
      </c>
      <c r="AT13">
        <f t="shared" si="16"/>
        <v>98.03685419149005</v>
      </c>
      <c r="AU13">
        <f t="shared" si="17"/>
        <v>207.74492214276009</v>
      </c>
      <c r="AW13">
        <v>10</v>
      </c>
      <c r="AX13">
        <f>(R13*SUMPRODUCT(K14:$K$23, X14:$X$23)-$AZ$3*SUMPRODUCT(K13:$K$22, W14:$W$23))/Z13</f>
        <v>2681.858549150033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2.397513E-3</v>
      </c>
      <c r="O14">
        <f t="shared" si="29"/>
        <v>1063.8905275516743</v>
      </c>
      <c r="P14">
        <f t="shared" si="30"/>
        <v>53.194526377583713</v>
      </c>
      <c r="Q14" s="5">
        <f t="shared" si="31"/>
        <v>50</v>
      </c>
      <c r="R14">
        <f t="shared" si="0"/>
        <v>250000</v>
      </c>
      <c r="S14">
        <f t="shared" si="1"/>
        <v>2801.2753620200901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2382.0945743083994</v>
      </c>
      <c r="AC14">
        <f t="shared" si="2"/>
        <v>2457.3165662973952</v>
      </c>
      <c r="AE14">
        <f t="shared" si="3"/>
        <v>933.25913386620334</v>
      </c>
      <c r="AF14">
        <f t="shared" si="4"/>
        <v>-46.662956693310164</v>
      </c>
      <c r="AG14">
        <f t="shared" si="5"/>
        <v>-43.860675027058832</v>
      </c>
      <c r="AH14">
        <f t="shared" si="6"/>
        <v>-532.38291696479348</v>
      </c>
      <c r="AI14">
        <f t="shared" si="7"/>
        <v>310.35258518104081</v>
      </c>
      <c r="AJ14">
        <f t="shared" si="8"/>
        <v>-75.221991988995796</v>
      </c>
      <c r="AK14">
        <f t="shared" si="32"/>
        <v>228.80835260369048</v>
      </c>
      <c r="AL14">
        <f t="shared" si="9"/>
        <v>463.93894579573549</v>
      </c>
      <c r="AN14">
        <f t="shared" si="10"/>
        <v>378.23880808099454</v>
      </c>
      <c r="AO14">
        <f t="shared" si="11"/>
        <v>-18.911940404049727</v>
      </c>
      <c r="AP14">
        <f t="shared" si="12"/>
        <v>-17.776209031178873</v>
      </c>
      <c r="AQ14">
        <f t="shared" si="13"/>
        <v>-215.76845342112202</v>
      </c>
      <c r="AR14">
        <f t="shared" si="14"/>
        <v>125.78220522464389</v>
      </c>
      <c r="AS14">
        <f t="shared" si="15"/>
        <v>-30.486577156259465</v>
      </c>
      <c r="AT14">
        <f t="shared" si="16"/>
        <v>92.733299281272522</v>
      </c>
      <c r="AU14">
        <f t="shared" si="17"/>
        <v>188.02892734965695</v>
      </c>
      <c r="AW14">
        <v>11</v>
      </c>
      <c r="AX14">
        <f>(R14*SUMPRODUCT(K15:$K$23, X15:$X$23)-$AZ$3*SUMPRODUCT(K14:$K$22, W15:$W$23))/Z14</f>
        <v>2801.2753620200901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2.5466569999999999E-3</v>
      </c>
      <c r="O15">
        <f t="shared" si="29"/>
        <v>1063.8905275516743</v>
      </c>
      <c r="P15">
        <f t="shared" si="30"/>
        <v>53.194526377583713</v>
      </c>
      <c r="Q15" s="5">
        <f t="shared" si="31"/>
        <v>50</v>
      </c>
      <c r="R15">
        <f t="shared" si="0"/>
        <v>250000</v>
      </c>
      <c r="S15">
        <f t="shared" si="1"/>
        <v>2901.7749752218424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2457.3165662973952</v>
      </c>
      <c r="AC15">
        <f t="shared" si="2"/>
        <v>2513.5389672173669</v>
      </c>
      <c r="AE15">
        <f t="shared" si="3"/>
        <v>921.54985162146704</v>
      </c>
      <c r="AF15">
        <f t="shared" si="4"/>
        <v>-46.077492581073351</v>
      </c>
      <c r="AG15">
        <f t="shared" si="5"/>
        <v>-43.310370181705856</v>
      </c>
      <c r="AH15">
        <f t="shared" si="6"/>
        <v>-558.49047541192272</v>
      </c>
      <c r="AI15">
        <f t="shared" si="7"/>
        <v>273.67151344676518</v>
      </c>
      <c r="AJ15">
        <f t="shared" si="8"/>
        <v>-56.222400919971733</v>
      </c>
      <c r="AK15">
        <f t="shared" si="32"/>
        <v>233.29522477364526</v>
      </c>
      <c r="AL15">
        <f t="shared" si="9"/>
        <v>450.7443373004387</v>
      </c>
      <c r="AN15">
        <f t="shared" si="10"/>
        <v>344.05259494266926</v>
      </c>
      <c r="AO15">
        <f t="shared" si="11"/>
        <v>-17.202629747133461</v>
      </c>
      <c r="AP15">
        <f t="shared" si="12"/>
        <v>-16.169548747390188</v>
      </c>
      <c r="AQ15">
        <f t="shared" si="13"/>
        <v>-208.50754517311125</v>
      </c>
      <c r="AR15">
        <f t="shared" si="14"/>
        <v>102.17287127503435</v>
      </c>
      <c r="AS15">
        <f t="shared" si="15"/>
        <v>-20.990142743106695</v>
      </c>
      <c r="AT15">
        <f t="shared" si="16"/>
        <v>87.098736253799203</v>
      </c>
      <c r="AU15">
        <f t="shared" si="17"/>
        <v>168.28146478572685</v>
      </c>
      <c r="AW15">
        <v>12</v>
      </c>
      <c r="AX15">
        <f>(R15*SUMPRODUCT(K16:$K$23, X16:$X$23)-$AZ$3*SUMPRODUCT(K15:$K$22, W16:$W$23))/Z15</f>
        <v>2901.7749752218424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3.8442260000000001E-3</v>
      </c>
      <c r="O16">
        <f t="shared" si="29"/>
        <v>1063.8905275516743</v>
      </c>
      <c r="P16">
        <f t="shared" si="30"/>
        <v>53.194526377583713</v>
      </c>
      <c r="Q16" s="5">
        <f t="shared" si="31"/>
        <v>50</v>
      </c>
      <c r="R16">
        <f t="shared" si="0"/>
        <v>250000</v>
      </c>
      <c r="S16">
        <f t="shared" si="1"/>
        <v>2889.2518129172736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2513.5389672173669</v>
      </c>
      <c r="AC16">
        <f t="shared" si="2"/>
        <v>2468.0434871901948</v>
      </c>
      <c r="AE16">
        <f t="shared" si="3"/>
        <v>908.79170720535296</v>
      </c>
      <c r="AF16">
        <f t="shared" si="4"/>
        <v>-45.43958536026765</v>
      </c>
      <c r="AG16">
        <f t="shared" si="5"/>
        <v>-42.710771628766665</v>
      </c>
      <c r="AH16">
        <f t="shared" si="6"/>
        <v>-832.4742556106919</v>
      </c>
      <c r="AI16">
        <f t="shared" si="7"/>
        <v>-11.832905394373256</v>
      </c>
      <c r="AJ16">
        <f t="shared" si="8"/>
        <v>45.495480027172107</v>
      </c>
      <c r="AK16">
        <f t="shared" si="32"/>
        <v>236.38237623437166</v>
      </c>
      <c r="AL16">
        <f t="shared" si="9"/>
        <v>270.04495086717054</v>
      </c>
      <c r="AN16">
        <f t="shared" si="10"/>
        <v>312.54497919286314</v>
      </c>
      <c r="AO16">
        <f t="shared" si="11"/>
        <v>-15.627248959643158</v>
      </c>
      <c r="AP16">
        <f t="shared" si="12"/>
        <v>-14.688775353236826</v>
      </c>
      <c r="AQ16">
        <f t="shared" si="13"/>
        <v>-286.29844092497393</v>
      </c>
      <c r="AR16">
        <f t="shared" si="14"/>
        <v>-4.0694860449907546</v>
      </c>
      <c r="AS16">
        <f t="shared" si="15"/>
        <v>15.646471843573698</v>
      </c>
      <c r="AT16">
        <f t="shared" si="16"/>
        <v>81.294893291799255</v>
      </c>
      <c r="AU16">
        <f t="shared" si="17"/>
        <v>92.871879090382208</v>
      </c>
      <c r="AW16">
        <v>13</v>
      </c>
      <c r="AX16">
        <f>(R16*SUMPRODUCT(K17:$K$23, X17:$X$23)-$AZ$3*SUMPRODUCT(K16:$K$22, W17:$W$23))/Z16</f>
        <v>2889.2518129172736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5.3300140000000001E-3</v>
      </c>
      <c r="O17">
        <f t="shared" si="29"/>
        <v>1063.8905275516743</v>
      </c>
      <c r="P17">
        <f t="shared" si="30"/>
        <v>53.194526377583713</v>
      </c>
      <c r="Q17" s="5">
        <f t="shared" si="31"/>
        <v>50</v>
      </c>
      <c r="R17">
        <f t="shared" si="0"/>
        <v>250000</v>
      </c>
      <c r="S17">
        <f t="shared" si="1"/>
        <v>2765.5900126067522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2468.0434871901948</v>
      </c>
      <c r="AC17">
        <f t="shared" si="2"/>
        <v>2326.1938956462377</v>
      </c>
      <c r="AE17">
        <f t="shared" si="3"/>
        <v>894.85991761081107</v>
      </c>
      <c r="AF17">
        <f t="shared" si="4"/>
        <v>-44.742995880540548</v>
      </c>
      <c r="AG17">
        <f t="shared" si="5"/>
        <v>-42.05601490174687</v>
      </c>
      <c r="AH17">
        <f t="shared" si="6"/>
        <v>-1138.2450536606455</v>
      </c>
      <c r="AI17">
        <f t="shared" si="7"/>
        <v>-330.18414683212177</v>
      </c>
      <c r="AJ17">
        <f t="shared" si="8"/>
        <v>141.8495915439571</v>
      </c>
      <c r="AK17">
        <f t="shared" si="32"/>
        <v>232.27122862443258</v>
      </c>
      <c r="AL17">
        <f t="shared" si="9"/>
        <v>43.936673336267916</v>
      </c>
      <c r="AN17">
        <f t="shared" si="10"/>
        <v>283.49499367724502</v>
      </c>
      <c r="AO17">
        <f t="shared" si="11"/>
        <v>-14.174749683862249</v>
      </c>
      <c r="AP17">
        <f t="shared" si="12"/>
        <v>-13.323503985398316</v>
      </c>
      <c r="AQ17">
        <f t="shared" si="13"/>
        <v>-360.60032183833016</v>
      </c>
      <c r="AR17">
        <f t="shared" si="14"/>
        <v>-104.60358183034572</v>
      </c>
      <c r="AS17">
        <f t="shared" si="15"/>
        <v>44.938485081822009</v>
      </c>
      <c r="AT17">
        <f t="shared" si="16"/>
        <v>73.584400412185715</v>
      </c>
      <c r="AU17">
        <f t="shared" si="17"/>
        <v>13.919303663662015</v>
      </c>
      <c r="AW17">
        <v>14</v>
      </c>
      <c r="AX17">
        <f>(R17*SUMPRODUCT(K18:$K$23, X18:$X$23)-$AZ$3*SUMPRODUCT(K17:$K$22, W18:$W$23))/Z17</f>
        <v>2765.5900126067522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6.9004050000000001E-3</v>
      </c>
      <c r="O18">
        <f t="shared" si="29"/>
        <v>1063.8905275516743</v>
      </c>
      <c r="P18">
        <f t="shared" si="30"/>
        <v>53.194526377583713</v>
      </c>
      <c r="Q18" s="5">
        <f t="shared" si="31"/>
        <v>50</v>
      </c>
      <c r="R18">
        <f t="shared" si="0"/>
        <v>250000</v>
      </c>
      <c r="S18">
        <f t="shared" si="1"/>
        <v>2540.9925420465574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2326.1938956462377</v>
      </c>
      <c r="AC18">
        <f t="shared" si="2"/>
        <v>2101.1594998400142</v>
      </c>
      <c r="AE18">
        <f t="shared" si="3"/>
        <v>879.73642258492168</v>
      </c>
      <c r="AF18">
        <f t="shared" si="4"/>
        <v>-43.986821129246088</v>
      </c>
      <c r="AG18">
        <f t="shared" si="5"/>
        <v>-41.34525121722131</v>
      </c>
      <c r="AH18">
        <f t="shared" si="6"/>
        <v>-1451.0176775404429</v>
      </c>
      <c r="AI18">
        <f t="shared" si="7"/>
        <v>-656.61332730198865</v>
      </c>
      <c r="AJ18">
        <f t="shared" si="8"/>
        <v>225.03439580622353</v>
      </c>
      <c r="AK18">
        <f t="shared" si="32"/>
        <v>221.33604479713398</v>
      </c>
      <c r="AL18">
        <f t="shared" si="9"/>
        <v>-210.24288669863114</v>
      </c>
      <c r="AN18">
        <f t="shared" si="10"/>
        <v>256.73499955657132</v>
      </c>
      <c r="AO18">
        <f t="shared" si="11"/>
        <v>-12.836749977828568</v>
      </c>
      <c r="AP18">
        <f t="shared" si="12"/>
        <v>-12.065856068264573</v>
      </c>
      <c r="AQ18">
        <f t="shared" si="13"/>
        <v>-423.45299482466572</v>
      </c>
      <c r="AR18">
        <f t="shared" si="14"/>
        <v>-191.62060131418752</v>
      </c>
      <c r="AS18">
        <f t="shared" si="15"/>
        <v>65.672176375017713</v>
      </c>
      <c r="AT18">
        <f t="shared" si="16"/>
        <v>64.592880212777715</v>
      </c>
      <c r="AU18">
        <f t="shared" si="17"/>
        <v>-61.355544726392097</v>
      </c>
      <c r="AW18">
        <v>15</v>
      </c>
      <c r="AX18">
        <f>(R18*SUMPRODUCT(K19:$K$23, X19:$X$23)-$AZ$3*SUMPRODUCT(K18:$K$22, W19:$W$23))/Z18</f>
        <v>2540.9925420465574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8.6257439999999994E-3</v>
      </c>
      <c r="O19">
        <f t="shared" si="29"/>
        <v>1063.8905275516743</v>
      </c>
      <c r="P19">
        <f t="shared" si="30"/>
        <v>53.194526377583713</v>
      </c>
      <c r="Q19" s="5">
        <f t="shared" si="31"/>
        <v>50</v>
      </c>
      <c r="R19">
        <f t="shared" si="0"/>
        <v>250000</v>
      </c>
      <c r="S19">
        <f t="shared" si="1"/>
        <v>2219.9331992627453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2101.1594998400142</v>
      </c>
      <c r="AC19">
        <f t="shared" si="2"/>
        <v>1801.4831237491264</v>
      </c>
      <c r="AE19">
        <f t="shared" si="3"/>
        <v>863.3506771903792</v>
      </c>
      <c r="AF19">
        <f t="shared" si="4"/>
        <v>-43.167533859518961</v>
      </c>
      <c r="AG19">
        <f t="shared" si="5"/>
        <v>-40.575165152433662</v>
      </c>
      <c r="AH19">
        <f t="shared" si="6"/>
        <v>-1783.1677630771972</v>
      </c>
      <c r="AI19">
        <f t="shared" si="7"/>
        <v>-1003.5597848987705</v>
      </c>
      <c r="AJ19">
        <f t="shared" si="8"/>
        <v>299.67637609088774</v>
      </c>
      <c r="AK19">
        <f t="shared" si="32"/>
        <v>204.49398502196124</v>
      </c>
      <c r="AL19">
        <f t="shared" si="9"/>
        <v>-499.38942378592157</v>
      </c>
      <c r="AN19">
        <f t="shared" si="10"/>
        <v>232.09292738284083</v>
      </c>
      <c r="AO19">
        <f t="shared" si="11"/>
        <v>-11.604646369142042</v>
      </c>
      <c r="AP19">
        <f t="shared" si="12"/>
        <v>-10.907744799502778</v>
      </c>
      <c r="AQ19">
        <f t="shared" si="13"/>
        <v>-479.36561246947099</v>
      </c>
      <c r="AR19">
        <f t="shared" si="14"/>
        <v>-269.78507625527493</v>
      </c>
      <c r="AS19">
        <f t="shared" si="15"/>
        <v>80.561432604376222</v>
      </c>
      <c r="AT19">
        <f t="shared" si="16"/>
        <v>54.973730686567741</v>
      </c>
      <c r="AU19">
        <f t="shared" si="17"/>
        <v>-134.24991296433097</v>
      </c>
      <c r="AW19">
        <v>16</v>
      </c>
      <c r="AX19">
        <f>(R19*SUMPRODUCT(K20:$K$23, X20:$X$23)-$AZ$3*SUMPRODUCT(K19:$K$22, W20:$W$23))/Z19</f>
        <v>2219.9331992627453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1.0476563E-2</v>
      </c>
      <c r="O20">
        <f t="shared" si="29"/>
        <v>1063.8905275516743</v>
      </c>
      <c r="P20">
        <f t="shared" si="30"/>
        <v>53.194526377583713</v>
      </c>
      <c r="Q20" s="5">
        <f t="shared" si="31"/>
        <v>50</v>
      </c>
      <c r="R20">
        <f t="shared" si="0"/>
        <v>250000</v>
      </c>
      <c r="S20">
        <f t="shared" si="1"/>
        <v>1808.5422508638935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1801.4831237491264</v>
      </c>
      <c r="AC20">
        <f t="shared" si="2"/>
        <v>1437.5858281004564</v>
      </c>
      <c r="AE20">
        <f t="shared" si="3"/>
        <v>845.67222265779765</v>
      </c>
      <c r="AF20">
        <f t="shared" si="4"/>
        <v>-42.283611132889881</v>
      </c>
      <c r="AG20">
        <f t="shared" si="5"/>
        <v>-39.744325226954444</v>
      </c>
      <c r="AH20">
        <f t="shared" si="6"/>
        <v>-2125.4413697743789</v>
      </c>
      <c r="AI20">
        <f t="shared" si="7"/>
        <v>-1361.7970834764255</v>
      </c>
      <c r="AJ20">
        <f t="shared" si="8"/>
        <v>363.89729564867002</v>
      </c>
      <c r="AK20">
        <f t="shared" si="32"/>
        <v>182.34102146918241</v>
      </c>
      <c r="AL20">
        <f t="shared" si="9"/>
        <v>-815.55876635857317</v>
      </c>
      <c r="AN20">
        <f t="shared" si="10"/>
        <v>209.42036159200387</v>
      </c>
      <c r="AO20">
        <f t="shared" si="11"/>
        <v>-10.471018079600194</v>
      </c>
      <c r="AP20">
        <f t="shared" si="12"/>
        <v>-9.8421950458540994</v>
      </c>
      <c r="AQ20">
        <f t="shared" si="13"/>
        <v>-526.33950634189046</v>
      </c>
      <c r="AR20">
        <f t="shared" si="14"/>
        <v>-337.23235787534082</v>
      </c>
      <c r="AS20">
        <f t="shared" si="15"/>
        <v>90.114705432312959</v>
      </c>
      <c r="AT20">
        <f t="shared" si="16"/>
        <v>45.15451924046878</v>
      </c>
      <c r="AU20">
        <f t="shared" si="17"/>
        <v>-201.96313320255911</v>
      </c>
      <c r="AW20">
        <v>17</v>
      </c>
      <c r="AX20">
        <f>(R20*SUMPRODUCT(K21:$K$23, X21:$X$23)-$AZ$3*SUMPRODUCT(K20:$K$22, W21:$W$23))/Z20</f>
        <v>1808.5422508638935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1.2607808E-2</v>
      </c>
      <c r="O21">
        <f t="shared" si="29"/>
        <v>1063.8905275516743</v>
      </c>
      <c r="P21">
        <f t="shared" si="30"/>
        <v>53.194526377583713</v>
      </c>
      <c r="Q21" s="5">
        <f t="shared" si="31"/>
        <v>50</v>
      </c>
      <c r="R21">
        <f t="shared" si="0"/>
        <v>250000</v>
      </c>
      <c r="S21">
        <f t="shared" si="1"/>
        <v>1303.3886233510646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1437.5858281004564</v>
      </c>
      <c r="AC21">
        <f t="shared" si="2"/>
        <v>1012.6232972168681</v>
      </c>
      <c r="AE21">
        <f t="shared" si="3"/>
        <v>826.55342741701679</v>
      </c>
      <c r="AF21">
        <f t="shared" si="4"/>
        <v>-41.327671370850844</v>
      </c>
      <c r="AG21">
        <f t="shared" si="5"/>
        <v>-38.845793153133897</v>
      </c>
      <c r="AH21">
        <f t="shared" si="6"/>
        <v>-2505.4441077549905</v>
      </c>
      <c r="AI21">
        <f t="shared" si="7"/>
        <v>-1759.0641448619583</v>
      </c>
      <c r="AJ21">
        <f t="shared" si="8"/>
        <v>424.96253088358833</v>
      </c>
      <c r="AK21">
        <f t="shared" si="32"/>
        <v>155.59681089026358</v>
      </c>
      <c r="AL21">
        <f t="shared" si="9"/>
        <v>-1178.5048030881064</v>
      </c>
      <c r="AN21">
        <f t="shared" si="10"/>
        <v>188.55147642790538</v>
      </c>
      <c r="AO21">
        <f t="shared" si="11"/>
        <v>-9.4275738213952707</v>
      </c>
      <c r="AP21">
        <f t="shared" si="12"/>
        <v>-8.8614134417484625</v>
      </c>
      <c r="AQ21">
        <f t="shared" si="13"/>
        <v>-571.53617655554081</v>
      </c>
      <c r="AR21">
        <f t="shared" si="14"/>
        <v>-401.27368739077917</v>
      </c>
      <c r="AS21">
        <f t="shared" si="15"/>
        <v>96.941480086820448</v>
      </c>
      <c r="AT21">
        <f t="shared" si="16"/>
        <v>35.494388442032353</v>
      </c>
      <c r="AU21">
        <f t="shared" si="17"/>
        <v>-268.83781886192639</v>
      </c>
      <c r="AW21">
        <v>18</v>
      </c>
      <c r="AX21">
        <f>(R21*SUMPRODUCT(K22:$K$23, X22:$X$23)-$AZ$3*SUMPRODUCT(K21:$K$22, W22:$W$23))/Z21</f>
        <v>1303.3886233510646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1.5033739000000001E-2</v>
      </c>
      <c r="O22">
        <f t="shared" si="29"/>
        <v>1063.8905275516743</v>
      </c>
      <c r="P22">
        <f t="shared" si="30"/>
        <v>53.194526377583713</v>
      </c>
      <c r="Q22" s="5">
        <f t="shared" si="31"/>
        <v>50</v>
      </c>
      <c r="R22">
        <f t="shared" si="0"/>
        <v>250000</v>
      </c>
      <c r="S22">
        <f t="shared" si="1"/>
        <v>701.01460949988598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1012.6232972168681</v>
      </c>
      <c r="AC22">
        <f t="shared" si="2"/>
        <v>530.99526084984484</v>
      </c>
      <c r="AE22">
        <f t="shared" si="3"/>
        <v>805.86170464550378</v>
      </c>
      <c r="AF22">
        <f t="shared" si="4"/>
        <v>-40.293085232275189</v>
      </c>
      <c r="AG22">
        <f t="shared" si="5"/>
        <v>-37.873337706090361</v>
      </c>
      <c r="AH22">
        <f t="shared" si="6"/>
        <v>-2919.9875775610103</v>
      </c>
      <c r="AI22">
        <f t="shared" si="7"/>
        <v>-2192.292295853872</v>
      </c>
      <c r="AJ22">
        <f t="shared" si="8"/>
        <v>481.62803636702324</v>
      </c>
      <c r="AK22">
        <f t="shared" si="32"/>
        <v>124.47343416410679</v>
      </c>
      <c r="AL22">
        <f t="shared" si="9"/>
        <v>-1586.1908253227421</v>
      </c>
      <c r="AN22">
        <f t="shared" si="10"/>
        <v>169.34083290708526</v>
      </c>
      <c r="AO22">
        <f t="shared" si="11"/>
        <v>-8.4670416453542625</v>
      </c>
      <c r="AP22">
        <f t="shared" si="12"/>
        <v>-7.9585647452275214</v>
      </c>
      <c r="AQ22">
        <f t="shared" si="13"/>
        <v>-613.59551597012671</v>
      </c>
      <c r="AR22">
        <f t="shared" si="14"/>
        <v>-460.68028945362317</v>
      </c>
      <c r="AS22">
        <f t="shared" si="15"/>
        <v>101.2075550428015</v>
      </c>
      <c r="AT22">
        <f t="shared" si="16"/>
        <v>26.156392461194603</v>
      </c>
      <c r="AU22">
        <f t="shared" si="17"/>
        <v>-333.31634194962709</v>
      </c>
      <c r="AW22">
        <v>19</v>
      </c>
      <c r="AX22">
        <f>(R22*SUMPRODUCT(K23:$K$23, X23:$X$23)-$AZ$3*SUMPRODUCT(K22:$K$22, W23:$W$23))/Z22</f>
        <v>701.01460949988598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1.7719183999999999E-2</v>
      </c>
      <c r="O23">
        <f t="shared" si="29"/>
        <v>1063.8905275516743</v>
      </c>
      <c r="P23">
        <f t="shared" si="30"/>
        <v>53.194526377583713</v>
      </c>
      <c r="Q23" s="5">
        <f t="shared" si="31"/>
        <v>50</v>
      </c>
      <c r="R23">
        <f t="shared" si="0"/>
        <v>250000</v>
      </c>
      <c r="S23">
        <f t="shared" si="1"/>
        <v>721.00014518838964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530.99526084984484</v>
      </c>
      <c r="AC23">
        <f t="shared" si="2"/>
        <v>530.99526084984484</v>
      </c>
      <c r="AE23">
        <f t="shared" si="3"/>
        <v>783.52387577588149</v>
      </c>
      <c r="AF23">
        <f t="shared" si="4"/>
        <v>-39.176193788794073</v>
      </c>
      <c r="AG23">
        <f t="shared" si="5"/>
        <v>-36.823519689521106</v>
      </c>
      <c r="AH23">
        <f t="shared" si="6"/>
        <v>-3355.4231975417647</v>
      </c>
      <c r="AI23">
        <f t="shared" si="7"/>
        <v>-2647.8990352441983</v>
      </c>
      <c r="AJ23">
        <f t="shared" si="8"/>
        <v>0</v>
      </c>
      <c r="AK23">
        <f t="shared" si="32"/>
        <v>89.274005998585267</v>
      </c>
      <c r="AL23">
        <f t="shared" si="9"/>
        <v>-2558.625029245613</v>
      </c>
      <c r="AN23">
        <f t="shared" si="10"/>
        <v>151.66856416538826</v>
      </c>
      <c r="AO23">
        <f t="shared" si="11"/>
        <v>-7.5834282082694129</v>
      </c>
      <c r="AP23">
        <f t="shared" si="12"/>
        <v>-7.1280155353212109</v>
      </c>
      <c r="AQ23">
        <f t="shared" si="13"/>
        <v>-649.51718035962472</v>
      </c>
      <c r="AR23">
        <f t="shared" si="14"/>
        <v>-512.56005993782708</v>
      </c>
      <c r="AS23">
        <f t="shared" si="15"/>
        <v>0</v>
      </c>
      <c r="AT23">
        <f t="shared" si="16"/>
        <v>17.280979847218688</v>
      </c>
      <c r="AU23">
        <f t="shared" si="17"/>
        <v>-495.27908009060832</v>
      </c>
      <c r="AW23">
        <v>20</v>
      </c>
      <c r="AX23">
        <f>(R23*SUMPRODUCT(K$23:$K24, X$23:$X24)-$AZ$3*SUMPRODUCT(K$22:$K23, W$23:$W24))/Z23</f>
        <v>721.00014518838964</v>
      </c>
    </row>
    <row r="25" spans="5:50" x14ac:dyDescent="0.25">
      <c r="AN25" s="6">
        <f t="shared" ref="AN25:AU25" si="33">SUM(AN3:AN23)</f>
        <v>9205.5667228538568</v>
      </c>
      <c r="AO25" s="6">
        <f t="shared" si="33"/>
        <v>-1258.1962318064491</v>
      </c>
      <c r="AP25" s="6">
        <f t="shared" si="33"/>
        <v>-2902.5451381796192</v>
      </c>
      <c r="AQ25" s="6">
        <f t="shared" si="33"/>
        <v>-7014.9358534366993</v>
      </c>
      <c r="AR25" s="6">
        <f t="shared" si="33"/>
        <v>-1970.1105005689042</v>
      </c>
      <c r="AS25" s="6">
        <f t="shared" si="33"/>
        <v>-1274.4185317079903</v>
      </c>
      <c r="AT25" s="6">
        <f t="shared" si="33"/>
        <v>1499.8680824993285</v>
      </c>
      <c r="AU25" s="7">
        <f t="shared" si="33"/>
        <v>-1744.6609497775671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4188.3537015701986</v>
      </c>
      <c r="K3">
        <v>1</v>
      </c>
      <c r="L3" s="2">
        <v>0</v>
      </c>
      <c r="O3">
        <f>$C$3</f>
        <v>4188.3537015701986</v>
      </c>
      <c r="P3">
        <f>O3*B5</f>
        <v>3350.6829612561592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4188.3537015701986</v>
      </c>
      <c r="AF3">
        <f t="shared" ref="AF3:AF23" si="4">-$Z3*P3</f>
        <v>-3350.6829612561592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-1682.2374636859604</v>
      </c>
      <c r="AJ3">
        <f t="shared" ref="AJ3:AJ23" si="8">AB3-AC3</f>
        <v>0</v>
      </c>
      <c r="AL3">
        <f t="shared" ref="AL3:AL23" si="9">SUM(AI3:AK3)</f>
        <v>-1682.2374636859604</v>
      </c>
      <c r="AN3">
        <f t="shared" ref="AN3:AN23" si="10">AE3*$K3</f>
        <v>4188.3537015701986</v>
      </c>
      <c r="AO3">
        <f t="shared" ref="AO3:AO23" si="11">AF3*$K3</f>
        <v>-3350.6829612561592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-1682.2374636859604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-1682.2374636859604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3266.5826519012612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250000</v>
      </c>
      <c r="S4">
        <f t="shared" si="1"/>
        <v>2748.5252393377141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2714.4503619521965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-2714.4503619521965</v>
      </c>
      <c r="AK4">
        <f>H4*SUM(AB4, AE4:AF4)</f>
        <v>0</v>
      </c>
      <c r="AL4">
        <f t="shared" si="9"/>
        <v>-3313.8286119521963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-552.13228994905899</v>
      </c>
      <c r="AR4">
        <f t="shared" si="14"/>
        <v>-552.13228994905899</v>
      </c>
      <c r="AS4">
        <f t="shared" si="15"/>
        <v>-2500.4839503230528</v>
      </c>
      <c r="AT4">
        <f t="shared" si="16"/>
        <v>0</v>
      </c>
      <c r="AU4">
        <f t="shared" si="17"/>
        <v>-3052.6162402721116</v>
      </c>
      <c r="AW4">
        <v>1</v>
      </c>
      <c r="AX4">
        <f>(R4*SUMPRODUCT(K5:$K$23, X5:$X$23)-$AZ$3*SUMPRODUCT(K4:$K$22, W5:$W$23))/Z4</f>
        <v>2748.5252393377141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2.5466569999999999E-3</v>
      </c>
      <c r="O5">
        <f t="shared" ref="O5:O23" si="29">$C$3</f>
        <v>4188.3537015701986</v>
      </c>
      <c r="P5">
        <f t="shared" ref="P5:P23" si="30">O5*$C$5</f>
        <v>209.41768507850995</v>
      </c>
      <c r="Q5" s="5">
        <f t="shared" ref="Q5:Q23" si="31">$C$8</f>
        <v>50</v>
      </c>
      <c r="R5">
        <f t="shared" si="0"/>
        <v>250000</v>
      </c>
      <c r="S5">
        <f t="shared" si="1"/>
        <v>5283.6619460962374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2714.4503619521965</v>
      </c>
      <c r="AC5">
        <f t="shared" si="2"/>
        <v>5152.6872438687024</v>
      </c>
      <c r="AE5">
        <f t="shared" si="3"/>
        <v>4084.5301821090316</v>
      </c>
      <c r="AF5">
        <f t="shared" si="4"/>
        <v>-204.22650910545158</v>
      </c>
      <c r="AG5">
        <f t="shared" si="5"/>
        <v>-48.760568867163201</v>
      </c>
      <c r="AH5">
        <f t="shared" si="6"/>
        <v>-628.77119668398973</v>
      </c>
      <c r="AI5">
        <f t="shared" si="7"/>
        <v>3202.7719074524271</v>
      </c>
      <c r="AJ5">
        <f t="shared" si="8"/>
        <v>-2438.2368819165058</v>
      </c>
      <c r="AK5">
        <f>H5*SUM(AB5, AE5:AF5)</f>
        <v>564.31310277116586</v>
      </c>
      <c r="AL5">
        <f t="shared" si="9"/>
        <v>1328.8481283070871</v>
      </c>
      <c r="AN5">
        <f t="shared" si="10"/>
        <v>3465.9831225864114</v>
      </c>
      <c r="AO5">
        <f t="shared" si="11"/>
        <v>-173.29915612932058</v>
      </c>
      <c r="AP5">
        <f t="shared" si="12"/>
        <v>-41.376437731214374</v>
      </c>
      <c r="AQ5">
        <f t="shared" si="13"/>
        <v>-533.55227125531746</v>
      </c>
      <c r="AR5">
        <f t="shared" si="14"/>
        <v>2717.7552574705587</v>
      </c>
      <c r="AS5">
        <f t="shared" si="15"/>
        <v>-2068.9987599079859</v>
      </c>
      <c r="AT5">
        <f t="shared" si="16"/>
        <v>478.85548713201342</v>
      </c>
      <c r="AU5">
        <f t="shared" si="17"/>
        <v>1127.6119846945865</v>
      </c>
      <c r="AW5">
        <v>2</v>
      </c>
      <c r="AX5">
        <f>(R5*SUMPRODUCT(K6:$K$23, X6:$X$23)-$AZ$3*SUMPRODUCT(K5:$K$22, W6:$W$23))/Z5</f>
        <v>5283.6619460962374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3.8442260000000001E-3</v>
      </c>
      <c r="O6">
        <f t="shared" si="29"/>
        <v>4188.3537015701986</v>
      </c>
      <c r="P6">
        <f t="shared" si="30"/>
        <v>209.41768507850995</v>
      </c>
      <c r="Q6" s="5">
        <f t="shared" si="31"/>
        <v>50</v>
      </c>
      <c r="R6">
        <f t="shared" si="0"/>
        <v>250000</v>
      </c>
      <c r="S6">
        <f t="shared" si="1"/>
        <v>7406.8727693427199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5152.6872438687024</v>
      </c>
      <c r="AC6">
        <f t="shared" si="2"/>
        <v>7123.2660599948722</v>
      </c>
      <c r="AE6">
        <f t="shared" si="3"/>
        <v>4027.9830231640931</v>
      </c>
      <c r="AF6">
        <f t="shared" si="4"/>
        <v>-201.39915115820466</v>
      </c>
      <c r="AG6">
        <f t="shared" si="5"/>
        <v>-48.08551653187763</v>
      </c>
      <c r="AH6">
        <f t="shared" si="6"/>
        <v>-937.23323306969667</v>
      </c>
      <c r="AI6">
        <f t="shared" si="7"/>
        <v>2841.2651224043138</v>
      </c>
      <c r="AJ6">
        <f t="shared" si="8"/>
        <v>-1970.5788161261698</v>
      </c>
      <c r="AK6">
        <f>H6*SUM(AB6, AE6:AF6)</f>
        <v>768.35622938538881</v>
      </c>
      <c r="AL6">
        <f t="shared" si="9"/>
        <v>1639.0425356635328</v>
      </c>
      <c r="AN6">
        <f t="shared" si="10"/>
        <v>3148.5756505109198</v>
      </c>
      <c r="AO6">
        <f t="shared" si="11"/>
        <v>-157.42878252554598</v>
      </c>
      <c r="AP6">
        <f t="shared" si="12"/>
        <v>-37.587270260037137</v>
      </c>
      <c r="AQ6">
        <f t="shared" si="13"/>
        <v>-732.61225767898577</v>
      </c>
      <c r="AR6">
        <f t="shared" si="14"/>
        <v>2220.9473400463507</v>
      </c>
      <c r="AS6">
        <f t="shared" si="15"/>
        <v>-1540.3531847544066</v>
      </c>
      <c r="AT6">
        <f t="shared" si="16"/>
        <v>600.60524109678272</v>
      </c>
      <c r="AU6">
        <f t="shared" si="17"/>
        <v>1281.1993963887269</v>
      </c>
      <c r="AW6">
        <v>3</v>
      </c>
      <c r="AX6">
        <f>(R6*SUMPRODUCT(K7:$K$23, X7:$X$23)-$AZ$3*SUMPRODUCT(K6:$K$22, W7:$W$23))/Z6</f>
        <v>7406.8727693427199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5.3300140000000001E-3</v>
      </c>
      <c r="O7">
        <f t="shared" si="29"/>
        <v>4188.3537015701986</v>
      </c>
      <c r="P7">
        <f t="shared" si="30"/>
        <v>209.41768507850995</v>
      </c>
      <c r="Q7" s="5">
        <f t="shared" si="31"/>
        <v>50</v>
      </c>
      <c r="R7">
        <f t="shared" si="0"/>
        <v>250000</v>
      </c>
      <c r="S7">
        <f t="shared" si="1"/>
        <v>9140.92853472551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7123.2660599948722</v>
      </c>
      <c r="AC7">
        <f t="shared" si="2"/>
        <v>8656.1603939570341</v>
      </c>
      <c r="AE7">
        <f t="shared" si="3"/>
        <v>3966.2339870272249</v>
      </c>
      <c r="AF7">
        <f t="shared" si="4"/>
        <v>-198.31169935136126</v>
      </c>
      <c r="AG7">
        <f t="shared" si="5"/>
        <v>-47.348364890246714</v>
      </c>
      <c r="AH7">
        <f t="shared" si="6"/>
        <v>-1281.482381560696</v>
      </c>
      <c r="AI7">
        <f t="shared" si="7"/>
        <v>2439.091541224921</v>
      </c>
      <c r="AJ7">
        <f t="shared" si="8"/>
        <v>-1532.8943339621619</v>
      </c>
      <c r="AK7">
        <f>H7*SUM(AB7, AE7:AF7)</f>
        <v>931.95898691018488</v>
      </c>
      <c r="AL7">
        <f t="shared" si="9"/>
        <v>1838.156194172944</v>
      </c>
      <c r="AN7">
        <f t="shared" si="10"/>
        <v>2855.9263259932827</v>
      </c>
      <c r="AO7">
        <f t="shared" si="11"/>
        <v>-142.79631629966414</v>
      </c>
      <c r="AP7">
        <f t="shared" si="12"/>
        <v>-34.093662205780355</v>
      </c>
      <c r="AQ7">
        <f t="shared" si="13"/>
        <v>-922.74416531306861</v>
      </c>
      <c r="AR7">
        <f t="shared" si="14"/>
        <v>1756.2921821747698</v>
      </c>
      <c r="AS7">
        <f t="shared" si="15"/>
        <v>-1103.7758482347519</v>
      </c>
      <c r="AT7">
        <f t="shared" si="16"/>
        <v>671.0663602219181</v>
      </c>
      <c r="AU7">
        <f t="shared" si="17"/>
        <v>1323.5826941619359</v>
      </c>
      <c r="AW7">
        <v>4</v>
      </c>
      <c r="AX7">
        <f>(R7*SUMPRODUCT(K8:$K$23, X8:$X$23)-$AZ$3*SUMPRODUCT(K7:$K$22, W8:$W$23))/Z7</f>
        <v>9140.92853472551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6.9004050000000001E-3</v>
      </c>
      <c r="O8">
        <f t="shared" si="29"/>
        <v>4188.3537015701986</v>
      </c>
      <c r="P8">
        <f t="shared" si="30"/>
        <v>209.41768507850995</v>
      </c>
      <c r="Q8" s="5">
        <f t="shared" si="31"/>
        <v>50</v>
      </c>
      <c r="R8">
        <f t="shared" si="0"/>
        <v>250000</v>
      </c>
      <c r="S8">
        <f t="shared" si="1"/>
        <v>10526.707698177921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8656.1603939570341</v>
      </c>
      <c r="AC8">
        <f t="shared" si="2"/>
        <v>9799.9771362555603</v>
      </c>
      <c r="AE8">
        <f t="shared" si="3"/>
        <v>3899.2030263217002</v>
      </c>
      <c r="AF8">
        <f t="shared" si="4"/>
        <v>-194.96015131608502</v>
      </c>
      <c r="AG8">
        <f t="shared" si="5"/>
        <v>-46.548158347513763</v>
      </c>
      <c r="AH8">
        <f t="shared" si="6"/>
        <v>-1633.6144691524144</v>
      </c>
      <c r="AI8">
        <f t="shared" si="7"/>
        <v>2024.0802475056869</v>
      </c>
      <c r="AJ8">
        <f t="shared" si="8"/>
        <v>-1143.8167422985262</v>
      </c>
      <c r="AK8">
        <f t="shared" ref="AK8:AK23" si="32">H8*SUM(AB8:AB8, AE8:AF8)</f>
        <v>1057.679707725134</v>
      </c>
      <c r="AL8">
        <f t="shared" si="9"/>
        <v>1937.9432129322947</v>
      </c>
      <c r="AN8">
        <f t="shared" si="10"/>
        <v>2586.3463566917235</v>
      </c>
      <c r="AO8">
        <f t="shared" si="11"/>
        <v>-129.31731783458619</v>
      </c>
      <c r="AP8">
        <f t="shared" si="12"/>
        <v>-30.875452993882917</v>
      </c>
      <c r="AQ8">
        <f t="shared" si="13"/>
        <v>-1083.5785677251481</v>
      </c>
      <c r="AR8">
        <f t="shared" si="14"/>
        <v>1342.5750181381063</v>
      </c>
      <c r="AS8">
        <f t="shared" si="15"/>
        <v>-758.69510876880327</v>
      </c>
      <c r="AT8">
        <f t="shared" si="16"/>
        <v>701.56030351725917</v>
      </c>
      <c r="AU8">
        <f t="shared" si="17"/>
        <v>1285.4402128865622</v>
      </c>
      <c r="AW8">
        <v>5</v>
      </c>
      <c r="AX8">
        <f>(R8*SUMPRODUCT(K9:$K$23, X9:$X$23)-$AZ$3*SUMPRODUCT(K8:$K$22, W9:$W$23))/Z8</f>
        <v>10526.707698177921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8.6257439999999994E-3</v>
      </c>
      <c r="O9">
        <f t="shared" si="29"/>
        <v>4188.3537015701986</v>
      </c>
      <c r="P9">
        <f t="shared" si="30"/>
        <v>209.41768507850995</v>
      </c>
      <c r="Q9" s="5">
        <f t="shared" si="31"/>
        <v>50</v>
      </c>
      <c r="R9">
        <f t="shared" si="0"/>
        <v>250000</v>
      </c>
      <c r="S9">
        <f t="shared" si="1"/>
        <v>11591.722434395795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9799.9771362555603</v>
      </c>
      <c r="AC9">
        <f t="shared" si="2"/>
        <v>10590.467533137229</v>
      </c>
      <c r="AE9">
        <f t="shared" si="3"/>
        <v>3826.5774689494069</v>
      </c>
      <c r="AF9">
        <f t="shared" si="4"/>
        <v>-191.32887344747036</v>
      </c>
      <c r="AG9">
        <f t="shared" si="5"/>
        <v>-45.681164266461508</v>
      </c>
      <c r="AH9">
        <f t="shared" si="6"/>
        <v>-2007.5624878855836</v>
      </c>
      <c r="AI9">
        <f t="shared" si="7"/>
        <v>1582.0049433498914</v>
      </c>
      <c r="AJ9">
        <f t="shared" si="8"/>
        <v>-790.49039688166886</v>
      </c>
      <c r="AK9">
        <f t="shared" si="32"/>
        <v>1149.6522658664892</v>
      </c>
      <c r="AL9">
        <f t="shared" si="9"/>
        <v>1941.1668123347117</v>
      </c>
      <c r="AN9">
        <f t="shared" si="10"/>
        <v>2338.1023163468508</v>
      </c>
      <c r="AO9">
        <f t="shared" si="11"/>
        <v>-116.90511581734255</v>
      </c>
      <c r="AP9">
        <f t="shared" si="12"/>
        <v>-27.911949216112106</v>
      </c>
      <c r="AQ9">
        <f t="shared" si="13"/>
        <v>-1226.653985506543</v>
      </c>
      <c r="AR9">
        <f t="shared" si="14"/>
        <v>966.63126580685321</v>
      </c>
      <c r="AS9">
        <f t="shared" si="15"/>
        <v>-483.00274670942719</v>
      </c>
      <c r="AT9">
        <f t="shared" si="16"/>
        <v>702.45660714503708</v>
      </c>
      <c r="AU9">
        <f t="shared" si="17"/>
        <v>1186.085126242463</v>
      </c>
      <c r="AW9">
        <v>6</v>
      </c>
      <c r="AX9">
        <f>(R9*SUMPRODUCT(K10:$K$23, X10:$X$23)-$AZ$3*SUMPRODUCT(K9:$K$22, W10:$W$23))/Z9</f>
        <v>11591.722434395795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1.0476563E-2</v>
      </c>
      <c r="O10">
        <f t="shared" si="29"/>
        <v>4188.3537015701986</v>
      </c>
      <c r="P10">
        <f t="shared" si="30"/>
        <v>209.41768507850995</v>
      </c>
      <c r="Q10" s="5">
        <f t="shared" si="31"/>
        <v>50</v>
      </c>
      <c r="R10">
        <f t="shared" si="0"/>
        <v>250000</v>
      </c>
      <c r="S10">
        <f t="shared" si="1"/>
        <v>12366.69416655518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10590.467533137229</v>
      </c>
      <c r="AC10">
        <f t="shared" si="2"/>
        <v>11067.145311109929</v>
      </c>
      <c r="AE10">
        <f t="shared" si="3"/>
        <v>3748.2223143320834</v>
      </c>
      <c r="AF10">
        <f t="shared" si="4"/>
        <v>-187.4111157166042</v>
      </c>
      <c r="AG10">
        <f t="shared" si="5"/>
        <v>-44.745771028445958</v>
      </c>
      <c r="AH10">
        <f t="shared" si="6"/>
        <v>-2392.9079767546637</v>
      </c>
      <c r="AI10">
        <f t="shared" si="7"/>
        <v>1123.1574508323692</v>
      </c>
      <c r="AJ10">
        <f t="shared" si="8"/>
        <v>-476.67777797269991</v>
      </c>
      <c r="AK10">
        <f t="shared" si="32"/>
        <v>1210.9249210760793</v>
      </c>
      <c r="AL10">
        <f t="shared" si="9"/>
        <v>1857.4045939357486</v>
      </c>
      <c r="AN10">
        <f t="shared" si="10"/>
        <v>2109.6990677392787</v>
      </c>
      <c r="AO10">
        <f t="shared" si="11"/>
        <v>-105.48495338696395</v>
      </c>
      <c r="AP10">
        <f t="shared" si="12"/>
        <v>-25.185302126565389</v>
      </c>
      <c r="AQ10">
        <f t="shared" si="13"/>
        <v>-1346.8560038293206</v>
      </c>
      <c r="AR10">
        <f t="shared" si="14"/>
        <v>632.17280839642854</v>
      </c>
      <c r="AS10">
        <f t="shared" si="15"/>
        <v>-268.29963098926743</v>
      </c>
      <c r="AT10">
        <f t="shared" si="16"/>
        <v>681.57301324633352</v>
      </c>
      <c r="AU10">
        <f t="shared" si="17"/>
        <v>1045.4461906534946</v>
      </c>
      <c r="AW10">
        <v>7</v>
      </c>
      <c r="AX10">
        <f>(R10*SUMPRODUCT(K11:$K$23, X11:$X$23)-$AZ$3*SUMPRODUCT(K10:$K$22, W11:$W$23))/Z10</f>
        <v>12366.69416655518</v>
      </c>
    </row>
    <row r="11" spans="1:52" x14ac:dyDescent="0.25">
      <c r="A11" t="s">
        <v>33</v>
      </c>
      <c r="C11" s="24">
        <f>AU25</f>
        <v>-708.24561613706135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1.2607808E-2</v>
      </c>
      <c r="O11">
        <f t="shared" si="29"/>
        <v>4188.3537015701986</v>
      </c>
      <c r="P11">
        <f t="shared" si="30"/>
        <v>209.41768507850995</v>
      </c>
      <c r="Q11" s="5">
        <f t="shared" si="31"/>
        <v>50</v>
      </c>
      <c r="R11">
        <f t="shared" si="0"/>
        <v>250000</v>
      </c>
      <c r="S11">
        <f t="shared" si="1"/>
        <v>12861.834555788266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11067.145311109929</v>
      </c>
      <c r="AC11">
        <f t="shared" si="2"/>
        <v>11250.032466491597</v>
      </c>
      <c r="AE11">
        <f t="shared" si="3"/>
        <v>3663.483223908348</v>
      </c>
      <c r="AF11">
        <f t="shared" si="4"/>
        <v>-183.17416119541741</v>
      </c>
      <c r="AG11">
        <f t="shared" si="5"/>
        <v>-43.734167228222887</v>
      </c>
      <c r="AH11">
        <f t="shared" si="6"/>
        <v>-2820.730449693046</v>
      </c>
      <c r="AI11">
        <f t="shared" si="7"/>
        <v>615.84444579166166</v>
      </c>
      <c r="AJ11">
        <f t="shared" si="8"/>
        <v>-182.88715538166798</v>
      </c>
      <c r="AK11">
        <f t="shared" si="32"/>
        <v>1244.8256707680223</v>
      </c>
      <c r="AL11">
        <f t="shared" si="9"/>
        <v>1677.782961178016</v>
      </c>
      <c r="AN11">
        <f t="shared" si="10"/>
        <v>1899.4660835119337</v>
      </c>
      <c r="AO11">
        <f t="shared" si="11"/>
        <v>-94.973304175596695</v>
      </c>
      <c r="AP11">
        <f t="shared" si="12"/>
        <v>-22.675569195598626</v>
      </c>
      <c r="AQ11">
        <f t="shared" si="13"/>
        <v>-1462.5102648089396</v>
      </c>
      <c r="AR11">
        <f t="shared" si="14"/>
        <v>319.30694533179877</v>
      </c>
      <c r="AS11">
        <f t="shared" si="15"/>
        <v>-94.8244955757838</v>
      </c>
      <c r="AT11">
        <f t="shared" si="16"/>
        <v>645.42513149174601</v>
      </c>
      <c r="AU11">
        <f t="shared" si="17"/>
        <v>869.90758124776096</v>
      </c>
      <c r="AW11">
        <v>8</v>
      </c>
      <c r="AX11">
        <f>(R11*SUMPRODUCT(K12:$K$23, X12:$X$23)-$AZ$3*SUMPRODUCT(K11:$K$22, W12:$W$23))/Z11</f>
        <v>12861.834555788266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1.5033739000000001E-2</v>
      </c>
      <c r="O12">
        <f t="shared" si="29"/>
        <v>4188.3537015701986</v>
      </c>
      <c r="P12">
        <f t="shared" si="30"/>
        <v>209.41768507850995</v>
      </c>
      <c r="Q12" s="5">
        <f t="shared" si="31"/>
        <v>50</v>
      </c>
      <c r="R12">
        <f t="shared" si="0"/>
        <v>250000</v>
      </c>
      <c r="S12">
        <f t="shared" si="1"/>
        <v>13088.06511160063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11250.032466491597</v>
      </c>
      <c r="AC12">
        <f t="shared" si="2"/>
        <v>11161.328510427873</v>
      </c>
      <c r="AE12">
        <f t="shared" si="3"/>
        <v>3571.772541050148</v>
      </c>
      <c r="AF12">
        <f t="shared" si="4"/>
        <v>-178.58862705250741</v>
      </c>
      <c r="AG12">
        <f t="shared" si="5"/>
        <v>-42.639337500449201</v>
      </c>
      <c r="AH12">
        <f t="shared" si="6"/>
        <v>-3287.4402774572814</v>
      </c>
      <c r="AI12">
        <f t="shared" si="7"/>
        <v>63.104299039910074</v>
      </c>
      <c r="AJ12">
        <f t="shared" si="8"/>
        <v>88.703956063724036</v>
      </c>
      <c r="AK12">
        <f t="shared" si="32"/>
        <v>1253.0200256784642</v>
      </c>
      <c r="AL12">
        <f t="shared" si="9"/>
        <v>1404.8282807820983</v>
      </c>
      <c r="AN12">
        <f t="shared" si="10"/>
        <v>1705.9382124947667</v>
      </c>
      <c r="AO12">
        <f t="shared" si="11"/>
        <v>-85.296910624738331</v>
      </c>
      <c r="AP12">
        <f t="shared" si="12"/>
        <v>-20.365259646710552</v>
      </c>
      <c r="AQ12">
        <f t="shared" si="13"/>
        <v>-1570.1363751903134</v>
      </c>
      <c r="AR12">
        <f t="shared" si="14"/>
        <v>30.139667033004375</v>
      </c>
      <c r="AS12">
        <f t="shared" si="15"/>
        <v>42.366490729578373</v>
      </c>
      <c r="AT12">
        <f t="shared" si="16"/>
        <v>598.46328909779652</v>
      </c>
      <c r="AU12">
        <f t="shared" si="17"/>
        <v>670.96944686037921</v>
      </c>
      <c r="AW12">
        <v>9</v>
      </c>
      <c r="AX12">
        <f>(R12*SUMPRODUCT(K13:$K$23, X13:$X$23)-$AZ$3*SUMPRODUCT(K12:$K$22, W13:$W$23))/Z12</f>
        <v>13088.06511160063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1.7719183999999999E-2</v>
      </c>
      <c r="O13">
        <f t="shared" si="29"/>
        <v>4188.3537015701986</v>
      </c>
      <c r="P13">
        <f t="shared" si="30"/>
        <v>209.41768507850995</v>
      </c>
      <c r="Q13" s="5">
        <f t="shared" si="31"/>
        <v>50</v>
      </c>
      <c r="R13">
        <f t="shared" si="0"/>
        <v>250000</v>
      </c>
      <c r="S13">
        <f t="shared" si="1"/>
        <v>13061.317510894749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11161.328510427873</v>
      </c>
      <c r="AC13">
        <f t="shared" si="2"/>
        <v>10829.7678668589</v>
      </c>
      <c r="AE13">
        <f t="shared" si="3"/>
        <v>3472.7659207786314</v>
      </c>
      <c r="AF13">
        <f t="shared" si="4"/>
        <v>-173.63829603893157</v>
      </c>
      <c r="AG13">
        <f t="shared" si="5"/>
        <v>-41.457409858636154</v>
      </c>
      <c r="AH13">
        <f t="shared" si="6"/>
        <v>-3777.6713340427978</v>
      </c>
      <c r="AI13">
        <f t="shared" si="7"/>
        <v>-520.0011191617341</v>
      </c>
      <c r="AJ13">
        <f t="shared" si="8"/>
        <v>331.56064356897332</v>
      </c>
      <c r="AK13">
        <f t="shared" si="32"/>
        <v>1237.3812314862894</v>
      </c>
      <c r="AL13">
        <f t="shared" si="9"/>
        <v>1048.9407558935286</v>
      </c>
      <c r="AN13">
        <f t="shared" si="10"/>
        <v>1527.9079168455219</v>
      </c>
      <c r="AO13">
        <f t="shared" si="11"/>
        <v>-76.395395842276088</v>
      </c>
      <c r="AP13">
        <f t="shared" si="12"/>
        <v>-18.239958056463983</v>
      </c>
      <c r="AQ13">
        <f t="shared" si="13"/>
        <v>-1662.0567208371604</v>
      </c>
      <c r="AR13">
        <f t="shared" si="14"/>
        <v>-228.78415789037879</v>
      </c>
      <c r="AS13">
        <f t="shared" si="15"/>
        <v>145.87626801804331</v>
      </c>
      <c r="AT13">
        <f t="shared" si="16"/>
        <v>544.40887260263969</v>
      </c>
      <c r="AU13">
        <f t="shared" si="17"/>
        <v>461.5009827303042</v>
      </c>
      <c r="AW13">
        <v>10</v>
      </c>
      <c r="AX13">
        <f>(R13*SUMPRODUCT(K14:$K$23, X14:$X$23)-$AZ$3*SUMPRODUCT(K13:$K$22, W14:$W$23))/Z13</f>
        <v>13061.317510894749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2.0768709E-2</v>
      </c>
      <c r="O14">
        <f t="shared" si="29"/>
        <v>4188.3537015701986</v>
      </c>
      <c r="P14">
        <f t="shared" si="30"/>
        <v>209.41768507850995</v>
      </c>
      <c r="Q14" s="5">
        <f t="shared" si="31"/>
        <v>50</v>
      </c>
      <c r="R14">
        <f t="shared" si="0"/>
        <v>250000</v>
      </c>
      <c r="S14">
        <f t="shared" si="1"/>
        <v>12787.642951248763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10829.7678668589</v>
      </c>
      <c r="AC14">
        <f t="shared" si="2"/>
        <v>10276.615059077349</v>
      </c>
      <c r="AE14">
        <f t="shared" si="3"/>
        <v>3365.9133967370767</v>
      </c>
      <c r="AF14">
        <f t="shared" si="4"/>
        <v>-168.29566983685385</v>
      </c>
      <c r="AG14">
        <f t="shared" si="5"/>
        <v>-40.181818878802048</v>
      </c>
      <c r="AH14">
        <f t="shared" si="6"/>
        <v>-4305.0844062387268</v>
      </c>
      <c r="AI14">
        <f t="shared" si="7"/>
        <v>-1147.648498217306</v>
      </c>
      <c r="AJ14">
        <f t="shared" si="8"/>
        <v>553.15280778155102</v>
      </c>
      <c r="AK14">
        <f t="shared" si="32"/>
        <v>1200.3233852579681</v>
      </c>
      <c r="AL14">
        <f t="shared" si="9"/>
        <v>605.82769482221306</v>
      </c>
      <c r="AN14">
        <f t="shared" si="10"/>
        <v>1364.164598112794</v>
      </c>
      <c r="AO14">
        <f t="shared" si="11"/>
        <v>-68.208229905639712</v>
      </c>
      <c r="AP14">
        <f t="shared" si="12"/>
        <v>-16.285212464283685</v>
      </c>
      <c r="AQ14">
        <f t="shared" si="13"/>
        <v>-1744.7994189545864</v>
      </c>
      <c r="AR14">
        <f t="shared" si="14"/>
        <v>-465.12826321171565</v>
      </c>
      <c r="AS14">
        <f t="shared" si="15"/>
        <v>224.18624271610364</v>
      </c>
      <c r="AT14">
        <f t="shared" si="16"/>
        <v>486.47676735924364</v>
      </c>
      <c r="AU14">
        <f t="shared" si="17"/>
        <v>245.53474686363165</v>
      </c>
      <c r="AW14">
        <v>11</v>
      </c>
      <c r="AX14">
        <f>(R14*SUMPRODUCT(K15:$K$23, X15:$X$23)-$AZ$3*SUMPRODUCT(K14:$K$22, W15:$W$23))/Z14</f>
        <v>12787.642951248763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2.4225090000000001E-2</v>
      </c>
      <c r="O15">
        <f t="shared" si="29"/>
        <v>4188.3537015701986</v>
      </c>
      <c r="P15">
        <f t="shared" si="30"/>
        <v>209.41768507850995</v>
      </c>
      <c r="Q15" s="5">
        <f t="shared" si="31"/>
        <v>50</v>
      </c>
      <c r="R15">
        <f t="shared" si="0"/>
        <v>250000</v>
      </c>
      <c r="S15">
        <f t="shared" si="1"/>
        <v>12270.450777991749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10276.615059077349</v>
      </c>
      <c r="AC15">
        <f t="shared" si="2"/>
        <v>9523.4876654325817</v>
      </c>
      <c r="AE15">
        <f t="shared" si="3"/>
        <v>3250.7147078015441</v>
      </c>
      <c r="AF15">
        <f t="shared" si="4"/>
        <v>-162.53573539007724</v>
      </c>
      <c r="AG15">
        <f t="shared" si="5"/>
        <v>-38.806592511311344</v>
      </c>
      <c r="AH15">
        <f t="shared" si="6"/>
        <v>-4867.0408935133928</v>
      </c>
      <c r="AI15">
        <f t="shared" si="7"/>
        <v>-1817.6685136132373</v>
      </c>
      <c r="AJ15">
        <f t="shared" si="8"/>
        <v>753.12739364476693</v>
      </c>
      <c r="AK15">
        <f t="shared" si="32"/>
        <v>1143.625425274498</v>
      </c>
      <c r="AL15">
        <f t="shared" si="9"/>
        <v>79.084305306027545</v>
      </c>
      <c r="AN15">
        <f t="shared" si="10"/>
        <v>1213.6259678948106</v>
      </c>
      <c r="AO15">
        <f t="shared" si="11"/>
        <v>-60.681298394740544</v>
      </c>
      <c r="AP15">
        <f t="shared" si="12"/>
        <v>-14.488102657612545</v>
      </c>
      <c r="AQ15">
        <f t="shared" si="13"/>
        <v>-1817.0672440118738</v>
      </c>
      <c r="AR15">
        <f t="shared" si="14"/>
        <v>-678.61067716941625</v>
      </c>
      <c r="AS15">
        <f t="shared" si="15"/>
        <v>281.17354004232931</v>
      </c>
      <c r="AT15">
        <f t="shared" si="16"/>
        <v>426.96257236198232</v>
      </c>
      <c r="AU15">
        <f t="shared" si="17"/>
        <v>29.52543523489539</v>
      </c>
      <c r="AW15">
        <v>12</v>
      </c>
      <c r="AX15">
        <f>(R15*SUMPRODUCT(K16:$K$23, X16:$X$23)-$AZ$3*SUMPRODUCT(K15:$K$22, W16:$W$23))/Z15</f>
        <v>12270.450777991749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2.7828815E-2</v>
      </c>
      <c r="O16">
        <f t="shared" si="29"/>
        <v>4188.3537015701986</v>
      </c>
      <c r="P16">
        <f t="shared" si="30"/>
        <v>209.41768507850995</v>
      </c>
      <c r="Q16" s="5">
        <f t="shared" si="31"/>
        <v>50</v>
      </c>
      <c r="R16">
        <f t="shared" si="0"/>
        <v>250000</v>
      </c>
      <c r="S16">
        <f t="shared" si="1"/>
        <v>11533.634123799364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9523.4876654325817</v>
      </c>
      <c r="AC16">
        <f t="shared" si="2"/>
        <v>8612.9915854332867</v>
      </c>
      <c r="AE16">
        <f t="shared" si="3"/>
        <v>3127.7440225023406</v>
      </c>
      <c r="AF16">
        <f t="shared" si="4"/>
        <v>-156.38720112511706</v>
      </c>
      <c r="AG16">
        <f t="shared" si="5"/>
        <v>-37.338585102420566</v>
      </c>
      <c r="AH16">
        <f t="shared" si="6"/>
        <v>-5399.7074188883444</v>
      </c>
      <c r="AI16">
        <f t="shared" si="7"/>
        <v>-2465.6891826135411</v>
      </c>
      <c r="AJ16">
        <f t="shared" si="8"/>
        <v>910.49607999929503</v>
      </c>
      <c r="AK16">
        <f t="shared" si="32"/>
        <v>1069.183842736315</v>
      </c>
      <c r="AL16">
        <f t="shared" si="9"/>
        <v>-486.00925987793107</v>
      </c>
      <c r="AN16">
        <f t="shared" si="10"/>
        <v>1075.6707864772625</v>
      </c>
      <c r="AO16">
        <f t="shared" si="11"/>
        <v>-53.783539323863138</v>
      </c>
      <c r="AP16">
        <f t="shared" si="12"/>
        <v>-12.841212360765969</v>
      </c>
      <c r="AQ16">
        <f t="shared" si="13"/>
        <v>-1857.0277760057293</v>
      </c>
      <c r="AR16">
        <f t="shared" si="14"/>
        <v>-847.98174121309557</v>
      </c>
      <c r="AS16">
        <f t="shared" si="15"/>
        <v>313.13113458490301</v>
      </c>
      <c r="AT16">
        <f t="shared" si="16"/>
        <v>367.70586618684621</v>
      </c>
      <c r="AU16">
        <f t="shared" si="17"/>
        <v>-167.14474044134639</v>
      </c>
      <c r="AW16">
        <v>13</v>
      </c>
      <c r="AX16">
        <f>(R16*SUMPRODUCT(K17:$K$23, X17:$X$23)-$AZ$3*SUMPRODUCT(K16:$K$22, W17:$W$23))/Z16</f>
        <v>11533.634123799364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3.1684449000000003E-2</v>
      </c>
      <c r="O17">
        <f t="shared" si="29"/>
        <v>4188.3537015701986</v>
      </c>
      <c r="P17">
        <f t="shared" si="30"/>
        <v>209.41768507850995</v>
      </c>
      <c r="Q17" s="5">
        <f t="shared" si="31"/>
        <v>50</v>
      </c>
      <c r="R17">
        <f t="shared" si="0"/>
        <v>250000</v>
      </c>
      <c r="S17">
        <f t="shared" si="1"/>
        <v>10589.012205682742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8612.9915854332867</v>
      </c>
      <c r="AC17">
        <f t="shared" si="2"/>
        <v>7577.951774893455</v>
      </c>
      <c r="AE17">
        <f t="shared" si="3"/>
        <v>2997.365736311287</v>
      </c>
      <c r="AF17">
        <f t="shared" si="4"/>
        <v>-149.86828681556437</v>
      </c>
      <c r="AG17">
        <f t="shared" si="5"/>
        <v>-35.782146755986552</v>
      </c>
      <c r="AH17">
        <f t="shared" si="6"/>
        <v>-5915.2624770490211</v>
      </c>
      <c r="AI17">
        <f t="shared" si="7"/>
        <v>-3103.5471743092849</v>
      </c>
      <c r="AJ17">
        <f t="shared" si="8"/>
        <v>1035.0398105398317</v>
      </c>
      <c r="AK17">
        <f t="shared" si="32"/>
        <v>980.67404671887539</v>
      </c>
      <c r="AL17">
        <f t="shared" si="9"/>
        <v>-1087.8333170505778</v>
      </c>
      <c r="AN17">
        <f t="shared" si="10"/>
        <v>949.57675915653635</v>
      </c>
      <c r="AO17">
        <f t="shared" si="11"/>
        <v>-47.478837957826826</v>
      </c>
      <c r="AP17">
        <f t="shared" si="12"/>
        <v>-11.335918917265076</v>
      </c>
      <c r="AQ17">
        <f t="shared" si="13"/>
        <v>-1873.9774410809939</v>
      </c>
      <c r="AR17">
        <f t="shared" si="14"/>
        <v>-983.21543879954947</v>
      </c>
      <c r="AS17">
        <f t="shared" si="15"/>
        <v>327.90451194653156</v>
      </c>
      <c r="AT17">
        <f t="shared" si="16"/>
        <v>310.68123312113698</v>
      </c>
      <c r="AU17">
        <f t="shared" si="17"/>
        <v>-344.62969373188093</v>
      </c>
      <c r="AW17">
        <v>14</v>
      </c>
      <c r="AX17">
        <f>(R17*SUMPRODUCT(K18:$K$23, X18:$X$23)-$AZ$3*SUMPRODUCT(K17:$K$22, W18:$W$23))/Z17</f>
        <v>10589.012205682742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3.5933631000000001E-2</v>
      </c>
      <c r="O18">
        <f t="shared" si="29"/>
        <v>4188.3537015701986</v>
      </c>
      <c r="P18">
        <f t="shared" si="30"/>
        <v>209.41768507850995</v>
      </c>
      <c r="Q18" s="5">
        <f t="shared" si="31"/>
        <v>50</v>
      </c>
      <c r="R18">
        <f t="shared" si="0"/>
        <v>250000</v>
      </c>
      <c r="S18">
        <f t="shared" si="1"/>
        <v>9435.6480765596934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7577.951774893455</v>
      </c>
      <c r="AC18">
        <f t="shared" si="2"/>
        <v>6442.3855199049012</v>
      </c>
      <c r="AE18">
        <f t="shared" si="3"/>
        <v>2859.6858446075212</v>
      </c>
      <c r="AF18">
        <f t="shared" si="4"/>
        <v>-142.98429223037607</v>
      </c>
      <c r="AG18">
        <f t="shared" si="5"/>
        <v>-34.138542830509223</v>
      </c>
      <c r="AH18">
        <f t="shared" si="6"/>
        <v>-6428.9122895873397</v>
      </c>
      <c r="AI18">
        <f t="shared" si="7"/>
        <v>-3746.3492800407039</v>
      </c>
      <c r="AJ18">
        <f t="shared" si="8"/>
        <v>1135.5662549885537</v>
      </c>
      <c r="AK18">
        <f t="shared" si="32"/>
        <v>880.91348521454529</v>
      </c>
      <c r="AL18">
        <f t="shared" si="9"/>
        <v>-1729.8695398376049</v>
      </c>
      <c r="AN18">
        <f t="shared" si="10"/>
        <v>834.54705886793511</v>
      </c>
      <c r="AO18">
        <f t="shared" si="11"/>
        <v>-41.72735294339676</v>
      </c>
      <c r="AP18">
        <f t="shared" si="12"/>
        <v>-9.9627099133851384</v>
      </c>
      <c r="AQ18">
        <f t="shared" si="13"/>
        <v>-1876.1605765585032</v>
      </c>
      <c r="AR18">
        <f t="shared" si="14"/>
        <v>-1093.3035805473498</v>
      </c>
      <c r="AS18">
        <f t="shared" si="15"/>
        <v>331.39426137923846</v>
      </c>
      <c r="AT18">
        <f t="shared" si="16"/>
        <v>257.07850377662686</v>
      </c>
      <c r="AU18">
        <f t="shared" si="17"/>
        <v>-504.83081539148463</v>
      </c>
      <c r="AW18">
        <v>15</v>
      </c>
      <c r="AX18">
        <f>(R18*SUMPRODUCT(K19:$K$23, X19:$X$23)-$AZ$3*SUMPRODUCT(K18:$K$22, W19:$W$23))/Z18</f>
        <v>9435.6480765596934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4.1016489000000003E-2</v>
      </c>
      <c r="O19">
        <f t="shared" si="29"/>
        <v>4188.3537015701986</v>
      </c>
      <c r="P19">
        <f t="shared" si="30"/>
        <v>209.41768507850995</v>
      </c>
      <c r="Q19" s="5">
        <f t="shared" si="31"/>
        <v>50</v>
      </c>
      <c r="R19">
        <f t="shared" si="0"/>
        <v>250000</v>
      </c>
      <c r="S19">
        <f t="shared" si="1"/>
        <v>8042.6521447081377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6442.3855199049012</v>
      </c>
      <c r="AC19">
        <f t="shared" si="2"/>
        <v>5211.1422351968649</v>
      </c>
      <c r="AE19">
        <f t="shared" si="3"/>
        <v>2713.794713172646</v>
      </c>
      <c r="AF19">
        <f t="shared" si="4"/>
        <v>-135.68973565863232</v>
      </c>
      <c r="AG19">
        <f t="shared" si="5"/>
        <v>-32.396914235720523</v>
      </c>
      <c r="AH19">
        <f t="shared" si="6"/>
        <v>-7001.2158324180527</v>
      </c>
      <c r="AI19">
        <f t="shared" si="7"/>
        <v>-4455.5077691397601</v>
      </c>
      <c r="AJ19">
        <f t="shared" si="8"/>
        <v>1231.2432847080363</v>
      </c>
      <c r="AK19">
        <f t="shared" si="32"/>
        <v>771.88337186413651</v>
      </c>
      <c r="AL19">
        <f t="shared" si="9"/>
        <v>-2452.3811125675875</v>
      </c>
      <c r="AN19">
        <f t="shared" si="10"/>
        <v>729.54429287767414</v>
      </c>
      <c r="AO19">
        <f t="shared" si="11"/>
        <v>-36.477214643883713</v>
      </c>
      <c r="AP19">
        <f t="shared" si="12"/>
        <v>-8.7092010949811947</v>
      </c>
      <c r="AQ19">
        <f t="shared" si="13"/>
        <v>-1882.1235920878087</v>
      </c>
      <c r="AR19">
        <f t="shared" si="14"/>
        <v>-1197.7657149489996</v>
      </c>
      <c r="AS19">
        <f t="shared" si="15"/>
        <v>330.99280028170818</v>
      </c>
      <c r="AT19">
        <f t="shared" si="16"/>
        <v>207.50394492895143</v>
      </c>
      <c r="AU19">
        <f t="shared" si="17"/>
        <v>-659.26896973834005</v>
      </c>
      <c r="AW19">
        <v>16</v>
      </c>
      <c r="AX19">
        <f>(R19*SUMPRODUCT(K20:$K$23, X20:$X$23)-$AZ$3*SUMPRODUCT(K19:$K$22, W20:$W$23))/Z19</f>
        <v>8042.6521447081377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4.6435859000000003E-2</v>
      </c>
      <c r="O20">
        <f t="shared" si="29"/>
        <v>4188.3537015701986</v>
      </c>
      <c r="P20">
        <f t="shared" si="30"/>
        <v>209.41768507850995</v>
      </c>
      <c r="Q20" s="5">
        <f t="shared" si="31"/>
        <v>50</v>
      </c>
      <c r="R20">
        <f t="shared" si="0"/>
        <v>250000</v>
      </c>
      <c r="S20">
        <f t="shared" si="1"/>
        <v>6407.6020545214406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5211.1422351968649</v>
      </c>
      <c r="AC20">
        <f t="shared" si="2"/>
        <v>3917.4241968318156</v>
      </c>
      <c r="AE20">
        <f t="shared" si="3"/>
        <v>2560.6393773850891</v>
      </c>
      <c r="AF20">
        <f t="shared" si="4"/>
        <v>-128.03196886925446</v>
      </c>
      <c r="AG20">
        <f t="shared" si="5"/>
        <v>-30.568566551878302</v>
      </c>
      <c r="AH20">
        <f t="shared" si="6"/>
        <v>-7521.8927074250551</v>
      </c>
      <c r="AI20">
        <f t="shared" si="7"/>
        <v>-5119.8538654610984</v>
      </c>
      <c r="AJ20">
        <f t="shared" si="8"/>
        <v>1293.7180383650493</v>
      </c>
      <c r="AK20">
        <f t="shared" si="32"/>
        <v>654.07565701249575</v>
      </c>
      <c r="AL20">
        <f t="shared" si="9"/>
        <v>-3172.0601700835532</v>
      </c>
      <c r="AN20">
        <f t="shared" si="10"/>
        <v>634.11095924774543</v>
      </c>
      <c r="AO20">
        <f t="shared" si="11"/>
        <v>-31.705547962387271</v>
      </c>
      <c r="AP20">
        <f t="shared" si="12"/>
        <v>-7.5699308657960227</v>
      </c>
      <c r="AQ20">
        <f t="shared" si="13"/>
        <v>-1862.7045425407498</v>
      </c>
      <c r="AR20">
        <f t="shared" si="14"/>
        <v>-1267.8690621211877</v>
      </c>
      <c r="AS20">
        <f t="shared" si="15"/>
        <v>320.37341671341511</v>
      </c>
      <c r="AT20">
        <f t="shared" si="16"/>
        <v>161.97382026997496</v>
      </c>
      <c r="AU20">
        <f t="shared" si="17"/>
        <v>-785.52182513779746</v>
      </c>
      <c r="AW20">
        <v>17</v>
      </c>
      <c r="AX20">
        <f>(R20*SUMPRODUCT(K21:$K$23, X21:$X$23)-$AZ$3*SUMPRODUCT(K20:$K$22, W21:$W$23))/Z20</f>
        <v>6407.6020545214406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5.1834316999999998E-2</v>
      </c>
      <c r="O21">
        <f t="shared" si="29"/>
        <v>4188.3537015701986</v>
      </c>
      <c r="P21">
        <f t="shared" si="30"/>
        <v>209.41768507850995</v>
      </c>
      <c r="Q21" s="5">
        <f t="shared" si="31"/>
        <v>50</v>
      </c>
      <c r="R21">
        <f t="shared" si="0"/>
        <v>250000</v>
      </c>
      <c r="S21">
        <f t="shared" si="1"/>
        <v>4541.2551814154249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3917.4241968318156</v>
      </c>
      <c r="AC21">
        <f t="shared" si="2"/>
        <v>2604.7168460615853</v>
      </c>
      <c r="AE21">
        <f t="shared" si="3"/>
        <v>2402.3039904011766</v>
      </c>
      <c r="AF21">
        <f t="shared" si="4"/>
        <v>-120.11519952005885</v>
      </c>
      <c r="AG21">
        <f t="shared" si="5"/>
        <v>-28.678380117473861</v>
      </c>
      <c r="AH21">
        <f t="shared" si="6"/>
        <v>-7922.5038444282836</v>
      </c>
      <c r="AI21">
        <f t="shared" si="7"/>
        <v>-5668.9934336646402</v>
      </c>
      <c r="AJ21">
        <f t="shared" si="8"/>
        <v>1312.7073507702303</v>
      </c>
      <c r="AK21">
        <f t="shared" si="32"/>
        <v>530.50088335859573</v>
      </c>
      <c r="AL21">
        <f t="shared" si="9"/>
        <v>-3825.7851995358146</v>
      </c>
      <c r="AN21">
        <f t="shared" si="10"/>
        <v>548.00808900434447</v>
      </c>
      <c r="AO21">
        <f t="shared" si="11"/>
        <v>-27.400404450217227</v>
      </c>
      <c r="AP21">
        <f t="shared" si="12"/>
        <v>-6.5420464465417307</v>
      </c>
      <c r="AQ21">
        <f t="shared" si="13"/>
        <v>-1807.2634476162546</v>
      </c>
      <c r="AR21">
        <f t="shared" si="14"/>
        <v>-1293.197809508669</v>
      </c>
      <c r="AS21">
        <f t="shared" si="15"/>
        <v>299.45179693824531</v>
      </c>
      <c r="AT21">
        <f t="shared" si="16"/>
        <v>121.01664754588849</v>
      </c>
      <c r="AU21">
        <f t="shared" si="17"/>
        <v>-872.72936502453535</v>
      </c>
      <c r="AW21">
        <v>18</v>
      </c>
      <c r="AX21">
        <f>(R21*SUMPRODUCT(K22:$K$23, X22:$X$23)-$AZ$3*SUMPRODUCT(K21:$K$22, W22:$W$23))/Z21</f>
        <v>4541.2551814154249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5.7772715000000002E-2</v>
      </c>
      <c r="O22">
        <f t="shared" si="29"/>
        <v>4188.3537015701986</v>
      </c>
      <c r="P22">
        <f t="shared" si="30"/>
        <v>209.41768507850995</v>
      </c>
      <c r="Q22" s="5">
        <f t="shared" si="31"/>
        <v>50</v>
      </c>
      <c r="R22">
        <f t="shared" si="0"/>
        <v>250000</v>
      </c>
      <c r="S22">
        <f t="shared" si="1"/>
        <v>2415.0588483115243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2604.7168460615853</v>
      </c>
      <c r="AC22">
        <f t="shared" si="2"/>
        <v>1291.3207813354718</v>
      </c>
      <c r="AE22">
        <f t="shared" si="3"/>
        <v>2239.4933267163551</v>
      </c>
      <c r="AF22">
        <f t="shared" si="4"/>
        <v>-111.97466633581776</v>
      </c>
      <c r="AG22">
        <f t="shared" si="5"/>
        <v>-26.734768435110638</v>
      </c>
      <c r="AH22">
        <f t="shared" si="6"/>
        <v>-8284.1394059424201</v>
      </c>
      <c r="AI22">
        <f t="shared" si="7"/>
        <v>-6183.355513996994</v>
      </c>
      <c r="AJ22">
        <f t="shared" si="8"/>
        <v>1313.3960647261135</v>
      </c>
      <c r="AK22">
        <f t="shared" si="32"/>
        <v>404.93739228625253</v>
      </c>
      <c r="AL22">
        <f t="shared" si="9"/>
        <v>-4465.0220569846279</v>
      </c>
      <c r="AN22">
        <f t="shared" si="10"/>
        <v>470.59894154274565</v>
      </c>
      <c r="AO22">
        <f t="shared" si="11"/>
        <v>-23.529947077137283</v>
      </c>
      <c r="AP22">
        <f t="shared" si="12"/>
        <v>-5.6179465140004741</v>
      </c>
      <c r="AQ22">
        <f t="shared" si="13"/>
        <v>-1740.7987733302236</v>
      </c>
      <c r="AR22">
        <f t="shared" si="14"/>
        <v>-1299.3477253786159</v>
      </c>
      <c r="AS22">
        <f t="shared" si="15"/>
        <v>275.99224811836211</v>
      </c>
      <c r="AT22">
        <f t="shared" si="16"/>
        <v>85.092063426865465</v>
      </c>
      <c r="AU22">
        <f t="shared" si="17"/>
        <v>-938.2634138333882</v>
      </c>
      <c r="AW22">
        <v>19</v>
      </c>
      <c r="AX22">
        <f>(R22*SUMPRODUCT(K23:$K$23, X23:$X$23)-$AZ$3*SUMPRODUCT(K22:$K$22, W23:$W$23))/Z22</f>
        <v>2415.0588483115243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6.4089452000000005E-2</v>
      </c>
      <c r="O23">
        <f t="shared" si="29"/>
        <v>4188.3537015701986</v>
      </c>
      <c r="P23">
        <f t="shared" si="30"/>
        <v>209.41768507850995</v>
      </c>
      <c r="Q23" s="5">
        <f t="shared" si="31"/>
        <v>50</v>
      </c>
      <c r="R23">
        <f t="shared" si="0"/>
        <v>250000</v>
      </c>
      <c r="S23">
        <f t="shared" si="1"/>
        <v>2608.3068753543612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1291.3207813354718</v>
      </c>
      <c r="AC23">
        <f t="shared" si="2"/>
        <v>1291.3207813354718</v>
      </c>
      <c r="AE23">
        <f t="shared" si="3"/>
        <v>2073.5704933822831</v>
      </c>
      <c r="AF23">
        <f t="shared" si="4"/>
        <v>-103.67852466911417</v>
      </c>
      <c r="AG23">
        <f t="shared" si="5"/>
        <v>-24.754004092406394</v>
      </c>
      <c r="AH23">
        <f t="shared" si="6"/>
        <v>-8567.0832917656935</v>
      </c>
      <c r="AI23">
        <f t="shared" si="7"/>
        <v>-6621.9453271449311</v>
      </c>
      <c r="AJ23">
        <f t="shared" si="8"/>
        <v>0</v>
      </c>
      <c r="AK23">
        <f t="shared" si="32"/>
        <v>279.06197502166219</v>
      </c>
      <c r="AL23">
        <f t="shared" si="9"/>
        <v>-6342.8833521232691</v>
      </c>
      <c r="AN23">
        <f t="shared" si="10"/>
        <v>401.38592983599727</v>
      </c>
      <c r="AO23">
        <f t="shared" si="11"/>
        <v>-20.069296491799864</v>
      </c>
      <c r="AP23">
        <f t="shared" si="12"/>
        <v>-4.7916909415448741</v>
      </c>
      <c r="AQ23">
        <f t="shared" si="13"/>
        <v>-1658.3505137743343</v>
      </c>
      <c r="AR23">
        <f t="shared" si="14"/>
        <v>-1281.8255713716819</v>
      </c>
      <c r="AS23">
        <f t="shared" si="15"/>
        <v>0</v>
      </c>
      <c r="AT23">
        <f t="shared" si="16"/>
        <v>54.018684526723391</v>
      </c>
      <c r="AU23">
        <f t="shared" si="17"/>
        <v>-1227.8068868449584</v>
      </c>
      <c r="AW23">
        <v>20</v>
      </c>
      <c r="AX23">
        <f>(R23*SUMPRODUCT(K$23:$K24, X$23:$X24)-$AZ$3*SUMPRODUCT(K$22:$K23, W$23:$W24))/Z23</f>
        <v>2608.3068753543612</v>
      </c>
    </row>
    <row r="25" spans="5:50" x14ac:dyDescent="0.25">
      <c r="AN25" s="6">
        <f t="shared" ref="AN25:AU25" si="33">SUM(AN3:AN23)</f>
        <v>34047.532137308728</v>
      </c>
      <c r="AO25" s="6">
        <f t="shared" si="33"/>
        <v>-4843.6418830430857</v>
      </c>
      <c r="AP25" s="6">
        <f t="shared" si="33"/>
        <v>-2876.3630376085421</v>
      </c>
      <c r="AQ25" s="6">
        <f t="shared" si="33"/>
        <v>-29213.106228054916</v>
      </c>
      <c r="AR25" s="6">
        <f t="shared" si="33"/>
        <v>-2885.5790113978092</v>
      </c>
      <c r="AS25" s="6">
        <f t="shared" si="33"/>
        <v>-5925.5910137950223</v>
      </c>
      <c r="AT25" s="6">
        <f t="shared" si="33"/>
        <v>8102.924409055764</v>
      </c>
      <c r="AU25" s="7">
        <f t="shared" si="33"/>
        <v>-708.24561613706135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14222.179679030221</v>
      </c>
      <c r="K3">
        <v>1</v>
      </c>
      <c r="L3" s="2">
        <v>0</v>
      </c>
      <c r="O3">
        <f>$C$3</f>
        <v>14222.179679030221</v>
      </c>
      <c r="P3">
        <f>O3*B5</f>
        <v>11377.743743224179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14222.179679030221</v>
      </c>
      <c r="AF3">
        <f t="shared" ref="AF3:AF23" si="4">-$Z3*P3</f>
        <v>-11377.743743224179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324.52773180604299</v>
      </c>
      <c r="AJ3">
        <f t="shared" ref="AJ3:AJ23" si="8">AB3-AC3</f>
        <v>0</v>
      </c>
      <c r="AL3">
        <f t="shared" ref="AL3:AL23" si="9">SUM(AI3:AK3)</f>
        <v>324.52773180604299</v>
      </c>
      <c r="AN3">
        <f t="shared" ref="AN3:AN23" si="10">AE3*$K3</f>
        <v>14222.179679030221</v>
      </c>
      <c r="AO3">
        <f t="shared" ref="AO3:AO23" si="11">AF3*$K3</f>
        <v>-11377.743743224179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324.52773180604299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324.52773180604299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10745.192069188512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250000</v>
      </c>
      <c r="S4">
        <f t="shared" si="1"/>
        <v>6151.563596871445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5962.287926664314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-5962.287926664314</v>
      </c>
      <c r="AK4">
        <f>H4*SUM(AB4, AE4:AF4)</f>
        <v>0</v>
      </c>
      <c r="AL4">
        <f t="shared" si="9"/>
        <v>-11154.465176664315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-4782.904142524204</v>
      </c>
      <c r="AR4">
        <f t="shared" si="14"/>
        <v>-4782.904142524204</v>
      </c>
      <c r="AS4">
        <f t="shared" si="15"/>
        <v>-5492.310884295176</v>
      </c>
      <c r="AT4">
        <f t="shared" si="16"/>
        <v>0</v>
      </c>
      <c r="AU4">
        <f t="shared" si="17"/>
        <v>-10275.21502681938</v>
      </c>
      <c r="AW4">
        <v>1</v>
      </c>
      <c r="AX4">
        <f>(R4*SUMPRODUCT(K5:$K$23, X5:$X$23)-$AZ$3*SUMPRODUCT(K4:$K$22, W5:$W$23))/Z4</f>
        <v>6151.563596871445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2.4225090000000001E-2</v>
      </c>
      <c r="O5">
        <f t="shared" ref="O5:O23" si="29">$C$3</f>
        <v>14222.179679030221</v>
      </c>
      <c r="P5">
        <f t="shared" ref="P5:P23" si="30">O5*$C$5</f>
        <v>711.10898395151116</v>
      </c>
      <c r="Q5" s="5">
        <f t="shared" ref="Q5:Q23" si="31">$C$8</f>
        <v>50</v>
      </c>
      <c r="R5">
        <f t="shared" si="0"/>
        <v>250000</v>
      </c>
      <c r="S5">
        <f t="shared" si="1"/>
        <v>11297.285424014204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5962.287926664314</v>
      </c>
      <c r="AC5">
        <f t="shared" si="2"/>
        <v>10574.928666036038</v>
      </c>
      <c r="AE5">
        <f t="shared" si="3"/>
        <v>13312.803026255806</v>
      </c>
      <c r="AF5">
        <f t="shared" si="4"/>
        <v>-665.64015131279041</v>
      </c>
      <c r="AG5">
        <f t="shared" si="5"/>
        <v>-46.802963141735447</v>
      </c>
      <c r="AH5">
        <f t="shared" si="6"/>
        <v>-5869.9288138227976</v>
      </c>
      <c r="AI5">
        <f t="shared" si="7"/>
        <v>6730.4310979784814</v>
      </c>
      <c r="AJ5">
        <f t="shared" si="8"/>
        <v>-4612.6407393717236</v>
      </c>
      <c r="AK5">
        <f>H5*SUM(AB5, AE5:AF5)</f>
        <v>1592.4107050935395</v>
      </c>
      <c r="AL5">
        <f t="shared" si="9"/>
        <v>3710.2010637002973</v>
      </c>
      <c r="AN5">
        <f t="shared" si="10"/>
        <v>11296.758389846125</v>
      </c>
      <c r="AO5">
        <f t="shared" si="11"/>
        <v>-564.83791949230636</v>
      </c>
      <c r="AP5">
        <f t="shared" si="12"/>
        <v>-39.715285015357175</v>
      </c>
      <c r="AQ5">
        <f t="shared" si="13"/>
        <v>-4981.0071886868482</v>
      </c>
      <c r="AR5">
        <f t="shared" si="14"/>
        <v>5711.1979966516119</v>
      </c>
      <c r="AS5">
        <f t="shared" si="15"/>
        <v>-3914.1184519199464</v>
      </c>
      <c r="AT5">
        <f t="shared" si="16"/>
        <v>1351.2615605720121</v>
      </c>
      <c r="AU5">
        <f t="shared" si="17"/>
        <v>3148.341105303678</v>
      </c>
      <c r="AW5">
        <v>2</v>
      </c>
      <c r="AX5">
        <f>(R5*SUMPRODUCT(K6:$K$23, X6:$X$23)-$AZ$3*SUMPRODUCT(K5:$K$22, W6:$W$23))/Z5</f>
        <v>11297.285424014204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2.7828815E-2</v>
      </c>
      <c r="O6">
        <f t="shared" si="29"/>
        <v>14222.179679030221</v>
      </c>
      <c r="P6">
        <f t="shared" si="30"/>
        <v>711.10898395151116</v>
      </c>
      <c r="Q6" s="5">
        <f t="shared" si="31"/>
        <v>50</v>
      </c>
      <c r="R6">
        <f t="shared" si="0"/>
        <v>250000</v>
      </c>
      <c r="S6">
        <f t="shared" si="1"/>
        <v>15565.823879320065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10574.928666036038</v>
      </c>
      <c r="AC6">
        <f t="shared" si="2"/>
        <v>14019.347604906128</v>
      </c>
      <c r="AE6">
        <f t="shared" si="3"/>
        <v>12809.195463444134</v>
      </c>
      <c r="AF6">
        <f t="shared" si="4"/>
        <v>-640.45977317220672</v>
      </c>
      <c r="AG6">
        <f t="shared" si="5"/>
        <v>-45.032462507594914</v>
      </c>
      <c r="AH6">
        <f t="shared" si="6"/>
        <v>-6512.3550136158719</v>
      </c>
      <c r="AI6">
        <f t="shared" si="7"/>
        <v>5611.3482141484601</v>
      </c>
      <c r="AJ6">
        <f t="shared" si="8"/>
        <v>-3444.4189388700906</v>
      </c>
      <c r="AK6">
        <f>H6*SUM(AB6, AE6:AF6)</f>
        <v>1946.1753589692728</v>
      </c>
      <c r="AL6">
        <f t="shared" si="9"/>
        <v>4113.104634247642</v>
      </c>
      <c r="AN6">
        <f t="shared" si="10"/>
        <v>10012.634290388401</v>
      </c>
      <c r="AO6">
        <f t="shared" si="11"/>
        <v>-500.63171451942009</v>
      </c>
      <c r="AP6">
        <f t="shared" si="12"/>
        <v>-35.200772723858393</v>
      </c>
      <c r="AQ6">
        <f t="shared" si="13"/>
        <v>-5090.5483725814402</v>
      </c>
      <c r="AR6">
        <f t="shared" si="14"/>
        <v>4386.2534305636827</v>
      </c>
      <c r="AS6">
        <f t="shared" si="15"/>
        <v>-2692.417902140503</v>
      </c>
      <c r="AT6">
        <f t="shared" si="16"/>
        <v>1521.277600137832</v>
      </c>
      <c r="AU6">
        <f t="shared" si="17"/>
        <v>3215.1131285610113</v>
      </c>
      <c r="AW6">
        <v>3</v>
      </c>
      <c r="AX6">
        <f>(R6*SUMPRODUCT(K7:$K$23, X7:$X$23)-$AZ$3*SUMPRODUCT(K6:$K$22, W7:$W$23))/Z6</f>
        <v>15565.823879320065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3.1684449000000003E-2</v>
      </c>
      <c r="O7">
        <f t="shared" si="29"/>
        <v>14222.179679030221</v>
      </c>
      <c r="P7">
        <f t="shared" si="30"/>
        <v>711.10898395151116</v>
      </c>
      <c r="Q7" s="5">
        <f t="shared" si="31"/>
        <v>50</v>
      </c>
      <c r="R7">
        <f t="shared" si="0"/>
        <v>250000</v>
      </c>
      <c r="S7">
        <f t="shared" si="1"/>
        <v>19055.7289947483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14019.347604906128</v>
      </c>
      <c r="AC7">
        <f t="shared" si="2"/>
        <v>16447.117505831156</v>
      </c>
      <c r="AE7">
        <f t="shared" si="3"/>
        <v>12275.251208417165</v>
      </c>
      <c r="AF7">
        <f t="shared" si="4"/>
        <v>-613.76256042085834</v>
      </c>
      <c r="AG7">
        <f t="shared" si="5"/>
        <v>-43.155309120852657</v>
      </c>
      <c r="AH7">
        <f t="shared" si="6"/>
        <v>-7134.1438083315161</v>
      </c>
      <c r="AI7">
        <f t="shared" si="7"/>
        <v>4484.1895305439366</v>
      </c>
      <c r="AJ7">
        <f t="shared" si="8"/>
        <v>-2427.7699009250282</v>
      </c>
      <c r="AK7">
        <f>H7*SUM(AB7, AE7:AF7)</f>
        <v>2197.5091581608617</v>
      </c>
      <c r="AL7">
        <f t="shared" si="9"/>
        <v>4253.9287877797706</v>
      </c>
      <c r="AN7">
        <f t="shared" si="10"/>
        <v>8838.9170177464875</v>
      </c>
      <c r="AO7">
        <f t="shared" si="11"/>
        <v>-441.94585088732441</v>
      </c>
      <c r="AP7">
        <f t="shared" si="12"/>
        <v>-31.074410593964569</v>
      </c>
      <c r="AQ7">
        <f t="shared" si="13"/>
        <v>-5137.0113771091783</v>
      </c>
      <c r="AR7">
        <f t="shared" si="14"/>
        <v>3228.8853791560186</v>
      </c>
      <c r="AS7">
        <f t="shared" si="15"/>
        <v>-1748.1399221992747</v>
      </c>
      <c r="AT7">
        <f t="shared" si="16"/>
        <v>1582.3383786559898</v>
      </c>
      <c r="AU7">
        <f t="shared" si="17"/>
        <v>3063.0838356127342</v>
      </c>
      <c r="AW7">
        <v>4</v>
      </c>
      <c r="AX7">
        <f>(R7*SUMPRODUCT(K8:$K$23, X8:$X$23)-$AZ$3*SUMPRODUCT(K7:$K$22, W8:$W$23))/Z7</f>
        <v>19055.7289947483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3.5933631000000001E-2</v>
      </c>
      <c r="O8">
        <f t="shared" si="29"/>
        <v>14222.179679030221</v>
      </c>
      <c r="P8">
        <f t="shared" si="30"/>
        <v>711.10898395151116</v>
      </c>
      <c r="Q8" s="5">
        <f t="shared" si="31"/>
        <v>50</v>
      </c>
      <c r="R8">
        <f t="shared" si="0"/>
        <v>250000</v>
      </c>
      <c r="S8">
        <f t="shared" si="1"/>
        <v>21837.270965531083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16447.117505831156</v>
      </c>
      <c r="AC8">
        <f t="shared" si="2"/>
        <v>17982.131848087993</v>
      </c>
      <c r="AE8">
        <f t="shared" si="3"/>
        <v>11711.404348977427</v>
      </c>
      <c r="AF8">
        <f t="shared" si="4"/>
        <v>-585.5702174488714</v>
      </c>
      <c r="AG8">
        <f t="shared" si="5"/>
        <v>-41.173029076004482</v>
      </c>
      <c r="AH8">
        <f t="shared" si="6"/>
        <v>-7753.6347681982697</v>
      </c>
      <c r="AI8">
        <f t="shared" si="7"/>
        <v>3331.0263342542821</v>
      </c>
      <c r="AJ8">
        <f t="shared" si="8"/>
        <v>-1535.0143422568362</v>
      </c>
      <c r="AK8">
        <f t="shared" ref="AK8:AK23" si="32">H8*SUM(AB8:AB8, AE8:AF8)</f>
        <v>2359.4174716088705</v>
      </c>
      <c r="AL8">
        <f t="shared" si="9"/>
        <v>4155.4294636063169</v>
      </c>
      <c r="AN8">
        <f t="shared" si="10"/>
        <v>7768.1894903264647</v>
      </c>
      <c r="AO8">
        <f t="shared" si="11"/>
        <v>-388.40947451632326</v>
      </c>
      <c r="AP8">
        <f t="shared" si="12"/>
        <v>-27.310122870196224</v>
      </c>
      <c r="AQ8">
        <f t="shared" si="13"/>
        <v>-5142.9958631226627</v>
      </c>
      <c r="AR8">
        <f t="shared" si="14"/>
        <v>2209.4740298172824</v>
      </c>
      <c r="AS8">
        <f t="shared" si="15"/>
        <v>-1018.1769773888053</v>
      </c>
      <c r="AT8">
        <f t="shared" si="16"/>
        <v>1565.0046279757216</v>
      </c>
      <c r="AU8">
        <f t="shared" si="17"/>
        <v>2756.301680404199</v>
      </c>
      <c r="AW8">
        <v>5</v>
      </c>
      <c r="AX8">
        <f>(R8*SUMPRODUCT(K9:$K$23, X9:$X$23)-$AZ$3*SUMPRODUCT(K8:$K$22, W9:$W$23))/Z8</f>
        <v>21837.270965531083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4.1016489000000003E-2</v>
      </c>
      <c r="O9">
        <f t="shared" si="29"/>
        <v>14222.179679030221</v>
      </c>
      <c r="P9">
        <f t="shared" si="30"/>
        <v>711.10898395151116</v>
      </c>
      <c r="Q9" s="5">
        <f t="shared" si="31"/>
        <v>50</v>
      </c>
      <c r="R9">
        <f t="shared" si="0"/>
        <v>250000</v>
      </c>
      <c r="S9">
        <f t="shared" si="1"/>
        <v>23919.416450180837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17982.131848087993</v>
      </c>
      <c r="AC9">
        <f t="shared" si="2"/>
        <v>18691.840275293165</v>
      </c>
      <c r="AE9">
        <f t="shared" si="3"/>
        <v>11113.929617833268</v>
      </c>
      <c r="AF9">
        <f t="shared" si="4"/>
        <v>-555.69648089166355</v>
      </c>
      <c r="AG9">
        <f t="shared" si="5"/>
        <v>-39.072525691051815</v>
      </c>
      <c r="AH9">
        <f t="shared" si="6"/>
        <v>-8443.86547096309</v>
      </c>
      <c r="AI9">
        <f t="shared" si="7"/>
        <v>2075.2951402874623</v>
      </c>
      <c r="AJ9">
        <f t="shared" si="8"/>
        <v>-709.70842720517248</v>
      </c>
      <c r="AK9">
        <f t="shared" si="32"/>
        <v>2442.1990317689829</v>
      </c>
      <c r="AL9">
        <f t="shared" si="9"/>
        <v>3807.7857448512727</v>
      </c>
      <c r="AN9">
        <f t="shared" si="10"/>
        <v>6790.795376293845</v>
      </c>
      <c r="AO9">
        <f t="shared" si="11"/>
        <v>-339.53976881469231</v>
      </c>
      <c r="AP9">
        <f t="shared" si="12"/>
        <v>-23.873961409398021</v>
      </c>
      <c r="AQ9">
        <f t="shared" si="13"/>
        <v>-5159.3418862627559</v>
      </c>
      <c r="AR9">
        <f t="shared" si="14"/>
        <v>1268.0397598069985</v>
      </c>
      <c r="AS9">
        <f t="shared" si="15"/>
        <v>-433.64362306635263</v>
      </c>
      <c r="AT9">
        <f t="shared" si="16"/>
        <v>1492.2241244280403</v>
      </c>
      <c r="AU9">
        <f t="shared" si="17"/>
        <v>2326.6202611686863</v>
      </c>
      <c r="AW9">
        <v>6</v>
      </c>
      <c r="AX9">
        <f>(R9*SUMPRODUCT(K10:$K$23, X10:$X$23)-$AZ$3*SUMPRODUCT(K9:$K$22, W10:$W$23))/Z9</f>
        <v>23919.416450180837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4.6435859000000003E-2</v>
      </c>
      <c r="O10">
        <f t="shared" si="29"/>
        <v>14222.179679030221</v>
      </c>
      <c r="P10">
        <f t="shared" si="30"/>
        <v>711.10898395151116</v>
      </c>
      <c r="Q10" s="5">
        <f t="shared" si="31"/>
        <v>50</v>
      </c>
      <c r="R10">
        <f t="shared" si="0"/>
        <v>250000</v>
      </c>
      <c r="S10">
        <f t="shared" si="1"/>
        <v>25383.29152473258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18691.840275293165</v>
      </c>
      <c r="AC10">
        <f t="shared" si="2"/>
        <v>18716.336571081738</v>
      </c>
      <c r="AE10">
        <f t="shared" si="3"/>
        <v>10486.705452985307</v>
      </c>
      <c r="AF10">
        <f t="shared" si="4"/>
        <v>-524.33527264926545</v>
      </c>
      <c r="AG10">
        <f t="shared" si="5"/>
        <v>-36.867434140377739</v>
      </c>
      <c r="AH10">
        <f t="shared" si="6"/>
        <v>-9071.8314688177998</v>
      </c>
      <c r="AI10">
        <f t="shared" si="7"/>
        <v>853.67127737786359</v>
      </c>
      <c r="AJ10">
        <f t="shared" si="8"/>
        <v>-24.496295788572752</v>
      </c>
      <c r="AK10">
        <f t="shared" si="32"/>
        <v>2451.9407886881913</v>
      </c>
      <c r="AL10">
        <f t="shared" si="9"/>
        <v>3281.1157702774822</v>
      </c>
      <c r="AN10">
        <f t="shared" si="10"/>
        <v>5902.4761240081016</v>
      </c>
      <c r="AO10">
        <f t="shared" si="11"/>
        <v>-295.12380620040511</v>
      </c>
      <c r="AP10">
        <f t="shared" si="12"/>
        <v>-20.750954696174173</v>
      </c>
      <c r="AQ10">
        <f t="shared" si="13"/>
        <v>-5106.1097201389503</v>
      </c>
      <c r="AR10">
        <f t="shared" si="14"/>
        <v>480.4916429725717</v>
      </c>
      <c r="AS10">
        <f t="shared" si="15"/>
        <v>-13.787819412581099</v>
      </c>
      <c r="AT10">
        <f t="shared" si="16"/>
        <v>1380.0828131959854</v>
      </c>
      <c r="AU10">
        <f t="shared" si="17"/>
        <v>1846.7866367559761</v>
      </c>
      <c r="AW10">
        <v>7</v>
      </c>
      <c r="AX10">
        <f>(R10*SUMPRODUCT(K11:$K$23, X11:$X$23)-$AZ$3*SUMPRODUCT(K10:$K$22, W11:$W$23))/Z10</f>
        <v>25383.29152473258</v>
      </c>
    </row>
    <row r="11" spans="1:52" x14ac:dyDescent="0.25">
      <c r="A11" t="s">
        <v>33</v>
      </c>
      <c r="C11" s="24">
        <f>AU25</f>
        <v>1540.8072827171241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5.1834316999999998E-2</v>
      </c>
      <c r="O11">
        <f t="shared" si="29"/>
        <v>14222.179679030221</v>
      </c>
      <c r="P11">
        <f t="shared" si="30"/>
        <v>711.10898395151116</v>
      </c>
      <c r="Q11" s="5">
        <f t="shared" si="31"/>
        <v>50</v>
      </c>
      <c r="R11">
        <f t="shared" si="0"/>
        <v>250000</v>
      </c>
      <c r="S11">
        <f t="shared" si="1"/>
        <v>26341.201274977579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18716.336571081738</v>
      </c>
      <c r="AC11">
        <f t="shared" si="2"/>
        <v>18221.66376265615</v>
      </c>
      <c r="AE11">
        <f t="shared" si="3"/>
        <v>9838.2671837197831</v>
      </c>
      <c r="AF11">
        <f t="shared" si="4"/>
        <v>-491.91335918598924</v>
      </c>
      <c r="AG11">
        <f t="shared" si="5"/>
        <v>-34.587761530765</v>
      </c>
      <c r="AH11">
        <f t="shared" si="6"/>
        <v>-9554.9913410448116</v>
      </c>
      <c r="AI11">
        <f t="shared" si="7"/>
        <v>-243.22527804178389</v>
      </c>
      <c r="AJ11">
        <f t="shared" si="8"/>
        <v>494.6728084255883</v>
      </c>
      <c r="AK11">
        <f t="shared" si="32"/>
        <v>2401.3244171528213</v>
      </c>
      <c r="AL11">
        <f t="shared" si="9"/>
        <v>2652.7719475366257</v>
      </c>
      <c r="AN11">
        <f t="shared" si="10"/>
        <v>5101.0073456997261</v>
      </c>
      <c r="AO11">
        <f t="shared" si="11"/>
        <v>-255.05036728498635</v>
      </c>
      <c r="AP11">
        <f t="shared" si="12"/>
        <v>-17.933282593879987</v>
      </c>
      <c r="AQ11">
        <f t="shared" si="13"/>
        <v>-4954.1326850140049</v>
      </c>
      <c r="AR11">
        <f t="shared" si="14"/>
        <v>-126.10898919314569</v>
      </c>
      <c r="AS11">
        <f t="shared" si="15"/>
        <v>256.48110407820673</v>
      </c>
      <c r="AT11">
        <f t="shared" si="16"/>
        <v>1245.053957425999</v>
      </c>
      <c r="AU11">
        <f t="shared" si="17"/>
        <v>1375.4260723110601</v>
      </c>
      <c r="AW11">
        <v>8</v>
      </c>
      <c r="AX11">
        <f>(R11*SUMPRODUCT(K12:$K$23, X12:$X$23)-$AZ$3*SUMPRODUCT(K11:$K$22, W12:$W$23))/Z11</f>
        <v>26341.201274977579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5.7772715000000002E-2</v>
      </c>
      <c r="O12">
        <f t="shared" si="29"/>
        <v>14222.179679030221</v>
      </c>
      <c r="P12">
        <f t="shared" si="30"/>
        <v>711.10898395151116</v>
      </c>
      <c r="Q12" s="5">
        <f t="shared" si="31"/>
        <v>50</v>
      </c>
      <c r="R12">
        <f t="shared" si="0"/>
        <v>250000</v>
      </c>
      <c r="S12">
        <f t="shared" si="1"/>
        <v>26832.65534180131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18221.66376265615</v>
      </c>
      <c r="AC12">
        <f t="shared" si="2"/>
        <v>17303.657645480125</v>
      </c>
      <c r="AE12">
        <f t="shared" si="3"/>
        <v>9171.5011057836891</v>
      </c>
      <c r="AF12">
        <f t="shared" si="4"/>
        <v>-458.57505528918455</v>
      </c>
      <c r="AG12">
        <f t="shared" si="5"/>
        <v>-32.243655026052501</v>
      </c>
      <c r="AH12">
        <f t="shared" si="6"/>
        <v>-9991.1444470242495</v>
      </c>
      <c r="AI12">
        <f t="shared" si="7"/>
        <v>-1310.4620515557963</v>
      </c>
      <c r="AJ12">
        <f t="shared" si="8"/>
        <v>918.00611717602442</v>
      </c>
      <c r="AK12">
        <f t="shared" si="32"/>
        <v>2304.7928503113017</v>
      </c>
      <c r="AL12">
        <f t="shared" si="9"/>
        <v>1912.3369159315298</v>
      </c>
      <c r="AN12">
        <f t="shared" si="10"/>
        <v>4380.4620877941652</v>
      </c>
      <c r="AO12">
        <f t="shared" si="11"/>
        <v>-219.02310438970832</v>
      </c>
      <c r="AP12">
        <f t="shared" si="12"/>
        <v>-15.400108094024798</v>
      </c>
      <c r="AQ12">
        <f t="shared" si="13"/>
        <v>-4771.9374352215391</v>
      </c>
      <c r="AR12">
        <f t="shared" si="14"/>
        <v>-625.89855991110608</v>
      </c>
      <c r="AS12">
        <f t="shared" si="15"/>
        <v>438.45505182535663</v>
      </c>
      <c r="AT12">
        <f t="shared" si="16"/>
        <v>1100.8075542444171</v>
      </c>
      <c r="AU12">
        <f t="shared" si="17"/>
        <v>913.36404615866763</v>
      </c>
      <c r="AW12">
        <v>9</v>
      </c>
      <c r="AX12">
        <f>(R12*SUMPRODUCT(K13:$K$23, X13:$X$23)-$AZ$3*SUMPRODUCT(K12:$K$22, W13:$W$23))/Z12</f>
        <v>26832.65534180131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6.4089452000000005E-2</v>
      </c>
      <c r="O13">
        <f t="shared" si="29"/>
        <v>14222.179679030221</v>
      </c>
      <c r="P13">
        <f t="shared" si="30"/>
        <v>711.10898395151116</v>
      </c>
      <c r="Q13" s="5">
        <f t="shared" si="31"/>
        <v>50</v>
      </c>
      <c r="R13">
        <f t="shared" si="0"/>
        <v>250000</v>
      </c>
      <c r="S13">
        <f t="shared" si="1"/>
        <v>26909.081174279352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17303.657645480125</v>
      </c>
      <c r="AC13">
        <f t="shared" si="2"/>
        <v>16067.272600539651</v>
      </c>
      <c r="AE13">
        <f t="shared" si="3"/>
        <v>8491.9896148387834</v>
      </c>
      <c r="AF13">
        <f t="shared" si="4"/>
        <v>-424.5994807419392</v>
      </c>
      <c r="AG13">
        <f t="shared" si="5"/>
        <v>-29.854740294695226</v>
      </c>
      <c r="AH13">
        <f t="shared" si="6"/>
        <v>-10332.390905483753</v>
      </c>
      <c r="AI13">
        <f t="shared" si="7"/>
        <v>-2294.8555116816042</v>
      </c>
      <c r="AJ13">
        <f t="shared" si="8"/>
        <v>1236.3850449404745</v>
      </c>
      <c r="AK13">
        <f t="shared" si="32"/>
        <v>2171.0005584984019</v>
      </c>
      <c r="AL13">
        <f t="shared" si="9"/>
        <v>1112.5300917572722</v>
      </c>
      <c r="AN13">
        <f t="shared" si="10"/>
        <v>3736.2086758133705</v>
      </c>
      <c r="AO13">
        <f t="shared" si="11"/>
        <v>-186.81043379066853</v>
      </c>
      <c r="AP13">
        <f t="shared" si="12"/>
        <v>-13.135147917313242</v>
      </c>
      <c r="AQ13">
        <f t="shared" si="13"/>
        <v>-4545.9274320716941</v>
      </c>
      <c r="AR13">
        <f t="shared" si="14"/>
        <v>-1009.6643379663054</v>
      </c>
      <c r="AS13">
        <f t="shared" si="15"/>
        <v>543.97058181520185</v>
      </c>
      <c r="AT13">
        <f t="shared" si="16"/>
        <v>955.17204916075389</v>
      </c>
      <c r="AU13">
        <f t="shared" si="17"/>
        <v>489.47829300965032</v>
      </c>
      <c r="AW13">
        <v>10</v>
      </c>
      <c r="AX13">
        <f>(R13*SUMPRODUCT(K14:$K$23, X14:$X$23)-$AZ$3*SUMPRODUCT(K13:$K$22, W14:$W$23))/Z13</f>
        <v>26909.081174279352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7.1121990999999996E-2</v>
      </c>
      <c r="O14">
        <f t="shared" si="29"/>
        <v>14222.179679030221</v>
      </c>
      <c r="P14">
        <f t="shared" si="30"/>
        <v>711.10898395151116</v>
      </c>
      <c r="Q14" s="5">
        <f t="shared" si="31"/>
        <v>50</v>
      </c>
      <c r="R14">
        <f t="shared" si="0"/>
        <v>250000</v>
      </c>
      <c r="S14">
        <f t="shared" si="1"/>
        <v>26587.211807486103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16067.272600539651</v>
      </c>
      <c r="AC14">
        <f t="shared" si="2"/>
        <v>14587.26748387632</v>
      </c>
      <c r="AE14">
        <f t="shared" si="3"/>
        <v>7803.1025097317379</v>
      </c>
      <c r="AF14">
        <f t="shared" si="4"/>
        <v>-390.15512548658694</v>
      </c>
      <c r="AG14">
        <f t="shared" si="5"/>
        <v>-27.43286432120162</v>
      </c>
      <c r="AH14">
        <f t="shared" si="6"/>
        <v>-10616.642852733255</v>
      </c>
      <c r="AI14">
        <f t="shared" si="7"/>
        <v>-3231.1283328093068</v>
      </c>
      <c r="AJ14">
        <f t="shared" si="8"/>
        <v>1480.0051166633311</v>
      </c>
      <c r="AK14">
        <f t="shared" si="32"/>
        <v>2009.2024240980354</v>
      </c>
      <c r="AL14">
        <f t="shared" si="9"/>
        <v>258.07920795205973</v>
      </c>
      <c r="AN14">
        <f t="shared" si="10"/>
        <v>3162.5044808164525</v>
      </c>
      <c r="AO14">
        <f t="shared" si="11"/>
        <v>-158.12522404082264</v>
      </c>
      <c r="AP14">
        <f t="shared" si="12"/>
        <v>-11.11821307348332</v>
      </c>
      <c r="AQ14">
        <f t="shared" si="13"/>
        <v>-4302.7988612379722</v>
      </c>
      <c r="AR14">
        <f t="shared" si="14"/>
        <v>-1309.537817535826</v>
      </c>
      <c r="AS14">
        <f t="shared" si="15"/>
        <v>599.8284409620004</v>
      </c>
      <c r="AT14">
        <f t="shared" si="16"/>
        <v>814.30580479401681</v>
      </c>
      <c r="AU14">
        <f t="shared" si="17"/>
        <v>104.59642822019126</v>
      </c>
      <c r="AW14">
        <v>11</v>
      </c>
      <c r="AX14">
        <f>(R14*SUMPRODUCT(K15:$K$23, X15:$X$23)-$AZ$3*SUMPRODUCT(K14:$K$22, W15:$W$23))/Z14</f>
        <v>26587.211807486103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7.9233461000000005E-2</v>
      </c>
      <c r="O15">
        <f t="shared" si="29"/>
        <v>14222.179679030221</v>
      </c>
      <c r="P15">
        <f t="shared" si="30"/>
        <v>711.10898395151116</v>
      </c>
      <c r="Q15" s="5">
        <f t="shared" si="31"/>
        <v>50</v>
      </c>
      <c r="R15">
        <f t="shared" si="0"/>
        <v>250000</v>
      </c>
      <c r="S15">
        <f t="shared" si="1"/>
        <v>25853.859165237325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14587.26748387632</v>
      </c>
      <c r="AC15">
        <f t="shared" si="2"/>
        <v>12919.139759358102</v>
      </c>
      <c r="AE15">
        <f t="shared" si="3"/>
        <v>7106.8046662505894</v>
      </c>
      <c r="AF15">
        <f t="shared" si="4"/>
        <v>-355.34023331252951</v>
      </c>
      <c r="AG15">
        <f t="shared" si="5"/>
        <v>-24.984934892677387</v>
      </c>
      <c r="AH15">
        <f t="shared" si="6"/>
        <v>-10868.003926561101</v>
      </c>
      <c r="AI15">
        <f t="shared" si="7"/>
        <v>-4141.5244285157187</v>
      </c>
      <c r="AJ15">
        <f t="shared" si="8"/>
        <v>1668.1277245182173</v>
      </c>
      <c r="AK15">
        <f t="shared" si="32"/>
        <v>1825.9552901218065</v>
      </c>
      <c r="AL15">
        <f t="shared" si="9"/>
        <v>-647.44141387569493</v>
      </c>
      <c r="AN15">
        <f t="shared" si="10"/>
        <v>2653.2635026439498</v>
      </c>
      <c r="AO15">
        <f t="shared" si="11"/>
        <v>-132.66317513219749</v>
      </c>
      <c r="AP15">
        <f t="shared" si="12"/>
        <v>-9.3279074042217047</v>
      </c>
      <c r="AQ15">
        <f t="shared" si="13"/>
        <v>-4057.4744233330453</v>
      </c>
      <c r="AR15">
        <f t="shared" si="14"/>
        <v>-1546.2020032255148</v>
      </c>
      <c r="AS15">
        <f t="shared" si="15"/>
        <v>622.78092856993464</v>
      </c>
      <c r="AT15">
        <f t="shared" si="16"/>
        <v>681.70447286203853</v>
      </c>
      <c r="AU15">
        <f t="shared" si="17"/>
        <v>-241.71660179354166</v>
      </c>
      <c r="AW15">
        <v>12</v>
      </c>
      <c r="AX15">
        <f>(R15*SUMPRODUCT(K16:$K$23, X16:$X$23)-$AZ$3*SUMPRODUCT(K15:$K$22, W16:$W$23))/Z15</f>
        <v>25853.859165237325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8.7905784000000001E-2</v>
      </c>
      <c r="O16">
        <f t="shared" si="29"/>
        <v>14222.179679030221</v>
      </c>
      <c r="P16">
        <f t="shared" si="30"/>
        <v>711.10898395151116</v>
      </c>
      <c r="Q16" s="5">
        <f t="shared" si="31"/>
        <v>50</v>
      </c>
      <c r="R16">
        <f t="shared" si="0"/>
        <v>250000</v>
      </c>
      <c r="S16">
        <f t="shared" si="1"/>
        <v>24728.575260421319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12919.139759358102</v>
      </c>
      <c r="AC16">
        <f t="shared" si="2"/>
        <v>11147.03105712156</v>
      </c>
      <c r="AE16">
        <f t="shared" si="3"/>
        <v>6411.0073836664669</v>
      </c>
      <c r="AF16">
        <f t="shared" si="4"/>
        <v>-320.55036918332343</v>
      </c>
      <c r="AG16">
        <f t="shared" si="5"/>
        <v>-22.538765253820852</v>
      </c>
      <c r="AH16">
        <f t="shared" si="6"/>
        <v>-10981.601449648808</v>
      </c>
      <c r="AI16">
        <f t="shared" si="7"/>
        <v>-4913.6832004194857</v>
      </c>
      <c r="AJ16">
        <f t="shared" si="8"/>
        <v>1772.1087022365427</v>
      </c>
      <c r="AK16">
        <f t="shared" si="32"/>
        <v>1626.6511959375957</v>
      </c>
      <c r="AL16">
        <f t="shared" si="9"/>
        <v>-1514.9233022453473</v>
      </c>
      <c r="AN16">
        <f t="shared" si="10"/>
        <v>2204.8266433845884</v>
      </c>
      <c r="AO16">
        <f t="shared" si="11"/>
        <v>-110.24133216922944</v>
      </c>
      <c r="AP16">
        <f t="shared" si="12"/>
        <v>-7.751366854953595</v>
      </c>
      <c r="AQ16">
        <f t="shared" si="13"/>
        <v>-3776.7118354758968</v>
      </c>
      <c r="AR16">
        <f t="shared" si="14"/>
        <v>-1689.8778911154918</v>
      </c>
      <c r="AS16">
        <f t="shared" si="15"/>
        <v>609.45062886985556</v>
      </c>
      <c r="AT16">
        <f t="shared" si="16"/>
        <v>559.4259500361859</v>
      </c>
      <c r="AU16">
        <f t="shared" si="17"/>
        <v>-521.00131220945048</v>
      </c>
      <c r="AW16">
        <v>13</v>
      </c>
      <c r="AX16">
        <f>(R16*SUMPRODUCT(K17:$K$23, X17:$X$23)-$AZ$3*SUMPRODUCT(K16:$K$22, W17:$W$23))/Z16</f>
        <v>24728.575260421319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9.7118048999999998E-2</v>
      </c>
      <c r="O17">
        <f t="shared" si="29"/>
        <v>14222.179679030221</v>
      </c>
      <c r="P17">
        <f t="shared" si="30"/>
        <v>711.10898395151116</v>
      </c>
      <c r="Q17" s="5">
        <f t="shared" si="31"/>
        <v>50</v>
      </c>
      <c r="R17">
        <f t="shared" si="0"/>
        <v>250000</v>
      </c>
      <c r="S17">
        <f t="shared" si="1"/>
        <v>23219.353832558176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11147.03105712156</v>
      </c>
      <c r="AC17">
        <f t="shared" si="2"/>
        <v>9345.5376128378302</v>
      </c>
      <c r="AE17">
        <f t="shared" si="3"/>
        <v>5724.2727806035209</v>
      </c>
      <c r="AF17">
        <f t="shared" si="4"/>
        <v>-286.21363903017607</v>
      </c>
      <c r="AG17">
        <f t="shared" si="5"/>
        <v>-20.124456692962571</v>
      </c>
      <c r="AH17">
        <f t="shared" si="6"/>
        <v>-10944.604541600354</v>
      </c>
      <c r="AI17">
        <f t="shared" si="7"/>
        <v>-5526.6698567199719</v>
      </c>
      <c r="AJ17">
        <f t="shared" si="8"/>
        <v>1801.4934442837293</v>
      </c>
      <c r="AK17">
        <f t="shared" si="32"/>
        <v>1419.1861683023233</v>
      </c>
      <c r="AL17">
        <f t="shared" si="9"/>
        <v>-2305.9902441339191</v>
      </c>
      <c r="AN17">
        <f t="shared" si="10"/>
        <v>1813.4711856094148</v>
      </c>
      <c r="AO17">
        <f t="shared" si="11"/>
        <v>-90.673559280470755</v>
      </c>
      <c r="AP17">
        <f t="shared" si="12"/>
        <v>-6.3755037080682948</v>
      </c>
      <c r="AQ17">
        <f t="shared" si="13"/>
        <v>-3467.2919573880959</v>
      </c>
      <c r="AR17">
        <f t="shared" si="14"/>
        <v>-1750.86983476722</v>
      </c>
      <c r="AS17">
        <f t="shared" si="15"/>
        <v>570.71991106761368</v>
      </c>
      <c r="AT17">
        <f t="shared" si="16"/>
        <v>449.60352552597112</v>
      </c>
      <c r="AU17">
        <f t="shared" si="17"/>
        <v>-730.54639817363534</v>
      </c>
      <c r="AW17">
        <v>14</v>
      </c>
      <c r="AX17">
        <f>(R17*SUMPRODUCT(K18:$K$23, X18:$X$23)-$AZ$3*SUMPRODUCT(K17:$K$22, W18:$W$23))/Z17</f>
        <v>23219.353832558176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0.107494799</v>
      </c>
      <c r="O18">
        <f t="shared" si="29"/>
        <v>14222.179679030221</v>
      </c>
      <c r="P18">
        <f t="shared" si="30"/>
        <v>711.10898395151116</v>
      </c>
      <c r="Q18" s="5">
        <f t="shared" si="31"/>
        <v>50</v>
      </c>
      <c r="R18">
        <f t="shared" si="0"/>
        <v>250000</v>
      </c>
      <c r="S18">
        <f t="shared" si="1"/>
        <v>21281.317022967887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9345.5376128378302</v>
      </c>
      <c r="AC18">
        <f t="shared" si="2"/>
        <v>7559.0972895429159</v>
      </c>
      <c r="AE18">
        <f t="shared" si="3"/>
        <v>5051.7005008253382</v>
      </c>
      <c r="AF18">
        <f t="shared" si="4"/>
        <v>-252.58502504126696</v>
      </c>
      <c r="AG18">
        <f t="shared" si="5"/>
        <v>-17.75993769883873</v>
      </c>
      <c r="AH18">
        <f t="shared" si="6"/>
        <v>-10816.372135971083</v>
      </c>
      <c r="AI18">
        <f t="shared" si="7"/>
        <v>-6035.0165978858513</v>
      </c>
      <c r="AJ18">
        <f t="shared" si="8"/>
        <v>1786.4403232949144</v>
      </c>
      <c r="AK18">
        <f t="shared" si="32"/>
        <v>1210.3579647933761</v>
      </c>
      <c r="AL18">
        <f t="shared" si="9"/>
        <v>-3038.2183097975608</v>
      </c>
      <c r="AN18">
        <f t="shared" si="10"/>
        <v>1474.246481722915</v>
      </c>
      <c r="AO18">
        <f t="shared" si="11"/>
        <v>-73.712324086145756</v>
      </c>
      <c r="AP18">
        <f t="shared" si="12"/>
        <v>-5.1829132910499158</v>
      </c>
      <c r="AQ18">
        <f t="shared" si="13"/>
        <v>-3156.5605609152622</v>
      </c>
      <c r="AR18">
        <f t="shared" si="14"/>
        <v>-1761.209316569543</v>
      </c>
      <c r="AS18">
        <f t="shared" si="15"/>
        <v>521.33996482871316</v>
      </c>
      <c r="AT18">
        <f t="shared" si="16"/>
        <v>353.22085522101241</v>
      </c>
      <c r="AU18">
        <f t="shared" si="17"/>
        <v>-886.64849651981751</v>
      </c>
      <c r="AW18">
        <v>15</v>
      </c>
      <c r="AX18">
        <f>(R18*SUMPRODUCT(K19:$K$23, X19:$X$23)-$AZ$3*SUMPRODUCT(K18:$K$22, W19:$W$23))/Z18</f>
        <v>21281.317022967887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0.119195734</v>
      </c>
      <c r="O19">
        <f t="shared" si="29"/>
        <v>14222.179679030221</v>
      </c>
      <c r="P19">
        <f t="shared" si="30"/>
        <v>711.10898395151116</v>
      </c>
      <c r="Q19" s="5">
        <f t="shared" si="31"/>
        <v>50</v>
      </c>
      <c r="R19">
        <f t="shared" si="0"/>
        <v>250000</v>
      </c>
      <c r="S19">
        <f t="shared" si="1"/>
        <v>18840.415427809923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7559.0972895429159</v>
      </c>
      <c r="AC19">
        <f t="shared" si="2"/>
        <v>5827.5023355280318</v>
      </c>
      <c r="AE19">
        <f t="shared" si="3"/>
        <v>4399.0423466730417</v>
      </c>
      <c r="AF19">
        <f t="shared" si="4"/>
        <v>-219.9521173336521</v>
      </c>
      <c r="AG19">
        <f t="shared" si="5"/>
        <v>-15.465429512042988</v>
      </c>
      <c r="AH19">
        <f t="shared" si="6"/>
        <v>-10584.544049036766</v>
      </c>
      <c r="AI19">
        <f t="shared" si="7"/>
        <v>-6420.9192492094189</v>
      </c>
      <c r="AJ19">
        <f t="shared" si="8"/>
        <v>1731.594954014884</v>
      </c>
      <c r="AK19">
        <f t="shared" si="32"/>
        <v>1004.4367059907589</v>
      </c>
      <c r="AL19">
        <f t="shared" si="9"/>
        <v>-3684.8875892037759</v>
      </c>
      <c r="AN19">
        <f t="shared" si="10"/>
        <v>1182.5862223714782</v>
      </c>
      <c r="AO19">
        <f t="shared" si="11"/>
        <v>-59.129311118573909</v>
      </c>
      <c r="AP19">
        <f t="shared" si="12"/>
        <v>-4.1575421245560999</v>
      </c>
      <c r="AQ19">
        <f t="shared" si="13"/>
        <v>-2845.42292982051</v>
      </c>
      <c r="AR19">
        <f t="shared" si="14"/>
        <v>-1726.1235606921618</v>
      </c>
      <c r="AS19">
        <f t="shared" si="15"/>
        <v>465.50139188695897</v>
      </c>
      <c r="AT19">
        <f t="shared" si="16"/>
        <v>270.02081729156589</v>
      </c>
      <c r="AU19">
        <f t="shared" si="17"/>
        <v>-990.60135151363704</v>
      </c>
      <c r="AW19">
        <v>16</v>
      </c>
      <c r="AX19">
        <f>(R19*SUMPRODUCT(K20:$K$23, X20:$X$23)-$AZ$3*SUMPRODUCT(K19:$K$22, W20:$W$23))/Z19</f>
        <v>18840.415427809923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0.13258683600000001</v>
      </c>
      <c r="O20">
        <f t="shared" si="29"/>
        <v>14222.179679030221</v>
      </c>
      <c r="P20">
        <f t="shared" si="30"/>
        <v>711.10898395151116</v>
      </c>
      <c r="Q20" s="5">
        <f t="shared" si="31"/>
        <v>50</v>
      </c>
      <c r="R20">
        <f t="shared" si="0"/>
        <v>250000</v>
      </c>
      <c r="S20">
        <f t="shared" si="1"/>
        <v>15769.117366415645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5827.5023355280318</v>
      </c>
      <c r="AC20">
        <f t="shared" si="2"/>
        <v>4182.0528239936539</v>
      </c>
      <c r="AE20">
        <f t="shared" si="3"/>
        <v>3771.7968170309173</v>
      </c>
      <c r="AF20">
        <f t="shared" si="4"/>
        <v>-188.58984085154589</v>
      </c>
      <c r="AG20">
        <f t="shared" si="5"/>
        <v>-13.260262850539755</v>
      </c>
      <c r="AH20">
        <f t="shared" si="6"/>
        <v>-10252.561831914021</v>
      </c>
      <c r="AI20">
        <f t="shared" si="7"/>
        <v>-6682.6151185851895</v>
      </c>
      <c r="AJ20">
        <f t="shared" si="8"/>
        <v>1645.449511534378</v>
      </c>
      <c r="AK20">
        <f t="shared" si="32"/>
        <v>805.27439580280259</v>
      </c>
      <c r="AL20">
        <f t="shared" si="9"/>
        <v>-4231.8912112480093</v>
      </c>
      <c r="AN20">
        <f t="shared" si="10"/>
        <v>934.03925553058446</v>
      </c>
      <c r="AO20">
        <f t="shared" si="11"/>
        <v>-46.701962776529228</v>
      </c>
      <c r="AP20">
        <f t="shared" si="12"/>
        <v>-3.283741580440624</v>
      </c>
      <c r="AQ20">
        <f t="shared" si="13"/>
        <v>-2538.9212848163238</v>
      </c>
      <c r="AR20">
        <f t="shared" si="14"/>
        <v>-1654.8677336427093</v>
      </c>
      <c r="AS20">
        <f t="shared" si="15"/>
        <v>407.47540531002477</v>
      </c>
      <c r="AT20">
        <f t="shared" si="16"/>
        <v>199.41633487711954</v>
      </c>
      <c r="AU20">
        <f t="shared" si="17"/>
        <v>-1047.9759934555652</v>
      </c>
      <c r="AW20">
        <v>17</v>
      </c>
      <c r="AX20">
        <f>(R20*SUMPRODUCT(K21:$K$23, X21:$X$23)-$AZ$3*SUMPRODUCT(K20:$K$22, W21:$W$23))/Z20</f>
        <v>15769.117366415645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0.14803979</v>
      </c>
      <c r="O21">
        <f t="shared" si="29"/>
        <v>14222.179679030221</v>
      </c>
      <c r="P21">
        <f t="shared" si="30"/>
        <v>711.10898395151116</v>
      </c>
      <c r="Q21" s="5">
        <f t="shared" si="31"/>
        <v>50</v>
      </c>
      <c r="R21">
        <f t="shared" si="0"/>
        <v>250000</v>
      </c>
      <c r="S21">
        <f t="shared" si="1"/>
        <v>11862.090204412483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4182.0528239936539</v>
      </c>
      <c r="AC21">
        <f t="shared" si="2"/>
        <v>2648.7130947830783</v>
      </c>
      <c r="AE21">
        <f t="shared" si="3"/>
        <v>3175.7028401446828</v>
      </c>
      <c r="AF21">
        <f t="shared" si="4"/>
        <v>-158.78514200723416</v>
      </c>
      <c r="AG21">
        <f t="shared" si="5"/>
        <v>-11.164613694295651</v>
      </c>
      <c r="AH21">
        <f t="shared" si="6"/>
        <v>-9815.2326386935347</v>
      </c>
      <c r="AI21">
        <f t="shared" si="7"/>
        <v>-6809.4795542503816</v>
      </c>
      <c r="AJ21">
        <f t="shared" si="8"/>
        <v>1533.3397292105756</v>
      </c>
      <c r="AK21">
        <f t="shared" si="32"/>
        <v>616.01590757875852</v>
      </c>
      <c r="AL21">
        <f t="shared" si="9"/>
        <v>-4660.1239174610473</v>
      </c>
      <c r="AN21">
        <f t="shared" si="10"/>
        <v>724.4340648090631</v>
      </c>
      <c r="AO21">
        <f t="shared" si="11"/>
        <v>-36.221703240453159</v>
      </c>
      <c r="AP21">
        <f t="shared" si="12"/>
        <v>-2.5468461275215044</v>
      </c>
      <c r="AQ21">
        <f t="shared" si="13"/>
        <v>-2239.0284089588795</v>
      </c>
      <c r="AR21">
        <f t="shared" si="14"/>
        <v>-1553.3628935177908</v>
      </c>
      <c r="AS21">
        <f t="shared" si="15"/>
        <v>349.78195022637505</v>
      </c>
      <c r="AT21">
        <f t="shared" si="16"/>
        <v>140.52413918362484</v>
      </c>
      <c r="AU21">
        <f t="shared" si="17"/>
        <v>-1063.0568041077909</v>
      </c>
      <c r="AW21">
        <v>18</v>
      </c>
      <c r="AX21">
        <f>(R21*SUMPRODUCT(K22:$K$23, X22:$X$23)-$AZ$3*SUMPRODUCT(K21:$K$22, W22:$W$23))/Z21</f>
        <v>11862.090204412483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0.16585403400000001</v>
      </c>
      <c r="O22">
        <f t="shared" si="29"/>
        <v>14222.179679030221</v>
      </c>
      <c r="P22">
        <f t="shared" si="30"/>
        <v>711.10898395151116</v>
      </c>
      <c r="Q22" s="5">
        <f t="shared" si="31"/>
        <v>50</v>
      </c>
      <c r="R22">
        <f t="shared" si="0"/>
        <v>250000</v>
      </c>
      <c r="S22">
        <f t="shared" si="1"/>
        <v>6795.2388886253921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2648.7130947830783</v>
      </c>
      <c r="AC22">
        <f t="shared" si="2"/>
        <v>1250.4967364293141</v>
      </c>
      <c r="AE22">
        <f t="shared" si="3"/>
        <v>2617.2426849199828</v>
      </c>
      <c r="AF22">
        <f t="shared" si="4"/>
        <v>-130.86213424599916</v>
      </c>
      <c r="AG22">
        <f t="shared" si="5"/>
        <v>-9.2012713381021172</v>
      </c>
      <c r="AH22">
        <f t="shared" si="6"/>
        <v>-9258.4810962528827</v>
      </c>
      <c r="AI22">
        <f t="shared" si="7"/>
        <v>-6781.3018169170009</v>
      </c>
      <c r="AJ22">
        <f t="shared" si="8"/>
        <v>1398.2163583537642</v>
      </c>
      <c r="AK22">
        <f t="shared" si="32"/>
        <v>439.40996324176081</v>
      </c>
      <c r="AL22">
        <f t="shared" si="9"/>
        <v>-4943.6754953214759</v>
      </c>
      <c r="AN22">
        <f t="shared" si="10"/>
        <v>549.97781086928694</v>
      </c>
      <c r="AO22">
        <f t="shared" si="11"/>
        <v>-27.498890543464348</v>
      </c>
      <c r="AP22">
        <f t="shared" si="12"/>
        <v>-1.933521525115441</v>
      </c>
      <c r="AQ22">
        <f t="shared" si="13"/>
        <v>-1945.5433745715152</v>
      </c>
      <c r="AR22">
        <f t="shared" si="14"/>
        <v>-1424.9979757708079</v>
      </c>
      <c r="AS22">
        <f t="shared" si="15"/>
        <v>293.81607457335963</v>
      </c>
      <c r="AT22">
        <f t="shared" si="16"/>
        <v>92.336003478120674</v>
      </c>
      <c r="AU22">
        <f t="shared" si="17"/>
        <v>-1038.8458977193277</v>
      </c>
      <c r="AW22">
        <v>19</v>
      </c>
      <c r="AX22">
        <f>(R22*SUMPRODUCT(K23:$K$23, X23:$X$23)-$AZ$3*SUMPRODUCT(K22:$K$22, W23:$W$23))/Z22</f>
        <v>6795.2388886253921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0.18707617900000001</v>
      </c>
      <c r="O23">
        <f t="shared" si="29"/>
        <v>14222.179679030221</v>
      </c>
      <c r="P23">
        <f t="shared" si="30"/>
        <v>711.10898395151116</v>
      </c>
      <c r="Q23" s="5">
        <f t="shared" si="31"/>
        <v>50</v>
      </c>
      <c r="R23">
        <f t="shared" si="0"/>
        <v>250000</v>
      </c>
      <c r="S23">
        <f t="shared" si="1"/>
        <v>8463.1178088131383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1250.4967364293141</v>
      </c>
      <c r="AC23">
        <f t="shared" si="2"/>
        <v>1250.4967364293143</v>
      </c>
      <c r="AE23">
        <f t="shared" si="3"/>
        <v>2101.4464970602517</v>
      </c>
      <c r="AF23">
        <f t="shared" si="4"/>
        <v>-105.0723248530126</v>
      </c>
      <c r="AG23">
        <f t="shared" si="5"/>
        <v>-7.3879199408467349</v>
      </c>
      <c r="AH23">
        <f t="shared" si="6"/>
        <v>-8606.6934193718062</v>
      </c>
      <c r="AI23">
        <f t="shared" si="7"/>
        <v>-6617.7071671054136</v>
      </c>
      <c r="AJ23">
        <f t="shared" si="8"/>
        <v>0</v>
      </c>
      <c r="AK23">
        <f t="shared" si="32"/>
        <v>277.83474365202989</v>
      </c>
      <c r="AL23">
        <f t="shared" si="9"/>
        <v>-6339.8724234533838</v>
      </c>
      <c r="AN23">
        <f t="shared" si="10"/>
        <v>406.78195359892334</v>
      </c>
      <c r="AO23">
        <f t="shared" si="11"/>
        <v>-20.339097679946171</v>
      </c>
      <c r="AP23">
        <f t="shared" si="12"/>
        <v>-1.4300970834966307</v>
      </c>
      <c r="AQ23">
        <f t="shared" si="13"/>
        <v>-1666.0179395748282</v>
      </c>
      <c r="AR23">
        <f t="shared" si="14"/>
        <v>-1281.0051807393477</v>
      </c>
      <c r="AS23">
        <f t="shared" si="15"/>
        <v>0</v>
      </c>
      <c r="AT23">
        <f t="shared" si="16"/>
        <v>53.781126456720052</v>
      </c>
      <c r="AU23">
        <f t="shared" si="17"/>
        <v>-1227.2240542826275</v>
      </c>
      <c r="AW23">
        <v>20</v>
      </c>
      <c r="AX23">
        <f>(R23*SUMPRODUCT(K$23:$K24, X$23:$X24)-$AZ$3*SUMPRODUCT(K$22:$K23, W$23:$W24))/Z23</f>
        <v>8463.1178088131383</v>
      </c>
    </row>
    <row r="25" spans="5:50" x14ac:dyDescent="0.25">
      <c r="AN25" s="6">
        <f t="shared" ref="AN25:AU25" si="33">SUM(AN3:AN23)</f>
        <v>93155.76007830356</v>
      </c>
      <c r="AO25" s="6">
        <f t="shared" si="33"/>
        <v>-15324.422763187848</v>
      </c>
      <c r="AP25" s="6">
        <f t="shared" si="33"/>
        <v>-2797.4099026870726</v>
      </c>
      <c r="AQ25" s="6">
        <f t="shared" si="33"/>
        <v>-79667.68767882559</v>
      </c>
      <c r="AR25" s="6">
        <f t="shared" si="33"/>
        <v>-4633.7602663969674</v>
      </c>
      <c r="AS25" s="6">
        <f t="shared" si="33"/>
        <v>-9632.9941464090352</v>
      </c>
      <c r="AT25" s="6">
        <f t="shared" si="33"/>
        <v>15807.561695523127</v>
      </c>
      <c r="AU25" s="7">
        <f t="shared" si="33"/>
        <v>1540.8072827171241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902.83948481921095</v>
      </c>
      <c r="K3">
        <v>1</v>
      </c>
      <c r="L3" s="2">
        <v>0</v>
      </c>
      <c r="O3">
        <f>$C$3</f>
        <v>902.83948481921095</v>
      </c>
      <c r="P3">
        <f>O3*B5</f>
        <v>722.27158785536881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902.83948481921095</v>
      </c>
      <c r="AF3">
        <f t="shared" ref="AF3:AF23" si="4">-$Z3*P3</f>
        <v>-722.27158785536881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-2339.3403070361578</v>
      </c>
      <c r="AJ3">
        <f t="shared" ref="AJ3:AJ23" si="8">AB3-AC3</f>
        <v>-9.0949470177292824E-13</v>
      </c>
      <c r="AL3">
        <f t="shared" ref="AL3:AL23" si="9">SUM(AI3:AK3)</f>
        <v>-2339.3403070361587</v>
      </c>
      <c r="AN3">
        <f t="shared" ref="AN3:AN23" si="10">AE3*$K3</f>
        <v>902.83948481921095</v>
      </c>
      <c r="AO3">
        <f t="shared" ref="AO3:AO23" si="11">AF3*$K3</f>
        <v>-722.27158785536881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-2339.3403070361578</v>
      </c>
      <c r="AS3">
        <f t="shared" ref="AS3:AS23" si="15">AJ3*$K3</f>
        <v>-9.0949470177292824E-13</v>
      </c>
      <c r="AT3">
        <f t="shared" ref="AT3:AT23" si="16">AK3*$K3</f>
        <v>0</v>
      </c>
      <c r="AU3">
        <f t="shared" ref="AU3:AU23" si="17">AL3*$K3</f>
        <v>-2339.3403070361587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643.44351429132519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500000</v>
      </c>
      <c r="S4">
        <f t="shared" si="1"/>
        <v>109.64610786178946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9.0949470177292824E-13</v>
      </c>
      <c r="AC4">
        <f t="shared" si="2"/>
        <v>108.42228120640266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-108.42228120640175</v>
      </c>
      <c r="AK4">
        <f>G4*MAX(0, SUM(AB4, AE4:AF4))</f>
        <v>6.3664629124104983E-14</v>
      </c>
      <c r="AL4">
        <f t="shared" si="9"/>
        <v>-689.22528120640163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-535.0212330849231</v>
      </c>
      <c r="AR4">
        <f t="shared" si="14"/>
        <v>-535.0212330849231</v>
      </c>
      <c r="AS4">
        <f t="shared" si="15"/>
        <v>-99.875900408450633</v>
      </c>
      <c r="AT4">
        <f t="shared" si="16"/>
        <v>5.8646267973603715E-14</v>
      </c>
      <c r="AU4">
        <f t="shared" si="17"/>
        <v>-634.89713349337364</v>
      </c>
      <c r="AW4">
        <v>1</v>
      </c>
      <c r="AX4">
        <f>(R4*SUMPRODUCT(K5:$K$23, X5:$X$23)-$AZ$3*SUMPRODUCT(K4:$K$22, W5:$W$23))/Z4</f>
        <v>109.64610786178946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902.83948481921095</v>
      </c>
      <c r="P5">
        <f t="shared" ref="P5:P23" si="30">O5*$C$5</f>
        <v>45.14197424096055</v>
      </c>
      <c r="Q5" s="5">
        <f t="shared" ref="Q5:Q23" si="31">$C$8</f>
        <v>50</v>
      </c>
      <c r="R5">
        <f t="shared" si="0"/>
        <v>500000</v>
      </c>
      <c r="S5">
        <f t="shared" si="1"/>
        <v>206.99798620810137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108.42228120640266</v>
      </c>
      <c r="AC5">
        <f t="shared" si="2"/>
        <v>202.40058094922188</v>
      </c>
      <c r="AE5">
        <f t="shared" si="3"/>
        <v>882.78750715765511</v>
      </c>
      <c r="AF5">
        <f t="shared" si="4"/>
        <v>-44.139375357882756</v>
      </c>
      <c r="AG5">
        <f t="shared" si="5"/>
        <v>-48.889504834540375</v>
      </c>
      <c r="AH5">
        <f t="shared" si="6"/>
        <v>-579.95668459618196</v>
      </c>
      <c r="AI5">
        <f t="shared" si="7"/>
        <v>209.80194236905004</v>
      </c>
      <c r="AJ5">
        <f t="shared" si="8"/>
        <v>-93.978299742819217</v>
      </c>
      <c r="AK5">
        <f>G5*SUM(AB5, AE5:AF5)</f>
        <v>66.294928910432262</v>
      </c>
      <c r="AL5">
        <f t="shared" si="9"/>
        <v>182.11857153666307</v>
      </c>
      <c r="AN5">
        <f t="shared" si="10"/>
        <v>749.1012342229003</v>
      </c>
      <c r="AO5">
        <f t="shared" si="11"/>
        <v>-37.455061711145014</v>
      </c>
      <c r="AP5">
        <f t="shared" si="12"/>
        <v>-41.48584808366595</v>
      </c>
      <c r="AQ5">
        <f t="shared" si="13"/>
        <v>-492.13005927737311</v>
      </c>
      <c r="AR5">
        <f t="shared" si="14"/>
        <v>178.03026515071628</v>
      </c>
      <c r="AS5">
        <f t="shared" si="15"/>
        <v>-79.74655254715006</v>
      </c>
      <c r="AT5">
        <f t="shared" si="16"/>
        <v>56.255455210758079</v>
      </c>
      <c r="AU5">
        <f t="shared" si="17"/>
        <v>154.53916781432429</v>
      </c>
      <c r="AW5">
        <v>2</v>
      </c>
      <c r="AX5">
        <f>(R5*SUMPRODUCT(K6:$K$23, X6:$X$23)-$AZ$3*SUMPRODUCT(K5:$K$22, W6:$W$23))/Z5</f>
        <v>206.99798620810137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902.83948481921095</v>
      </c>
      <c r="P6">
        <f t="shared" si="30"/>
        <v>45.14197424096055</v>
      </c>
      <c r="Q6" s="5">
        <f t="shared" si="31"/>
        <v>50</v>
      </c>
      <c r="R6">
        <f t="shared" si="0"/>
        <v>500000</v>
      </c>
      <c r="S6">
        <f t="shared" si="1"/>
        <v>292.24600698118434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202.40058094922188</v>
      </c>
      <c r="AC6">
        <f t="shared" si="2"/>
        <v>282.5584345583693</v>
      </c>
      <c r="AE6">
        <f t="shared" si="3"/>
        <v>872.91153820426803</v>
      </c>
      <c r="AF6">
        <f t="shared" si="4"/>
        <v>-43.645576910213407</v>
      </c>
      <c r="AG6">
        <f t="shared" si="5"/>
        <v>-48.342565477132638</v>
      </c>
      <c r="AH6">
        <f t="shared" si="6"/>
        <v>-580.44309062332229</v>
      </c>
      <c r="AI6">
        <f t="shared" si="7"/>
        <v>200.48030519359963</v>
      </c>
      <c r="AJ6">
        <f t="shared" si="8"/>
        <v>-80.157853609147423</v>
      </c>
      <c r="AK6">
        <f>G6*SUM(AB6, AE6:AF6)</f>
        <v>72.216657957029369</v>
      </c>
      <c r="AL6">
        <f t="shared" si="9"/>
        <v>192.53910954148159</v>
      </c>
      <c r="AN6">
        <f t="shared" si="10"/>
        <v>682.33356457421803</v>
      </c>
      <c r="AO6">
        <f t="shared" si="11"/>
        <v>-34.11667822871091</v>
      </c>
      <c r="AP6">
        <f t="shared" si="12"/>
        <v>-37.788199123283356</v>
      </c>
      <c r="AQ6">
        <f t="shared" si="13"/>
        <v>-453.71814407705455</v>
      </c>
      <c r="AR6">
        <f t="shared" si="14"/>
        <v>156.7105431451692</v>
      </c>
      <c r="AS6">
        <f t="shared" si="15"/>
        <v>-62.657430435922365</v>
      </c>
      <c r="AT6">
        <f t="shared" si="16"/>
        <v>56.449992340376177</v>
      </c>
      <c r="AU6">
        <f t="shared" si="17"/>
        <v>150.50310504962303</v>
      </c>
      <c r="AW6">
        <v>3</v>
      </c>
      <c r="AX6">
        <f>(R6*SUMPRODUCT(K7:$K$23, X7:$X$23)-$AZ$3*SUMPRODUCT(K6:$K$22, W7:$W$23))/Z6</f>
        <v>292.24600698118434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902.83948481921095</v>
      </c>
      <c r="P7">
        <f t="shared" si="30"/>
        <v>45.14197424096055</v>
      </c>
      <c r="Q7" s="5">
        <f t="shared" si="31"/>
        <v>50</v>
      </c>
      <c r="R7">
        <f t="shared" si="0"/>
        <v>500000</v>
      </c>
      <c r="S7">
        <f t="shared" si="1"/>
        <v>366.39470335762263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282.5584345583693</v>
      </c>
      <c r="AC7">
        <f t="shared" si="2"/>
        <v>350.28073804301721</v>
      </c>
      <c r="AE7">
        <f t="shared" si="3"/>
        <v>863.13278597855401</v>
      </c>
      <c r="AF7">
        <f t="shared" si="4"/>
        <v>-43.156639298927701</v>
      </c>
      <c r="AG7">
        <f t="shared" si="5"/>
        <v>-47.801010062790503</v>
      </c>
      <c r="AH7">
        <f t="shared" si="6"/>
        <v>-581.29759570805527</v>
      </c>
      <c r="AI7">
        <f t="shared" si="7"/>
        <v>190.87754090878047</v>
      </c>
      <c r="AJ7">
        <f t="shared" si="8"/>
        <v>-67.722303484647909</v>
      </c>
      <c r="AK7">
        <f>G7*SUM(AB7, AE7:AF7)</f>
        <v>77.177420686659701</v>
      </c>
      <c r="AL7">
        <f t="shared" si="9"/>
        <v>200.33265811079227</v>
      </c>
      <c r="AN7">
        <f t="shared" si="10"/>
        <v>621.50736803898951</v>
      </c>
      <c r="AO7">
        <f t="shared" si="11"/>
        <v>-31.075368401949476</v>
      </c>
      <c r="AP7">
        <f t="shared" si="12"/>
        <v>-34.419593875175011</v>
      </c>
      <c r="AQ7">
        <f t="shared" si="13"/>
        <v>-418.56912936786841</v>
      </c>
      <c r="AR7">
        <f t="shared" si="14"/>
        <v>137.4432763939966</v>
      </c>
      <c r="AS7">
        <f t="shared" si="15"/>
        <v>-48.764119820292642</v>
      </c>
      <c r="AT7">
        <f t="shared" si="16"/>
        <v>55.572371229790754</v>
      </c>
      <c r="AU7">
        <f t="shared" si="17"/>
        <v>144.2515278034947</v>
      </c>
      <c r="AW7">
        <v>4</v>
      </c>
      <c r="AX7">
        <f>(R7*SUMPRODUCT(K8:$K$23, X8:$X$23)-$AZ$3*SUMPRODUCT(K7:$K$22, W8:$W$23))/Z7</f>
        <v>366.39470335762263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902.83948481921095</v>
      </c>
      <c r="P8">
        <f t="shared" si="30"/>
        <v>45.14197424096055</v>
      </c>
      <c r="Q8" s="5">
        <f t="shared" si="31"/>
        <v>50</v>
      </c>
      <c r="R8">
        <f t="shared" si="0"/>
        <v>500000</v>
      </c>
      <c r="S8">
        <f t="shared" si="1"/>
        <v>429.43551126366418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350.28073804301721</v>
      </c>
      <c r="AC8">
        <f t="shared" si="2"/>
        <v>405.94206691818863</v>
      </c>
      <c r="AE8">
        <f t="shared" si="3"/>
        <v>853.44718112480371</v>
      </c>
      <c r="AF8">
        <f t="shared" si="4"/>
        <v>-42.67235905624019</v>
      </c>
      <c r="AG8">
        <f t="shared" si="5"/>
        <v>-47.26461322721736</v>
      </c>
      <c r="AH8">
        <f t="shared" si="6"/>
        <v>-583.86734945235719</v>
      </c>
      <c r="AI8">
        <f t="shared" si="7"/>
        <v>179.64285938898888</v>
      </c>
      <c r="AJ8">
        <f t="shared" si="8"/>
        <v>-55.661328875171421</v>
      </c>
      <c r="AK8">
        <f t="shared" ref="AK8:AK23" si="32">G8*SUM(AB8:AB8, AE8:AF8)</f>
        <v>81.273889207810655</v>
      </c>
      <c r="AL8">
        <f t="shared" si="9"/>
        <v>205.25541972162813</v>
      </c>
      <c r="AN8">
        <f t="shared" si="10"/>
        <v>566.0926072919101</v>
      </c>
      <c r="AO8">
        <f t="shared" si="11"/>
        <v>-28.304630364595507</v>
      </c>
      <c r="AP8">
        <f t="shared" si="12"/>
        <v>-31.35067843234987</v>
      </c>
      <c r="AQ8">
        <f t="shared" si="13"/>
        <v>-387.27995999528378</v>
      </c>
      <c r="AR8">
        <f t="shared" si="14"/>
        <v>119.1573384996809</v>
      </c>
      <c r="AS8">
        <f t="shared" si="15"/>
        <v>-36.920230665886386</v>
      </c>
      <c r="AT8">
        <f t="shared" si="16"/>
        <v>53.90907470778243</v>
      </c>
      <c r="AU8">
        <f t="shared" si="17"/>
        <v>136.14618254157696</v>
      </c>
      <c r="AW8">
        <v>5</v>
      </c>
      <c r="AX8">
        <f>(R8*SUMPRODUCT(K9:$K$23, X9:$X$23)-$AZ$3*SUMPRODUCT(K8:$K$22, W9:$W$23))/Z8</f>
        <v>429.43551126366418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902.83948481921095</v>
      </c>
      <c r="P9">
        <f t="shared" si="30"/>
        <v>45.14197424096055</v>
      </c>
      <c r="Q9" s="5">
        <f t="shared" si="31"/>
        <v>50</v>
      </c>
      <c r="R9">
        <f t="shared" si="0"/>
        <v>500000</v>
      </c>
      <c r="S9">
        <f t="shared" si="1"/>
        <v>479.46559581551077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405.94206691818863</v>
      </c>
      <c r="AC9">
        <f t="shared" si="2"/>
        <v>448.13581448129162</v>
      </c>
      <c r="AE9">
        <f t="shared" si="3"/>
        <v>843.84512967434512</v>
      </c>
      <c r="AF9">
        <f t="shared" si="4"/>
        <v>-42.192256483717259</v>
      </c>
      <c r="AG9">
        <f t="shared" si="5"/>
        <v>-46.732843648465419</v>
      </c>
      <c r="AH9">
        <f t="shared" si="6"/>
        <v>-591.2344647976588</v>
      </c>
      <c r="AI9">
        <f t="shared" si="7"/>
        <v>163.68556474450361</v>
      </c>
      <c r="AJ9">
        <f t="shared" si="8"/>
        <v>-42.193747563102988</v>
      </c>
      <c r="AK9">
        <f t="shared" si="32"/>
        <v>84.531645807617153</v>
      </c>
      <c r="AL9">
        <f t="shared" si="9"/>
        <v>206.02346298901779</v>
      </c>
      <c r="AN9">
        <f t="shared" si="10"/>
        <v>515.603373599355</v>
      </c>
      <c r="AO9">
        <f t="shared" si="11"/>
        <v>-25.780168679967748</v>
      </c>
      <c r="AP9">
        <f t="shared" si="12"/>
        <v>-28.554542765849561</v>
      </c>
      <c r="AQ9">
        <f t="shared" si="13"/>
        <v>-361.2540665554663</v>
      </c>
      <c r="AR9">
        <f t="shared" si="14"/>
        <v>100.01459559807134</v>
      </c>
      <c r="AS9">
        <f t="shared" si="15"/>
        <v>-25.781079754209397</v>
      </c>
      <c r="AT9">
        <f t="shared" si="16"/>
        <v>51.650237966217006</v>
      </c>
      <c r="AU9">
        <f t="shared" si="17"/>
        <v>125.88375381007896</v>
      </c>
      <c r="AW9">
        <v>6</v>
      </c>
      <c r="AX9">
        <f>(R9*SUMPRODUCT(K10:$K$23, X10:$X$23)-$AZ$3*SUMPRODUCT(K9:$K$22, W10:$W$23))/Z9</f>
        <v>479.46559581551077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902.83948481921095</v>
      </c>
      <c r="P10">
        <f t="shared" si="30"/>
        <v>45.14197424096055</v>
      </c>
      <c r="Q10" s="5">
        <f t="shared" si="31"/>
        <v>50</v>
      </c>
      <c r="R10">
        <f t="shared" si="0"/>
        <v>500000</v>
      </c>
      <c r="S10">
        <f t="shared" si="1"/>
        <v>516.5204681673174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448.13581448129162</v>
      </c>
      <c r="AC10">
        <f t="shared" si="2"/>
        <v>477.32084498627586</v>
      </c>
      <c r="AE10">
        <f t="shared" si="3"/>
        <v>834.32144966089368</v>
      </c>
      <c r="AF10">
        <f t="shared" si="4"/>
        <v>-41.716072483044691</v>
      </c>
      <c r="AG10">
        <f t="shared" si="5"/>
        <v>-46.205414344940969</v>
      </c>
      <c r="AH10">
        <f t="shared" si="6"/>
        <v>-601.00867039796253</v>
      </c>
      <c r="AI10">
        <f t="shared" si="7"/>
        <v>145.3912924349454</v>
      </c>
      <c r="AJ10">
        <f t="shared" si="8"/>
        <v>-29.18503050498424</v>
      </c>
      <c r="AK10">
        <f t="shared" si="32"/>
        <v>86.851883416139856</v>
      </c>
      <c r="AL10">
        <f t="shared" si="9"/>
        <v>203.05814534610101</v>
      </c>
      <c r="AN10">
        <f t="shared" si="10"/>
        <v>469.60052978024191</v>
      </c>
      <c r="AO10">
        <f t="shared" si="11"/>
        <v>-23.480026489012101</v>
      </c>
      <c r="AP10">
        <f t="shared" si="12"/>
        <v>-26.006867094114579</v>
      </c>
      <c r="AQ10">
        <f t="shared" si="13"/>
        <v>-338.27967641981968</v>
      </c>
      <c r="AR10">
        <f t="shared" si="14"/>
        <v>81.83395977729549</v>
      </c>
      <c r="AS10">
        <f t="shared" si="15"/>
        <v>-16.426888931554597</v>
      </c>
      <c r="AT10">
        <f t="shared" si="16"/>
        <v>48.88486383900144</v>
      </c>
      <c r="AU10">
        <f t="shared" si="17"/>
        <v>114.29193468474234</v>
      </c>
      <c r="AW10">
        <v>7</v>
      </c>
      <c r="AX10">
        <f>(R10*SUMPRODUCT(K11:$K$23, X11:$X$23)-$AZ$3*SUMPRODUCT(K10:$K$22, W11:$W$23))/Z10</f>
        <v>516.5204681673174</v>
      </c>
    </row>
    <row r="11" spans="1:52" x14ac:dyDescent="0.25">
      <c r="A11" t="s">
        <v>33</v>
      </c>
      <c r="C11" s="24">
        <f>AU25</f>
        <v>-1799.4290089648046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902.83948481921095</v>
      </c>
      <c r="P11">
        <f t="shared" si="30"/>
        <v>45.14197424096055</v>
      </c>
      <c r="Q11" s="5">
        <f t="shared" si="31"/>
        <v>50</v>
      </c>
      <c r="R11">
        <f t="shared" si="0"/>
        <v>500000</v>
      </c>
      <c r="S11">
        <f t="shared" si="1"/>
        <v>542.56058796322191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477.32084498627586</v>
      </c>
      <c r="AC11">
        <f t="shared" si="2"/>
        <v>495.70893442828998</v>
      </c>
      <c r="AE11">
        <f t="shared" si="3"/>
        <v>824.87672143604857</v>
      </c>
      <c r="AF11">
        <f t="shared" si="4"/>
        <v>-41.243836071802434</v>
      </c>
      <c r="AG11">
        <f t="shared" si="5"/>
        <v>-45.682357456997238</v>
      </c>
      <c r="AH11">
        <f t="shared" si="6"/>
        <v>-610.02744494322656</v>
      </c>
      <c r="AI11">
        <f t="shared" si="7"/>
        <v>127.92308296402234</v>
      </c>
      <c r="AJ11">
        <f t="shared" si="8"/>
        <v>-18.38808944201412</v>
      </c>
      <c r="AK11">
        <f t="shared" si="32"/>
        <v>88.266761124536544</v>
      </c>
      <c r="AL11">
        <f t="shared" si="9"/>
        <v>197.80175464654477</v>
      </c>
      <c r="AN11">
        <f t="shared" si="10"/>
        <v>427.68732915739804</v>
      </c>
      <c r="AO11">
        <f t="shared" si="11"/>
        <v>-21.384366457869906</v>
      </c>
      <c r="AP11">
        <f t="shared" si="12"/>
        <v>-23.685679256874785</v>
      </c>
      <c r="AQ11">
        <f t="shared" si="13"/>
        <v>-316.2909097328764</v>
      </c>
      <c r="AR11">
        <f t="shared" si="14"/>
        <v>66.326373709776988</v>
      </c>
      <c r="AS11">
        <f t="shared" si="15"/>
        <v>-9.5339735713127176</v>
      </c>
      <c r="AT11">
        <f t="shared" si="16"/>
        <v>45.765111728460667</v>
      </c>
      <c r="AU11">
        <f t="shared" si="17"/>
        <v>102.55751186692493</v>
      </c>
      <c r="AW11">
        <v>8</v>
      </c>
      <c r="AX11">
        <f>(R11*SUMPRODUCT(K12:$K$23, X12:$X$23)-$AZ$3*SUMPRODUCT(K11:$K$22, W12:$W$23))/Z11</f>
        <v>542.56058796322191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902.83948481921095</v>
      </c>
      <c r="P12">
        <f t="shared" si="30"/>
        <v>45.14197424096055</v>
      </c>
      <c r="Q12" s="5">
        <f t="shared" si="31"/>
        <v>50</v>
      </c>
      <c r="R12">
        <f t="shared" si="0"/>
        <v>500000</v>
      </c>
      <c r="S12">
        <f t="shared" si="1"/>
        <v>556.78210750108872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495.70893442828998</v>
      </c>
      <c r="AC12">
        <f t="shared" si="2"/>
        <v>502.92151724878954</v>
      </c>
      <c r="AE12">
        <f t="shared" si="3"/>
        <v>815.50286444236212</v>
      </c>
      <c r="AF12">
        <f t="shared" si="4"/>
        <v>-40.77514322211811</v>
      </c>
      <c r="AG12">
        <f t="shared" si="5"/>
        <v>-45.163225476656152</v>
      </c>
      <c r="AH12">
        <f t="shared" si="6"/>
        <v>-623.08405771113928</v>
      </c>
      <c r="AI12">
        <f t="shared" si="7"/>
        <v>106.48043803244855</v>
      </c>
      <c r="AJ12">
        <f t="shared" si="8"/>
        <v>-7.2125828204995628</v>
      </c>
      <c r="AK12">
        <f t="shared" si="32"/>
        <v>88.930565895397393</v>
      </c>
      <c r="AL12">
        <f t="shared" si="9"/>
        <v>188.19842110734638</v>
      </c>
      <c r="AN12">
        <f t="shared" si="10"/>
        <v>389.49778656457642</v>
      </c>
      <c r="AO12">
        <f t="shared" si="11"/>
        <v>-19.474889328228823</v>
      </c>
      <c r="AP12">
        <f t="shared" si="12"/>
        <v>-21.570710691866303</v>
      </c>
      <c r="AQ12">
        <f t="shared" si="13"/>
        <v>-297.59535116791278</v>
      </c>
      <c r="AR12">
        <f t="shared" si="14"/>
        <v>50.856835376568476</v>
      </c>
      <c r="AS12">
        <f t="shared" si="15"/>
        <v>-3.4448500017461594</v>
      </c>
      <c r="AT12">
        <f t="shared" si="16"/>
        <v>42.474723369461131</v>
      </c>
      <c r="AU12">
        <f t="shared" si="17"/>
        <v>89.886708744283439</v>
      </c>
      <c r="AW12">
        <v>9</v>
      </c>
      <c r="AX12">
        <f>(R12*SUMPRODUCT(K13:$K$23, X13:$X$23)-$AZ$3*SUMPRODUCT(K12:$K$22, W13:$W$23))/Z12</f>
        <v>556.78210750108872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902.83948481921095</v>
      </c>
      <c r="P13">
        <f t="shared" si="30"/>
        <v>45.14197424096055</v>
      </c>
      <c r="Q13" s="5">
        <f t="shared" si="31"/>
        <v>50</v>
      </c>
      <c r="R13">
        <f t="shared" si="0"/>
        <v>500000</v>
      </c>
      <c r="S13">
        <f t="shared" si="1"/>
        <v>560.41738229294924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502.92151724878954</v>
      </c>
      <c r="AC13">
        <f t="shared" si="2"/>
        <v>500.42956070604509</v>
      </c>
      <c r="AE13">
        <f t="shared" si="3"/>
        <v>806.19834618187235</v>
      </c>
      <c r="AF13">
        <f t="shared" si="4"/>
        <v>-40.30991730909362</v>
      </c>
      <c r="AG13">
        <f t="shared" si="5"/>
        <v>-44.647933532908652</v>
      </c>
      <c r="AH13">
        <f t="shared" si="6"/>
        <v>-636.59688980944247</v>
      </c>
      <c r="AI13">
        <f t="shared" si="7"/>
        <v>84.643605530427635</v>
      </c>
      <c r="AJ13">
        <f t="shared" si="8"/>
        <v>2.4919565427444468</v>
      </c>
      <c r="AK13">
        <f t="shared" si="32"/>
        <v>88.816696228509798</v>
      </c>
      <c r="AL13">
        <f t="shared" si="9"/>
        <v>175.95225830168187</v>
      </c>
      <c r="AN13">
        <f t="shared" si="10"/>
        <v>354.70194760574799</v>
      </c>
      <c r="AO13">
        <f t="shared" si="11"/>
        <v>-17.735097380287403</v>
      </c>
      <c r="AP13">
        <f t="shared" si="12"/>
        <v>-19.643688250784429</v>
      </c>
      <c r="AQ13">
        <f t="shared" si="13"/>
        <v>-280.08263440946297</v>
      </c>
      <c r="AR13">
        <f t="shared" si="14"/>
        <v>37.240527565213242</v>
      </c>
      <c r="AS13">
        <f t="shared" si="15"/>
        <v>1.0963826001956845</v>
      </c>
      <c r="AT13">
        <f t="shared" si="16"/>
        <v>39.076556385112674</v>
      </c>
      <c r="AU13">
        <f t="shared" si="17"/>
        <v>77.413466550521591</v>
      </c>
      <c r="AW13">
        <v>10</v>
      </c>
      <c r="AX13">
        <f>(R13*SUMPRODUCT(K14:$K$23, X14:$X$23)-$AZ$3*SUMPRODUCT(K13:$K$22, W14:$W$23))/Z13</f>
        <v>560.41738229294924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902.83948481921095</v>
      </c>
      <c r="P14">
        <f t="shared" si="30"/>
        <v>45.14197424096055</v>
      </c>
      <c r="Q14" s="5">
        <f t="shared" si="31"/>
        <v>50</v>
      </c>
      <c r="R14">
        <f t="shared" si="0"/>
        <v>500000</v>
      </c>
      <c r="S14">
        <f t="shared" si="1"/>
        <v>553.43948939612062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500.42956070604509</v>
      </c>
      <c r="AC14">
        <f t="shared" si="2"/>
        <v>488.53371782167704</v>
      </c>
      <c r="AE14">
        <f t="shared" si="3"/>
        <v>796.95709931396959</v>
      </c>
      <c r="AF14">
        <f t="shared" si="4"/>
        <v>-39.847854965698481</v>
      </c>
      <c r="AG14">
        <f t="shared" si="5"/>
        <v>-44.136145611396039</v>
      </c>
      <c r="AH14">
        <f t="shared" si="6"/>
        <v>-653.08586183527996</v>
      </c>
      <c r="AI14">
        <f t="shared" si="7"/>
        <v>59.887236901595088</v>
      </c>
      <c r="AJ14">
        <f t="shared" si="8"/>
        <v>11.895842884368051</v>
      </c>
      <c r="AK14">
        <f t="shared" si="32"/>
        <v>88.027716353802148</v>
      </c>
      <c r="AL14">
        <f t="shared" si="9"/>
        <v>159.81079613976527</v>
      </c>
      <c r="AN14">
        <f t="shared" si="10"/>
        <v>322.997217383161</v>
      </c>
      <c r="AO14">
        <f t="shared" si="11"/>
        <v>-16.149860869158051</v>
      </c>
      <c r="AP14">
        <f t="shared" si="12"/>
        <v>-17.887853977046625</v>
      </c>
      <c r="AQ14">
        <f t="shared" si="13"/>
        <v>-264.68791891892664</v>
      </c>
      <c r="AR14">
        <f t="shared" si="14"/>
        <v>24.271583618029645</v>
      </c>
      <c r="AS14">
        <f t="shared" si="15"/>
        <v>4.8212433936352106</v>
      </c>
      <c r="AT14">
        <f t="shared" si="16"/>
        <v>35.676584673563347</v>
      </c>
      <c r="AU14">
        <f t="shared" si="17"/>
        <v>64.769411685228192</v>
      </c>
      <c r="AW14">
        <v>11</v>
      </c>
      <c r="AX14">
        <f>(R14*SUMPRODUCT(K15:$K$23, X15:$X$23)-$AZ$3*SUMPRODUCT(K14:$K$22, W15:$W$23))/Z14</f>
        <v>553.43948939612062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902.83948481921095</v>
      </c>
      <c r="P15">
        <f t="shared" si="30"/>
        <v>45.14197424096055</v>
      </c>
      <c r="Q15" s="5">
        <f t="shared" si="31"/>
        <v>50</v>
      </c>
      <c r="R15">
        <f t="shared" si="0"/>
        <v>500000</v>
      </c>
      <c r="S15">
        <f t="shared" si="1"/>
        <v>533.66971235674782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488.53371782167704</v>
      </c>
      <c r="AC15">
        <f t="shared" si="2"/>
        <v>465.64812554525224</v>
      </c>
      <c r="AE15">
        <f t="shared" si="3"/>
        <v>787.76348749069325</v>
      </c>
      <c r="AF15">
        <f t="shared" si="4"/>
        <v>-39.388174374534664</v>
      </c>
      <c r="AG15">
        <f t="shared" si="5"/>
        <v>-43.62699575819056</v>
      </c>
      <c r="AH15">
        <f t="shared" si="6"/>
        <v>-677.88397091523893</v>
      </c>
      <c r="AI15">
        <f t="shared" si="7"/>
        <v>26.864346442729129</v>
      </c>
      <c r="AJ15">
        <f t="shared" si="8"/>
        <v>22.885592276424802</v>
      </c>
      <c r="AK15">
        <f t="shared" si="32"/>
        <v>86.58363216564851</v>
      </c>
      <c r="AL15">
        <f t="shared" si="9"/>
        <v>136.33357088480244</v>
      </c>
      <c r="AN15">
        <f t="shared" si="10"/>
        <v>294.1046234182329</v>
      </c>
      <c r="AO15">
        <f t="shared" si="11"/>
        <v>-14.705231170911645</v>
      </c>
      <c r="AP15">
        <f t="shared" si="12"/>
        <v>-16.287758143249899</v>
      </c>
      <c r="AQ15">
        <f t="shared" si="13"/>
        <v>-253.08206479884365</v>
      </c>
      <c r="AR15">
        <f t="shared" si="14"/>
        <v>10.029569305227717</v>
      </c>
      <c r="AS15">
        <f t="shared" si="15"/>
        <v>8.5441361589390166</v>
      </c>
      <c r="AT15">
        <f t="shared" si="16"/>
        <v>32.325243472980453</v>
      </c>
      <c r="AU15">
        <f t="shared" si="17"/>
        <v>50.898948937147189</v>
      </c>
      <c r="AW15">
        <v>12</v>
      </c>
      <c r="AX15">
        <f>(R15*SUMPRODUCT(K16:$K$23, X16:$X$23)-$AZ$3*SUMPRODUCT(K15:$K$22, W16:$W$23))/Z15</f>
        <v>533.66971235674782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902.83948481921095</v>
      </c>
      <c r="P16">
        <f t="shared" si="30"/>
        <v>45.14197424096055</v>
      </c>
      <c r="Q16" s="5">
        <f t="shared" si="31"/>
        <v>50</v>
      </c>
      <c r="R16">
        <f t="shared" si="0"/>
        <v>500000</v>
      </c>
      <c r="S16">
        <f t="shared" si="1"/>
        <v>501.07148380248719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465.64812554525224</v>
      </c>
      <c r="AC16">
        <f t="shared" si="2"/>
        <v>432.1243570088559</v>
      </c>
      <c r="AE16">
        <f t="shared" si="3"/>
        <v>778.60932915011699</v>
      </c>
      <c r="AF16">
        <f t="shared" si="4"/>
        <v>-38.930466457505851</v>
      </c>
      <c r="AG16">
        <f t="shared" si="5"/>
        <v>-43.120030871602246</v>
      </c>
      <c r="AH16">
        <f t="shared" si="6"/>
        <v>-706.9492900640231</v>
      </c>
      <c r="AI16">
        <f t="shared" si="7"/>
        <v>-10.390458243014223</v>
      </c>
      <c r="AJ16">
        <f t="shared" si="8"/>
        <v>33.523768536396346</v>
      </c>
      <c r="AK16">
        <f t="shared" si="32"/>
        <v>84.372889176650446</v>
      </c>
      <c r="AL16">
        <f t="shared" si="9"/>
        <v>107.50619947003257</v>
      </c>
      <c r="AN16">
        <f t="shared" si="10"/>
        <v>267.7736104425129</v>
      </c>
      <c r="AO16">
        <f t="shared" si="11"/>
        <v>-13.388680522125647</v>
      </c>
      <c r="AP16">
        <f t="shared" si="12"/>
        <v>-14.829524790673792</v>
      </c>
      <c r="AQ16">
        <f t="shared" si="13"/>
        <v>-243.12881532879376</v>
      </c>
      <c r="AR16">
        <f t="shared" si="14"/>
        <v>-3.5734101990802865</v>
      </c>
      <c r="AS16">
        <f t="shared" si="15"/>
        <v>11.529248623861827</v>
      </c>
      <c r="AT16">
        <f t="shared" si="16"/>
        <v>29.016905285425601</v>
      </c>
      <c r="AU16">
        <f t="shared" si="17"/>
        <v>36.972743710207141</v>
      </c>
      <c r="AW16">
        <v>13</v>
      </c>
      <c r="AX16">
        <f>(R16*SUMPRODUCT(K17:$K$23, X17:$X$23)-$AZ$3*SUMPRODUCT(K16:$K$22, W17:$W$23))/Z16</f>
        <v>501.07148380248719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902.83948481921095</v>
      </c>
      <c r="P17">
        <f t="shared" si="30"/>
        <v>45.14197424096055</v>
      </c>
      <c r="Q17" s="5">
        <f t="shared" si="31"/>
        <v>50</v>
      </c>
      <c r="R17">
        <f t="shared" si="0"/>
        <v>500000</v>
      </c>
      <c r="S17">
        <f t="shared" si="1"/>
        <v>457.33976690406428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432.1243570088559</v>
      </c>
      <c r="AC17">
        <f t="shared" si="2"/>
        <v>389.79278291290689</v>
      </c>
      <c r="AE17">
        <f t="shared" si="3"/>
        <v>769.49423771661077</v>
      </c>
      <c r="AF17">
        <f t="shared" si="4"/>
        <v>-38.474711885830537</v>
      </c>
      <c r="AG17">
        <f t="shared" si="5"/>
        <v>-42.615229542751891</v>
      </c>
      <c r="AH17">
        <f t="shared" si="6"/>
        <v>-736.01020134336557</v>
      </c>
      <c r="AI17">
        <f t="shared" si="7"/>
        <v>-47.605905055337189</v>
      </c>
      <c r="AJ17">
        <f t="shared" si="8"/>
        <v>42.331574095949009</v>
      </c>
      <c r="AK17">
        <f t="shared" si="32"/>
        <v>81.420071798774529</v>
      </c>
      <c r="AL17">
        <f t="shared" si="9"/>
        <v>76.145740839386349</v>
      </c>
      <c r="AN17">
        <f t="shared" si="10"/>
        <v>243.77867391644978</v>
      </c>
      <c r="AO17">
        <f t="shared" si="11"/>
        <v>-12.188933695822488</v>
      </c>
      <c r="AP17">
        <f t="shared" si="12"/>
        <v>-13.500665290755711</v>
      </c>
      <c r="AQ17">
        <f t="shared" si="13"/>
        <v>-233.17080502757833</v>
      </c>
      <c r="AR17">
        <f t="shared" si="14"/>
        <v>-15.081730097706739</v>
      </c>
      <c r="AS17">
        <f t="shared" si="15"/>
        <v>13.410802176411961</v>
      </c>
      <c r="AT17">
        <f t="shared" si="16"/>
        <v>25.79418553176636</v>
      </c>
      <c r="AU17">
        <f t="shared" si="17"/>
        <v>24.12325761047158</v>
      </c>
      <c r="AW17">
        <v>14</v>
      </c>
      <c r="AX17">
        <f>(R17*SUMPRODUCT(K18:$K$23, X18:$X$23)-$AZ$3*SUMPRODUCT(K17:$K$22, W18:$W$23))/Z17</f>
        <v>457.33976690406428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902.83948481921095</v>
      </c>
      <c r="P18">
        <f t="shared" si="30"/>
        <v>45.14197424096055</v>
      </c>
      <c r="Q18" s="5">
        <f t="shared" si="31"/>
        <v>50</v>
      </c>
      <c r="R18">
        <f t="shared" si="0"/>
        <v>500000</v>
      </c>
      <c r="S18">
        <f t="shared" si="1"/>
        <v>403.57755907493254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389.79278291290689</v>
      </c>
      <c r="AC18">
        <f t="shared" si="2"/>
        <v>339.91280753896899</v>
      </c>
      <c r="AE18">
        <f t="shared" si="3"/>
        <v>760.4156800625143</v>
      </c>
      <c r="AF18">
        <f t="shared" si="4"/>
        <v>-38.020784003125712</v>
      </c>
      <c r="AG18">
        <f t="shared" si="5"/>
        <v>-42.112451484927227</v>
      </c>
      <c r="AH18">
        <f t="shared" si="6"/>
        <v>-766.25762397149492</v>
      </c>
      <c r="AI18">
        <f t="shared" si="7"/>
        <v>-85.975179397033571</v>
      </c>
      <c r="AJ18">
        <f t="shared" si="8"/>
        <v>49.879975373937896</v>
      </c>
      <c r="AK18">
        <f t="shared" si="32"/>
        <v>77.853137528060699</v>
      </c>
      <c r="AL18">
        <f t="shared" si="9"/>
        <v>41.757933504965024</v>
      </c>
      <c r="AN18">
        <f t="shared" si="10"/>
        <v>221.91342119271437</v>
      </c>
      <c r="AO18">
        <f t="shared" si="11"/>
        <v>-11.095671059635718</v>
      </c>
      <c r="AP18">
        <f t="shared" si="12"/>
        <v>-12.289749447386621</v>
      </c>
      <c r="AQ18">
        <f t="shared" si="13"/>
        <v>-223.61828577303345</v>
      </c>
      <c r="AR18">
        <f t="shared" si="14"/>
        <v>-25.090285087341424</v>
      </c>
      <c r="AS18">
        <f t="shared" si="15"/>
        <v>14.556559358861337</v>
      </c>
      <c r="AT18">
        <f t="shared" si="16"/>
        <v>22.720015581502114</v>
      </c>
      <c r="AU18">
        <f t="shared" si="17"/>
        <v>12.186289853022028</v>
      </c>
      <c r="AW18">
        <v>15</v>
      </c>
      <c r="AX18">
        <f>(R18*SUMPRODUCT(K19:$K$23, X19:$X$23)-$AZ$3*SUMPRODUCT(K18:$K$22, W19:$W$23))/Z18</f>
        <v>403.57755907493254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902.83948481921095</v>
      </c>
      <c r="P19">
        <f t="shared" si="30"/>
        <v>45.14197424096055</v>
      </c>
      <c r="Q19" s="5">
        <f t="shared" si="31"/>
        <v>50</v>
      </c>
      <c r="R19">
        <f t="shared" si="0"/>
        <v>500000</v>
      </c>
      <c r="S19">
        <f t="shared" si="1"/>
        <v>339.53527714166938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339.91280753896899</v>
      </c>
      <c r="AC19">
        <f t="shared" si="2"/>
        <v>282.56916646851778</v>
      </c>
      <c r="AE19">
        <f t="shared" si="3"/>
        <v>751.36404920241966</v>
      </c>
      <c r="AF19">
        <f t="shared" si="4"/>
        <v>-37.568202460120986</v>
      </c>
      <c r="AG19">
        <f t="shared" si="5"/>
        <v>-41.611164655302844</v>
      </c>
      <c r="AH19">
        <f t="shared" si="6"/>
        <v>-801.62314775103528</v>
      </c>
      <c r="AI19">
        <f t="shared" si="7"/>
        <v>-129.43846566403954</v>
      </c>
      <c r="AJ19">
        <f t="shared" si="8"/>
        <v>57.343641070451213</v>
      </c>
      <c r="AK19">
        <f t="shared" si="32"/>
        <v>73.759605799688742</v>
      </c>
      <c r="AL19">
        <f t="shared" si="9"/>
        <v>1.6647812061004146</v>
      </c>
      <c r="AN19">
        <f t="shared" si="10"/>
        <v>201.98777428092544</v>
      </c>
      <c r="AO19">
        <f t="shared" si="11"/>
        <v>-10.099388714046272</v>
      </c>
      <c r="AP19">
        <f t="shared" si="12"/>
        <v>-11.186250583699961</v>
      </c>
      <c r="AQ19">
        <f t="shared" si="13"/>
        <v>-215.49883255417754</v>
      </c>
      <c r="AR19">
        <f t="shared" si="14"/>
        <v>-34.796697570998369</v>
      </c>
      <c r="AS19">
        <f t="shared" si="15"/>
        <v>15.415582421437213</v>
      </c>
      <c r="AT19">
        <f t="shared" si="16"/>
        <v>19.828655128139967</v>
      </c>
      <c r="AU19">
        <f t="shared" si="17"/>
        <v>0.44753997857880801</v>
      </c>
      <c r="AW19">
        <v>16</v>
      </c>
      <c r="AX19">
        <f>(R19*SUMPRODUCT(K20:$K$23, X20:$X$23)-$AZ$3*SUMPRODUCT(K19:$K$22, W20:$W$23))/Z19</f>
        <v>339.53527714166938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902.83948481921095</v>
      </c>
      <c r="P20">
        <f t="shared" si="30"/>
        <v>45.14197424096055</v>
      </c>
      <c r="Q20" s="5">
        <f t="shared" si="31"/>
        <v>50</v>
      </c>
      <c r="R20">
        <f t="shared" si="0"/>
        <v>500000</v>
      </c>
      <c r="S20">
        <f t="shared" si="1"/>
        <v>267.08664731114106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282.56916646851778</v>
      </c>
      <c r="AC20">
        <f t="shared" si="2"/>
        <v>219.60663643489227</v>
      </c>
      <c r="AE20">
        <f t="shared" si="3"/>
        <v>742.34165016413169</v>
      </c>
      <c r="AF20">
        <f t="shared" si="4"/>
        <v>-37.117082508206586</v>
      </c>
      <c r="AG20">
        <f t="shared" si="5"/>
        <v>-41.111496708231684</v>
      </c>
      <c r="AH20">
        <f t="shared" si="6"/>
        <v>-835.56300518129149</v>
      </c>
      <c r="AI20">
        <f t="shared" si="7"/>
        <v>-171.44993423359813</v>
      </c>
      <c r="AJ20">
        <f t="shared" si="8"/>
        <v>62.962530033625512</v>
      </c>
      <c r="AK20">
        <f t="shared" si="32"/>
        <v>69.145561388711016</v>
      </c>
      <c r="AL20">
        <f t="shared" si="9"/>
        <v>-39.3418428112616</v>
      </c>
      <c r="AN20">
        <f t="shared" si="10"/>
        <v>183.83181170783823</v>
      </c>
      <c r="AO20">
        <f t="shared" si="11"/>
        <v>-9.1915905853919124</v>
      </c>
      <c r="AP20">
        <f t="shared" si="12"/>
        <v>-10.180758307477525</v>
      </c>
      <c r="AQ20">
        <f t="shared" si="13"/>
        <v>-206.91693778001141</v>
      </c>
      <c r="AR20">
        <f t="shared" si="14"/>
        <v>-42.457474965042636</v>
      </c>
      <c r="AS20">
        <f t="shared" si="15"/>
        <v>15.59189890966165</v>
      </c>
      <c r="AT20">
        <f t="shared" si="16"/>
        <v>17.123050847048468</v>
      </c>
      <c r="AU20">
        <f t="shared" si="17"/>
        <v>-9.7425252083325162</v>
      </c>
      <c r="AW20">
        <v>17</v>
      </c>
      <c r="AX20">
        <f>(R20*SUMPRODUCT(K21:$K$23, X21:$X$23)-$AZ$3*SUMPRODUCT(K20:$K$22, W21:$W$23))/Z20</f>
        <v>267.08664731114106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902.83948481921095</v>
      </c>
      <c r="P21">
        <f t="shared" si="30"/>
        <v>45.14197424096055</v>
      </c>
      <c r="Q21" s="5">
        <f t="shared" si="31"/>
        <v>50</v>
      </c>
      <c r="R21">
        <f t="shared" si="0"/>
        <v>500000</v>
      </c>
      <c r="S21">
        <f t="shared" si="1"/>
        <v>185.99773977640493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219.60663643489227</v>
      </c>
      <c r="AC21">
        <f t="shared" si="2"/>
        <v>151.07818152210504</v>
      </c>
      <c r="AE21">
        <f t="shared" si="3"/>
        <v>733.33873700191987</v>
      </c>
      <c r="AF21">
        <f t="shared" si="4"/>
        <v>-36.666936850095993</v>
      </c>
      <c r="AG21">
        <f t="shared" si="5"/>
        <v>-40.612907905150344</v>
      </c>
      <c r="AH21">
        <f t="shared" si="6"/>
        <v>-874.73835999032133</v>
      </c>
      <c r="AI21">
        <f t="shared" si="7"/>
        <v>-218.67946774364782</v>
      </c>
      <c r="AJ21">
        <f t="shared" si="8"/>
        <v>68.528454912787225</v>
      </c>
      <c r="AK21">
        <f t="shared" si="32"/>
        <v>64.139490561070133</v>
      </c>
      <c r="AL21">
        <f t="shared" si="9"/>
        <v>-86.011522269790461</v>
      </c>
      <c r="AN21">
        <f t="shared" si="10"/>
        <v>167.28755455722728</v>
      </c>
      <c r="AO21">
        <f t="shared" si="11"/>
        <v>-8.3643777278613651</v>
      </c>
      <c r="AP21">
        <f t="shared" si="12"/>
        <v>-9.2645236152208046</v>
      </c>
      <c r="AQ21">
        <f t="shared" si="13"/>
        <v>-199.54331298306599</v>
      </c>
      <c r="AR21">
        <f t="shared" si="14"/>
        <v>-49.884659768920862</v>
      </c>
      <c r="AS21">
        <f t="shared" si="15"/>
        <v>15.632554318367299</v>
      </c>
      <c r="AT21">
        <f t="shared" si="16"/>
        <v>14.631353813892003</v>
      </c>
      <c r="AU21">
        <f t="shared" si="17"/>
        <v>-19.620751636661563</v>
      </c>
      <c r="AW21">
        <v>18</v>
      </c>
      <c r="AX21">
        <f>(R21*SUMPRODUCT(K22:$K$23, X22:$X$23)-$AZ$3*SUMPRODUCT(K21:$K$22, W22:$W$23))/Z21</f>
        <v>185.99773977640493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902.83948481921095</v>
      </c>
      <c r="P22">
        <f t="shared" si="30"/>
        <v>45.14197424096055</v>
      </c>
      <c r="Q22" s="5">
        <f t="shared" si="31"/>
        <v>50</v>
      </c>
      <c r="R22">
        <f t="shared" si="0"/>
        <v>500000</v>
      </c>
      <c r="S22">
        <f t="shared" si="1"/>
        <v>96.835254264021188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151.07818152210504</v>
      </c>
      <c r="AC22">
        <f t="shared" si="2"/>
        <v>77.691154621549643</v>
      </c>
      <c r="AE22">
        <f t="shared" si="3"/>
        <v>724.3502642362638</v>
      </c>
      <c r="AF22">
        <f t="shared" si="4"/>
        <v>-36.217513211813191</v>
      </c>
      <c r="AG22">
        <f t="shared" si="5"/>
        <v>-40.115118823215361</v>
      </c>
      <c r="AH22">
        <f t="shared" si="6"/>
        <v>-916.60002883476102</v>
      </c>
      <c r="AI22">
        <f t="shared" si="7"/>
        <v>-268.58239663352572</v>
      </c>
      <c r="AJ22">
        <f t="shared" si="8"/>
        <v>73.387026900555398</v>
      </c>
      <c r="AK22">
        <f t="shared" si="32"/>
        <v>58.744765278258903</v>
      </c>
      <c r="AL22">
        <f t="shared" si="9"/>
        <v>-136.45060445471142</v>
      </c>
      <c r="AN22">
        <f t="shared" si="10"/>
        <v>152.21231677238578</v>
      </c>
      <c r="AO22">
        <f t="shared" si="11"/>
        <v>-7.6106158386192888</v>
      </c>
      <c r="AP22">
        <f t="shared" si="12"/>
        <v>-8.4296444346840627</v>
      </c>
      <c r="AQ22">
        <f t="shared" si="13"/>
        <v>-192.61097956480842</v>
      </c>
      <c r="AR22">
        <f t="shared" si="14"/>
        <v>-56.43892306572598</v>
      </c>
      <c r="AS22">
        <f t="shared" si="15"/>
        <v>15.421281577564862</v>
      </c>
      <c r="AT22">
        <f t="shared" si="16"/>
        <v>12.344410242856288</v>
      </c>
      <c r="AU22">
        <f t="shared" si="17"/>
        <v>-28.67323124530483</v>
      </c>
      <c r="AW22">
        <v>19</v>
      </c>
      <c r="AX22">
        <f>(R22*SUMPRODUCT(K23:$K$23, X23:$X$23)-$AZ$3*SUMPRODUCT(K22:$K$22, W23:$W$23))/Z22</f>
        <v>96.835254264021188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902.83948481921095</v>
      </c>
      <c r="P23">
        <f t="shared" si="30"/>
        <v>45.14197424096055</v>
      </c>
      <c r="Q23" s="5">
        <f t="shared" si="31"/>
        <v>50</v>
      </c>
      <c r="R23">
        <f t="shared" si="0"/>
        <v>500000</v>
      </c>
      <c r="S23">
        <f t="shared" si="1"/>
        <v>98.050840837970853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77.691154621549643</v>
      </c>
      <c r="AC23">
        <f t="shared" si="2"/>
        <v>77.691154621549643</v>
      </c>
      <c r="AE23">
        <f t="shared" si="3"/>
        <v>715.37012241884133</v>
      </c>
      <c r="AF23">
        <f t="shared" si="4"/>
        <v>-35.768506120942071</v>
      </c>
      <c r="AG23">
        <f t="shared" si="5"/>
        <v>-39.617791116108009</v>
      </c>
      <c r="AH23">
        <f t="shared" si="6"/>
        <v>-961.76518875203533</v>
      </c>
      <c r="AI23">
        <f t="shared" si="7"/>
        <v>-321.78136357024414</v>
      </c>
      <c r="AJ23">
        <f t="shared" si="8"/>
        <v>0</v>
      </c>
      <c r="AK23">
        <f t="shared" si="32"/>
        <v>53.01049396436143</v>
      </c>
      <c r="AL23">
        <f t="shared" si="9"/>
        <v>-268.77086960588269</v>
      </c>
      <c r="AN23">
        <f t="shared" si="10"/>
        <v>138.47588142306807</v>
      </c>
      <c r="AO23">
        <f t="shared" si="11"/>
        <v>-6.9237940711534049</v>
      </c>
      <c r="AP23">
        <f t="shared" si="12"/>
        <v>-7.6689092441940101</v>
      </c>
      <c r="AQ23">
        <f t="shared" si="13"/>
        <v>-186.17115540713814</v>
      </c>
      <c r="AR23">
        <f t="shared" si="14"/>
        <v>-62.28797729941747</v>
      </c>
      <c r="AS23">
        <f t="shared" si="15"/>
        <v>0</v>
      </c>
      <c r="AT23">
        <f t="shared" si="16"/>
        <v>10.261366314218664</v>
      </c>
      <c r="AU23">
        <f t="shared" si="17"/>
        <v>-52.026610985198808</v>
      </c>
      <c r="AW23">
        <v>20</v>
      </c>
      <c r="AX23">
        <f>(R23*SUMPRODUCT(K$23:$K24, X$23:$X24)-$AZ$3*SUMPRODUCT(K$22:$K23, W$23:$W24))/Z23</f>
        <v>98.050840837970853</v>
      </c>
    </row>
    <row r="25" spans="5:50" x14ac:dyDescent="0.25">
      <c r="AN25" s="6">
        <f t="shared" ref="AN25:AU25" si="33">SUM(AN3:AN23)</f>
        <v>7873.3281107490629</v>
      </c>
      <c r="AO25" s="6">
        <f t="shared" si="33"/>
        <v>-1070.7960191518614</v>
      </c>
      <c r="AP25" s="6">
        <f t="shared" si="33"/>
        <v>-2905.939649408353</v>
      </c>
      <c r="AQ25" s="6">
        <f t="shared" si="33"/>
        <v>-6098.6502722244186</v>
      </c>
      <c r="AR25" s="6">
        <f t="shared" si="33"/>
        <v>-2202.0578300355687</v>
      </c>
      <c r="AS25" s="6">
        <f t="shared" si="33"/>
        <v>-267.13133659758984</v>
      </c>
      <c r="AT25" s="6">
        <f t="shared" si="33"/>
        <v>669.76015766835383</v>
      </c>
      <c r="AU25" s="7">
        <f t="shared" si="33"/>
        <v>-1799.4290089648046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2029.6451550027257</v>
      </c>
      <c r="K3">
        <v>1</v>
      </c>
      <c r="L3" s="2">
        <v>0</v>
      </c>
      <c r="O3">
        <f>$C$3</f>
        <v>2029.6451550027257</v>
      </c>
      <c r="P3">
        <f>O3*B5</f>
        <v>1623.7161240021805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2029.6451550027257</v>
      </c>
      <c r="AF3">
        <f t="shared" ref="AF3:AF23" si="4">-$Z3*P3</f>
        <v>-1623.7161240021805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-2113.9791729994549</v>
      </c>
      <c r="AJ3">
        <f t="shared" ref="AJ3:AJ23" si="8">AB3-AC3</f>
        <v>0</v>
      </c>
      <c r="AL3">
        <f t="shared" ref="AL3:AL23" si="9">SUM(AI3:AK3)</f>
        <v>-2113.9791729994549</v>
      </c>
      <c r="AN3">
        <f t="shared" ref="AN3:AN23" si="10">AE3*$K3</f>
        <v>2029.6451550027257</v>
      </c>
      <c r="AO3">
        <f t="shared" ref="AO3:AO23" si="11">AF3*$K3</f>
        <v>-1623.7161240021805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-2113.9791729994549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-2113.9791729994549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1489.2373600510491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500000</v>
      </c>
      <c r="S4">
        <f t="shared" si="1"/>
        <v>849.71242921678868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840.01759531915559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-840.01759531915559</v>
      </c>
      <c r="AK4">
        <f>G4*MAX(0, SUM(AB4, AE4:AF4))</f>
        <v>0</v>
      </c>
      <c r="AL4">
        <f t="shared" si="9"/>
        <v>-1544.7910953191556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-649.21976473189204</v>
      </c>
      <c r="AR4">
        <f t="shared" si="14"/>
        <v>-649.21976473189204</v>
      </c>
      <c r="AS4">
        <f t="shared" si="15"/>
        <v>-773.80325112075275</v>
      </c>
      <c r="AT4">
        <f t="shared" si="16"/>
        <v>0</v>
      </c>
      <c r="AU4">
        <f t="shared" si="17"/>
        <v>-1423.0230158526449</v>
      </c>
      <c r="AW4">
        <v>1</v>
      </c>
      <c r="AX4">
        <f>(R4*SUMPRODUCT(K5:$K$23, X5:$X$23)-$AZ$3*SUMPRODUCT(K4:$K$22, W5:$W$23))/Z4</f>
        <v>849.71242921678868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1.462746E-3</v>
      </c>
      <c r="O5">
        <f t="shared" ref="O5:O23" si="29">$C$3</f>
        <v>2029.6451550027257</v>
      </c>
      <c r="P5">
        <f t="shared" ref="P5:P23" si="30">O5*$C$5</f>
        <v>101.48225775013628</v>
      </c>
      <c r="Q5" s="5">
        <f t="shared" ref="Q5:Q23" si="31">$C$8</f>
        <v>50</v>
      </c>
      <c r="R5">
        <f t="shared" si="0"/>
        <v>500000</v>
      </c>
      <c r="S5">
        <f t="shared" si="1"/>
        <v>1619.5083288186081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840.01759531915559</v>
      </c>
      <c r="AC5">
        <f t="shared" si="2"/>
        <v>1582.6782667804036</v>
      </c>
      <c r="AE5">
        <f t="shared" si="3"/>
        <v>1983.4879629438117</v>
      </c>
      <c r="AF5">
        <f t="shared" si="4"/>
        <v>-99.174398147190587</v>
      </c>
      <c r="AG5">
        <f t="shared" si="5"/>
        <v>-48.862924586961803</v>
      </c>
      <c r="AH5">
        <f t="shared" si="6"/>
        <v>-723.02836538196902</v>
      </c>
      <c r="AI5">
        <f t="shared" si="7"/>
        <v>1112.4222748276902</v>
      </c>
      <c r="AJ5">
        <f t="shared" si="8"/>
        <v>-742.66067146124806</v>
      </c>
      <c r="AK5">
        <f>G5*SUM(AB5, AE5:AF5)</f>
        <v>190.70318120810441</v>
      </c>
      <c r="AL5">
        <f t="shared" si="9"/>
        <v>560.46478457454657</v>
      </c>
      <c r="AN5">
        <f t="shared" si="10"/>
        <v>1683.1154372488463</v>
      </c>
      <c r="AO5">
        <f t="shared" si="11"/>
        <v>-84.155771862442322</v>
      </c>
      <c r="AP5">
        <f t="shared" si="12"/>
        <v>-41.463293056430494</v>
      </c>
      <c r="AQ5">
        <f t="shared" si="13"/>
        <v>-613.53546181195804</v>
      </c>
      <c r="AR5">
        <f t="shared" si="14"/>
        <v>943.96091051801534</v>
      </c>
      <c r="AS5">
        <f t="shared" si="15"/>
        <v>-630.19471966890376</v>
      </c>
      <c r="AT5">
        <f t="shared" si="16"/>
        <v>161.82375402341538</v>
      </c>
      <c r="AU5">
        <f t="shared" si="17"/>
        <v>475.58994487252704</v>
      </c>
      <c r="AW5">
        <v>2</v>
      </c>
      <c r="AX5">
        <f>(R5*SUMPRODUCT(K6:$K$23, X6:$X$23)-$AZ$3*SUMPRODUCT(K5:$K$22, W6:$W$23))/Z5</f>
        <v>1619.5083288186081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1.535893E-3</v>
      </c>
      <c r="O6">
        <f t="shared" si="29"/>
        <v>2029.6451550027257</v>
      </c>
      <c r="P6">
        <f t="shared" si="30"/>
        <v>101.48225775013628</v>
      </c>
      <c r="Q6" s="5">
        <f t="shared" si="31"/>
        <v>50</v>
      </c>
      <c r="R6">
        <f t="shared" si="0"/>
        <v>500000</v>
      </c>
      <c r="S6">
        <f t="shared" si="1"/>
        <v>2309.5788460257195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1582.6782667804036</v>
      </c>
      <c r="AC6">
        <f t="shared" si="2"/>
        <v>2231.0183884198268</v>
      </c>
      <c r="AE6">
        <f t="shared" si="3"/>
        <v>1960.6066580365039</v>
      </c>
      <c r="AF6">
        <f t="shared" si="4"/>
        <v>-98.03033290182519</v>
      </c>
      <c r="AG6">
        <f t="shared" si="5"/>
        <v>-48.29924711725954</v>
      </c>
      <c r="AH6">
        <f t="shared" si="6"/>
        <v>-750.4822383264252</v>
      </c>
      <c r="AI6">
        <f t="shared" si="7"/>
        <v>1063.794839690994</v>
      </c>
      <c r="AJ6">
        <f t="shared" si="8"/>
        <v>-648.34012163942316</v>
      </c>
      <c r="AK6">
        <f>G6*SUM(AB6, AE6:AF6)</f>
        <v>241.16782143405581</v>
      </c>
      <c r="AL6">
        <f t="shared" si="9"/>
        <v>656.62253948562659</v>
      </c>
      <c r="AN6">
        <f t="shared" si="10"/>
        <v>1532.5581930765361</v>
      </c>
      <c r="AO6">
        <f t="shared" si="11"/>
        <v>-76.627909653826805</v>
      </c>
      <c r="AP6">
        <f t="shared" si="12"/>
        <v>-37.754338222596303</v>
      </c>
      <c r="AQ6">
        <f t="shared" si="13"/>
        <v>-586.63358016820837</v>
      </c>
      <c r="AR6">
        <f t="shared" si="14"/>
        <v>831.54236503190464</v>
      </c>
      <c r="AS6">
        <f t="shared" si="15"/>
        <v>-506.79158986118068</v>
      </c>
      <c r="AT6">
        <f t="shared" si="16"/>
        <v>188.51497781575918</v>
      </c>
      <c r="AU6">
        <f t="shared" si="17"/>
        <v>513.26575298648311</v>
      </c>
      <c r="AW6">
        <v>3</v>
      </c>
      <c r="AX6">
        <f>(R6*SUMPRODUCT(K7:$K$23, X7:$X$23)-$AZ$3*SUMPRODUCT(K6:$K$22, W7:$W$23))/Z6</f>
        <v>2309.5788460257195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1.6204399999999999E-3</v>
      </c>
      <c r="O7">
        <f t="shared" si="29"/>
        <v>2029.6451550027257</v>
      </c>
      <c r="P7">
        <f t="shared" si="30"/>
        <v>101.48225775013628</v>
      </c>
      <c r="Q7" s="5">
        <f t="shared" si="31"/>
        <v>50</v>
      </c>
      <c r="R7">
        <f t="shared" si="0"/>
        <v>500000</v>
      </c>
      <c r="S7">
        <f t="shared" si="1"/>
        <v>2924.253328000746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2231.0183884198268</v>
      </c>
      <c r="AC7">
        <f t="shared" si="2"/>
        <v>2791.9594415361862</v>
      </c>
      <c r="AE7">
        <f t="shared" si="3"/>
        <v>1937.8235460031901</v>
      </c>
      <c r="AF7">
        <f t="shared" si="4"/>
        <v>-96.891177300159512</v>
      </c>
      <c r="AG7">
        <f t="shared" si="5"/>
        <v>-47.737988614088259</v>
      </c>
      <c r="AH7">
        <f t="shared" si="6"/>
        <v>-782.6603199869204</v>
      </c>
      <c r="AI7">
        <f t="shared" si="7"/>
        <v>1010.534060102022</v>
      </c>
      <c r="AJ7">
        <f t="shared" si="8"/>
        <v>-560.9410531163594</v>
      </c>
      <c r="AK7">
        <f>G7*SUM(AB7, AE7:AF7)</f>
        <v>285.03655299860003</v>
      </c>
      <c r="AL7">
        <f t="shared" si="9"/>
        <v>734.62955998426264</v>
      </c>
      <c r="AN7">
        <f t="shared" si="10"/>
        <v>1395.3491645378756</v>
      </c>
      <c r="AO7">
        <f t="shared" si="11"/>
        <v>-69.767458226893794</v>
      </c>
      <c r="AP7">
        <f t="shared" si="12"/>
        <v>-34.374214652708638</v>
      </c>
      <c r="AQ7">
        <f t="shared" si="13"/>
        <v>-563.56236658551677</v>
      </c>
      <c r="AR7">
        <f t="shared" si="14"/>
        <v>727.64512507275651</v>
      </c>
      <c r="AS7">
        <f t="shared" si="15"/>
        <v>-403.91119791854345</v>
      </c>
      <c r="AT7">
        <f t="shared" si="16"/>
        <v>205.24341182130405</v>
      </c>
      <c r="AU7">
        <f t="shared" si="17"/>
        <v>528.97733897551711</v>
      </c>
      <c r="AW7">
        <v>4</v>
      </c>
      <c r="AX7">
        <f>(R7*SUMPRODUCT(K8:$K$23, X8:$X$23)-$AZ$3*SUMPRODUCT(K7:$K$22, W8:$W$23))/Z7</f>
        <v>2924.253328000746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1.706887E-3</v>
      </c>
      <c r="O8">
        <f t="shared" si="29"/>
        <v>2029.6451550027257</v>
      </c>
      <c r="P8">
        <f t="shared" si="30"/>
        <v>101.48225775013628</v>
      </c>
      <c r="Q8" s="5">
        <f t="shared" si="31"/>
        <v>50</v>
      </c>
      <c r="R8">
        <f t="shared" si="0"/>
        <v>500000</v>
      </c>
      <c r="S8">
        <f t="shared" si="1"/>
        <v>3471.1396104918067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2791.9594415361862</v>
      </c>
      <c r="AC8">
        <f t="shared" si="2"/>
        <v>3275.306617604293</v>
      </c>
      <c r="AE8">
        <f t="shared" si="3"/>
        <v>1915.1376647241916</v>
      </c>
      <c r="AF8">
        <f t="shared" si="4"/>
        <v>-95.756883236209575</v>
      </c>
      <c r="AG8">
        <f t="shared" si="5"/>
        <v>-47.17912537577584</v>
      </c>
      <c r="AH8">
        <f t="shared" si="6"/>
        <v>-814.83352171535262</v>
      </c>
      <c r="AI8">
        <f t="shared" si="7"/>
        <v>957.36813439685352</v>
      </c>
      <c r="AJ8">
        <f t="shared" si="8"/>
        <v>-483.34717606810682</v>
      </c>
      <c r="AK8">
        <f t="shared" ref="AK8:AK23" si="32">G8*SUM(AB8:AB8, AE8:AF8)</f>
        <v>322.7938156116918</v>
      </c>
      <c r="AL8">
        <f t="shared" si="9"/>
        <v>796.8147739404385</v>
      </c>
      <c r="AN8">
        <f t="shared" si="10"/>
        <v>1270.3132635786606</v>
      </c>
      <c r="AO8">
        <f t="shared" si="11"/>
        <v>-63.515663178933025</v>
      </c>
      <c r="AP8">
        <f t="shared" si="12"/>
        <v>-31.293974231100378</v>
      </c>
      <c r="AQ8">
        <f t="shared" si="13"/>
        <v>-540.48011759645067</v>
      </c>
      <c r="AR8">
        <f t="shared" si="14"/>
        <v>635.02350857217641</v>
      </c>
      <c r="AS8">
        <f t="shared" si="15"/>
        <v>-320.60480036615627</v>
      </c>
      <c r="AT8">
        <f t="shared" si="16"/>
        <v>214.10955093494533</v>
      </c>
      <c r="AU8">
        <f t="shared" si="17"/>
        <v>528.52825914096547</v>
      </c>
      <c r="AW8">
        <v>5</v>
      </c>
      <c r="AX8">
        <f>(R8*SUMPRODUCT(K9:$K$23, X9:$X$23)-$AZ$3*SUMPRODUCT(K8:$K$22, W9:$W$23))/Z8</f>
        <v>3471.1396104918067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1.7980839999999999E-3</v>
      </c>
      <c r="O9">
        <f t="shared" si="29"/>
        <v>2029.6451550027257</v>
      </c>
      <c r="P9">
        <f t="shared" si="30"/>
        <v>101.48225775013628</v>
      </c>
      <c r="Q9" s="5">
        <f t="shared" si="31"/>
        <v>50</v>
      </c>
      <c r="R9">
        <f t="shared" si="0"/>
        <v>500000</v>
      </c>
      <c r="S9">
        <f t="shared" si="1"/>
        <v>3956.299837740215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3275.306617604293</v>
      </c>
      <c r="AC9">
        <f t="shared" si="2"/>
        <v>3689.0519491965179</v>
      </c>
      <c r="AE9">
        <f t="shared" si="3"/>
        <v>1892.5427096842118</v>
      </c>
      <c r="AF9">
        <f t="shared" si="4"/>
        <v>-94.627135484210584</v>
      </c>
      <c r="AG9">
        <f t="shared" si="5"/>
        <v>-46.622502091545904</v>
      </c>
      <c r="AH9">
        <f t="shared" si="6"/>
        <v>-848.32030472176518</v>
      </c>
      <c r="AI9">
        <f t="shared" si="7"/>
        <v>902.97276738669018</v>
      </c>
      <c r="AJ9">
        <f t="shared" si="8"/>
        <v>-413.74533159222483</v>
      </c>
      <c r="AK9">
        <f t="shared" si="32"/>
        <v>355.12555342630066</v>
      </c>
      <c r="AL9">
        <f t="shared" si="9"/>
        <v>844.35298922076595</v>
      </c>
      <c r="AN9">
        <f t="shared" si="10"/>
        <v>1156.3749928504337</v>
      </c>
      <c r="AO9">
        <f t="shared" si="11"/>
        <v>-57.818749642521688</v>
      </c>
      <c r="AP9">
        <f t="shared" si="12"/>
        <v>-28.487122244008233</v>
      </c>
      <c r="AQ9">
        <f t="shared" si="13"/>
        <v>-518.33777979636398</v>
      </c>
      <c r="AR9">
        <f t="shared" si="14"/>
        <v>551.73134116753988</v>
      </c>
      <c r="AS9">
        <f t="shared" si="15"/>
        <v>-252.80526162693167</v>
      </c>
      <c r="AT9">
        <f t="shared" si="16"/>
        <v>216.9876046669863</v>
      </c>
      <c r="AU9">
        <f t="shared" si="17"/>
        <v>515.91368420759454</v>
      </c>
      <c r="AW9">
        <v>6</v>
      </c>
      <c r="AX9">
        <f>(R9*SUMPRODUCT(K10:$K$23, X10:$X$23)-$AZ$3*SUMPRODUCT(K9:$K$22, W10:$W$23))/Z9</f>
        <v>3956.299837740215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1.9035300000000001E-3</v>
      </c>
      <c r="O10">
        <f t="shared" si="29"/>
        <v>2029.6451550027257</v>
      </c>
      <c r="P10">
        <f t="shared" si="30"/>
        <v>101.48225775013628</v>
      </c>
      <c r="Q10" s="5">
        <f t="shared" si="31"/>
        <v>50</v>
      </c>
      <c r="R10">
        <f t="shared" si="0"/>
        <v>500000</v>
      </c>
      <c r="S10">
        <f t="shared" si="1"/>
        <v>4382.7143302372733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3689.0519491965179</v>
      </c>
      <c r="AC10">
        <f t="shared" si="2"/>
        <v>4038.0164549345864</v>
      </c>
      <c r="AE10">
        <f t="shared" si="3"/>
        <v>1870.0147707632043</v>
      </c>
      <c r="AF10">
        <f t="shared" si="4"/>
        <v>-93.500738538160221</v>
      </c>
      <c r="AG10">
        <f t="shared" si="5"/>
        <v>-46.067529739224121</v>
      </c>
      <c r="AH10">
        <f t="shared" si="6"/>
        <v>-887.47331406320382</v>
      </c>
      <c r="AI10">
        <f t="shared" si="7"/>
        <v>842.9731884226162</v>
      </c>
      <c r="AJ10">
        <f t="shared" si="8"/>
        <v>-348.96450573806851</v>
      </c>
      <c r="AK10">
        <f t="shared" si="32"/>
        <v>382.58961869950934</v>
      </c>
      <c r="AL10">
        <f t="shared" si="9"/>
        <v>876.59830138405709</v>
      </c>
      <c r="AN10">
        <f t="shared" si="10"/>
        <v>1052.543869517202</v>
      </c>
      <c r="AO10">
        <f t="shared" si="11"/>
        <v>-52.627193475860096</v>
      </c>
      <c r="AP10">
        <f t="shared" si="12"/>
        <v>-25.929258297265967</v>
      </c>
      <c r="AQ10">
        <f t="shared" si="13"/>
        <v>-499.51722878429769</v>
      </c>
      <c r="AR10">
        <f t="shared" si="14"/>
        <v>474.47018895977817</v>
      </c>
      <c r="AS10">
        <f t="shared" si="15"/>
        <v>-196.41580212962651</v>
      </c>
      <c r="AT10">
        <f t="shared" si="16"/>
        <v>215.34180585041187</v>
      </c>
      <c r="AU10">
        <f t="shared" si="17"/>
        <v>493.39619268056356</v>
      </c>
      <c r="AW10">
        <v>7</v>
      </c>
      <c r="AX10">
        <f>(R10*SUMPRODUCT(K11:$K$23, X11:$X$23)-$AZ$3*SUMPRODUCT(K10:$K$22, W11:$W$23))/Z10</f>
        <v>4382.7143302372733</v>
      </c>
    </row>
    <row r="11" spans="1:52" x14ac:dyDescent="0.25">
      <c r="A11" t="s">
        <v>33</v>
      </c>
      <c r="C11" s="24">
        <f>AU25</f>
        <v>-1369.8039789274937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2.008026E-3</v>
      </c>
      <c r="O11">
        <f t="shared" si="29"/>
        <v>2029.6451550027257</v>
      </c>
      <c r="P11">
        <f t="shared" si="30"/>
        <v>101.48225775013628</v>
      </c>
      <c r="Q11" s="5">
        <f t="shared" si="31"/>
        <v>50</v>
      </c>
      <c r="R11">
        <f t="shared" si="0"/>
        <v>500000</v>
      </c>
      <c r="S11">
        <f t="shared" si="1"/>
        <v>4757.497508552693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4038.0164549345864</v>
      </c>
      <c r="AC11">
        <f t="shared" si="2"/>
        <v>4330.688100728752</v>
      </c>
      <c r="AE11">
        <f t="shared" si="3"/>
        <v>1847.5595847754955</v>
      </c>
      <c r="AF11">
        <f t="shared" si="4"/>
        <v>-92.377979238774785</v>
      </c>
      <c r="AG11">
        <f t="shared" si="5"/>
        <v>-45.51434964435974</v>
      </c>
      <c r="AH11">
        <f t="shared" si="6"/>
        <v>-925.0479747213526</v>
      </c>
      <c r="AI11">
        <f t="shared" si="7"/>
        <v>784.61928117100842</v>
      </c>
      <c r="AJ11">
        <f t="shared" si="8"/>
        <v>-292.67164579416567</v>
      </c>
      <c r="AK11">
        <f t="shared" si="32"/>
        <v>405.52386423299151</v>
      </c>
      <c r="AL11">
        <f t="shared" si="9"/>
        <v>897.47149960983427</v>
      </c>
      <c r="AN11">
        <f t="shared" si="10"/>
        <v>957.93444491455966</v>
      </c>
      <c r="AO11">
        <f t="shared" si="11"/>
        <v>-47.896722245727986</v>
      </c>
      <c r="AP11">
        <f t="shared" si="12"/>
        <v>-23.598569497565038</v>
      </c>
      <c r="AQ11">
        <f t="shared" si="13"/>
        <v>-479.62475769987924</v>
      </c>
      <c r="AR11">
        <f t="shared" si="14"/>
        <v>406.8143954713874</v>
      </c>
      <c r="AS11">
        <f t="shared" si="15"/>
        <v>-151.74625644895369</v>
      </c>
      <c r="AT11">
        <f t="shared" si="16"/>
        <v>210.258592461494</v>
      </c>
      <c r="AU11">
        <f t="shared" si="17"/>
        <v>465.32673148392774</v>
      </c>
      <c r="AW11">
        <v>8</v>
      </c>
      <c r="AX11">
        <f>(R11*SUMPRODUCT(K12:$K$23, X12:$X$23)-$AZ$3*SUMPRODUCT(K11:$K$22, W12:$W$23))/Z11</f>
        <v>4757.497508552693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2.1277219999999999E-3</v>
      </c>
      <c r="O12">
        <f t="shared" si="29"/>
        <v>2029.6451550027257</v>
      </c>
      <c r="P12">
        <f t="shared" si="30"/>
        <v>101.48225775013628</v>
      </c>
      <c r="Q12" s="5">
        <f t="shared" si="31"/>
        <v>50</v>
      </c>
      <c r="R12">
        <f t="shared" si="0"/>
        <v>500000</v>
      </c>
      <c r="S12">
        <f t="shared" si="1"/>
        <v>5083.1763372100595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4330.688100728752</v>
      </c>
      <c r="AC12">
        <f t="shared" si="2"/>
        <v>4571.0325219233291</v>
      </c>
      <c r="AE12">
        <f t="shared" si="3"/>
        <v>1825.1528957529031</v>
      </c>
      <c r="AF12">
        <f t="shared" si="4"/>
        <v>-91.257644787645148</v>
      </c>
      <c r="AG12">
        <f t="shared" si="5"/>
        <v>-44.962364264862146</v>
      </c>
      <c r="AH12">
        <f t="shared" si="6"/>
        <v>-968.41883053996389</v>
      </c>
      <c r="AI12">
        <f t="shared" si="7"/>
        <v>720.51405616043189</v>
      </c>
      <c r="AJ12">
        <f t="shared" si="8"/>
        <v>-240.34442119457708</v>
      </c>
      <c r="AK12">
        <f t="shared" si="32"/>
        <v>424.52083461858069</v>
      </c>
      <c r="AL12">
        <f t="shared" si="9"/>
        <v>904.6904695844355</v>
      </c>
      <c r="AN12">
        <f t="shared" si="10"/>
        <v>871.72350219001237</v>
      </c>
      <c r="AO12">
        <f t="shared" si="11"/>
        <v>-43.586175109500616</v>
      </c>
      <c r="AP12">
        <f t="shared" si="12"/>
        <v>-21.474776022827538</v>
      </c>
      <c r="AQ12">
        <f t="shared" si="13"/>
        <v>-462.53300559612069</v>
      </c>
      <c r="AR12">
        <f t="shared" si="14"/>
        <v>344.12954546156351</v>
      </c>
      <c r="AS12">
        <f t="shared" si="15"/>
        <v>-114.79250919914878</v>
      </c>
      <c r="AT12">
        <f t="shared" si="16"/>
        <v>202.75823990826746</v>
      </c>
      <c r="AU12">
        <f t="shared" si="17"/>
        <v>432.09527617068215</v>
      </c>
      <c r="AW12">
        <v>9</v>
      </c>
      <c r="AX12">
        <f>(R12*SUMPRODUCT(K13:$K$23, X13:$X$23)-$AZ$3*SUMPRODUCT(K12:$K$22, W13:$W$23))/Z12</f>
        <v>5083.1763372100595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2.2569180000000001E-3</v>
      </c>
      <c r="O13">
        <f t="shared" si="29"/>
        <v>2029.6451550027257</v>
      </c>
      <c r="P13">
        <f t="shared" si="30"/>
        <v>101.48225775013628</v>
      </c>
      <c r="Q13" s="5">
        <f t="shared" si="31"/>
        <v>50</v>
      </c>
      <c r="R13">
        <f t="shared" si="0"/>
        <v>500000</v>
      </c>
      <c r="S13">
        <f t="shared" si="1"/>
        <v>5363.717098300066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4571.0325219233291</v>
      </c>
      <c r="AC13">
        <f t="shared" si="2"/>
        <v>4764.1891486167988</v>
      </c>
      <c r="AE13">
        <f t="shared" si="3"/>
        <v>1802.7821463721971</v>
      </c>
      <c r="AF13">
        <f t="shared" si="4"/>
        <v>-90.139107318609859</v>
      </c>
      <c r="AG13">
        <f t="shared" si="5"/>
        <v>-44.411264252981603</v>
      </c>
      <c r="AH13">
        <f t="shared" si="6"/>
        <v>-1014.7636923192415</v>
      </c>
      <c r="AI13">
        <f t="shared" si="7"/>
        <v>653.46808248136404</v>
      </c>
      <c r="AJ13">
        <f t="shared" si="8"/>
        <v>-193.15662669346966</v>
      </c>
      <c r="AK13">
        <f t="shared" si="32"/>
        <v>439.85728926838425</v>
      </c>
      <c r="AL13">
        <f t="shared" si="9"/>
        <v>900.16874505627857</v>
      </c>
      <c r="AN13">
        <f t="shared" si="10"/>
        <v>793.16751449008029</v>
      </c>
      <c r="AO13">
        <f t="shared" si="11"/>
        <v>-39.658375724504019</v>
      </c>
      <c r="AP13">
        <f t="shared" si="12"/>
        <v>-19.539561201992846</v>
      </c>
      <c r="AQ13">
        <f t="shared" si="13"/>
        <v>-446.46414834499734</v>
      </c>
      <c r="AR13">
        <f t="shared" si="14"/>
        <v>287.50542921858602</v>
      </c>
      <c r="AS13">
        <f t="shared" si="15"/>
        <v>-84.982848210499895</v>
      </c>
      <c r="AT13">
        <f t="shared" si="16"/>
        <v>193.52339025622885</v>
      </c>
      <c r="AU13">
        <f t="shared" si="17"/>
        <v>396.04597126431497</v>
      </c>
      <c r="AW13">
        <v>10</v>
      </c>
      <c r="AX13">
        <f>(R13*SUMPRODUCT(K14:$K$23, X14:$X$23)-$AZ$3*SUMPRODUCT(K13:$K$22, W14:$W$23))/Z13</f>
        <v>5363.717098300066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2.397513E-3</v>
      </c>
      <c r="O14">
        <f t="shared" si="29"/>
        <v>2029.6451550027257</v>
      </c>
      <c r="P14">
        <f t="shared" si="30"/>
        <v>101.48225775013628</v>
      </c>
      <c r="Q14" s="5">
        <f t="shared" si="31"/>
        <v>50</v>
      </c>
      <c r="R14">
        <f t="shared" si="0"/>
        <v>500000</v>
      </c>
      <c r="S14">
        <f t="shared" si="1"/>
        <v>5602.5507240401803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4764.1891486167988</v>
      </c>
      <c r="AC14">
        <f t="shared" si="2"/>
        <v>4914.6331325947904</v>
      </c>
      <c r="AE14">
        <f t="shared" si="3"/>
        <v>1780.43213127638</v>
      </c>
      <c r="AF14">
        <f t="shared" si="4"/>
        <v>-89.021606563819006</v>
      </c>
      <c r="AG14">
        <f t="shared" si="5"/>
        <v>-43.860675027058832</v>
      </c>
      <c r="AH14">
        <f t="shared" si="6"/>
        <v>-1064.765833929587</v>
      </c>
      <c r="AI14">
        <f t="shared" si="7"/>
        <v>582.78401575591533</v>
      </c>
      <c r="AJ14">
        <f t="shared" si="8"/>
        <v>-150.44398397799159</v>
      </c>
      <c r="AK14">
        <f t="shared" si="32"/>
        <v>451.89197713305526</v>
      </c>
      <c r="AL14">
        <f t="shared" si="9"/>
        <v>884.23200891097895</v>
      </c>
      <c r="AN14">
        <f t="shared" si="10"/>
        <v>721.58793068895784</v>
      </c>
      <c r="AO14">
        <f t="shared" si="11"/>
        <v>-36.079396534447895</v>
      </c>
      <c r="AP14">
        <f t="shared" si="12"/>
        <v>-17.776209031178873</v>
      </c>
      <c r="AQ14">
        <f t="shared" si="13"/>
        <v>-431.53690684224404</v>
      </c>
      <c r="AR14">
        <f t="shared" si="14"/>
        <v>236.19541828108709</v>
      </c>
      <c r="AS14">
        <f t="shared" si="15"/>
        <v>-60.973154312518929</v>
      </c>
      <c r="AT14">
        <f t="shared" si="16"/>
        <v>183.14643447858847</v>
      </c>
      <c r="AU14">
        <f t="shared" si="17"/>
        <v>358.36869844715665</v>
      </c>
      <c r="AW14">
        <v>11</v>
      </c>
      <c r="AX14">
        <f>(R14*SUMPRODUCT(K15:$K$23, X15:$X$23)-$AZ$3*SUMPRODUCT(K14:$K$22, W15:$W$23))/Z14</f>
        <v>5602.5507240401803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2.5466569999999999E-3</v>
      </c>
      <c r="O15">
        <f t="shared" si="29"/>
        <v>2029.6451550027257</v>
      </c>
      <c r="P15">
        <f t="shared" si="30"/>
        <v>101.48225775013628</v>
      </c>
      <c r="Q15" s="5">
        <f t="shared" si="31"/>
        <v>50</v>
      </c>
      <c r="R15">
        <f t="shared" si="0"/>
        <v>500000</v>
      </c>
      <c r="S15">
        <f t="shared" si="1"/>
        <v>5803.5499504436848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4914.6331325947904</v>
      </c>
      <c r="AC15">
        <f t="shared" si="2"/>
        <v>5027.0779344347338</v>
      </c>
      <c r="AE15">
        <f t="shared" si="3"/>
        <v>1758.0936600134764</v>
      </c>
      <c r="AF15">
        <f t="shared" si="4"/>
        <v>-87.904683000673813</v>
      </c>
      <c r="AG15">
        <f t="shared" si="5"/>
        <v>-43.310370181705856</v>
      </c>
      <c r="AH15">
        <f t="shared" si="6"/>
        <v>-1116.9809508238454</v>
      </c>
      <c r="AI15">
        <f t="shared" si="7"/>
        <v>509.89765600725127</v>
      </c>
      <c r="AJ15">
        <f t="shared" si="8"/>
        <v>-112.44480183994347</v>
      </c>
      <c r="AK15">
        <f t="shared" si="32"/>
        <v>460.93754767253154</v>
      </c>
      <c r="AL15">
        <f t="shared" si="9"/>
        <v>858.39040183983934</v>
      </c>
      <c r="AN15">
        <f t="shared" si="10"/>
        <v>656.36892547441778</v>
      </c>
      <c r="AO15">
        <f t="shared" si="11"/>
        <v>-32.818446273720888</v>
      </c>
      <c r="AP15">
        <f t="shared" si="12"/>
        <v>-16.169548747390188</v>
      </c>
      <c r="AQ15">
        <f t="shared" si="13"/>
        <v>-417.01509034622251</v>
      </c>
      <c r="AR15">
        <f t="shared" si="14"/>
        <v>190.36584010708415</v>
      </c>
      <c r="AS15">
        <f t="shared" si="15"/>
        <v>-41.98028548621339</v>
      </c>
      <c r="AT15">
        <f t="shared" si="16"/>
        <v>172.08701092427216</v>
      </c>
      <c r="AU15">
        <f t="shared" si="17"/>
        <v>320.47256554514291</v>
      </c>
      <c r="AW15">
        <v>12</v>
      </c>
      <c r="AX15">
        <f>(R15*SUMPRODUCT(K16:$K$23, X16:$X$23)-$AZ$3*SUMPRODUCT(K15:$K$22, W16:$W$23))/Z15</f>
        <v>5803.5499504436848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3.8442260000000001E-3</v>
      </c>
      <c r="O16">
        <f t="shared" si="29"/>
        <v>2029.6451550027257</v>
      </c>
      <c r="P16">
        <f t="shared" si="30"/>
        <v>101.48225775013628</v>
      </c>
      <c r="Q16" s="5">
        <f t="shared" si="31"/>
        <v>50</v>
      </c>
      <c r="R16">
        <f t="shared" si="0"/>
        <v>500000</v>
      </c>
      <c r="S16">
        <f t="shared" si="1"/>
        <v>5778.5036258345472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5027.0779344347338</v>
      </c>
      <c r="AC16">
        <f t="shared" si="2"/>
        <v>4936.0869743803896</v>
      </c>
      <c r="AE16">
        <f t="shared" si="3"/>
        <v>1733.7542140550827</v>
      </c>
      <c r="AF16">
        <f t="shared" si="4"/>
        <v>-86.687710702754131</v>
      </c>
      <c r="AG16">
        <f t="shared" si="5"/>
        <v>-42.710771628766665</v>
      </c>
      <c r="AH16">
        <f t="shared" si="6"/>
        <v>-1664.9485112213838</v>
      </c>
      <c r="AI16">
        <f t="shared" si="7"/>
        <v>-60.592779497821994</v>
      </c>
      <c r="AJ16">
        <f t="shared" si="8"/>
        <v>90.990960054344214</v>
      </c>
      <c r="AK16">
        <f t="shared" si="32"/>
        <v>467.19011064509448</v>
      </c>
      <c r="AL16">
        <f t="shared" si="9"/>
        <v>497.5882912016167</v>
      </c>
      <c r="AN16">
        <f t="shared" si="10"/>
        <v>596.26003457241154</v>
      </c>
      <c r="AO16">
        <f t="shared" si="11"/>
        <v>-29.813001728620574</v>
      </c>
      <c r="AP16">
        <f t="shared" si="12"/>
        <v>-14.688775353236826</v>
      </c>
      <c r="AQ16">
        <f t="shared" si="13"/>
        <v>-572.59688184994786</v>
      </c>
      <c r="AR16">
        <f t="shared" si="14"/>
        <v>-20.838624359393773</v>
      </c>
      <c r="AS16">
        <f t="shared" si="15"/>
        <v>31.292943687147396</v>
      </c>
      <c r="AT16">
        <f t="shared" si="16"/>
        <v>160.67259665001311</v>
      </c>
      <c r="AU16">
        <f t="shared" si="17"/>
        <v>171.12691597776674</v>
      </c>
      <c r="AW16">
        <v>13</v>
      </c>
      <c r="AX16">
        <f>(R16*SUMPRODUCT(K17:$K$23, X17:$X$23)-$AZ$3*SUMPRODUCT(K16:$K$22, W17:$W$23))/Z16</f>
        <v>5778.5036258345472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5.3300140000000001E-3</v>
      </c>
      <c r="O17">
        <f t="shared" si="29"/>
        <v>2029.6451550027257</v>
      </c>
      <c r="P17">
        <f t="shared" si="30"/>
        <v>101.48225775013628</v>
      </c>
      <c r="Q17" s="5">
        <f t="shared" si="31"/>
        <v>50</v>
      </c>
      <c r="R17">
        <f t="shared" si="0"/>
        <v>500000</v>
      </c>
      <c r="S17">
        <f t="shared" si="1"/>
        <v>5531.1800252135045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4936.0869743803896</v>
      </c>
      <c r="AC17">
        <f t="shared" si="2"/>
        <v>4652.3877912924754</v>
      </c>
      <c r="AE17">
        <f t="shared" si="3"/>
        <v>1707.1757376810592</v>
      </c>
      <c r="AF17">
        <f t="shared" si="4"/>
        <v>-85.358786884052961</v>
      </c>
      <c r="AG17">
        <f t="shared" si="5"/>
        <v>-42.05601490174687</v>
      </c>
      <c r="AH17">
        <f t="shared" si="6"/>
        <v>-2276.4901073212909</v>
      </c>
      <c r="AI17">
        <f t="shared" si="7"/>
        <v>-696.7291714260316</v>
      </c>
      <c r="AJ17">
        <f t="shared" si="8"/>
        <v>283.69918308791421</v>
      </c>
      <c r="AK17">
        <f t="shared" si="32"/>
        <v>459.05327476241774</v>
      </c>
      <c r="AL17">
        <f t="shared" si="9"/>
        <v>46.023286424300352</v>
      </c>
      <c r="AN17">
        <f t="shared" si="10"/>
        <v>540.83970623246398</v>
      </c>
      <c r="AO17">
        <f t="shared" si="11"/>
        <v>-27.041985311623197</v>
      </c>
      <c r="AP17">
        <f t="shared" si="12"/>
        <v>-13.323503985398316</v>
      </c>
      <c r="AQ17">
        <f t="shared" si="13"/>
        <v>-721.20064367666032</v>
      </c>
      <c r="AR17">
        <f t="shared" si="14"/>
        <v>-220.72642674121789</v>
      </c>
      <c r="AS17">
        <f t="shared" si="15"/>
        <v>89.876970163644017</v>
      </c>
      <c r="AT17">
        <f t="shared" si="16"/>
        <v>145.42980712975671</v>
      </c>
      <c r="AU17">
        <f t="shared" si="17"/>
        <v>14.580350552182823</v>
      </c>
      <c r="AW17">
        <v>14</v>
      </c>
      <c r="AX17">
        <f>(R17*SUMPRODUCT(K18:$K$23, X18:$X$23)-$AZ$3*SUMPRODUCT(K17:$K$22, W18:$W$23))/Z17</f>
        <v>5531.1800252135045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6.9004050000000001E-3</v>
      </c>
      <c r="O18">
        <f t="shared" si="29"/>
        <v>2029.6451550027257</v>
      </c>
      <c r="P18">
        <f t="shared" si="30"/>
        <v>101.48225775013628</v>
      </c>
      <c r="Q18" s="5">
        <f t="shared" si="31"/>
        <v>50</v>
      </c>
      <c r="R18">
        <f t="shared" si="0"/>
        <v>500000</v>
      </c>
      <c r="S18">
        <f t="shared" si="1"/>
        <v>5081.9850840931149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4652.3877912924754</v>
      </c>
      <c r="AC18">
        <f t="shared" si="2"/>
        <v>4202.3189996800284</v>
      </c>
      <c r="AE18">
        <f t="shared" si="3"/>
        <v>1678.3237763080756</v>
      </c>
      <c r="AF18">
        <f t="shared" si="4"/>
        <v>-83.916188815403785</v>
      </c>
      <c r="AG18">
        <f t="shared" si="5"/>
        <v>-41.34525121722131</v>
      </c>
      <c r="AH18">
        <f t="shared" si="6"/>
        <v>-2902.0353550808859</v>
      </c>
      <c r="AI18">
        <f t="shared" si="7"/>
        <v>-1348.9730188054355</v>
      </c>
      <c r="AJ18">
        <f t="shared" si="8"/>
        <v>450.06879161244706</v>
      </c>
      <c r="AK18">
        <f t="shared" si="32"/>
        <v>437.27567651496031</v>
      </c>
      <c r="AL18">
        <f t="shared" si="9"/>
        <v>-461.62855067802809</v>
      </c>
      <c r="AN18">
        <f t="shared" si="10"/>
        <v>489.78812619826851</v>
      </c>
      <c r="AO18">
        <f t="shared" si="11"/>
        <v>-24.489406309913427</v>
      </c>
      <c r="AP18">
        <f t="shared" si="12"/>
        <v>-12.065856068264573</v>
      </c>
      <c r="AQ18">
        <f t="shared" si="13"/>
        <v>-846.90598964933145</v>
      </c>
      <c r="AR18">
        <f t="shared" si="14"/>
        <v>-393.67312582924092</v>
      </c>
      <c r="AS18">
        <f t="shared" si="15"/>
        <v>131.34435275003543</v>
      </c>
      <c r="AT18">
        <f t="shared" si="16"/>
        <v>127.61091587671628</v>
      </c>
      <c r="AU18">
        <f t="shared" si="17"/>
        <v>-134.71785720248923</v>
      </c>
      <c r="AW18">
        <v>15</v>
      </c>
      <c r="AX18">
        <f>(R18*SUMPRODUCT(K19:$K$23, X19:$X$23)-$AZ$3*SUMPRODUCT(K18:$K$22, W19:$W$23))/Z18</f>
        <v>5081.9850840931149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8.6257439999999994E-3</v>
      </c>
      <c r="O19">
        <f t="shared" si="29"/>
        <v>2029.6451550027257</v>
      </c>
      <c r="P19">
        <f t="shared" si="30"/>
        <v>101.48225775013628</v>
      </c>
      <c r="Q19" s="5">
        <f t="shared" si="31"/>
        <v>50</v>
      </c>
      <c r="R19">
        <f t="shared" si="0"/>
        <v>500000</v>
      </c>
      <c r="S19">
        <f t="shared" si="1"/>
        <v>4439.8663985254907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4202.3189996800284</v>
      </c>
      <c r="AC19">
        <f t="shared" si="2"/>
        <v>3602.9662474982529</v>
      </c>
      <c r="AE19">
        <f t="shared" si="3"/>
        <v>1647.0637473014483</v>
      </c>
      <c r="AF19">
        <f t="shared" si="4"/>
        <v>-82.353187365072415</v>
      </c>
      <c r="AG19">
        <f t="shared" si="5"/>
        <v>-40.575165152433662</v>
      </c>
      <c r="AH19">
        <f t="shared" si="6"/>
        <v>-3566.3355261543943</v>
      </c>
      <c r="AI19">
        <f t="shared" si="7"/>
        <v>-2042.200131370452</v>
      </c>
      <c r="AJ19">
        <f t="shared" si="8"/>
        <v>599.35275218177549</v>
      </c>
      <c r="AK19">
        <f t="shared" si="32"/>
        <v>403.69206917314835</v>
      </c>
      <c r="AL19">
        <f t="shared" si="9"/>
        <v>-1039.1553100155281</v>
      </c>
      <c r="AN19">
        <f t="shared" si="10"/>
        <v>442.77702768633981</v>
      </c>
      <c r="AO19">
        <f t="shared" si="11"/>
        <v>-22.13885138431699</v>
      </c>
      <c r="AP19">
        <f t="shared" si="12"/>
        <v>-10.907744799502778</v>
      </c>
      <c r="AQ19">
        <f t="shared" si="13"/>
        <v>-958.73122493894198</v>
      </c>
      <c r="AR19">
        <f t="shared" si="14"/>
        <v>-549.00079343642187</v>
      </c>
      <c r="AS19">
        <f t="shared" si="15"/>
        <v>161.12286520875244</v>
      </c>
      <c r="AT19">
        <f t="shared" si="16"/>
        <v>108.52377437235926</v>
      </c>
      <c r="AU19">
        <f t="shared" si="17"/>
        <v>-279.35415385531019</v>
      </c>
      <c r="AW19">
        <v>16</v>
      </c>
      <c r="AX19">
        <f>(R19*SUMPRODUCT(K20:$K$23, X20:$X$23)-$AZ$3*SUMPRODUCT(K19:$K$22, W20:$W$23))/Z19</f>
        <v>4439.8663985254907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1.0476563E-2</v>
      </c>
      <c r="O20">
        <f t="shared" si="29"/>
        <v>2029.6451550027257</v>
      </c>
      <c r="P20">
        <f t="shared" si="30"/>
        <v>101.48225775013628</v>
      </c>
      <c r="Q20" s="5">
        <f t="shared" si="31"/>
        <v>50</v>
      </c>
      <c r="R20">
        <f t="shared" si="0"/>
        <v>500000</v>
      </c>
      <c r="S20">
        <f t="shared" si="1"/>
        <v>3617.084501727787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3602.9662474982529</v>
      </c>
      <c r="AC20">
        <f t="shared" si="2"/>
        <v>2875.1716562009128</v>
      </c>
      <c r="AE20">
        <f t="shared" si="3"/>
        <v>1613.3375427148139</v>
      </c>
      <c r="AF20">
        <f t="shared" si="4"/>
        <v>-80.666877135740705</v>
      </c>
      <c r="AG20">
        <f t="shared" si="5"/>
        <v>-39.744325226954444</v>
      </c>
      <c r="AH20">
        <f t="shared" si="6"/>
        <v>-4250.8827395487579</v>
      </c>
      <c r="AI20">
        <f t="shared" si="7"/>
        <v>-2757.9563991966388</v>
      </c>
      <c r="AJ20">
        <f t="shared" si="8"/>
        <v>727.79459129734005</v>
      </c>
      <c r="AK20">
        <f t="shared" si="32"/>
        <v>359.49458391541287</v>
      </c>
      <c r="AL20">
        <f t="shared" si="9"/>
        <v>-1670.6672239838858</v>
      </c>
      <c r="AN20">
        <f t="shared" si="10"/>
        <v>399.52326978819207</v>
      </c>
      <c r="AO20">
        <f t="shared" si="11"/>
        <v>-19.976163489409608</v>
      </c>
      <c r="AP20">
        <f t="shared" si="12"/>
        <v>-9.8421950458540994</v>
      </c>
      <c r="AQ20">
        <f t="shared" si="13"/>
        <v>-1052.6790126837809</v>
      </c>
      <c r="AR20">
        <f t="shared" si="14"/>
        <v>-682.97410143085244</v>
      </c>
      <c r="AS20">
        <f t="shared" si="15"/>
        <v>180.22941086462592</v>
      </c>
      <c r="AT20">
        <f t="shared" si="16"/>
        <v>89.024427830115826</v>
      </c>
      <c r="AU20">
        <f t="shared" si="17"/>
        <v>-413.72026273611067</v>
      </c>
      <c r="AW20">
        <v>17</v>
      </c>
      <c r="AX20">
        <f>(R20*SUMPRODUCT(K21:$K$23, X21:$X$23)-$AZ$3*SUMPRODUCT(K20:$K$22, W21:$W$23))/Z20</f>
        <v>3617.084501727787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1.2607808E-2</v>
      </c>
      <c r="O21">
        <f t="shared" si="29"/>
        <v>2029.6451550027257</v>
      </c>
      <c r="P21">
        <f t="shared" si="30"/>
        <v>101.48225775013628</v>
      </c>
      <c r="Q21" s="5">
        <f t="shared" si="31"/>
        <v>50</v>
      </c>
      <c r="R21">
        <f t="shared" si="0"/>
        <v>500000</v>
      </c>
      <c r="S21">
        <f t="shared" si="1"/>
        <v>2606.7772467021291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2875.1716562009128</v>
      </c>
      <c r="AC21">
        <f t="shared" si="2"/>
        <v>2025.2465944337362</v>
      </c>
      <c r="AE21">
        <f t="shared" si="3"/>
        <v>1576.8635173099256</v>
      </c>
      <c r="AF21">
        <f t="shared" si="4"/>
        <v>-78.843175865496278</v>
      </c>
      <c r="AG21">
        <f t="shared" si="5"/>
        <v>-38.845793153133897</v>
      </c>
      <c r="AH21">
        <f t="shared" si="6"/>
        <v>-5010.8882155099809</v>
      </c>
      <c r="AI21">
        <f t="shared" si="7"/>
        <v>-3551.7136672186853</v>
      </c>
      <c r="AJ21">
        <f t="shared" si="8"/>
        <v>849.92506176717666</v>
      </c>
      <c r="AK21">
        <f t="shared" si="32"/>
        <v>306.12343983517394</v>
      </c>
      <c r="AL21">
        <f t="shared" si="9"/>
        <v>-2395.6651656163344</v>
      </c>
      <c r="AN21">
        <f t="shared" si="10"/>
        <v>359.71049717041592</v>
      </c>
      <c r="AO21">
        <f t="shared" si="11"/>
        <v>-17.985524858520797</v>
      </c>
      <c r="AP21">
        <f t="shared" si="12"/>
        <v>-8.8614134417484625</v>
      </c>
      <c r="AQ21">
        <f t="shared" si="13"/>
        <v>-1143.0723531110816</v>
      </c>
      <c r="AR21">
        <f t="shared" si="14"/>
        <v>-810.20879424093494</v>
      </c>
      <c r="AS21">
        <f t="shared" si="15"/>
        <v>193.8829601736409</v>
      </c>
      <c r="AT21">
        <f t="shared" si="16"/>
        <v>69.832178580985939</v>
      </c>
      <c r="AU21">
        <f t="shared" si="17"/>
        <v>-546.49365548630806</v>
      </c>
      <c r="AW21">
        <v>18</v>
      </c>
      <c r="AX21">
        <f>(R21*SUMPRODUCT(K22:$K$23, X22:$X$23)-$AZ$3*SUMPRODUCT(K21:$K$22, W22:$W$23))/Z21</f>
        <v>2606.7772467021291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1.5033739000000001E-2</v>
      </c>
      <c r="O22">
        <f t="shared" si="29"/>
        <v>2029.6451550027257</v>
      </c>
      <c r="P22">
        <f t="shared" si="30"/>
        <v>101.48225775013628</v>
      </c>
      <c r="Q22" s="5">
        <f t="shared" si="31"/>
        <v>50</v>
      </c>
      <c r="R22">
        <f t="shared" si="0"/>
        <v>500000</v>
      </c>
      <c r="S22">
        <f t="shared" si="1"/>
        <v>1402.029218999772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2025.2465944337362</v>
      </c>
      <c r="AC22">
        <f t="shared" si="2"/>
        <v>1061.9905216996897</v>
      </c>
      <c r="AE22">
        <f t="shared" si="3"/>
        <v>1537.3887275789668</v>
      </c>
      <c r="AF22">
        <f t="shared" si="4"/>
        <v>-76.86943637894835</v>
      </c>
      <c r="AG22">
        <f t="shared" si="5"/>
        <v>-37.873337706090361</v>
      </c>
      <c r="AH22">
        <f t="shared" si="6"/>
        <v>-5839.9751551220206</v>
      </c>
      <c r="AI22">
        <f t="shared" si="7"/>
        <v>-4417.3292016280921</v>
      </c>
      <c r="AJ22">
        <f t="shared" si="8"/>
        <v>963.25607273404648</v>
      </c>
      <c r="AK22">
        <f t="shared" si="32"/>
        <v>244.00361199436287</v>
      </c>
      <c r="AL22">
        <f t="shared" si="9"/>
        <v>-3210.0695168996826</v>
      </c>
      <c r="AN22">
        <f t="shared" si="10"/>
        <v>323.06124751853076</v>
      </c>
      <c r="AO22">
        <f t="shared" si="11"/>
        <v>-16.153062375926542</v>
      </c>
      <c r="AP22">
        <f t="shared" si="12"/>
        <v>-7.9585647452275214</v>
      </c>
      <c r="AQ22">
        <f t="shared" si="13"/>
        <v>-1227.1910319402534</v>
      </c>
      <c r="AR22">
        <f t="shared" si="14"/>
        <v>-928.24141154287656</v>
      </c>
      <c r="AS22">
        <f t="shared" si="15"/>
        <v>202.415110085603</v>
      </c>
      <c r="AT22">
        <f t="shared" si="16"/>
        <v>51.274027105729161</v>
      </c>
      <c r="AU22">
        <f t="shared" si="17"/>
        <v>-674.55227435154438</v>
      </c>
      <c r="AW22">
        <v>19</v>
      </c>
      <c r="AX22">
        <f>(R22*SUMPRODUCT(K23:$K$23, X23:$X$23)-$AZ$3*SUMPRODUCT(K22:$K$22, W23:$W$23))/Z22</f>
        <v>1402.029218999772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1.7719183999999999E-2</v>
      </c>
      <c r="O23">
        <f t="shared" si="29"/>
        <v>2029.6451550027257</v>
      </c>
      <c r="P23">
        <f t="shared" si="30"/>
        <v>101.48225775013628</v>
      </c>
      <c r="Q23" s="5">
        <f t="shared" si="31"/>
        <v>50</v>
      </c>
      <c r="R23">
        <f t="shared" si="0"/>
        <v>500000</v>
      </c>
      <c r="S23">
        <f t="shared" si="1"/>
        <v>1442.0002903767793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1061.9905216996897</v>
      </c>
      <c r="AC23">
        <f t="shared" si="2"/>
        <v>1061.9905216996897</v>
      </c>
      <c r="AE23">
        <f t="shared" si="3"/>
        <v>1494.7735665596797</v>
      </c>
      <c r="AF23">
        <f t="shared" si="4"/>
        <v>-74.73867832798399</v>
      </c>
      <c r="AG23">
        <f t="shared" si="5"/>
        <v>-36.823519689521106</v>
      </c>
      <c r="AH23">
        <f t="shared" si="6"/>
        <v>-6710.8463950835294</v>
      </c>
      <c r="AI23">
        <f t="shared" si="7"/>
        <v>-5327.6350265413548</v>
      </c>
      <c r="AJ23">
        <f t="shared" si="8"/>
        <v>0</v>
      </c>
      <c r="AK23">
        <f t="shared" si="32"/>
        <v>173.74177869519701</v>
      </c>
      <c r="AL23">
        <f t="shared" si="9"/>
        <v>-5153.8932478461575</v>
      </c>
      <c r="AN23">
        <f t="shared" si="10"/>
        <v>289.34684392097711</v>
      </c>
      <c r="AO23">
        <f t="shared" si="11"/>
        <v>-14.467342196048858</v>
      </c>
      <c r="AP23">
        <f t="shared" si="12"/>
        <v>-7.1280155353212109</v>
      </c>
      <c r="AQ23">
        <f t="shared" si="13"/>
        <v>-1299.0343607192494</v>
      </c>
      <c r="AR23">
        <f t="shared" si="14"/>
        <v>-1031.2828745296424</v>
      </c>
      <c r="AS23">
        <f t="shared" si="15"/>
        <v>0</v>
      </c>
      <c r="AT23">
        <f t="shared" si="16"/>
        <v>33.631605781185719</v>
      </c>
      <c r="AU23">
        <f t="shared" si="17"/>
        <v>-997.65126874845657</v>
      </c>
      <c r="AW23">
        <v>20</v>
      </c>
      <c r="AX23">
        <f>(R23*SUMPRODUCT(K$23:$K24, X$23:$X24)-$AZ$3*SUMPRODUCT(K$22:$K23, W$23:$W24))/Z23</f>
        <v>1442.0002903767793</v>
      </c>
    </row>
    <row r="25" spans="5:50" x14ac:dyDescent="0.25">
      <c r="AN25" s="6">
        <f t="shared" ref="AN25:AU25" si="33">SUM(AN3:AN23)</f>
        <v>17561.989146657907</v>
      </c>
      <c r="AO25" s="6">
        <f t="shared" si="33"/>
        <v>-2400.3333235849404</v>
      </c>
      <c r="AP25" s="6">
        <f t="shared" si="33"/>
        <v>-2902.5451381796192</v>
      </c>
      <c r="AQ25" s="6">
        <f t="shared" si="33"/>
        <v>-14029.871706873399</v>
      </c>
      <c r="AR25" s="6">
        <f t="shared" si="33"/>
        <v>-1770.7610219800495</v>
      </c>
      <c r="AS25" s="6">
        <f t="shared" si="33"/>
        <v>-2548.8370634159805</v>
      </c>
      <c r="AT25" s="6">
        <f t="shared" si="33"/>
        <v>2949.7941064685342</v>
      </c>
      <c r="AU25" s="7">
        <f t="shared" si="33"/>
        <v>-1369.8039789274937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8276.3205216225269</v>
      </c>
      <c r="K3">
        <v>1</v>
      </c>
      <c r="L3" s="2">
        <v>0</v>
      </c>
      <c r="O3">
        <f>$C$3</f>
        <v>8276.3205216225269</v>
      </c>
      <c r="P3">
        <f>O3*B5</f>
        <v>6621.0564172980221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8276.3205216225269</v>
      </c>
      <c r="AF3">
        <f t="shared" ref="AF3:AF23" si="4">-$Z3*P3</f>
        <v>-6621.0564172980221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-864.644099675495</v>
      </c>
      <c r="AJ3">
        <f t="shared" ref="AJ3:AJ23" si="8">AB3-AC3</f>
        <v>0</v>
      </c>
      <c r="AL3">
        <f t="shared" ref="AL3:AL23" si="9">SUM(AI3:AK3)</f>
        <v>-864.644099675495</v>
      </c>
      <c r="AN3">
        <f t="shared" ref="AN3:AN23" si="10">AE3*$K3</f>
        <v>8276.3205216225269</v>
      </c>
      <c r="AO3">
        <f t="shared" ref="AO3:AO23" si="11">AF3*$K3</f>
        <v>-6621.0564172980221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-864.644099675495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-864.644099675495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6533.1653038025224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500000</v>
      </c>
      <c r="S4">
        <f t="shared" si="1"/>
        <v>5497.0504786754282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5428.9007239043931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-5428.9007239043931</v>
      </c>
      <c r="AK4">
        <f>H4*SUM(AB4, AE4:AF4)</f>
        <v>0</v>
      </c>
      <c r="AL4">
        <f t="shared" si="9"/>
        <v>-6627.6572239043926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-1104.264579898118</v>
      </c>
      <c r="AR4">
        <f t="shared" si="14"/>
        <v>-1104.264579898118</v>
      </c>
      <c r="AS4">
        <f t="shared" si="15"/>
        <v>-5000.9679006461056</v>
      </c>
      <c r="AT4">
        <f t="shared" si="16"/>
        <v>0</v>
      </c>
      <c r="AU4">
        <f t="shared" si="17"/>
        <v>-6105.2324805442231</v>
      </c>
      <c r="AW4">
        <v>1</v>
      </c>
      <c r="AX4">
        <f>(R4*SUMPRODUCT(K5:$K$23, X5:$X$23)-$AZ$3*SUMPRODUCT(K4:$K$22, W5:$W$23))/Z4</f>
        <v>5497.0504786754282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2.5466569999999999E-3</v>
      </c>
      <c r="O5">
        <f t="shared" ref="O5:O23" si="29">$C$3</f>
        <v>8276.3205216225269</v>
      </c>
      <c r="P5">
        <f t="shared" ref="P5:P23" si="30">O5*$C$5</f>
        <v>413.81602608112638</v>
      </c>
      <c r="Q5" s="5">
        <f t="shared" ref="Q5:Q23" si="31">$C$8</f>
        <v>50</v>
      </c>
      <c r="R5">
        <f t="shared" si="0"/>
        <v>500000</v>
      </c>
      <c r="S5">
        <f t="shared" si="1"/>
        <v>10567.323892192475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5428.9007239043931</v>
      </c>
      <c r="AC5">
        <f t="shared" si="2"/>
        <v>10305.374487737405</v>
      </c>
      <c r="AE5">
        <f t="shared" si="3"/>
        <v>8071.1619352258258</v>
      </c>
      <c r="AF5">
        <f t="shared" si="4"/>
        <v>-403.55809676129132</v>
      </c>
      <c r="AG5">
        <f t="shared" si="5"/>
        <v>-48.760568867163201</v>
      </c>
      <c r="AH5">
        <f t="shared" si="6"/>
        <v>-1257.5423933679795</v>
      </c>
      <c r="AI5">
        <f t="shared" si="7"/>
        <v>6361.3008762293921</v>
      </c>
      <c r="AJ5">
        <f t="shared" si="8"/>
        <v>-4876.4737638330116</v>
      </c>
      <c r="AK5">
        <f>H5*SUM(AB5, AE5:AF5)</f>
        <v>1120.6678954019092</v>
      </c>
      <c r="AL5">
        <f t="shared" si="9"/>
        <v>2605.4950077982894</v>
      </c>
      <c r="AN5">
        <f t="shared" si="10"/>
        <v>6848.8932141297237</v>
      </c>
      <c r="AO5">
        <f t="shared" si="11"/>
        <v>-342.44466070648622</v>
      </c>
      <c r="AP5">
        <f t="shared" si="12"/>
        <v>-41.376437731214374</v>
      </c>
      <c r="AQ5">
        <f t="shared" si="13"/>
        <v>-1067.1045425106349</v>
      </c>
      <c r="AR5">
        <f t="shared" si="14"/>
        <v>5397.9675731813877</v>
      </c>
      <c r="AS5">
        <f t="shared" si="15"/>
        <v>-4137.9975198159718</v>
      </c>
      <c r="AT5">
        <f t="shared" si="16"/>
        <v>950.95784296098668</v>
      </c>
      <c r="AU5">
        <f t="shared" si="17"/>
        <v>2210.9278963264032</v>
      </c>
      <c r="AW5">
        <v>2</v>
      </c>
      <c r="AX5">
        <f>(R5*SUMPRODUCT(K6:$K$23, X6:$X$23)-$AZ$3*SUMPRODUCT(K5:$K$22, W6:$W$23))/Z5</f>
        <v>10567.323892192475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3.8442260000000001E-3</v>
      </c>
      <c r="O6">
        <f t="shared" si="29"/>
        <v>8276.3205216225269</v>
      </c>
      <c r="P6">
        <f t="shared" si="30"/>
        <v>413.81602608112638</v>
      </c>
      <c r="Q6" s="5">
        <f t="shared" si="31"/>
        <v>50</v>
      </c>
      <c r="R6">
        <f t="shared" si="0"/>
        <v>500000</v>
      </c>
      <c r="S6">
        <f t="shared" si="1"/>
        <v>14813.74553868544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10305.374487737405</v>
      </c>
      <c r="AC6">
        <f t="shared" si="2"/>
        <v>14246.532119989744</v>
      </c>
      <c r="AE6">
        <f t="shared" si="3"/>
        <v>7959.4229453119624</v>
      </c>
      <c r="AF6">
        <f t="shared" si="4"/>
        <v>-397.97114726559818</v>
      </c>
      <c r="AG6">
        <f t="shared" si="5"/>
        <v>-48.08551653187763</v>
      </c>
      <c r="AH6">
        <f t="shared" si="6"/>
        <v>-1874.4664661393933</v>
      </c>
      <c r="AI6">
        <f t="shared" si="7"/>
        <v>5638.8998153750927</v>
      </c>
      <c r="AJ6">
        <f t="shared" si="8"/>
        <v>-3941.1576322523397</v>
      </c>
      <c r="AK6">
        <f>H6*SUM(AB6, AE6:AF6)</f>
        <v>1528.8643252745173</v>
      </c>
      <c r="AL6">
        <f t="shared" si="9"/>
        <v>3226.6065083972703</v>
      </c>
      <c r="AN6">
        <f t="shared" si="10"/>
        <v>6221.6859240983495</v>
      </c>
      <c r="AO6">
        <f t="shared" si="11"/>
        <v>-311.08429620491751</v>
      </c>
      <c r="AP6">
        <f t="shared" si="12"/>
        <v>-37.587270260037137</v>
      </c>
      <c r="AQ6">
        <f t="shared" si="13"/>
        <v>-1465.2245153579715</v>
      </c>
      <c r="AR6">
        <f t="shared" si="14"/>
        <v>4407.7898422754224</v>
      </c>
      <c r="AS6">
        <f t="shared" si="15"/>
        <v>-3080.7063695088132</v>
      </c>
      <c r="AT6">
        <f t="shared" si="16"/>
        <v>1195.0757885053897</v>
      </c>
      <c r="AU6">
        <f t="shared" si="17"/>
        <v>2522.1592612719992</v>
      </c>
      <c r="AW6">
        <v>3</v>
      </c>
      <c r="AX6">
        <f>(R6*SUMPRODUCT(K7:$K$23, X7:$X$23)-$AZ$3*SUMPRODUCT(K6:$K$22, W7:$W$23))/Z6</f>
        <v>14813.74553868544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5.3300140000000001E-3</v>
      </c>
      <c r="O7">
        <f t="shared" si="29"/>
        <v>8276.3205216225269</v>
      </c>
      <c r="P7">
        <f t="shared" si="30"/>
        <v>413.81602608112638</v>
      </c>
      <c r="Q7" s="5">
        <f t="shared" si="31"/>
        <v>50</v>
      </c>
      <c r="R7">
        <f t="shared" si="0"/>
        <v>500000</v>
      </c>
      <c r="S7">
        <f t="shared" si="1"/>
        <v>18281.85706945102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14246.532119989744</v>
      </c>
      <c r="AC7">
        <f t="shared" si="2"/>
        <v>17312.320787914068</v>
      </c>
      <c r="AE7">
        <f t="shared" si="3"/>
        <v>7837.404880128408</v>
      </c>
      <c r="AF7">
        <f t="shared" si="4"/>
        <v>-391.87024400642048</v>
      </c>
      <c r="AG7">
        <f t="shared" si="5"/>
        <v>-47.348364890246714</v>
      </c>
      <c r="AH7">
        <f t="shared" si="6"/>
        <v>-2562.964763121392</v>
      </c>
      <c r="AI7">
        <f t="shared" si="7"/>
        <v>4835.2215081103486</v>
      </c>
      <c r="AJ7">
        <f t="shared" si="8"/>
        <v>-3065.7886679243238</v>
      </c>
      <c r="AK7">
        <f>H7*SUM(AB7, AE7:AF7)</f>
        <v>1856.1901523204813</v>
      </c>
      <c r="AL7">
        <f t="shared" si="9"/>
        <v>3625.6229925065063</v>
      </c>
      <c r="AN7">
        <f t="shared" si="10"/>
        <v>5643.4015234193257</v>
      </c>
      <c r="AO7">
        <f t="shared" si="11"/>
        <v>-282.17007617096635</v>
      </c>
      <c r="AP7">
        <f t="shared" si="12"/>
        <v>-34.093662205780355</v>
      </c>
      <c r="AQ7">
        <f t="shared" si="13"/>
        <v>-1845.4883306261372</v>
      </c>
      <c r="AR7">
        <f t="shared" si="14"/>
        <v>3481.649454416442</v>
      </c>
      <c r="AS7">
        <f t="shared" si="15"/>
        <v>-2207.5516964695039</v>
      </c>
      <c r="AT7">
        <f t="shared" si="16"/>
        <v>1336.5682255259128</v>
      </c>
      <c r="AU7">
        <f t="shared" si="17"/>
        <v>2610.6659834728512</v>
      </c>
      <c r="AW7">
        <v>4</v>
      </c>
      <c r="AX7">
        <f>(R7*SUMPRODUCT(K8:$K$23, X8:$X$23)-$AZ$3*SUMPRODUCT(K7:$K$22, W8:$W$23))/Z7</f>
        <v>18281.85706945102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6.9004050000000001E-3</v>
      </c>
      <c r="O8">
        <f t="shared" si="29"/>
        <v>8276.3205216225269</v>
      </c>
      <c r="P8">
        <f t="shared" si="30"/>
        <v>413.81602608112638</v>
      </c>
      <c r="Q8" s="5">
        <f t="shared" si="31"/>
        <v>50</v>
      </c>
      <c r="R8">
        <f t="shared" si="0"/>
        <v>500000</v>
      </c>
      <c r="S8">
        <f t="shared" si="1"/>
        <v>21053.415396355842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17312.320787914068</v>
      </c>
      <c r="AC8">
        <f t="shared" si="2"/>
        <v>19599.954272511121</v>
      </c>
      <c r="AE8">
        <f t="shared" si="3"/>
        <v>7704.9495635052617</v>
      </c>
      <c r="AF8">
        <f t="shared" si="4"/>
        <v>-385.2474781752631</v>
      </c>
      <c r="AG8">
        <f t="shared" si="5"/>
        <v>-46.548158347513763</v>
      </c>
      <c r="AH8">
        <f t="shared" si="6"/>
        <v>-3267.2289383048287</v>
      </c>
      <c r="AI8">
        <f t="shared" si="7"/>
        <v>4005.9249886776556</v>
      </c>
      <c r="AJ8">
        <f t="shared" si="8"/>
        <v>-2287.6334845970523</v>
      </c>
      <c r="AK8">
        <f t="shared" ref="AK8:AK23" si="32">H8*SUM(AB8:AB8, AE8:AF8)</f>
        <v>2107.7621972634947</v>
      </c>
      <c r="AL8">
        <f t="shared" si="9"/>
        <v>3826.053701344098</v>
      </c>
      <c r="AN8">
        <f t="shared" si="10"/>
        <v>5110.7029045532972</v>
      </c>
      <c r="AO8">
        <f t="shared" si="11"/>
        <v>-255.53514522766488</v>
      </c>
      <c r="AP8">
        <f t="shared" si="12"/>
        <v>-30.875452993882917</v>
      </c>
      <c r="AQ8">
        <f t="shared" si="13"/>
        <v>-2167.1571354502962</v>
      </c>
      <c r="AR8">
        <f t="shared" si="14"/>
        <v>2657.1351708814527</v>
      </c>
      <c r="AS8">
        <f t="shared" si="15"/>
        <v>-1517.3902175376065</v>
      </c>
      <c r="AT8">
        <f t="shared" si="16"/>
        <v>1398.081362490002</v>
      </c>
      <c r="AU8">
        <f t="shared" si="17"/>
        <v>2537.8263158338482</v>
      </c>
      <c r="AW8">
        <v>5</v>
      </c>
      <c r="AX8">
        <f>(R8*SUMPRODUCT(K9:$K$23, X9:$X$23)-$AZ$3*SUMPRODUCT(K8:$K$22, W9:$W$23))/Z8</f>
        <v>21053.415396355842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8.6257439999999994E-3</v>
      </c>
      <c r="O9">
        <f t="shared" si="29"/>
        <v>8276.3205216225269</v>
      </c>
      <c r="P9">
        <f t="shared" si="30"/>
        <v>413.81602608112638</v>
      </c>
      <c r="Q9" s="5">
        <f t="shared" si="31"/>
        <v>50</v>
      </c>
      <c r="R9">
        <f t="shared" si="0"/>
        <v>500000</v>
      </c>
      <c r="S9">
        <f t="shared" si="1"/>
        <v>23183.44486879159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19599.954272511121</v>
      </c>
      <c r="AC9">
        <f t="shared" si="2"/>
        <v>21180.935066274458</v>
      </c>
      <c r="AE9">
        <f t="shared" si="3"/>
        <v>7561.4391454025017</v>
      </c>
      <c r="AF9">
        <f t="shared" si="4"/>
        <v>-378.0719572701251</v>
      </c>
      <c r="AG9">
        <f t="shared" si="5"/>
        <v>-45.681164266461508</v>
      </c>
      <c r="AH9">
        <f t="shared" si="6"/>
        <v>-4015.1249757711671</v>
      </c>
      <c r="AI9">
        <f t="shared" si="7"/>
        <v>3122.5610480947475</v>
      </c>
      <c r="AJ9">
        <f t="shared" si="8"/>
        <v>-1580.9807937633377</v>
      </c>
      <c r="AK9">
        <f t="shared" si="32"/>
        <v>2291.8488173872643</v>
      </c>
      <c r="AL9">
        <f t="shared" si="9"/>
        <v>3833.4290717186741</v>
      </c>
      <c r="AN9">
        <f t="shared" si="10"/>
        <v>4620.1647619158894</v>
      </c>
      <c r="AO9">
        <f t="shared" si="11"/>
        <v>-231.00823809579447</v>
      </c>
      <c r="AP9">
        <f t="shared" si="12"/>
        <v>-27.911949216112106</v>
      </c>
      <c r="AQ9">
        <f t="shared" si="13"/>
        <v>-2453.307971013086</v>
      </c>
      <c r="AR9">
        <f t="shared" si="14"/>
        <v>1907.9366035908963</v>
      </c>
      <c r="AS9">
        <f t="shared" si="15"/>
        <v>-966.00549341885437</v>
      </c>
      <c r="AT9">
        <f t="shared" si="16"/>
        <v>1400.3576491347396</v>
      </c>
      <c r="AU9">
        <f t="shared" si="17"/>
        <v>2342.2887593067817</v>
      </c>
      <c r="AW9">
        <v>6</v>
      </c>
      <c r="AX9">
        <f>(R9*SUMPRODUCT(K10:$K$23, X10:$X$23)-$AZ$3*SUMPRODUCT(K9:$K$22, W10:$W$23))/Z9</f>
        <v>23183.44486879159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1.0476563E-2</v>
      </c>
      <c r="O10">
        <f t="shared" si="29"/>
        <v>8276.3205216225269</v>
      </c>
      <c r="P10">
        <f t="shared" si="30"/>
        <v>413.81602608112638</v>
      </c>
      <c r="Q10" s="5">
        <f t="shared" si="31"/>
        <v>50</v>
      </c>
      <c r="R10">
        <f t="shared" si="0"/>
        <v>500000</v>
      </c>
      <c r="S10">
        <f t="shared" si="1"/>
        <v>24733.388333110361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21180.935066274458</v>
      </c>
      <c r="AC10">
        <f t="shared" si="2"/>
        <v>22134.290622219858</v>
      </c>
      <c r="AE10">
        <f t="shared" si="3"/>
        <v>7406.606860371</v>
      </c>
      <c r="AF10">
        <f t="shared" si="4"/>
        <v>-370.33034301855002</v>
      </c>
      <c r="AG10">
        <f t="shared" si="5"/>
        <v>-44.745771028445958</v>
      </c>
      <c r="AH10">
        <f t="shared" si="6"/>
        <v>-4785.8159535093273</v>
      </c>
      <c r="AI10">
        <f t="shared" si="7"/>
        <v>2205.7147928146769</v>
      </c>
      <c r="AJ10">
        <f t="shared" si="8"/>
        <v>-953.35555594539983</v>
      </c>
      <c r="AK10">
        <f t="shared" si="32"/>
        <v>2414.5467952109548</v>
      </c>
      <c r="AL10">
        <f t="shared" si="9"/>
        <v>3666.9060320802319</v>
      </c>
      <c r="AN10">
        <f t="shared" si="10"/>
        <v>4168.8326566671321</v>
      </c>
      <c r="AO10">
        <f t="shared" si="11"/>
        <v>-208.44163283335661</v>
      </c>
      <c r="AP10">
        <f t="shared" si="12"/>
        <v>-25.185302126565389</v>
      </c>
      <c r="AQ10">
        <f t="shared" si="13"/>
        <v>-2693.7120076586411</v>
      </c>
      <c r="AR10">
        <f t="shared" si="14"/>
        <v>1241.4937140485688</v>
      </c>
      <c r="AS10">
        <f t="shared" si="15"/>
        <v>-536.59926197853486</v>
      </c>
      <c r="AT10">
        <f t="shared" si="16"/>
        <v>1359.0354828718682</v>
      </c>
      <c r="AU10">
        <f t="shared" si="17"/>
        <v>2063.929934941902</v>
      </c>
      <c r="AW10">
        <v>7</v>
      </c>
      <c r="AX10">
        <f>(R10*SUMPRODUCT(K11:$K$23, X11:$X$23)-$AZ$3*SUMPRODUCT(K10:$K$22, W11:$W$23))/Z10</f>
        <v>24733.388333110361</v>
      </c>
    </row>
    <row r="11" spans="1:52" x14ac:dyDescent="0.25">
      <c r="A11" t="s">
        <v>33</v>
      </c>
      <c r="C11" s="24">
        <f>AU25</f>
        <v>701.73232764173736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1.2607808E-2</v>
      </c>
      <c r="O11">
        <f t="shared" si="29"/>
        <v>8276.3205216225269</v>
      </c>
      <c r="P11">
        <f t="shared" si="30"/>
        <v>413.81602608112638</v>
      </c>
      <c r="Q11" s="5">
        <f t="shared" si="31"/>
        <v>50</v>
      </c>
      <c r="R11">
        <f t="shared" si="0"/>
        <v>500000</v>
      </c>
      <c r="S11">
        <f t="shared" si="1"/>
        <v>25723.669111576532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22134.290622219858</v>
      </c>
      <c r="AC11">
        <f t="shared" si="2"/>
        <v>22500.064932983194</v>
      </c>
      <c r="AE11">
        <f t="shared" si="3"/>
        <v>7239.1597145402493</v>
      </c>
      <c r="AF11">
        <f t="shared" si="4"/>
        <v>-361.9579857270125</v>
      </c>
      <c r="AG11">
        <f t="shared" si="5"/>
        <v>-43.734167228222887</v>
      </c>
      <c r="AH11">
        <f t="shared" si="6"/>
        <v>-5641.460899386092</v>
      </c>
      <c r="AI11">
        <f t="shared" si="7"/>
        <v>1192.0066621989217</v>
      </c>
      <c r="AJ11">
        <f t="shared" si="8"/>
        <v>-365.77431076333596</v>
      </c>
      <c r="AK11">
        <f t="shared" si="32"/>
        <v>2482.513400477902</v>
      </c>
      <c r="AL11">
        <f t="shared" si="9"/>
        <v>3308.7457519134878</v>
      </c>
      <c r="AN11">
        <f t="shared" si="10"/>
        <v>3753.4055734600906</v>
      </c>
      <c r="AO11">
        <f t="shared" si="11"/>
        <v>-187.67027867300456</v>
      </c>
      <c r="AP11">
        <f t="shared" si="12"/>
        <v>-22.675569195598626</v>
      </c>
      <c r="AQ11">
        <f t="shared" si="13"/>
        <v>-2925.0205296178792</v>
      </c>
      <c r="AR11">
        <f t="shared" si="14"/>
        <v>618.03919597360846</v>
      </c>
      <c r="AS11">
        <f t="shared" si="15"/>
        <v>-189.6489911515676</v>
      </c>
      <c r="AT11">
        <f t="shared" si="16"/>
        <v>1287.149337902802</v>
      </c>
      <c r="AU11">
        <f t="shared" si="17"/>
        <v>1715.5395427248429</v>
      </c>
      <c r="AW11">
        <v>8</v>
      </c>
      <c r="AX11">
        <f>(R11*SUMPRODUCT(K12:$K$23, X12:$X$23)-$AZ$3*SUMPRODUCT(K11:$K$22, W12:$W$23))/Z11</f>
        <v>25723.669111576532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1.5033739000000001E-2</v>
      </c>
      <c r="O12">
        <f t="shared" si="29"/>
        <v>8276.3205216225269</v>
      </c>
      <c r="P12">
        <f t="shared" si="30"/>
        <v>413.81602608112638</v>
      </c>
      <c r="Q12" s="5">
        <f t="shared" si="31"/>
        <v>50</v>
      </c>
      <c r="R12">
        <f t="shared" si="0"/>
        <v>500000</v>
      </c>
      <c r="S12">
        <f t="shared" si="1"/>
        <v>26176.13022320126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22500.064932983194</v>
      </c>
      <c r="AC12">
        <f t="shared" si="2"/>
        <v>22322.657020855746</v>
      </c>
      <c r="AE12">
        <f t="shared" si="3"/>
        <v>7057.9364796671343</v>
      </c>
      <c r="AF12">
        <f t="shared" si="4"/>
        <v>-352.89682398335674</v>
      </c>
      <c r="AG12">
        <f t="shared" si="5"/>
        <v>-42.639337500449201</v>
      </c>
      <c r="AH12">
        <f t="shared" si="6"/>
        <v>-6574.8805549145627</v>
      </c>
      <c r="AI12">
        <f t="shared" si="7"/>
        <v>87.519763268765928</v>
      </c>
      <c r="AJ12">
        <f t="shared" si="8"/>
        <v>177.40791212744807</v>
      </c>
      <c r="AK12">
        <f t="shared" si="32"/>
        <v>2499.0807996522331</v>
      </c>
      <c r="AL12">
        <f t="shared" si="9"/>
        <v>2764.0084750484471</v>
      </c>
      <c r="AN12">
        <f t="shared" si="10"/>
        <v>3370.9883268448334</v>
      </c>
      <c r="AO12">
        <f t="shared" si="11"/>
        <v>-168.54941634224167</v>
      </c>
      <c r="AP12">
        <f t="shared" si="12"/>
        <v>-20.365259646710552</v>
      </c>
      <c r="AQ12">
        <f t="shared" si="13"/>
        <v>-3140.2727503806268</v>
      </c>
      <c r="AR12">
        <f t="shared" si="14"/>
        <v>41.80090047525438</v>
      </c>
      <c r="AS12">
        <f t="shared" si="15"/>
        <v>84.732981459156747</v>
      </c>
      <c r="AT12">
        <f t="shared" si="16"/>
        <v>1193.602723365263</v>
      </c>
      <c r="AU12">
        <f t="shared" si="17"/>
        <v>1320.1366052996741</v>
      </c>
      <c r="AW12">
        <v>9</v>
      </c>
      <c r="AX12">
        <f>(R12*SUMPRODUCT(K13:$K$23, X13:$X$23)-$AZ$3*SUMPRODUCT(K12:$K$22, W13:$W$23))/Z12</f>
        <v>26176.13022320126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1.7719183999999999E-2</v>
      </c>
      <c r="O13">
        <f t="shared" si="29"/>
        <v>8276.3205216225269</v>
      </c>
      <c r="P13">
        <f t="shared" si="30"/>
        <v>413.81602608112638</v>
      </c>
      <c r="Q13" s="5">
        <f t="shared" si="31"/>
        <v>50</v>
      </c>
      <c r="R13">
        <f t="shared" si="0"/>
        <v>500000</v>
      </c>
      <c r="S13">
        <f t="shared" si="1"/>
        <v>26122.635021789498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22322.657020855746</v>
      </c>
      <c r="AC13">
        <f t="shared" si="2"/>
        <v>21659.535733717799</v>
      </c>
      <c r="AE13">
        <f t="shared" si="3"/>
        <v>6862.2962397269293</v>
      </c>
      <c r="AF13">
        <f t="shared" si="4"/>
        <v>-343.11481198634647</v>
      </c>
      <c r="AG13">
        <f t="shared" si="5"/>
        <v>-41.457409858636154</v>
      </c>
      <c r="AH13">
        <f t="shared" si="6"/>
        <v>-7555.3426680855955</v>
      </c>
      <c r="AI13">
        <f t="shared" si="7"/>
        <v>-1077.6186502036489</v>
      </c>
      <c r="AJ13">
        <f t="shared" si="8"/>
        <v>663.12128713794664</v>
      </c>
      <c r="AK13">
        <f t="shared" si="32"/>
        <v>2467.9961160463881</v>
      </c>
      <c r="AL13">
        <f t="shared" si="9"/>
        <v>2053.4987529806858</v>
      </c>
      <c r="AN13">
        <f t="shared" si="10"/>
        <v>3019.1947835249402</v>
      </c>
      <c r="AO13">
        <f t="shared" si="11"/>
        <v>-150.95973917624701</v>
      </c>
      <c r="AP13">
        <f t="shared" si="12"/>
        <v>-18.239958056463983</v>
      </c>
      <c r="AQ13">
        <f t="shared" si="13"/>
        <v>-3324.1134416743207</v>
      </c>
      <c r="AR13">
        <f t="shared" si="14"/>
        <v>-474.11835538209175</v>
      </c>
      <c r="AS13">
        <f t="shared" si="15"/>
        <v>291.75253603608661</v>
      </c>
      <c r="AT13">
        <f t="shared" si="16"/>
        <v>1085.8407651057016</v>
      </c>
      <c r="AU13">
        <f t="shared" si="17"/>
        <v>903.47494575969642</v>
      </c>
      <c r="AW13">
        <v>10</v>
      </c>
      <c r="AX13">
        <f>(R13*SUMPRODUCT(K14:$K$23, X14:$X$23)-$AZ$3*SUMPRODUCT(K13:$K$22, W14:$W$23))/Z13</f>
        <v>26122.635021789498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2.0768709E-2</v>
      </c>
      <c r="O14">
        <f t="shared" si="29"/>
        <v>8276.3205216225269</v>
      </c>
      <c r="P14">
        <f t="shared" si="30"/>
        <v>413.81602608112638</v>
      </c>
      <c r="Q14" s="5">
        <f t="shared" si="31"/>
        <v>50</v>
      </c>
      <c r="R14">
        <f t="shared" si="0"/>
        <v>500000</v>
      </c>
      <c r="S14">
        <f t="shared" si="1"/>
        <v>25575.285902497526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21659.535733717799</v>
      </c>
      <c r="AC14">
        <f t="shared" si="2"/>
        <v>20553.230118154697</v>
      </c>
      <c r="AE14">
        <f t="shared" si="3"/>
        <v>6651.1522436549767</v>
      </c>
      <c r="AF14">
        <f t="shared" si="4"/>
        <v>-332.55761218274887</v>
      </c>
      <c r="AG14">
        <f t="shared" si="5"/>
        <v>-40.181818878802048</v>
      </c>
      <c r="AH14">
        <f t="shared" si="6"/>
        <v>-8610.1688124774537</v>
      </c>
      <c r="AI14">
        <f t="shared" si="7"/>
        <v>-2331.7559998840279</v>
      </c>
      <c r="AJ14">
        <f t="shared" si="8"/>
        <v>1106.305615563102</v>
      </c>
      <c r="AK14">
        <f t="shared" si="32"/>
        <v>2394.0886153493111</v>
      </c>
      <c r="AL14">
        <f t="shared" si="9"/>
        <v>1168.6382310283852</v>
      </c>
      <c r="AN14">
        <f t="shared" si="10"/>
        <v>2695.6327623426801</v>
      </c>
      <c r="AO14">
        <f t="shared" si="11"/>
        <v>-134.78163811713401</v>
      </c>
      <c r="AP14">
        <f t="shared" si="12"/>
        <v>-16.285212464283685</v>
      </c>
      <c r="AQ14">
        <f t="shared" si="13"/>
        <v>-3489.5988379091727</v>
      </c>
      <c r="AR14">
        <f t="shared" si="14"/>
        <v>-945.03292614791008</v>
      </c>
      <c r="AS14">
        <f t="shared" si="15"/>
        <v>448.37248543220727</v>
      </c>
      <c r="AT14">
        <f t="shared" si="16"/>
        <v>970.29559256349512</v>
      </c>
      <c r="AU14">
        <f t="shared" si="17"/>
        <v>473.63515184779232</v>
      </c>
      <c r="AW14">
        <v>11</v>
      </c>
      <c r="AX14">
        <f>(R14*SUMPRODUCT(K15:$K$23, X15:$X$23)-$AZ$3*SUMPRODUCT(K14:$K$22, W15:$W$23))/Z14</f>
        <v>25575.285902497526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2.4225090000000001E-2</v>
      </c>
      <c r="O15">
        <f t="shared" si="29"/>
        <v>8276.3205216225269</v>
      </c>
      <c r="P15">
        <f t="shared" si="30"/>
        <v>413.81602608112638</v>
      </c>
      <c r="Q15" s="5">
        <f t="shared" si="31"/>
        <v>50</v>
      </c>
      <c r="R15">
        <f t="shared" si="0"/>
        <v>500000</v>
      </c>
      <c r="S15">
        <f t="shared" si="1"/>
        <v>24540.901555983499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20553.230118154697</v>
      </c>
      <c r="AC15">
        <f t="shared" si="2"/>
        <v>19046.975330865163</v>
      </c>
      <c r="AE15">
        <f t="shared" si="3"/>
        <v>6423.5159595121831</v>
      </c>
      <c r="AF15">
        <f t="shared" si="4"/>
        <v>-321.17579797560916</v>
      </c>
      <c r="AG15">
        <f t="shared" si="5"/>
        <v>-38.806592511311344</v>
      </c>
      <c r="AH15">
        <f t="shared" si="6"/>
        <v>-9734.0817870267856</v>
      </c>
      <c r="AI15">
        <f t="shared" si="7"/>
        <v>-3670.5482180015233</v>
      </c>
      <c r="AJ15">
        <f t="shared" si="8"/>
        <v>1506.2547872895339</v>
      </c>
      <c r="AK15">
        <f t="shared" si="32"/>
        <v>2280.9171488331826</v>
      </c>
      <c r="AL15">
        <f t="shared" si="9"/>
        <v>116.62371812119318</v>
      </c>
      <c r="AN15">
        <f t="shared" si="10"/>
        <v>2398.1636268914517</v>
      </c>
      <c r="AO15">
        <f t="shared" si="11"/>
        <v>-119.90818134457258</v>
      </c>
      <c r="AP15">
        <f t="shared" si="12"/>
        <v>-14.488102657612545</v>
      </c>
      <c r="AQ15">
        <f t="shared" si="13"/>
        <v>-3634.1344880237475</v>
      </c>
      <c r="AR15">
        <f t="shared" si="14"/>
        <v>-1370.3671451344812</v>
      </c>
      <c r="AS15">
        <f t="shared" si="15"/>
        <v>562.34708008465861</v>
      </c>
      <c r="AT15">
        <f t="shared" si="16"/>
        <v>851.56051246116931</v>
      </c>
      <c r="AU15">
        <f t="shared" si="17"/>
        <v>43.540447411346776</v>
      </c>
      <c r="AW15">
        <v>12</v>
      </c>
      <c r="AX15">
        <f>(R15*SUMPRODUCT(K16:$K$23, X16:$X$23)-$AZ$3*SUMPRODUCT(K15:$K$22, W16:$W$23))/Z15</f>
        <v>24540.901555983499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2.7828815E-2</v>
      </c>
      <c r="O16">
        <f t="shared" si="29"/>
        <v>8276.3205216225269</v>
      </c>
      <c r="P16">
        <f t="shared" si="30"/>
        <v>413.81602608112638</v>
      </c>
      <c r="Q16" s="5">
        <f t="shared" si="31"/>
        <v>50</v>
      </c>
      <c r="R16">
        <f t="shared" si="0"/>
        <v>500000</v>
      </c>
      <c r="S16">
        <f t="shared" si="1"/>
        <v>23067.268247598728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19046.975330865163</v>
      </c>
      <c r="AC16">
        <f t="shared" si="2"/>
        <v>17225.983170866573</v>
      </c>
      <c r="AE16">
        <f t="shared" si="3"/>
        <v>6180.5219626302496</v>
      </c>
      <c r="AF16">
        <f t="shared" si="4"/>
        <v>-309.02609813151247</v>
      </c>
      <c r="AG16">
        <f t="shared" si="5"/>
        <v>-37.338585102420566</v>
      </c>
      <c r="AH16">
        <f t="shared" si="6"/>
        <v>-10799.414837776689</v>
      </c>
      <c r="AI16">
        <f t="shared" si="7"/>
        <v>-4965.2575583803718</v>
      </c>
      <c r="AJ16">
        <f t="shared" si="8"/>
        <v>1820.9921599985901</v>
      </c>
      <c r="AK16">
        <f t="shared" si="32"/>
        <v>2132.2735801872891</v>
      </c>
      <c r="AL16">
        <f t="shared" si="9"/>
        <v>-1011.9918181944927</v>
      </c>
      <c r="AN16">
        <f t="shared" si="10"/>
        <v>2125.559787678405</v>
      </c>
      <c r="AO16">
        <f t="shared" si="11"/>
        <v>-106.27798938392024</v>
      </c>
      <c r="AP16">
        <f t="shared" si="12"/>
        <v>-12.841212360765969</v>
      </c>
      <c r="AQ16">
        <f t="shared" si="13"/>
        <v>-3714.0555520114585</v>
      </c>
      <c r="AR16">
        <f t="shared" si="14"/>
        <v>-1707.6149660777396</v>
      </c>
      <c r="AS16">
        <f t="shared" si="15"/>
        <v>626.26226916980602</v>
      </c>
      <c r="AT16">
        <f t="shared" si="16"/>
        <v>733.31589237591879</v>
      </c>
      <c r="AU16">
        <f t="shared" si="17"/>
        <v>-348.0368045320148</v>
      </c>
      <c r="AW16">
        <v>13</v>
      </c>
      <c r="AX16">
        <f>(R16*SUMPRODUCT(K17:$K$23, X17:$X$23)-$AZ$3*SUMPRODUCT(K16:$K$22, W17:$W$23))/Z16</f>
        <v>23067.268247598728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3.1684449000000003E-2</v>
      </c>
      <c r="O17">
        <f t="shared" si="29"/>
        <v>8276.3205216225269</v>
      </c>
      <c r="P17">
        <f t="shared" si="30"/>
        <v>413.81602608112638</v>
      </c>
      <c r="Q17" s="5">
        <f t="shared" si="31"/>
        <v>50</v>
      </c>
      <c r="R17">
        <f t="shared" si="0"/>
        <v>500000</v>
      </c>
      <c r="S17">
        <f t="shared" si="1"/>
        <v>21178.024411365484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17225.983170866573</v>
      </c>
      <c r="AC17">
        <f t="shared" si="2"/>
        <v>15155.90354978691</v>
      </c>
      <c r="AE17">
        <f t="shared" si="3"/>
        <v>5922.8903100856087</v>
      </c>
      <c r="AF17">
        <f t="shared" si="4"/>
        <v>-296.14451550428049</v>
      </c>
      <c r="AG17">
        <f t="shared" si="5"/>
        <v>-35.782146755986552</v>
      </c>
      <c r="AH17">
        <f t="shared" si="6"/>
        <v>-11830.524954098042</v>
      </c>
      <c r="AI17">
        <f t="shared" si="7"/>
        <v>-6239.5613062726998</v>
      </c>
      <c r="AJ17">
        <f t="shared" si="8"/>
        <v>2070.0796210796634</v>
      </c>
      <c r="AK17">
        <f t="shared" si="32"/>
        <v>1955.5080175733769</v>
      </c>
      <c r="AL17">
        <f t="shared" si="9"/>
        <v>-2213.9736676196594</v>
      </c>
      <c r="AN17">
        <f t="shared" si="10"/>
        <v>1876.3939673281993</v>
      </c>
      <c r="AO17">
        <f t="shared" si="11"/>
        <v>-93.81969836640998</v>
      </c>
      <c r="AP17">
        <f t="shared" si="12"/>
        <v>-11.335918917265076</v>
      </c>
      <c r="AQ17">
        <f t="shared" si="13"/>
        <v>-3747.9548821619878</v>
      </c>
      <c r="AR17">
        <f t="shared" si="14"/>
        <v>-1976.7165321174637</v>
      </c>
      <c r="AS17">
        <f t="shared" si="15"/>
        <v>655.80902389306311</v>
      </c>
      <c r="AT17">
        <f t="shared" si="16"/>
        <v>619.51230820338719</v>
      </c>
      <c r="AU17">
        <f t="shared" si="17"/>
        <v>-701.39520002101324</v>
      </c>
      <c r="AW17">
        <v>14</v>
      </c>
      <c r="AX17">
        <f>(R17*SUMPRODUCT(K18:$K$23, X18:$X$23)-$AZ$3*SUMPRODUCT(K17:$K$22, W18:$W$23))/Z17</f>
        <v>21178.024411365484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3.5933631000000001E-2</v>
      </c>
      <c r="O18">
        <f t="shared" si="29"/>
        <v>8276.3205216225269</v>
      </c>
      <c r="P18">
        <f t="shared" si="30"/>
        <v>413.81602608112638</v>
      </c>
      <c r="Q18" s="5">
        <f t="shared" si="31"/>
        <v>50</v>
      </c>
      <c r="R18">
        <f t="shared" si="0"/>
        <v>500000</v>
      </c>
      <c r="S18">
        <f t="shared" si="1"/>
        <v>18871.296153119387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15155.90354978691</v>
      </c>
      <c r="AC18">
        <f t="shared" si="2"/>
        <v>12884.771039809802</v>
      </c>
      <c r="AE18">
        <f t="shared" si="3"/>
        <v>5650.8304521286609</v>
      </c>
      <c r="AF18">
        <f t="shared" si="4"/>
        <v>-282.54152260643309</v>
      </c>
      <c r="AG18">
        <f t="shared" si="5"/>
        <v>-34.138542830509223</v>
      </c>
      <c r="AH18">
        <f t="shared" si="6"/>
        <v>-12857.824579174679</v>
      </c>
      <c r="AI18">
        <f t="shared" si="7"/>
        <v>-7523.6741924829612</v>
      </c>
      <c r="AJ18">
        <f t="shared" si="8"/>
        <v>2271.1325099771075</v>
      </c>
      <c r="AK18">
        <f t="shared" si="32"/>
        <v>1756.2551504544831</v>
      </c>
      <c r="AL18">
        <f t="shared" si="9"/>
        <v>-3496.2865320513706</v>
      </c>
      <c r="AN18">
        <f t="shared" si="10"/>
        <v>1649.091610142432</v>
      </c>
      <c r="AO18">
        <f t="shared" si="11"/>
        <v>-82.454580507121619</v>
      </c>
      <c r="AP18">
        <f t="shared" si="12"/>
        <v>-9.9627099133851384</v>
      </c>
      <c r="AQ18">
        <f t="shared" si="13"/>
        <v>-3752.3211531170064</v>
      </c>
      <c r="AR18">
        <f t="shared" si="14"/>
        <v>-2195.6468333950811</v>
      </c>
      <c r="AS18">
        <f t="shared" si="15"/>
        <v>662.78852275847692</v>
      </c>
      <c r="AT18">
        <f t="shared" si="16"/>
        <v>512.53097370722173</v>
      </c>
      <c r="AU18">
        <f t="shared" si="17"/>
        <v>-1020.3273369293825</v>
      </c>
      <c r="AW18">
        <v>15</v>
      </c>
      <c r="AX18">
        <f>(R18*SUMPRODUCT(K19:$K$23, X19:$X$23)-$AZ$3*SUMPRODUCT(K18:$K$22, W19:$W$23))/Z18</f>
        <v>18871.296153119387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4.1016489000000003E-2</v>
      </c>
      <c r="O19">
        <f t="shared" si="29"/>
        <v>8276.3205216225269</v>
      </c>
      <c r="P19">
        <f t="shared" si="30"/>
        <v>413.81602608112638</v>
      </c>
      <c r="Q19" s="5">
        <f t="shared" si="31"/>
        <v>50</v>
      </c>
      <c r="R19">
        <f t="shared" si="0"/>
        <v>500000</v>
      </c>
      <c r="S19">
        <f t="shared" si="1"/>
        <v>16085.304289416275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12884.771039809802</v>
      </c>
      <c r="AC19">
        <f t="shared" si="2"/>
        <v>10422.28447039373</v>
      </c>
      <c r="AE19">
        <f t="shared" si="3"/>
        <v>5362.5449225267748</v>
      </c>
      <c r="AF19">
        <f t="shared" si="4"/>
        <v>-268.12724612633872</v>
      </c>
      <c r="AG19">
        <f t="shared" si="5"/>
        <v>-32.396914235720523</v>
      </c>
      <c r="AH19">
        <f t="shared" si="6"/>
        <v>-14002.431664836105</v>
      </c>
      <c r="AI19">
        <f t="shared" si="7"/>
        <v>-8940.4109026713904</v>
      </c>
      <c r="AJ19">
        <f t="shared" si="8"/>
        <v>2462.4865694160726</v>
      </c>
      <c r="AK19">
        <f t="shared" si="32"/>
        <v>1538.4791784461104</v>
      </c>
      <c r="AL19">
        <f t="shared" si="9"/>
        <v>-4939.4451548092075</v>
      </c>
      <c r="AN19">
        <f t="shared" si="10"/>
        <v>1441.6027949866047</v>
      </c>
      <c r="AO19">
        <f t="shared" si="11"/>
        <v>-72.080139749330229</v>
      </c>
      <c r="AP19">
        <f t="shared" si="12"/>
        <v>-8.7092010949811947</v>
      </c>
      <c r="AQ19">
        <f t="shared" si="13"/>
        <v>-3764.2471841756173</v>
      </c>
      <c r="AR19">
        <f t="shared" si="14"/>
        <v>-2403.4337300333241</v>
      </c>
      <c r="AS19">
        <f t="shared" si="15"/>
        <v>661.98560056341637</v>
      </c>
      <c r="AT19">
        <f t="shared" si="16"/>
        <v>413.58644369762561</v>
      </c>
      <c r="AU19">
        <f t="shared" si="17"/>
        <v>-1327.8616857722823</v>
      </c>
      <c r="AW19">
        <v>16</v>
      </c>
      <c r="AX19">
        <f>(R19*SUMPRODUCT(K20:$K$23, X20:$X$23)-$AZ$3*SUMPRODUCT(K19:$K$22, W20:$W$23))/Z19</f>
        <v>16085.304289416275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4.6435859000000003E-2</v>
      </c>
      <c r="O20">
        <f t="shared" si="29"/>
        <v>8276.3205216225269</v>
      </c>
      <c r="P20">
        <f t="shared" si="30"/>
        <v>413.81602608112638</v>
      </c>
      <c r="Q20" s="5">
        <f t="shared" si="31"/>
        <v>50</v>
      </c>
      <c r="R20">
        <f t="shared" si="0"/>
        <v>500000</v>
      </c>
      <c r="S20">
        <f t="shared" si="1"/>
        <v>12815.204109042881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10422.28447039373</v>
      </c>
      <c r="AC20">
        <f t="shared" si="2"/>
        <v>7834.8483936636312</v>
      </c>
      <c r="AE20">
        <f t="shared" si="3"/>
        <v>5059.905093397887</v>
      </c>
      <c r="AF20">
        <f t="shared" si="4"/>
        <v>-252.99525466989436</v>
      </c>
      <c r="AG20">
        <f t="shared" si="5"/>
        <v>-30.568566551878302</v>
      </c>
      <c r="AH20">
        <f t="shared" si="6"/>
        <v>-15043.78541485011</v>
      </c>
      <c r="AI20">
        <f t="shared" si="7"/>
        <v>-10267.444142673996</v>
      </c>
      <c r="AJ20">
        <f t="shared" si="8"/>
        <v>2587.4360767300986</v>
      </c>
      <c r="AK20">
        <f t="shared" si="32"/>
        <v>1303.1621570315458</v>
      </c>
      <c r="AL20">
        <f t="shared" si="9"/>
        <v>-6376.8459089123517</v>
      </c>
      <c r="AN20">
        <f t="shared" si="10"/>
        <v>1253.0234834370281</v>
      </c>
      <c r="AO20">
        <f t="shared" si="11"/>
        <v>-62.651174171851409</v>
      </c>
      <c r="AP20">
        <f t="shared" si="12"/>
        <v>-7.5699308657960227</v>
      </c>
      <c r="AQ20">
        <f t="shared" si="13"/>
        <v>-3725.4090850814996</v>
      </c>
      <c r="AR20">
        <f t="shared" si="14"/>
        <v>-2542.6067066821188</v>
      </c>
      <c r="AS20">
        <f t="shared" si="15"/>
        <v>640.74683342683022</v>
      </c>
      <c r="AT20">
        <f t="shared" si="16"/>
        <v>322.71213695639489</v>
      </c>
      <c r="AU20">
        <f t="shared" si="17"/>
        <v>-1579.147736298894</v>
      </c>
      <c r="AW20">
        <v>17</v>
      </c>
      <c r="AX20">
        <f>(R20*SUMPRODUCT(K21:$K$23, X21:$X$23)-$AZ$3*SUMPRODUCT(K20:$K$22, W21:$W$23))/Z20</f>
        <v>12815.204109042881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5.1834316999999998E-2</v>
      </c>
      <c r="O21">
        <f t="shared" si="29"/>
        <v>8276.3205216225269</v>
      </c>
      <c r="P21">
        <f t="shared" si="30"/>
        <v>413.81602608112638</v>
      </c>
      <c r="Q21" s="5">
        <f t="shared" si="31"/>
        <v>50</v>
      </c>
      <c r="R21">
        <f t="shared" si="0"/>
        <v>500000</v>
      </c>
      <c r="S21">
        <f t="shared" si="1"/>
        <v>9082.5103628308498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7834.8483936636312</v>
      </c>
      <c r="AC21">
        <f t="shared" si="2"/>
        <v>5209.4336921231707</v>
      </c>
      <c r="AE21">
        <f t="shared" si="3"/>
        <v>4747.0293178628071</v>
      </c>
      <c r="AF21">
        <f t="shared" si="4"/>
        <v>-237.35146589314039</v>
      </c>
      <c r="AG21">
        <f t="shared" si="5"/>
        <v>-28.678380117473861</v>
      </c>
      <c r="AH21">
        <f t="shared" si="6"/>
        <v>-15845.007688856567</v>
      </c>
      <c r="AI21">
        <f t="shared" si="7"/>
        <v>-11364.008217004375</v>
      </c>
      <c r="AJ21">
        <f t="shared" si="8"/>
        <v>2625.4147015404606</v>
      </c>
      <c r="AK21">
        <f t="shared" si="32"/>
        <v>1056.3211108388414</v>
      </c>
      <c r="AL21">
        <f t="shared" si="9"/>
        <v>-7682.2724046250742</v>
      </c>
      <c r="AN21">
        <f t="shared" si="10"/>
        <v>1082.8814651784212</v>
      </c>
      <c r="AO21">
        <f t="shared" si="11"/>
        <v>-54.144073258921061</v>
      </c>
      <c r="AP21">
        <f t="shared" si="12"/>
        <v>-6.5420464465417307</v>
      </c>
      <c r="AQ21">
        <f t="shared" si="13"/>
        <v>-3614.5268952325091</v>
      </c>
      <c r="AR21">
        <f t="shared" si="14"/>
        <v>-2592.3315497595509</v>
      </c>
      <c r="AS21">
        <f t="shared" si="15"/>
        <v>598.90359387649062</v>
      </c>
      <c r="AT21">
        <f t="shared" si="16"/>
        <v>240.96555458373527</v>
      </c>
      <c r="AU21">
        <f t="shared" si="17"/>
        <v>-1752.4624012993252</v>
      </c>
      <c r="AW21">
        <v>18</v>
      </c>
      <c r="AX21">
        <f>(R21*SUMPRODUCT(K22:$K$23, X22:$X$23)-$AZ$3*SUMPRODUCT(K21:$K$22, W22:$W$23))/Z21</f>
        <v>9082.5103628308498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5.7772715000000002E-2</v>
      </c>
      <c r="O22">
        <f t="shared" si="29"/>
        <v>8276.3205216225269</v>
      </c>
      <c r="P22">
        <f t="shared" si="30"/>
        <v>413.81602608112638</v>
      </c>
      <c r="Q22" s="5">
        <f t="shared" si="31"/>
        <v>50</v>
      </c>
      <c r="R22">
        <f t="shared" si="0"/>
        <v>500000</v>
      </c>
      <c r="S22">
        <f t="shared" si="1"/>
        <v>4830.1176966230487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5209.4336921231707</v>
      </c>
      <c r="AC22">
        <f t="shared" si="2"/>
        <v>2582.6415626709436</v>
      </c>
      <c r="AE22">
        <f t="shared" si="3"/>
        <v>4425.3102528066474</v>
      </c>
      <c r="AF22">
        <f t="shared" si="4"/>
        <v>-221.26551264033239</v>
      </c>
      <c r="AG22">
        <f t="shared" si="5"/>
        <v>-26.734768435110638</v>
      </c>
      <c r="AH22">
        <f t="shared" si="6"/>
        <v>-16568.27881188484</v>
      </c>
      <c r="AI22">
        <f t="shared" si="7"/>
        <v>-12390.968840153637</v>
      </c>
      <c r="AJ22">
        <f t="shared" si="8"/>
        <v>2626.7921294522271</v>
      </c>
      <c r="AK22">
        <f t="shared" si="32"/>
        <v>805.51134945101148</v>
      </c>
      <c r="AL22">
        <f t="shared" si="9"/>
        <v>-8958.6653612503978</v>
      </c>
      <c r="AN22">
        <f t="shared" si="10"/>
        <v>929.91852046399742</v>
      </c>
      <c r="AO22">
        <f t="shared" si="11"/>
        <v>-46.495926023199871</v>
      </c>
      <c r="AP22">
        <f t="shared" si="12"/>
        <v>-5.6179465140004741</v>
      </c>
      <c r="AQ22">
        <f t="shared" si="13"/>
        <v>-3481.5975466604473</v>
      </c>
      <c r="AR22">
        <f t="shared" si="14"/>
        <v>-2603.7928987336504</v>
      </c>
      <c r="AS22">
        <f t="shared" si="15"/>
        <v>551.98449623672423</v>
      </c>
      <c r="AT22">
        <f t="shared" si="16"/>
        <v>169.26721054718575</v>
      </c>
      <c r="AU22">
        <f t="shared" si="17"/>
        <v>-1882.5411919497403</v>
      </c>
      <c r="AW22">
        <v>19</v>
      </c>
      <c r="AX22">
        <f>(R22*SUMPRODUCT(K23:$K$23, X23:$X$23)-$AZ$3*SUMPRODUCT(K22:$K$22, W23:$W$23))/Z22</f>
        <v>4830.1176966230487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6.4089452000000005E-2</v>
      </c>
      <c r="O23">
        <f t="shared" si="29"/>
        <v>8276.3205216225269</v>
      </c>
      <c r="P23">
        <f t="shared" si="30"/>
        <v>413.81602608112638</v>
      </c>
      <c r="Q23" s="5">
        <f t="shared" si="31"/>
        <v>50</v>
      </c>
      <c r="R23">
        <f t="shared" si="0"/>
        <v>500000</v>
      </c>
      <c r="S23">
        <f t="shared" si="1"/>
        <v>5216.6137507087224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2582.6415626709436</v>
      </c>
      <c r="AC23">
        <f t="shared" si="2"/>
        <v>2582.6415626709436</v>
      </c>
      <c r="AE23">
        <f t="shared" si="3"/>
        <v>4097.4414412462211</v>
      </c>
      <c r="AF23">
        <f t="shared" si="4"/>
        <v>-204.87207206231105</v>
      </c>
      <c r="AG23">
        <f t="shared" si="5"/>
        <v>-24.754004092406394</v>
      </c>
      <c r="AH23">
        <f t="shared" si="6"/>
        <v>-17134.166583531387</v>
      </c>
      <c r="AI23">
        <f t="shared" si="7"/>
        <v>-13266.351218439882</v>
      </c>
      <c r="AJ23">
        <f t="shared" si="8"/>
        <v>0</v>
      </c>
      <c r="AK23">
        <f t="shared" si="32"/>
        <v>554.08379943881982</v>
      </c>
      <c r="AL23">
        <f t="shared" si="9"/>
        <v>-12712.267419001062</v>
      </c>
      <c r="AN23">
        <f t="shared" si="10"/>
        <v>793.15140145561224</v>
      </c>
      <c r="AO23">
        <f t="shared" si="11"/>
        <v>-39.657570072780615</v>
      </c>
      <c r="AP23">
        <f t="shared" si="12"/>
        <v>-4.7916909415448741</v>
      </c>
      <c r="AQ23">
        <f t="shared" si="13"/>
        <v>-3316.7010275486687</v>
      </c>
      <c r="AR23">
        <f t="shared" si="14"/>
        <v>-2567.9988871073815</v>
      </c>
      <c r="AS23">
        <f t="shared" si="15"/>
        <v>0</v>
      </c>
      <c r="AT23">
        <f t="shared" si="16"/>
        <v>107.25530757434974</v>
      </c>
      <c r="AU23">
        <f t="shared" si="17"/>
        <v>-2460.7435795330321</v>
      </c>
      <c r="AW23">
        <v>20</v>
      </c>
      <c r="AX23">
        <f>(R23*SUMPRODUCT(K$23:$K24, X$23:$X24)-$AZ$3*SUMPRODUCT(K$22:$K23, W$23:$W24))/Z23</f>
        <v>5216.6137507087224</v>
      </c>
    </row>
    <row r="25" spans="5:50" x14ac:dyDescent="0.25">
      <c r="AN25" s="6">
        <f t="shared" ref="AN25:AU25" si="33">SUM(AN3:AN23)</f>
        <v>67279.009610140944</v>
      </c>
      <c r="AO25" s="6">
        <f t="shared" si="33"/>
        <v>-9571.1908717239403</v>
      </c>
      <c r="AP25" s="6">
        <f t="shared" si="33"/>
        <v>-2876.3630376085421</v>
      </c>
      <c r="AQ25" s="6">
        <f t="shared" si="33"/>
        <v>-58426.212456109832</v>
      </c>
      <c r="AR25" s="6">
        <f t="shared" si="33"/>
        <v>-3594.7567553013764</v>
      </c>
      <c r="AS25" s="6">
        <f t="shared" si="33"/>
        <v>-11851.182027590045</v>
      </c>
      <c r="AT25" s="6">
        <f t="shared" si="33"/>
        <v>16147.671110533152</v>
      </c>
      <c r="AU25" s="7">
        <f t="shared" si="33"/>
        <v>701.73232764173736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28329.016955252944</v>
      </c>
      <c r="K3">
        <v>1</v>
      </c>
      <c r="L3" s="2">
        <v>0</v>
      </c>
      <c r="O3">
        <f>$C$3</f>
        <v>28329.016955252944</v>
      </c>
      <c r="P3">
        <f>O3*B5</f>
        <v>22663.213564202357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28329.016955252944</v>
      </c>
      <c r="AF3">
        <f t="shared" ref="AF3:AF23" si="4">-$Z3*P3</f>
        <v>-22663.213564202357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3145.8951870505875</v>
      </c>
      <c r="AJ3">
        <f t="shared" ref="AJ3:AJ23" si="8">AB3-AC3</f>
        <v>0</v>
      </c>
      <c r="AL3">
        <f t="shared" ref="AL3:AL23" si="9">SUM(AI3:AK3)</f>
        <v>3145.8951870505875</v>
      </c>
      <c r="AN3">
        <f t="shared" ref="AN3:AN23" si="10">AE3*$K3</f>
        <v>28329.016955252944</v>
      </c>
      <c r="AO3">
        <f t="shared" ref="AO3:AO23" si="11">AF3*$K3</f>
        <v>-22663.213564202357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3145.8951870505875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3145.8951870505875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21490.384138377023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500000</v>
      </c>
      <c r="S4">
        <f t="shared" si="1"/>
        <v>12303.12719374289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11924.575853328628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-11924.575853328628</v>
      </c>
      <c r="AK4">
        <f>H4*SUM(AB4, AE4:AF4)</f>
        <v>0</v>
      </c>
      <c r="AL4">
        <f t="shared" si="9"/>
        <v>-22308.930353328629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-9565.8082850484079</v>
      </c>
      <c r="AR4">
        <f t="shared" si="14"/>
        <v>-9565.8082850484079</v>
      </c>
      <c r="AS4">
        <f t="shared" si="15"/>
        <v>-10984.621768590352</v>
      </c>
      <c r="AT4">
        <f t="shared" si="16"/>
        <v>0</v>
      </c>
      <c r="AU4">
        <f t="shared" si="17"/>
        <v>-20550.43005363876</v>
      </c>
      <c r="AW4">
        <v>1</v>
      </c>
      <c r="AX4">
        <f>(R4*SUMPRODUCT(K5:$K$23, X5:$X$23)-$AZ$3*SUMPRODUCT(K4:$K$22, W5:$W$23))/Z4</f>
        <v>12303.12719374289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2.4225090000000001E-2</v>
      </c>
      <c r="O5">
        <f t="shared" ref="O5:O23" si="29">$C$3</f>
        <v>28329.016955252944</v>
      </c>
      <c r="P5">
        <f t="shared" ref="P5:P23" si="30">O5*$C$5</f>
        <v>1416.4508477626473</v>
      </c>
      <c r="Q5" s="5">
        <f t="shared" ref="Q5:Q23" si="31">$C$8</f>
        <v>50</v>
      </c>
      <c r="R5">
        <f t="shared" si="0"/>
        <v>500000</v>
      </c>
      <c r="S5">
        <f t="shared" si="1"/>
        <v>22594.570848028408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11924.575853328628</v>
      </c>
      <c r="AC5">
        <f t="shared" si="2"/>
        <v>21149.857332072075</v>
      </c>
      <c r="AE5">
        <f t="shared" si="3"/>
        <v>26517.638727966041</v>
      </c>
      <c r="AF5">
        <f t="shared" si="4"/>
        <v>-1325.8819363983021</v>
      </c>
      <c r="AG5">
        <f t="shared" si="5"/>
        <v>-46.802963141735447</v>
      </c>
      <c r="AH5">
        <f t="shared" si="6"/>
        <v>-11739.857627645595</v>
      </c>
      <c r="AI5">
        <f t="shared" si="7"/>
        <v>13405.09620078041</v>
      </c>
      <c r="AJ5">
        <f t="shared" si="8"/>
        <v>-9225.2814787434472</v>
      </c>
      <c r="AK5">
        <f>H5*SUM(AB5, AE5:AF5)</f>
        <v>3176.044584423782</v>
      </c>
      <c r="AL5">
        <f t="shared" si="9"/>
        <v>7355.8593064607448</v>
      </c>
      <c r="AN5">
        <f t="shared" si="10"/>
        <v>22501.899651655131</v>
      </c>
      <c r="AO5">
        <f t="shared" si="11"/>
        <v>-1125.0949825827565</v>
      </c>
      <c r="AP5">
        <f t="shared" si="12"/>
        <v>-39.715285015357175</v>
      </c>
      <c r="AQ5">
        <f t="shared" si="13"/>
        <v>-9962.0143773736963</v>
      </c>
      <c r="AR5">
        <f t="shared" si="14"/>
        <v>11375.075006683322</v>
      </c>
      <c r="AS5">
        <f t="shared" si="15"/>
        <v>-7828.2369038398929</v>
      </c>
      <c r="AT5">
        <f t="shared" si="16"/>
        <v>2695.075427380194</v>
      </c>
      <c r="AU5">
        <f t="shared" si="17"/>
        <v>6241.9135302236236</v>
      </c>
      <c r="AW5">
        <v>2</v>
      </c>
      <c r="AX5">
        <f>(R5*SUMPRODUCT(K6:$K$23, X6:$X$23)-$AZ$3*SUMPRODUCT(K5:$K$22, W6:$W$23))/Z5</f>
        <v>22594.570848028408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2.7828815E-2</v>
      </c>
      <c r="O6">
        <f t="shared" si="29"/>
        <v>28329.016955252944</v>
      </c>
      <c r="P6">
        <f t="shared" si="30"/>
        <v>1416.4508477626473</v>
      </c>
      <c r="Q6" s="5">
        <f t="shared" si="31"/>
        <v>50</v>
      </c>
      <c r="R6">
        <f t="shared" si="0"/>
        <v>500000</v>
      </c>
      <c r="S6">
        <f t="shared" si="1"/>
        <v>31131.647758640131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21149.857332072075</v>
      </c>
      <c r="AC6">
        <f t="shared" si="2"/>
        <v>28038.695209812257</v>
      </c>
      <c r="AE6">
        <f t="shared" si="3"/>
        <v>25514.507878288976</v>
      </c>
      <c r="AF6">
        <f t="shared" si="4"/>
        <v>-1275.7253939144489</v>
      </c>
      <c r="AG6">
        <f t="shared" si="5"/>
        <v>-45.032462507594914</v>
      </c>
      <c r="AH6">
        <f t="shared" si="6"/>
        <v>-13024.710027231744</v>
      </c>
      <c r="AI6">
        <f t="shared" si="7"/>
        <v>11169.039994635186</v>
      </c>
      <c r="AJ6">
        <f t="shared" si="8"/>
        <v>-6888.8378777401813</v>
      </c>
      <c r="AK6">
        <f>H6*SUM(AB6, AE6:AF6)</f>
        <v>3883.905909093336</v>
      </c>
      <c r="AL6">
        <f t="shared" si="9"/>
        <v>8164.1080259883411</v>
      </c>
      <c r="AN6">
        <f t="shared" si="10"/>
        <v>19944.065746643791</v>
      </c>
      <c r="AO6">
        <f t="shared" si="11"/>
        <v>-997.20328733218969</v>
      </c>
      <c r="AP6">
        <f t="shared" si="12"/>
        <v>-35.200772723858393</v>
      </c>
      <c r="AQ6">
        <f t="shared" si="13"/>
        <v>-10181.09674516288</v>
      </c>
      <c r="AR6">
        <f t="shared" si="14"/>
        <v>8730.5649414248619</v>
      </c>
      <c r="AS6">
        <f t="shared" si="15"/>
        <v>-5384.8358042810059</v>
      </c>
      <c r="AT6">
        <f t="shared" si="16"/>
        <v>3035.9541000847403</v>
      </c>
      <c r="AU6">
        <f t="shared" si="17"/>
        <v>6381.6832372285971</v>
      </c>
      <c r="AW6">
        <v>3</v>
      </c>
      <c r="AX6">
        <f>(R6*SUMPRODUCT(K7:$K$23, X7:$X$23)-$AZ$3*SUMPRODUCT(K6:$K$22, W7:$W$23))/Z6</f>
        <v>31131.647758640131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3.1684449000000003E-2</v>
      </c>
      <c r="O7">
        <f t="shared" si="29"/>
        <v>28329.016955252944</v>
      </c>
      <c r="P7">
        <f t="shared" si="30"/>
        <v>1416.4508477626473</v>
      </c>
      <c r="Q7" s="5">
        <f t="shared" si="31"/>
        <v>50</v>
      </c>
      <c r="R7">
        <f t="shared" si="0"/>
        <v>500000</v>
      </c>
      <c r="S7">
        <f t="shared" si="1"/>
        <v>38111.457989496601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28038.695209812257</v>
      </c>
      <c r="AC7">
        <f t="shared" si="2"/>
        <v>32894.235011662313</v>
      </c>
      <c r="AE7">
        <f t="shared" si="3"/>
        <v>24450.949675876338</v>
      </c>
      <c r="AF7">
        <f t="shared" si="4"/>
        <v>-1222.547483793817</v>
      </c>
      <c r="AG7">
        <f t="shared" si="5"/>
        <v>-43.155309120852657</v>
      </c>
      <c r="AH7">
        <f t="shared" si="6"/>
        <v>-14268.287616663032</v>
      </c>
      <c r="AI7">
        <f t="shared" si="7"/>
        <v>8916.9592662986379</v>
      </c>
      <c r="AJ7">
        <f t="shared" si="8"/>
        <v>-4855.5398018500564</v>
      </c>
      <c r="AK7">
        <f>H7*SUM(AB7, AE7:AF7)</f>
        <v>4386.9255246801367</v>
      </c>
      <c r="AL7">
        <f t="shared" si="9"/>
        <v>8448.3449891287182</v>
      </c>
      <c r="AN7">
        <f t="shared" si="10"/>
        <v>17606.150091818279</v>
      </c>
      <c r="AO7">
        <f t="shared" si="11"/>
        <v>-880.30750459091405</v>
      </c>
      <c r="AP7">
        <f t="shared" si="12"/>
        <v>-31.074410593964569</v>
      </c>
      <c r="AQ7">
        <f t="shared" si="13"/>
        <v>-10274.022754218357</v>
      </c>
      <c r="AR7">
        <f t="shared" si="14"/>
        <v>6420.7454224150451</v>
      </c>
      <c r="AS7">
        <f t="shared" si="15"/>
        <v>-3496.2798443985494</v>
      </c>
      <c r="AT7">
        <f t="shared" si="16"/>
        <v>3158.8494620047481</v>
      </c>
      <c r="AU7">
        <f t="shared" si="17"/>
        <v>6083.3150400212435</v>
      </c>
      <c r="AW7">
        <v>4</v>
      </c>
      <c r="AX7">
        <f>(R7*SUMPRODUCT(K8:$K$23, X8:$X$23)-$AZ$3*SUMPRODUCT(K7:$K$22, W8:$W$23))/Z7</f>
        <v>38111.457989496601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3.5933631000000001E-2</v>
      </c>
      <c r="O8">
        <f t="shared" si="29"/>
        <v>28329.016955252944</v>
      </c>
      <c r="P8">
        <f t="shared" si="30"/>
        <v>1416.4508477626473</v>
      </c>
      <c r="Q8" s="5">
        <f t="shared" si="31"/>
        <v>50</v>
      </c>
      <c r="R8">
        <f t="shared" si="0"/>
        <v>500000</v>
      </c>
      <c r="S8">
        <f t="shared" si="1"/>
        <v>43674.541931062166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32894.235011662313</v>
      </c>
      <c r="AC8">
        <f t="shared" si="2"/>
        <v>35964.263696175985</v>
      </c>
      <c r="AE8">
        <f t="shared" si="3"/>
        <v>23327.828775865069</v>
      </c>
      <c r="AF8">
        <f t="shared" si="4"/>
        <v>-1166.3914387932534</v>
      </c>
      <c r="AG8">
        <f t="shared" si="5"/>
        <v>-41.173029076004482</v>
      </c>
      <c r="AH8">
        <f t="shared" si="6"/>
        <v>-15507.269536396539</v>
      </c>
      <c r="AI8">
        <f t="shared" si="7"/>
        <v>6612.9947715992712</v>
      </c>
      <c r="AJ8">
        <f t="shared" si="8"/>
        <v>-3070.0286845136725</v>
      </c>
      <c r="AK8">
        <f t="shared" ref="AK8:AK23" si="32">H8*SUM(AB8:AB8, AE8:AF8)</f>
        <v>4711.11388288118</v>
      </c>
      <c r="AL8">
        <f t="shared" si="9"/>
        <v>8254.0799699667787</v>
      </c>
      <c r="AN8">
        <f t="shared" si="10"/>
        <v>15473.378676796601</v>
      </c>
      <c r="AO8">
        <f t="shared" si="11"/>
        <v>-773.66893383983006</v>
      </c>
      <c r="AP8">
        <f t="shared" si="12"/>
        <v>-27.310122870196224</v>
      </c>
      <c r="AQ8">
        <f t="shared" si="13"/>
        <v>-10285.991726245325</v>
      </c>
      <c r="AR8">
        <f t="shared" si="14"/>
        <v>4386.4078938412486</v>
      </c>
      <c r="AS8">
        <f t="shared" si="15"/>
        <v>-2036.3539547776106</v>
      </c>
      <c r="AT8">
        <f t="shared" si="16"/>
        <v>3124.8878667505073</v>
      </c>
      <c r="AU8">
        <f t="shared" si="17"/>
        <v>5474.9418058141455</v>
      </c>
      <c r="AW8">
        <v>5</v>
      </c>
      <c r="AX8">
        <f>(R8*SUMPRODUCT(K9:$K$23, X9:$X$23)-$AZ$3*SUMPRODUCT(K8:$K$22, W9:$W$23))/Z8</f>
        <v>43674.541931062166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4.1016489000000003E-2</v>
      </c>
      <c r="O9">
        <f t="shared" si="29"/>
        <v>28329.016955252944</v>
      </c>
      <c r="P9">
        <f t="shared" si="30"/>
        <v>1416.4508477626473</v>
      </c>
      <c r="Q9" s="5">
        <f t="shared" si="31"/>
        <v>50</v>
      </c>
      <c r="R9">
        <f t="shared" si="0"/>
        <v>500000</v>
      </c>
      <c r="S9">
        <f t="shared" si="1"/>
        <v>47838.832900361675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35964.263696175985</v>
      </c>
      <c r="AC9">
        <f t="shared" si="2"/>
        <v>37383.68055058633</v>
      </c>
      <c r="AE9">
        <f t="shared" si="3"/>
        <v>22137.724855727265</v>
      </c>
      <c r="AF9">
        <f t="shared" si="4"/>
        <v>-1106.8862427863633</v>
      </c>
      <c r="AG9">
        <f t="shared" si="5"/>
        <v>-39.072525691051815</v>
      </c>
      <c r="AH9">
        <f t="shared" si="6"/>
        <v>-16887.73094192618</v>
      </c>
      <c r="AI9">
        <f t="shared" si="7"/>
        <v>4104.035145323669</v>
      </c>
      <c r="AJ9">
        <f t="shared" si="8"/>
        <v>-1419.416854410345</v>
      </c>
      <c r="AK9">
        <f t="shared" si="32"/>
        <v>4877.0709045911326</v>
      </c>
      <c r="AL9">
        <f t="shared" si="9"/>
        <v>7561.6891955044566</v>
      </c>
      <c r="AN9">
        <f t="shared" si="10"/>
        <v>13526.517151117821</v>
      </c>
      <c r="AO9">
        <f t="shared" si="11"/>
        <v>-676.32585755589105</v>
      </c>
      <c r="AP9">
        <f t="shared" si="12"/>
        <v>-23.873961409398021</v>
      </c>
      <c r="AQ9">
        <f t="shared" si="13"/>
        <v>-10318.683772525512</v>
      </c>
      <c r="AR9">
        <f t="shared" si="14"/>
        <v>2507.6335596270205</v>
      </c>
      <c r="AS9">
        <f t="shared" si="15"/>
        <v>-867.28724613270526</v>
      </c>
      <c r="AT9">
        <f t="shared" si="16"/>
        <v>2979.9712331821929</v>
      </c>
      <c r="AU9">
        <f t="shared" si="17"/>
        <v>4620.3175466765078</v>
      </c>
      <c r="AW9">
        <v>6</v>
      </c>
      <c r="AX9">
        <f>(R9*SUMPRODUCT(K10:$K$23, X10:$X$23)-$AZ$3*SUMPRODUCT(K9:$K$22, W10:$W$23))/Z9</f>
        <v>47838.832900361675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4.6435859000000003E-2</v>
      </c>
      <c r="O10">
        <f t="shared" si="29"/>
        <v>28329.016955252944</v>
      </c>
      <c r="P10">
        <f t="shared" si="30"/>
        <v>1416.4508477626473</v>
      </c>
      <c r="Q10" s="5">
        <f t="shared" si="31"/>
        <v>50</v>
      </c>
      <c r="R10">
        <f t="shared" si="0"/>
        <v>500000</v>
      </c>
      <c r="S10">
        <f t="shared" si="1"/>
        <v>50766.58304946516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37383.68055058633</v>
      </c>
      <c r="AC10">
        <f t="shared" si="2"/>
        <v>37432.673142163476</v>
      </c>
      <c r="AE10">
        <f t="shared" si="3"/>
        <v>20888.363337188646</v>
      </c>
      <c r="AF10">
        <f t="shared" si="4"/>
        <v>-1044.4181668594324</v>
      </c>
      <c r="AG10">
        <f t="shared" si="5"/>
        <v>-36.867434140377739</v>
      </c>
      <c r="AH10">
        <f t="shared" si="6"/>
        <v>-18143.6629376356</v>
      </c>
      <c r="AI10">
        <f t="shared" si="7"/>
        <v>1663.4147985532363</v>
      </c>
      <c r="AJ10">
        <f t="shared" si="8"/>
        <v>-48.992591577145504</v>
      </c>
      <c r="AK10">
        <f t="shared" si="32"/>
        <v>4896.9679329387436</v>
      </c>
      <c r="AL10">
        <f t="shared" si="9"/>
        <v>6511.3901399148344</v>
      </c>
      <c r="AN10">
        <f t="shared" si="10"/>
        <v>11757.082948512078</v>
      </c>
      <c r="AO10">
        <f t="shared" si="11"/>
        <v>-587.85414742560397</v>
      </c>
      <c r="AP10">
        <f t="shared" si="12"/>
        <v>-20.750954696174173</v>
      </c>
      <c r="AQ10">
        <f t="shared" si="13"/>
        <v>-10212.219440277901</v>
      </c>
      <c r="AR10">
        <f t="shared" si="14"/>
        <v>936.25840611239869</v>
      </c>
      <c r="AS10">
        <f t="shared" si="15"/>
        <v>-27.575638825162198</v>
      </c>
      <c r="AT10">
        <f t="shared" si="16"/>
        <v>2756.2742592313311</v>
      </c>
      <c r="AU10">
        <f t="shared" si="17"/>
        <v>3664.957026518568</v>
      </c>
      <c r="AW10">
        <v>7</v>
      </c>
      <c r="AX10">
        <f>(R10*SUMPRODUCT(K11:$K$23, X11:$X$23)-$AZ$3*SUMPRODUCT(K10:$K$22, W11:$W$23))/Z10</f>
        <v>50766.58304946516</v>
      </c>
    </row>
    <row r="11" spans="1:52" x14ac:dyDescent="0.25">
      <c r="A11" t="s">
        <v>33</v>
      </c>
      <c r="C11" s="24">
        <f>AU25</f>
        <v>5195.7703465201075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5.1834316999999998E-2</v>
      </c>
      <c r="O11">
        <f t="shared" si="29"/>
        <v>28329.016955252944</v>
      </c>
      <c r="P11">
        <f t="shared" si="30"/>
        <v>1416.4508477626473</v>
      </c>
      <c r="Q11" s="5">
        <f t="shared" si="31"/>
        <v>50</v>
      </c>
      <c r="R11">
        <f t="shared" si="0"/>
        <v>500000</v>
      </c>
      <c r="S11">
        <f t="shared" si="1"/>
        <v>52682.402549955157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37432.673142163476</v>
      </c>
      <c r="AC11">
        <f t="shared" si="2"/>
        <v>36443.327525312299</v>
      </c>
      <c r="AE11">
        <f t="shared" si="3"/>
        <v>19596.745656985742</v>
      </c>
      <c r="AF11">
        <f t="shared" si="4"/>
        <v>-979.83728284928725</v>
      </c>
      <c r="AG11">
        <f t="shared" si="5"/>
        <v>-34.587761530765</v>
      </c>
      <c r="AH11">
        <f t="shared" si="6"/>
        <v>-19109.982682089623</v>
      </c>
      <c r="AI11">
        <f t="shared" si="7"/>
        <v>-527.66206948393301</v>
      </c>
      <c r="AJ11">
        <f t="shared" si="8"/>
        <v>989.3456168511766</v>
      </c>
      <c r="AK11">
        <f t="shared" si="32"/>
        <v>4796.1626903497854</v>
      </c>
      <c r="AL11">
        <f t="shared" si="9"/>
        <v>5257.846237717029</v>
      </c>
      <c r="AN11">
        <f t="shared" si="10"/>
        <v>10160.645333307371</v>
      </c>
      <c r="AO11">
        <f t="shared" si="11"/>
        <v>-508.0322666653687</v>
      </c>
      <c r="AP11">
        <f t="shared" si="12"/>
        <v>-17.933282593879987</v>
      </c>
      <c r="AQ11">
        <f t="shared" si="13"/>
        <v>-9908.2653700280098</v>
      </c>
      <c r="AR11">
        <f t="shared" si="14"/>
        <v>-273.58558597988622</v>
      </c>
      <c r="AS11">
        <f t="shared" si="15"/>
        <v>512.96220815641345</v>
      </c>
      <c r="AT11">
        <f t="shared" si="16"/>
        <v>2486.7449376786558</v>
      </c>
      <c r="AU11">
        <f t="shared" si="17"/>
        <v>2726.121559855183</v>
      </c>
      <c r="AW11">
        <v>8</v>
      </c>
      <c r="AX11">
        <f>(R11*SUMPRODUCT(K12:$K$23, X12:$X$23)-$AZ$3*SUMPRODUCT(K11:$K$22, W12:$W$23))/Z11</f>
        <v>52682.402549955157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5.7772715000000002E-2</v>
      </c>
      <c r="O12">
        <f t="shared" si="29"/>
        <v>28329.016955252944</v>
      </c>
      <c r="P12">
        <f t="shared" si="30"/>
        <v>1416.4508477626473</v>
      </c>
      <c r="Q12" s="5">
        <f t="shared" si="31"/>
        <v>50</v>
      </c>
      <c r="R12">
        <f t="shared" si="0"/>
        <v>500000</v>
      </c>
      <c r="S12">
        <f t="shared" si="1"/>
        <v>53665.31068360262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36443.327525312299</v>
      </c>
      <c r="AC12">
        <f t="shared" si="2"/>
        <v>34607.31529096025</v>
      </c>
      <c r="AE12">
        <f t="shared" si="3"/>
        <v>18268.620998647362</v>
      </c>
      <c r="AF12">
        <f t="shared" si="4"/>
        <v>-913.43104993236807</v>
      </c>
      <c r="AG12">
        <f t="shared" si="5"/>
        <v>-32.243655026052501</v>
      </c>
      <c r="AH12">
        <f t="shared" si="6"/>
        <v>-19982.288894048499</v>
      </c>
      <c r="AI12">
        <f t="shared" si="7"/>
        <v>-2659.3426003595596</v>
      </c>
      <c r="AJ12">
        <f t="shared" si="8"/>
        <v>1836.0122343520488</v>
      </c>
      <c r="AK12">
        <f t="shared" si="32"/>
        <v>4603.5391402525156</v>
      </c>
      <c r="AL12">
        <f t="shared" si="9"/>
        <v>3780.2087742450049</v>
      </c>
      <c r="AN12">
        <f t="shared" si="10"/>
        <v>8725.3984661671311</v>
      </c>
      <c r="AO12">
        <f t="shared" si="11"/>
        <v>-436.26992330835657</v>
      </c>
      <c r="AP12">
        <f t="shared" si="12"/>
        <v>-15.400108094024798</v>
      </c>
      <c r="AQ12">
        <f t="shared" si="13"/>
        <v>-9543.8748704430782</v>
      </c>
      <c r="AR12">
        <f t="shared" si="14"/>
        <v>-1270.1464356783285</v>
      </c>
      <c r="AS12">
        <f t="shared" si="15"/>
        <v>876.91010365071327</v>
      </c>
      <c r="AT12">
        <f t="shared" si="16"/>
        <v>2198.7271702814205</v>
      </c>
      <c r="AU12">
        <f t="shared" si="17"/>
        <v>1805.4908382538054</v>
      </c>
      <c r="AW12">
        <v>9</v>
      </c>
      <c r="AX12">
        <f>(R12*SUMPRODUCT(K13:$K$23, X13:$X$23)-$AZ$3*SUMPRODUCT(K12:$K$22, W13:$W$23))/Z12</f>
        <v>53665.31068360262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6.4089452000000005E-2</v>
      </c>
      <c r="O13">
        <f t="shared" si="29"/>
        <v>28329.016955252944</v>
      </c>
      <c r="P13">
        <f t="shared" si="30"/>
        <v>1416.4508477626473</v>
      </c>
      <c r="Q13" s="5">
        <f t="shared" si="31"/>
        <v>50</v>
      </c>
      <c r="R13">
        <f t="shared" si="0"/>
        <v>500000</v>
      </c>
      <c r="S13">
        <f t="shared" si="1"/>
        <v>53818.162348558704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34607.31529096025</v>
      </c>
      <c r="AC13">
        <f t="shared" si="2"/>
        <v>32134.545201079301</v>
      </c>
      <c r="AE13">
        <f t="shared" si="3"/>
        <v>16915.108880061885</v>
      </c>
      <c r="AF13">
        <f t="shared" si="4"/>
        <v>-845.75544400309434</v>
      </c>
      <c r="AG13">
        <f t="shared" si="5"/>
        <v>-29.854740294695226</v>
      </c>
      <c r="AH13">
        <f t="shared" si="6"/>
        <v>-20664.781810967506</v>
      </c>
      <c r="AI13">
        <f t="shared" si="7"/>
        <v>-4625.2831152034105</v>
      </c>
      <c r="AJ13">
        <f t="shared" si="8"/>
        <v>2472.7700898809489</v>
      </c>
      <c r="AK13">
        <f t="shared" si="32"/>
        <v>4336.40254297102</v>
      </c>
      <c r="AL13">
        <f t="shared" si="9"/>
        <v>2183.8895176485585</v>
      </c>
      <c r="AN13">
        <f t="shared" si="10"/>
        <v>7442.1165611864435</v>
      </c>
      <c r="AO13">
        <f t="shared" si="11"/>
        <v>-372.10582805932222</v>
      </c>
      <c r="AP13">
        <f t="shared" si="12"/>
        <v>-13.135147917313242</v>
      </c>
      <c r="AQ13">
        <f t="shared" si="13"/>
        <v>-9091.8548641433881</v>
      </c>
      <c r="AR13">
        <f t="shared" si="14"/>
        <v>-2034.9792789335797</v>
      </c>
      <c r="AS13">
        <f t="shared" si="15"/>
        <v>1087.9411636304037</v>
      </c>
      <c r="AT13">
        <f t="shared" si="16"/>
        <v>1907.88090161543</v>
      </c>
      <c r="AU13">
        <f t="shared" si="17"/>
        <v>960.84278631225391</v>
      </c>
      <c r="AW13">
        <v>10</v>
      </c>
      <c r="AX13">
        <f>(R13*SUMPRODUCT(K14:$K$23, X14:$X$23)-$AZ$3*SUMPRODUCT(K13:$K$22, W14:$W$23))/Z13</f>
        <v>53818.162348558704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7.1121990999999996E-2</v>
      </c>
      <c r="O14">
        <f t="shared" si="29"/>
        <v>28329.016955252944</v>
      </c>
      <c r="P14">
        <f t="shared" si="30"/>
        <v>1416.4508477626473</v>
      </c>
      <c r="Q14" s="5">
        <f t="shared" si="31"/>
        <v>50</v>
      </c>
      <c r="R14">
        <f t="shared" si="0"/>
        <v>500000</v>
      </c>
      <c r="S14">
        <f t="shared" si="1"/>
        <v>53174.423614972206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32134.545201079301</v>
      </c>
      <c r="AC14">
        <f t="shared" si="2"/>
        <v>29174.534967752639</v>
      </c>
      <c r="AE14">
        <f t="shared" si="3"/>
        <v>15542.921569729486</v>
      </c>
      <c r="AF14">
        <f t="shared" si="4"/>
        <v>-777.14607848647438</v>
      </c>
      <c r="AG14">
        <f t="shared" si="5"/>
        <v>-27.43286432120162</v>
      </c>
      <c r="AH14">
        <f t="shared" si="6"/>
        <v>-21233.285705466511</v>
      </c>
      <c r="AI14">
        <f t="shared" si="7"/>
        <v>-6494.9430785447003</v>
      </c>
      <c r="AJ14">
        <f t="shared" si="8"/>
        <v>2960.0102333266623</v>
      </c>
      <c r="AK14">
        <f t="shared" si="32"/>
        <v>4013.2604416420204</v>
      </c>
      <c r="AL14">
        <f t="shared" si="9"/>
        <v>478.32759642398241</v>
      </c>
      <c r="AN14">
        <f t="shared" si="10"/>
        <v>6299.3609334164785</v>
      </c>
      <c r="AO14">
        <f t="shared" si="11"/>
        <v>-314.96804667082398</v>
      </c>
      <c r="AP14">
        <f t="shared" si="12"/>
        <v>-11.11821307348332</v>
      </c>
      <c r="AQ14">
        <f t="shared" si="13"/>
        <v>-8605.5977224759445</v>
      </c>
      <c r="AR14">
        <f t="shared" si="14"/>
        <v>-2632.3230488037725</v>
      </c>
      <c r="AS14">
        <f t="shared" si="15"/>
        <v>1199.6568819240008</v>
      </c>
      <c r="AT14">
        <f t="shared" si="16"/>
        <v>1626.5266429022781</v>
      </c>
      <c r="AU14">
        <f t="shared" si="17"/>
        <v>193.86047602250628</v>
      </c>
      <c r="AW14">
        <v>11</v>
      </c>
      <c r="AX14">
        <f>(R14*SUMPRODUCT(K15:$K$23, X15:$X$23)-$AZ$3*SUMPRODUCT(K14:$K$22, W15:$W$23))/Z14</f>
        <v>53174.423614972206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7.9233461000000005E-2</v>
      </c>
      <c r="O15">
        <f t="shared" si="29"/>
        <v>28329.016955252944</v>
      </c>
      <c r="P15">
        <f t="shared" si="30"/>
        <v>1416.4508477626473</v>
      </c>
      <c r="Q15" s="5">
        <f t="shared" si="31"/>
        <v>50</v>
      </c>
      <c r="R15">
        <f t="shared" si="0"/>
        <v>500000</v>
      </c>
      <c r="S15">
        <f t="shared" si="1"/>
        <v>51707.71833047465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29174.534967752639</v>
      </c>
      <c r="AC15">
        <f t="shared" si="2"/>
        <v>25838.279518716205</v>
      </c>
      <c r="AE15">
        <f t="shared" si="3"/>
        <v>14155.972884010973</v>
      </c>
      <c r="AF15">
        <f t="shared" si="4"/>
        <v>-707.79864420054867</v>
      </c>
      <c r="AG15">
        <f t="shared" si="5"/>
        <v>-24.984934892677387</v>
      </c>
      <c r="AH15">
        <f t="shared" si="6"/>
        <v>-21736.007853122203</v>
      </c>
      <c r="AI15">
        <f t="shared" si="7"/>
        <v>-8312.8185482044573</v>
      </c>
      <c r="AJ15">
        <f t="shared" si="8"/>
        <v>3336.2554490364346</v>
      </c>
      <c r="AK15">
        <f t="shared" si="32"/>
        <v>3647.2252268911716</v>
      </c>
      <c r="AL15">
        <f t="shared" si="9"/>
        <v>-1329.3378722768512</v>
      </c>
      <c r="AN15">
        <f t="shared" si="10"/>
        <v>5285.0089402245239</v>
      </c>
      <c r="AO15">
        <f t="shared" si="11"/>
        <v>-264.25044701122619</v>
      </c>
      <c r="AP15">
        <f t="shared" si="12"/>
        <v>-9.3279074042217047</v>
      </c>
      <c r="AQ15">
        <f t="shared" si="13"/>
        <v>-8114.9488466660905</v>
      </c>
      <c r="AR15">
        <f t="shared" si="14"/>
        <v>-3103.5182608570153</v>
      </c>
      <c r="AS15">
        <f t="shared" si="15"/>
        <v>1245.5618571398693</v>
      </c>
      <c r="AT15">
        <f t="shared" si="16"/>
        <v>1361.6597099379776</v>
      </c>
      <c r="AU15">
        <f t="shared" si="17"/>
        <v>-496.29669377916832</v>
      </c>
      <c r="AW15">
        <v>12</v>
      </c>
      <c r="AX15">
        <f>(R15*SUMPRODUCT(K16:$K$23, X16:$X$23)-$AZ$3*SUMPRODUCT(K15:$K$22, W16:$W$23))/Z15</f>
        <v>51707.71833047465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8.7905784000000001E-2</v>
      </c>
      <c r="O16">
        <f t="shared" si="29"/>
        <v>28329.016955252944</v>
      </c>
      <c r="P16">
        <f t="shared" si="30"/>
        <v>1416.4508477626473</v>
      </c>
      <c r="Q16" s="5">
        <f t="shared" si="31"/>
        <v>50</v>
      </c>
      <c r="R16">
        <f t="shared" si="0"/>
        <v>500000</v>
      </c>
      <c r="S16">
        <f t="shared" si="1"/>
        <v>49457.150520842639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25838.279518716205</v>
      </c>
      <c r="AC16">
        <f t="shared" si="2"/>
        <v>22294.062114243119</v>
      </c>
      <c r="AE16">
        <f t="shared" si="3"/>
        <v>12770.021260519137</v>
      </c>
      <c r="AF16">
        <f t="shared" si="4"/>
        <v>-638.50106302595691</v>
      </c>
      <c r="AG16">
        <f t="shared" si="5"/>
        <v>-22.538765253820852</v>
      </c>
      <c r="AH16">
        <f t="shared" si="6"/>
        <v>-21963.202899297616</v>
      </c>
      <c r="AI16">
        <f t="shared" si="7"/>
        <v>-9854.2214670582562</v>
      </c>
      <c r="AJ16">
        <f t="shared" si="8"/>
        <v>3544.2174044730855</v>
      </c>
      <c r="AK16">
        <f t="shared" si="32"/>
        <v>3249.0757617160375</v>
      </c>
      <c r="AL16">
        <f t="shared" si="9"/>
        <v>-3060.9283008691332</v>
      </c>
      <c r="AN16">
        <f t="shared" si="10"/>
        <v>4391.7720612073217</v>
      </c>
      <c r="AO16">
        <f t="shared" si="11"/>
        <v>-219.5886030603661</v>
      </c>
      <c r="AP16">
        <f t="shared" si="12"/>
        <v>-7.751366854953595</v>
      </c>
      <c r="AQ16">
        <f t="shared" si="13"/>
        <v>-7553.4236709517936</v>
      </c>
      <c r="AR16">
        <f t="shared" si="14"/>
        <v>-3388.9915796597916</v>
      </c>
      <c r="AS16">
        <f t="shared" si="15"/>
        <v>1218.9012577397111</v>
      </c>
      <c r="AT16">
        <f t="shared" si="16"/>
        <v>1117.3983084246101</v>
      </c>
      <c r="AU16">
        <f t="shared" si="17"/>
        <v>-1052.6920134954705</v>
      </c>
      <c r="AW16">
        <v>13</v>
      </c>
      <c r="AX16">
        <f>(R16*SUMPRODUCT(K17:$K$23, X17:$X$23)-$AZ$3*SUMPRODUCT(K16:$K$22, W17:$W$23))/Z16</f>
        <v>49457.150520842639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9.7118048999999998E-2</v>
      </c>
      <c r="O17">
        <f t="shared" si="29"/>
        <v>28329.016955252944</v>
      </c>
      <c r="P17">
        <f t="shared" si="30"/>
        <v>1416.4508477626473</v>
      </c>
      <c r="Q17" s="5">
        <f t="shared" si="31"/>
        <v>50</v>
      </c>
      <c r="R17">
        <f t="shared" si="0"/>
        <v>500000</v>
      </c>
      <c r="S17">
        <f t="shared" si="1"/>
        <v>46438.707665116352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22294.062114243119</v>
      </c>
      <c r="AC17">
        <f t="shared" si="2"/>
        <v>18691.07522567566</v>
      </c>
      <c r="AE17">
        <f t="shared" si="3"/>
        <v>11402.121497403807</v>
      </c>
      <c r="AF17">
        <f t="shared" si="4"/>
        <v>-570.10607487019035</v>
      </c>
      <c r="AG17">
        <f t="shared" si="5"/>
        <v>-20.124456692962571</v>
      </c>
      <c r="AH17">
        <f t="shared" si="6"/>
        <v>-21889.209083200709</v>
      </c>
      <c r="AI17">
        <f t="shared" si="7"/>
        <v>-11077.318117360055</v>
      </c>
      <c r="AJ17">
        <f t="shared" si="8"/>
        <v>3602.9868885674587</v>
      </c>
      <c r="AK17">
        <f t="shared" si="32"/>
        <v>2834.5984548219853</v>
      </c>
      <c r="AL17">
        <f t="shared" si="9"/>
        <v>-4639.7327739706107</v>
      </c>
      <c r="AN17">
        <f t="shared" si="10"/>
        <v>3612.2350528828952</v>
      </c>
      <c r="AO17">
        <f t="shared" si="11"/>
        <v>-180.61175264414479</v>
      </c>
      <c r="AP17">
        <f t="shared" si="12"/>
        <v>-6.3755037080682948</v>
      </c>
      <c r="AQ17">
        <f t="shared" si="13"/>
        <v>-6934.5839147761917</v>
      </c>
      <c r="AR17">
        <f t="shared" si="14"/>
        <v>-3509.3361182455096</v>
      </c>
      <c r="AS17">
        <f t="shared" si="15"/>
        <v>1141.4398221352274</v>
      </c>
      <c r="AT17">
        <f t="shared" si="16"/>
        <v>898.0114710834365</v>
      </c>
      <c r="AU17">
        <f t="shared" si="17"/>
        <v>-1469.8848250268459</v>
      </c>
      <c r="AW17">
        <v>14</v>
      </c>
      <c r="AX17">
        <f>(R17*SUMPRODUCT(K18:$K$23, X18:$X$23)-$AZ$3*SUMPRODUCT(K17:$K$22, W18:$W$23))/Z17</f>
        <v>46438.707665116352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0.107494799</v>
      </c>
      <c r="O18">
        <f t="shared" si="29"/>
        <v>28329.016955252944</v>
      </c>
      <c r="P18">
        <f t="shared" si="30"/>
        <v>1416.4508477626473</v>
      </c>
      <c r="Q18" s="5">
        <f t="shared" si="31"/>
        <v>50</v>
      </c>
      <c r="R18">
        <f t="shared" si="0"/>
        <v>500000</v>
      </c>
      <c r="S18">
        <f t="shared" si="1"/>
        <v>42562.634045935774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18691.07522567566</v>
      </c>
      <c r="AC18">
        <f t="shared" si="2"/>
        <v>15118.194579085832</v>
      </c>
      <c r="AE18">
        <f t="shared" si="3"/>
        <v>10062.431523892767</v>
      </c>
      <c r="AF18">
        <f t="shared" si="4"/>
        <v>-503.12157619463835</v>
      </c>
      <c r="AG18">
        <f t="shared" si="5"/>
        <v>-17.75993769883873</v>
      </c>
      <c r="AH18">
        <f t="shared" si="6"/>
        <v>-21632.744271942167</v>
      </c>
      <c r="AI18">
        <f t="shared" si="7"/>
        <v>-12091.194261942877</v>
      </c>
      <c r="AJ18">
        <f t="shared" si="8"/>
        <v>3572.8806465898288</v>
      </c>
      <c r="AK18">
        <f t="shared" si="32"/>
        <v>2417.3854592855955</v>
      </c>
      <c r="AL18">
        <f t="shared" si="9"/>
        <v>-6100.9281560674535</v>
      </c>
      <c r="AN18">
        <f t="shared" si="10"/>
        <v>2936.536769995178</v>
      </c>
      <c r="AO18">
        <f t="shared" si="11"/>
        <v>-146.82683849975891</v>
      </c>
      <c r="AP18">
        <f t="shared" si="12"/>
        <v>-5.1829132910499158</v>
      </c>
      <c r="AQ18">
        <f t="shared" si="13"/>
        <v>-6313.1211218305243</v>
      </c>
      <c r="AR18">
        <f t="shared" si="14"/>
        <v>-3528.5941036261552</v>
      </c>
      <c r="AS18">
        <f t="shared" si="15"/>
        <v>1042.6799296574263</v>
      </c>
      <c r="AT18">
        <f t="shared" si="16"/>
        <v>705.46977354213118</v>
      </c>
      <c r="AU18">
        <f t="shared" si="17"/>
        <v>-1780.4444004265981</v>
      </c>
      <c r="AW18">
        <v>15</v>
      </c>
      <c r="AX18">
        <f>(R18*SUMPRODUCT(K19:$K$23, X19:$X$23)-$AZ$3*SUMPRODUCT(K18:$K$22, W19:$W$23))/Z18</f>
        <v>42562.634045935774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0.119195734</v>
      </c>
      <c r="O19">
        <f t="shared" si="29"/>
        <v>28329.016955252944</v>
      </c>
      <c r="P19">
        <f t="shared" si="30"/>
        <v>1416.4508477626473</v>
      </c>
      <c r="Q19" s="5">
        <f t="shared" si="31"/>
        <v>50</v>
      </c>
      <c r="R19">
        <f t="shared" si="0"/>
        <v>500000</v>
      </c>
      <c r="S19">
        <f t="shared" si="1"/>
        <v>37680.830855619846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15118.194579085832</v>
      </c>
      <c r="AC19">
        <f t="shared" si="2"/>
        <v>11655.004671056064</v>
      </c>
      <c r="AE19">
        <f t="shared" si="3"/>
        <v>8762.4082973387012</v>
      </c>
      <c r="AF19">
        <f t="shared" si="4"/>
        <v>-438.12041486693511</v>
      </c>
      <c r="AG19">
        <f t="shared" si="5"/>
        <v>-15.465429512042988</v>
      </c>
      <c r="AH19">
        <f t="shared" si="6"/>
        <v>-21169.088098073531</v>
      </c>
      <c r="AI19">
        <f t="shared" si="7"/>
        <v>-12860.265645113808</v>
      </c>
      <c r="AJ19">
        <f t="shared" si="8"/>
        <v>3463.189908029768</v>
      </c>
      <c r="AK19">
        <f t="shared" si="32"/>
        <v>2005.9732242354839</v>
      </c>
      <c r="AL19">
        <f t="shared" si="9"/>
        <v>-7391.1025128485562</v>
      </c>
      <c r="AN19">
        <f t="shared" si="10"/>
        <v>2355.5816267745622</v>
      </c>
      <c r="AO19">
        <f t="shared" si="11"/>
        <v>-117.77908133872812</v>
      </c>
      <c r="AP19">
        <f t="shared" si="12"/>
        <v>-4.1575421245560999</v>
      </c>
      <c r="AQ19">
        <f t="shared" si="13"/>
        <v>-5690.8458596410201</v>
      </c>
      <c r="AR19">
        <f t="shared" si="14"/>
        <v>-3457.2008563297422</v>
      </c>
      <c r="AS19">
        <f t="shared" si="15"/>
        <v>931.00278377391794</v>
      </c>
      <c r="AT19">
        <f t="shared" si="16"/>
        <v>539.26198260425406</v>
      </c>
      <c r="AU19">
        <f t="shared" si="17"/>
        <v>-1986.9360899515702</v>
      </c>
      <c r="AW19">
        <v>16</v>
      </c>
      <c r="AX19">
        <f>(R19*SUMPRODUCT(K20:$K$23, X20:$X$23)-$AZ$3*SUMPRODUCT(K19:$K$22, W20:$W$23))/Z19</f>
        <v>37680.830855619846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0.13258683600000001</v>
      </c>
      <c r="O20">
        <f t="shared" si="29"/>
        <v>28329.016955252944</v>
      </c>
      <c r="P20">
        <f t="shared" si="30"/>
        <v>1416.4508477626473</v>
      </c>
      <c r="Q20" s="5">
        <f t="shared" si="31"/>
        <v>50</v>
      </c>
      <c r="R20">
        <f t="shared" si="0"/>
        <v>500000</v>
      </c>
      <c r="S20">
        <f t="shared" si="1"/>
        <v>31538.23473283129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11655.004671056064</v>
      </c>
      <c r="AC20">
        <f t="shared" si="2"/>
        <v>8364.1056479873077</v>
      </c>
      <c r="AE20">
        <f t="shared" si="3"/>
        <v>7513.0042224810295</v>
      </c>
      <c r="AF20">
        <f t="shared" si="4"/>
        <v>-375.65021112405151</v>
      </c>
      <c r="AG20">
        <f t="shared" si="5"/>
        <v>-13.260262850539755</v>
      </c>
      <c r="AH20">
        <f t="shared" si="6"/>
        <v>-20505.123663828042</v>
      </c>
      <c r="AI20">
        <f t="shared" si="7"/>
        <v>-13381.029915321604</v>
      </c>
      <c r="AJ20">
        <f t="shared" si="8"/>
        <v>3290.8990230687559</v>
      </c>
      <c r="AK20">
        <f t="shared" si="32"/>
        <v>1608.0621324540843</v>
      </c>
      <c r="AL20">
        <f t="shared" si="9"/>
        <v>-8482.0687597987635</v>
      </c>
      <c r="AN20">
        <f t="shared" si="10"/>
        <v>1860.5034181794308</v>
      </c>
      <c r="AO20">
        <f t="shared" si="11"/>
        <v>-93.025170908971546</v>
      </c>
      <c r="AP20">
        <f t="shared" si="12"/>
        <v>-3.283741580440624</v>
      </c>
      <c r="AQ20">
        <f t="shared" si="13"/>
        <v>-5077.8425696326476</v>
      </c>
      <c r="AR20">
        <f t="shared" si="14"/>
        <v>-3313.6480639426295</v>
      </c>
      <c r="AS20">
        <f t="shared" si="15"/>
        <v>814.95081062004954</v>
      </c>
      <c r="AT20">
        <f t="shared" si="16"/>
        <v>398.2168790912433</v>
      </c>
      <c r="AU20">
        <f t="shared" si="17"/>
        <v>-2100.4803742313366</v>
      </c>
      <c r="AW20">
        <v>17</v>
      </c>
      <c r="AX20">
        <f>(R20*SUMPRODUCT(K21:$K$23, X21:$X$23)-$AZ$3*SUMPRODUCT(K20:$K$22, W21:$W$23))/Z20</f>
        <v>31538.23473283129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0.14803979</v>
      </c>
      <c r="O21">
        <f t="shared" si="29"/>
        <v>28329.016955252944</v>
      </c>
      <c r="P21">
        <f t="shared" si="30"/>
        <v>1416.4508477626473</v>
      </c>
      <c r="Q21" s="5">
        <f t="shared" si="31"/>
        <v>50</v>
      </c>
      <c r="R21">
        <f t="shared" si="0"/>
        <v>500000</v>
      </c>
      <c r="S21">
        <f t="shared" si="1"/>
        <v>23724.180408824966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8364.1056479873077</v>
      </c>
      <c r="AC21">
        <f t="shared" si="2"/>
        <v>5297.4261895661566</v>
      </c>
      <c r="AE21">
        <f t="shared" si="3"/>
        <v>6325.6506128910141</v>
      </c>
      <c r="AF21">
        <f t="shared" si="4"/>
        <v>-316.28253064455072</v>
      </c>
      <c r="AG21">
        <f t="shared" si="5"/>
        <v>-11.164613694295651</v>
      </c>
      <c r="AH21">
        <f t="shared" si="6"/>
        <v>-19630.465277387069</v>
      </c>
      <c r="AI21">
        <f t="shared" si="7"/>
        <v>-13632.261808834901</v>
      </c>
      <c r="AJ21">
        <f t="shared" si="8"/>
        <v>3066.6794584211511</v>
      </c>
      <c r="AK21">
        <f t="shared" si="32"/>
        <v>1229.9381470961041</v>
      </c>
      <c r="AL21">
        <f t="shared" si="9"/>
        <v>-9335.6442033176463</v>
      </c>
      <c r="AN21">
        <f t="shared" si="10"/>
        <v>1442.9929425795401</v>
      </c>
      <c r="AO21">
        <f t="shared" si="11"/>
        <v>-72.149647128977008</v>
      </c>
      <c r="AP21">
        <f t="shared" si="12"/>
        <v>-2.5468461275215044</v>
      </c>
      <c r="AQ21">
        <f t="shared" si="13"/>
        <v>-4478.056817917759</v>
      </c>
      <c r="AR21">
        <f t="shared" si="14"/>
        <v>-3109.760368594717</v>
      </c>
      <c r="AS21">
        <f t="shared" si="15"/>
        <v>699.56390045275009</v>
      </c>
      <c r="AT21">
        <f t="shared" si="16"/>
        <v>280.5706756001025</v>
      </c>
      <c r="AU21">
        <f t="shared" si="17"/>
        <v>-2129.6257925418645</v>
      </c>
      <c r="AW21">
        <v>18</v>
      </c>
      <c r="AX21">
        <f>(R21*SUMPRODUCT(K22:$K$23, X22:$X$23)-$AZ$3*SUMPRODUCT(K21:$K$22, W22:$W$23))/Z21</f>
        <v>23724.180408824966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0.16585403400000001</v>
      </c>
      <c r="O22">
        <f t="shared" si="29"/>
        <v>28329.016955252944</v>
      </c>
      <c r="P22">
        <f t="shared" si="30"/>
        <v>1416.4508477626473</v>
      </c>
      <c r="Q22" s="5">
        <f t="shared" si="31"/>
        <v>50</v>
      </c>
      <c r="R22">
        <f t="shared" si="0"/>
        <v>500000</v>
      </c>
      <c r="S22">
        <f t="shared" si="1"/>
        <v>13590.477777250784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5297.4261895661566</v>
      </c>
      <c r="AC22">
        <f t="shared" si="2"/>
        <v>2500.9934728586281</v>
      </c>
      <c r="AE22">
        <f t="shared" si="3"/>
        <v>5213.2594349395567</v>
      </c>
      <c r="AF22">
        <f t="shared" si="4"/>
        <v>-260.66297174697786</v>
      </c>
      <c r="AG22">
        <f t="shared" si="5"/>
        <v>-9.2012713381021172</v>
      </c>
      <c r="AH22">
        <f t="shared" si="6"/>
        <v>-18516.962192505765</v>
      </c>
      <c r="AI22">
        <f t="shared" si="7"/>
        <v>-13573.567000651288</v>
      </c>
      <c r="AJ22">
        <f t="shared" si="8"/>
        <v>2796.4327167075285</v>
      </c>
      <c r="AK22">
        <f t="shared" si="32"/>
        <v>877.09443839656501</v>
      </c>
      <c r="AL22">
        <f t="shared" si="9"/>
        <v>-9900.039845547195</v>
      </c>
      <c r="AN22">
        <f t="shared" si="10"/>
        <v>1095.4952813668372</v>
      </c>
      <c r="AO22">
        <f t="shared" si="11"/>
        <v>-54.774764068341867</v>
      </c>
      <c r="AP22">
        <f t="shared" si="12"/>
        <v>-1.933521525115441</v>
      </c>
      <c r="AQ22">
        <f t="shared" si="13"/>
        <v>-3891.0867491430304</v>
      </c>
      <c r="AR22">
        <f t="shared" si="14"/>
        <v>-2852.2997533696503</v>
      </c>
      <c r="AS22">
        <f t="shared" si="15"/>
        <v>587.63214914671926</v>
      </c>
      <c r="AT22">
        <f t="shared" si="16"/>
        <v>184.30941919691233</v>
      </c>
      <c r="AU22">
        <f t="shared" si="17"/>
        <v>-2080.3581850260189</v>
      </c>
      <c r="AW22">
        <v>19</v>
      </c>
      <c r="AX22">
        <f>(R22*SUMPRODUCT(K23:$K$23, X23:$X$23)-$AZ$3*SUMPRODUCT(K22:$K$22, W23:$W$23))/Z22</f>
        <v>13590.477777250784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0.18707617900000001</v>
      </c>
      <c r="O23">
        <f t="shared" si="29"/>
        <v>28329.016955252944</v>
      </c>
      <c r="P23">
        <f t="shared" si="30"/>
        <v>1416.4508477626473</v>
      </c>
      <c r="Q23" s="5">
        <f t="shared" si="31"/>
        <v>50</v>
      </c>
      <c r="R23">
        <f t="shared" si="0"/>
        <v>500000</v>
      </c>
      <c r="S23">
        <f t="shared" si="1"/>
        <v>16926.235617626277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2500.9934728586281</v>
      </c>
      <c r="AC23">
        <f t="shared" si="2"/>
        <v>2500.9934728586286</v>
      </c>
      <c r="AE23">
        <f t="shared" si="3"/>
        <v>4185.85018536597</v>
      </c>
      <c r="AF23">
        <f t="shared" si="4"/>
        <v>-209.29250926829849</v>
      </c>
      <c r="AG23">
        <f t="shared" si="5"/>
        <v>-7.3879199408467349</v>
      </c>
      <c r="AH23">
        <f t="shared" si="6"/>
        <v>-17213.386838743612</v>
      </c>
      <c r="AI23">
        <f t="shared" si="7"/>
        <v>-13244.217082586787</v>
      </c>
      <c r="AJ23">
        <f t="shared" si="8"/>
        <v>0</v>
      </c>
      <c r="AK23">
        <f t="shared" si="32"/>
        <v>554.28405181619064</v>
      </c>
      <c r="AL23">
        <f t="shared" si="9"/>
        <v>-12689.933030770597</v>
      </c>
      <c r="AN23">
        <f t="shared" si="10"/>
        <v>810.26489052067677</v>
      </c>
      <c r="AO23">
        <f t="shared" si="11"/>
        <v>-40.513244526033837</v>
      </c>
      <c r="AP23">
        <f t="shared" si="12"/>
        <v>-1.4300970834966307</v>
      </c>
      <c r="AQ23">
        <f t="shared" si="13"/>
        <v>-3332.0358791496565</v>
      </c>
      <c r="AR23">
        <f t="shared" si="14"/>
        <v>-2563.7143302385098</v>
      </c>
      <c r="AS23">
        <f t="shared" si="15"/>
        <v>0</v>
      </c>
      <c r="AT23">
        <f t="shared" si="16"/>
        <v>107.29407089922795</v>
      </c>
      <c r="AU23">
        <f t="shared" si="17"/>
        <v>-2456.420259339282</v>
      </c>
      <c r="AW23">
        <v>20</v>
      </c>
      <c r="AX23">
        <f>(R23*SUMPRODUCT(K$23:$K24, X$23:$X24)-$AZ$3*SUMPRODUCT(K$22:$K23, W$23:$W24))/Z23</f>
        <v>16926.235617626277</v>
      </c>
    </row>
    <row r="25" spans="5:50" x14ac:dyDescent="0.25">
      <c r="AN25" s="6">
        <f t="shared" ref="AN25:AU25" si="33">SUM(AN3:AN23)</f>
        <v>185556.02349960501</v>
      </c>
      <c r="AO25" s="6">
        <f t="shared" si="33"/>
        <v>-30524.563891419959</v>
      </c>
      <c r="AP25" s="6">
        <f t="shared" si="33"/>
        <v>-2797.4099026870726</v>
      </c>
      <c r="AQ25" s="6">
        <f t="shared" si="33"/>
        <v>-159335.37535765118</v>
      </c>
      <c r="AR25" s="6">
        <f t="shared" si="33"/>
        <v>-7101.3256521532094</v>
      </c>
      <c r="AS25" s="6">
        <f t="shared" si="33"/>
        <v>-19265.98829281807</v>
      </c>
      <c r="AT25" s="6">
        <f t="shared" si="33"/>
        <v>31563.084291491392</v>
      </c>
      <c r="AU25" s="7">
        <f t="shared" si="33"/>
        <v>5195.7703465201075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1707.9840408347713</v>
      </c>
      <c r="K3">
        <v>1</v>
      </c>
      <c r="L3" s="2">
        <v>0</v>
      </c>
      <c r="O3">
        <f>$C$3</f>
        <v>1707.9840408347713</v>
      </c>
      <c r="P3">
        <f>O3*B5</f>
        <v>1366.3872326678172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1707.9840408347713</v>
      </c>
      <c r="AF3">
        <f t="shared" ref="AF3:AF23" si="4">-$Z3*P3</f>
        <v>-1366.3872326678172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-2178.3113958330459</v>
      </c>
      <c r="AJ3">
        <f t="shared" ref="AJ3:AJ23" si="8">AB3-AC3</f>
        <v>-1.8189894035458565E-12</v>
      </c>
      <c r="AL3">
        <f t="shared" ref="AL3:AL23" si="9">SUM(AI3:AK3)</f>
        <v>-2178.3113958330478</v>
      </c>
      <c r="AN3">
        <f t="shared" ref="AN3:AN23" si="10">AE3*$K3</f>
        <v>1707.9840408347713</v>
      </c>
      <c r="AO3">
        <f t="shared" ref="AO3:AO23" si="11">AF3*$K3</f>
        <v>-1366.3872326678172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-2178.3113958330459</v>
      </c>
      <c r="AS3">
        <f t="shared" ref="AS3:AS23" si="15">AJ3*$K3</f>
        <v>-1.8189894035458565E-12</v>
      </c>
      <c r="AT3">
        <f t="shared" ref="AT3:AT23" si="16">AK3*$K3</f>
        <v>0</v>
      </c>
      <c r="AU3">
        <f t="shared" ref="AU3:AU23" si="17">AL3*$K3</f>
        <v>-2178.3113958330478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1286.8870285826504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1000000</v>
      </c>
      <c r="S4">
        <f t="shared" si="1"/>
        <v>219.29221572357892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1.8189894035458565E-12</v>
      </c>
      <c r="AC4">
        <f t="shared" si="2"/>
        <v>216.84456241280532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-216.8445624128035</v>
      </c>
      <c r="AK4">
        <f>G4*MAX(0, SUM(AB4, AE4:AF4))</f>
        <v>1.2732925824820997E-13</v>
      </c>
      <c r="AL4">
        <f t="shared" si="9"/>
        <v>-1378.4505624128033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-1070.0424661698462</v>
      </c>
      <c r="AR4">
        <f t="shared" si="14"/>
        <v>-1070.0424661698462</v>
      </c>
      <c r="AS4">
        <f t="shared" si="15"/>
        <v>-199.75180081690127</v>
      </c>
      <c r="AT4">
        <f t="shared" si="16"/>
        <v>1.1729253594720743E-13</v>
      </c>
      <c r="AU4">
        <f t="shared" si="17"/>
        <v>-1269.7942669867473</v>
      </c>
      <c r="AW4">
        <v>1</v>
      </c>
      <c r="AX4">
        <f>(R4*SUMPRODUCT(K5:$K$23, X5:$X$23)-$AZ$3*SUMPRODUCT(K4:$K$22, W5:$W$23))/Z4</f>
        <v>219.29221572357892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1707.9840408347713</v>
      </c>
      <c r="P5">
        <f t="shared" ref="P5:P23" si="30">O5*$C$5</f>
        <v>85.399202041738576</v>
      </c>
      <c r="Q5" s="5">
        <f t="shared" ref="Q5:Q23" si="31">$C$8</f>
        <v>50</v>
      </c>
      <c r="R5">
        <f t="shared" si="0"/>
        <v>1000000</v>
      </c>
      <c r="S5">
        <f t="shared" si="1"/>
        <v>413.99597241620273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216.84456241280532</v>
      </c>
      <c r="AC5">
        <f t="shared" si="2"/>
        <v>404.80116189844375</v>
      </c>
      <c r="AE5">
        <f t="shared" si="3"/>
        <v>1670.0498804341871</v>
      </c>
      <c r="AF5">
        <f t="shared" si="4"/>
        <v>-83.502494021709367</v>
      </c>
      <c r="AG5">
        <f t="shared" si="5"/>
        <v>-48.889504834540375</v>
      </c>
      <c r="AH5">
        <f t="shared" si="6"/>
        <v>-1159.9133691923639</v>
      </c>
      <c r="AI5">
        <f t="shared" si="7"/>
        <v>377.74451238557367</v>
      </c>
      <c r="AJ5">
        <f t="shared" si="8"/>
        <v>-187.95659948563843</v>
      </c>
      <c r="AK5">
        <f>G5*SUM(AB5, AE5:AF5)</f>
        <v>126.23743641776983</v>
      </c>
      <c r="AL5">
        <f t="shared" si="9"/>
        <v>316.02534931770504</v>
      </c>
      <c r="AN5">
        <f t="shared" si="10"/>
        <v>1417.1433289479444</v>
      </c>
      <c r="AO5">
        <f t="shared" si="11"/>
        <v>-70.857166447397233</v>
      </c>
      <c r="AP5">
        <f t="shared" si="12"/>
        <v>-41.48584808366595</v>
      </c>
      <c r="AQ5">
        <f t="shared" si="13"/>
        <v>-984.26011855474621</v>
      </c>
      <c r="AR5">
        <f t="shared" si="14"/>
        <v>320.54019586213525</v>
      </c>
      <c r="AS5">
        <f t="shared" si="15"/>
        <v>-159.49310509430012</v>
      </c>
      <c r="AT5">
        <f t="shared" si="16"/>
        <v>107.1204776449087</v>
      </c>
      <c r="AU5">
        <f t="shared" si="17"/>
        <v>268.16756841274383</v>
      </c>
      <c r="AW5">
        <v>2</v>
      </c>
      <c r="AX5">
        <f>(R5*SUMPRODUCT(K6:$K$23, X6:$X$23)-$AZ$3*SUMPRODUCT(K5:$K$22, W6:$W$23))/Z5</f>
        <v>413.99597241620273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1707.9840408347713</v>
      </c>
      <c r="P6">
        <f t="shared" si="30"/>
        <v>85.399202041738576</v>
      </c>
      <c r="Q6" s="5">
        <f t="shared" si="31"/>
        <v>50</v>
      </c>
      <c r="R6">
        <f t="shared" si="0"/>
        <v>1000000</v>
      </c>
      <c r="S6">
        <f t="shared" si="1"/>
        <v>584.49201396236867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404.80116189844375</v>
      </c>
      <c r="AC6">
        <f t="shared" si="2"/>
        <v>565.1168691167386</v>
      </c>
      <c r="AE6">
        <f t="shared" si="3"/>
        <v>1651.3666065590503</v>
      </c>
      <c r="AF6">
        <f t="shared" si="4"/>
        <v>-82.568330327952523</v>
      </c>
      <c r="AG6">
        <f t="shared" si="5"/>
        <v>-48.342565477132638</v>
      </c>
      <c r="AH6">
        <f t="shared" si="6"/>
        <v>-1160.8861812466446</v>
      </c>
      <c r="AI6">
        <f t="shared" si="7"/>
        <v>359.56952950732057</v>
      </c>
      <c r="AJ6">
        <f t="shared" si="8"/>
        <v>-160.31570721829485</v>
      </c>
      <c r="AK6">
        <f>G6*SUM(AB6, AE6:AF6)</f>
        <v>138.15196066906793</v>
      </c>
      <c r="AL6">
        <f t="shared" si="9"/>
        <v>337.40578295809365</v>
      </c>
      <c r="AN6">
        <f t="shared" si="10"/>
        <v>1290.8328206890894</v>
      </c>
      <c r="AO6">
        <f t="shared" si="11"/>
        <v>-64.541641034454472</v>
      </c>
      <c r="AP6">
        <f t="shared" si="12"/>
        <v>-37.788199123283356</v>
      </c>
      <c r="AQ6">
        <f t="shared" si="13"/>
        <v>-907.43628815410909</v>
      </c>
      <c r="AR6">
        <f t="shared" si="14"/>
        <v>281.06669237724248</v>
      </c>
      <c r="AS6">
        <f t="shared" si="15"/>
        <v>-125.31486087184473</v>
      </c>
      <c r="AT6">
        <f t="shared" si="16"/>
        <v>107.99000316820579</v>
      </c>
      <c r="AU6">
        <f t="shared" si="17"/>
        <v>263.74183467360353</v>
      </c>
      <c r="AW6">
        <v>3</v>
      </c>
      <c r="AX6">
        <f>(R6*SUMPRODUCT(K7:$K$23, X7:$X$23)-$AZ$3*SUMPRODUCT(K6:$K$22, W7:$W$23))/Z6</f>
        <v>584.49201396236867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1707.9840408347713</v>
      </c>
      <c r="P7">
        <f t="shared" si="30"/>
        <v>85.399202041738576</v>
      </c>
      <c r="Q7" s="5">
        <f t="shared" si="31"/>
        <v>50</v>
      </c>
      <c r="R7">
        <f t="shared" si="0"/>
        <v>1000000</v>
      </c>
      <c r="S7">
        <f t="shared" si="1"/>
        <v>732.78940671524526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565.1168691167386</v>
      </c>
      <c r="AC7">
        <f t="shared" si="2"/>
        <v>700.56147608603442</v>
      </c>
      <c r="AE7">
        <f t="shared" si="3"/>
        <v>1632.86724646057</v>
      </c>
      <c r="AF7">
        <f t="shared" si="4"/>
        <v>-81.643362323028498</v>
      </c>
      <c r="AG7">
        <f t="shared" si="5"/>
        <v>-47.801010062790503</v>
      </c>
      <c r="AH7">
        <f t="shared" si="6"/>
        <v>-1162.5951914161105</v>
      </c>
      <c r="AI7">
        <f t="shared" si="7"/>
        <v>340.82768265864047</v>
      </c>
      <c r="AJ7">
        <f t="shared" si="8"/>
        <v>-135.44460696929582</v>
      </c>
      <c r="AK7">
        <f>G7*SUM(AB7, AE7:AF7)</f>
        <v>148.14385272779958</v>
      </c>
      <c r="AL7">
        <f t="shared" si="9"/>
        <v>353.52692841714423</v>
      </c>
      <c r="AN7">
        <f t="shared" si="10"/>
        <v>1175.7623406162631</v>
      </c>
      <c r="AO7">
        <f t="shared" si="11"/>
        <v>-58.788117030813162</v>
      </c>
      <c r="AP7">
        <f t="shared" si="12"/>
        <v>-34.419593875175011</v>
      </c>
      <c r="AQ7">
        <f t="shared" si="13"/>
        <v>-837.13825873573683</v>
      </c>
      <c r="AR7">
        <f t="shared" si="14"/>
        <v>245.4163709745383</v>
      </c>
      <c r="AS7">
        <f t="shared" si="15"/>
        <v>-97.528239640585284</v>
      </c>
      <c r="AT7">
        <f t="shared" si="16"/>
        <v>106.67245816137738</v>
      </c>
      <c r="AU7">
        <f t="shared" si="17"/>
        <v>254.56058949533039</v>
      </c>
      <c r="AW7">
        <v>4</v>
      </c>
      <c r="AX7">
        <f>(R7*SUMPRODUCT(K8:$K$23, X8:$X$23)-$AZ$3*SUMPRODUCT(K7:$K$22, W8:$W$23))/Z7</f>
        <v>732.78940671524526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1707.9840408347713</v>
      </c>
      <c r="P8">
        <f t="shared" si="30"/>
        <v>85.399202041738576</v>
      </c>
      <c r="Q8" s="5">
        <f t="shared" si="31"/>
        <v>50</v>
      </c>
      <c r="R8">
        <f t="shared" si="0"/>
        <v>1000000</v>
      </c>
      <c r="S8">
        <f t="shared" si="1"/>
        <v>858.87102252732836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700.56147608603442</v>
      </c>
      <c r="AC8">
        <f t="shared" si="2"/>
        <v>811.88413383637726</v>
      </c>
      <c r="AE8">
        <f t="shared" si="3"/>
        <v>1614.5441017663059</v>
      </c>
      <c r="AF8">
        <f t="shared" si="4"/>
        <v>-80.727205088315301</v>
      </c>
      <c r="AG8">
        <f t="shared" si="5"/>
        <v>-47.26461322721736</v>
      </c>
      <c r="AH8">
        <f t="shared" si="6"/>
        <v>-1167.7346989047144</v>
      </c>
      <c r="AI8">
        <f t="shared" si="7"/>
        <v>318.81758454605892</v>
      </c>
      <c r="AJ8">
        <f t="shared" si="8"/>
        <v>-111.32265775034284</v>
      </c>
      <c r="AK8">
        <f t="shared" ref="AK8:AK23" si="32">G8*SUM(AB8:AB8, AE8:AF8)</f>
        <v>156.40648609348179</v>
      </c>
      <c r="AL8">
        <f t="shared" si="9"/>
        <v>363.9014128891979</v>
      </c>
      <c r="AN8">
        <f t="shared" si="10"/>
        <v>1070.929168635929</v>
      </c>
      <c r="AO8">
        <f t="shared" si="11"/>
        <v>-53.546458431796452</v>
      </c>
      <c r="AP8">
        <f t="shared" si="12"/>
        <v>-31.35067843234987</v>
      </c>
      <c r="AQ8">
        <f t="shared" si="13"/>
        <v>-774.55991999056755</v>
      </c>
      <c r="AR8">
        <f t="shared" si="14"/>
        <v>211.47211178121518</v>
      </c>
      <c r="AS8">
        <f t="shared" si="15"/>
        <v>-73.840461331772772</v>
      </c>
      <c r="AT8">
        <f t="shared" si="16"/>
        <v>103.74462236003012</v>
      </c>
      <c r="AU8">
        <f t="shared" si="17"/>
        <v>241.37627280947254</v>
      </c>
      <c r="AW8">
        <v>5</v>
      </c>
      <c r="AX8">
        <f>(R8*SUMPRODUCT(K9:$K$23, X9:$X$23)-$AZ$3*SUMPRODUCT(K8:$K$22, W9:$W$23))/Z8</f>
        <v>858.87102252732836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1707.9840408347713</v>
      </c>
      <c r="P9">
        <f t="shared" si="30"/>
        <v>85.399202041738576</v>
      </c>
      <c r="Q9" s="5">
        <f t="shared" si="31"/>
        <v>50</v>
      </c>
      <c r="R9">
        <f t="shared" si="0"/>
        <v>1000000</v>
      </c>
      <c r="S9">
        <f t="shared" si="1"/>
        <v>958.93119163102153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811.88413383637726</v>
      </c>
      <c r="AC9">
        <f t="shared" si="2"/>
        <v>896.27162896258324</v>
      </c>
      <c r="AE9">
        <f t="shared" si="3"/>
        <v>1596.379022688111</v>
      </c>
      <c r="AF9">
        <f t="shared" si="4"/>
        <v>-79.818951134405552</v>
      </c>
      <c r="AG9">
        <f t="shared" si="5"/>
        <v>-46.732843648465419</v>
      </c>
      <c r="AH9">
        <f t="shared" si="6"/>
        <v>-1182.4689295953176</v>
      </c>
      <c r="AI9">
        <f t="shared" si="7"/>
        <v>287.35829830992247</v>
      </c>
      <c r="AJ9">
        <f t="shared" si="8"/>
        <v>-84.387495126205977</v>
      </c>
      <c r="AK9">
        <f t="shared" si="32"/>
        <v>162.99109437730581</v>
      </c>
      <c r="AL9">
        <f t="shared" si="9"/>
        <v>365.96189756102228</v>
      </c>
      <c r="AN9">
        <f t="shared" si="10"/>
        <v>975.41406674810059</v>
      </c>
      <c r="AO9">
        <f t="shared" si="11"/>
        <v>-48.770703337405031</v>
      </c>
      <c r="AP9">
        <f t="shared" si="12"/>
        <v>-28.554542765849561</v>
      </c>
      <c r="AQ9">
        <f t="shared" si="13"/>
        <v>-722.50813311093259</v>
      </c>
      <c r="AR9">
        <f t="shared" si="14"/>
        <v>175.58068753391342</v>
      </c>
      <c r="AS9">
        <f t="shared" si="15"/>
        <v>-51.562159508418794</v>
      </c>
      <c r="AT9">
        <f t="shared" si="16"/>
        <v>99.590262682468506</v>
      </c>
      <c r="AU9">
        <f t="shared" si="17"/>
        <v>223.60879070796312</v>
      </c>
      <c r="AW9">
        <v>6</v>
      </c>
      <c r="AX9">
        <f>(R9*SUMPRODUCT(K10:$K$23, X10:$X$23)-$AZ$3*SUMPRODUCT(K9:$K$22, W10:$W$23))/Z9</f>
        <v>958.93119163102153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1707.9840408347713</v>
      </c>
      <c r="P10">
        <f t="shared" si="30"/>
        <v>85.399202041738576</v>
      </c>
      <c r="Q10" s="5">
        <f t="shared" si="31"/>
        <v>50</v>
      </c>
      <c r="R10">
        <f t="shared" si="0"/>
        <v>1000000</v>
      </c>
      <c r="S10">
        <f t="shared" si="1"/>
        <v>1033.0409363346348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896.27162896258324</v>
      </c>
      <c r="AC10">
        <f t="shared" si="2"/>
        <v>954.64168997255172</v>
      </c>
      <c r="AE10">
        <f t="shared" si="3"/>
        <v>1578.3622060263438</v>
      </c>
      <c r="AF10">
        <f t="shared" si="4"/>
        <v>-78.918110301317199</v>
      </c>
      <c r="AG10">
        <f t="shared" si="5"/>
        <v>-46.205414344940969</v>
      </c>
      <c r="AH10">
        <f t="shared" si="6"/>
        <v>-1202.0173407959251</v>
      </c>
      <c r="AI10">
        <f t="shared" si="7"/>
        <v>251.22134058416054</v>
      </c>
      <c r="AJ10">
        <f t="shared" si="8"/>
        <v>-58.370061009968481</v>
      </c>
      <c r="AK10">
        <f t="shared" si="32"/>
        <v>167.70010072813272</v>
      </c>
      <c r="AL10">
        <f t="shared" si="9"/>
        <v>360.55138030232479</v>
      </c>
      <c r="AN10">
        <f t="shared" si="10"/>
        <v>888.38627897717333</v>
      </c>
      <c r="AO10">
        <f t="shared" si="11"/>
        <v>-44.419313948858672</v>
      </c>
      <c r="AP10">
        <f t="shared" si="12"/>
        <v>-26.006867094114579</v>
      </c>
      <c r="AQ10">
        <f t="shared" si="13"/>
        <v>-676.55935283963936</v>
      </c>
      <c r="AR10">
        <f t="shared" si="14"/>
        <v>141.4007450945607</v>
      </c>
      <c r="AS10">
        <f t="shared" si="15"/>
        <v>-32.853777863109194</v>
      </c>
      <c r="AT10">
        <f t="shared" si="16"/>
        <v>94.390544769212752</v>
      </c>
      <c r="AU10">
        <f t="shared" si="17"/>
        <v>202.93751200066424</v>
      </c>
      <c r="AW10">
        <v>7</v>
      </c>
      <c r="AX10">
        <f>(R10*SUMPRODUCT(K11:$K$23, X11:$X$23)-$AZ$3*SUMPRODUCT(K10:$K$22, W11:$W$23))/Z10</f>
        <v>1033.0409363346348</v>
      </c>
    </row>
    <row r="11" spans="1:52" x14ac:dyDescent="0.25">
      <c r="A11" t="s">
        <v>33</v>
      </c>
      <c r="C11" s="24">
        <f>AU25</f>
        <v>-1479.1690395945689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1707.9840408347713</v>
      </c>
      <c r="P11">
        <f t="shared" si="30"/>
        <v>85.399202041738576</v>
      </c>
      <c r="Q11" s="5">
        <f t="shared" si="31"/>
        <v>50</v>
      </c>
      <c r="R11">
        <f t="shared" si="0"/>
        <v>1000000</v>
      </c>
      <c r="S11">
        <f t="shared" si="1"/>
        <v>1085.1211759264438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954.64168997255172</v>
      </c>
      <c r="AC11">
        <f t="shared" si="2"/>
        <v>991.41786885657996</v>
      </c>
      <c r="AE11">
        <f t="shared" si="3"/>
        <v>1560.4947496852119</v>
      </c>
      <c r="AF11">
        <f t="shared" si="4"/>
        <v>-78.024737484260612</v>
      </c>
      <c r="AG11">
        <f t="shared" si="5"/>
        <v>-45.682357456997238</v>
      </c>
      <c r="AH11">
        <f t="shared" si="6"/>
        <v>-1220.0548898864531</v>
      </c>
      <c r="AI11">
        <f t="shared" si="7"/>
        <v>216.73276485750102</v>
      </c>
      <c r="AJ11">
        <f t="shared" si="8"/>
        <v>-36.776178884028241</v>
      </c>
      <c r="AK11">
        <f t="shared" si="32"/>
        <v>170.59781915214523</v>
      </c>
      <c r="AL11">
        <f t="shared" si="9"/>
        <v>350.55440512561802</v>
      </c>
      <c r="AN11">
        <f t="shared" si="10"/>
        <v>809.09524334146636</v>
      </c>
      <c r="AO11">
        <f t="shared" si="11"/>
        <v>-40.454762167073326</v>
      </c>
      <c r="AP11">
        <f t="shared" si="12"/>
        <v>-23.685679256874785</v>
      </c>
      <c r="AQ11">
        <f t="shared" si="13"/>
        <v>-632.5818194657528</v>
      </c>
      <c r="AR11">
        <f t="shared" si="14"/>
        <v>112.37298245176557</v>
      </c>
      <c r="AS11">
        <f t="shared" si="15"/>
        <v>-19.067947142625435</v>
      </c>
      <c r="AT11">
        <f t="shared" si="16"/>
        <v>88.452642361194918</v>
      </c>
      <c r="AU11">
        <f t="shared" si="17"/>
        <v>181.75767767033506</v>
      </c>
      <c r="AW11">
        <v>8</v>
      </c>
      <c r="AX11">
        <f>(R11*SUMPRODUCT(K12:$K$23, X12:$X$23)-$AZ$3*SUMPRODUCT(K11:$K$22, W12:$W$23))/Z11</f>
        <v>1085.1211759264438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1707.9840408347713</v>
      </c>
      <c r="P12">
        <f t="shared" si="30"/>
        <v>85.399202041738576</v>
      </c>
      <c r="Q12" s="5">
        <f t="shared" si="31"/>
        <v>50</v>
      </c>
      <c r="R12">
        <f t="shared" si="0"/>
        <v>1000000</v>
      </c>
      <c r="S12">
        <f t="shared" si="1"/>
        <v>1113.5642150021774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991.41786885657996</v>
      </c>
      <c r="AC12">
        <f t="shared" si="2"/>
        <v>1005.8430344975791</v>
      </c>
      <c r="AE12">
        <f t="shared" si="3"/>
        <v>1542.7613669350214</v>
      </c>
      <c r="AF12">
        <f t="shared" si="4"/>
        <v>-77.138068346751083</v>
      </c>
      <c r="AG12">
        <f t="shared" si="5"/>
        <v>-45.163225476656152</v>
      </c>
      <c r="AH12">
        <f t="shared" si="6"/>
        <v>-1246.1681154222786</v>
      </c>
      <c r="AI12">
        <f t="shared" si="7"/>
        <v>174.2919576893355</v>
      </c>
      <c r="AJ12">
        <f t="shared" si="8"/>
        <v>-14.425165640999126</v>
      </c>
      <c r="AK12">
        <f t="shared" si="32"/>
        <v>171.99288172113955</v>
      </c>
      <c r="AL12">
        <f t="shared" si="9"/>
        <v>331.85967376947593</v>
      </c>
      <c r="AN12">
        <f t="shared" si="10"/>
        <v>736.84859222343232</v>
      </c>
      <c r="AO12">
        <f t="shared" si="11"/>
        <v>-36.842429611171625</v>
      </c>
      <c r="AP12">
        <f t="shared" si="12"/>
        <v>-21.570710691866303</v>
      </c>
      <c r="AQ12">
        <f t="shared" si="13"/>
        <v>-595.19070233582556</v>
      </c>
      <c r="AR12">
        <f t="shared" si="14"/>
        <v>83.244749584568794</v>
      </c>
      <c r="AS12">
        <f t="shared" si="15"/>
        <v>-6.8897000034923188</v>
      </c>
      <c r="AT12">
        <f t="shared" si="16"/>
        <v>82.14667250869185</v>
      </c>
      <c r="AU12">
        <f t="shared" si="17"/>
        <v>158.50172208976832</v>
      </c>
      <c r="AW12">
        <v>9</v>
      </c>
      <c r="AX12">
        <f>(R12*SUMPRODUCT(K13:$K$23, X13:$X$23)-$AZ$3*SUMPRODUCT(K12:$K$22, W13:$W$23))/Z12</f>
        <v>1113.5642150021774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1707.9840408347713</v>
      </c>
      <c r="P13">
        <f t="shared" si="30"/>
        <v>85.399202041738576</v>
      </c>
      <c r="Q13" s="5">
        <f t="shared" si="31"/>
        <v>50</v>
      </c>
      <c r="R13">
        <f t="shared" si="0"/>
        <v>1000000</v>
      </c>
      <c r="S13">
        <f t="shared" si="1"/>
        <v>1120.8347645858985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1005.8430344975791</v>
      </c>
      <c r="AC13">
        <f t="shared" si="2"/>
        <v>1000.8591214120902</v>
      </c>
      <c r="AE13">
        <f t="shared" si="3"/>
        <v>1525.1591586091922</v>
      </c>
      <c r="AF13">
        <f t="shared" si="4"/>
        <v>-76.257957930459611</v>
      </c>
      <c r="AG13">
        <f t="shared" si="5"/>
        <v>-44.647933532908652</v>
      </c>
      <c r="AH13">
        <f t="shared" si="6"/>
        <v>-1273.1937796188849</v>
      </c>
      <c r="AI13">
        <f t="shared" si="7"/>
        <v>131.05948752693894</v>
      </c>
      <c r="AJ13">
        <f t="shared" si="8"/>
        <v>4.9839130854888936</v>
      </c>
      <c r="AK13">
        <f t="shared" si="32"/>
        <v>171.83209646234184</v>
      </c>
      <c r="AL13">
        <f t="shared" si="9"/>
        <v>307.87549707476967</v>
      </c>
      <c r="AN13">
        <f t="shared" si="10"/>
        <v>671.02212070946632</v>
      </c>
      <c r="AO13">
        <f t="shared" si="11"/>
        <v>-33.55110603547331</v>
      </c>
      <c r="AP13">
        <f t="shared" si="12"/>
        <v>-19.643688250784429</v>
      </c>
      <c r="AQ13">
        <f t="shared" si="13"/>
        <v>-560.16526881892594</v>
      </c>
      <c r="AR13">
        <f t="shared" si="14"/>
        <v>57.662057604282587</v>
      </c>
      <c r="AS13">
        <f t="shared" si="15"/>
        <v>2.1927652003913689</v>
      </c>
      <c r="AT13">
        <f t="shared" si="16"/>
        <v>75.600724765840354</v>
      </c>
      <c r="AU13">
        <f t="shared" si="17"/>
        <v>135.45554757051431</v>
      </c>
      <c r="AW13">
        <v>10</v>
      </c>
      <c r="AX13">
        <f>(R13*SUMPRODUCT(K14:$K$23, X14:$X$23)-$AZ$3*SUMPRODUCT(K13:$K$22, W14:$W$23))/Z13</f>
        <v>1120.8347645858985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1707.9840408347713</v>
      </c>
      <c r="P14">
        <f t="shared" si="30"/>
        <v>85.399202041738576</v>
      </c>
      <c r="Q14" s="5">
        <f t="shared" si="31"/>
        <v>50</v>
      </c>
      <c r="R14">
        <f t="shared" si="0"/>
        <v>1000000</v>
      </c>
      <c r="S14">
        <f t="shared" si="1"/>
        <v>1106.8789787922412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1000.8591214120902</v>
      </c>
      <c r="AC14">
        <f t="shared" si="2"/>
        <v>977.06743564335409</v>
      </c>
      <c r="AE14">
        <f t="shared" si="3"/>
        <v>1507.6766465644814</v>
      </c>
      <c r="AF14">
        <f t="shared" si="4"/>
        <v>-75.383832328224074</v>
      </c>
      <c r="AG14">
        <f t="shared" si="5"/>
        <v>-44.136145611396039</v>
      </c>
      <c r="AH14">
        <f t="shared" si="6"/>
        <v>-1306.1717236705599</v>
      </c>
      <c r="AI14">
        <f t="shared" si="7"/>
        <v>81.984944954301454</v>
      </c>
      <c r="AJ14">
        <f t="shared" si="8"/>
        <v>23.791685768736102</v>
      </c>
      <c r="AK14">
        <f t="shared" si="32"/>
        <v>170.32063549538435</v>
      </c>
      <c r="AL14">
        <f t="shared" si="9"/>
        <v>276.09726621842191</v>
      </c>
      <c r="AN14">
        <f t="shared" si="10"/>
        <v>611.04338235156865</v>
      </c>
      <c r="AO14">
        <f t="shared" si="11"/>
        <v>-30.552169117578433</v>
      </c>
      <c r="AP14">
        <f t="shared" si="12"/>
        <v>-17.887853977046625</v>
      </c>
      <c r="AQ14">
        <f t="shared" si="13"/>
        <v>-529.37583783785328</v>
      </c>
      <c r="AR14">
        <f t="shared" si="14"/>
        <v>33.227521419090294</v>
      </c>
      <c r="AS14">
        <f t="shared" si="15"/>
        <v>9.6424867872704212</v>
      </c>
      <c r="AT14">
        <f t="shared" si="16"/>
        <v>69.028924361545592</v>
      </c>
      <c r="AU14">
        <f t="shared" si="17"/>
        <v>111.89893256790631</v>
      </c>
      <c r="AW14">
        <v>11</v>
      </c>
      <c r="AX14">
        <f>(R14*SUMPRODUCT(K15:$K$23, X15:$X$23)-$AZ$3*SUMPRODUCT(K14:$K$22, W15:$W$23))/Z14</f>
        <v>1106.8789787922412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1707.9840408347713</v>
      </c>
      <c r="P15">
        <f t="shared" si="30"/>
        <v>85.399202041738576</v>
      </c>
      <c r="Q15" s="5">
        <f t="shared" si="31"/>
        <v>50</v>
      </c>
      <c r="R15">
        <f t="shared" si="0"/>
        <v>1000000</v>
      </c>
      <c r="S15">
        <f t="shared" si="1"/>
        <v>1067.3394247134956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977.06743564335409</v>
      </c>
      <c r="AC15">
        <f t="shared" si="2"/>
        <v>931.29625109050448</v>
      </c>
      <c r="AE15">
        <f t="shared" si="3"/>
        <v>1490.2842500911147</v>
      </c>
      <c r="AF15">
        <f t="shared" si="4"/>
        <v>-74.514212504555744</v>
      </c>
      <c r="AG15">
        <f t="shared" si="5"/>
        <v>-43.62699575819056</v>
      </c>
      <c r="AH15">
        <f t="shared" si="6"/>
        <v>-1355.7679418304779</v>
      </c>
      <c r="AI15">
        <f t="shared" si="7"/>
        <v>16.375099997890629</v>
      </c>
      <c r="AJ15">
        <f t="shared" si="8"/>
        <v>45.771184552849604</v>
      </c>
      <c r="AK15">
        <f t="shared" si="32"/>
        <v>167.49862312609392</v>
      </c>
      <c r="AL15">
        <f t="shared" si="9"/>
        <v>229.64490767683415</v>
      </c>
      <c r="AN15">
        <f t="shared" si="10"/>
        <v>556.38461939294825</v>
      </c>
      <c r="AO15">
        <f t="shared" si="11"/>
        <v>-27.819230969647414</v>
      </c>
      <c r="AP15">
        <f t="shared" si="12"/>
        <v>-16.287758143249899</v>
      </c>
      <c r="AQ15">
        <f t="shared" si="13"/>
        <v>-506.16412959768729</v>
      </c>
      <c r="AR15">
        <f t="shared" si="14"/>
        <v>6.11350068236366</v>
      </c>
      <c r="AS15">
        <f t="shared" si="15"/>
        <v>17.088272317878033</v>
      </c>
      <c r="AT15">
        <f t="shared" si="16"/>
        <v>62.534149220966981</v>
      </c>
      <c r="AU15">
        <f t="shared" si="17"/>
        <v>85.735922221208682</v>
      </c>
      <c r="AW15">
        <v>12</v>
      </c>
      <c r="AX15">
        <f>(R15*SUMPRODUCT(K16:$K$23, X16:$X$23)-$AZ$3*SUMPRODUCT(K15:$K$22, W16:$W$23))/Z15</f>
        <v>1067.3394247134956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1707.9840408347713</v>
      </c>
      <c r="P16">
        <f t="shared" si="30"/>
        <v>85.399202041738576</v>
      </c>
      <c r="Q16" s="5">
        <f t="shared" si="31"/>
        <v>50</v>
      </c>
      <c r="R16">
        <f t="shared" si="0"/>
        <v>1000000</v>
      </c>
      <c r="S16">
        <f t="shared" si="1"/>
        <v>1002.1429676049744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931.29625109050448</v>
      </c>
      <c r="AC16">
        <f t="shared" si="2"/>
        <v>864.24871401771179</v>
      </c>
      <c r="AE16">
        <f t="shared" si="3"/>
        <v>1472.9664913799859</v>
      </c>
      <c r="AF16">
        <f t="shared" si="4"/>
        <v>-73.6483245689993</v>
      </c>
      <c r="AG16">
        <f t="shared" si="5"/>
        <v>-43.120030871602246</v>
      </c>
      <c r="AH16">
        <f t="shared" si="6"/>
        <v>-1413.8985801280462</v>
      </c>
      <c r="AI16">
        <f t="shared" si="7"/>
        <v>-57.700444188661777</v>
      </c>
      <c r="AJ16">
        <f t="shared" si="8"/>
        <v>67.047537072792693</v>
      </c>
      <c r="AK16">
        <f t="shared" si="32"/>
        <v>163.14300925310442</v>
      </c>
      <c r="AL16">
        <f t="shared" si="9"/>
        <v>172.49010213723534</v>
      </c>
      <c r="AN16">
        <f t="shared" si="10"/>
        <v>506.57183351268884</v>
      </c>
      <c r="AO16">
        <f t="shared" si="11"/>
        <v>-25.328591675634446</v>
      </c>
      <c r="AP16">
        <f t="shared" si="12"/>
        <v>-14.829524790673792</v>
      </c>
      <c r="AQ16">
        <f t="shared" si="13"/>
        <v>-486.25763065758753</v>
      </c>
      <c r="AR16">
        <f t="shared" si="14"/>
        <v>-19.843913611206897</v>
      </c>
      <c r="AS16">
        <f t="shared" si="15"/>
        <v>23.058497247723654</v>
      </c>
      <c r="AT16">
        <f t="shared" si="16"/>
        <v>56.106947310590805</v>
      </c>
      <c r="AU16">
        <f t="shared" si="17"/>
        <v>59.321530947107561</v>
      </c>
      <c r="AW16">
        <v>13</v>
      </c>
      <c r="AX16">
        <f>(R16*SUMPRODUCT(K17:$K$23, X17:$X$23)-$AZ$3*SUMPRODUCT(K16:$K$22, W17:$W$23))/Z16</f>
        <v>1002.1429676049744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1707.9840408347713</v>
      </c>
      <c r="P17">
        <f t="shared" si="30"/>
        <v>85.399202041738576</v>
      </c>
      <c r="Q17" s="5">
        <f t="shared" si="31"/>
        <v>50</v>
      </c>
      <c r="R17">
        <f t="shared" si="0"/>
        <v>1000000</v>
      </c>
      <c r="S17">
        <f t="shared" si="1"/>
        <v>914.67953380812855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864.24871401771179</v>
      </c>
      <c r="AC17">
        <f t="shared" si="2"/>
        <v>779.58556582581377</v>
      </c>
      <c r="AE17">
        <f t="shared" si="3"/>
        <v>1455.722639110614</v>
      </c>
      <c r="AF17">
        <f t="shared" si="4"/>
        <v>-72.786131955530706</v>
      </c>
      <c r="AG17">
        <f t="shared" si="5"/>
        <v>-42.615229542751891</v>
      </c>
      <c r="AH17">
        <f t="shared" si="6"/>
        <v>-1472.0204026867311</v>
      </c>
      <c r="AI17">
        <f t="shared" si="7"/>
        <v>-131.69912507439972</v>
      </c>
      <c r="AJ17">
        <f t="shared" si="8"/>
        <v>84.663148191898017</v>
      </c>
      <c r="AK17">
        <f t="shared" si="32"/>
        <v>157.30296548209566</v>
      </c>
      <c r="AL17">
        <f t="shared" si="9"/>
        <v>110.26698859959396</v>
      </c>
      <c r="AN17">
        <f t="shared" si="10"/>
        <v>461.1784171452536</v>
      </c>
      <c r="AO17">
        <f t="shared" si="11"/>
        <v>-23.058920857262684</v>
      </c>
      <c r="AP17">
        <f t="shared" si="12"/>
        <v>-13.500665290755711</v>
      </c>
      <c r="AQ17">
        <f t="shared" si="13"/>
        <v>-466.34161005515665</v>
      </c>
      <c r="AR17">
        <f t="shared" si="14"/>
        <v>-41.722779057921436</v>
      </c>
      <c r="AS17">
        <f t="shared" si="15"/>
        <v>26.821604352823922</v>
      </c>
      <c r="AT17">
        <f t="shared" si="16"/>
        <v>49.834172172804266</v>
      </c>
      <c r="AU17">
        <f t="shared" si="17"/>
        <v>34.932997467706755</v>
      </c>
      <c r="AW17">
        <v>14</v>
      </c>
      <c r="AX17">
        <f>(R17*SUMPRODUCT(K18:$K$23, X18:$X$23)-$AZ$3*SUMPRODUCT(K17:$K$22, W18:$W$23))/Z17</f>
        <v>914.67953380812855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1707.9840408347713</v>
      </c>
      <c r="P18">
        <f t="shared" si="30"/>
        <v>85.399202041738576</v>
      </c>
      <c r="Q18" s="5">
        <f t="shared" si="31"/>
        <v>50</v>
      </c>
      <c r="R18">
        <f t="shared" si="0"/>
        <v>1000000</v>
      </c>
      <c r="S18">
        <f t="shared" si="1"/>
        <v>807.15511814986507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779.58556582581377</v>
      </c>
      <c r="AC18">
        <f t="shared" si="2"/>
        <v>679.82561507793798</v>
      </c>
      <c r="AE18">
        <f t="shared" si="3"/>
        <v>1438.5479011336854</v>
      </c>
      <c r="AF18">
        <f t="shared" si="4"/>
        <v>-71.927395056684276</v>
      </c>
      <c r="AG18">
        <f t="shared" si="5"/>
        <v>-42.112451484927227</v>
      </c>
      <c r="AH18">
        <f t="shared" si="6"/>
        <v>-1532.5152479429898</v>
      </c>
      <c r="AI18">
        <f t="shared" si="7"/>
        <v>-208.00719335091594</v>
      </c>
      <c r="AJ18">
        <f t="shared" si="8"/>
        <v>99.759950747875791</v>
      </c>
      <c r="AK18">
        <f t="shared" si="32"/>
        <v>150.23442503319703</v>
      </c>
      <c r="AL18">
        <f t="shared" si="9"/>
        <v>41.987182430156878</v>
      </c>
      <c r="AN18">
        <f t="shared" si="10"/>
        <v>419.81391843988592</v>
      </c>
      <c r="AO18">
        <f t="shared" si="11"/>
        <v>-20.990695921994298</v>
      </c>
      <c r="AP18">
        <f t="shared" si="12"/>
        <v>-12.289749447386621</v>
      </c>
      <c r="AQ18">
        <f t="shared" si="13"/>
        <v>-447.2365715460669</v>
      </c>
      <c r="AR18">
        <f t="shared" si="14"/>
        <v>-60.703098475561916</v>
      </c>
      <c r="AS18">
        <f t="shared" si="15"/>
        <v>29.113118717722674</v>
      </c>
      <c r="AT18">
        <f t="shared" si="16"/>
        <v>43.84317172062562</v>
      </c>
      <c r="AU18">
        <f t="shared" si="17"/>
        <v>12.253191962786381</v>
      </c>
      <c r="AW18">
        <v>15</v>
      </c>
      <c r="AX18">
        <f>(R18*SUMPRODUCT(K19:$K$23, X19:$X$23)-$AZ$3*SUMPRODUCT(K18:$K$22, W19:$W$23))/Z18</f>
        <v>807.15511814986507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1707.9840408347713</v>
      </c>
      <c r="P19">
        <f t="shared" si="30"/>
        <v>85.399202041738576</v>
      </c>
      <c r="Q19" s="5">
        <f t="shared" si="31"/>
        <v>50</v>
      </c>
      <c r="R19">
        <f t="shared" si="0"/>
        <v>1000000</v>
      </c>
      <c r="S19">
        <f t="shared" si="1"/>
        <v>679.07055428333877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679.82561507793798</v>
      </c>
      <c r="AC19">
        <f t="shared" si="2"/>
        <v>565.13833293703556</v>
      </c>
      <c r="AE19">
        <f t="shared" si="3"/>
        <v>1421.4241030361034</v>
      </c>
      <c r="AF19">
        <f t="shared" si="4"/>
        <v>-71.071205151805174</v>
      </c>
      <c r="AG19">
        <f t="shared" si="5"/>
        <v>-41.611164655302844</v>
      </c>
      <c r="AH19">
        <f t="shared" si="6"/>
        <v>-1603.2462955020706</v>
      </c>
      <c r="AI19">
        <f t="shared" si="7"/>
        <v>-294.50456227307518</v>
      </c>
      <c r="AJ19">
        <f t="shared" si="8"/>
        <v>114.68728214090243</v>
      </c>
      <c r="AK19">
        <f t="shared" si="32"/>
        <v>142.11249590735656</v>
      </c>
      <c r="AL19">
        <f t="shared" si="9"/>
        <v>-37.704784224816194</v>
      </c>
      <c r="AN19">
        <f t="shared" si="10"/>
        <v>382.1187494747636</v>
      </c>
      <c r="AO19">
        <f t="shared" si="11"/>
        <v>-19.10593747373818</v>
      </c>
      <c r="AP19">
        <f t="shared" si="12"/>
        <v>-11.186250583699961</v>
      </c>
      <c r="AQ19">
        <f t="shared" si="13"/>
        <v>-430.99766510835508</v>
      </c>
      <c r="AR19">
        <f t="shared" si="14"/>
        <v>-79.171103691029629</v>
      </c>
      <c r="AS19">
        <f t="shared" si="15"/>
        <v>30.831164842874426</v>
      </c>
      <c r="AT19">
        <f t="shared" si="16"/>
        <v>38.203833116988633</v>
      </c>
      <c r="AU19">
        <f t="shared" si="17"/>
        <v>-10.136105731166577</v>
      </c>
      <c r="AW19">
        <v>16</v>
      </c>
      <c r="AX19">
        <f>(R19*SUMPRODUCT(K20:$K$23, X20:$X$23)-$AZ$3*SUMPRODUCT(K19:$K$22, W20:$W$23))/Z19</f>
        <v>679.07055428333877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1707.9840408347713</v>
      </c>
      <c r="P20">
        <f t="shared" si="30"/>
        <v>85.399202041738576</v>
      </c>
      <c r="Q20" s="5">
        <f t="shared" si="31"/>
        <v>50</v>
      </c>
      <c r="R20">
        <f t="shared" si="0"/>
        <v>1000000</v>
      </c>
      <c r="S20">
        <f t="shared" si="1"/>
        <v>534.17329462228213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565.13833293703556</v>
      </c>
      <c r="AC20">
        <f t="shared" si="2"/>
        <v>439.21327286978453</v>
      </c>
      <c r="AE20">
        <f t="shared" si="3"/>
        <v>1404.3556054498192</v>
      </c>
      <c r="AF20">
        <f t="shared" si="4"/>
        <v>-70.21778027249097</v>
      </c>
      <c r="AG20">
        <f t="shared" si="5"/>
        <v>-41.111496708231684</v>
      </c>
      <c r="AH20">
        <f t="shared" si="6"/>
        <v>-1671.126010362583</v>
      </c>
      <c r="AI20">
        <f t="shared" si="7"/>
        <v>-378.09968189348638</v>
      </c>
      <c r="AJ20">
        <f t="shared" si="8"/>
        <v>125.92506006725102</v>
      </c>
      <c r="AK20">
        <f t="shared" si="32"/>
        <v>132.94933106800548</v>
      </c>
      <c r="AL20">
        <f t="shared" si="9"/>
        <v>-119.22529075822987</v>
      </c>
      <c r="AN20">
        <f t="shared" si="10"/>
        <v>347.77145425535264</v>
      </c>
      <c r="AO20">
        <f t="shared" si="11"/>
        <v>-17.388572712767633</v>
      </c>
      <c r="AP20">
        <f t="shared" si="12"/>
        <v>-10.180758307477525</v>
      </c>
      <c r="AQ20">
        <f t="shared" si="13"/>
        <v>-413.83387556002282</v>
      </c>
      <c r="AR20">
        <f t="shared" si="14"/>
        <v>-93.631752324915325</v>
      </c>
      <c r="AS20">
        <f t="shared" si="15"/>
        <v>31.183797819323299</v>
      </c>
      <c r="AT20">
        <f t="shared" si="16"/>
        <v>32.9232724449354</v>
      </c>
      <c r="AU20">
        <f t="shared" si="17"/>
        <v>-29.52468206065663</v>
      </c>
      <c r="AW20">
        <v>17</v>
      </c>
      <c r="AX20">
        <f>(R20*SUMPRODUCT(K21:$K$23, X21:$X$23)-$AZ$3*SUMPRODUCT(K20:$K$22, W21:$W$23))/Z20</f>
        <v>534.17329462228213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1707.9840408347713</v>
      </c>
      <c r="P21">
        <f t="shared" si="30"/>
        <v>85.399202041738576</v>
      </c>
      <c r="Q21" s="5">
        <f t="shared" si="31"/>
        <v>50</v>
      </c>
      <c r="R21">
        <f t="shared" si="0"/>
        <v>1000000</v>
      </c>
      <c r="S21">
        <f t="shared" si="1"/>
        <v>371.99547955280985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439.21327286978453</v>
      </c>
      <c r="AC21">
        <f t="shared" si="2"/>
        <v>302.15636304421008</v>
      </c>
      <c r="AE21">
        <f t="shared" si="3"/>
        <v>1387.3239710777823</v>
      </c>
      <c r="AF21">
        <f t="shared" si="4"/>
        <v>-69.36619855388912</v>
      </c>
      <c r="AG21">
        <f t="shared" si="5"/>
        <v>-40.612907905150344</v>
      </c>
      <c r="AH21">
        <f t="shared" si="6"/>
        <v>-1749.4767199806427</v>
      </c>
      <c r="AI21">
        <f t="shared" si="7"/>
        <v>-472.13185536189985</v>
      </c>
      <c r="AJ21">
        <f t="shared" si="8"/>
        <v>137.05690982557445</v>
      </c>
      <c r="AK21">
        <f t="shared" si="32"/>
        <v>123.00197317755746</v>
      </c>
      <c r="AL21">
        <f t="shared" si="9"/>
        <v>-212.07297235876794</v>
      </c>
      <c r="AN21">
        <f t="shared" si="10"/>
        <v>316.47316961467988</v>
      </c>
      <c r="AO21">
        <f t="shared" si="11"/>
        <v>-15.823658480733997</v>
      </c>
      <c r="AP21">
        <f t="shared" si="12"/>
        <v>-9.2645236152208046</v>
      </c>
      <c r="AQ21">
        <f t="shared" si="13"/>
        <v>-399.08662596613198</v>
      </c>
      <c r="AR21">
        <f t="shared" si="14"/>
        <v>-107.70163844740686</v>
      </c>
      <c r="AS21">
        <f t="shared" si="15"/>
        <v>31.265108636734599</v>
      </c>
      <c r="AT21">
        <f t="shared" si="16"/>
        <v>28.058928651048991</v>
      </c>
      <c r="AU21">
        <f t="shared" si="17"/>
        <v>-48.377601159623275</v>
      </c>
      <c r="AW21">
        <v>18</v>
      </c>
      <c r="AX21">
        <f>(R21*SUMPRODUCT(K22:$K$23, X22:$X$23)-$AZ$3*SUMPRODUCT(K21:$K$22, W22:$W$23))/Z21</f>
        <v>371.99547955280985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1707.9840408347713</v>
      </c>
      <c r="P22">
        <f t="shared" si="30"/>
        <v>85.399202041738576</v>
      </c>
      <c r="Q22" s="5">
        <f t="shared" si="31"/>
        <v>50</v>
      </c>
      <c r="R22">
        <f t="shared" si="0"/>
        <v>1000000</v>
      </c>
      <c r="S22">
        <f t="shared" si="1"/>
        <v>193.67050852804238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302.15636304421008</v>
      </c>
      <c r="AC22">
        <f t="shared" si="2"/>
        <v>155.38230924309929</v>
      </c>
      <c r="AE22">
        <f t="shared" si="3"/>
        <v>1370.3196549248473</v>
      </c>
      <c r="AF22">
        <f t="shared" si="4"/>
        <v>-68.515982746242372</v>
      </c>
      <c r="AG22">
        <f t="shared" si="5"/>
        <v>-40.115118823215361</v>
      </c>
      <c r="AH22">
        <f t="shared" si="6"/>
        <v>-1833.200057669522</v>
      </c>
      <c r="AI22">
        <f t="shared" si="7"/>
        <v>-571.51150431413248</v>
      </c>
      <c r="AJ22">
        <f t="shared" si="8"/>
        <v>146.7740538011108</v>
      </c>
      <c r="AK22">
        <f t="shared" si="32"/>
        <v>112.27720246559707</v>
      </c>
      <c r="AL22">
        <f t="shared" si="9"/>
        <v>-312.46024804742467</v>
      </c>
      <c r="AN22">
        <f t="shared" si="10"/>
        <v>287.95396328704055</v>
      </c>
      <c r="AO22">
        <f t="shared" si="11"/>
        <v>-14.397698164352029</v>
      </c>
      <c r="AP22">
        <f t="shared" si="12"/>
        <v>-8.4296444346840627</v>
      </c>
      <c r="AQ22">
        <f t="shared" si="13"/>
        <v>-385.22195912961683</v>
      </c>
      <c r="AR22">
        <f t="shared" si="14"/>
        <v>-120.09533844161237</v>
      </c>
      <c r="AS22">
        <f t="shared" si="15"/>
        <v>30.842563155129724</v>
      </c>
      <c r="AT22">
        <f t="shared" si="16"/>
        <v>23.593520913573464</v>
      </c>
      <c r="AU22">
        <f t="shared" si="17"/>
        <v>-65.659254372909203</v>
      </c>
      <c r="AW22">
        <v>19</v>
      </c>
      <c r="AX22">
        <f>(R22*SUMPRODUCT(K23:$K$23, X23:$X$23)-$AZ$3*SUMPRODUCT(K22:$K$22, W23:$W$23))/Z22</f>
        <v>193.67050852804238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1707.9840408347713</v>
      </c>
      <c r="P23">
        <f t="shared" si="30"/>
        <v>85.399202041738576</v>
      </c>
      <c r="Q23" s="5">
        <f t="shared" si="31"/>
        <v>50</v>
      </c>
      <c r="R23">
        <f t="shared" si="0"/>
        <v>1000000</v>
      </c>
      <c r="S23">
        <f t="shared" si="1"/>
        <v>196.10168167594171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155.38230924309929</v>
      </c>
      <c r="AC23">
        <f t="shared" si="2"/>
        <v>155.38230924309929</v>
      </c>
      <c r="AE23">
        <f t="shared" si="3"/>
        <v>1353.3310991887613</v>
      </c>
      <c r="AF23">
        <f t="shared" si="4"/>
        <v>-67.666554959438074</v>
      </c>
      <c r="AG23">
        <f t="shared" si="5"/>
        <v>-39.617791116108009</v>
      </c>
      <c r="AH23">
        <f t="shared" si="6"/>
        <v>-1923.5303775040707</v>
      </c>
      <c r="AI23">
        <f t="shared" si="7"/>
        <v>-677.48362439085554</v>
      </c>
      <c r="AJ23">
        <f t="shared" si="8"/>
        <v>0</v>
      </c>
      <c r="AK23">
        <f t="shared" si="32"/>
        <v>100.87327974306959</v>
      </c>
      <c r="AL23">
        <f t="shared" si="9"/>
        <v>-576.61034464778595</v>
      </c>
      <c r="AN23">
        <f t="shared" si="10"/>
        <v>261.96749199387233</v>
      </c>
      <c r="AO23">
        <f t="shared" si="11"/>
        <v>-13.098374599693619</v>
      </c>
      <c r="AP23">
        <f t="shared" si="12"/>
        <v>-7.6689092441940101</v>
      </c>
      <c r="AQ23">
        <f t="shared" si="13"/>
        <v>-372.34231081427629</v>
      </c>
      <c r="AR23">
        <f t="shared" si="14"/>
        <v>-131.14210266429157</v>
      </c>
      <c r="AS23">
        <f t="shared" si="15"/>
        <v>0</v>
      </c>
      <c r="AT23">
        <f t="shared" si="16"/>
        <v>19.526278616761783</v>
      </c>
      <c r="AU23">
        <f t="shared" si="17"/>
        <v>-111.61582404752977</v>
      </c>
      <c r="AW23">
        <v>20</v>
      </c>
      <c r="AX23">
        <f>(R23*SUMPRODUCT(K$23:$K24, X$23:$X24)-$AZ$3*SUMPRODUCT(K$22:$K23, W$23:$W24))/Z23</f>
        <v>196.10168167594171</v>
      </c>
    </row>
    <row r="25" spans="5:50" x14ac:dyDescent="0.25">
      <c r="AN25" s="6">
        <f t="shared" ref="AN25:AU25" si="33">SUM(AN3:AN23)</f>
        <v>14894.695001191685</v>
      </c>
      <c r="AO25" s="6">
        <f t="shared" si="33"/>
        <v>-2025.7227806856629</v>
      </c>
      <c r="AP25" s="6">
        <f t="shared" si="33"/>
        <v>-2905.939649408353</v>
      </c>
      <c r="AQ25" s="6">
        <f t="shared" si="33"/>
        <v>-12197.300544448837</v>
      </c>
      <c r="AR25" s="6">
        <f t="shared" si="33"/>
        <v>-2234.2679733511618</v>
      </c>
      <c r="AS25" s="6">
        <f t="shared" si="33"/>
        <v>-534.26267319517967</v>
      </c>
      <c r="AT25" s="6">
        <f t="shared" si="33"/>
        <v>1289.361606951772</v>
      </c>
      <c r="AU25" s="7">
        <f t="shared" si="33"/>
        <v>-1479.1690395945689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3961.1544099048283</v>
      </c>
      <c r="K3">
        <v>1</v>
      </c>
      <c r="L3" s="2">
        <v>0</v>
      </c>
      <c r="O3">
        <f>$C$3</f>
        <v>3961.1544099048283</v>
      </c>
      <c r="P3">
        <f>O3*B5</f>
        <v>3168.9235279238628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3961.1544099048283</v>
      </c>
      <c r="AF3">
        <f t="shared" ref="AF3:AF23" si="4">-$Z3*P3</f>
        <v>-3168.9235279238628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-1727.6773220190344</v>
      </c>
      <c r="AJ3">
        <f t="shared" ref="AJ3:AJ23" si="8">AB3-AC3</f>
        <v>0</v>
      </c>
      <c r="AL3">
        <f t="shared" ref="AL3:AL23" si="9">SUM(AI3:AK3)</f>
        <v>-1727.6773220190344</v>
      </c>
      <c r="AN3">
        <f t="shared" ref="AN3:AN23" si="10">AE3*$K3</f>
        <v>3961.1544099048283</v>
      </c>
      <c r="AO3">
        <f t="shared" ref="AO3:AO23" si="11">AF3*$K3</f>
        <v>-3168.9235279238628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-1727.6773220190344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-1727.6773220190344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2978.4747201020982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1000000</v>
      </c>
      <c r="S4">
        <f t="shared" si="1"/>
        <v>1699.4248584335774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1680.0351906383112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-1680.0351906383112</v>
      </c>
      <c r="AK4">
        <f>G4*MAX(0, SUM(AB4, AE4:AF4))</f>
        <v>0</v>
      </c>
      <c r="AL4">
        <f t="shared" si="9"/>
        <v>-3089.5821906383112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-1298.4395294637841</v>
      </c>
      <c r="AR4">
        <f t="shared" si="14"/>
        <v>-1298.4395294637841</v>
      </c>
      <c r="AS4">
        <f t="shared" si="15"/>
        <v>-1547.6065022415055</v>
      </c>
      <c r="AT4">
        <f t="shared" si="16"/>
        <v>0</v>
      </c>
      <c r="AU4">
        <f t="shared" si="17"/>
        <v>-2846.0460317052898</v>
      </c>
      <c r="AW4">
        <v>1</v>
      </c>
      <c r="AX4">
        <f>(R4*SUMPRODUCT(K5:$K$23, X5:$X$23)-$AZ$3*SUMPRODUCT(K4:$K$22, W5:$W$23))/Z4</f>
        <v>1699.4248584335774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1.462746E-3</v>
      </c>
      <c r="O5">
        <f t="shared" ref="O5:O23" si="29">$C$3</f>
        <v>3961.1544099048283</v>
      </c>
      <c r="P5">
        <f t="shared" ref="P5:P23" si="30">O5*$C$5</f>
        <v>198.05772049524143</v>
      </c>
      <c r="Q5" s="5">
        <f t="shared" ref="Q5:Q23" si="31">$C$8</f>
        <v>50</v>
      </c>
      <c r="R5">
        <f t="shared" si="0"/>
        <v>1000000</v>
      </c>
      <c r="S5">
        <f t="shared" si="1"/>
        <v>3239.0166576372162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1680.0351906383112</v>
      </c>
      <c r="AC5">
        <f t="shared" si="2"/>
        <v>3165.3565335608073</v>
      </c>
      <c r="AE5">
        <f t="shared" si="3"/>
        <v>3871.0717841698161</v>
      </c>
      <c r="AF5">
        <f t="shared" si="4"/>
        <v>-193.55358920849082</v>
      </c>
      <c r="AG5">
        <f t="shared" si="5"/>
        <v>-48.862924586961803</v>
      </c>
      <c r="AH5">
        <f t="shared" si="6"/>
        <v>-1446.056730763938</v>
      </c>
      <c r="AI5">
        <f t="shared" si="7"/>
        <v>2182.5985396104252</v>
      </c>
      <c r="AJ5">
        <f t="shared" si="8"/>
        <v>-1485.3213429224961</v>
      </c>
      <c r="AK5">
        <f>G5*SUM(AB5, AE5:AF5)</f>
        <v>375.0287369919746</v>
      </c>
      <c r="AL5">
        <f t="shared" si="9"/>
        <v>1072.3059336799038</v>
      </c>
      <c r="AN5">
        <f t="shared" si="10"/>
        <v>3284.8501227931179</v>
      </c>
      <c r="AO5">
        <f t="shared" si="11"/>
        <v>-164.24250613965592</v>
      </c>
      <c r="AP5">
        <f t="shared" si="12"/>
        <v>-41.463293056430494</v>
      </c>
      <c r="AQ5">
        <f t="shared" si="13"/>
        <v>-1227.0709236239161</v>
      </c>
      <c r="AR5">
        <f t="shared" si="14"/>
        <v>1852.0733999731153</v>
      </c>
      <c r="AS5">
        <f t="shared" si="15"/>
        <v>-1260.3894393378075</v>
      </c>
      <c r="AT5">
        <f t="shared" si="16"/>
        <v>318.23568805847651</v>
      </c>
      <c r="AU5">
        <f t="shared" si="17"/>
        <v>909.91964869378455</v>
      </c>
      <c r="AW5">
        <v>2</v>
      </c>
      <c r="AX5">
        <f>(R5*SUMPRODUCT(K6:$K$23, X6:$X$23)-$AZ$3*SUMPRODUCT(K5:$K$22, W6:$W$23))/Z5</f>
        <v>3239.0166576372162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1.535893E-3</v>
      </c>
      <c r="O6">
        <f t="shared" si="29"/>
        <v>3961.1544099048283</v>
      </c>
      <c r="P6">
        <f t="shared" si="30"/>
        <v>198.05772049524143</v>
      </c>
      <c r="Q6" s="5">
        <f t="shared" si="31"/>
        <v>50</v>
      </c>
      <c r="R6">
        <f t="shared" si="0"/>
        <v>1000000</v>
      </c>
      <c r="S6">
        <f t="shared" si="1"/>
        <v>4619.157692051439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3165.3565335608073</v>
      </c>
      <c r="AC6">
        <f t="shared" si="2"/>
        <v>4462.0367768396536</v>
      </c>
      <c r="AE6">
        <f t="shared" si="3"/>
        <v>3826.4155142723139</v>
      </c>
      <c r="AF6">
        <f t="shared" si="4"/>
        <v>-191.32077571361572</v>
      </c>
      <c r="AG6">
        <f t="shared" si="5"/>
        <v>-48.29924711725954</v>
      </c>
      <c r="AH6">
        <f t="shared" si="6"/>
        <v>-1500.9644766528504</v>
      </c>
      <c r="AI6">
        <f t="shared" si="7"/>
        <v>2085.8310147885882</v>
      </c>
      <c r="AJ6">
        <f t="shared" si="8"/>
        <v>-1296.6802432788463</v>
      </c>
      <c r="AK6">
        <f>G6*SUM(AB6, AE6:AF6)</f>
        <v>476.03158904836539</v>
      </c>
      <c r="AL6">
        <f t="shared" si="9"/>
        <v>1265.1823605581071</v>
      </c>
      <c r="AN6">
        <f t="shared" si="10"/>
        <v>2991.015266869515</v>
      </c>
      <c r="AO6">
        <f t="shared" si="11"/>
        <v>-149.55076334347578</v>
      </c>
      <c r="AP6">
        <f t="shared" si="12"/>
        <v>-37.754338222596303</v>
      </c>
      <c r="AQ6">
        <f t="shared" si="13"/>
        <v>-1173.2671603364167</v>
      </c>
      <c r="AR6">
        <f t="shared" si="14"/>
        <v>1630.4430049670264</v>
      </c>
      <c r="AS6">
        <f t="shared" si="15"/>
        <v>-1013.5831797223614</v>
      </c>
      <c r="AT6">
        <f t="shared" si="16"/>
        <v>372.10223119916174</v>
      </c>
      <c r="AU6">
        <f t="shared" si="17"/>
        <v>988.96205644382667</v>
      </c>
      <c r="AW6">
        <v>3</v>
      </c>
      <c r="AX6">
        <f>(R6*SUMPRODUCT(K7:$K$23, X7:$X$23)-$AZ$3*SUMPRODUCT(K6:$K$22, W7:$W$23))/Z6</f>
        <v>4619.157692051439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1.6204399999999999E-3</v>
      </c>
      <c r="O7">
        <f t="shared" si="29"/>
        <v>3961.1544099048283</v>
      </c>
      <c r="P7">
        <f t="shared" si="30"/>
        <v>198.05772049524143</v>
      </c>
      <c r="Q7" s="5">
        <f t="shared" si="31"/>
        <v>50</v>
      </c>
      <c r="R7">
        <f t="shared" si="0"/>
        <v>1000000</v>
      </c>
      <c r="S7">
        <f t="shared" si="1"/>
        <v>5848.506656001492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4462.0367768396536</v>
      </c>
      <c r="AC7">
        <f t="shared" si="2"/>
        <v>5583.9188830723724</v>
      </c>
      <c r="AE7">
        <f t="shared" si="3"/>
        <v>3781.9508823736437</v>
      </c>
      <c r="AF7">
        <f t="shared" si="4"/>
        <v>-189.09754411868218</v>
      </c>
      <c r="AG7">
        <f t="shared" si="5"/>
        <v>-47.737988614088259</v>
      </c>
      <c r="AH7">
        <f t="shared" si="6"/>
        <v>-1565.3206399738408</v>
      </c>
      <c r="AI7">
        <f t="shared" si="7"/>
        <v>1979.7947096670325</v>
      </c>
      <c r="AJ7">
        <f t="shared" si="8"/>
        <v>-1121.8821062327188</v>
      </c>
      <c r="AK7">
        <f>G7*SUM(AB7, AE7:AF7)</f>
        <v>563.8423080566231</v>
      </c>
      <c r="AL7">
        <f t="shared" si="9"/>
        <v>1421.7549114909368</v>
      </c>
      <c r="AN7">
        <f t="shared" si="10"/>
        <v>2723.2314391718401</v>
      </c>
      <c r="AO7">
        <f t="shared" si="11"/>
        <v>-136.16157195859199</v>
      </c>
      <c r="AP7">
        <f t="shared" si="12"/>
        <v>-34.374214652708638</v>
      </c>
      <c r="AQ7">
        <f t="shared" si="13"/>
        <v>-1127.1247331710335</v>
      </c>
      <c r="AR7">
        <f t="shared" si="14"/>
        <v>1425.5709193895057</v>
      </c>
      <c r="AS7">
        <f t="shared" si="15"/>
        <v>-807.8223958370869</v>
      </c>
      <c r="AT7">
        <f t="shared" si="16"/>
        <v>406.00027546399798</v>
      </c>
      <c r="AU7">
        <f t="shared" si="17"/>
        <v>1023.7487990164168</v>
      </c>
      <c r="AW7">
        <v>4</v>
      </c>
      <c r="AX7">
        <f>(R7*SUMPRODUCT(K8:$K$23, X8:$X$23)-$AZ$3*SUMPRODUCT(K7:$K$22, W8:$W$23))/Z7</f>
        <v>5848.506656001492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1.706887E-3</v>
      </c>
      <c r="O8">
        <f t="shared" si="29"/>
        <v>3961.1544099048283</v>
      </c>
      <c r="P8">
        <f t="shared" si="30"/>
        <v>198.05772049524143</v>
      </c>
      <c r="Q8" s="5">
        <f t="shared" si="31"/>
        <v>50</v>
      </c>
      <c r="R8">
        <f t="shared" si="0"/>
        <v>1000000</v>
      </c>
      <c r="S8">
        <f t="shared" si="1"/>
        <v>6942.2792209836134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5583.9188830723724</v>
      </c>
      <c r="AC8">
        <f t="shared" si="2"/>
        <v>6550.613235208586</v>
      </c>
      <c r="AE8">
        <f t="shared" si="3"/>
        <v>3737.676010754145</v>
      </c>
      <c r="AF8">
        <f t="shared" si="4"/>
        <v>-186.88380053770726</v>
      </c>
      <c r="AG8">
        <f t="shared" si="5"/>
        <v>-47.17912537577584</v>
      </c>
      <c r="AH8">
        <f t="shared" si="6"/>
        <v>-1629.6670434307052</v>
      </c>
      <c r="AI8">
        <f t="shared" si="7"/>
        <v>1873.9460414099563</v>
      </c>
      <c r="AJ8">
        <f t="shared" si="8"/>
        <v>-966.69435213621364</v>
      </c>
      <c r="AK8">
        <f t="shared" ref="AK8:AK23" si="32">G8*SUM(AB8:AB8, AE8:AF8)</f>
        <v>639.42977653021671</v>
      </c>
      <c r="AL8">
        <f t="shared" si="9"/>
        <v>1546.6814658039593</v>
      </c>
      <c r="AN8">
        <f t="shared" si="10"/>
        <v>2479.205280579426</v>
      </c>
      <c r="AO8">
        <f t="shared" si="11"/>
        <v>-123.96026402897132</v>
      </c>
      <c r="AP8">
        <f t="shared" si="12"/>
        <v>-31.293974231100378</v>
      </c>
      <c r="AQ8">
        <f t="shared" si="13"/>
        <v>-1080.9602351929013</v>
      </c>
      <c r="AR8">
        <f t="shared" si="14"/>
        <v>1242.9908071264531</v>
      </c>
      <c r="AS8">
        <f t="shared" si="15"/>
        <v>-641.20960073231254</v>
      </c>
      <c r="AT8">
        <f t="shared" si="16"/>
        <v>424.13458897246068</v>
      </c>
      <c r="AU8">
        <f t="shared" si="17"/>
        <v>1025.9157953666011</v>
      </c>
      <c r="AW8">
        <v>5</v>
      </c>
      <c r="AX8">
        <f>(R8*SUMPRODUCT(K9:$K$23, X9:$X$23)-$AZ$3*SUMPRODUCT(K8:$K$22, W9:$W$23))/Z8</f>
        <v>6942.2792209836134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1.7980839999999999E-3</v>
      </c>
      <c r="O9">
        <f t="shared" si="29"/>
        <v>3961.1544099048283</v>
      </c>
      <c r="P9">
        <f t="shared" si="30"/>
        <v>198.05772049524143</v>
      </c>
      <c r="Q9" s="5">
        <f t="shared" si="31"/>
        <v>50</v>
      </c>
      <c r="R9">
        <f t="shared" si="0"/>
        <v>1000000</v>
      </c>
      <c r="S9">
        <f t="shared" si="1"/>
        <v>7912.5996754804301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6550.613235208586</v>
      </c>
      <c r="AC9">
        <f t="shared" si="2"/>
        <v>7378.1038983930357</v>
      </c>
      <c r="AE9">
        <f t="shared" si="3"/>
        <v>3693.5785952144829</v>
      </c>
      <c r="AF9">
        <f t="shared" si="4"/>
        <v>-184.67892976072415</v>
      </c>
      <c r="AG9">
        <f t="shared" si="5"/>
        <v>-46.622502091545904</v>
      </c>
      <c r="AH9">
        <f t="shared" si="6"/>
        <v>-1696.6406094435304</v>
      </c>
      <c r="AI9">
        <f t="shared" si="7"/>
        <v>1765.6365539186825</v>
      </c>
      <c r="AJ9">
        <f t="shared" si="8"/>
        <v>-827.49066318444966</v>
      </c>
      <c r="AK9">
        <f t="shared" si="32"/>
        <v>704.16590304636418</v>
      </c>
      <c r="AL9">
        <f t="shared" si="9"/>
        <v>1642.3117937805969</v>
      </c>
      <c r="AN9">
        <f t="shared" si="10"/>
        <v>2256.8377980470232</v>
      </c>
      <c r="AO9">
        <f t="shared" si="11"/>
        <v>-112.84188990235116</v>
      </c>
      <c r="AP9">
        <f t="shared" si="12"/>
        <v>-28.487122244008233</v>
      </c>
      <c r="AQ9">
        <f t="shared" si="13"/>
        <v>-1036.675559592728</v>
      </c>
      <c r="AR9">
        <f t="shared" si="14"/>
        <v>1078.8332263079355</v>
      </c>
      <c r="AS9">
        <f t="shared" si="15"/>
        <v>-505.61052325386333</v>
      </c>
      <c r="AT9">
        <f t="shared" si="16"/>
        <v>430.25704885499187</v>
      </c>
      <c r="AU9">
        <f t="shared" si="17"/>
        <v>1003.4797519090641</v>
      </c>
      <c r="AW9">
        <v>6</v>
      </c>
      <c r="AX9">
        <f>(R9*SUMPRODUCT(K10:$K$23, X10:$X$23)-$AZ$3*SUMPRODUCT(K9:$K$22, W10:$W$23))/Z9</f>
        <v>7912.5996754804301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1.9035300000000001E-3</v>
      </c>
      <c r="O10">
        <f t="shared" si="29"/>
        <v>3961.1544099048283</v>
      </c>
      <c r="P10">
        <f t="shared" si="30"/>
        <v>198.05772049524143</v>
      </c>
      <c r="Q10" s="5">
        <f t="shared" si="31"/>
        <v>50</v>
      </c>
      <c r="R10">
        <f t="shared" si="0"/>
        <v>1000000</v>
      </c>
      <c r="S10">
        <f t="shared" si="1"/>
        <v>8765.4286604745466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7378.1038983930357</v>
      </c>
      <c r="AC10">
        <f t="shared" si="2"/>
        <v>8076.0329098691727</v>
      </c>
      <c r="AE10">
        <f t="shared" si="3"/>
        <v>3649.6119715989889</v>
      </c>
      <c r="AF10">
        <f t="shared" si="4"/>
        <v>-182.48059857994946</v>
      </c>
      <c r="AG10">
        <f t="shared" si="5"/>
        <v>-46.067529739224121</v>
      </c>
      <c r="AH10">
        <f t="shared" si="6"/>
        <v>-1774.9466281264076</v>
      </c>
      <c r="AI10">
        <f t="shared" si="7"/>
        <v>1646.1172151534079</v>
      </c>
      <c r="AJ10">
        <f t="shared" si="8"/>
        <v>-697.92901147613702</v>
      </c>
      <c r="AK10">
        <f t="shared" si="32"/>
        <v>759.16646899884529</v>
      </c>
      <c r="AL10">
        <f t="shared" si="9"/>
        <v>1707.354672676116</v>
      </c>
      <c r="AN10">
        <f t="shared" si="10"/>
        <v>2054.1959169955289</v>
      </c>
      <c r="AO10">
        <f t="shared" si="11"/>
        <v>-102.70979584977646</v>
      </c>
      <c r="AP10">
        <f t="shared" si="12"/>
        <v>-25.929258297265967</v>
      </c>
      <c r="AQ10">
        <f t="shared" si="13"/>
        <v>-999.03445756859537</v>
      </c>
      <c r="AR10">
        <f t="shared" si="14"/>
        <v>926.52240527989113</v>
      </c>
      <c r="AS10">
        <f t="shared" si="15"/>
        <v>-392.83160425925303</v>
      </c>
      <c r="AT10">
        <f t="shared" si="16"/>
        <v>427.29930553523855</v>
      </c>
      <c r="AU10">
        <f t="shared" si="17"/>
        <v>960.99010655587654</v>
      </c>
      <c r="AW10">
        <v>7</v>
      </c>
      <c r="AX10">
        <f>(R10*SUMPRODUCT(K11:$K$23, X11:$X$23)-$AZ$3*SUMPRODUCT(K10:$K$22, W11:$W$23))/Z10</f>
        <v>8765.4286604745466</v>
      </c>
    </row>
    <row r="11" spans="1:52" x14ac:dyDescent="0.25">
      <c r="A11" t="s">
        <v>33</v>
      </c>
      <c r="C11" s="24">
        <f>AU25</f>
        <v>-620.09003722735292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2.008026E-3</v>
      </c>
      <c r="O11">
        <f t="shared" si="29"/>
        <v>3961.1544099048283</v>
      </c>
      <c r="P11">
        <f t="shared" si="30"/>
        <v>198.05772049524143</v>
      </c>
      <c r="Q11" s="5">
        <f t="shared" si="31"/>
        <v>50</v>
      </c>
      <c r="R11">
        <f t="shared" si="0"/>
        <v>1000000</v>
      </c>
      <c r="S11">
        <f t="shared" si="1"/>
        <v>9514.9950171053861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8076.0329098691727</v>
      </c>
      <c r="AC11">
        <f t="shared" si="2"/>
        <v>8661.3762014575041</v>
      </c>
      <c r="AE11">
        <f t="shared" si="3"/>
        <v>3605.7873361541169</v>
      </c>
      <c r="AF11">
        <f t="shared" si="4"/>
        <v>-180.28936680770585</v>
      </c>
      <c r="AG11">
        <f t="shared" si="5"/>
        <v>-45.51434964435974</v>
      </c>
      <c r="AH11">
        <f t="shared" si="6"/>
        <v>-1850.0959494427052</v>
      </c>
      <c r="AI11">
        <f t="shared" si="7"/>
        <v>1529.8876702593461</v>
      </c>
      <c r="AJ11">
        <f t="shared" si="8"/>
        <v>-585.34329158833134</v>
      </c>
      <c r="AK11">
        <f t="shared" si="32"/>
        <v>805.107161545091</v>
      </c>
      <c r="AL11">
        <f t="shared" si="9"/>
        <v>1749.6515402161058</v>
      </c>
      <c r="AN11">
        <f t="shared" si="10"/>
        <v>1869.5515526545064</v>
      </c>
      <c r="AO11">
        <f t="shared" si="11"/>
        <v>-93.477577632725314</v>
      </c>
      <c r="AP11">
        <f t="shared" si="12"/>
        <v>-23.598569497565038</v>
      </c>
      <c r="AQ11">
        <f t="shared" si="13"/>
        <v>-959.24951539975848</v>
      </c>
      <c r="AR11">
        <f t="shared" si="14"/>
        <v>793.22589012445758</v>
      </c>
      <c r="AS11">
        <f t="shared" si="15"/>
        <v>-303.49251289790737</v>
      </c>
      <c r="AT11">
        <f t="shared" si="16"/>
        <v>417.43708200087627</v>
      </c>
      <c r="AU11">
        <f t="shared" si="17"/>
        <v>907.17045922742648</v>
      </c>
      <c r="AW11">
        <v>8</v>
      </c>
      <c r="AX11">
        <f>(R11*SUMPRODUCT(K12:$K$23, X12:$X$23)-$AZ$3*SUMPRODUCT(K11:$K$22, W12:$W$23))/Z11</f>
        <v>9514.9950171053861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2.1277219999999999E-3</v>
      </c>
      <c r="O12">
        <f t="shared" si="29"/>
        <v>3961.1544099048283</v>
      </c>
      <c r="P12">
        <f t="shared" si="30"/>
        <v>198.05772049524143</v>
      </c>
      <c r="Q12" s="5">
        <f t="shared" si="31"/>
        <v>50</v>
      </c>
      <c r="R12">
        <f t="shared" si="0"/>
        <v>1000000</v>
      </c>
      <c r="S12">
        <f t="shared" si="1"/>
        <v>10166.352674420119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8661.3762014575041</v>
      </c>
      <c r="AC12">
        <f t="shared" si="2"/>
        <v>9142.0650438466582</v>
      </c>
      <c r="AE12">
        <f t="shared" si="3"/>
        <v>3562.0573497501191</v>
      </c>
      <c r="AF12">
        <f t="shared" si="4"/>
        <v>-178.10286748750596</v>
      </c>
      <c r="AG12">
        <f t="shared" si="5"/>
        <v>-44.962364264862146</v>
      </c>
      <c r="AH12">
        <f t="shared" si="6"/>
        <v>-1936.8376610799278</v>
      </c>
      <c r="AI12">
        <f t="shared" si="7"/>
        <v>1402.1544569178232</v>
      </c>
      <c r="AJ12">
        <f t="shared" si="8"/>
        <v>-480.68884238915416</v>
      </c>
      <c r="AK12">
        <f t="shared" si="32"/>
        <v>843.17314786040833</v>
      </c>
      <c r="AL12">
        <f t="shared" si="9"/>
        <v>1764.6387623890773</v>
      </c>
      <c r="AN12">
        <f t="shared" si="10"/>
        <v>1701.2980748908353</v>
      </c>
      <c r="AO12">
        <f t="shared" si="11"/>
        <v>-85.064903744541766</v>
      </c>
      <c r="AP12">
        <f t="shared" si="12"/>
        <v>-21.474776022827538</v>
      </c>
      <c r="AQ12">
        <f t="shared" si="13"/>
        <v>-925.06601119224138</v>
      </c>
      <c r="AR12">
        <f t="shared" si="14"/>
        <v>669.69238393122464</v>
      </c>
      <c r="AS12">
        <f t="shared" si="15"/>
        <v>-229.58501839829756</v>
      </c>
      <c r="AT12">
        <f t="shared" si="16"/>
        <v>402.71357600550391</v>
      </c>
      <c r="AU12">
        <f t="shared" si="17"/>
        <v>842.82094153843093</v>
      </c>
      <c r="AW12">
        <v>9</v>
      </c>
      <c r="AX12">
        <f>(R12*SUMPRODUCT(K13:$K$23, X13:$X$23)-$AZ$3*SUMPRODUCT(K12:$K$22, W13:$W$23))/Z12</f>
        <v>10166.352674420119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2.2569180000000001E-3</v>
      </c>
      <c r="O13">
        <f t="shared" si="29"/>
        <v>3961.1544099048283</v>
      </c>
      <c r="P13">
        <f t="shared" si="30"/>
        <v>198.05772049524143</v>
      </c>
      <c r="Q13" s="5">
        <f t="shared" si="31"/>
        <v>50</v>
      </c>
      <c r="R13">
        <f t="shared" si="0"/>
        <v>1000000</v>
      </c>
      <c r="S13">
        <f t="shared" si="1"/>
        <v>10727.434196600132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9142.0650438466582</v>
      </c>
      <c r="AC13">
        <f t="shared" si="2"/>
        <v>9528.3782972335976</v>
      </c>
      <c r="AE13">
        <f t="shared" si="3"/>
        <v>3518.3975049029345</v>
      </c>
      <c r="AF13">
        <f t="shared" si="4"/>
        <v>-175.91987524514676</v>
      </c>
      <c r="AG13">
        <f t="shared" si="5"/>
        <v>-44.411264252981603</v>
      </c>
      <c r="AH13">
        <f t="shared" si="6"/>
        <v>-2029.527384638483</v>
      </c>
      <c r="AI13">
        <f t="shared" si="7"/>
        <v>1268.5389807663232</v>
      </c>
      <c r="AJ13">
        <f t="shared" si="8"/>
        <v>-386.31325338693932</v>
      </c>
      <c r="AK13">
        <f t="shared" si="32"/>
        <v>873.91798714531126</v>
      </c>
      <c r="AL13">
        <f t="shared" si="9"/>
        <v>1756.143714524695</v>
      </c>
      <c r="AN13">
        <f t="shared" si="10"/>
        <v>1547.9843804575848</v>
      </c>
      <c r="AO13">
        <f t="shared" si="11"/>
        <v>-77.399219022879251</v>
      </c>
      <c r="AP13">
        <f t="shared" si="12"/>
        <v>-19.539561201992846</v>
      </c>
      <c r="AQ13">
        <f t="shared" si="13"/>
        <v>-892.92829668999468</v>
      </c>
      <c r="AR13">
        <f t="shared" si="14"/>
        <v>558.1173035427181</v>
      </c>
      <c r="AS13">
        <f t="shared" si="15"/>
        <v>-169.96569642099979</v>
      </c>
      <c r="AT13">
        <f t="shared" si="16"/>
        <v>384.49646238570637</v>
      </c>
      <c r="AU13">
        <f t="shared" si="17"/>
        <v>772.64806950742457</v>
      </c>
      <c r="AW13">
        <v>10</v>
      </c>
      <c r="AX13">
        <f>(R13*SUMPRODUCT(K14:$K$23, X14:$X$23)-$AZ$3*SUMPRODUCT(K13:$K$22, W14:$W$23))/Z13</f>
        <v>10727.434196600132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2.397513E-3</v>
      </c>
      <c r="O14">
        <f t="shared" si="29"/>
        <v>3961.1544099048283</v>
      </c>
      <c r="P14">
        <f t="shared" si="30"/>
        <v>198.05772049524143</v>
      </c>
      <c r="Q14" s="5">
        <f t="shared" si="31"/>
        <v>50</v>
      </c>
      <c r="R14">
        <f t="shared" si="0"/>
        <v>1000000</v>
      </c>
      <c r="S14">
        <f t="shared" si="1"/>
        <v>11205.101448080361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9528.3782972335976</v>
      </c>
      <c r="AC14">
        <f t="shared" si="2"/>
        <v>9829.2662651895807</v>
      </c>
      <c r="AE14">
        <f t="shared" si="3"/>
        <v>3474.7781260967331</v>
      </c>
      <c r="AF14">
        <f t="shared" si="4"/>
        <v>-173.73890630483669</v>
      </c>
      <c r="AG14">
        <f t="shared" si="5"/>
        <v>-43.860675027058832</v>
      </c>
      <c r="AH14">
        <f t="shared" si="6"/>
        <v>-2129.5316678591739</v>
      </c>
      <c r="AI14">
        <f t="shared" si="7"/>
        <v>1127.6468769056637</v>
      </c>
      <c r="AJ14">
        <f t="shared" si="8"/>
        <v>-300.88796795598319</v>
      </c>
      <c r="AK14">
        <f t="shared" si="32"/>
        <v>898.05922619178477</v>
      </c>
      <c r="AL14">
        <f t="shared" si="9"/>
        <v>1724.8181351414653</v>
      </c>
      <c r="AN14">
        <f t="shared" si="10"/>
        <v>1408.2861759048842</v>
      </c>
      <c r="AO14">
        <f t="shared" si="11"/>
        <v>-70.414308795244224</v>
      </c>
      <c r="AP14">
        <f t="shared" si="12"/>
        <v>-17.776209031178873</v>
      </c>
      <c r="AQ14">
        <f t="shared" si="13"/>
        <v>-863.07381368448807</v>
      </c>
      <c r="AR14">
        <f t="shared" si="14"/>
        <v>457.0218443939732</v>
      </c>
      <c r="AS14">
        <f t="shared" si="15"/>
        <v>-121.94630862503786</v>
      </c>
      <c r="AT14">
        <f t="shared" si="16"/>
        <v>363.97270487322044</v>
      </c>
      <c r="AU14">
        <f t="shared" si="17"/>
        <v>699.04824064215575</v>
      </c>
      <c r="AW14">
        <v>11</v>
      </c>
      <c r="AX14">
        <f>(R14*SUMPRODUCT(K15:$K$23, X15:$X$23)-$AZ$3*SUMPRODUCT(K14:$K$22, W15:$W$23))/Z14</f>
        <v>11205.101448080361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2.5466569999999999E-3</v>
      </c>
      <c r="O15">
        <f t="shared" si="29"/>
        <v>3961.1544099048283</v>
      </c>
      <c r="P15">
        <f t="shared" si="30"/>
        <v>198.05772049524143</v>
      </c>
      <c r="Q15" s="5">
        <f t="shared" si="31"/>
        <v>50</v>
      </c>
      <c r="R15">
        <f t="shared" si="0"/>
        <v>1000000</v>
      </c>
      <c r="S15">
        <f t="shared" si="1"/>
        <v>11607.09990088737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9829.2662651895807</v>
      </c>
      <c r="AC15">
        <f t="shared" si="2"/>
        <v>10054.155868869468</v>
      </c>
      <c r="AE15">
        <f t="shared" si="3"/>
        <v>3431.1812767974948</v>
      </c>
      <c r="AF15">
        <f t="shared" si="4"/>
        <v>-171.55906383987477</v>
      </c>
      <c r="AG15">
        <f t="shared" si="5"/>
        <v>-43.310370181705856</v>
      </c>
      <c r="AH15">
        <f t="shared" si="6"/>
        <v>-2233.9619016476909</v>
      </c>
      <c r="AI15">
        <f t="shared" si="7"/>
        <v>982.34994112822324</v>
      </c>
      <c r="AJ15">
        <f t="shared" si="8"/>
        <v>-224.88960367988693</v>
      </c>
      <c r="AK15">
        <f t="shared" si="32"/>
        <v>916.22219347030409</v>
      </c>
      <c r="AL15">
        <f t="shared" si="9"/>
        <v>1673.6825309186404</v>
      </c>
      <c r="AN15">
        <f t="shared" si="10"/>
        <v>1281.0015865379146</v>
      </c>
      <c r="AO15">
        <f t="shared" si="11"/>
        <v>-64.050079326895741</v>
      </c>
      <c r="AP15">
        <f t="shared" si="12"/>
        <v>-16.169548747390188</v>
      </c>
      <c r="AQ15">
        <f t="shared" si="13"/>
        <v>-834.03018069244501</v>
      </c>
      <c r="AR15">
        <f t="shared" si="14"/>
        <v>366.7517777711837</v>
      </c>
      <c r="AS15">
        <f t="shared" si="15"/>
        <v>-83.96057097242678</v>
      </c>
      <c r="AT15">
        <f t="shared" si="16"/>
        <v>342.06356026521809</v>
      </c>
      <c r="AU15">
        <f t="shared" si="17"/>
        <v>624.85476706397492</v>
      </c>
      <c r="AW15">
        <v>12</v>
      </c>
      <c r="AX15">
        <f>(R15*SUMPRODUCT(K16:$K$23, X16:$X$23)-$AZ$3*SUMPRODUCT(K15:$K$22, W16:$W$23))/Z15</f>
        <v>11607.09990088737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3.8442260000000001E-3</v>
      </c>
      <c r="O16">
        <f t="shared" si="29"/>
        <v>3961.1544099048283</v>
      </c>
      <c r="P16">
        <f t="shared" si="30"/>
        <v>198.05772049524143</v>
      </c>
      <c r="Q16" s="5">
        <f t="shared" si="31"/>
        <v>50</v>
      </c>
      <c r="R16">
        <f t="shared" si="0"/>
        <v>1000000</v>
      </c>
      <c r="S16">
        <f t="shared" si="1"/>
        <v>11557.007251669094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10054.155868869468</v>
      </c>
      <c r="AC16">
        <f t="shared" si="2"/>
        <v>9872.1739487607792</v>
      </c>
      <c r="AE16">
        <f t="shared" si="3"/>
        <v>3383.6792277545419</v>
      </c>
      <c r="AF16">
        <f t="shared" si="4"/>
        <v>-169.18396138772709</v>
      </c>
      <c r="AG16">
        <f t="shared" si="5"/>
        <v>-42.710771628766665</v>
      </c>
      <c r="AH16">
        <f t="shared" si="6"/>
        <v>-3329.8970224427676</v>
      </c>
      <c r="AI16">
        <f t="shared" si="7"/>
        <v>-158.11252770471947</v>
      </c>
      <c r="AJ16">
        <f t="shared" si="8"/>
        <v>181.98192010868843</v>
      </c>
      <c r="AK16">
        <f t="shared" si="32"/>
        <v>928.80557946653994</v>
      </c>
      <c r="AL16">
        <f t="shared" si="9"/>
        <v>952.6749718705089</v>
      </c>
      <c r="AN16">
        <f t="shared" si="10"/>
        <v>1163.6901453315081</v>
      </c>
      <c r="AO16">
        <f t="shared" si="11"/>
        <v>-58.184507266575409</v>
      </c>
      <c r="AP16">
        <f t="shared" si="12"/>
        <v>-14.688775353236826</v>
      </c>
      <c r="AQ16">
        <f t="shared" si="13"/>
        <v>-1145.1937636998957</v>
      </c>
      <c r="AR16">
        <f t="shared" si="14"/>
        <v>-54.376900988199807</v>
      </c>
      <c r="AS16">
        <f t="shared" si="15"/>
        <v>62.585887374294792</v>
      </c>
      <c r="AT16">
        <f t="shared" si="16"/>
        <v>319.42800336644075</v>
      </c>
      <c r="AU16">
        <f t="shared" si="17"/>
        <v>327.63698975253573</v>
      </c>
      <c r="AW16">
        <v>13</v>
      </c>
      <c r="AX16">
        <f>(R16*SUMPRODUCT(K17:$K$23, X17:$X$23)-$AZ$3*SUMPRODUCT(K16:$K$22, W17:$W$23))/Z16</f>
        <v>11557.007251669094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5.3300140000000001E-3</v>
      </c>
      <c r="O17">
        <f t="shared" si="29"/>
        <v>3961.1544099048283</v>
      </c>
      <c r="P17">
        <f t="shared" si="30"/>
        <v>198.05772049524143</v>
      </c>
      <c r="Q17" s="5">
        <f t="shared" si="31"/>
        <v>50</v>
      </c>
      <c r="R17">
        <f t="shared" si="0"/>
        <v>1000000</v>
      </c>
      <c r="S17">
        <f t="shared" si="1"/>
        <v>11062.360050427009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9872.1739487607792</v>
      </c>
      <c r="AC17">
        <f t="shared" si="2"/>
        <v>9304.7755825849508</v>
      </c>
      <c r="AE17">
        <f t="shared" si="3"/>
        <v>3331.8073778215557</v>
      </c>
      <c r="AF17">
        <f t="shared" si="4"/>
        <v>-166.59036889107779</v>
      </c>
      <c r="AG17">
        <f t="shared" si="5"/>
        <v>-42.05601490174687</v>
      </c>
      <c r="AH17">
        <f t="shared" si="6"/>
        <v>-4552.9802146425818</v>
      </c>
      <c r="AI17">
        <f t="shared" si="7"/>
        <v>-1429.8192206138506</v>
      </c>
      <c r="AJ17">
        <f t="shared" si="8"/>
        <v>567.39836617582841</v>
      </c>
      <c r="AK17">
        <f t="shared" si="32"/>
        <v>912.61736703838812</v>
      </c>
      <c r="AL17">
        <f t="shared" si="9"/>
        <v>50.196512600365963</v>
      </c>
      <c r="AN17">
        <f t="shared" si="10"/>
        <v>1055.529131342902</v>
      </c>
      <c r="AO17">
        <f t="shared" si="11"/>
        <v>-52.776456567145097</v>
      </c>
      <c r="AP17">
        <f t="shared" si="12"/>
        <v>-13.323503985398316</v>
      </c>
      <c r="AQ17">
        <f t="shared" si="13"/>
        <v>-1442.4012873533206</v>
      </c>
      <c r="AR17">
        <f t="shared" si="14"/>
        <v>-452.97211656296207</v>
      </c>
      <c r="AS17">
        <f t="shared" si="15"/>
        <v>179.75394032728803</v>
      </c>
      <c r="AT17">
        <f t="shared" si="16"/>
        <v>289.12062056489873</v>
      </c>
      <c r="AU17">
        <f t="shared" si="17"/>
        <v>15.90244432922467</v>
      </c>
      <c r="AW17">
        <v>14</v>
      </c>
      <c r="AX17">
        <f>(R17*SUMPRODUCT(K18:$K$23, X18:$X$23)-$AZ$3*SUMPRODUCT(K17:$K$22, W18:$W$23))/Z17</f>
        <v>11062.360050427009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6.9004050000000001E-3</v>
      </c>
      <c r="O18">
        <f t="shared" si="29"/>
        <v>3961.1544099048283</v>
      </c>
      <c r="P18">
        <f t="shared" si="30"/>
        <v>198.05772049524143</v>
      </c>
      <c r="Q18" s="5">
        <f t="shared" si="31"/>
        <v>50</v>
      </c>
      <c r="R18">
        <f t="shared" si="0"/>
        <v>1000000</v>
      </c>
      <c r="S18">
        <f t="shared" si="1"/>
        <v>10163.97016818623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9304.7755825849508</v>
      </c>
      <c r="AC18">
        <f t="shared" si="2"/>
        <v>8404.6379993600567</v>
      </c>
      <c r="AE18">
        <f t="shared" si="3"/>
        <v>3275.4984837543834</v>
      </c>
      <c r="AF18">
        <f t="shared" si="4"/>
        <v>-163.77492418771919</v>
      </c>
      <c r="AG18">
        <f t="shared" si="5"/>
        <v>-41.34525121722131</v>
      </c>
      <c r="AH18">
        <f t="shared" si="6"/>
        <v>-5804.0707101617718</v>
      </c>
      <c r="AI18">
        <f t="shared" si="7"/>
        <v>-2733.6924018123286</v>
      </c>
      <c r="AJ18">
        <f t="shared" si="8"/>
        <v>900.13758322489412</v>
      </c>
      <c r="AK18">
        <f t="shared" si="32"/>
        <v>869.1549399506132</v>
      </c>
      <c r="AL18">
        <f t="shared" si="9"/>
        <v>-964.39987863682131</v>
      </c>
      <c r="AN18">
        <f t="shared" si="10"/>
        <v>955.8943794816629</v>
      </c>
      <c r="AO18">
        <f t="shared" si="11"/>
        <v>-47.794718974083153</v>
      </c>
      <c r="AP18">
        <f t="shared" si="12"/>
        <v>-12.065856068264573</v>
      </c>
      <c r="AQ18">
        <f t="shared" si="13"/>
        <v>-1693.8119792986629</v>
      </c>
      <c r="AR18">
        <f t="shared" si="14"/>
        <v>-797.77817485934759</v>
      </c>
      <c r="AS18">
        <f t="shared" si="15"/>
        <v>262.68870550007085</v>
      </c>
      <c r="AT18">
        <f t="shared" si="16"/>
        <v>253.64698720459347</v>
      </c>
      <c r="AU18">
        <f t="shared" si="17"/>
        <v>-281.44248215468332</v>
      </c>
      <c r="AW18">
        <v>15</v>
      </c>
      <c r="AX18">
        <f>(R18*SUMPRODUCT(K19:$K$23, X19:$X$23)-$AZ$3*SUMPRODUCT(K18:$K$22, W19:$W$23))/Z18</f>
        <v>10163.97016818623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8.6257439999999994E-3</v>
      </c>
      <c r="O19">
        <f t="shared" si="29"/>
        <v>3961.1544099048283</v>
      </c>
      <c r="P19">
        <f t="shared" si="30"/>
        <v>198.05772049524143</v>
      </c>
      <c r="Q19" s="5">
        <f t="shared" si="31"/>
        <v>50</v>
      </c>
      <c r="R19">
        <f t="shared" si="0"/>
        <v>1000000</v>
      </c>
      <c r="S19">
        <f t="shared" si="1"/>
        <v>8879.7327970509814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8404.6379993600567</v>
      </c>
      <c r="AC19">
        <f t="shared" si="2"/>
        <v>7205.9324949965057</v>
      </c>
      <c r="AE19">
        <f t="shared" si="3"/>
        <v>3214.4898875235863</v>
      </c>
      <c r="AF19">
        <f t="shared" si="4"/>
        <v>-160.72449437617934</v>
      </c>
      <c r="AG19">
        <f t="shared" si="5"/>
        <v>-40.575165152433662</v>
      </c>
      <c r="AH19">
        <f t="shared" si="6"/>
        <v>-7132.6710523087886</v>
      </c>
      <c r="AI19">
        <f t="shared" si="7"/>
        <v>-4119.4808243138159</v>
      </c>
      <c r="AJ19">
        <f t="shared" si="8"/>
        <v>1198.705504363551</v>
      </c>
      <c r="AK19">
        <f t="shared" si="32"/>
        <v>802.08823747552253</v>
      </c>
      <c r="AL19">
        <f t="shared" si="9"/>
        <v>-2118.6870824747425</v>
      </c>
      <c r="AN19">
        <f t="shared" si="10"/>
        <v>864.14522829333771</v>
      </c>
      <c r="AO19">
        <f t="shared" si="11"/>
        <v>-43.207261414666888</v>
      </c>
      <c r="AP19">
        <f t="shared" si="12"/>
        <v>-10.907744799502778</v>
      </c>
      <c r="AQ19">
        <f t="shared" si="13"/>
        <v>-1917.462449877884</v>
      </c>
      <c r="AR19">
        <f t="shared" si="14"/>
        <v>-1107.432227798716</v>
      </c>
      <c r="AS19">
        <f t="shared" si="15"/>
        <v>322.24573041750489</v>
      </c>
      <c r="AT19">
        <f t="shared" si="16"/>
        <v>215.62386174394226</v>
      </c>
      <c r="AU19">
        <f t="shared" si="17"/>
        <v>-569.56263563726895</v>
      </c>
      <c r="AW19">
        <v>16</v>
      </c>
      <c r="AX19">
        <f>(R19*SUMPRODUCT(K20:$K$23, X20:$X$23)-$AZ$3*SUMPRODUCT(K19:$K$22, W20:$W$23))/Z19</f>
        <v>8879.7327970509814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1.0476563E-2</v>
      </c>
      <c r="O20">
        <f t="shared" si="29"/>
        <v>3961.1544099048283</v>
      </c>
      <c r="P20">
        <f t="shared" si="30"/>
        <v>198.05772049524143</v>
      </c>
      <c r="Q20" s="5">
        <f t="shared" si="31"/>
        <v>50</v>
      </c>
      <c r="R20">
        <f t="shared" si="0"/>
        <v>1000000</v>
      </c>
      <c r="S20">
        <f t="shared" si="1"/>
        <v>7234.1690034555741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7205.9324949965057</v>
      </c>
      <c r="AC20">
        <f t="shared" si="2"/>
        <v>5750.3433124018256</v>
      </c>
      <c r="AE20">
        <f t="shared" si="3"/>
        <v>3148.6681828288465</v>
      </c>
      <c r="AF20">
        <f t="shared" si="4"/>
        <v>-157.43340914144233</v>
      </c>
      <c r="AG20">
        <f t="shared" si="5"/>
        <v>-39.744325226954444</v>
      </c>
      <c r="AH20">
        <f t="shared" si="6"/>
        <v>-8501.7654790975157</v>
      </c>
      <c r="AI20">
        <f t="shared" si="7"/>
        <v>-5550.2750306370654</v>
      </c>
      <c r="AJ20">
        <f t="shared" si="8"/>
        <v>1455.5891825946801</v>
      </c>
      <c r="AK20">
        <f t="shared" si="32"/>
        <v>713.80170880787375</v>
      </c>
      <c r="AL20">
        <f t="shared" si="9"/>
        <v>-3380.8841392345116</v>
      </c>
      <c r="AN20">
        <f t="shared" si="10"/>
        <v>779.72908618056852</v>
      </c>
      <c r="AO20">
        <f t="shared" si="11"/>
        <v>-38.986454309028424</v>
      </c>
      <c r="AP20">
        <f t="shared" si="12"/>
        <v>-9.8421950458540994</v>
      </c>
      <c r="AQ20">
        <f t="shared" si="13"/>
        <v>-2105.3580253675618</v>
      </c>
      <c r="AR20">
        <f t="shared" si="14"/>
        <v>-1374.4575885418756</v>
      </c>
      <c r="AS20">
        <f t="shared" si="15"/>
        <v>360.45882172925184</v>
      </c>
      <c r="AT20">
        <f t="shared" si="16"/>
        <v>176.7642450094099</v>
      </c>
      <c r="AU20">
        <f t="shared" si="17"/>
        <v>-837.23452180321385</v>
      </c>
      <c r="AW20">
        <v>17</v>
      </c>
      <c r="AX20">
        <f>(R20*SUMPRODUCT(K21:$K$23, X21:$X$23)-$AZ$3*SUMPRODUCT(K20:$K$22, W21:$W$23))/Z20</f>
        <v>7234.1690034555741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1.2607808E-2</v>
      </c>
      <c r="O21">
        <f t="shared" si="29"/>
        <v>3961.1544099048283</v>
      </c>
      <c r="P21">
        <f t="shared" si="30"/>
        <v>198.05772049524143</v>
      </c>
      <c r="Q21" s="5">
        <f t="shared" si="31"/>
        <v>50</v>
      </c>
      <c r="R21">
        <f t="shared" si="0"/>
        <v>1000000</v>
      </c>
      <c r="S21">
        <f t="shared" si="1"/>
        <v>5213.5544934042582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5750.3433124018256</v>
      </c>
      <c r="AC21">
        <f t="shared" si="2"/>
        <v>4050.4931888674723</v>
      </c>
      <c r="AE21">
        <f t="shared" si="3"/>
        <v>3077.4836970957426</v>
      </c>
      <c r="AF21">
        <f t="shared" si="4"/>
        <v>-153.87418485478713</v>
      </c>
      <c r="AG21">
        <f t="shared" si="5"/>
        <v>-38.845793153133897</v>
      </c>
      <c r="AH21">
        <f t="shared" si="6"/>
        <v>-10021.776431019962</v>
      </c>
      <c r="AI21">
        <f t="shared" si="7"/>
        <v>-7137.0127119321405</v>
      </c>
      <c r="AJ21">
        <f t="shared" si="8"/>
        <v>1699.8501235343533</v>
      </c>
      <c r="AK21">
        <f t="shared" si="32"/>
        <v>607.17669772499482</v>
      </c>
      <c r="AL21">
        <f t="shared" si="9"/>
        <v>-4829.9858906727923</v>
      </c>
      <c r="AN21">
        <f t="shared" si="10"/>
        <v>702.02853865543693</v>
      </c>
      <c r="AO21">
        <f t="shared" si="11"/>
        <v>-35.101426932771844</v>
      </c>
      <c r="AP21">
        <f t="shared" si="12"/>
        <v>-8.8614134417484625</v>
      </c>
      <c r="AQ21">
        <f t="shared" si="13"/>
        <v>-2286.1447062221632</v>
      </c>
      <c r="AR21">
        <f t="shared" si="14"/>
        <v>-1628.0790079412468</v>
      </c>
      <c r="AS21">
        <f t="shared" si="15"/>
        <v>387.76592034728179</v>
      </c>
      <c r="AT21">
        <f t="shared" si="16"/>
        <v>138.50775885889314</v>
      </c>
      <c r="AU21">
        <f t="shared" si="17"/>
        <v>-1101.805328735072</v>
      </c>
      <c r="AW21">
        <v>18</v>
      </c>
      <c r="AX21">
        <f>(R21*SUMPRODUCT(K22:$K$23, X22:$X$23)-$AZ$3*SUMPRODUCT(K21:$K$22, W22:$W$23))/Z21</f>
        <v>5213.5544934042582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1.5033739000000001E-2</v>
      </c>
      <c r="O22">
        <f t="shared" si="29"/>
        <v>3961.1544099048283</v>
      </c>
      <c r="P22">
        <f t="shared" si="30"/>
        <v>198.05772049524143</v>
      </c>
      <c r="Q22" s="5">
        <f t="shared" si="31"/>
        <v>50</v>
      </c>
      <c r="R22">
        <f t="shared" si="0"/>
        <v>1000000</v>
      </c>
      <c r="S22">
        <f t="shared" si="1"/>
        <v>2804.0584379995439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4050.4931888674723</v>
      </c>
      <c r="AC22">
        <f t="shared" si="2"/>
        <v>2123.9810433993794</v>
      </c>
      <c r="AE22">
        <f t="shared" si="3"/>
        <v>3000.4427734458927</v>
      </c>
      <c r="AF22">
        <f t="shared" si="4"/>
        <v>-150.02213867229466</v>
      </c>
      <c r="AG22">
        <f t="shared" si="5"/>
        <v>-37.873337706090361</v>
      </c>
      <c r="AH22">
        <f t="shared" si="6"/>
        <v>-11679.950310244041</v>
      </c>
      <c r="AI22">
        <f t="shared" si="7"/>
        <v>-8867.4030131765339</v>
      </c>
      <c r="AJ22">
        <f t="shared" si="8"/>
        <v>1926.512145468093</v>
      </c>
      <c r="AK22">
        <f t="shared" si="32"/>
        <v>483.063967654875</v>
      </c>
      <c r="AL22">
        <f t="shared" si="9"/>
        <v>-6457.8269000535656</v>
      </c>
      <c r="AN22">
        <f t="shared" si="10"/>
        <v>630.50207674142177</v>
      </c>
      <c r="AO22">
        <f t="shared" si="11"/>
        <v>-31.525103837071093</v>
      </c>
      <c r="AP22">
        <f t="shared" si="12"/>
        <v>-7.9585647452275214</v>
      </c>
      <c r="AQ22">
        <f t="shared" si="13"/>
        <v>-2454.3820638805068</v>
      </c>
      <c r="AR22">
        <f t="shared" si="14"/>
        <v>-1863.3636557213836</v>
      </c>
      <c r="AS22">
        <f t="shared" si="15"/>
        <v>404.83022017120601</v>
      </c>
      <c r="AT22">
        <f t="shared" si="16"/>
        <v>101.50929639479827</v>
      </c>
      <c r="AU22">
        <f t="shared" si="17"/>
        <v>-1357.0241391553793</v>
      </c>
      <c r="AW22">
        <v>19</v>
      </c>
      <c r="AX22">
        <f>(R22*SUMPRODUCT(K23:$K$23, X23:$X$23)-$AZ$3*SUMPRODUCT(K22:$K$22, W23:$W$23))/Z22</f>
        <v>2804.0584379995439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1.7719183999999999E-2</v>
      </c>
      <c r="O23">
        <f t="shared" si="29"/>
        <v>3961.1544099048283</v>
      </c>
      <c r="P23">
        <f t="shared" si="30"/>
        <v>198.05772049524143</v>
      </c>
      <c r="Q23" s="5">
        <f t="shared" si="31"/>
        <v>50</v>
      </c>
      <c r="R23">
        <f t="shared" si="0"/>
        <v>1000000</v>
      </c>
      <c r="S23">
        <f t="shared" si="1"/>
        <v>2884.0005807535586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2123.9810433993794</v>
      </c>
      <c r="AC23">
        <f t="shared" si="2"/>
        <v>2123.9810433993794</v>
      </c>
      <c r="AE23">
        <f t="shared" si="3"/>
        <v>2917.2729481272759</v>
      </c>
      <c r="AF23">
        <f t="shared" si="4"/>
        <v>-145.86364740636381</v>
      </c>
      <c r="AG23">
        <f t="shared" si="5"/>
        <v>-36.823519689521106</v>
      </c>
      <c r="AH23">
        <f t="shared" si="6"/>
        <v>-13421.692790167059</v>
      </c>
      <c r="AI23">
        <f t="shared" si="7"/>
        <v>-10687.107009135667</v>
      </c>
      <c r="AJ23">
        <f t="shared" si="8"/>
        <v>0</v>
      </c>
      <c r="AK23">
        <f t="shared" si="32"/>
        <v>342.67732408842039</v>
      </c>
      <c r="AL23">
        <f t="shared" si="9"/>
        <v>-10344.429685047246</v>
      </c>
      <c r="AN23">
        <f t="shared" si="10"/>
        <v>564.7034034321548</v>
      </c>
      <c r="AO23">
        <f t="shared" si="11"/>
        <v>-28.235170171607741</v>
      </c>
      <c r="AP23">
        <f t="shared" si="12"/>
        <v>-7.1280155353212109</v>
      </c>
      <c r="AQ23">
        <f t="shared" si="13"/>
        <v>-2598.0687214384989</v>
      </c>
      <c r="AR23">
        <f t="shared" si="14"/>
        <v>-2068.7285037132729</v>
      </c>
      <c r="AS23">
        <f t="shared" si="15"/>
        <v>0</v>
      </c>
      <c r="AT23">
        <f t="shared" si="16"/>
        <v>66.332857649119759</v>
      </c>
      <c r="AU23">
        <f t="shared" si="17"/>
        <v>-2002.395646064153</v>
      </c>
      <c r="AW23">
        <v>20</v>
      </c>
      <c r="AX23">
        <f>(R23*SUMPRODUCT(K$23:$K24, X$23:$X24)-$AZ$3*SUMPRODUCT(K$22:$K23, W$23:$W24))/Z23</f>
        <v>2884.0005807535586</v>
      </c>
    </row>
    <row r="25" spans="5:50" x14ac:dyDescent="0.25">
      <c r="AN25" s="6">
        <f t="shared" ref="AN25:AU25" si="33">SUM(AN3:AN23)</f>
        <v>34274.833994265988</v>
      </c>
      <c r="AO25" s="6">
        <f t="shared" si="33"/>
        <v>-4684.6075071419218</v>
      </c>
      <c r="AP25" s="6">
        <f t="shared" si="33"/>
        <v>-2902.5451381796192</v>
      </c>
      <c r="AQ25" s="6">
        <f t="shared" si="33"/>
        <v>-28059.743413746797</v>
      </c>
      <c r="AR25" s="6">
        <f t="shared" si="33"/>
        <v>-1372.0620648023373</v>
      </c>
      <c r="AS25" s="6">
        <f t="shared" si="33"/>
        <v>-5097.6741268319611</v>
      </c>
      <c r="AT25" s="6">
        <f t="shared" si="33"/>
        <v>5849.646154406948</v>
      </c>
      <c r="AU25" s="7">
        <f t="shared" si="33"/>
        <v>-620.09003722735292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16452.254161727185</v>
      </c>
      <c r="K3">
        <v>1</v>
      </c>
      <c r="L3" s="2">
        <v>0</v>
      </c>
      <c r="O3">
        <f>$C$3</f>
        <v>16452.254161727185</v>
      </c>
      <c r="P3">
        <f>O3*B5</f>
        <v>13161.80332938175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16452.254161727185</v>
      </c>
      <c r="AF3">
        <f t="shared" ref="AF3:AF23" si="4">-$Z3*P3</f>
        <v>-13161.80332938175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770.54262834543579</v>
      </c>
      <c r="AJ3">
        <f t="shared" ref="AJ3:AJ23" si="8">AB3-AC3</f>
        <v>0</v>
      </c>
      <c r="AL3">
        <f t="shared" ref="AL3:AL23" si="9">SUM(AI3:AK3)</f>
        <v>770.54262834543579</v>
      </c>
      <c r="AN3">
        <f t="shared" ref="AN3:AN23" si="10">AE3*$K3</f>
        <v>16452.254161727185</v>
      </c>
      <c r="AO3">
        <f t="shared" ref="AO3:AO23" si="11">AF3*$K3</f>
        <v>-13161.80332938175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770.54262834543579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770.54262834543579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13066.330607605045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1000000</v>
      </c>
      <c r="S4">
        <f t="shared" si="1"/>
        <v>10994.100957350856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10857.801447808786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-10857.801447808786</v>
      </c>
      <c r="AK4">
        <f>H4*SUM(AB4, AE4:AF4)</f>
        <v>0</v>
      </c>
      <c r="AL4">
        <f t="shared" si="9"/>
        <v>-13255.314447808785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-2208.5291597962359</v>
      </c>
      <c r="AR4">
        <f t="shared" si="14"/>
        <v>-2208.5291597962359</v>
      </c>
      <c r="AS4">
        <f t="shared" si="15"/>
        <v>-10001.935801292211</v>
      </c>
      <c r="AT4">
        <f t="shared" si="16"/>
        <v>0</v>
      </c>
      <c r="AU4">
        <f t="shared" si="17"/>
        <v>-12210.464961088446</v>
      </c>
      <c r="AW4">
        <v>1</v>
      </c>
      <c r="AX4">
        <f>(R4*SUMPRODUCT(K5:$K$23, X5:$X$23)-$AZ$3*SUMPRODUCT(K4:$K$22, W5:$W$23))/Z4</f>
        <v>10994.100957350856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2.5466569999999999E-3</v>
      </c>
      <c r="O5">
        <f t="shared" ref="O5:O23" si="29">$C$3</f>
        <v>16452.254161727185</v>
      </c>
      <c r="P5">
        <f t="shared" ref="P5:P23" si="30">O5*$C$5</f>
        <v>822.61270808635936</v>
      </c>
      <c r="Q5" s="5">
        <f t="shared" ref="Q5:Q23" si="31">$C$8</f>
        <v>50</v>
      </c>
      <c r="R5">
        <f t="shared" si="0"/>
        <v>1000000</v>
      </c>
      <c r="S5">
        <f t="shared" si="1"/>
        <v>21134.64778438495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10857.801447808786</v>
      </c>
      <c r="AC5">
        <f t="shared" si="2"/>
        <v>20610.748975474809</v>
      </c>
      <c r="AE5">
        <f t="shared" si="3"/>
        <v>16044.425441459416</v>
      </c>
      <c r="AF5">
        <f t="shared" si="4"/>
        <v>-802.22127207297092</v>
      </c>
      <c r="AG5">
        <f t="shared" si="5"/>
        <v>-48.760568867163201</v>
      </c>
      <c r="AH5">
        <f t="shared" si="6"/>
        <v>-2515.0847867359589</v>
      </c>
      <c r="AI5">
        <f t="shared" si="7"/>
        <v>12678.358813783323</v>
      </c>
      <c r="AJ5">
        <f t="shared" si="8"/>
        <v>-9752.9475276660232</v>
      </c>
      <c r="AK5">
        <f>H5*SUM(AB5, AE5:AF5)</f>
        <v>2233.3774806633965</v>
      </c>
      <c r="AL5">
        <f t="shared" si="9"/>
        <v>5158.7887667806963</v>
      </c>
      <c r="AN5">
        <f t="shared" si="10"/>
        <v>13614.713397216348</v>
      </c>
      <c r="AO5">
        <f t="shared" si="11"/>
        <v>-680.73566986081755</v>
      </c>
      <c r="AP5">
        <f t="shared" si="12"/>
        <v>-41.376437731214374</v>
      </c>
      <c r="AQ5">
        <f t="shared" si="13"/>
        <v>-2134.2090850212699</v>
      </c>
      <c r="AR5">
        <f t="shared" si="14"/>
        <v>10758.392204603048</v>
      </c>
      <c r="AS5">
        <f t="shared" si="15"/>
        <v>-8275.9950396319437</v>
      </c>
      <c r="AT5">
        <f t="shared" si="16"/>
        <v>1895.1625546189339</v>
      </c>
      <c r="AU5">
        <f t="shared" si="17"/>
        <v>4377.5597195900382</v>
      </c>
      <c r="AW5">
        <v>2</v>
      </c>
      <c r="AX5">
        <f>(R5*SUMPRODUCT(K6:$K$23, X6:$X$23)-$AZ$3*SUMPRODUCT(K5:$K$22, W6:$W$23))/Z5</f>
        <v>21134.64778438495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3.8442260000000001E-3</v>
      </c>
      <c r="O6">
        <f t="shared" si="29"/>
        <v>16452.254161727185</v>
      </c>
      <c r="P6">
        <f t="shared" si="30"/>
        <v>822.61270808635936</v>
      </c>
      <c r="Q6" s="5">
        <f t="shared" si="31"/>
        <v>50</v>
      </c>
      <c r="R6">
        <f t="shared" si="0"/>
        <v>1000000</v>
      </c>
      <c r="S6">
        <f t="shared" si="1"/>
        <v>29627.49107737088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20610.748975474809</v>
      </c>
      <c r="AC6">
        <f t="shared" si="2"/>
        <v>28493.064239979489</v>
      </c>
      <c r="AE6">
        <f t="shared" si="3"/>
        <v>15822.302789607702</v>
      </c>
      <c r="AF6">
        <f t="shared" si="4"/>
        <v>-791.11513948038521</v>
      </c>
      <c r="AG6">
        <f t="shared" si="5"/>
        <v>-48.08551653187763</v>
      </c>
      <c r="AH6">
        <f t="shared" si="6"/>
        <v>-3748.9329322787867</v>
      </c>
      <c r="AI6">
        <f t="shared" si="7"/>
        <v>11234.169201316652</v>
      </c>
      <c r="AJ6">
        <f t="shared" si="8"/>
        <v>-7882.3152645046794</v>
      </c>
      <c r="AK6">
        <f>H6*SUM(AB6, AE6:AF6)</f>
        <v>3049.8805170527748</v>
      </c>
      <c r="AL6">
        <f t="shared" si="9"/>
        <v>6401.7344538647476</v>
      </c>
      <c r="AN6">
        <f t="shared" si="10"/>
        <v>12367.906471273209</v>
      </c>
      <c r="AO6">
        <f t="shared" si="11"/>
        <v>-618.39532356366055</v>
      </c>
      <c r="AP6">
        <f t="shared" si="12"/>
        <v>-37.587270260037137</v>
      </c>
      <c r="AQ6">
        <f t="shared" si="13"/>
        <v>-2930.4490307159431</v>
      </c>
      <c r="AR6">
        <f t="shared" si="14"/>
        <v>8781.4748467335685</v>
      </c>
      <c r="AS6">
        <f t="shared" si="15"/>
        <v>-6161.4127390176263</v>
      </c>
      <c r="AT6">
        <f t="shared" si="16"/>
        <v>2384.0168833226039</v>
      </c>
      <c r="AU6">
        <f t="shared" si="17"/>
        <v>5004.0789910385456</v>
      </c>
      <c r="AW6">
        <v>3</v>
      </c>
      <c r="AX6">
        <f>(R6*SUMPRODUCT(K7:$K$23, X7:$X$23)-$AZ$3*SUMPRODUCT(K6:$K$22, W7:$W$23))/Z6</f>
        <v>29627.49107737088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5.3300140000000001E-3</v>
      </c>
      <c r="O7">
        <f t="shared" si="29"/>
        <v>16452.254161727185</v>
      </c>
      <c r="P7">
        <f t="shared" si="30"/>
        <v>822.61270808635936</v>
      </c>
      <c r="Q7" s="5">
        <f t="shared" si="31"/>
        <v>50</v>
      </c>
      <c r="R7">
        <f t="shared" si="0"/>
        <v>1000000</v>
      </c>
      <c r="S7">
        <f t="shared" si="1"/>
        <v>36563.71413890204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28493.064239979489</v>
      </c>
      <c r="AC7">
        <f t="shared" si="2"/>
        <v>34624.641575828136</v>
      </c>
      <c r="AE7">
        <f t="shared" si="3"/>
        <v>15579.746666330777</v>
      </c>
      <c r="AF7">
        <f t="shared" si="4"/>
        <v>-778.98733331653898</v>
      </c>
      <c r="AG7">
        <f t="shared" si="5"/>
        <v>-47.348364890246714</v>
      </c>
      <c r="AH7">
        <f t="shared" si="6"/>
        <v>-5125.929526242784</v>
      </c>
      <c r="AI7">
        <f t="shared" si="7"/>
        <v>9627.4814418812057</v>
      </c>
      <c r="AJ7">
        <f t="shared" si="8"/>
        <v>-6131.5773358486476</v>
      </c>
      <c r="AK7">
        <f>H7*SUM(AB7, AE7:AF7)</f>
        <v>3704.6524831410738</v>
      </c>
      <c r="AL7">
        <f t="shared" si="9"/>
        <v>7200.5565891736314</v>
      </c>
      <c r="AN7">
        <f t="shared" si="10"/>
        <v>11218.351918271415</v>
      </c>
      <c r="AO7">
        <f t="shared" si="11"/>
        <v>-560.91759591357084</v>
      </c>
      <c r="AP7">
        <f t="shared" si="12"/>
        <v>-34.093662205780355</v>
      </c>
      <c r="AQ7">
        <f t="shared" si="13"/>
        <v>-3690.9766612522744</v>
      </c>
      <c r="AR7">
        <f t="shared" si="14"/>
        <v>6932.3639988997884</v>
      </c>
      <c r="AS7">
        <f t="shared" si="15"/>
        <v>-4415.1033929390078</v>
      </c>
      <c r="AT7">
        <f t="shared" si="16"/>
        <v>2667.5719561339019</v>
      </c>
      <c r="AU7">
        <f t="shared" si="17"/>
        <v>5184.8325620946825</v>
      </c>
      <c r="AW7">
        <v>4</v>
      </c>
      <c r="AX7">
        <f>(R7*SUMPRODUCT(K8:$K$23, X8:$X$23)-$AZ$3*SUMPRODUCT(K7:$K$22, W8:$W$23))/Z7</f>
        <v>36563.71413890204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6.9004050000000001E-3</v>
      </c>
      <c r="O8">
        <f t="shared" si="29"/>
        <v>16452.254161727185</v>
      </c>
      <c r="P8">
        <f t="shared" si="30"/>
        <v>822.61270808635936</v>
      </c>
      <c r="Q8" s="5">
        <f t="shared" si="31"/>
        <v>50</v>
      </c>
      <c r="R8">
        <f t="shared" si="0"/>
        <v>1000000</v>
      </c>
      <c r="S8">
        <f t="shared" si="1"/>
        <v>42106.830792711684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34624.641575828136</v>
      </c>
      <c r="AC8">
        <f t="shared" si="2"/>
        <v>39199.908545022241</v>
      </c>
      <c r="AE8">
        <f t="shared" si="3"/>
        <v>15316.442637872387</v>
      </c>
      <c r="AF8">
        <f t="shared" si="4"/>
        <v>-765.82213189361937</v>
      </c>
      <c r="AG8">
        <f t="shared" si="5"/>
        <v>-46.548158347513763</v>
      </c>
      <c r="AH8">
        <f t="shared" si="6"/>
        <v>-6534.4578766096574</v>
      </c>
      <c r="AI8">
        <f t="shared" si="7"/>
        <v>7969.6144710215967</v>
      </c>
      <c r="AJ8">
        <f t="shared" si="8"/>
        <v>-4575.2669691941046</v>
      </c>
      <c r="AK8">
        <f t="shared" ref="AK8:AK23" si="32">H8*SUM(AB8:AB8, AE8:AF8)</f>
        <v>4207.9271763402176</v>
      </c>
      <c r="AL8">
        <f t="shared" si="9"/>
        <v>7602.2746781677097</v>
      </c>
      <c r="AN8">
        <f t="shared" si="10"/>
        <v>10159.416000276446</v>
      </c>
      <c r="AO8">
        <f t="shared" si="11"/>
        <v>-507.97080001382233</v>
      </c>
      <c r="AP8">
        <f t="shared" si="12"/>
        <v>-30.875452993882917</v>
      </c>
      <c r="AQ8">
        <f t="shared" si="13"/>
        <v>-4334.3142709005924</v>
      </c>
      <c r="AR8">
        <f t="shared" si="14"/>
        <v>5286.2554763681483</v>
      </c>
      <c r="AS8">
        <f t="shared" si="15"/>
        <v>-3034.7804350752131</v>
      </c>
      <c r="AT8">
        <f t="shared" si="16"/>
        <v>2791.1234804354885</v>
      </c>
      <c r="AU8">
        <f t="shared" si="17"/>
        <v>5042.5985217284242</v>
      </c>
      <c r="AW8">
        <v>5</v>
      </c>
      <c r="AX8">
        <f>(R8*SUMPRODUCT(K9:$K$23, X9:$X$23)-$AZ$3*SUMPRODUCT(K8:$K$22, W9:$W$23))/Z8</f>
        <v>42106.830792711684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8.6257439999999994E-3</v>
      </c>
      <c r="O9">
        <f t="shared" si="29"/>
        <v>16452.254161727185</v>
      </c>
      <c r="P9">
        <f t="shared" si="30"/>
        <v>822.61270808635936</v>
      </c>
      <c r="Q9" s="5">
        <f t="shared" si="31"/>
        <v>50</v>
      </c>
      <c r="R9">
        <f t="shared" si="0"/>
        <v>1000000</v>
      </c>
      <c r="S9">
        <f t="shared" si="1"/>
        <v>46366.88973758318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39199.908545022241</v>
      </c>
      <c r="AC9">
        <f t="shared" si="2"/>
        <v>42361.870132548916</v>
      </c>
      <c r="AE9">
        <f t="shared" si="3"/>
        <v>15031.162498308691</v>
      </c>
      <c r="AF9">
        <f t="shared" si="4"/>
        <v>-751.55812491543463</v>
      </c>
      <c r="AG9">
        <f t="shared" si="5"/>
        <v>-45.681164266461508</v>
      </c>
      <c r="AH9">
        <f t="shared" si="6"/>
        <v>-8030.2499515423342</v>
      </c>
      <c r="AI9">
        <f t="shared" si="7"/>
        <v>6203.6732575844608</v>
      </c>
      <c r="AJ9">
        <f t="shared" si="8"/>
        <v>-3161.9615875266754</v>
      </c>
      <c r="AK9">
        <f t="shared" si="32"/>
        <v>4576.2419204288144</v>
      </c>
      <c r="AL9">
        <f t="shared" si="9"/>
        <v>7617.9535904865998</v>
      </c>
      <c r="AN9">
        <f t="shared" si="10"/>
        <v>9184.2896530539656</v>
      </c>
      <c r="AO9">
        <f t="shared" si="11"/>
        <v>-459.21448265269834</v>
      </c>
      <c r="AP9">
        <f t="shared" si="12"/>
        <v>-27.911949216112106</v>
      </c>
      <c r="AQ9">
        <f t="shared" si="13"/>
        <v>-4906.615942026172</v>
      </c>
      <c r="AR9">
        <f t="shared" si="14"/>
        <v>3790.5472791589832</v>
      </c>
      <c r="AS9">
        <f t="shared" si="15"/>
        <v>-1932.0109868377087</v>
      </c>
      <c r="AT9">
        <f t="shared" si="16"/>
        <v>2796.1597331141447</v>
      </c>
      <c r="AU9">
        <f t="shared" si="17"/>
        <v>4654.696025435419</v>
      </c>
      <c r="AW9">
        <v>6</v>
      </c>
      <c r="AX9">
        <f>(R9*SUMPRODUCT(K10:$K$23, X10:$X$23)-$AZ$3*SUMPRODUCT(K9:$K$22, W10:$W$23))/Z9</f>
        <v>46366.88973758318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1.0476563E-2</v>
      </c>
      <c r="O10">
        <f t="shared" si="29"/>
        <v>16452.254161727185</v>
      </c>
      <c r="P10">
        <f t="shared" si="30"/>
        <v>822.61270808635936</v>
      </c>
      <c r="Q10" s="5">
        <f t="shared" si="31"/>
        <v>50</v>
      </c>
      <c r="R10">
        <f t="shared" si="0"/>
        <v>1000000</v>
      </c>
      <c r="S10">
        <f t="shared" si="1"/>
        <v>49466.776666220721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42361.870132548916</v>
      </c>
      <c r="AC10">
        <f t="shared" si="2"/>
        <v>44268.581244439716</v>
      </c>
      <c r="AE10">
        <f t="shared" si="3"/>
        <v>14723.375952448834</v>
      </c>
      <c r="AF10">
        <f t="shared" si="4"/>
        <v>-736.16879762244184</v>
      </c>
      <c r="AG10">
        <f t="shared" si="5"/>
        <v>-44.745771028445958</v>
      </c>
      <c r="AH10">
        <f t="shared" si="6"/>
        <v>-9571.6319070186546</v>
      </c>
      <c r="AI10">
        <f t="shared" si="7"/>
        <v>4370.8294767792922</v>
      </c>
      <c r="AJ10">
        <f t="shared" si="8"/>
        <v>-1906.7111118907997</v>
      </c>
      <c r="AK10">
        <f t="shared" si="32"/>
        <v>4821.7905434807053</v>
      </c>
      <c r="AL10">
        <f t="shared" si="9"/>
        <v>7285.9089083691979</v>
      </c>
      <c r="AN10">
        <f t="shared" si="10"/>
        <v>8287.0998345228381</v>
      </c>
      <c r="AO10">
        <f t="shared" si="11"/>
        <v>-414.35499172614198</v>
      </c>
      <c r="AP10">
        <f t="shared" si="12"/>
        <v>-25.185302126565389</v>
      </c>
      <c r="AQ10">
        <f t="shared" si="13"/>
        <v>-5387.4240153172823</v>
      </c>
      <c r="AR10">
        <f t="shared" si="14"/>
        <v>2460.1355253528491</v>
      </c>
      <c r="AS10">
        <f t="shared" si="15"/>
        <v>-1073.1985239570697</v>
      </c>
      <c r="AT10">
        <f t="shared" si="16"/>
        <v>2713.960422122937</v>
      </c>
      <c r="AU10">
        <f t="shared" si="17"/>
        <v>4100.897423518717</v>
      </c>
      <c r="AW10">
        <v>7</v>
      </c>
      <c r="AX10">
        <f>(R10*SUMPRODUCT(K11:$K$23, X11:$X$23)-$AZ$3*SUMPRODUCT(K10:$K$22, W11:$W$23))/Z10</f>
        <v>49466.776666220721</v>
      </c>
    </row>
    <row r="11" spans="1:52" x14ac:dyDescent="0.25">
      <c r="A11" t="s">
        <v>33</v>
      </c>
      <c r="C11" s="24">
        <f>AU25</f>
        <v>3521.6882151993477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1.2607808E-2</v>
      </c>
      <c r="O11">
        <f t="shared" si="29"/>
        <v>16452.254161727185</v>
      </c>
      <c r="P11">
        <f t="shared" si="30"/>
        <v>822.61270808635936</v>
      </c>
      <c r="Q11" s="5">
        <f t="shared" si="31"/>
        <v>50</v>
      </c>
      <c r="R11">
        <f t="shared" si="0"/>
        <v>1000000</v>
      </c>
      <c r="S11">
        <f t="shared" si="1"/>
        <v>51447.338223153063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44268.581244439716</v>
      </c>
      <c r="AC11">
        <f t="shared" si="2"/>
        <v>45000.129865966388</v>
      </c>
      <c r="AE11">
        <f t="shared" si="3"/>
        <v>14390.512695804053</v>
      </c>
      <c r="AF11">
        <f t="shared" si="4"/>
        <v>-719.52563479020273</v>
      </c>
      <c r="AG11">
        <f t="shared" si="5"/>
        <v>-43.734167228222887</v>
      </c>
      <c r="AH11">
        <f t="shared" si="6"/>
        <v>-11282.921798772184</v>
      </c>
      <c r="AI11">
        <f t="shared" si="7"/>
        <v>2344.3310950134419</v>
      </c>
      <c r="AJ11">
        <f t="shared" si="8"/>
        <v>-731.54862152667192</v>
      </c>
      <c r="AK11">
        <f t="shared" si="32"/>
        <v>4957.8888598976619</v>
      </c>
      <c r="AL11">
        <f t="shared" si="9"/>
        <v>6570.6713333844318</v>
      </c>
      <c r="AN11">
        <f t="shared" si="10"/>
        <v>7461.284553356405</v>
      </c>
      <c r="AO11">
        <f t="shared" si="11"/>
        <v>-373.06422766782032</v>
      </c>
      <c r="AP11">
        <f t="shared" si="12"/>
        <v>-22.675569195598626</v>
      </c>
      <c r="AQ11">
        <f t="shared" si="13"/>
        <v>-5850.0410592357584</v>
      </c>
      <c r="AR11">
        <f t="shared" si="14"/>
        <v>1215.5036972572277</v>
      </c>
      <c r="AS11">
        <f t="shared" si="15"/>
        <v>-379.2979823031352</v>
      </c>
      <c r="AT11">
        <f t="shared" si="16"/>
        <v>2570.5977507249145</v>
      </c>
      <c r="AU11">
        <f t="shared" si="17"/>
        <v>3406.8034656790069</v>
      </c>
      <c r="AW11">
        <v>8</v>
      </c>
      <c r="AX11">
        <f>(R11*SUMPRODUCT(K12:$K$23, X12:$X$23)-$AZ$3*SUMPRODUCT(K11:$K$22, W12:$W$23))/Z11</f>
        <v>51447.338223153063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1.5033739000000001E-2</v>
      </c>
      <c r="O12">
        <f t="shared" si="29"/>
        <v>16452.254161727185</v>
      </c>
      <c r="P12">
        <f t="shared" si="30"/>
        <v>822.61270808635936</v>
      </c>
      <c r="Q12" s="5">
        <f t="shared" si="31"/>
        <v>50</v>
      </c>
      <c r="R12">
        <f t="shared" si="0"/>
        <v>1000000</v>
      </c>
      <c r="S12">
        <f t="shared" si="1"/>
        <v>52352.260446402521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45000.129865966388</v>
      </c>
      <c r="AC12">
        <f t="shared" si="2"/>
        <v>44645.314041711492</v>
      </c>
      <c r="AE12">
        <f t="shared" si="3"/>
        <v>14030.264356901109</v>
      </c>
      <c r="AF12">
        <f t="shared" si="4"/>
        <v>-701.51321784505558</v>
      </c>
      <c r="AG12">
        <f t="shared" si="5"/>
        <v>-42.639337500449201</v>
      </c>
      <c r="AH12">
        <f t="shared" si="6"/>
        <v>-13149.761109829125</v>
      </c>
      <c r="AI12">
        <f t="shared" si="7"/>
        <v>136.35069172647854</v>
      </c>
      <c r="AJ12">
        <f t="shared" si="8"/>
        <v>354.81582425489614</v>
      </c>
      <c r="AK12">
        <f t="shared" si="32"/>
        <v>4991.2023475997712</v>
      </c>
      <c r="AL12">
        <f t="shared" si="9"/>
        <v>5482.3688635811459</v>
      </c>
      <c r="AN12">
        <f t="shared" si="10"/>
        <v>6701.0885555449677</v>
      </c>
      <c r="AO12">
        <f t="shared" si="11"/>
        <v>-335.05442777724846</v>
      </c>
      <c r="AP12">
        <f t="shared" si="12"/>
        <v>-20.365259646710552</v>
      </c>
      <c r="AQ12">
        <f t="shared" si="13"/>
        <v>-6280.5455007612536</v>
      </c>
      <c r="AR12">
        <f t="shared" si="14"/>
        <v>65.123367359754823</v>
      </c>
      <c r="AS12">
        <f t="shared" si="15"/>
        <v>169.46596291831349</v>
      </c>
      <c r="AT12">
        <f t="shared" si="16"/>
        <v>2383.8815919001963</v>
      </c>
      <c r="AU12">
        <f t="shared" si="17"/>
        <v>2618.4709221782646</v>
      </c>
      <c r="AW12">
        <v>9</v>
      </c>
      <c r="AX12">
        <f>(R12*SUMPRODUCT(K13:$K$23, X13:$X$23)-$AZ$3*SUMPRODUCT(K12:$K$22, W13:$W$23))/Z12</f>
        <v>52352.260446402521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1.7719183999999999E-2</v>
      </c>
      <c r="O13">
        <f t="shared" si="29"/>
        <v>16452.254161727185</v>
      </c>
      <c r="P13">
        <f t="shared" si="30"/>
        <v>822.61270808635936</v>
      </c>
      <c r="Q13" s="5">
        <f t="shared" si="31"/>
        <v>50</v>
      </c>
      <c r="R13">
        <f t="shared" si="0"/>
        <v>1000000</v>
      </c>
      <c r="S13">
        <f t="shared" si="1"/>
        <v>52245.270043578996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44645.314041711492</v>
      </c>
      <c r="AC13">
        <f t="shared" si="2"/>
        <v>43319.071467435599</v>
      </c>
      <c r="AE13">
        <f t="shared" si="3"/>
        <v>13641.356877623526</v>
      </c>
      <c r="AF13">
        <f t="shared" si="4"/>
        <v>-682.06784388117637</v>
      </c>
      <c r="AG13">
        <f t="shared" si="5"/>
        <v>-41.457409858636154</v>
      </c>
      <c r="AH13">
        <f t="shared" si="6"/>
        <v>-15110.685336171191</v>
      </c>
      <c r="AI13">
        <f t="shared" si="7"/>
        <v>-2192.8537122874768</v>
      </c>
      <c r="AJ13">
        <f t="shared" si="8"/>
        <v>1326.2425742758933</v>
      </c>
      <c r="AK13">
        <f t="shared" si="32"/>
        <v>4929.2258851665856</v>
      </c>
      <c r="AL13">
        <f t="shared" si="9"/>
        <v>4062.6147471550021</v>
      </c>
      <c r="AN13">
        <f t="shared" si="10"/>
        <v>6001.7685168837779</v>
      </c>
      <c r="AO13">
        <f t="shared" si="11"/>
        <v>-300.08842584418892</v>
      </c>
      <c r="AP13">
        <f t="shared" si="12"/>
        <v>-18.239958056463983</v>
      </c>
      <c r="AQ13">
        <f t="shared" si="13"/>
        <v>-6648.2268833486414</v>
      </c>
      <c r="AR13">
        <f t="shared" si="14"/>
        <v>-964.78675036551692</v>
      </c>
      <c r="AS13">
        <f t="shared" si="15"/>
        <v>583.50507207217322</v>
      </c>
      <c r="AT13">
        <f t="shared" si="16"/>
        <v>2168.7045501118255</v>
      </c>
      <c r="AU13">
        <f t="shared" si="17"/>
        <v>1787.4228718184818</v>
      </c>
      <c r="AW13">
        <v>10</v>
      </c>
      <c r="AX13">
        <f>(R13*SUMPRODUCT(K14:$K$23, X14:$X$23)-$AZ$3*SUMPRODUCT(K13:$K$22, W14:$W$23))/Z13</f>
        <v>52245.270043578996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2.0768709E-2</v>
      </c>
      <c r="O14">
        <f t="shared" si="29"/>
        <v>16452.254161727185</v>
      </c>
      <c r="P14">
        <f t="shared" si="30"/>
        <v>822.61270808635936</v>
      </c>
      <c r="Q14" s="5">
        <f t="shared" si="31"/>
        <v>50</v>
      </c>
      <c r="R14">
        <f t="shared" si="0"/>
        <v>1000000</v>
      </c>
      <c r="S14">
        <f t="shared" si="1"/>
        <v>51150.571804995052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43319.071467435599</v>
      </c>
      <c r="AC14">
        <f t="shared" si="2"/>
        <v>41106.460236309395</v>
      </c>
      <c r="AE14">
        <f t="shared" si="3"/>
        <v>13221.629937490779</v>
      </c>
      <c r="AF14">
        <f t="shared" si="4"/>
        <v>-661.08149687453897</v>
      </c>
      <c r="AG14">
        <f t="shared" si="5"/>
        <v>-40.181818878802048</v>
      </c>
      <c r="AH14">
        <f t="shared" si="6"/>
        <v>-17220.337624954907</v>
      </c>
      <c r="AI14">
        <f t="shared" si="7"/>
        <v>-4699.9710032174698</v>
      </c>
      <c r="AJ14">
        <f t="shared" si="8"/>
        <v>2212.6112311262041</v>
      </c>
      <c r="AK14">
        <f t="shared" si="32"/>
        <v>4781.6190755319967</v>
      </c>
      <c r="AL14">
        <f t="shared" si="9"/>
        <v>2294.2593034407309</v>
      </c>
      <c r="AN14">
        <f t="shared" si="10"/>
        <v>5358.5690908024535</v>
      </c>
      <c r="AO14">
        <f t="shared" si="11"/>
        <v>-267.92845454012269</v>
      </c>
      <c r="AP14">
        <f t="shared" si="12"/>
        <v>-16.285212464283685</v>
      </c>
      <c r="AQ14">
        <f t="shared" si="13"/>
        <v>-6979.1976758183455</v>
      </c>
      <c r="AR14">
        <f t="shared" si="14"/>
        <v>-1904.8422520202982</v>
      </c>
      <c r="AS14">
        <f t="shared" si="15"/>
        <v>896.74497086441454</v>
      </c>
      <c r="AT14">
        <f t="shared" si="16"/>
        <v>1937.933242971998</v>
      </c>
      <c r="AU14">
        <f t="shared" si="17"/>
        <v>929.83596181611415</v>
      </c>
      <c r="AW14">
        <v>11</v>
      </c>
      <c r="AX14">
        <f>(R14*SUMPRODUCT(K15:$K$23, X15:$X$23)-$AZ$3*SUMPRODUCT(K14:$K$22, W15:$W$23))/Z14</f>
        <v>51150.571804995052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2.4225090000000001E-2</v>
      </c>
      <c r="O15">
        <f t="shared" si="29"/>
        <v>16452.254161727185</v>
      </c>
      <c r="P15">
        <f t="shared" si="30"/>
        <v>822.61270808635936</v>
      </c>
      <c r="Q15" s="5">
        <f t="shared" si="31"/>
        <v>50</v>
      </c>
      <c r="R15">
        <f t="shared" si="0"/>
        <v>1000000</v>
      </c>
      <c r="S15">
        <f t="shared" si="1"/>
        <v>49081.803111966998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41106.460236309395</v>
      </c>
      <c r="AC15">
        <f t="shared" si="2"/>
        <v>38093.950661730327</v>
      </c>
      <c r="AE15">
        <f t="shared" si="3"/>
        <v>12769.118462933462</v>
      </c>
      <c r="AF15">
        <f t="shared" si="4"/>
        <v>-638.45592314667317</v>
      </c>
      <c r="AG15">
        <f t="shared" si="5"/>
        <v>-38.806592511311344</v>
      </c>
      <c r="AH15">
        <f t="shared" si="6"/>
        <v>-19468.163574053571</v>
      </c>
      <c r="AI15">
        <f t="shared" si="7"/>
        <v>-7376.3076267780943</v>
      </c>
      <c r="AJ15">
        <f t="shared" si="8"/>
        <v>3012.5095745790677</v>
      </c>
      <c r="AK15">
        <f t="shared" si="32"/>
        <v>4555.5005959505506</v>
      </c>
      <c r="AL15">
        <f t="shared" si="9"/>
        <v>191.70254375152399</v>
      </c>
      <c r="AN15">
        <f t="shared" si="10"/>
        <v>4767.2389448847343</v>
      </c>
      <c r="AO15">
        <f t="shared" si="11"/>
        <v>-238.36194724423672</v>
      </c>
      <c r="AP15">
        <f t="shared" si="12"/>
        <v>-14.488102657612545</v>
      </c>
      <c r="AQ15">
        <f t="shared" si="13"/>
        <v>-7268.268976047495</v>
      </c>
      <c r="AR15">
        <f t="shared" si="14"/>
        <v>-2753.8800810646107</v>
      </c>
      <c r="AS15">
        <f t="shared" si="15"/>
        <v>1124.6941601693172</v>
      </c>
      <c r="AT15">
        <f t="shared" si="16"/>
        <v>1700.7563926595428</v>
      </c>
      <c r="AU15">
        <f t="shared" si="17"/>
        <v>71.570471764249376</v>
      </c>
      <c r="AW15">
        <v>12</v>
      </c>
      <c r="AX15">
        <f>(R15*SUMPRODUCT(K16:$K$23, X16:$X$23)-$AZ$3*SUMPRODUCT(K15:$K$22, W16:$W$23))/Z15</f>
        <v>49081.803111966998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2.7828815E-2</v>
      </c>
      <c r="O16">
        <f t="shared" si="29"/>
        <v>16452.254161727185</v>
      </c>
      <c r="P16">
        <f t="shared" si="30"/>
        <v>822.61270808635936</v>
      </c>
      <c r="Q16" s="5">
        <f t="shared" si="31"/>
        <v>50</v>
      </c>
      <c r="R16">
        <f t="shared" si="0"/>
        <v>1000000</v>
      </c>
      <c r="S16">
        <f t="shared" si="1"/>
        <v>46134.536495197455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38093.950661730327</v>
      </c>
      <c r="AC16">
        <f t="shared" si="2"/>
        <v>34451.966341733147</v>
      </c>
      <c r="AE16">
        <f t="shared" si="3"/>
        <v>12286.077842886069</v>
      </c>
      <c r="AF16">
        <f t="shared" si="4"/>
        <v>-614.3038921443034</v>
      </c>
      <c r="AG16">
        <f t="shared" si="5"/>
        <v>-37.338585102420566</v>
      </c>
      <c r="AH16">
        <f t="shared" si="6"/>
        <v>-21598.829675553377</v>
      </c>
      <c r="AI16">
        <f t="shared" si="7"/>
        <v>-9964.3943099140342</v>
      </c>
      <c r="AJ16">
        <f t="shared" si="8"/>
        <v>3641.9843199971801</v>
      </c>
      <c r="AK16">
        <f t="shared" si="32"/>
        <v>4258.4530550892368</v>
      </c>
      <c r="AL16">
        <f t="shared" si="9"/>
        <v>-2063.9569348276173</v>
      </c>
      <c r="AN16">
        <f t="shared" si="10"/>
        <v>4225.33779008069</v>
      </c>
      <c r="AO16">
        <f t="shared" si="11"/>
        <v>-211.26688950403448</v>
      </c>
      <c r="AP16">
        <f t="shared" si="12"/>
        <v>-12.841212360765969</v>
      </c>
      <c r="AQ16">
        <f t="shared" si="13"/>
        <v>-7428.1111040229171</v>
      </c>
      <c r="AR16">
        <f t="shared" si="14"/>
        <v>-3426.8814158070277</v>
      </c>
      <c r="AS16">
        <f t="shared" si="15"/>
        <v>1252.524538339612</v>
      </c>
      <c r="AT16">
        <f t="shared" si="16"/>
        <v>1464.5359447540636</v>
      </c>
      <c r="AU16">
        <f t="shared" si="17"/>
        <v>-709.82093271335214</v>
      </c>
      <c r="AW16">
        <v>13</v>
      </c>
      <c r="AX16">
        <f>(R16*SUMPRODUCT(K17:$K$23, X17:$X$23)-$AZ$3*SUMPRODUCT(K16:$K$22, W17:$W$23))/Z16</f>
        <v>46134.536495197455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3.1684449000000003E-2</v>
      </c>
      <c r="O17">
        <f t="shared" si="29"/>
        <v>16452.254161727185</v>
      </c>
      <c r="P17">
        <f t="shared" si="30"/>
        <v>822.61270808635936</v>
      </c>
      <c r="Q17" s="5">
        <f t="shared" si="31"/>
        <v>50</v>
      </c>
      <c r="R17">
        <f t="shared" si="0"/>
        <v>1000000</v>
      </c>
      <c r="S17">
        <f t="shared" si="1"/>
        <v>42356.048822730969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34451.966341733147</v>
      </c>
      <c r="AC17">
        <f t="shared" si="2"/>
        <v>30311.80709957382</v>
      </c>
      <c r="AE17">
        <f t="shared" si="3"/>
        <v>11773.939457634255</v>
      </c>
      <c r="AF17">
        <f t="shared" si="4"/>
        <v>-588.69697288171278</v>
      </c>
      <c r="AG17">
        <f t="shared" si="5"/>
        <v>-35.782146755986552</v>
      </c>
      <c r="AH17">
        <f t="shared" si="6"/>
        <v>-23661.049908196084</v>
      </c>
      <c r="AI17">
        <f t="shared" si="7"/>
        <v>-12511.589570199529</v>
      </c>
      <c r="AJ17">
        <f t="shared" si="8"/>
        <v>4140.1592421593268</v>
      </c>
      <c r="AK17">
        <f t="shared" si="32"/>
        <v>3905.1759592823805</v>
      </c>
      <c r="AL17">
        <f t="shared" si="9"/>
        <v>-4466.2543687578218</v>
      </c>
      <c r="AN17">
        <f t="shared" si="10"/>
        <v>3730.0283836715262</v>
      </c>
      <c r="AO17">
        <f t="shared" si="11"/>
        <v>-186.5014191835763</v>
      </c>
      <c r="AP17">
        <f t="shared" si="12"/>
        <v>-11.335918917265076</v>
      </c>
      <c r="AQ17">
        <f t="shared" si="13"/>
        <v>-7495.9097643239757</v>
      </c>
      <c r="AR17">
        <f t="shared" si="14"/>
        <v>-3963.7187187532913</v>
      </c>
      <c r="AS17">
        <f t="shared" si="15"/>
        <v>1311.6180477861262</v>
      </c>
      <c r="AT17">
        <f t="shared" si="16"/>
        <v>1237.1744583678876</v>
      </c>
      <c r="AU17">
        <f t="shared" si="17"/>
        <v>-1414.9262125992777</v>
      </c>
      <c r="AW17">
        <v>14</v>
      </c>
      <c r="AX17">
        <f>(R17*SUMPRODUCT(K18:$K$23, X18:$X$23)-$AZ$3*SUMPRODUCT(K17:$K$22, W18:$W$23))/Z17</f>
        <v>42356.048822730969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3.5933631000000001E-2</v>
      </c>
      <c r="O18">
        <f t="shared" si="29"/>
        <v>16452.254161727185</v>
      </c>
      <c r="P18">
        <f t="shared" si="30"/>
        <v>822.61270808635936</v>
      </c>
      <c r="Q18" s="5">
        <f t="shared" si="31"/>
        <v>50</v>
      </c>
      <c r="R18">
        <f t="shared" si="0"/>
        <v>1000000</v>
      </c>
      <c r="S18">
        <f t="shared" si="1"/>
        <v>37742.592306238774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30311.80709957382</v>
      </c>
      <c r="AC18">
        <f t="shared" si="2"/>
        <v>25769.542079619605</v>
      </c>
      <c r="AE18">
        <f t="shared" si="3"/>
        <v>11233.119667170942</v>
      </c>
      <c r="AF18">
        <f t="shared" si="4"/>
        <v>-561.65598335854713</v>
      </c>
      <c r="AG18">
        <f t="shared" si="5"/>
        <v>-34.138542830509223</v>
      </c>
      <c r="AH18">
        <f t="shared" si="6"/>
        <v>-25715.649158349359</v>
      </c>
      <c r="AI18">
        <f t="shared" si="7"/>
        <v>-15078.324017367473</v>
      </c>
      <c r="AJ18">
        <f t="shared" si="8"/>
        <v>4542.2650199542149</v>
      </c>
      <c r="AK18">
        <f t="shared" si="32"/>
        <v>3506.9384809343587</v>
      </c>
      <c r="AL18">
        <f t="shared" si="9"/>
        <v>-7029.1205164788989</v>
      </c>
      <c r="AN18">
        <f t="shared" si="10"/>
        <v>3278.1807126914264</v>
      </c>
      <c r="AO18">
        <f t="shared" si="11"/>
        <v>-163.90903563457132</v>
      </c>
      <c r="AP18">
        <f t="shared" si="12"/>
        <v>-9.9627099133851384</v>
      </c>
      <c r="AQ18">
        <f t="shared" si="13"/>
        <v>-7504.6423062340127</v>
      </c>
      <c r="AR18">
        <f t="shared" si="14"/>
        <v>-4400.3333390905427</v>
      </c>
      <c r="AS18">
        <f t="shared" si="15"/>
        <v>1325.5770455169538</v>
      </c>
      <c r="AT18">
        <f t="shared" si="16"/>
        <v>1023.4359135684116</v>
      </c>
      <c r="AU18">
        <f t="shared" si="17"/>
        <v>-2051.320380005177</v>
      </c>
      <c r="AW18">
        <v>15</v>
      </c>
      <c r="AX18">
        <f>(R18*SUMPRODUCT(K19:$K$23, X19:$X$23)-$AZ$3*SUMPRODUCT(K18:$K$22, W19:$W$23))/Z18</f>
        <v>37742.592306238774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4.1016489000000003E-2</v>
      </c>
      <c r="O19">
        <f t="shared" si="29"/>
        <v>16452.254161727185</v>
      </c>
      <c r="P19">
        <f t="shared" si="30"/>
        <v>822.61270808635936</v>
      </c>
      <c r="Q19" s="5">
        <f t="shared" si="31"/>
        <v>50</v>
      </c>
      <c r="R19">
        <f t="shared" si="0"/>
        <v>1000000</v>
      </c>
      <c r="S19">
        <f t="shared" si="1"/>
        <v>32170.608578832551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25769.542079619605</v>
      </c>
      <c r="AC19">
        <f t="shared" si="2"/>
        <v>20844.56894078746</v>
      </c>
      <c r="AE19">
        <f t="shared" si="3"/>
        <v>10660.045341235033</v>
      </c>
      <c r="AF19">
        <f t="shared" si="4"/>
        <v>-533.0022670617517</v>
      </c>
      <c r="AG19">
        <f t="shared" si="5"/>
        <v>-32.396914235720523</v>
      </c>
      <c r="AH19">
        <f t="shared" si="6"/>
        <v>-28004.863329672211</v>
      </c>
      <c r="AI19">
        <f t="shared" si="7"/>
        <v>-17910.217169734649</v>
      </c>
      <c r="AJ19">
        <f t="shared" si="8"/>
        <v>4924.9731388321452</v>
      </c>
      <c r="AK19">
        <f t="shared" si="32"/>
        <v>3071.6707916100572</v>
      </c>
      <c r="AL19">
        <f t="shared" si="9"/>
        <v>-9913.5732392924474</v>
      </c>
      <c r="AN19">
        <f t="shared" si="10"/>
        <v>2865.7197992044657</v>
      </c>
      <c r="AO19">
        <f t="shared" si="11"/>
        <v>-143.2859899602233</v>
      </c>
      <c r="AP19">
        <f t="shared" si="12"/>
        <v>-8.7092010949811947</v>
      </c>
      <c r="AQ19">
        <f t="shared" si="13"/>
        <v>-7528.4943683512347</v>
      </c>
      <c r="AR19">
        <f t="shared" si="14"/>
        <v>-4814.7697602019734</v>
      </c>
      <c r="AS19">
        <f t="shared" si="15"/>
        <v>1323.9712011268327</v>
      </c>
      <c r="AT19">
        <f t="shared" si="16"/>
        <v>825.75144123497375</v>
      </c>
      <c r="AU19">
        <f t="shared" si="17"/>
        <v>-2665.0471178401667</v>
      </c>
      <c r="AW19">
        <v>16</v>
      </c>
      <c r="AX19">
        <f>(R19*SUMPRODUCT(K20:$K$23, X20:$X$23)-$AZ$3*SUMPRODUCT(K19:$K$22, W20:$W$23))/Z19</f>
        <v>32170.608578832551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4.6435859000000003E-2</v>
      </c>
      <c r="O20">
        <f t="shared" si="29"/>
        <v>16452.254161727185</v>
      </c>
      <c r="P20">
        <f t="shared" si="30"/>
        <v>822.61270808635936</v>
      </c>
      <c r="Q20" s="5">
        <f t="shared" si="31"/>
        <v>50</v>
      </c>
      <c r="R20">
        <f t="shared" si="0"/>
        <v>1000000</v>
      </c>
      <c r="S20">
        <f t="shared" si="1"/>
        <v>25630.408218085762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20844.56894078746</v>
      </c>
      <c r="AC20">
        <f t="shared" si="2"/>
        <v>15669.696787327262</v>
      </c>
      <c r="AE20">
        <f t="shared" si="3"/>
        <v>10058.436525423484</v>
      </c>
      <c r="AF20">
        <f t="shared" si="4"/>
        <v>-502.92182627117427</v>
      </c>
      <c r="AG20">
        <f t="shared" si="5"/>
        <v>-30.568566551878302</v>
      </c>
      <c r="AH20">
        <f t="shared" si="6"/>
        <v>-30087.57082970022</v>
      </c>
      <c r="AI20">
        <f t="shared" si="7"/>
        <v>-20562.624697099789</v>
      </c>
      <c r="AJ20">
        <f t="shared" si="8"/>
        <v>5174.8721534601973</v>
      </c>
      <c r="AK20">
        <f t="shared" si="32"/>
        <v>2601.3351570696464</v>
      </c>
      <c r="AL20">
        <f t="shared" si="9"/>
        <v>-12786.417386569945</v>
      </c>
      <c r="AN20">
        <f t="shared" si="10"/>
        <v>2490.8485318155936</v>
      </c>
      <c r="AO20">
        <f t="shared" si="11"/>
        <v>-124.5424265907797</v>
      </c>
      <c r="AP20">
        <f t="shared" si="12"/>
        <v>-7.5699308657960227</v>
      </c>
      <c r="AQ20">
        <f t="shared" si="13"/>
        <v>-7450.8181701629992</v>
      </c>
      <c r="AR20">
        <f t="shared" si="14"/>
        <v>-5092.081995803981</v>
      </c>
      <c r="AS20">
        <f t="shared" si="15"/>
        <v>1281.4936668536604</v>
      </c>
      <c r="AT20">
        <f t="shared" si="16"/>
        <v>644.18877032923479</v>
      </c>
      <c r="AU20">
        <f t="shared" si="17"/>
        <v>-3166.3995586210858</v>
      </c>
      <c r="AW20">
        <v>17</v>
      </c>
      <c r="AX20">
        <f>(R20*SUMPRODUCT(K21:$K$23, X21:$X$23)-$AZ$3*SUMPRODUCT(K20:$K$22, W21:$W$23))/Z20</f>
        <v>25630.408218085762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5.1834316999999998E-2</v>
      </c>
      <c r="O21">
        <f t="shared" si="29"/>
        <v>16452.254161727185</v>
      </c>
      <c r="P21">
        <f t="shared" si="30"/>
        <v>822.61270808635936</v>
      </c>
      <c r="Q21" s="5">
        <f t="shared" si="31"/>
        <v>50</v>
      </c>
      <c r="R21">
        <f t="shared" si="0"/>
        <v>1000000</v>
      </c>
      <c r="S21">
        <f t="shared" si="1"/>
        <v>18165.0207256617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15669.696787327262</v>
      </c>
      <c r="AC21">
        <f t="shared" si="2"/>
        <v>10418.867384246341</v>
      </c>
      <c r="AE21">
        <f t="shared" si="3"/>
        <v>9436.47997278607</v>
      </c>
      <c r="AF21">
        <f t="shared" si="4"/>
        <v>-471.82399863930357</v>
      </c>
      <c r="AG21">
        <f t="shared" si="5"/>
        <v>-28.678380117473861</v>
      </c>
      <c r="AH21">
        <f t="shared" si="6"/>
        <v>-31690.015377713135</v>
      </c>
      <c r="AI21">
        <f t="shared" si="7"/>
        <v>-22754.037783683842</v>
      </c>
      <c r="AJ21">
        <f t="shared" si="8"/>
        <v>5250.8294030809211</v>
      </c>
      <c r="AK21">
        <f t="shared" si="32"/>
        <v>2107.9615657993331</v>
      </c>
      <c r="AL21">
        <f t="shared" si="9"/>
        <v>-15395.246814803586</v>
      </c>
      <c r="AN21">
        <f t="shared" si="10"/>
        <v>2152.6282175265746</v>
      </c>
      <c r="AO21">
        <f t="shared" si="11"/>
        <v>-107.63141087632876</v>
      </c>
      <c r="AP21">
        <f t="shared" si="12"/>
        <v>-6.5420464465417307</v>
      </c>
      <c r="AQ21">
        <f t="shared" si="13"/>
        <v>-7229.0537904650182</v>
      </c>
      <c r="AR21">
        <f t="shared" si="14"/>
        <v>-5190.5990302613136</v>
      </c>
      <c r="AS21">
        <f t="shared" si="15"/>
        <v>1197.8071877529812</v>
      </c>
      <c r="AT21">
        <f t="shared" si="16"/>
        <v>480.86336865942894</v>
      </c>
      <c r="AU21">
        <f t="shared" si="17"/>
        <v>-3511.9284738489032</v>
      </c>
      <c r="AW21">
        <v>18</v>
      </c>
      <c r="AX21">
        <f>(R21*SUMPRODUCT(K22:$K$23, X22:$X$23)-$AZ$3*SUMPRODUCT(K21:$K$22, W22:$W$23))/Z21</f>
        <v>18165.0207256617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5.7772715000000002E-2</v>
      </c>
      <c r="O22">
        <f t="shared" si="29"/>
        <v>16452.254161727185</v>
      </c>
      <c r="P22">
        <f t="shared" si="30"/>
        <v>822.61270808635936</v>
      </c>
      <c r="Q22" s="5">
        <f t="shared" si="31"/>
        <v>50</v>
      </c>
      <c r="R22">
        <f t="shared" si="0"/>
        <v>1000000</v>
      </c>
      <c r="S22">
        <f t="shared" si="1"/>
        <v>9660.2353932460974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10418.867384246341</v>
      </c>
      <c r="AC22">
        <f t="shared" si="2"/>
        <v>5165.2831253418872</v>
      </c>
      <c r="AE22">
        <f t="shared" si="3"/>
        <v>8796.944104987233</v>
      </c>
      <c r="AF22">
        <f t="shared" si="4"/>
        <v>-439.84720524936165</v>
      </c>
      <c r="AG22">
        <f t="shared" si="5"/>
        <v>-26.734768435110638</v>
      </c>
      <c r="AH22">
        <f t="shared" si="6"/>
        <v>-33136.557623769681</v>
      </c>
      <c r="AI22">
        <f t="shared" si="7"/>
        <v>-24806.195492466919</v>
      </c>
      <c r="AJ22">
        <f t="shared" si="8"/>
        <v>5253.5842589044541</v>
      </c>
      <c r="AK22">
        <f t="shared" si="32"/>
        <v>1606.6592637805293</v>
      </c>
      <c r="AL22">
        <f t="shared" si="9"/>
        <v>-17945.951969781934</v>
      </c>
      <c r="AN22">
        <f t="shared" si="10"/>
        <v>1848.557678306501</v>
      </c>
      <c r="AO22">
        <f t="shared" si="11"/>
        <v>-92.427883915325054</v>
      </c>
      <c r="AP22">
        <f t="shared" si="12"/>
        <v>-5.6179465140004741</v>
      </c>
      <c r="AQ22">
        <f t="shared" si="13"/>
        <v>-6963.1950933208946</v>
      </c>
      <c r="AR22">
        <f t="shared" si="14"/>
        <v>-5212.683245443719</v>
      </c>
      <c r="AS22">
        <f t="shared" si="15"/>
        <v>1103.9689924734485</v>
      </c>
      <c r="AT22">
        <f t="shared" si="16"/>
        <v>337.61750478782631</v>
      </c>
      <c r="AU22">
        <f t="shared" si="17"/>
        <v>-3771.0967481824437</v>
      </c>
      <c r="AW22">
        <v>19</v>
      </c>
      <c r="AX22">
        <f>(R22*SUMPRODUCT(K23:$K$23, X23:$X$23)-$AZ$3*SUMPRODUCT(K22:$K$22, W23:$W$23))/Z22</f>
        <v>9660.2353932460974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6.4089452000000005E-2</v>
      </c>
      <c r="O23">
        <f t="shared" si="29"/>
        <v>16452.254161727185</v>
      </c>
      <c r="P23">
        <f t="shared" si="30"/>
        <v>822.61270808635936</v>
      </c>
      <c r="Q23" s="5">
        <f t="shared" si="31"/>
        <v>50</v>
      </c>
      <c r="R23">
        <f t="shared" si="0"/>
        <v>1000000</v>
      </c>
      <c r="S23">
        <f t="shared" si="1"/>
        <v>10433.227501417445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5165.2831253418872</v>
      </c>
      <c r="AC23">
        <f t="shared" si="2"/>
        <v>5165.2831253418872</v>
      </c>
      <c r="AE23">
        <f t="shared" si="3"/>
        <v>8145.1833369740971</v>
      </c>
      <c r="AF23">
        <f t="shared" si="4"/>
        <v>-407.25916684870492</v>
      </c>
      <c r="AG23">
        <f t="shared" si="5"/>
        <v>-24.754004092406394</v>
      </c>
      <c r="AH23">
        <f t="shared" si="6"/>
        <v>-34268.333167062774</v>
      </c>
      <c r="AI23">
        <f t="shared" si="7"/>
        <v>-26555.163001029789</v>
      </c>
      <c r="AJ23">
        <f t="shared" si="8"/>
        <v>0</v>
      </c>
      <c r="AK23">
        <f t="shared" si="32"/>
        <v>1104.1274482731351</v>
      </c>
      <c r="AL23">
        <f t="shared" si="9"/>
        <v>-25451.035552756653</v>
      </c>
      <c r="AN23">
        <f t="shared" si="10"/>
        <v>1576.6823446948422</v>
      </c>
      <c r="AO23">
        <f t="shared" si="11"/>
        <v>-78.834117234742124</v>
      </c>
      <c r="AP23">
        <f t="shared" si="12"/>
        <v>-4.7916909415448741</v>
      </c>
      <c r="AQ23">
        <f t="shared" si="13"/>
        <v>-6633.4020550973373</v>
      </c>
      <c r="AR23">
        <f t="shared" si="14"/>
        <v>-5140.3455185787825</v>
      </c>
      <c r="AS23">
        <f t="shared" si="15"/>
        <v>0</v>
      </c>
      <c r="AT23">
        <f t="shared" si="16"/>
        <v>213.72855366960243</v>
      </c>
      <c r="AU23">
        <f t="shared" si="17"/>
        <v>-4926.6169649091798</v>
      </c>
      <c r="AW23">
        <v>20</v>
      </c>
      <c r="AX23">
        <f>(R23*SUMPRODUCT(K$23:$K24, X$23:$X24)-$AZ$3*SUMPRODUCT(K$22:$K23, W$23:$W24))/Z23</f>
        <v>10433.227501417445</v>
      </c>
    </row>
    <row r="25" spans="5:50" x14ac:dyDescent="0.25">
      <c r="AN25" s="6">
        <f t="shared" ref="AN25:AU25" si="33">SUM(AN3:AN23)</f>
        <v>133741.96455580537</v>
      </c>
      <c r="AO25" s="6">
        <f t="shared" si="33"/>
        <v>-19026.288849085657</v>
      </c>
      <c r="AP25" s="6">
        <f t="shared" si="33"/>
        <v>-2876.3630376085421</v>
      </c>
      <c r="AQ25" s="6">
        <f t="shared" si="33"/>
        <v>-116852.42491221966</v>
      </c>
      <c r="AR25" s="6">
        <f t="shared" si="33"/>
        <v>-5013.1122431084768</v>
      </c>
      <c r="AS25" s="6">
        <f t="shared" si="33"/>
        <v>-23702.364055180089</v>
      </c>
      <c r="AT25" s="6">
        <f t="shared" si="33"/>
        <v>32237.164513487918</v>
      </c>
      <c r="AU25" s="7">
        <f t="shared" si="33"/>
        <v>3521.6882151993477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56542.691507698401</v>
      </c>
      <c r="K3">
        <v>1</v>
      </c>
      <c r="L3" s="2">
        <v>0</v>
      </c>
      <c r="O3">
        <f>$C$3</f>
        <v>56542.691507698401</v>
      </c>
      <c r="P3">
        <f>O3*B5</f>
        <v>45234.15320615872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56542.691507698401</v>
      </c>
      <c r="AF3">
        <f t="shared" ref="AF3:AF23" si="4">-$Z3*P3</f>
        <v>-45234.15320615872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8788.6300975396807</v>
      </c>
      <c r="AJ3">
        <f t="shared" ref="AJ3:AJ23" si="8">AB3-AC3</f>
        <v>0</v>
      </c>
      <c r="AL3">
        <f t="shared" ref="AL3:AL23" si="9">SUM(AI3:AK3)</f>
        <v>8788.6300975396807</v>
      </c>
      <c r="AN3">
        <f t="shared" ref="AN3:AN23" si="10">AE3*$K3</f>
        <v>56542.691507698401</v>
      </c>
      <c r="AO3">
        <f t="shared" ref="AO3:AO23" si="11">AF3*$K3</f>
        <v>-45234.15320615872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8788.6300975396807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8788.6300975396807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42980.768276754046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1000000</v>
      </c>
      <c r="S4">
        <f t="shared" si="1"/>
        <v>24606.25438748578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23849.151706657256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-23849.151706657256</v>
      </c>
      <c r="AK4">
        <f>H4*SUM(AB4, AE4:AF4)</f>
        <v>0</v>
      </c>
      <c r="AL4">
        <f t="shared" si="9"/>
        <v>-44617.860706657259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-19131.616570096816</v>
      </c>
      <c r="AR4">
        <f t="shared" si="14"/>
        <v>-19131.616570096816</v>
      </c>
      <c r="AS4">
        <f t="shared" si="15"/>
        <v>-21969.243537180704</v>
      </c>
      <c r="AT4">
        <f t="shared" si="16"/>
        <v>0</v>
      </c>
      <c r="AU4">
        <f t="shared" si="17"/>
        <v>-41100.86010727752</v>
      </c>
      <c r="AW4">
        <v>1</v>
      </c>
      <c r="AX4">
        <f>(R4*SUMPRODUCT(K5:$K$23, X5:$X$23)-$AZ$3*SUMPRODUCT(K4:$K$22, W5:$W$23))/Z4</f>
        <v>24606.25438748578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2.4225090000000001E-2</v>
      </c>
      <c r="O5">
        <f t="shared" ref="O5:O23" si="29">$C$3</f>
        <v>56542.691507698401</v>
      </c>
      <c r="P5">
        <f t="shared" ref="P5:P23" si="30">O5*$C$5</f>
        <v>2827.13457538492</v>
      </c>
      <c r="Q5" s="5">
        <f t="shared" ref="Q5:Q23" si="31">$C$8</f>
        <v>50</v>
      </c>
      <c r="R5">
        <f t="shared" si="0"/>
        <v>1000000</v>
      </c>
      <c r="S5">
        <f t="shared" si="1"/>
        <v>45189.141696056817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23849.151706657256</v>
      </c>
      <c r="AC5">
        <f t="shared" si="2"/>
        <v>42299.71466414415</v>
      </c>
      <c r="AE5">
        <f t="shared" si="3"/>
        <v>52927.310131386519</v>
      </c>
      <c r="AF5">
        <f t="shared" si="4"/>
        <v>-2646.365506569326</v>
      </c>
      <c r="AG5">
        <f t="shared" si="5"/>
        <v>-46.802963141735447</v>
      </c>
      <c r="AH5">
        <f t="shared" si="6"/>
        <v>-23479.71525529119</v>
      </c>
      <c r="AI5">
        <f t="shared" si="7"/>
        <v>26754.426406384267</v>
      </c>
      <c r="AJ5">
        <f t="shared" si="8"/>
        <v>-18450.562957486894</v>
      </c>
      <c r="AK5">
        <f>H5*SUM(AB5, AE5:AF5)</f>
        <v>6343.3123430842688</v>
      </c>
      <c r="AL5">
        <f t="shared" si="9"/>
        <v>14647.175791981641</v>
      </c>
      <c r="AN5">
        <f t="shared" si="10"/>
        <v>44912.182175273148</v>
      </c>
      <c r="AO5">
        <f t="shared" si="11"/>
        <v>-2245.6091087636578</v>
      </c>
      <c r="AP5">
        <f t="shared" si="12"/>
        <v>-39.715285015357175</v>
      </c>
      <c r="AQ5">
        <f t="shared" si="13"/>
        <v>-19924.028754747393</v>
      </c>
      <c r="AR5">
        <f t="shared" si="14"/>
        <v>22702.829026746742</v>
      </c>
      <c r="AS5">
        <f t="shared" si="15"/>
        <v>-15656.473807679786</v>
      </c>
      <c r="AT5">
        <f t="shared" si="16"/>
        <v>5382.7031609965597</v>
      </c>
      <c r="AU5">
        <f t="shared" si="17"/>
        <v>12429.058380063516</v>
      </c>
      <c r="AW5">
        <v>2</v>
      </c>
      <c r="AX5">
        <f>(R5*SUMPRODUCT(K6:$K$23, X6:$X$23)-$AZ$3*SUMPRODUCT(K5:$K$22, W6:$W$23))/Z5</f>
        <v>45189.141696056817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2.7828815E-2</v>
      </c>
      <c r="O6">
        <f t="shared" si="29"/>
        <v>56542.691507698401</v>
      </c>
      <c r="P6">
        <f t="shared" si="30"/>
        <v>2827.13457538492</v>
      </c>
      <c r="Q6" s="5">
        <f t="shared" si="31"/>
        <v>50</v>
      </c>
      <c r="R6">
        <f t="shared" si="0"/>
        <v>1000000</v>
      </c>
      <c r="S6">
        <f t="shared" si="1"/>
        <v>62263.295517280261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42299.71466414415</v>
      </c>
      <c r="AC6">
        <f t="shared" si="2"/>
        <v>56077.390419624513</v>
      </c>
      <c r="AE6">
        <f t="shared" si="3"/>
        <v>50925.132707978672</v>
      </c>
      <c r="AF6">
        <f t="shared" si="4"/>
        <v>-2546.2566353989332</v>
      </c>
      <c r="AG6">
        <f t="shared" si="5"/>
        <v>-45.032462507594914</v>
      </c>
      <c r="AH6">
        <f t="shared" si="6"/>
        <v>-26049.420054463488</v>
      </c>
      <c r="AI6">
        <f t="shared" si="7"/>
        <v>22284.423555608657</v>
      </c>
      <c r="AJ6">
        <f t="shared" si="8"/>
        <v>-13777.675755480363</v>
      </c>
      <c r="AK6">
        <f>H6*SUM(AB6, AE6:AF6)</f>
        <v>7759.367009341463</v>
      </c>
      <c r="AL6">
        <f t="shared" si="9"/>
        <v>16266.114809469756</v>
      </c>
      <c r="AN6">
        <f t="shared" si="10"/>
        <v>39806.928659154582</v>
      </c>
      <c r="AO6">
        <f t="shared" si="11"/>
        <v>-1990.3464329577289</v>
      </c>
      <c r="AP6">
        <f t="shared" si="12"/>
        <v>-35.200772723858393</v>
      </c>
      <c r="AQ6">
        <f t="shared" si="13"/>
        <v>-20362.193490325761</v>
      </c>
      <c r="AR6">
        <f t="shared" si="14"/>
        <v>17419.187963147237</v>
      </c>
      <c r="AS6">
        <f t="shared" si="15"/>
        <v>-10769.671608562012</v>
      </c>
      <c r="AT6">
        <f t="shared" si="16"/>
        <v>6065.3070999785568</v>
      </c>
      <c r="AU6">
        <f t="shared" si="17"/>
        <v>12714.823454563782</v>
      </c>
      <c r="AW6">
        <v>3</v>
      </c>
      <c r="AX6">
        <f>(R6*SUMPRODUCT(K7:$K$23, X7:$X$23)-$AZ$3*SUMPRODUCT(K6:$K$22, W7:$W$23))/Z6</f>
        <v>62263.295517280261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3.1684449000000003E-2</v>
      </c>
      <c r="O7">
        <f t="shared" si="29"/>
        <v>56542.691507698401</v>
      </c>
      <c r="P7">
        <f t="shared" si="30"/>
        <v>2827.13457538492</v>
      </c>
      <c r="Q7" s="5">
        <f t="shared" si="31"/>
        <v>50</v>
      </c>
      <c r="R7">
        <f t="shared" si="0"/>
        <v>1000000</v>
      </c>
      <c r="S7">
        <f t="shared" si="1"/>
        <v>76222.915978993202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56077.390419624513</v>
      </c>
      <c r="AC7">
        <f t="shared" si="2"/>
        <v>65788.470023324626</v>
      </c>
      <c r="AE7">
        <f t="shared" si="3"/>
        <v>48802.346610794695</v>
      </c>
      <c r="AF7">
        <f t="shared" si="4"/>
        <v>-2440.1173305397351</v>
      </c>
      <c r="AG7">
        <f t="shared" si="5"/>
        <v>-43.155309120852657</v>
      </c>
      <c r="AH7">
        <f t="shared" si="6"/>
        <v>-28536.575233326064</v>
      </c>
      <c r="AI7">
        <f t="shared" si="7"/>
        <v>17782.498737808044</v>
      </c>
      <c r="AJ7">
        <f t="shared" si="8"/>
        <v>-9711.0796037001128</v>
      </c>
      <c r="AK7">
        <f>H7*SUM(AB7, AE7:AF7)</f>
        <v>8765.7582577186859</v>
      </c>
      <c r="AL7">
        <f t="shared" si="9"/>
        <v>16837.177391826619</v>
      </c>
      <c r="AN7">
        <f t="shared" si="10"/>
        <v>35140.61623996187</v>
      </c>
      <c r="AO7">
        <f t="shared" si="11"/>
        <v>-1757.0308119980939</v>
      </c>
      <c r="AP7">
        <f t="shared" si="12"/>
        <v>-31.074410593964569</v>
      </c>
      <c r="AQ7">
        <f t="shared" si="13"/>
        <v>-20548.045508436713</v>
      </c>
      <c r="AR7">
        <f t="shared" si="14"/>
        <v>12804.465508933101</v>
      </c>
      <c r="AS7">
        <f t="shared" si="15"/>
        <v>-6992.5596887970987</v>
      </c>
      <c r="AT7">
        <f t="shared" si="16"/>
        <v>6311.8716287022644</v>
      </c>
      <c r="AU7">
        <f t="shared" si="17"/>
        <v>12123.777448838267</v>
      </c>
      <c r="AW7">
        <v>4</v>
      </c>
      <c r="AX7">
        <f>(R7*SUMPRODUCT(K8:$K$23, X8:$X$23)-$AZ$3*SUMPRODUCT(K7:$K$22, W8:$W$23))/Z7</f>
        <v>76222.915978993202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3.5933631000000001E-2</v>
      </c>
      <c r="O8">
        <f t="shared" si="29"/>
        <v>56542.691507698401</v>
      </c>
      <c r="P8">
        <f t="shared" si="30"/>
        <v>2827.13457538492</v>
      </c>
      <c r="Q8" s="5">
        <f t="shared" si="31"/>
        <v>50</v>
      </c>
      <c r="R8">
        <f t="shared" si="0"/>
        <v>1000000</v>
      </c>
      <c r="S8">
        <f t="shared" si="1"/>
        <v>87349.083862124331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65788.470023324626</v>
      </c>
      <c r="AC8">
        <f t="shared" si="2"/>
        <v>71928.527392351971</v>
      </c>
      <c r="AE8">
        <f t="shared" si="3"/>
        <v>46560.677629640355</v>
      </c>
      <c r="AF8">
        <f t="shared" si="4"/>
        <v>-2328.0338814820179</v>
      </c>
      <c r="AG8">
        <f t="shared" si="5"/>
        <v>-41.173029076004482</v>
      </c>
      <c r="AH8">
        <f t="shared" si="6"/>
        <v>-31014.539072793079</v>
      </c>
      <c r="AI8">
        <f t="shared" si="7"/>
        <v>13176.931646289253</v>
      </c>
      <c r="AJ8">
        <f t="shared" si="8"/>
        <v>-6140.057369027345</v>
      </c>
      <c r="AK8">
        <f t="shared" ref="AK8:AK23" si="32">H8*SUM(AB8:AB8, AE8:AF8)</f>
        <v>9414.5067054257979</v>
      </c>
      <c r="AL8">
        <f t="shared" si="9"/>
        <v>16451.380982687704</v>
      </c>
      <c r="AN8">
        <f t="shared" si="10"/>
        <v>30883.757049736876</v>
      </c>
      <c r="AO8">
        <f t="shared" si="11"/>
        <v>-1544.1878524868439</v>
      </c>
      <c r="AP8">
        <f t="shared" si="12"/>
        <v>-27.310122870196224</v>
      </c>
      <c r="AQ8">
        <f t="shared" si="13"/>
        <v>-20571.983452490651</v>
      </c>
      <c r="AR8">
        <f t="shared" si="14"/>
        <v>8740.2756218891845</v>
      </c>
      <c r="AS8">
        <f t="shared" si="15"/>
        <v>-4072.7079095552212</v>
      </c>
      <c r="AT8">
        <f t="shared" si="16"/>
        <v>6244.6543443000774</v>
      </c>
      <c r="AU8">
        <f t="shared" si="17"/>
        <v>10912.222056634038</v>
      </c>
      <c r="AW8">
        <v>5</v>
      </c>
      <c r="AX8">
        <f>(R8*SUMPRODUCT(K9:$K$23, X9:$X$23)-$AZ$3*SUMPRODUCT(K8:$K$22, W9:$W$23))/Z8</f>
        <v>87349.083862124331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4.1016489000000003E-2</v>
      </c>
      <c r="O9">
        <f t="shared" si="29"/>
        <v>56542.691507698401</v>
      </c>
      <c r="P9">
        <f t="shared" si="30"/>
        <v>2827.13457538492</v>
      </c>
      <c r="Q9" s="5">
        <f t="shared" si="31"/>
        <v>50</v>
      </c>
      <c r="R9">
        <f t="shared" si="0"/>
        <v>1000000</v>
      </c>
      <c r="S9">
        <f t="shared" si="1"/>
        <v>95677.665800723349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71928.527392351971</v>
      </c>
      <c r="AC9">
        <f t="shared" si="2"/>
        <v>74767.361101172661</v>
      </c>
      <c r="AE9">
        <f t="shared" si="3"/>
        <v>44185.315331515267</v>
      </c>
      <c r="AF9">
        <f t="shared" si="4"/>
        <v>-2209.2657665757633</v>
      </c>
      <c r="AG9">
        <f t="shared" si="5"/>
        <v>-39.072525691051815</v>
      </c>
      <c r="AH9">
        <f t="shared" si="6"/>
        <v>-33775.46188385236</v>
      </c>
      <c r="AI9">
        <f t="shared" si="7"/>
        <v>8161.5151553960895</v>
      </c>
      <c r="AJ9">
        <f t="shared" si="8"/>
        <v>-2838.8337088206899</v>
      </c>
      <c r="AK9">
        <f t="shared" si="32"/>
        <v>9746.8146502354339</v>
      </c>
      <c r="AL9">
        <f t="shared" si="9"/>
        <v>15069.496096810833</v>
      </c>
      <c r="AN9">
        <f t="shared" si="10"/>
        <v>26997.96070076578</v>
      </c>
      <c r="AO9">
        <f t="shared" si="11"/>
        <v>-1349.898035038289</v>
      </c>
      <c r="AP9">
        <f t="shared" si="12"/>
        <v>-23.873961409398021</v>
      </c>
      <c r="AQ9">
        <f t="shared" si="13"/>
        <v>-20637.367545051024</v>
      </c>
      <c r="AR9">
        <f t="shared" si="14"/>
        <v>4986.8211592670687</v>
      </c>
      <c r="AS9">
        <f t="shared" si="15"/>
        <v>-1734.5744922654105</v>
      </c>
      <c r="AT9">
        <f t="shared" si="16"/>
        <v>5955.465450690499</v>
      </c>
      <c r="AU9">
        <f t="shared" si="17"/>
        <v>9207.7121176921573</v>
      </c>
      <c r="AW9">
        <v>6</v>
      </c>
      <c r="AX9">
        <f>(R9*SUMPRODUCT(K10:$K$23, X10:$X$23)-$AZ$3*SUMPRODUCT(K9:$K$22, W10:$W$23))/Z9</f>
        <v>95677.665800723349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4.6435859000000003E-2</v>
      </c>
      <c r="O10">
        <f t="shared" si="29"/>
        <v>56542.691507698401</v>
      </c>
      <c r="P10">
        <f t="shared" si="30"/>
        <v>2827.13457538492</v>
      </c>
      <c r="Q10" s="5">
        <f t="shared" si="31"/>
        <v>50</v>
      </c>
      <c r="R10">
        <f t="shared" si="0"/>
        <v>1000000</v>
      </c>
      <c r="S10">
        <f t="shared" si="1"/>
        <v>101533.16609893032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74767.361101172661</v>
      </c>
      <c r="AC10">
        <f t="shared" si="2"/>
        <v>74865.346284326952</v>
      </c>
      <c r="AE10">
        <f t="shared" si="3"/>
        <v>41691.679105595329</v>
      </c>
      <c r="AF10">
        <f t="shared" si="4"/>
        <v>-2084.5839552797665</v>
      </c>
      <c r="AG10">
        <f t="shared" si="5"/>
        <v>-36.867434140377739</v>
      </c>
      <c r="AH10">
        <f t="shared" si="6"/>
        <v>-36287.325875271199</v>
      </c>
      <c r="AI10">
        <f t="shared" si="7"/>
        <v>3282.9018409039854</v>
      </c>
      <c r="AJ10">
        <f t="shared" si="8"/>
        <v>-97.985183154291008</v>
      </c>
      <c r="AK10">
        <f t="shared" si="32"/>
        <v>9787.0222214398491</v>
      </c>
      <c r="AL10">
        <f t="shared" si="9"/>
        <v>12971.938879189544</v>
      </c>
      <c r="AN10">
        <f t="shared" si="10"/>
        <v>23466.296597520031</v>
      </c>
      <c r="AO10">
        <f t="shared" si="11"/>
        <v>-1173.3148298760016</v>
      </c>
      <c r="AP10">
        <f t="shared" si="12"/>
        <v>-20.750954696174173</v>
      </c>
      <c r="AQ10">
        <f t="shared" si="13"/>
        <v>-20424.438880555801</v>
      </c>
      <c r="AR10">
        <f t="shared" si="14"/>
        <v>1847.7919323920546</v>
      </c>
      <c r="AS10">
        <f t="shared" si="15"/>
        <v>-55.151277650324396</v>
      </c>
      <c r="AT10">
        <f t="shared" si="16"/>
        <v>5508.6571513020235</v>
      </c>
      <c r="AU10">
        <f t="shared" si="17"/>
        <v>7301.2978060437536</v>
      </c>
      <c r="AW10">
        <v>7</v>
      </c>
      <c r="AX10">
        <f>(R10*SUMPRODUCT(K11:$K$23, X11:$X$23)-$AZ$3*SUMPRODUCT(K10:$K$22, W11:$W$23))/Z10</f>
        <v>101533.16609893032</v>
      </c>
    </row>
    <row r="11" spans="1:52" x14ac:dyDescent="0.25">
      <c r="A11" t="s">
        <v>33</v>
      </c>
      <c r="C11" s="24">
        <f>AU25</f>
        <v>12505.696474126134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5.1834316999999998E-2</v>
      </c>
      <c r="O11">
        <f t="shared" si="29"/>
        <v>56542.691507698401</v>
      </c>
      <c r="P11">
        <f t="shared" si="30"/>
        <v>2827.13457538492</v>
      </c>
      <c r="Q11" s="5">
        <f t="shared" si="31"/>
        <v>50</v>
      </c>
      <c r="R11">
        <f t="shared" si="0"/>
        <v>1000000</v>
      </c>
      <c r="S11">
        <f t="shared" si="1"/>
        <v>105364.80509991031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74865.346284326952</v>
      </c>
      <c r="AC11">
        <f t="shared" si="2"/>
        <v>72886.655050624599</v>
      </c>
      <c r="AE11">
        <f t="shared" si="3"/>
        <v>39113.702603517668</v>
      </c>
      <c r="AF11">
        <f t="shared" si="4"/>
        <v>-1955.6851301758836</v>
      </c>
      <c r="AG11">
        <f t="shared" si="5"/>
        <v>-34.587761530765</v>
      </c>
      <c r="AH11">
        <f t="shared" si="6"/>
        <v>-38219.965364179247</v>
      </c>
      <c r="AI11">
        <f t="shared" si="7"/>
        <v>-1096.5356523682276</v>
      </c>
      <c r="AJ11">
        <f t="shared" si="8"/>
        <v>1978.6912337023532</v>
      </c>
      <c r="AK11">
        <f t="shared" si="32"/>
        <v>9585.8392367437136</v>
      </c>
      <c r="AL11">
        <f t="shared" si="9"/>
        <v>10467.994818077839</v>
      </c>
      <c r="AN11">
        <f t="shared" si="10"/>
        <v>20279.921308522669</v>
      </c>
      <c r="AO11">
        <f t="shared" si="11"/>
        <v>-1013.9960654261336</v>
      </c>
      <c r="AP11">
        <f t="shared" si="12"/>
        <v>-17.933282593879987</v>
      </c>
      <c r="AQ11">
        <f t="shared" si="13"/>
        <v>-19816.53074005602</v>
      </c>
      <c r="AR11">
        <f t="shared" si="14"/>
        <v>-568.53877955336532</v>
      </c>
      <c r="AS11">
        <f t="shared" si="15"/>
        <v>1025.9244163128269</v>
      </c>
      <c r="AT11">
        <f t="shared" si="16"/>
        <v>4970.1268981839694</v>
      </c>
      <c r="AU11">
        <f t="shared" si="17"/>
        <v>5427.5125349434311</v>
      </c>
      <c r="AW11">
        <v>8</v>
      </c>
      <c r="AX11">
        <f>(R11*SUMPRODUCT(K12:$K$23, X12:$X$23)-$AZ$3*SUMPRODUCT(K11:$K$22, W12:$W$23))/Z11</f>
        <v>105364.80509991031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5.7772715000000002E-2</v>
      </c>
      <c r="O12">
        <f t="shared" si="29"/>
        <v>56542.691507698401</v>
      </c>
      <c r="P12">
        <f t="shared" si="30"/>
        <v>2827.13457538492</v>
      </c>
      <c r="Q12" s="5">
        <f t="shared" si="31"/>
        <v>50</v>
      </c>
      <c r="R12">
        <f t="shared" si="0"/>
        <v>1000000</v>
      </c>
      <c r="S12">
        <f t="shared" si="1"/>
        <v>107330.62136720524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72886.655050624599</v>
      </c>
      <c r="AC12">
        <f t="shared" si="2"/>
        <v>69214.630581920501</v>
      </c>
      <c r="AE12">
        <f t="shared" si="3"/>
        <v>36462.860784374709</v>
      </c>
      <c r="AF12">
        <f t="shared" si="4"/>
        <v>-1823.1430392187353</v>
      </c>
      <c r="AG12">
        <f t="shared" si="5"/>
        <v>-32.243655026052501</v>
      </c>
      <c r="AH12">
        <f t="shared" si="6"/>
        <v>-39964.577788096998</v>
      </c>
      <c r="AI12">
        <f t="shared" si="7"/>
        <v>-5357.1036979670753</v>
      </c>
      <c r="AJ12">
        <f t="shared" si="8"/>
        <v>3672.0244687040977</v>
      </c>
      <c r="AK12">
        <f t="shared" si="32"/>
        <v>9201.0317201349444</v>
      </c>
      <c r="AL12">
        <f t="shared" si="9"/>
        <v>7515.9524908719668</v>
      </c>
      <c r="AN12">
        <f t="shared" si="10"/>
        <v>17415.271222913063</v>
      </c>
      <c r="AO12">
        <f t="shared" si="11"/>
        <v>-870.76356114565317</v>
      </c>
      <c r="AP12">
        <f t="shared" si="12"/>
        <v>-15.400108094024798</v>
      </c>
      <c r="AQ12">
        <f t="shared" si="13"/>
        <v>-19087.749740886156</v>
      </c>
      <c r="AR12">
        <f t="shared" si="14"/>
        <v>-2558.642187212768</v>
      </c>
      <c r="AS12">
        <f t="shared" si="15"/>
        <v>1753.8202073014265</v>
      </c>
      <c r="AT12">
        <f t="shared" si="16"/>
        <v>4394.5664023554282</v>
      </c>
      <c r="AU12">
        <f t="shared" si="17"/>
        <v>3589.7444224440869</v>
      </c>
      <c r="AW12">
        <v>9</v>
      </c>
      <c r="AX12">
        <f>(R12*SUMPRODUCT(K13:$K$23, X13:$X$23)-$AZ$3*SUMPRODUCT(K12:$K$22, W13:$W$23))/Z12</f>
        <v>107330.62136720524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6.4089452000000005E-2</v>
      </c>
      <c r="O13">
        <f t="shared" si="29"/>
        <v>56542.691507698401</v>
      </c>
      <c r="P13">
        <f t="shared" si="30"/>
        <v>2827.13457538492</v>
      </c>
      <c r="Q13" s="5">
        <f t="shared" si="31"/>
        <v>50</v>
      </c>
      <c r="R13">
        <f t="shared" si="0"/>
        <v>1000000</v>
      </c>
      <c r="S13">
        <f t="shared" si="1"/>
        <v>107636.32469711741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69214.630581920501</v>
      </c>
      <c r="AC13">
        <f t="shared" si="2"/>
        <v>64269.090402158603</v>
      </c>
      <c r="AE13">
        <f t="shared" si="3"/>
        <v>33761.347410508097</v>
      </c>
      <c r="AF13">
        <f t="shared" si="4"/>
        <v>-1688.0673705254051</v>
      </c>
      <c r="AG13">
        <f t="shared" si="5"/>
        <v>-29.854740294695226</v>
      </c>
      <c r="AH13">
        <f t="shared" si="6"/>
        <v>-41329.563621935013</v>
      </c>
      <c r="AI13">
        <f t="shared" si="7"/>
        <v>-9286.1383222470176</v>
      </c>
      <c r="AJ13">
        <f t="shared" si="8"/>
        <v>4945.5401797618979</v>
      </c>
      <c r="AK13">
        <f t="shared" si="32"/>
        <v>8667.206511916258</v>
      </c>
      <c r="AL13">
        <f t="shared" si="9"/>
        <v>4326.6083694311383</v>
      </c>
      <c r="AN13">
        <f t="shared" si="10"/>
        <v>14853.932331932594</v>
      </c>
      <c r="AO13">
        <f t="shared" si="11"/>
        <v>-742.69661659662972</v>
      </c>
      <c r="AP13">
        <f t="shared" si="12"/>
        <v>-13.135147917313242</v>
      </c>
      <c r="AQ13">
        <f t="shared" si="13"/>
        <v>-18183.709728286776</v>
      </c>
      <c r="AR13">
        <f t="shared" si="14"/>
        <v>-4085.6091608681259</v>
      </c>
      <c r="AS13">
        <f t="shared" si="15"/>
        <v>2175.8823272608074</v>
      </c>
      <c r="AT13">
        <f t="shared" si="16"/>
        <v>3813.2986065247833</v>
      </c>
      <c r="AU13">
        <f t="shared" si="17"/>
        <v>1903.5717729174644</v>
      </c>
      <c r="AW13">
        <v>10</v>
      </c>
      <c r="AX13">
        <f>(R13*SUMPRODUCT(K14:$K$23, X14:$X$23)-$AZ$3*SUMPRODUCT(K13:$K$22, W14:$W$23))/Z13</f>
        <v>107636.32469711741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7.1121990999999996E-2</v>
      </c>
      <c r="O14">
        <f t="shared" si="29"/>
        <v>56542.691507698401</v>
      </c>
      <c r="P14">
        <f t="shared" si="30"/>
        <v>2827.13457538492</v>
      </c>
      <c r="Q14" s="5">
        <f t="shared" si="31"/>
        <v>50</v>
      </c>
      <c r="R14">
        <f t="shared" si="0"/>
        <v>1000000</v>
      </c>
      <c r="S14">
        <f t="shared" si="1"/>
        <v>106348.84722994441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64269.090402158603</v>
      </c>
      <c r="AC14">
        <f t="shared" si="2"/>
        <v>58349.069935505278</v>
      </c>
      <c r="AE14">
        <f t="shared" si="3"/>
        <v>31022.559689724989</v>
      </c>
      <c r="AF14">
        <f t="shared" si="4"/>
        <v>-1551.1279844862495</v>
      </c>
      <c r="AG14">
        <f t="shared" si="5"/>
        <v>-27.43286432120162</v>
      </c>
      <c r="AH14">
        <f t="shared" si="6"/>
        <v>-42466.571410933022</v>
      </c>
      <c r="AI14">
        <f t="shared" si="7"/>
        <v>-13022.572570015487</v>
      </c>
      <c r="AJ14">
        <f t="shared" si="8"/>
        <v>5920.0204666533245</v>
      </c>
      <c r="AK14">
        <f t="shared" si="32"/>
        <v>8021.3764767299917</v>
      </c>
      <c r="AL14">
        <f t="shared" si="9"/>
        <v>918.82437336782914</v>
      </c>
      <c r="AN14">
        <f t="shared" si="10"/>
        <v>12573.073838616534</v>
      </c>
      <c r="AO14">
        <f t="shared" si="11"/>
        <v>-628.65369193082677</v>
      </c>
      <c r="AP14">
        <f t="shared" si="12"/>
        <v>-11.11821307348332</v>
      </c>
      <c r="AQ14">
        <f t="shared" si="13"/>
        <v>-17211.195444951889</v>
      </c>
      <c r="AR14">
        <f t="shared" si="14"/>
        <v>-5277.8935113396665</v>
      </c>
      <c r="AS14">
        <f t="shared" si="15"/>
        <v>2399.3137638480016</v>
      </c>
      <c r="AT14">
        <f t="shared" si="16"/>
        <v>3250.968319118801</v>
      </c>
      <c r="AU14">
        <f t="shared" si="17"/>
        <v>372.38857162713686</v>
      </c>
      <c r="AW14">
        <v>11</v>
      </c>
      <c r="AX14">
        <f>(R14*SUMPRODUCT(K15:$K$23, X15:$X$23)-$AZ$3*SUMPRODUCT(K14:$K$22, W15:$W$23))/Z14</f>
        <v>106348.84722994441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7.9233461000000005E-2</v>
      </c>
      <c r="O15">
        <f t="shared" si="29"/>
        <v>56542.691507698401</v>
      </c>
      <c r="P15">
        <f t="shared" si="30"/>
        <v>2827.13457538492</v>
      </c>
      <c r="Q15" s="5">
        <f t="shared" si="31"/>
        <v>50</v>
      </c>
      <c r="R15">
        <f t="shared" si="0"/>
        <v>1000000</v>
      </c>
      <c r="S15">
        <f t="shared" si="1"/>
        <v>103415.4366609493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58349.069935505278</v>
      </c>
      <c r="AC15">
        <f t="shared" si="2"/>
        <v>51676.559037432409</v>
      </c>
      <c r="AE15">
        <f t="shared" si="3"/>
        <v>28254.309319531745</v>
      </c>
      <c r="AF15">
        <f t="shared" si="4"/>
        <v>-1412.7154659765872</v>
      </c>
      <c r="AG15">
        <f t="shared" si="5"/>
        <v>-24.984934892677387</v>
      </c>
      <c r="AH15">
        <f t="shared" si="6"/>
        <v>-43472.015706244405</v>
      </c>
      <c r="AI15">
        <f t="shared" si="7"/>
        <v>-16655.406787581924</v>
      </c>
      <c r="AJ15">
        <f t="shared" si="8"/>
        <v>6672.5108980728692</v>
      </c>
      <c r="AK15">
        <f t="shared" si="32"/>
        <v>7289.7651004299032</v>
      </c>
      <c r="AL15">
        <f t="shared" si="9"/>
        <v>-2693.1307890791513</v>
      </c>
      <c r="AN15">
        <f t="shared" si="10"/>
        <v>10548.499815385674</v>
      </c>
      <c r="AO15">
        <f t="shared" si="11"/>
        <v>-527.42499076928368</v>
      </c>
      <c r="AP15">
        <f t="shared" si="12"/>
        <v>-9.3279074042217047</v>
      </c>
      <c r="AQ15">
        <f t="shared" si="13"/>
        <v>-16229.897693332181</v>
      </c>
      <c r="AR15">
        <f t="shared" si="14"/>
        <v>-6218.1507761200128</v>
      </c>
      <c r="AS15">
        <f t="shared" si="15"/>
        <v>2491.1237142797386</v>
      </c>
      <c r="AT15">
        <f t="shared" si="16"/>
        <v>2721.5701840898564</v>
      </c>
      <c r="AU15">
        <f t="shared" si="17"/>
        <v>-1005.4568777504171</v>
      </c>
      <c r="AW15">
        <v>12</v>
      </c>
      <c r="AX15">
        <f>(R15*SUMPRODUCT(K16:$K$23, X16:$X$23)-$AZ$3*SUMPRODUCT(K15:$K$22, W16:$W$23))/Z15</f>
        <v>103415.4366609493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8.7905784000000001E-2</v>
      </c>
      <c r="O16">
        <f t="shared" si="29"/>
        <v>56542.691507698401</v>
      </c>
      <c r="P16">
        <f t="shared" si="30"/>
        <v>2827.13457538492</v>
      </c>
      <c r="Q16" s="5">
        <f t="shared" si="31"/>
        <v>50</v>
      </c>
      <c r="R16">
        <f t="shared" si="0"/>
        <v>1000000</v>
      </c>
      <c r="S16">
        <f t="shared" si="1"/>
        <v>98914.301041685278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51676.559037432409</v>
      </c>
      <c r="AC16">
        <f t="shared" si="2"/>
        <v>44588.124228486238</v>
      </c>
      <c r="AE16">
        <f t="shared" si="3"/>
        <v>25488.049014224482</v>
      </c>
      <c r="AF16">
        <f t="shared" si="4"/>
        <v>-1274.4024507112242</v>
      </c>
      <c r="AG16">
        <f t="shared" si="5"/>
        <v>-22.538765253820852</v>
      </c>
      <c r="AH16">
        <f t="shared" si="6"/>
        <v>-43926.405798595231</v>
      </c>
      <c r="AI16">
        <f t="shared" si="7"/>
        <v>-19735.298000335792</v>
      </c>
      <c r="AJ16">
        <f t="shared" si="8"/>
        <v>7088.434808946171</v>
      </c>
      <c r="AK16">
        <f t="shared" si="32"/>
        <v>6493.9248932729215</v>
      </c>
      <c r="AL16">
        <f t="shared" si="9"/>
        <v>-6152.9382981166991</v>
      </c>
      <c r="AN16">
        <f t="shared" si="10"/>
        <v>8765.6628968527893</v>
      </c>
      <c r="AO16">
        <f t="shared" si="11"/>
        <v>-438.28314484263956</v>
      </c>
      <c r="AP16">
        <f t="shared" si="12"/>
        <v>-7.751366854953595</v>
      </c>
      <c r="AQ16">
        <f t="shared" si="13"/>
        <v>-15106.847341903587</v>
      </c>
      <c r="AR16">
        <f t="shared" si="14"/>
        <v>-6787.2189567483902</v>
      </c>
      <c r="AS16">
        <f t="shared" si="15"/>
        <v>2437.8025154794223</v>
      </c>
      <c r="AT16">
        <f t="shared" si="16"/>
        <v>2233.3430252014587</v>
      </c>
      <c r="AU16">
        <f t="shared" si="17"/>
        <v>-2116.0734160675088</v>
      </c>
      <c r="AW16">
        <v>13</v>
      </c>
      <c r="AX16">
        <f>(R16*SUMPRODUCT(K17:$K$23, X17:$X$23)-$AZ$3*SUMPRODUCT(K16:$K$22, W17:$W$23))/Z16</f>
        <v>98914.301041685278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9.7118048999999998E-2</v>
      </c>
      <c r="O17">
        <f t="shared" si="29"/>
        <v>56542.691507698401</v>
      </c>
      <c r="P17">
        <f t="shared" si="30"/>
        <v>2827.13457538492</v>
      </c>
      <c r="Q17" s="5">
        <f t="shared" si="31"/>
        <v>50</v>
      </c>
      <c r="R17">
        <f t="shared" si="0"/>
        <v>1000000</v>
      </c>
      <c r="S17">
        <f t="shared" si="1"/>
        <v>92877.415330232703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44588.124228486238</v>
      </c>
      <c r="AC17">
        <f t="shared" si="2"/>
        <v>37382.150451351321</v>
      </c>
      <c r="AE17">
        <f t="shared" si="3"/>
        <v>22757.818931004382</v>
      </c>
      <c r="AF17">
        <f t="shared" si="4"/>
        <v>-1137.890946550219</v>
      </c>
      <c r="AG17">
        <f t="shared" si="5"/>
        <v>-20.124456692962571</v>
      </c>
      <c r="AH17">
        <f t="shared" si="6"/>
        <v>-43778.418166401418</v>
      </c>
      <c r="AI17">
        <f t="shared" si="7"/>
        <v>-22178.614638640218</v>
      </c>
      <c r="AJ17">
        <f t="shared" si="8"/>
        <v>7205.9737771349173</v>
      </c>
      <c r="AK17">
        <f t="shared" si="32"/>
        <v>5665.4230278613104</v>
      </c>
      <c r="AL17">
        <f t="shared" si="9"/>
        <v>-9307.2178336439902</v>
      </c>
      <c r="AN17">
        <f t="shared" si="10"/>
        <v>7209.7627874298578</v>
      </c>
      <c r="AO17">
        <f t="shared" si="11"/>
        <v>-360.48813937149288</v>
      </c>
      <c r="AP17">
        <f t="shared" si="12"/>
        <v>-6.3755037080682948</v>
      </c>
      <c r="AQ17">
        <f t="shared" si="13"/>
        <v>-13869.167829552383</v>
      </c>
      <c r="AR17">
        <f t="shared" si="14"/>
        <v>-7026.2686852020879</v>
      </c>
      <c r="AS17">
        <f t="shared" si="15"/>
        <v>2282.8796442704547</v>
      </c>
      <c r="AT17">
        <f t="shared" si="16"/>
        <v>1794.8273621983674</v>
      </c>
      <c r="AU17">
        <f t="shared" si="17"/>
        <v>-2948.5616787332656</v>
      </c>
      <c r="AW17">
        <v>14</v>
      </c>
      <c r="AX17">
        <f>(R17*SUMPRODUCT(K18:$K$23, X18:$X$23)-$AZ$3*SUMPRODUCT(K17:$K$22, W18:$W$23))/Z17</f>
        <v>92877.415330232703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0.107494799</v>
      </c>
      <c r="O18">
        <f t="shared" si="29"/>
        <v>56542.691507698401</v>
      </c>
      <c r="P18">
        <f t="shared" si="30"/>
        <v>2827.13457538492</v>
      </c>
      <c r="Q18" s="5">
        <f t="shared" si="31"/>
        <v>50</v>
      </c>
      <c r="R18">
        <f t="shared" si="0"/>
        <v>1000000</v>
      </c>
      <c r="S18">
        <f t="shared" si="1"/>
        <v>85125.268091871549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37382.150451351321</v>
      </c>
      <c r="AC18">
        <f t="shared" si="2"/>
        <v>30236.389158171663</v>
      </c>
      <c r="AE18">
        <f t="shared" si="3"/>
        <v>20083.893570027627</v>
      </c>
      <c r="AF18">
        <f t="shared" si="4"/>
        <v>-1004.1946785013813</v>
      </c>
      <c r="AG18">
        <f t="shared" si="5"/>
        <v>-17.75993769883873</v>
      </c>
      <c r="AH18">
        <f t="shared" si="6"/>
        <v>-43265.488543884334</v>
      </c>
      <c r="AI18">
        <f t="shared" si="7"/>
        <v>-24203.549590056929</v>
      </c>
      <c r="AJ18">
        <f t="shared" si="8"/>
        <v>7145.7612931796575</v>
      </c>
      <c r="AK18">
        <f t="shared" si="32"/>
        <v>4831.4404482700338</v>
      </c>
      <c r="AL18">
        <f t="shared" si="9"/>
        <v>-12226.347848607238</v>
      </c>
      <c r="AN18">
        <f t="shared" si="10"/>
        <v>5861.1173465397051</v>
      </c>
      <c r="AO18">
        <f t="shared" si="11"/>
        <v>-293.05586732698521</v>
      </c>
      <c r="AP18">
        <f t="shared" si="12"/>
        <v>-5.1829132910499158</v>
      </c>
      <c r="AQ18">
        <f t="shared" si="13"/>
        <v>-12626.242243661049</v>
      </c>
      <c r="AR18">
        <f t="shared" si="14"/>
        <v>-7063.3636777393804</v>
      </c>
      <c r="AS18">
        <f t="shared" si="15"/>
        <v>2085.3598593148527</v>
      </c>
      <c r="AT18">
        <f t="shared" si="16"/>
        <v>1409.9676101843686</v>
      </c>
      <c r="AU18">
        <f t="shared" si="17"/>
        <v>-3568.0362082401589</v>
      </c>
      <c r="AW18">
        <v>15</v>
      </c>
      <c r="AX18">
        <f>(R18*SUMPRODUCT(K19:$K$23, X19:$X$23)-$AZ$3*SUMPRODUCT(K18:$K$22, W19:$W$23))/Z18</f>
        <v>85125.268091871549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0.119195734</v>
      </c>
      <c r="O19">
        <f t="shared" si="29"/>
        <v>56542.691507698401</v>
      </c>
      <c r="P19">
        <f t="shared" si="30"/>
        <v>2827.13457538492</v>
      </c>
      <c r="Q19" s="5">
        <f t="shared" si="31"/>
        <v>50</v>
      </c>
      <c r="R19">
        <f t="shared" si="0"/>
        <v>1000000</v>
      </c>
      <c r="S19">
        <f t="shared" si="1"/>
        <v>75361.661711239693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30236.389158171663</v>
      </c>
      <c r="AC19">
        <f t="shared" si="2"/>
        <v>23310.009342112127</v>
      </c>
      <c r="AE19">
        <f t="shared" si="3"/>
        <v>17489.140198670026</v>
      </c>
      <c r="AF19">
        <f t="shared" si="4"/>
        <v>-874.45700993350135</v>
      </c>
      <c r="AG19">
        <f t="shared" si="5"/>
        <v>-15.465429512042988</v>
      </c>
      <c r="AH19">
        <f t="shared" si="6"/>
        <v>-42338.176196147062</v>
      </c>
      <c r="AI19">
        <f t="shared" si="7"/>
        <v>-25738.958436922578</v>
      </c>
      <c r="AJ19">
        <f t="shared" si="8"/>
        <v>6926.3798160595361</v>
      </c>
      <c r="AK19">
        <f t="shared" si="32"/>
        <v>4009.0462607249337</v>
      </c>
      <c r="AL19">
        <f t="shared" si="9"/>
        <v>-14803.532360138108</v>
      </c>
      <c r="AN19">
        <f t="shared" si="10"/>
        <v>4701.5724355807315</v>
      </c>
      <c r="AO19">
        <f t="shared" si="11"/>
        <v>-235.07862177903658</v>
      </c>
      <c r="AP19">
        <f t="shared" si="12"/>
        <v>-4.1575421245560999</v>
      </c>
      <c r="AQ19">
        <f t="shared" si="13"/>
        <v>-11381.69171928204</v>
      </c>
      <c r="AR19">
        <f t="shared" si="14"/>
        <v>-6919.3554476049003</v>
      </c>
      <c r="AS19">
        <f t="shared" si="15"/>
        <v>1862.0055675478359</v>
      </c>
      <c r="AT19">
        <f t="shared" si="16"/>
        <v>1077.7443132296305</v>
      </c>
      <c r="AU19">
        <f t="shared" si="17"/>
        <v>-3979.6055668274344</v>
      </c>
      <c r="AW19">
        <v>16</v>
      </c>
      <c r="AX19">
        <f>(R19*SUMPRODUCT(K20:$K$23, X20:$X$23)-$AZ$3*SUMPRODUCT(K19:$K$22, W20:$W$23))/Z19</f>
        <v>75361.661711239693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0.13258683600000001</v>
      </c>
      <c r="O20">
        <f t="shared" si="29"/>
        <v>56542.691507698401</v>
      </c>
      <c r="P20">
        <f t="shared" si="30"/>
        <v>2827.13457538492</v>
      </c>
      <c r="Q20" s="5">
        <f t="shared" si="31"/>
        <v>50</v>
      </c>
      <c r="R20">
        <f t="shared" si="0"/>
        <v>1000000</v>
      </c>
      <c r="S20">
        <f t="shared" si="1"/>
        <v>63076.46946566258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23310.009342112127</v>
      </c>
      <c r="AC20">
        <f t="shared" si="2"/>
        <v>16728.211295974615</v>
      </c>
      <c r="AE20">
        <f t="shared" si="3"/>
        <v>14995.419033381257</v>
      </c>
      <c r="AF20">
        <f t="shared" si="4"/>
        <v>-749.77095166906281</v>
      </c>
      <c r="AG20">
        <f t="shared" si="5"/>
        <v>-13.260262850539755</v>
      </c>
      <c r="AH20">
        <f t="shared" si="6"/>
        <v>-41010.247327656085</v>
      </c>
      <c r="AI20">
        <f t="shared" si="7"/>
        <v>-26777.85950879443</v>
      </c>
      <c r="AJ20">
        <f t="shared" si="8"/>
        <v>6581.7980461375118</v>
      </c>
      <c r="AK20">
        <f t="shared" si="32"/>
        <v>3213.6376057566481</v>
      </c>
      <c r="AL20">
        <f t="shared" si="9"/>
        <v>-16982.42385690027</v>
      </c>
      <c r="AN20">
        <f t="shared" si="10"/>
        <v>3713.4317434771237</v>
      </c>
      <c r="AO20">
        <f t="shared" si="11"/>
        <v>-185.67158717385618</v>
      </c>
      <c r="AP20">
        <f t="shared" si="12"/>
        <v>-3.283741580440624</v>
      </c>
      <c r="AQ20">
        <f t="shared" si="13"/>
        <v>-10155.685139265295</v>
      </c>
      <c r="AR20">
        <f t="shared" si="14"/>
        <v>-6631.2087245424691</v>
      </c>
      <c r="AS20">
        <f t="shared" si="15"/>
        <v>1629.9016212400991</v>
      </c>
      <c r="AT20">
        <f t="shared" si="16"/>
        <v>795.81796751949082</v>
      </c>
      <c r="AU20">
        <f t="shared" si="17"/>
        <v>-4205.4891357828792</v>
      </c>
      <c r="AW20">
        <v>17</v>
      </c>
      <c r="AX20">
        <f>(R20*SUMPRODUCT(K21:$K$23, X21:$X$23)-$AZ$3*SUMPRODUCT(K20:$K$22, W21:$W$23))/Z20</f>
        <v>63076.46946566258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0.14803979</v>
      </c>
      <c r="O21">
        <f t="shared" si="29"/>
        <v>56542.691507698401</v>
      </c>
      <c r="P21">
        <f t="shared" si="30"/>
        <v>2827.13457538492</v>
      </c>
      <c r="Q21" s="5">
        <f t="shared" si="31"/>
        <v>50</v>
      </c>
      <c r="R21">
        <f t="shared" si="0"/>
        <v>1000000</v>
      </c>
      <c r="S21">
        <f t="shared" si="1"/>
        <v>47448.360817649933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16728.211295974615</v>
      </c>
      <c r="AC21">
        <f t="shared" si="2"/>
        <v>10594.852379132313</v>
      </c>
      <c r="AE21">
        <f t="shared" si="3"/>
        <v>12625.54615838368</v>
      </c>
      <c r="AF21">
        <f t="shared" si="4"/>
        <v>-631.27730791918395</v>
      </c>
      <c r="AG21">
        <f t="shared" si="5"/>
        <v>-11.164613694295651</v>
      </c>
      <c r="AH21">
        <f t="shared" si="6"/>
        <v>-39260.930554774139</v>
      </c>
      <c r="AI21">
        <f t="shared" si="7"/>
        <v>-27277.826318003939</v>
      </c>
      <c r="AJ21">
        <f t="shared" si="8"/>
        <v>6133.3589168423023</v>
      </c>
      <c r="AK21">
        <f t="shared" si="32"/>
        <v>2457.7826261307951</v>
      </c>
      <c r="AL21">
        <f t="shared" si="9"/>
        <v>-18686.684775030841</v>
      </c>
      <c r="AN21">
        <f t="shared" si="10"/>
        <v>2880.1106981204948</v>
      </c>
      <c r="AO21">
        <f t="shared" si="11"/>
        <v>-144.00553490602474</v>
      </c>
      <c r="AP21">
        <f t="shared" si="12"/>
        <v>-2.5468461275215044</v>
      </c>
      <c r="AQ21">
        <f t="shared" si="13"/>
        <v>-8956.1136358355179</v>
      </c>
      <c r="AR21">
        <f t="shared" si="14"/>
        <v>-6222.5553187485684</v>
      </c>
      <c r="AS21">
        <f t="shared" si="15"/>
        <v>1399.1278009055002</v>
      </c>
      <c r="AT21">
        <f t="shared" si="16"/>
        <v>560.66374843305778</v>
      </c>
      <c r="AU21">
        <f t="shared" si="17"/>
        <v>-4262.7637694100104</v>
      </c>
      <c r="AW21">
        <v>18</v>
      </c>
      <c r="AX21">
        <f>(R21*SUMPRODUCT(K22:$K$23, X22:$X$23)-$AZ$3*SUMPRODUCT(K21:$K$22, W22:$W$23))/Z21</f>
        <v>47448.360817649933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0.16585403400000001</v>
      </c>
      <c r="O22">
        <f t="shared" si="29"/>
        <v>56542.691507698401</v>
      </c>
      <c r="P22">
        <f t="shared" si="30"/>
        <v>2827.13457538492</v>
      </c>
      <c r="Q22" s="5">
        <f t="shared" si="31"/>
        <v>50</v>
      </c>
      <c r="R22">
        <f t="shared" si="0"/>
        <v>1000000</v>
      </c>
      <c r="S22">
        <f t="shared" si="1"/>
        <v>27180.955554501568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10594.852379132313</v>
      </c>
      <c r="AC22">
        <f t="shared" si="2"/>
        <v>5001.9869457172563</v>
      </c>
      <c r="AE22">
        <f t="shared" si="3"/>
        <v>10405.292934978705</v>
      </c>
      <c r="AF22">
        <f t="shared" si="4"/>
        <v>-520.26464674893532</v>
      </c>
      <c r="AG22">
        <f t="shared" si="5"/>
        <v>-9.2012713381021172</v>
      </c>
      <c r="AH22">
        <f t="shared" si="6"/>
        <v>-37033.924385011531</v>
      </c>
      <c r="AI22">
        <f t="shared" si="7"/>
        <v>-27158.097368119867</v>
      </c>
      <c r="AJ22">
        <f t="shared" si="8"/>
        <v>5592.8654334150569</v>
      </c>
      <c r="AK22">
        <f t="shared" si="32"/>
        <v>1752.4633887061734</v>
      </c>
      <c r="AL22">
        <f t="shared" si="9"/>
        <v>-19812.768545998639</v>
      </c>
      <c r="AN22">
        <f t="shared" si="10"/>
        <v>2186.5302223619378</v>
      </c>
      <c r="AO22">
        <f t="shared" si="11"/>
        <v>-109.3265111180969</v>
      </c>
      <c r="AP22">
        <f t="shared" si="12"/>
        <v>-1.933521525115441</v>
      </c>
      <c r="AQ22">
        <f t="shared" si="13"/>
        <v>-7782.1734982860607</v>
      </c>
      <c r="AR22">
        <f t="shared" si="14"/>
        <v>-5706.9033085673354</v>
      </c>
      <c r="AS22">
        <f t="shared" si="15"/>
        <v>1175.2642982934385</v>
      </c>
      <c r="AT22">
        <f t="shared" si="16"/>
        <v>368.25625063449564</v>
      </c>
      <c r="AU22">
        <f t="shared" si="17"/>
        <v>-4163.3827596394021</v>
      </c>
      <c r="AW22">
        <v>19</v>
      </c>
      <c r="AX22">
        <f>(R22*SUMPRODUCT(K23:$K$23, X23:$X$23)-$AZ$3*SUMPRODUCT(K22:$K$22, W23:$W$23))/Z22</f>
        <v>27180.955554501568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0.18707617900000001</v>
      </c>
      <c r="O23">
        <f t="shared" si="29"/>
        <v>56542.691507698401</v>
      </c>
      <c r="P23">
        <f t="shared" si="30"/>
        <v>2827.13457538492</v>
      </c>
      <c r="Q23" s="5">
        <f t="shared" si="31"/>
        <v>50</v>
      </c>
      <c r="R23">
        <f t="shared" si="0"/>
        <v>1000000</v>
      </c>
      <c r="S23">
        <f t="shared" si="1"/>
        <v>33852.471235252553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5001.9869457172563</v>
      </c>
      <c r="AC23">
        <f t="shared" si="2"/>
        <v>5001.9869457172572</v>
      </c>
      <c r="AE23">
        <f t="shared" si="3"/>
        <v>8354.6575619774067</v>
      </c>
      <c r="AF23">
        <f t="shared" si="4"/>
        <v>-417.73287809887034</v>
      </c>
      <c r="AG23">
        <f t="shared" si="5"/>
        <v>-7.3879199408467349</v>
      </c>
      <c r="AH23">
        <f t="shared" si="6"/>
        <v>-34426.773677487225</v>
      </c>
      <c r="AI23">
        <f t="shared" si="7"/>
        <v>-26497.236913549536</v>
      </c>
      <c r="AJ23">
        <f t="shared" si="8"/>
        <v>0</v>
      </c>
      <c r="AK23">
        <f t="shared" si="32"/>
        <v>1107.182668144512</v>
      </c>
      <c r="AL23">
        <f t="shared" si="9"/>
        <v>-25390.054245405023</v>
      </c>
      <c r="AN23">
        <f t="shared" si="10"/>
        <v>1617.2307643641836</v>
      </c>
      <c r="AO23">
        <f t="shared" si="11"/>
        <v>-80.861538218209191</v>
      </c>
      <c r="AP23">
        <f t="shared" si="12"/>
        <v>-1.4300970834966307</v>
      </c>
      <c r="AQ23">
        <f t="shared" si="13"/>
        <v>-6664.0717582993129</v>
      </c>
      <c r="AR23">
        <f t="shared" si="14"/>
        <v>-5129.1326292368349</v>
      </c>
      <c r="AS23">
        <f t="shared" si="15"/>
        <v>0</v>
      </c>
      <c r="AT23">
        <f t="shared" si="16"/>
        <v>214.31995978424374</v>
      </c>
      <c r="AU23">
        <f t="shared" si="17"/>
        <v>-4914.8126694525909</v>
      </c>
      <c r="AW23">
        <v>20</v>
      </c>
      <c r="AX23">
        <f>(R23*SUMPRODUCT(K$23:$K24, X$23:$X24)-$AZ$3*SUMPRODUCT(K$22:$K23, W$23:$W24))/Z23</f>
        <v>33852.471235252553</v>
      </c>
    </row>
    <row r="25" spans="5:50" x14ac:dyDescent="0.25">
      <c r="AN25" s="6">
        <f t="shared" ref="AN25:AU25" si="33">SUM(AN3:AN23)</f>
        <v>370356.55034220807</v>
      </c>
      <c r="AO25" s="6">
        <f t="shared" si="33"/>
        <v>-60924.846147884193</v>
      </c>
      <c r="AP25" s="6">
        <f t="shared" si="33"/>
        <v>-2797.4099026870726</v>
      </c>
      <c r="AQ25" s="6">
        <f t="shared" si="33"/>
        <v>-318670.75071530236</v>
      </c>
      <c r="AR25" s="6">
        <f t="shared" si="33"/>
        <v>-12036.456423665642</v>
      </c>
      <c r="AS25" s="6">
        <f t="shared" si="33"/>
        <v>-38531.976585636141</v>
      </c>
      <c r="AT25" s="6">
        <f t="shared" si="33"/>
        <v>63074.129483427932</v>
      </c>
      <c r="AU25" s="7">
        <f t="shared" si="33"/>
        <v>12505.696474126134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3318.2731528658919</v>
      </c>
      <c r="K3">
        <v>1</v>
      </c>
      <c r="L3" s="2">
        <v>0</v>
      </c>
      <c r="O3">
        <f>$C$3</f>
        <v>3318.2731528658919</v>
      </c>
      <c r="P3">
        <f>O3*B5</f>
        <v>2654.6185222927138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3318.2731528658919</v>
      </c>
      <c r="AF3">
        <f t="shared" ref="AF3:AF23" si="4">-$Z3*P3</f>
        <v>-2654.6185222927138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-1856.2535734268217</v>
      </c>
      <c r="AJ3">
        <f t="shared" ref="AJ3:AJ23" si="8">AB3-AC3</f>
        <v>-3.637978807091713E-12</v>
      </c>
      <c r="AL3">
        <f t="shared" ref="AL3:AL23" si="9">SUM(AI3:AK3)</f>
        <v>-1856.2535734268254</v>
      </c>
      <c r="AN3">
        <f t="shared" ref="AN3:AN23" si="10">AE3*$K3</f>
        <v>3318.2731528658919</v>
      </c>
      <c r="AO3">
        <f t="shared" ref="AO3:AO23" si="11">AF3*$K3</f>
        <v>-2654.6185222927138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-1856.2535734268217</v>
      </c>
      <c r="AS3">
        <f t="shared" ref="AS3:AS23" si="15">AJ3*$K3</f>
        <v>-3.637978807091713E-12</v>
      </c>
      <c r="AT3">
        <f t="shared" ref="AT3:AT23" si="16">AK3*$K3</f>
        <v>0</v>
      </c>
      <c r="AU3">
        <f t="shared" ref="AU3:AU23" si="17">AL3*$K3</f>
        <v>-1856.2535734268254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2573.7740571653007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2000000</v>
      </c>
      <c r="S4">
        <f t="shared" si="1"/>
        <v>438.58443144715784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3.637978807091713E-12</v>
      </c>
      <c r="AC4">
        <f t="shared" si="2"/>
        <v>433.68912482561063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-433.689124825607</v>
      </c>
      <c r="AK4">
        <f>G4*MAX(0, SUM(AB4, AE4:AF4))</f>
        <v>2.5465851649641993E-13</v>
      </c>
      <c r="AL4">
        <f t="shared" si="9"/>
        <v>-2756.9011248256065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-2140.0849323396924</v>
      </c>
      <c r="AR4">
        <f t="shared" si="14"/>
        <v>-2140.0849323396924</v>
      </c>
      <c r="AS4">
        <f t="shared" si="15"/>
        <v>-399.50360163380253</v>
      </c>
      <c r="AT4">
        <f t="shared" si="16"/>
        <v>2.3458507189441486E-13</v>
      </c>
      <c r="AU4">
        <f t="shared" si="17"/>
        <v>-2539.5885339734946</v>
      </c>
      <c r="AW4">
        <v>1</v>
      </c>
      <c r="AX4">
        <f>(R4*SUMPRODUCT(K5:$K$23, X5:$X$23)-$AZ$3*SUMPRODUCT(K4:$K$22, W5:$W$23))/Z4</f>
        <v>438.58443144715784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3318.2731528658919</v>
      </c>
      <c r="P5">
        <f t="shared" ref="P5:P23" si="30">O5*$C$5</f>
        <v>165.91365764329461</v>
      </c>
      <c r="Q5" s="5">
        <f t="shared" ref="Q5:Q23" si="31">$C$8</f>
        <v>50</v>
      </c>
      <c r="R5">
        <f t="shared" si="0"/>
        <v>2000000</v>
      </c>
      <c r="S5">
        <f t="shared" si="1"/>
        <v>827.99194483240547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433.68912482561063</v>
      </c>
      <c r="AC5">
        <f t="shared" si="2"/>
        <v>809.6023237968875</v>
      </c>
      <c r="AE5">
        <f t="shared" si="3"/>
        <v>3244.5746269872511</v>
      </c>
      <c r="AF5">
        <f t="shared" si="4"/>
        <v>-162.22873134936256</v>
      </c>
      <c r="AG5">
        <f t="shared" si="5"/>
        <v>-48.889504834540375</v>
      </c>
      <c r="AH5">
        <f t="shared" si="6"/>
        <v>-2319.8267383847278</v>
      </c>
      <c r="AI5">
        <f t="shared" si="7"/>
        <v>713.62965241862048</v>
      </c>
      <c r="AJ5">
        <f t="shared" si="8"/>
        <v>-375.91319897127687</v>
      </c>
      <c r="AK5">
        <f>G5*SUM(AB5, AE5:AF5)</f>
        <v>246.12245143244496</v>
      </c>
      <c r="AL5">
        <f t="shared" si="9"/>
        <v>583.83890487978852</v>
      </c>
      <c r="AN5">
        <f t="shared" si="10"/>
        <v>2753.2275183980328</v>
      </c>
      <c r="AO5">
        <f t="shared" si="11"/>
        <v>-137.66137591990164</v>
      </c>
      <c r="AP5">
        <f t="shared" si="12"/>
        <v>-41.48584808366595</v>
      </c>
      <c r="AQ5">
        <f t="shared" si="13"/>
        <v>-1968.5202371094924</v>
      </c>
      <c r="AR5">
        <f t="shared" si="14"/>
        <v>605.5600572849728</v>
      </c>
      <c r="AS5">
        <f t="shared" si="15"/>
        <v>-318.98621018860024</v>
      </c>
      <c r="AT5">
        <f t="shared" si="16"/>
        <v>208.85052251320997</v>
      </c>
      <c r="AU5">
        <f t="shared" si="17"/>
        <v>495.42436960958247</v>
      </c>
      <c r="AW5">
        <v>2</v>
      </c>
      <c r="AX5">
        <f>(R5*SUMPRODUCT(K6:$K$23, X6:$X$23)-$AZ$3*SUMPRODUCT(K5:$K$22, W6:$W$23))/Z5</f>
        <v>827.99194483240547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3318.2731528658919</v>
      </c>
      <c r="P6">
        <f t="shared" si="30"/>
        <v>165.91365764329461</v>
      </c>
      <c r="Q6" s="5">
        <f t="shared" si="31"/>
        <v>50</v>
      </c>
      <c r="R6">
        <f t="shared" si="0"/>
        <v>2000000</v>
      </c>
      <c r="S6">
        <f t="shared" si="1"/>
        <v>1168.9840279247373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809.6023237968875</v>
      </c>
      <c r="AC6">
        <f t="shared" si="2"/>
        <v>1130.2337382334772</v>
      </c>
      <c r="AE6">
        <f t="shared" si="3"/>
        <v>3208.2767432686146</v>
      </c>
      <c r="AF6">
        <f t="shared" si="4"/>
        <v>-160.41383716343074</v>
      </c>
      <c r="AG6">
        <f t="shared" si="5"/>
        <v>-48.342565477132638</v>
      </c>
      <c r="AH6">
        <f t="shared" si="6"/>
        <v>-2321.7723624932892</v>
      </c>
      <c r="AI6">
        <f t="shared" si="7"/>
        <v>677.74797813476198</v>
      </c>
      <c r="AJ6">
        <f t="shared" si="8"/>
        <v>-320.63141443658969</v>
      </c>
      <c r="AK6">
        <f>G6*SUM(AB6, AE6:AF6)</f>
        <v>270.02256609314503</v>
      </c>
      <c r="AL6">
        <f t="shared" si="9"/>
        <v>627.13912979131737</v>
      </c>
      <c r="AN6">
        <f t="shared" si="10"/>
        <v>2507.8313329188318</v>
      </c>
      <c r="AO6">
        <f t="shared" si="11"/>
        <v>-125.39156664594159</v>
      </c>
      <c r="AP6">
        <f t="shared" si="12"/>
        <v>-37.788199123283356</v>
      </c>
      <c r="AQ6">
        <f t="shared" si="13"/>
        <v>-1814.8725763082182</v>
      </c>
      <c r="AR6">
        <f t="shared" si="14"/>
        <v>529.77899084138858</v>
      </c>
      <c r="AS6">
        <f t="shared" si="15"/>
        <v>-250.62972174368946</v>
      </c>
      <c r="AT6">
        <f t="shared" si="16"/>
        <v>211.070024823865</v>
      </c>
      <c r="AU6">
        <f t="shared" si="17"/>
        <v>490.2192939215642</v>
      </c>
      <c r="AW6">
        <v>3</v>
      </c>
      <c r="AX6">
        <f>(R6*SUMPRODUCT(K7:$K$23, X7:$X$23)-$AZ$3*SUMPRODUCT(K6:$K$22, W7:$W$23))/Z6</f>
        <v>1168.9840279247373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3318.2731528658919</v>
      </c>
      <c r="P7">
        <f t="shared" si="30"/>
        <v>165.91365764329461</v>
      </c>
      <c r="Q7" s="5">
        <f t="shared" si="31"/>
        <v>50</v>
      </c>
      <c r="R7">
        <f t="shared" si="0"/>
        <v>2000000</v>
      </c>
      <c r="S7">
        <f t="shared" si="1"/>
        <v>1465.5788134304905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1130.2337382334772</v>
      </c>
      <c r="AC7">
        <f t="shared" si="2"/>
        <v>1401.1229521720688</v>
      </c>
      <c r="AE7">
        <f t="shared" si="3"/>
        <v>3172.3361674246016</v>
      </c>
      <c r="AF7">
        <f t="shared" si="4"/>
        <v>-158.61680837123009</v>
      </c>
      <c r="AG7">
        <f t="shared" si="5"/>
        <v>-47.801010062790503</v>
      </c>
      <c r="AH7">
        <f t="shared" si="6"/>
        <v>-2325.1903828322211</v>
      </c>
      <c r="AI7">
        <f t="shared" si="7"/>
        <v>640.72796615836023</v>
      </c>
      <c r="AJ7">
        <f t="shared" si="8"/>
        <v>-270.88921393859164</v>
      </c>
      <c r="AK7">
        <f>G7*SUM(AB7, AE7:AF7)</f>
        <v>290.07671681007946</v>
      </c>
      <c r="AL7">
        <f t="shared" si="9"/>
        <v>659.91546902984805</v>
      </c>
      <c r="AN7">
        <f t="shared" si="10"/>
        <v>2284.2722857708104</v>
      </c>
      <c r="AO7">
        <f t="shared" si="11"/>
        <v>-114.21361428854053</v>
      </c>
      <c r="AP7">
        <f t="shared" si="12"/>
        <v>-34.419593875175011</v>
      </c>
      <c r="AQ7">
        <f t="shared" si="13"/>
        <v>-1674.2765174714737</v>
      </c>
      <c r="AR7">
        <f t="shared" si="14"/>
        <v>461.36256013562155</v>
      </c>
      <c r="AS7">
        <f t="shared" si="15"/>
        <v>-195.05647928117057</v>
      </c>
      <c r="AT7">
        <f t="shared" si="16"/>
        <v>208.87263202455071</v>
      </c>
      <c r="AU7">
        <f t="shared" si="17"/>
        <v>475.17871287900169</v>
      </c>
      <c r="AW7">
        <v>4</v>
      </c>
      <c r="AX7">
        <f>(R7*SUMPRODUCT(K8:$K$23, X8:$X$23)-$AZ$3*SUMPRODUCT(K7:$K$22, W8:$W$23))/Z7</f>
        <v>1465.5788134304905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3318.2731528658919</v>
      </c>
      <c r="P8">
        <f t="shared" si="30"/>
        <v>165.91365764329461</v>
      </c>
      <c r="Q8" s="5">
        <f t="shared" si="31"/>
        <v>50</v>
      </c>
      <c r="R8">
        <f t="shared" si="0"/>
        <v>2000000</v>
      </c>
      <c r="S8">
        <f t="shared" si="1"/>
        <v>1717.7420450546567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1401.1229521720688</v>
      </c>
      <c r="AC8">
        <f t="shared" si="2"/>
        <v>1623.7682676727545</v>
      </c>
      <c r="AE8">
        <f t="shared" si="3"/>
        <v>3136.7379430493097</v>
      </c>
      <c r="AF8">
        <f t="shared" si="4"/>
        <v>-156.8368971524655</v>
      </c>
      <c r="AG8">
        <f t="shared" si="5"/>
        <v>-47.26461322721736</v>
      </c>
      <c r="AH8">
        <f t="shared" si="6"/>
        <v>-2335.4693978094288</v>
      </c>
      <c r="AI8">
        <f t="shared" si="7"/>
        <v>597.16703486019787</v>
      </c>
      <c r="AJ8">
        <f t="shared" si="8"/>
        <v>-222.64531550068568</v>
      </c>
      <c r="AK8">
        <f t="shared" ref="AK8:AK23" si="32">G8*SUM(AB8:AB8, AE8:AF8)</f>
        <v>306.67167986482394</v>
      </c>
      <c r="AL8">
        <f t="shared" si="9"/>
        <v>681.19339922433619</v>
      </c>
      <c r="AN8">
        <f t="shared" si="10"/>
        <v>2080.6022913239663</v>
      </c>
      <c r="AO8">
        <f t="shared" si="11"/>
        <v>-104.03011456619832</v>
      </c>
      <c r="AP8">
        <f t="shared" si="12"/>
        <v>-31.35067843234987</v>
      </c>
      <c r="AQ8">
        <f t="shared" si="13"/>
        <v>-1549.1198399811351</v>
      </c>
      <c r="AR8">
        <f t="shared" si="14"/>
        <v>396.10165834428295</v>
      </c>
      <c r="AS8">
        <f t="shared" si="15"/>
        <v>-147.68092266354554</v>
      </c>
      <c r="AT8">
        <f t="shared" si="16"/>
        <v>203.4157176645254</v>
      </c>
      <c r="AU8">
        <f t="shared" si="17"/>
        <v>451.8364533452629</v>
      </c>
      <c r="AW8">
        <v>5</v>
      </c>
      <c r="AX8">
        <f>(R8*SUMPRODUCT(K9:$K$23, X9:$X$23)-$AZ$3*SUMPRODUCT(K8:$K$22, W9:$W$23))/Z8</f>
        <v>1717.7420450546567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3318.2731528658919</v>
      </c>
      <c r="P9">
        <f t="shared" si="30"/>
        <v>165.91365764329461</v>
      </c>
      <c r="Q9" s="5">
        <f t="shared" si="31"/>
        <v>50</v>
      </c>
      <c r="R9">
        <f t="shared" si="0"/>
        <v>2000000</v>
      </c>
      <c r="S9">
        <f t="shared" si="1"/>
        <v>1917.8623832620431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1623.7682676727545</v>
      </c>
      <c r="AC9">
        <f t="shared" si="2"/>
        <v>1792.5432579251665</v>
      </c>
      <c r="AE9">
        <f t="shared" si="3"/>
        <v>3101.4468087156424</v>
      </c>
      <c r="AF9">
        <f t="shared" si="4"/>
        <v>-155.07234043578214</v>
      </c>
      <c r="AG9">
        <f t="shared" si="5"/>
        <v>-46.732843648465419</v>
      </c>
      <c r="AH9">
        <f t="shared" si="6"/>
        <v>-2364.9378591906352</v>
      </c>
      <c r="AI9">
        <f t="shared" si="7"/>
        <v>534.70376544075953</v>
      </c>
      <c r="AJ9">
        <f t="shared" si="8"/>
        <v>-168.77499025241195</v>
      </c>
      <c r="AK9">
        <f t="shared" si="32"/>
        <v>319.90999151668302</v>
      </c>
      <c r="AL9">
        <f t="shared" si="9"/>
        <v>685.83876670503059</v>
      </c>
      <c r="AN9">
        <f t="shared" si="10"/>
        <v>1895.0354530455916</v>
      </c>
      <c r="AO9">
        <f t="shared" si="11"/>
        <v>-94.751772652279584</v>
      </c>
      <c r="AP9">
        <f t="shared" si="12"/>
        <v>-28.554542765849561</v>
      </c>
      <c r="AQ9">
        <f t="shared" si="13"/>
        <v>-1445.0162662218652</v>
      </c>
      <c r="AR9">
        <f t="shared" si="14"/>
        <v>326.71287140559718</v>
      </c>
      <c r="AS9">
        <f t="shared" si="15"/>
        <v>-103.12431901683759</v>
      </c>
      <c r="AT9">
        <f t="shared" si="16"/>
        <v>195.47031211497145</v>
      </c>
      <c r="AU9">
        <f t="shared" si="17"/>
        <v>419.058864503731</v>
      </c>
      <c r="AW9">
        <v>6</v>
      </c>
      <c r="AX9">
        <f>(R9*SUMPRODUCT(K10:$K$23, X10:$X$23)-$AZ$3*SUMPRODUCT(K9:$K$22, W10:$W$23))/Z9</f>
        <v>1917.8623832620431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3318.2731528658919</v>
      </c>
      <c r="P10">
        <f t="shared" si="30"/>
        <v>165.91365764329461</v>
      </c>
      <c r="Q10" s="5">
        <f t="shared" si="31"/>
        <v>50</v>
      </c>
      <c r="R10">
        <f t="shared" si="0"/>
        <v>2000000</v>
      </c>
      <c r="S10">
        <f t="shared" si="1"/>
        <v>2066.0818726692696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1792.5432579251665</v>
      </c>
      <c r="AC10">
        <f t="shared" si="2"/>
        <v>1909.2833799451034</v>
      </c>
      <c r="AE10">
        <f t="shared" si="3"/>
        <v>3066.4437187572435</v>
      </c>
      <c r="AF10">
        <f t="shared" si="4"/>
        <v>-153.3221859378622</v>
      </c>
      <c r="AG10">
        <f t="shared" si="5"/>
        <v>-46.205414344940969</v>
      </c>
      <c r="AH10">
        <f t="shared" si="6"/>
        <v>-2404.0346815918501</v>
      </c>
      <c r="AI10">
        <f t="shared" si="7"/>
        <v>462.88143688259015</v>
      </c>
      <c r="AJ10">
        <f t="shared" si="8"/>
        <v>-116.74012201993696</v>
      </c>
      <c r="AK10">
        <f t="shared" si="32"/>
        <v>329.39653535211841</v>
      </c>
      <c r="AL10">
        <f t="shared" si="9"/>
        <v>675.53785021477165</v>
      </c>
      <c r="AN10">
        <f t="shared" si="10"/>
        <v>1725.9577773710359</v>
      </c>
      <c r="AO10">
        <f t="shared" si="11"/>
        <v>-86.297888868551809</v>
      </c>
      <c r="AP10">
        <f t="shared" si="12"/>
        <v>-26.006867094114579</v>
      </c>
      <c r="AQ10">
        <f t="shared" si="13"/>
        <v>-1353.1187056792787</v>
      </c>
      <c r="AR10">
        <f t="shared" si="14"/>
        <v>260.53431572909074</v>
      </c>
      <c r="AS10">
        <f t="shared" si="15"/>
        <v>-65.707555726218388</v>
      </c>
      <c r="AT10">
        <f t="shared" si="16"/>
        <v>185.40190662963531</v>
      </c>
      <c r="AU10">
        <f t="shared" si="17"/>
        <v>380.22866663250767</v>
      </c>
      <c r="AW10">
        <v>7</v>
      </c>
      <c r="AX10">
        <f>(R10*SUMPRODUCT(K11:$K$23, X11:$X$23)-$AZ$3*SUMPRODUCT(K10:$K$22, W11:$W$23))/Z10</f>
        <v>2066.0818726692696</v>
      </c>
    </row>
    <row r="11" spans="1:52" x14ac:dyDescent="0.25">
      <c r="A11" t="s">
        <v>33</v>
      </c>
      <c r="C11" s="24">
        <f>AU25</f>
        <v>-838.6491008541019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3318.2731528658919</v>
      </c>
      <c r="P11">
        <f t="shared" si="30"/>
        <v>165.91365764329461</v>
      </c>
      <c r="Q11" s="5">
        <f t="shared" si="31"/>
        <v>50</v>
      </c>
      <c r="R11">
        <f t="shared" si="0"/>
        <v>2000000</v>
      </c>
      <c r="S11">
        <f t="shared" si="1"/>
        <v>2170.2423518528876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1909.2833799451034</v>
      </c>
      <c r="AC11">
        <f t="shared" si="2"/>
        <v>1982.8357377131599</v>
      </c>
      <c r="AE11">
        <f t="shared" si="3"/>
        <v>3031.7308061835383</v>
      </c>
      <c r="AF11">
        <f t="shared" si="4"/>
        <v>-151.58654030917694</v>
      </c>
      <c r="AG11">
        <f t="shared" si="5"/>
        <v>-45.682357456997238</v>
      </c>
      <c r="AH11">
        <f t="shared" si="6"/>
        <v>-2440.1097797729062</v>
      </c>
      <c r="AI11">
        <f t="shared" si="7"/>
        <v>394.35212864445793</v>
      </c>
      <c r="AJ11">
        <f t="shared" si="8"/>
        <v>-73.552357768056481</v>
      </c>
      <c r="AK11">
        <f t="shared" si="32"/>
        <v>335.25993520736262</v>
      </c>
      <c r="AL11">
        <f t="shared" si="9"/>
        <v>656.05970608376401</v>
      </c>
      <c r="AN11">
        <f t="shared" si="10"/>
        <v>1571.911071709603</v>
      </c>
      <c r="AO11">
        <f t="shared" si="11"/>
        <v>-78.595553585480161</v>
      </c>
      <c r="AP11">
        <f t="shared" si="12"/>
        <v>-23.685679256874785</v>
      </c>
      <c r="AQ11">
        <f t="shared" si="13"/>
        <v>-1265.1636389315056</v>
      </c>
      <c r="AR11">
        <f t="shared" si="14"/>
        <v>204.46619993574248</v>
      </c>
      <c r="AS11">
        <f t="shared" si="15"/>
        <v>-38.13589428525087</v>
      </c>
      <c r="AT11">
        <f t="shared" si="16"/>
        <v>173.82770362666341</v>
      </c>
      <c r="AU11">
        <f t="shared" si="17"/>
        <v>340.15800927715497</v>
      </c>
      <c r="AW11">
        <v>8</v>
      </c>
      <c r="AX11">
        <f>(R11*SUMPRODUCT(K12:$K$23, X12:$X$23)-$AZ$3*SUMPRODUCT(K11:$K$22, W12:$W$23))/Z11</f>
        <v>2170.2423518528876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3318.2731528658919</v>
      </c>
      <c r="P12">
        <f t="shared" si="30"/>
        <v>165.91365764329461</v>
      </c>
      <c r="Q12" s="5">
        <f t="shared" si="31"/>
        <v>50</v>
      </c>
      <c r="R12">
        <f t="shared" si="0"/>
        <v>2000000</v>
      </c>
      <c r="S12">
        <f t="shared" si="1"/>
        <v>2227.1284300043549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1982.8357377131599</v>
      </c>
      <c r="AC12">
        <f t="shared" si="2"/>
        <v>2011.6860689951582</v>
      </c>
      <c r="AE12">
        <f t="shared" si="3"/>
        <v>2997.2783719203399</v>
      </c>
      <c r="AF12">
        <f t="shared" si="4"/>
        <v>-149.86391859601702</v>
      </c>
      <c r="AG12">
        <f t="shared" si="5"/>
        <v>-45.163225476656152</v>
      </c>
      <c r="AH12">
        <f t="shared" si="6"/>
        <v>-2492.3362308445571</v>
      </c>
      <c r="AI12">
        <f t="shared" si="7"/>
        <v>309.91499700310987</v>
      </c>
      <c r="AJ12">
        <f t="shared" si="8"/>
        <v>-28.850331281998251</v>
      </c>
      <c r="AK12">
        <f t="shared" si="32"/>
        <v>338.11751337262376</v>
      </c>
      <c r="AL12">
        <f t="shared" si="9"/>
        <v>619.18217909373539</v>
      </c>
      <c r="AN12">
        <f t="shared" si="10"/>
        <v>1431.5502035411441</v>
      </c>
      <c r="AO12">
        <f t="shared" si="11"/>
        <v>-71.577510177057221</v>
      </c>
      <c r="AP12">
        <f t="shared" si="12"/>
        <v>-21.570710691866303</v>
      </c>
      <c r="AQ12">
        <f t="shared" si="13"/>
        <v>-1190.3814046716511</v>
      </c>
      <c r="AR12">
        <f t="shared" si="14"/>
        <v>148.02057800056963</v>
      </c>
      <c r="AS12">
        <f t="shared" si="15"/>
        <v>-13.779400006984638</v>
      </c>
      <c r="AT12">
        <f t="shared" si="16"/>
        <v>161.49057078715325</v>
      </c>
      <c r="AU12">
        <f t="shared" si="17"/>
        <v>295.73174878073826</v>
      </c>
      <c r="AW12">
        <v>9</v>
      </c>
      <c r="AX12">
        <f>(R12*SUMPRODUCT(K13:$K$23, X13:$X$23)-$AZ$3*SUMPRODUCT(K12:$K$22, W13:$W$23))/Z12</f>
        <v>2227.1284300043549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3318.2731528658919</v>
      </c>
      <c r="P13">
        <f t="shared" si="30"/>
        <v>165.91365764329461</v>
      </c>
      <c r="Q13" s="5">
        <f t="shared" si="31"/>
        <v>50</v>
      </c>
      <c r="R13">
        <f t="shared" si="0"/>
        <v>2000000</v>
      </c>
      <c r="S13">
        <f t="shared" si="1"/>
        <v>2241.669529171797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2011.6860689951582</v>
      </c>
      <c r="AC13">
        <f t="shared" si="2"/>
        <v>2001.7182428241804</v>
      </c>
      <c r="AE13">
        <f t="shared" si="3"/>
        <v>2963.0807834638313</v>
      </c>
      <c r="AF13">
        <f t="shared" si="4"/>
        <v>-148.15403917319159</v>
      </c>
      <c r="AG13">
        <f t="shared" si="5"/>
        <v>-44.647933532908652</v>
      </c>
      <c r="AH13">
        <f t="shared" si="6"/>
        <v>-2546.3875592377699</v>
      </c>
      <c r="AI13">
        <f t="shared" si="7"/>
        <v>223.89125151996132</v>
      </c>
      <c r="AJ13">
        <f t="shared" si="8"/>
        <v>9.9678261709777871</v>
      </c>
      <c r="AK13">
        <f t="shared" si="32"/>
        <v>337.86289693000595</v>
      </c>
      <c r="AL13">
        <f t="shared" si="9"/>
        <v>571.72197462094505</v>
      </c>
      <c r="AN13">
        <f t="shared" si="10"/>
        <v>1303.6624669169025</v>
      </c>
      <c r="AO13">
        <f t="shared" si="11"/>
        <v>-65.183123345845132</v>
      </c>
      <c r="AP13">
        <f t="shared" si="12"/>
        <v>-19.643688250784429</v>
      </c>
      <c r="AQ13">
        <f t="shared" si="13"/>
        <v>-1120.3305376378519</v>
      </c>
      <c r="AR13">
        <f t="shared" si="14"/>
        <v>98.505117682421186</v>
      </c>
      <c r="AS13">
        <f t="shared" si="15"/>
        <v>4.3855304007827378</v>
      </c>
      <c r="AT13">
        <f t="shared" si="16"/>
        <v>148.64906152729574</v>
      </c>
      <c r="AU13">
        <f t="shared" si="17"/>
        <v>251.53970961049967</v>
      </c>
      <c r="AW13">
        <v>10</v>
      </c>
      <c r="AX13">
        <f>(R13*SUMPRODUCT(K14:$K$23, X14:$X$23)-$AZ$3*SUMPRODUCT(K13:$K$22, W14:$W$23))/Z13</f>
        <v>2241.669529171797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3318.2731528658919</v>
      </c>
      <c r="P14">
        <f t="shared" si="30"/>
        <v>165.91365764329461</v>
      </c>
      <c r="Q14" s="5">
        <f t="shared" si="31"/>
        <v>50</v>
      </c>
      <c r="R14">
        <f t="shared" si="0"/>
        <v>2000000</v>
      </c>
      <c r="S14">
        <f t="shared" si="1"/>
        <v>2213.7579575844825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2001.7182428241804</v>
      </c>
      <c r="AC14">
        <f t="shared" si="2"/>
        <v>1954.1348712867082</v>
      </c>
      <c r="AE14">
        <f t="shared" si="3"/>
        <v>2929.1157410655046</v>
      </c>
      <c r="AF14">
        <f t="shared" si="4"/>
        <v>-146.45578705327526</v>
      </c>
      <c r="AG14">
        <f t="shared" si="5"/>
        <v>-44.136145611396039</v>
      </c>
      <c r="AH14">
        <f t="shared" si="6"/>
        <v>-2612.3434473411198</v>
      </c>
      <c r="AI14">
        <f t="shared" si="7"/>
        <v>126.1803610597135</v>
      </c>
      <c r="AJ14">
        <f t="shared" si="8"/>
        <v>47.583371537472203</v>
      </c>
      <c r="AK14">
        <f t="shared" si="32"/>
        <v>334.90647377854867</v>
      </c>
      <c r="AL14">
        <f t="shared" si="9"/>
        <v>508.67020637573438</v>
      </c>
      <c r="AN14">
        <f t="shared" si="10"/>
        <v>1187.1357122883837</v>
      </c>
      <c r="AO14">
        <f t="shared" si="11"/>
        <v>-59.356785614419202</v>
      </c>
      <c r="AP14">
        <f t="shared" si="12"/>
        <v>-17.887853977046625</v>
      </c>
      <c r="AQ14">
        <f t="shared" si="13"/>
        <v>-1058.7516756757066</v>
      </c>
      <c r="AR14">
        <f t="shared" si="14"/>
        <v>51.139397021211316</v>
      </c>
      <c r="AS14">
        <f t="shared" si="15"/>
        <v>19.284973574540842</v>
      </c>
      <c r="AT14">
        <f t="shared" si="16"/>
        <v>135.73360373751007</v>
      </c>
      <c r="AU14">
        <f t="shared" si="17"/>
        <v>206.15797433326222</v>
      </c>
      <c r="AW14">
        <v>11</v>
      </c>
      <c r="AX14">
        <f>(R14*SUMPRODUCT(K15:$K$23, X15:$X$23)-$AZ$3*SUMPRODUCT(K14:$K$22, W15:$W$23))/Z14</f>
        <v>2213.7579575844825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3318.2731528658919</v>
      </c>
      <c r="P15">
        <f t="shared" si="30"/>
        <v>165.91365764329461</v>
      </c>
      <c r="Q15" s="5">
        <f t="shared" si="31"/>
        <v>50</v>
      </c>
      <c r="R15">
        <f t="shared" si="0"/>
        <v>2000000</v>
      </c>
      <c r="S15">
        <f t="shared" si="1"/>
        <v>2134.6788494269913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1954.1348712867082</v>
      </c>
      <c r="AC15">
        <f t="shared" si="2"/>
        <v>1862.592502181009</v>
      </c>
      <c r="AE15">
        <f t="shared" si="3"/>
        <v>2895.3257752919576</v>
      </c>
      <c r="AF15">
        <f t="shared" si="4"/>
        <v>-144.76628876459787</v>
      </c>
      <c r="AG15">
        <f t="shared" si="5"/>
        <v>-43.62699575819056</v>
      </c>
      <c r="AH15">
        <f t="shared" si="6"/>
        <v>-2711.5358836609557</v>
      </c>
      <c r="AI15">
        <f t="shared" si="7"/>
        <v>-4.6033928917868252</v>
      </c>
      <c r="AJ15">
        <f t="shared" si="8"/>
        <v>91.542369105699208</v>
      </c>
      <c r="AK15">
        <f t="shared" si="32"/>
        <v>329.32860504698482</v>
      </c>
      <c r="AL15">
        <f t="shared" si="9"/>
        <v>416.2675812608972</v>
      </c>
      <c r="AN15">
        <f t="shared" si="10"/>
        <v>1080.9446113423789</v>
      </c>
      <c r="AO15">
        <f t="shared" si="11"/>
        <v>-54.047230567118945</v>
      </c>
      <c r="AP15">
        <f t="shared" si="12"/>
        <v>-16.287758143249899</v>
      </c>
      <c r="AQ15">
        <f t="shared" si="13"/>
        <v>-1012.3282591953746</v>
      </c>
      <c r="AR15">
        <f t="shared" si="14"/>
        <v>-1.7186365633646219</v>
      </c>
      <c r="AS15">
        <f t="shared" si="15"/>
        <v>34.176544635756066</v>
      </c>
      <c r="AT15">
        <f t="shared" si="16"/>
        <v>122.95196071694006</v>
      </c>
      <c r="AU15">
        <f t="shared" si="17"/>
        <v>155.40986878933151</v>
      </c>
      <c r="AW15">
        <v>12</v>
      </c>
      <c r="AX15">
        <f>(R15*SUMPRODUCT(K16:$K$23, X16:$X$23)-$AZ$3*SUMPRODUCT(K15:$K$22, W16:$W$23))/Z15</f>
        <v>2134.6788494269913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3318.2731528658919</v>
      </c>
      <c r="P16">
        <f t="shared" si="30"/>
        <v>165.91365764329461</v>
      </c>
      <c r="Q16" s="5">
        <f t="shared" si="31"/>
        <v>50</v>
      </c>
      <c r="R16">
        <f t="shared" si="0"/>
        <v>2000000</v>
      </c>
      <c r="S16">
        <f t="shared" si="1"/>
        <v>2004.2859352099488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1862.592502181009</v>
      </c>
      <c r="AC16">
        <f t="shared" si="2"/>
        <v>1728.4974280354236</v>
      </c>
      <c r="AE16">
        <f t="shared" si="3"/>
        <v>2861.6808158397239</v>
      </c>
      <c r="AF16">
        <f t="shared" si="4"/>
        <v>-143.08404079198621</v>
      </c>
      <c r="AG16">
        <f t="shared" si="5"/>
        <v>-43.120030871602246</v>
      </c>
      <c r="AH16">
        <f t="shared" si="6"/>
        <v>-2827.7971602560924</v>
      </c>
      <c r="AI16">
        <f t="shared" si="7"/>
        <v>-152.32041607995734</v>
      </c>
      <c r="AJ16">
        <f t="shared" si="8"/>
        <v>134.09507414558539</v>
      </c>
      <c r="AK16">
        <f t="shared" si="32"/>
        <v>320.68324940601229</v>
      </c>
      <c r="AL16">
        <f t="shared" si="9"/>
        <v>302.45790747164034</v>
      </c>
      <c r="AN16">
        <f t="shared" si="10"/>
        <v>984.16827965304071</v>
      </c>
      <c r="AO16">
        <f t="shared" si="11"/>
        <v>-49.208413982652047</v>
      </c>
      <c r="AP16">
        <f t="shared" si="12"/>
        <v>-14.829524790673792</v>
      </c>
      <c r="AQ16">
        <f t="shared" si="13"/>
        <v>-972.51526131517505</v>
      </c>
      <c r="AR16">
        <f t="shared" si="14"/>
        <v>-52.384920435460273</v>
      </c>
      <c r="AS16">
        <f t="shared" si="15"/>
        <v>46.116994495447308</v>
      </c>
      <c r="AT16">
        <f t="shared" si="16"/>
        <v>110.28703136092118</v>
      </c>
      <c r="AU16">
        <f t="shared" si="17"/>
        <v>104.01910542090822</v>
      </c>
      <c r="AW16">
        <v>13</v>
      </c>
      <c r="AX16">
        <f>(R16*SUMPRODUCT(K17:$K$23, X17:$X$23)-$AZ$3*SUMPRODUCT(K16:$K$22, W17:$W$23))/Z16</f>
        <v>2004.2859352099488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3318.2731528658919</v>
      </c>
      <c r="P17">
        <f t="shared" si="30"/>
        <v>165.91365764329461</v>
      </c>
      <c r="Q17" s="5">
        <f t="shared" si="31"/>
        <v>50</v>
      </c>
      <c r="R17">
        <f t="shared" si="0"/>
        <v>2000000</v>
      </c>
      <c r="S17">
        <f t="shared" si="1"/>
        <v>1829.3590676162571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1728.4974280354236</v>
      </c>
      <c r="AC17">
        <f t="shared" si="2"/>
        <v>1559.1711316516275</v>
      </c>
      <c r="AE17">
        <f t="shared" si="3"/>
        <v>2828.1794418986206</v>
      </c>
      <c r="AF17">
        <f t="shared" si="4"/>
        <v>-141.40897209493104</v>
      </c>
      <c r="AG17">
        <f t="shared" si="5"/>
        <v>-42.615229542751891</v>
      </c>
      <c r="AH17">
        <f t="shared" si="6"/>
        <v>-2944.0408053734623</v>
      </c>
      <c r="AI17">
        <f t="shared" si="7"/>
        <v>-299.88556511252455</v>
      </c>
      <c r="AJ17">
        <f t="shared" si="8"/>
        <v>169.32629638379603</v>
      </c>
      <c r="AK17">
        <f t="shared" si="32"/>
        <v>309.06875284873797</v>
      </c>
      <c r="AL17">
        <f t="shared" si="9"/>
        <v>178.50948412000946</v>
      </c>
      <c r="AN17">
        <f t="shared" si="10"/>
        <v>895.97790360286137</v>
      </c>
      <c r="AO17">
        <f t="shared" si="11"/>
        <v>-44.79889518014307</v>
      </c>
      <c r="AP17">
        <f t="shared" si="12"/>
        <v>-13.500665290755711</v>
      </c>
      <c r="AQ17">
        <f t="shared" si="13"/>
        <v>-932.6832201103133</v>
      </c>
      <c r="AR17">
        <f t="shared" si="14"/>
        <v>-95.004876978350751</v>
      </c>
      <c r="AS17">
        <f t="shared" si="15"/>
        <v>53.643208705647844</v>
      </c>
      <c r="AT17">
        <f t="shared" si="16"/>
        <v>97.914145454880085</v>
      </c>
      <c r="AU17">
        <f t="shared" si="17"/>
        <v>56.552477182177185</v>
      </c>
      <c r="AW17">
        <v>14</v>
      </c>
      <c r="AX17">
        <f>(R17*SUMPRODUCT(K18:$K$23, X18:$X$23)-$AZ$3*SUMPRODUCT(K17:$K$22, W18:$W$23))/Z17</f>
        <v>1829.3590676162571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3318.2731528658919</v>
      </c>
      <c r="P18">
        <f t="shared" si="30"/>
        <v>165.91365764329461</v>
      </c>
      <c r="Q18" s="5">
        <f t="shared" si="31"/>
        <v>50</v>
      </c>
      <c r="R18">
        <f t="shared" si="0"/>
        <v>2000000</v>
      </c>
      <c r="S18">
        <f t="shared" si="1"/>
        <v>1614.3102362997301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1559.1711316516275</v>
      </c>
      <c r="AC18">
        <f t="shared" si="2"/>
        <v>1359.651230155876</v>
      </c>
      <c r="AE18">
        <f t="shared" si="3"/>
        <v>2794.8123432760276</v>
      </c>
      <c r="AF18">
        <f t="shared" si="4"/>
        <v>-139.7406171638014</v>
      </c>
      <c r="AG18">
        <f t="shared" si="5"/>
        <v>-42.112451484927227</v>
      </c>
      <c r="AH18">
        <f t="shared" si="6"/>
        <v>-3065.0304958859797</v>
      </c>
      <c r="AI18">
        <f t="shared" si="7"/>
        <v>-452.07122125868045</v>
      </c>
      <c r="AJ18">
        <f t="shared" si="8"/>
        <v>199.51990149575158</v>
      </c>
      <c r="AK18">
        <f t="shared" si="32"/>
        <v>294.99700004346982</v>
      </c>
      <c r="AL18">
        <f t="shared" si="9"/>
        <v>42.445680280540955</v>
      </c>
      <c r="AN18">
        <f t="shared" si="10"/>
        <v>815.61491293422898</v>
      </c>
      <c r="AO18">
        <f t="shared" si="11"/>
        <v>-40.780745646711459</v>
      </c>
      <c r="AP18">
        <f t="shared" si="12"/>
        <v>-12.289749447386621</v>
      </c>
      <c r="AQ18">
        <f t="shared" si="13"/>
        <v>-894.4731430921338</v>
      </c>
      <c r="AR18">
        <f t="shared" si="14"/>
        <v>-131.92872525200283</v>
      </c>
      <c r="AS18">
        <f t="shared" si="15"/>
        <v>58.226237435445348</v>
      </c>
      <c r="AT18">
        <f t="shared" si="16"/>
        <v>86.089483998872666</v>
      </c>
      <c r="AU18">
        <f t="shared" si="17"/>
        <v>12.386996182315194</v>
      </c>
      <c r="AW18">
        <v>15</v>
      </c>
      <c r="AX18">
        <f>(R18*SUMPRODUCT(K19:$K$23, X19:$X$23)-$AZ$3*SUMPRODUCT(K18:$K$22, W19:$W$23))/Z18</f>
        <v>1614.3102362997301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3318.2731528658919</v>
      </c>
      <c r="P19">
        <f t="shared" si="30"/>
        <v>165.91365764329461</v>
      </c>
      <c r="Q19" s="5">
        <f t="shared" si="31"/>
        <v>50</v>
      </c>
      <c r="R19">
        <f t="shared" si="0"/>
        <v>2000000</v>
      </c>
      <c r="S19">
        <f t="shared" si="1"/>
        <v>1358.1411085666775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1359.651230155876</v>
      </c>
      <c r="AC19">
        <f t="shared" si="2"/>
        <v>1130.2766658740711</v>
      </c>
      <c r="AE19">
        <f t="shared" si="3"/>
        <v>2761.544210703471</v>
      </c>
      <c r="AF19">
        <f t="shared" si="4"/>
        <v>-138.07721053517355</v>
      </c>
      <c r="AG19">
        <f t="shared" si="5"/>
        <v>-41.611164655302844</v>
      </c>
      <c r="AH19">
        <f t="shared" si="6"/>
        <v>-3206.4925910041411</v>
      </c>
      <c r="AI19">
        <f t="shared" si="7"/>
        <v>-624.63675549114623</v>
      </c>
      <c r="AJ19">
        <f t="shared" si="8"/>
        <v>229.37456428180485</v>
      </c>
      <c r="AK19">
        <f t="shared" si="32"/>
        <v>278.81827612269217</v>
      </c>
      <c r="AL19">
        <f t="shared" si="9"/>
        <v>-116.44391508664921</v>
      </c>
      <c r="AN19">
        <f t="shared" si="10"/>
        <v>742.38069986244</v>
      </c>
      <c r="AO19">
        <f t="shared" si="11"/>
        <v>-37.119034993122</v>
      </c>
      <c r="AP19">
        <f t="shared" si="12"/>
        <v>-11.186250583699961</v>
      </c>
      <c r="AQ19">
        <f t="shared" si="13"/>
        <v>-861.99533021671016</v>
      </c>
      <c r="AR19">
        <f t="shared" si="14"/>
        <v>-167.91991593109211</v>
      </c>
      <c r="AS19">
        <f t="shared" si="15"/>
        <v>61.662329685748851</v>
      </c>
      <c r="AT19">
        <f t="shared" si="16"/>
        <v>74.954189094685958</v>
      </c>
      <c r="AU19">
        <f t="shared" si="17"/>
        <v>-31.303397150657293</v>
      </c>
      <c r="AW19">
        <v>16</v>
      </c>
      <c r="AX19">
        <f>(R19*SUMPRODUCT(K20:$K$23, X20:$X$23)-$AZ$3*SUMPRODUCT(K19:$K$22, W20:$W$23))/Z19</f>
        <v>1358.1411085666775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3318.2731528658919</v>
      </c>
      <c r="P20">
        <f t="shared" si="30"/>
        <v>165.91365764329461</v>
      </c>
      <c r="Q20" s="5">
        <f t="shared" si="31"/>
        <v>50</v>
      </c>
      <c r="R20">
        <f t="shared" si="0"/>
        <v>2000000</v>
      </c>
      <c r="S20">
        <f t="shared" si="1"/>
        <v>1068.3465892445643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1130.2766658740711</v>
      </c>
      <c r="AC20">
        <f t="shared" si="2"/>
        <v>878.42654573956906</v>
      </c>
      <c r="AE20">
        <f t="shared" si="3"/>
        <v>2728.3835160211938</v>
      </c>
      <c r="AF20">
        <f t="shared" si="4"/>
        <v>-136.41917580105971</v>
      </c>
      <c r="AG20">
        <f t="shared" si="5"/>
        <v>-41.111496708231684</v>
      </c>
      <c r="AH20">
        <f t="shared" si="6"/>
        <v>-3342.2520207251659</v>
      </c>
      <c r="AI20">
        <f t="shared" si="7"/>
        <v>-791.39917721326356</v>
      </c>
      <c r="AJ20">
        <f t="shared" si="8"/>
        <v>251.85012013450205</v>
      </c>
      <c r="AK20">
        <f t="shared" si="32"/>
        <v>260.5568704265944</v>
      </c>
      <c r="AL20">
        <f t="shared" si="9"/>
        <v>-278.99218665216711</v>
      </c>
      <c r="AN20">
        <f t="shared" si="10"/>
        <v>675.6507393503814</v>
      </c>
      <c r="AO20">
        <f t="shared" si="11"/>
        <v>-33.782536967519071</v>
      </c>
      <c r="AP20">
        <f t="shared" si="12"/>
        <v>-10.180758307477525</v>
      </c>
      <c r="AQ20">
        <f t="shared" si="13"/>
        <v>-827.66775112004564</v>
      </c>
      <c r="AR20">
        <f t="shared" si="14"/>
        <v>-195.98030704466089</v>
      </c>
      <c r="AS20">
        <f t="shared" si="15"/>
        <v>62.367595638646598</v>
      </c>
      <c r="AT20">
        <f t="shared" si="16"/>
        <v>64.523715640709256</v>
      </c>
      <c r="AU20">
        <f t="shared" si="17"/>
        <v>-69.088995765305029</v>
      </c>
      <c r="AW20">
        <v>17</v>
      </c>
      <c r="AX20">
        <f>(R20*SUMPRODUCT(K21:$K$23, X21:$X$23)-$AZ$3*SUMPRODUCT(K20:$K$22, W21:$W$23))/Z20</f>
        <v>1068.3465892445643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3318.2731528658919</v>
      </c>
      <c r="P21">
        <f t="shared" si="30"/>
        <v>165.91365764329461</v>
      </c>
      <c r="Q21" s="5">
        <f t="shared" si="31"/>
        <v>50</v>
      </c>
      <c r="R21">
        <f t="shared" si="0"/>
        <v>2000000</v>
      </c>
      <c r="S21">
        <f t="shared" si="1"/>
        <v>743.99095910561971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878.42654573956906</v>
      </c>
      <c r="AC21">
        <f t="shared" si="2"/>
        <v>604.31272608842016</v>
      </c>
      <c r="AE21">
        <f t="shared" si="3"/>
        <v>2695.2944392295067</v>
      </c>
      <c r="AF21">
        <f t="shared" si="4"/>
        <v>-134.76472196147535</v>
      </c>
      <c r="AG21">
        <f t="shared" si="5"/>
        <v>-40.612907905150344</v>
      </c>
      <c r="AH21">
        <f t="shared" si="6"/>
        <v>-3498.9534399612853</v>
      </c>
      <c r="AI21">
        <f t="shared" si="7"/>
        <v>-979.03663059840437</v>
      </c>
      <c r="AJ21">
        <f t="shared" si="8"/>
        <v>274.1138196511489</v>
      </c>
      <c r="AK21">
        <f t="shared" si="32"/>
        <v>240.72693841053203</v>
      </c>
      <c r="AL21">
        <f t="shared" si="9"/>
        <v>-464.19587253672341</v>
      </c>
      <c r="AN21">
        <f t="shared" si="10"/>
        <v>614.84439972958501</v>
      </c>
      <c r="AO21">
        <f t="shared" si="11"/>
        <v>-30.742219986479252</v>
      </c>
      <c r="AP21">
        <f t="shared" si="12"/>
        <v>-9.2645236152208046</v>
      </c>
      <c r="AQ21">
        <f t="shared" si="13"/>
        <v>-798.17325193226395</v>
      </c>
      <c r="AR21">
        <f t="shared" si="14"/>
        <v>-223.33559580437898</v>
      </c>
      <c r="AS21">
        <f t="shared" si="15"/>
        <v>62.530217273469198</v>
      </c>
      <c r="AT21">
        <f t="shared" si="16"/>
        <v>54.914078325362951</v>
      </c>
      <c r="AU21">
        <f t="shared" si="17"/>
        <v>-105.89130020554683</v>
      </c>
      <c r="AW21">
        <v>18</v>
      </c>
      <c r="AX21">
        <f>(R21*SUMPRODUCT(K22:$K$23, X22:$X$23)-$AZ$3*SUMPRODUCT(K21:$K$22, W22:$W$23))/Z21</f>
        <v>743.99095910561971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3318.2731528658919</v>
      </c>
      <c r="P22">
        <f t="shared" si="30"/>
        <v>165.91365764329461</v>
      </c>
      <c r="Q22" s="5">
        <f t="shared" si="31"/>
        <v>50</v>
      </c>
      <c r="R22">
        <f t="shared" si="0"/>
        <v>2000000</v>
      </c>
      <c r="S22">
        <f t="shared" si="1"/>
        <v>387.34101705608475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604.31272608842016</v>
      </c>
      <c r="AC22">
        <f t="shared" si="2"/>
        <v>310.76461848619857</v>
      </c>
      <c r="AE22">
        <f t="shared" si="3"/>
        <v>2662.2584363020146</v>
      </c>
      <c r="AF22">
        <f t="shared" si="4"/>
        <v>-133.11292181510075</v>
      </c>
      <c r="AG22">
        <f t="shared" si="5"/>
        <v>-40.115118823215361</v>
      </c>
      <c r="AH22">
        <f t="shared" si="6"/>
        <v>-3666.4001153390441</v>
      </c>
      <c r="AI22">
        <f t="shared" si="7"/>
        <v>-1177.3697196753456</v>
      </c>
      <c r="AJ22">
        <f t="shared" si="8"/>
        <v>293.54810760222159</v>
      </c>
      <c r="AK22">
        <f t="shared" si="32"/>
        <v>219.34207684027339</v>
      </c>
      <c r="AL22">
        <f t="shared" si="9"/>
        <v>-664.47953523285059</v>
      </c>
      <c r="AN22">
        <f t="shared" si="10"/>
        <v>559.43725631635016</v>
      </c>
      <c r="AO22">
        <f t="shared" si="11"/>
        <v>-27.971862815817509</v>
      </c>
      <c r="AP22">
        <f t="shared" si="12"/>
        <v>-8.4296444346840627</v>
      </c>
      <c r="AQ22">
        <f t="shared" si="13"/>
        <v>-770.44391825923367</v>
      </c>
      <c r="AR22">
        <f t="shared" si="14"/>
        <v>-247.40816919338508</v>
      </c>
      <c r="AS22">
        <f t="shared" si="15"/>
        <v>61.685126310259449</v>
      </c>
      <c r="AT22">
        <f t="shared" si="16"/>
        <v>46.091742255007816</v>
      </c>
      <c r="AU22">
        <f t="shared" si="17"/>
        <v>-139.63130062811783</v>
      </c>
      <c r="AW22">
        <v>19</v>
      </c>
      <c r="AX22">
        <f>(R22*SUMPRODUCT(K23:$K$23, X23:$X$23)-$AZ$3*SUMPRODUCT(K22:$K$22, W23:$W$23))/Z22</f>
        <v>387.34101705608475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3318.2731528658919</v>
      </c>
      <c r="P23">
        <f t="shared" si="30"/>
        <v>165.91365764329461</v>
      </c>
      <c r="Q23" s="5">
        <f t="shared" si="31"/>
        <v>50</v>
      </c>
      <c r="R23">
        <f t="shared" si="0"/>
        <v>2000000</v>
      </c>
      <c r="S23">
        <f t="shared" si="1"/>
        <v>392.20336335188341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310.76461848619857</v>
      </c>
      <c r="AC23">
        <f t="shared" si="2"/>
        <v>310.76461848619857</v>
      </c>
      <c r="AE23">
        <f t="shared" si="3"/>
        <v>2629.2530527286008</v>
      </c>
      <c r="AF23">
        <f t="shared" si="4"/>
        <v>-131.46265263643005</v>
      </c>
      <c r="AG23">
        <f t="shared" si="5"/>
        <v>-39.617791116108009</v>
      </c>
      <c r="AH23">
        <f t="shared" si="6"/>
        <v>-3847.0607550081413</v>
      </c>
      <c r="AI23">
        <f t="shared" si="7"/>
        <v>-1388.8881460320786</v>
      </c>
      <c r="AJ23">
        <f t="shared" si="8"/>
        <v>0</v>
      </c>
      <c r="AK23">
        <f t="shared" si="32"/>
        <v>196.59885130048588</v>
      </c>
      <c r="AL23">
        <f t="shared" si="9"/>
        <v>-1192.2892947315927</v>
      </c>
      <c r="AN23">
        <f t="shared" si="10"/>
        <v>508.95071313548078</v>
      </c>
      <c r="AO23">
        <f t="shared" si="11"/>
        <v>-25.447535656774043</v>
      </c>
      <c r="AP23">
        <f t="shared" si="12"/>
        <v>-7.6689092441940101</v>
      </c>
      <c r="AQ23">
        <f t="shared" si="13"/>
        <v>-744.68462162855258</v>
      </c>
      <c r="AR23">
        <f t="shared" si="14"/>
        <v>-268.85035339403976</v>
      </c>
      <c r="AS23">
        <f t="shared" si="15"/>
        <v>0</v>
      </c>
      <c r="AT23">
        <f t="shared" si="16"/>
        <v>38.056103221848012</v>
      </c>
      <c r="AU23">
        <f t="shared" si="17"/>
        <v>-230.79425017219174</v>
      </c>
      <c r="AW23">
        <v>20</v>
      </c>
      <c r="AX23">
        <f>(R23*SUMPRODUCT(K$23:$K24, X$23:$X24)-$AZ$3*SUMPRODUCT(K$22:$K23, W$23:$W24))/Z23</f>
        <v>392.20336335188341</v>
      </c>
    </row>
    <row r="25" spans="5:50" x14ac:dyDescent="0.25">
      <c r="AN25" s="6">
        <f t="shared" ref="AN25:AU25" si="33">SUM(AN3:AN23)</f>
        <v>28937.428782076942</v>
      </c>
      <c r="AO25" s="6">
        <f t="shared" si="33"/>
        <v>-3935.5763037532665</v>
      </c>
      <c r="AP25" s="6">
        <f t="shared" si="33"/>
        <v>-2905.939649408353</v>
      </c>
      <c r="AQ25" s="6">
        <f t="shared" si="33"/>
        <v>-24394.601088897674</v>
      </c>
      <c r="AR25" s="6">
        <f t="shared" si="33"/>
        <v>-2298.6882599823502</v>
      </c>
      <c r="AS25" s="6">
        <f t="shared" si="33"/>
        <v>-1068.5253463903593</v>
      </c>
      <c r="AT25" s="6">
        <f t="shared" si="33"/>
        <v>2528.5645055186083</v>
      </c>
      <c r="AU25" s="7">
        <f t="shared" si="33"/>
        <v>-838.6491008541019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7824.1729197090335</v>
      </c>
      <c r="K3">
        <v>1</v>
      </c>
      <c r="L3" s="2">
        <v>0</v>
      </c>
      <c r="O3">
        <f>$C$3</f>
        <v>7824.1729197090335</v>
      </c>
      <c r="P3">
        <f>O3*B5</f>
        <v>6259.3383357672274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7824.1729197090335</v>
      </c>
      <c r="AF3">
        <f t="shared" ref="AF3:AF23" si="4">-$Z3*P3</f>
        <v>-6259.3383357672274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-955.07362005819368</v>
      </c>
      <c r="AJ3">
        <f t="shared" ref="AJ3:AJ23" si="8">AB3-AC3</f>
        <v>0</v>
      </c>
      <c r="AL3">
        <f t="shared" ref="AL3:AL23" si="9">SUM(AI3:AK3)</f>
        <v>-955.07362005819368</v>
      </c>
      <c r="AN3">
        <f t="shared" ref="AN3:AN23" si="10">AE3*$K3</f>
        <v>7824.1729197090335</v>
      </c>
      <c r="AO3">
        <f t="shared" ref="AO3:AO23" si="11">AF3*$K3</f>
        <v>-6259.3383357672274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-955.07362005819368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-955.07362005819368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5956.9494402041964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2000000</v>
      </c>
      <c r="S4">
        <f t="shared" si="1"/>
        <v>3398.8497168671547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3360.0703812766224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-3360.0703812766224</v>
      </c>
      <c r="AK4">
        <f>G4*MAX(0, SUM(AB4, AE4:AF4))</f>
        <v>0</v>
      </c>
      <c r="AL4">
        <f t="shared" si="9"/>
        <v>-6179.1643812766224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-2596.8790589275682</v>
      </c>
      <c r="AR4">
        <f t="shared" si="14"/>
        <v>-2596.8790589275682</v>
      </c>
      <c r="AS4">
        <f t="shared" si="15"/>
        <v>-3095.213004483011</v>
      </c>
      <c r="AT4">
        <f t="shared" si="16"/>
        <v>0</v>
      </c>
      <c r="AU4">
        <f t="shared" si="17"/>
        <v>-5692.0920634105796</v>
      </c>
      <c r="AW4">
        <v>1</v>
      </c>
      <c r="AX4">
        <f>(R4*SUMPRODUCT(K5:$K$23, X5:$X$23)-$AZ$3*SUMPRODUCT(K4:$K$22, W5:$W$23))/Z4</f>
        <v>3398.8497168671547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1.462746E-3</v>
      </c>
      <c r="O5">
        <f t="shared" ref="O5:O23" si="29">$C$3</f>
        <v>7824.1729197090335</v>
      </c>
      <c r="P5">
        <f t="shared" ref="P5:P23" si="30">O5*$C$5</f>
        <v>391.20864598545171</v>
      </c>
      <c r="Q5" s="5">
        <f t="shared" ref="Q5:Q23" si="31">$C$8</f>
        <v>50</v>
      </c>
      <c r="R5">
        <f t="shared" si="0"/>
        <v>2000000</v>
      </c>
      <c r="S5">
        <f t="shared" si="1"/>
        <v>6478.0333152744324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3360.0703812766224</v>
      </c>
      <c r="AC5">
        <f t="shared" si="2"/>
        <v>6330.7130671216146</v>
      </c>
      <c r="AE5">
        <f t="shared" si="3"/>
        <v>7646.2394266218253</v>
      </c>
      <c r="AF5">
        <f t="shared" si="4"/>
        <v>-382.31197133109129</v>
      </c>
      <c r="AG5">
        <f t="shared" si="5"/>
        <v>-48.862924586961803</v>
      </c>
      <c r="AH5">
        <f t="shared" si="6"/>
        <v>-2892.1134615278761</v>
      </c>
      <c r="AI5">
        <f t="shared" si="7"/>
        <v>4322.951069175896</v>
      </c>
      <c r="AJ5">
        <f t="shared" si="8"/>
        <v>-2970.6426858449922</v>
      </c>
      <c r="AK5">
        <f>G5*SUM(AB5, AE5:AF5)</f>
        <v>743.67984855971497</v>
      </c>
      <c r="AL5">
        <f t="shared" si="9"/>
        <v>2095.9882318906189</v>
      </c>
      <c r="AN5">
        <f t="shared" si="10"/>
        <v>6488.3194938816623</v>
      </c>
      <c r="AO5">
        <f t="shared" si="11"/>
        <v>-324.4159746940831</v>
      </c>
      <c r="AP5">
        <f t="shared" si="12"/>
        <v>-41.463293056430494</v>
      </c>
      <c r="AQ5">
        <f t="shared" si="13"/>
        <v>-2454.1418472478322</v>
      </c>
      <c r="AR5">
        <f t="shared" si="14"/>
        <v>3668.2983788833162</v>
      </c>
      <c r="AS5">
        <f t="shared" si="15"/>
        <v>-2520.778878675615</v>
      </c>
      <c r="AT5">
        <f t="shared" si="16"/>
        <v>631.05955612859884</v>
      </c>
      <c r="AU5">
        <f t="shared" si="17"/>
        <v>1778.5790563363003</v>
      </c>
      <c r="AW5">
        <v>2</v>
      </c>
      <c r="AX5">
        <f>(R5*SUMPRODUCT(K6:$K$23, X6:$X$23)-$AZ$3*SUMPRODUCT(K5:$K$22, W6:$W$23))/Z5</f>
        <v>6478.0333152744324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1.535893E-3</v>
      </c>
      <c r="O6">
        <f t="shared" si="29"/>
        <v>7824.1729197090335</v>
      </c>
      <c r="P6">
        <f t="shared" si="30"/>
        <v>391.20864598545171</v>
      </c>
      <c r="Q6" s="5">
        <f t="shared" si="31"/>
        <v>50</v>
      </c>
      <c r="R6">
        <f t="shared" si="0"/>
        <v>2000000</v>
      </c>
      <c r="S6">
        <f t="shared" si="1"/>
        <v>9238.3153841028779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6330.7130671216146</v>
      </c>
      <c r="AC6">
        <f t="shared" si="2"/>
        <v>8924.0735536793072</v>
      </c>
      <c r="AE6">
        <f t="shared" si="3"/>
        <v>7558.0332267439344</v>
      </c>
      <c r="AF6">
        <f t="shared" si="4"/>
        <v>-377.90166133719674</v>
      </c>
      <c r="AG6">
        <f t="shared" si="5"/>
        <v>-48.29924711725954</v>
      </c>
      <c r="AH6">
        <f t="shared" si="6"/>
        <v>-3001.9289533057008</v>
      </c>
      <c r="AI6">
        <f t="shared" si="7"/>
        <v>4129.9033649837775</v>
      </c>
      <c r="AJ6">
        <f t="shared" si="8"/>
        <v>-2593.3604865576926</v>
      </c>
      <c r="AK6">
        <f>G6*SUM(AB6, AE6:AF6)</f>
        <v>945.75912427698472</v>
      </c>
      <c r="AL6">
        <f t="shared" si="9"/>
        <v>2482.3020027030698</v>
      </c>
      <c r="AN6">
        <f t="shared" si="10"/>
        <v>5907.9294144554733</v>
      </c>
      <c r="AO6">
        <f t="shared" si="11"/>
        <v>-295.3964707227737</v>
      </c>
      <c r="AP6">
        <f t="shared" si="12"/>
        <v>-37.754338222596303</v>
      </c>
      <c r="AQ6">
        <f t="shared" si="13"/>
        <v>-2346.5343206728335</v>
      </c>
      <c r="AR6">
        <f t="shared" si="14"/>
        <v>3228.2442848372702</v>
      </c>
      <c r="AS6">
        <f t="shared" si="15"/>
        <v>-2027.1663594447227</v>
      </c>
      <c r="AT6">
        <f t="shared" si="16"/>
        <v>739.27673796596707</v>
      </c>
      <c r="AU6">
        <f t="shared" si="17"/>
        <v>1940.3546633585149</v>
      </c>
      <c r="AW6">
        <v>3</v>
      </c>
      <c r="AX6">
        <f>(R6*SUMPRODUCT(K7:$K$23, X7:$X$23)-$AZ$3*SUMPRODUCT(K6:$K$22, W7:$W$23))/Z6</f>
        <v>9238.3153841028779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1.6204399999999999E-3</v>
      </c>
      <c r="O7">
        <f t="shared" si="29"/>
        <v>7824.1729197090335</v>
      </c>
      <c r="P7">
        <f t="shared" si="30"/>
        <v>391.20864598545171</v>
      </c>
      <c r="Q7" s="5">
        <f t="shared" si="31"/>
        <v>50</v>
      </c>
      <c r="R7">
        <f t="shared" si="0"/>
        <v>2000000</v>
      </c>
      <c r="S7">
        <f t="shared" si="1"/>
        <v>11697.013312002984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8924.0735536793072</v>
      </c>
      <c r="AC7">
        <f t="shared" si="2"/>
        <v>11167.837766144745</v>
      </c>
      <c r="AE7">
        <f t="shared" si="3"/>
        <v>7470.2055551145504</v>
      </c>
      <c r="AF7">
        <f t="shared" si="4"/>
        <v>-373.51027775572754</v>
      </c>
      <c r="AG7">
        <f t="shared" si="5"/>
        <v>-47.737988614088259</v>
      </c>
      <c r="AH7">
        <f t="shared" si="6"/>
        <v>-3130.6412799476816</v>
      </c>
      <c r="AI7">
        <f t="shared" si="7"/>
        <v>3918.3160087970532</v>
      </c>
      <c r="AJ7">
        <f t="shared" si="8"/>
        <v>-2243.7642124654376</v>
      </c>
      <c r="AK7">
        <f>G7*SUM(AB7, AE7:AF7)</f>
        <v>1121.4538181726691</v>
      </c>
      <c r="AL7">
        <f t="shared" si="9"/>
        <v>2796.0056145042845</v>
      </c>
      <c r="AN7">
        <f t="shared" si="10"/>
        <v>5378.9959884397676</v>
      </c>
      <c r="AO7">
        <f t="shared" si="11"/>
        <v>-268.94979942198842</v>
      </c>
      <c r="AP7">
        <f t="shared" si="12"/>
        <v>-34.374214652708638</v>
      </c>
      <c r="AQ7">
        <f t="shared" si="13"/>
        <v>-2254.2494663420671</v>
      </c>
      <c r="AR7">
        <f t="shared" si="14"/>
        <v>2821.422508023004</v>
      </c>
      <c r="AS7">
        <f t="shared" si="15"/>
        <v>-1615.6447916741738</v>
      </c>
      <c r="AT7">
        <f t="shared" si="16"/>
        <v>807.51400274938578</v>
      </c>
      <c r="AU7">
        <f t="shared" si="17"/>
        <v>2013.2917190982157</v>
      </c>
      <c r="AW7">
        <v>4</v>
      </c>
      <c r="AX7">
        <f>(R7*SUMPRODUCT(K8:$K$23, X8:$X$23)-$AZ$3*SUMPRODUCT(K7:$K$22, W8:$W$23))/Z7</f>
        <v>11697.013312002984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1.706887E-3</v>
      </c>
      <c r="O8">
        <f t="shared" si="29"/>
        <v>7824.1729197090335</v>
      </c>
      <c r="P8">
        <f t="shared" si="30"/>
        <v>391.20864598545171</v>
      </c>
      <c r="Q8" s="5">
        <f t="shared" si="31"/>
        <v>50</v>
      </c>
      <c r="R8">
        <f t="shared" si="0"/>
        <v>2000000</v>
      </c>
      <c r="S8">
        <f t="shared" si="1"/>
        <v>13884.558441967227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11167.837766144745</v>
      </c>
      <c r="AC8">
        <f t="shared" si="2"/>
        <v>13101.226470417172</v>
      </c>
      <c r="AE8">
        <f t="shared" si="3"/>
        <v>7382.7527028140521</v>
      </c>
      <c r="AF8">
        <f t="shared" si="4"/>
        <v>-369.13763514070263</v>
      </c>
      <c r="AG8">
        <f t="shared" si="5"/>
        <v>-47.17912537577584</v>
      </c>
      <c r="AH8">
        <f t="shared" si="6"/>
        <v>-3259.3340868614105</v>
      </c>
      <c r="AI8">
        <f t="shared" si="7"/>
        <v>3707.1018554361635</v>
      </c>
      <c r="AJ8">
        <f t="shared" si="8"/>
        <v>-1933.3887042724273</v>
      </c>
      <c r="AK8">
        <f t="shared" ref="AK8:AK23" si="32">G8*SUM(AB8:AB8, AE8:AF8)</f>
        <v>1272.701698367267</v>
      </c>
      <c r="AL8">
        <f t="shared" si="9"/>
        <v>3046.4148495310033</v>
      </c>
      <c r="AN8">
        <f t="shared" si="10"/>
        <v>4896.9893145809574</v>
      </c>
      <c r="AO8">
        <f t="shared" si="11"/>
        <v>-244.84946572904792</v>
      </c>
      <c r="AP8">
        <f t="shared" si="12"/>
        <v>-31.293974231100378</v>
      </c>
      <c r="AQ8">
        <f t="shared" si="13"/>
        <v>-2161.9204703858027</v>
      </c>
      <c r="AR8">
        <f t="shared" si="14"/>
        <v>2458.9254042350071</v>
      </c>
      <c r="AS8">
        <f t="shared" si="15"/>
        <v>-1282.4192014646251</v>
      </c>
      <c r="AT8">
        <f t="shared" si="16"/>
        <v>844.18466504749154</v>
      </c>
      <c r="AU8">
        <f t="shared" si="17"/>
        <v>2020.6908678178736</v>
      </c>
      <c r="AW8">
        <v>5</v>
      </c>
      <c r="AX8">
        <f>(R8*SUMPRODUCT(K9:$K$23, X9:$X$23)-$AZ$3*SUMPRODUCT(K8:$K$22, W9:$W$23))/Z8</f>
        <v>13884.558441967227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1.7980839999999999E-3</v>
      </c>
      <c r="O9">
        <f t="shared" si="29"/>
        <v>7824.1729197090335</v>
      </c>
      <c r="P9">
        <f t="shared" si="30"/>
        <v>391.20864598545171</v>
      </c>
      <c r="Q9" s="5">
        <f t="shared" si="31"/>
        <v>50</v>
      </c>
      <c r="R9">
        <f t="shared" si="0"/>
        <v>2000000</v>
      </c>
      <c r="S9">
        <f t="shared" si="1"/>
        <v>15825.19935096086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13101.226470417172</v>
      </c>
      <c r="AC9">
        <f t="shared" si="2"/>
        <v>14756.207796786071</v>
      </c>
      <c r="AE9">
        <f t="shared" si="3"/>
        <v>7295.6503662750247</v>
      </c>
      <c r="AF9">
        <f t="shared" si="4"/>
        <v>-364.78251831375127</v>
      </c>
      <c r="AG9">
        <f t="shared" si="5"/>
        <v>-46.622502091545904</v>
      </c>
      <c r="AH9">
        <f t="shared" si="6"/>
        <v>-3393.2812188870607</v>
      </c>
      <c r="AI9">
        <f t="shared" si="7"/>
        <v>3490.9641269826666</v>
      </c>
      <c r="AJ9">
        <f t="shared" si="8"/>
        <v>-1654.9813263688993</v>
      </c>
      <c r="AK9">
        <f t="shared" si="32"/>
        <v>1402.2466022864915</v>
      </c>
      <c r="AL9">
        <f t="shared" si="9"/>
        <v>3238.2294029002587</v>
      </c>
      <c r="AN9">
        <f t="shared" si="10"/>
        <v>4457.7634084402016</v>
      </c>
      <c r="AO9">
        <f t="shared" si="11"/>
        <v>-222.88817042201009</v>
      </c>
      <c r="AP9">
        <f t="shared" si="12"/>
        <v>-28.487122244008233</v>
      </c>
      <c r="AQ9">
        <f t="shared" si="13"/>
        <v>-2073.3511191854559</v>
      </c>
      <c r="AR9">
        <f t="shared" si="14"/>
        <v>2133.0369965887267</v>
      </c>
      <c r="AS9">
        <f t="shared" si="15"/>
        <v>-1011.2210465077267</v>
      </c>
      <c r="AT9">
        <f t="shared" si="16"/>
        <v>856.79593723100322</v>
      </c>
      <c r="AU9">
        <f t="shared" si="17"/>
        <v>1978.6118873120033</v>
      </c>
      <c r="AW9">
        <v>6</v>
      </c>
      <c r="AX9">
        <f>(R9*SUMPRODUCT(K10:$K$23, X10:$X$23)-$AZ$3*SUMPRODUCT(K9:$K$22, W10:$W$23))/Z9</f>
        <v>15825.19935096086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1.9035300000000001E-3</v>
      </c>
      <c r="O10">
        <f t="shared" si="29"/>
        <v>7824.1729197090335</v>
      </c>
      <c r="P10">
        <f t="shared" si="30"/>
        <v>391.20864598545171</v>
      </c>
      <c r="Q10" s="5">
        <f t="shared" si="31"/>
        <v>50</v>
      </c>
      <c r="R10">
        <f t="shared" si="0"/>
        <v>2000000</v>
      </c>
      <c r="S10">
        <f t="shared" si="1"/>
        <v>17530.857320949093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14756.207796786071</v>
      </c>
      <c r="AC10">
        <f t="shared" si="2"/>
        <v>16152.065819738345</v>
      </c>
      <c r="AE10">
        <f t="shared" si="3"/>
        <v>7208.8063732705587</v>
      </c>
      <c r="AF10">
        <f t="shared" si="4"/>
        <v>-360.44031866352799</v>
      </c>
      <c r="AG10">
        <f t="shared" si="5"/>
        <v>-46.067529739224121</v>
      </c>
      <c r="AH10">
        <f t="shared" si="6"/>
        <v>-3549.8932562528153</v>
      </c>
      <c r="AI10">
        <f t="shared" si="7"/>
        <v>3252.4052686149907</v>
      </c>
      <c r="AJ10">
        <f t="shared" si="8"/>
        <v>-1395.858022952274</v>
      </c>
      <c r="AK10">
        <f t="shared" si="32"/>
        <v>1512.3201695975174</v>
      </c>
      <c r="AL10">
        <f t="shared" si="9"/>
        <v>3368.8674152602343</v>
      </c>
      <c r="AN10">
        <f t="shared" si="10"/>
        <v>4057.5000119521828</v>
      </c>
      <c r="AO10">
        <f t="shared" si="11"/>
        <v>-202.87500059760919</v>
      </c>
      <c r="AP10">
        <f t="shared" si="12"/>
        <v>-25.929258297265967</v>
      </c>
      <c r="AQ10">
        <f t="shared" si="13"/>
        <v>-1998.0689151371907</v>
      </c>
      <c r="AR10">
        <f t="shared" si="14"/>
        <v>1830.6268379201167</v>
      </c>
      <c r="AS10">
        <f t="shared" si="15"/>
        <v>-785.66320851850605</v>
      </c>
      <c r="AT10">
        <f t="shared" si="16"/>
        <v>851.21430490489206</v>
      </c>
      <c r="AU10">
        <f t="shared" si="17"/>
        <v>1896.1779343065029</v>
      </c>
      <c r="AW10">
        <v>7</v>
      </c>
      <c r="AX10">
        <f>(R10*SUMPRODUCT(K11:$K$23, X11:$X$23)-$AZ$3*SUMPRODUCT(K10:$K$22, W11:$W$23))/Z10</f>
        <v>17530.857320949093</v>
      </c>
    </row>
    <row r="11" spans="1:52" x14ac:dyDescent="0.25">
      <c r="A11" t="s">
        <v>33</v>
      </c>
      <c r="C11" s="24">
        <f>AU25</f>
        <v>879.33784617293804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2.008026E-3</v>
      </c>
      <c r="O11">
        <f t="shared" si="29"/>
        <v>7824.1729197090335</v>
      </c>
      <c r="P11">
        <f t="shared" si="30"/>
        <v>391.20864598545171</v>
      </c>
      <c r="Q11" s="5">
        <f t="shared" si="31"/>
        <v>50</v>
      </c>
      <c r="R11">
        <f t="shared" si="0"/>
        <v>2000000</v>
      </c>
      <c r="S11">
        <f t="shared" si="1"/>
        <v>19029.990034210772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16152.065819738345</v>
      </c>
      <c r="AC11">
        <f t="shared" si="2"/>
        <v>17322.752402915008</v>
      </c>
      <c r="AE11">
        <f t="shared" si="3"/>
        <v>7122.2428389113593</v>
      </c>
      <c r="AF11">
        <f t="shared" si="4"/>
        <v>-356.112141945568</v>
      </c>
      <c r="AG11">
        <f t="shared" si="5"/>
        <v>-45.51434964435974</v>
      </c>
      <c r="AH11">
        <f t="shared" si="6"/>
        <v>-3700.1918988854104</v>
      </c>
      <c r="AI11">
        <f t="shared" si="7"/>
        <v>3020.4244484360215</v>
      </c>
      <c r="AJ11">
        <f t="shared" si="8"/>
        <v>-1170.6865831766627</v>
      </c>
      <c r="AK11">
        <f t="shared" si="32"/>
        <v>1604.2737561692898</v>
      </c>
      <c r="AL11">
        <f t="shared" si="9"/>
        <v>3454.0116214286486</v>
      </c>
      <c r="AN11">
        <f t="shared" si="10"/>
        <v>3692.7857681343994</v>
      </c>
      <c r="AO11">
        <f t="shared" si="11"/>
        <v>-184.63928840672</v>
      </c>
      <c r="AP11">
        <f t="shared" si="12"/>
        <v>-23.598569497565038</v>
      </c>
      <c r="AQ11">
        <f t="shared" si="13"/>
        <v>-1918.499030799517</v>
      </c>
      <c r="AR11">
        <f t="shared" si="14"/>
        <v>1566.0488794305977</v>
      </c>
      <c r="AS11">
        <f t="shared" si="15"/>
        <v>-606.98502579581475</v>
      </c>
      <c r="AT11">
        <f t="shared" si="16"/>
        <v>831.79406107964076</v>
      </c>
      <c r="AU11">
        <f t="shared" si="17"/>
        <v>1790.8579147144239</v>
      </c>
      <c r="AW11">
        <v>8</v>
      </c>
      <c r="AX11">
        <f>(R11*SUMPRODUCT(K12:$K$23, X12:$X$23)-$AZ$3*SUMPRODUCT(K11:$K$22, W12:$W$23))/Z11</f>
        <v>19029.990034210772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2.1277219999999999E-3</v>
      </c>
      <c r="O12">
        <f t="shared" si="29"/>
        <v>7824.1729197090335</v>
      </c>
      <c r="P12">
        <f t="shared" si="30"/>
        <v>391.20864598545171</v>
      </c>
      <c r="Q12" s="5">
        <f t="shared" si="31"/>
        <v>50</v>
      </c>
      <c r="R12">
        <f t="shared" si="0"/>
        <v>2000000</v>
      </c>
      <c r="S12">
        <f t="shared" si="1"/>
        <v>20332.705348840238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17322.752402915008</v>
      </c>
      <c r="AC12">
        <f t="shared" si="2"/>
        <v>18284.130087693316</v>
      </c>
      <c r="AE12">
        <f t="shared" si="3"/>
        <v>7035.8662577445521</v>
      </c>
      <c r="AF12">
        <f t="shared" si="4"/>
        <v>-351.79331288722761</v>
      </c>
      <c r="AG12">
        <f t="shared" si="5"/>
        <v>-44.962364264862146</v>
      </c>
      <c r="AH12">
        <f t="shared" si="6"/>
        <v>-3873.6753221598556</v>
      </c>
      <c r="AI12">
        <f t="shared" si="7"/>
        <v>2765.435258432607</v>
      </c>
      <c r="AJ12">
        <f t="shared" si="8"/>
        <v>-961.37768477830832</v>
      </c>
      <c r="AK12">
        <f t="shared" si="32"/>
        <v>1680.4777743440632</v>
      </c>
      <c r="AL12">
        <f t="shared" si="9"/>
        <v>3484.5353479983619</v>
      </c>
      <c r="AN12">
        <f t="shared" si="10"/>
        <v>3360.4472202924817</v>
      </c>
      <c r="AO12">
        <f t="shared" si="11"/>
        <v>-168.0223610146241</v>
      </c>
      <c r="AP12">
        <f t="shared" si="12"/>
        <v>-21.474776022827538</v>
      </c>
      <c r="AQ12">
        <f t="shared" si="13"/>
        <v>-1850.1320223844828</v>
      </c>
      <c r="AR12">
        <f t="shared" si="14"/>
        <v>1320.8180608705475</v>
      </c>
      <c r="AS12">
        <f t="shared" si="15"/>
        <v>-459.17003679659513</v>
      </c>
      <c r="AT12">
        <f t="shared" si="16"/>
        <v>802.62424819997659</v>
      </c>
      <c r="AU12">
        <f t="shared" si="17"/>
        <v>1664.272272273929</v>
      </c>
      <c r="AW12">
        <v>9</v>
      </c>
      <c r="AX12">
        <f>(R12*SUMPRODUCT(K13:$K$23, X13:$X$23)-$AZ$3*SUMPRODUCT(K12:$K$22, W13:$W$23))/Z12</f>
        <v>20332.705348840238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2.2569180000000001E-3</v>
      </c>
      <c r="O13">
        <f t="shared" si="29"/>
        <v>7824.1729197090335</v>
      </c>
      <c r="P13">
        <f t="shared" si="30"/>
        <v>391.20864598545171</v>
      </c>
      <c r="Q13" s="5">
        <f t="shared" si="31"/>
        <v>50</v>
      </c>
      <c r="R13">
        <f t="shared" si="0"/>
        <v>2000000</v>
      </c>
      <c r="S13">
        <f t="shared" si="1"/>
        <v>21454.868393200264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18284.130087693316</v>
      </c>
      <c r="AC13">
        <f t="shared" si="2"/>
        <v>19056.756594467195</v>
      </c>
      <c r="AE13">
        <f t="shared" si="3"/>
        <v>6949.6282219644099</v>
      </c>
      <c r="AF13">
        <f t="shared" si="4"/>
        <v>-347.48141109822052</v>
      </c>
      <c r="AG13">
        <f t="shared" si="5"/>
        <v>-44.411264252981603</v>
      </c>
      <c r="AH13">
        <f t="shared" si="6"/>
        <v>-4059.054769276966</v>
      </c>
      <c r="AI13">
        <f t="shared" si="7"/>
        <v>2498.6807773362416</v>
      </c>
      <c r="AJ13">
        <f t="shared" si="8"/>
        <v>-772.62650677387865</v>
      </c>
      <c r="AK13">
        <f t="shared" si="32"/>
        <v>1742.0393828991657</v>
      </c>
      <c r="AL13">
        <f t="shared" si="9"/>
        <v>3468.0936534615284</v>
      </c>
      <c r="AN13">
        <f t="shared" si="10"/>
        <v>3057.6181123925944</v>
      </c>
      <c r="AO13">
        <f t="shared" si="11"/>
        <v>-152.88090561962971</v>
      </c>
      <c r="AP13">
        <f t="shared" si="12"/>
        <v>-19.539561201992846</v>
      </c>
      <c r="AQ13">
        <f t="shared" si="13"/>
        <v>-1785.8565933799894</v>
      </c>
      <c r="AR13">
        <f t="shared" si="14"/>
        <v>1099.3410521909823</v>
      </c>
      <c r="AS13">
        <f t="shared" si="15"/>
        <v>-339.93139284199958</v>
      </c>
      <c r="AT13">
        <f t="shared" si="16"/>
        <v>766.44260664466162</v>
      </c>
      <c r="AU13">
        <f t="shared" si="17"/>
        <v>1525.8522659936441</v>
      </c>
      <c r="AW13">
        <v>10</v>
      </c>
      <c r="AX13">
        <f>(R13*SUMPRODUCT(K14:$K$23, X14:$X$23)-$AZ$3*SUMPRODUCT(K13:$K$22, W14:$W$23))/Z13</f>
        <v>21454.868393200264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2.397513E-3</v>
      </c>
      <c r="O14">
        <f t="shared" si="29"/>
        <v>7824.1729197090335</v>
      </c>
      <c r="P14">
        <f t="shared" si="30"/>
        <v>391.20864598545171</v>
      </c>
      <c r="Q14" s="5">
        <f t="shared" si="31"/>
        <v>50</v>
      </c>
      <c r="R14">
        <f t="shared" si="0"/>
        <v>2000000</v>
      </c>
      <c r="S14">
        <f t="shared" si="1"/>
        <v>22410.202896160721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19056.756594467195</v>
      </c>
      <c r="AC14">
        <f t="shared" si="2"/>
        <v>19658.532530379161</v>
      </c>
      <c r="AE14">
        <f t="shared" si="3"/>
        <v>6863.4701157374402</v>
      </c>
      <c r="AF14">
        <f t="shared" si="4"/>
        <v>-343.173505786872</v>
      </c>
      <c r="AG14">
        <f t="shared" si="5"/>
        <v>-43.860675027058832</v>
      </c>
      <c r="AH14">
        <f t="shared" si="6"/>
        <v>-4259.0633357183478</v>
      </c>
      <c r="AI14">
        <f t="shared" si="7"/>
        <v>2217.3725992051614</v>
      </c>
      <c r="AJ14">
        <f t="shared" si="8"/>
        <v>-601.77593591196637</v>
      </c>
      <c r="AK14">
        <f t="shared" si="32"/>
        <v>1790.3937243092437</v>
      </c>
      <c r="AL14">
        <f t="shared" si="9"/>
        <v>3405.9903876024387</v>
      </c>
      <c r="AN14">
        <f t="shared" si="10"/>
        <v>2781.6826663367378</v>
      </c>
      <c r="AO14">
        <f t="shared" si="11"/>
        <v>-139.08413331683687</v>
      </c>
      <c r="AP14">
        <f t="shared" si="12"/>
        <v>-17.776209031178873</v>
      </c>
      <c r="AQ14">
        <f t="shared" si="13"/>
        <v>-1726.1476273689761</v>
      </c>
      <c r="AR14">
        <f t="shared" si="14"/>
        <v>898.67469661974576</v>
      </c>
      <c r="AS14">
        <f t="shared" si="15"/>
        <v>-243.89261725007572</v>
      </c>
      <c r="AT14">
        <f t="shared" si="16"/>
        <v>725.62524566248419</v>
      </c>
      <c r="AU14">
        <f t="shared" si="17"/>
        <v>1380.4073250321542</v>
      </c>
      <c r="AW14">
        <v>11</v>
      </c>
      <c r="AX14">
        <f>(R14*SUMPRODUCT(K15:$K$23, X15:$X$23)-$AZ$3*SUMPRODUCT(K14:$K$22, W15:$W$23))/Z14</f>
        <v>22410.202896160721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2.5466569999999999E-3</v>
      </c>
      <c r="O15">
        <f t="shared" si="29"/>
        <v>7824.1729197090335</v>
      </c>
      <c r="P15">
        <f t="shared" si="30"/>
        <v>391.20864598545171</v>
      </c>
      <c r="Q15" s="5">
        <f t="shared" si="31"/>
        <v>50</v>
      </c>
      <c r="R15">
        <f t="shared" si="0"/>
        <v>2000000</v>
      </c>
      <c r="S15">
        <f t="shared" si="1"/>
        <v>23214.199801774739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19658.532530379161</v>
      </c>
      <c r="AC15">
        <f t="shared" si="2"/>
        <v>20108.311737738935</v>
      </c>
      <c r="AE15">
        <f t="shared" si="3"/>
        <v>6777.3565103655319</v>
      </c>
      <c r="AF15">
        <f t="shared" si="4"/>
        <v>-338.86782551827662</v>
      </c>
      <c r="AG15">
        <f t="shared" si="5"/>
        <v>-43.310370181705856</v>
      </c>
      <c r="AH15">
        <f t="shared" si="6"/>
        <v>-4467.9238032953817</v>
      </c>
      <c r="AI15">
        <f t="shared" si="7"/>
        <v>1927.2545113701672</v>
      </c>
      <c r="AJ15">
        <f t="shared" si="8"/>
        <v>-449.77920735977386</v>
      </c>
      <c r="AK15">
        <f t="shared" si="32"/>
        <v>1826.7914850658494</v>
      </c>
      <c r="AL15">
        <f t="shared" si="9"/>
        <v>3304.2667890762427</v>
      </c>
      <c r="AN15">
        <f t="shared" si="10"/>
        <v>2530.2669086649084</v>
      </c>
      <c r="AO15">
        <f t="shared" si="11"/>
        <v>-126.51334543324545</v>
      </c>
      <c r="AP15">
        <f t="shared" si="12"/>
        <v>-16.169548747390188</v>
      </c>
      <c r="AQ15">
        <f t="shared" si="13"/>
        <v>-1668.06036138489</v>
      </c>
      <c r="AR15">
        <f t="shared" si="14"/>
        <v>719.52365309938273</v>
      </c>
      <c r="AS15">
        <f t="shared" si="15"/>
        <v>-167.92114194485356</v>
      </c>
      <c r="AT15">
        <f t="shared" si="16"/>
        <v>682.01665894711005</v>
      </c>
      <c r="AU15">
        <f t="shared" si="17"/>
        <v>1233.6191701016392</v>
      </c>
      <c r="AW15">
        <v>12</v>
      </c>
      <c r="AX15">
        <f>(R15*SUMPRODUCT(K16:$K$23, X16:$X$23)-$AZ$3*SUMPRODUCT(K15:$K$22, W16:$W$23))/Z15</f>
        <v>23214.199801774739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3.8442260000000001E-3</v>
      </c>
      <c r="O16">
        <f t="shared" si="29"/>
        <v>7824.1729197090335</v>
      </c>
      <c r="P16">
        <f t="shared" si="30"/>
        <v>391.20864598545171</v>
      </c>
      <c r="Q16" s="5">
        <f t="shared" si="31"/>
        <v>50</v>
      </c>
      <c r="R16">
        <f t="shared" si="0"/>
        <v>2000000</v>
      </c>
      <c r="S16">
        <f t="shared" si="1"/>
        <v>23114.014503338189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20108.311737738935</v>
      </c>
      <c r="AC16">
        <f t="shared" si="2"/>
        <v>19744.347897521558</v>
      </c>
      <c r="AE16">
        <f t="shared" si="3"/>
        <v>6683.5292551534603</v>
      </c>
      <c r="AF16">
        <f t="shared" si="4"/>
        <v>-334.17646275767305</v>
      </c>
      <c r="AG16">
        <f t="shared" si="5"/>
        <v>-42.710771628766665</v>
      </c>
      <c r="AH16">
        <f t="shared" si="6"/>
        <v>-6659.7940448855352</v>
      </c>
      <c r="AI16">
        <f t="shared" si="7"/>
        <v>-353.15202411851442</v>
      </c>
      <c r="AJ16">
        <f t="shared" si="8"/>
        <v>363.96384021737686</v>
      </c>
      <c r="AK16">
        <f t="shared" si="32"/>
        <v>1852.0365171094306</v>
      </c>
      <c r="AL16">
        <f t="shared" si="9"/>
        <v>1862.8483332082931</v>
      </c>
      <c r="AN16">
        <f t="shared" si="10"/>
        <v>2298.5503668497013</v>
      </c>
      <c r="AO16">
        <f t="shared" si="11"/>
        <v>-114.92751834248509</v>
      </c>
      <c r="AP16">
        <f t="shared" si="12"/>
        <v>-14.688775353236826</v>
      </c>
      <c r="AQ16">
        <f t="shared" si="13"/>
        <v>-2290.3875273997915</v>
      </c>
      <c r="AR16">
        <f t="shared" si="14"/>
        <v>-121.45345424581187</v>
      </c>
      <c r="AS16">
        <f t="shared" si="15"/>
        <v>125.17177474858958</v>
      </c>
      <c r="AT16">
        <f t="shared" si="16"/>
        <v>636.93881679929598</v>
      </c>
      <c r="AU16">
        <f t="shared" si="17"/>
        <v>640.65713730207369</v>
      </c>
      <c r="AW16">
        <v>13</v>
      </c>
      <c r="AX16">
        <f>(R16*SUMPRODUCT(K17:$K$23, X17:$X$23)-$AZ$3*SUMPRODUCT(K16:$K$22, W17:$W$23))/Z16</f>
        <v>23114.014503338189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5.3300140000000001E-3</v>
      </c>
      <c r="O17">
        <f t="shared" si="29"/>
        <v>7824.1729197090335</v>
      </c>
      <c r="P17">
        <f t="shared" si="30"/>
        <v>391.20864598545171</v>
      </c>
      <c r="Q17" s="5">
        <f t="shared" si="31"/>
        <v>50</v>
      </c>
      <c r="R17">
        <f t="shared" si="0"/>
        <v>2000000</v>
      </c>
      <c r="S17">
        <f t="shared" si="1"/>
        <v>22124.720100854018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19744.347897521558</v>
      </c>
      <c r="AC17">
        <f t="shared" si="2"/>
        <v>18609.551165169902</v>
      </c>
      <c r="AE17">
        <f t="shared" si="3"/>
        <v>6581.0706581025488</v>
      </c>
      <c r="AF17">
        <f t="shared" si="4"/>
        <v>-329.05353290512744</v>
      </c>
      <c r="AG17">
        <f t="shared" si="5"/>
        <v>-42.05601490174687</v>
      </c>
      <c r="AH17">
        <f t="shared" si="6"/>
        <v>-9105.9604292851636</v>
      </c>
      <c r="AI17">
        <f t="shared" si="7"/>
        <v>-2895.9993189894885</v>
      </c>
      <c r="AJ17">
        <f t="shared" si="8"/>
        <v>1134.7967323516568</v>
      </c>
      <c r="AK17">
        <f t="shared" si="32"/>
        <v>1819.7455515903287</v>
      </c>
      <c r="AL17">
        <f t="shared" si="9"/>
        <v>58.542964952496959</v>
      </c>
      <c r="AN17">
        <f t="shared" si="10"/>
        <v>2084.9079815637779</v>
      </c>
      <c r="AO17">
        <f t="shared" si="11"/>
        <v>-104.2453990781889</v>
      </c>
      <c r="AP17">
        <f t="shared" si="12"/>
        <v>-13.323503985398316</v>
      </c>
      <c r="AQ17">
        <f t="shared" si="13"/>
        <v>-2884.8025747066413</v>
      </c>
      <c r="AR17">
        <f t="shared" si="14"/>
        <v>-917.46349620645037</v>
      </c>
      <c r="AS17">
        <f t="shared" si="15"/>
        <v>359.50788065457607</v>
      </c>
      <c r="AT17">
        <f t="shared" si="16"/>
        <v>576.50224743518265</v>
      </c>
      <c r="AU17">
        <f t="shared" si="17"/>
        <v>18.546631883308294</v>
      </c>
      <c r="AW17">
        <v>14</v>
      </c>
      <c r="AX17">
        <f>(R17*SUMPRODUCT(K18:$K$23, X18:$X$23)-$AZ$3*SUMPRODUCT(K17:$K$22, W18:$W$23))/Z17</f>
        <v>22124.720100854018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6.9004050000000001E-3</v>
      </c>
      <c r="O18">
        <f t="shared" si="29"/>
        <v>7824.1729197090335</v>
      </c>
      <c r="P18">
        <f t="shared" si="30"/>
        <v>391.20864598545171</v>
      </c>
      <c r="Q18" s="5">
        <f t="shared" si="31"/>
        <v>50</v>
      </c>
      <c r="R18">
        <f t="shared" si="0"/>
        <v>2000000</v>
      </c>
      <c r="S18">
        <f t="shared" si="1"/>
        <v>20327.94033637246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18609.551165169902</v>
      </c>
      <c r="AC18">
        <f t="shared" si="2"/>
        <v>16809.275998720113</v>
      </c>
      <c r="AE18">
        <f t="shared" si="3"/>
        <v>6469.8478986469991</v>
      </c>
      <c r="AF18">
        <f t="shared" si="4"/>
        <v>-323.49239493234995</v>
      </c>
      <c r="AG18">
        <f t="shared" si="5"/>
        <v>-41.34525121722131</v>
      </c>
      <c r="AH18">
        <f t="shared" si="6"/>
        <v>-11608.141420323544</v>
      </c>
      <c r="AI18">
        <f t="shared" si="7"/>
        <v>-5503.1311678261163</v>
      </c>
      <c r="AJ18">
        <f t="shared" si="8"/>
        <v>1800.2751664497882</v>
      </c>
      <c r="AK18">
        <f t="shared" si="32"/>
        <v>1732.9134668219187</v>
      </c>
      <c r="AL18">
        <f t="shared" si="9"/>
        <v>-1969.9425345544093</v>
      </c>
      <c r="AN18">
        <f t="shared" si="10"/>
        <v>1888.1068860484515</v>
      </c>
      <c r="AO18">
        <f t="shared" si="11"/>
        <v>-94.405344302422577</v>
      </c>
      <c r="AP18">
        <f t="shared" si="12"/>
        <v>-12.065856068264573</v>
      </c>
      <c r="AQ18">
        <f t="shared" si="13"/>
        <v>-3387.6239585973258</v>
      </c>
      <c r="AR18">
        <f t="shared" si="14"/>
        <v>-1605.9882729195615</v>
      </c>
      <c r="AS18">
        <f t="shared" si="15"/>
        <v>525.37741100014171</v>
      </c>
      <c r="AT18">
        <f t="shared" si="16"/>
        <v>505.71912986034778</v>
      </c>
      <c r="AU18">
        <f t="shared" si="17"/>
        <v>-574.89173205907196</v>
      </c>
      <c r="AW18">
        <v>15</v>
      </c>
      <c r="AX18">
        <f>(R18*SUMPRODUCT(K19:$K$23, X19:$X$23)-$AZ$3*SUMPRODUCT(K18:$K$22, W19:$W$23))/Z18</f>
        <v>20327.94033637246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8.6257439999999994E-3</v>
      </c>
      <c r="O19">
        <f t="shared" si="29"/>
        <v>7824.1729197090335</v>
      </c>
      <c r="P19">
        <f t="shared" si="30"/>
        <v>391.20864598545171</v>
      </c>
      <c r="Q19" s="5">
        <f t="shared" si="31"/>
        <v>50</v>
      </c>
      <c r="R19">
        <f t="shared" si="0"/>
        <v>2000000</v>
      </c>
      <c r="S19">
        <f t="shared" si="1"/>
        <v>17759.465594101963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16809.275998720113</v>
      </c>
      <c r="AC19">
        <f t="shared" si="2"/>
        <v>14411.864989993011</v>
      </c>
      <c r="AE19">
        <f t="shared" si="3"/>
        <v>6349.3421679678622</v>
      </c>
      <c r="AF19">
        <f t="shared" si="4"/>
        <v>-317.46710839839312</v>
      </c>
      <c r="AG19">
        <f t="shared" si="5"/>
        <v>-40.575165152433662</v>
      </c>
      <c r="AH19">
        <f t="shared" si="6"/>
        <v>-14265.342104617577</v>
      </c>
      <c r="AI19">
        <f t="shared" si="7"/>
        <v>-8274.0422102005414</v>
      </c>
      <c r="AJ19">
        <f t="shared" si="8"/>
        <v>2397.4110087271019</v>
      </c>
      <c r="AK19">
        <f t="shared" si="32"/>
        <v>1598.8805740802709</v>
      </c>
      <c r="AL19">
        <f t="shared" si="9"/>
        <v>-4277.7506273931685</v>
      </c>
      <c r="AN19">
        <f t="shared" si="10"/>
        <v>1706.8816295073334</v>
      </c>
      <c r="AO19">
        <f t="shared" si="11"/>
        <v>-85.344081475366679</v>
      </c>
      <c r="AP19">
        <f t="shared" si="12"/>
        <v>-10.907744799502778</v>
      </c>
      <c r="AQ19">
        <f t="shared" si="13"/>
        <v>-3834.9248997557679</v>
      </c>
      <c r="AR19">
        <f t="shared" si="14"/>
        <v>-2224.2950965233035</v>
      </c>
      <c r="AS19">
        <f t="shared" si="15"/>
        <v>644.49146083500978</v>
      </c>
      <c r="AT19">
        <f t="shared" si="16"/>
        <v>429.82403648710829</v>
      </c>
      <c r="AU19">
        <f t="shared" si="17"/>
        <v>-1149.9795992011857</v>
      </c>
      <c r="AW19">
        <v>16</v>
      </c>
      <c r="AX19">
        <f>(R19*SUMPRODUCT(K20:$K$23, X20:$X$23)-$AZ$3*SUMPRODUCT(K19:$K$22, W20:$W$23))/Z19</f>
        <v>17759.465594101963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1.0476563E-2</v>
      </c>
      <c r="O20">
        <f t="shared" si="29"/>
        <v>7824.1729197090335</v>
      </c>
      <c r="P20">
        <f t="shared" si="30"/>
        <v>391.20864598545171</v>
      </c>
      <c r="Q20" s="5">
        <f t="shared" si="31"/>
        <v>50</v>
      </c>
      <c r="R20">
        <f t="shared" si="0"/>
        <v>2000000</v>
      </c>
      <c r="S20">
        <f t="shared" si="1"/>
        <v>14468.338006911148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14411.864989993011</v>
      </c>
      <c r="AC20">
        <f t="shared" si="2"/>
        <v>11500.686624803651</v>
      </c>
      <c r="AE20">
        <f t="shared" si="3"/>
        <v>6219.3294630569117</v>
      </c>
      <c r="AF20">
        <f t="shared" si="4"/>
        <v>-310.96647315284559</v>
      </c>
      <c r="AG20">
        <f t="shared" si="5"/>
        <v>-39.744325226954444</v>
      </c>
      <c r="AH20">
        <f t="shared" si="6"/>
        <v>-17003.530958195031</v>
      </c>
      <c r="AI20">
        <f t="shared" si="7"/>
        <v>-11134.912293517918</v>
      </c>
      <c r="AJ20">
        <f t="shared" si="8"/>
        <v>2911.1783651893602</v>
      </c>
      <c r="AK20">
        <f t="shared" si="32"/>
        <v>1422.4159585927955</v>
      </c>
      <c r="AL20">
        <f t="shared" si="9"/>
        <v>-6801.3179697357627</v>
      </c>
      <c r="AN20">
        <f t="shared" si="10"/>
        <v>1540.1407189653214</v>
      </c>
      <c r="AO20">
        <f t="shared" si="11"/>
        <v>-77.007035948266065</v>
      </c>
      <c r="AP20">
        <f t="shared" si="12"/>
        <v>-9.8421950458540994</v>
      </c>
      <c r="AQ20">
        <f t="shared" si="13"/>
        <v>-4210.7160507351236</v>
      </c>
      <c r="AR20">
        <f t="shared" si="14"/>
        <v>-2757.424562763922</v>
      </c>
      <c r="AS20">
        <f t="shared" si="15"/>
        <v>720.91764345850368</v>
      </c>
      <c r="AT20">
        <f t="shared" si="16"/>
        <v>352.24387936799803</v>
      </c>
      <c r="AU20">
        <f t="shared" si="17"/>
        <v>-1684.2630399374202</v>
      </c>
      <c r="AW20">
        <v>17</v>
      </c>
      <c r="AX20">
        <f>(R20*SUMPRODUCT(K21:$K$23, X21:$X$23)-$AZ$3*SUMPRODUCT(K20:$K$22, W21:$W$23))/Z20</f>
        <v>14468.338006911148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1.2607808E-2</v>
      </c>
      <c r="O21">
        <f t="shared" si="29"/>
        <v>7824.1729197090335</v>
      </c>
      <c r="P21">
        <f t="shared" si="30"/>
        <v>391.20864598545171</v>
      </c>
      <c r="Q21" s="5">
        <f t="shared" si="31"/>
        <v>50</v>
      </c>
      <c r="R21">
        <f t="shared" si="0"/>
        <v>2000000</v>
      </c>
      <c r="S21">
        <f t="shared" si="1"/>
        <v>10427.108986808516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11500.686624803651</v>
      </c>
      <c r="AC21">
        <f t="shared" si="2"/>
        <v>8100.9863777349447</v>
      </c>
      <c r="AE21">
        <f t="shared" si="3"/>
        <v>6078.7240566673772</v>
      </c>
      <c r="AF21">
        <f t="shared" si="4"/>
        <v>-303.9362028333689</v>
      </c>
      <c r="AG21">
        <f t="shared" si="5"/>
        <v>-38.845793153133897</v>
      </c>
      <c r="AH21">
        <f t="shared" si="6"/>
        <v>-20043.552862039924</v>
      </c>
      <c r="AI21">
        <f t="shared" si="7"/>
        <v>-14307.610801359049</v>
      </c>
      <c r="AJ21">
        <f t="shared" si="8"/>
        <v>3399.7002470687066</v>
      </c>
      <c r="AK21">
        <f t="shared" si="32"/>
        <v>1209.2832135046365</v>
      </c>
      <c r="AL21">
        <f t="shared" si="9"/>
        <v>-9698.6273407857043</v>
      </c>
      <c r="AN21">
        <f t="shared" si="10"/>
        <v>1386.664621625479</v>
      </c>
      <c r="AO21">
        <f t="shared" si="11"/>
        <v>-69.333231081273951</v>
      </c>
      <c r="AP21">
        <f t="shared" si="12"/>
        <v>-8.8614134417484625</v>
      </c>
      <c r="AQ21">
        <f t="shared" si="13"/>
        <v>-4572.2894124443264</v>
      </c>
      <c r="AR21">
        <f t="shared" si="14"/>
        <v>-3263.8194353418703</v>
      </c>
      <c r="AS21">
        <f t="shared" si="15"/>
        <v>775.53184069456358</v>
      </c>
      <c r="AT21">
        <f t="shared" si="16"/>
        <v>275.85891941470754</v>
      </c>
      <c r="AU21">
        <f t="shared" si="17"/>
        <v>-2212.4286752325988</v>
      </c>
      <c r="AW21">
        <v>18</v>
      </c>
      <c r="AX21">
        <f>(R21*SUMPRODUCT(K22:$K$23, X22:$X$23)-$AZ$3*SUMPRODUCT(K21:$K$22, W22:$W$23))/Z21</f>
        <v>10427.108986808516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1.5033739000000001E-2</v>
      </c>
      <c r="O22">
        <f t="shared" si="29"/>
        <v>7824.1729197090335</v>
      </c>
      <c r="P22">
        <f t="shared" si="30"/>
        <v>391.20864598545171</v>
      </c>
      <c r="Q22" s="5">
        <f t="shared" si="31"/>
        <v>50</v>
      </c>
      <c r="R22">
        <f t="shared" si="0"/>
        <v>2000000</v>
      </c>
      <c r="S22">
        <f t="shared" si="1"/>
        <v>5608.1168759990878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8100.9863777349447</v>
      </c>
      <c r="AC22">
        <f t="shared" si="2"/>
        <v>4247.9620867987587</v>
      </c>
      <c r="AE22">
        <f t="shared" si="3"/>
        <v>5926.5508651797445</v>
      </c>
      <c r="AF22">
        <f t="shared" si="4"/>
        <v>-296.32754325898725</v>
      </c>
      <c r="AG22">
        <f t="shared" si="5"/>
        <v>-37.873337706090361</v>
      </c>
      <c r="AH22">
        <f t="shared" si="6"/>
        <v>-23359.900620488082</v>
      </c>
      <c r="AI22">
        <f t="shared" si="7"/>
        <v>-17767.550636273416</v>
      </c>
      <c r="AJ22">
        <f t="shared" si="8"/>
        <v>3853.0242909361859</v>
      </c>
      <c r="AK22">
        <f t="shared" si="32"/>
        <v>961.18467897589915</v>
      </c>
      <c r="AL22">
        <f t="shared" si="9"/>
        <v>-12953.341666361332</v>
      </c>
      <c r="AN22">
        <f t="shared" si="10"/>
        <v>1245.3837351872039</v>
      </c>
      <c r="AO22">
        <f t="shared" si="11"/>
        <v>-62.269186759360196</v>
      </c>
      <c r="AP22">
        <f t="shared" si="12"/>
        <v>-7.9585647452275214</v>
      </c>
      <c r="AQ22">
        <f t="shared" si="13"/>
        <v>-4908.7641277610137</v>
      </c>
      <c r="AR22">
        <f t="shared" si="14"/>
        <v>-3733.6081440783973</v>
      </c>
      <c r="AS22">
        <f t="shared" si="15"/>
        <v>809.66044034241202</v>
      </c>
      <c r="AT22">
        <f t="shared" si="16"/>
        <v>201.97983497293649</v>
      </c>
      <c r="AU22">
        <f t="shared" si="17"/>
        <v>-2721.967868763049</v>
      </c>
      <c r="AW22">
        <v>19</v>
      </c>
      <c r="AX22">
        <f>(R22*SUMPRODUCT(K23:$K$23, X23:$X$23)-$AZ$3*SUMPRODUCT(K22:$K$22, W23:$W$23))/Z22</f>
        <v>5608.1168759990878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1.7719183999999999E-2</v>
      </c>
      <c r="O23">
        <f t="shared" si="29"/>
        <v>7824.1729197090335</v>
      </c>
      <c r="P23">
        <f t="shared" si="30"/>
        <v>391.20864598545171</v>
      </c>
      <c r="Q23" s="5">
        <f t="shared" si="31"/>
        <v>50</v>
      </c>
      <c r="R23">
        <f t="shared" si="0"/>
        <v>2000000</v>
      </c>
      <c r="S23">
        <f t="shared" si="1"/>
        <v>5768.0011615071171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4247.9620867987587</v>
      </c>
      <c r="AC23">
        <f t="shared" si="2"/>
        <v>4247.9620867987587</v>
      </c>
      <c r="AE23">
        <f t="shared" si="3"/>
        <v>5762.2717112624687</v>
      </c>
      <c r="AF23">
        <f t="shared" si="4"/>
        <v>-288.11358556312348</v>
      </c>
      <c r="AG23">
        <f t="shared" si="5"/>
        <v>-36.823519689521106</v>
      </c>
      <c r="AH23">
        <f t="shared" si="6"/>
        <v>-26843.385580334118</v>
      </c>
      <c r="AI23">
        <f t="shared" si="7"/>
        <v>-21406.050974324295</v>
      </c>
      <c r="AJ23">
        <f t="shared" si="8"/>
        <v>0</v>
      </c>
      <c r="AK23">
        <f t="shared" si="32"/>
        <v>680.54841487486738</v>
      </c>
      <c r="AL23">
        <f t="shared" si="9"/>
        <v>-20725.502559449429</v>
      </c>
      <c r="AN23">
        <f t="shared" si="10"/>
        <v>1115.4165224545102</v>
      </c>
      <c r="AO23">
        <f t="shared" si="11"/>
        <v>-55.770826122725516</v>
      </c>
      <c r="AP23">
        <f t="shared" si="12"/>
        <v>-7.1280155353212109</v>
      </c>
      <c r="AQ23">
        <f t="shared" si="13"/>
        <v>-5196.1374428769977</v>
      </c>
      <c r="AR23">
        <f t="shared" si="14"/>
        <v>-4143.6197620805342</v>
      </c>
      <c r="AS23">
        <f t="shared" si="15"/>
        <v>0</v>
      </c>
      <c r="AT23">
        <f t="shared" si="16"/>
        <v>131.73536138498787</v>
      </c>
      <c r="AU23">
        <f t="shared" si="17"/>
        <v>-4011.8844006955469</v>
      </c>
      <c r="AW23">
        <v>20</v>
      </c>
      <c r="AX23">
        <f>(R23*SUMPRODUCT(K$23:$K24, X$23:$X24)-$AZ$3*SUMPRODUCT(K$22:$K23, W$23:$W24))/Z23</f>
        <v>5768.0011615071171</v>
      </c>
    </row>
    <row r="25" spans="5:50" x14ac:dyDescent="0.25">
      <c r="AN25" s="6">
        <f t="shared" ref="AN25:AU25" si="33">SUM(AN3:AN23)</f>
        <v>67700.523689482186</v>
      </c>
      <c r="AO25" s="6">
        <f t="shared" si="33"/>
        <v>-9253.1558742558846</v>
      </c>
      <c r="AP25" s="6">
        <f t="shared" si="33"/>
        <v>-2902.5451381796192</v>
      </c>
      <c r="AQ25" s="6">
        <f t="shared" si="33"/>
        <v>-56119.486827493594</v>
      </c>
      <c r="AR25" s="6">
        <f t="shared" si="33"/>
        <v>-574.66415044691894</v>
      </c>
      <c r="AS25" s="6">
        <f t="shared" si="33"/>
        <v>-10195.348253663922</v>
      </c>
      <c r="AT25" s="6">
        <f t="shared" si="33"/>
        <v>11649.350250283778</v>
      </c>
      <c r="AU25" s="7">
        <f t="shared" si="33"/>
        <v>879.33784617293804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32804.121441936499</v>
      </c>
      <c r="K3">
        <v>1</v>
      </c>
      <c r="L3" s="2">
        <v>0</v>
      </c>
      <c r="O3">
        <f>$C$3</f>
        <v>32804.121441936499</v>
      </c>
      <c r="P3">
        <f>O3*B5</f>
        <v>26243.2971535492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32804.121441936499</v>
      </c>
      <c r="AF3">
        <f t="shared" ref="AF3:AF23" si="4">-$Z3*P3</f>
        <v>-26243.2971535492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4040.9160843872992</v>
      </c>
      <c r="AJ3">
        <f t="shared" ref="AJ3:AJ23" si="8">AB3-AC3</f>
        <v>0</v>
      </c>
      <c r="AL3">
        <f t="shared" ref="AL3:AL23" si="9">SUM(AI3:AK3)</f>
        <v>4040.9160843872992</v>
      </c>
      <c r="AN3">
        <f t="shared" ref="AN3:AN23" si="10">AE3*$K3</f>
        <v>32804.121441936499</v>
      </c>
      <c r="AO3">
        <f t="shared" ref="AO3:AO23" si="11">AF3*$K3</f>
        <v>-26243.2971535492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4040.9160843872992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4040.9160843872992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26132.66121521009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2000000</v>
      </c>
      <c r="S4">
        <f t="shared" si="1"/>
        <v>21988.201914701713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21715.602895617572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-21715.602895617572</v>
      </c>
      <c r="AK4">
        <f>H4*SUM(AB4, AE4:AF4)</f>
        <v>0</v>
      </c>
      <c r="AL4">
        <f t="shared" si="9"/>
        <v>-26510.62889561757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-4417.0583195924719</v>
      </c>
      <c r="AR4">
        <f t="shared" si="14"/>
        <v>-4417.0583195924719</v>
      </c>
      <c r="AS4">
        <f t="shared" si="15"/>
        <v>-20003.871602584422</v>
      </c>
      <c r="AT4">
        <f t="shared" si="16"/>
        <v>0</v>
      </c>
      <c r="AU4">
        <f t="shared" si="17"/>
        <v>-24420.929922176892</v>
      </c>
      <c r="AW4">
        <v>1</v>
      </c>
      <c r="AX4">
        <f>(R4*SUMPRODUCT(K5:$K$23, X5:$X$23)-$AZ$3*SUMPRODUCT(K4:$K$22, W5:$W$23))/Z4</f>
        <v>21988.201914701713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2.5466569999999999E-3</v>
      </c>
      <c r="O5">
        <f t="shared" ref="O5:O23" si="29">$C$3</f>
        <v>32804.121441936499</v>
      </c>
      <c r="P5">
        <f t="shared" ref="P5:P23" si="30">O5*$C$5</f>
        <v>1640.206072096825</v>
      </c>
      <c r="Q5" s="5">
        <f t="shared" ref="Q5:Q23" si="31">$C$8</f>
        <v>50</v>
      </c>
      <c r="R5">
        <f t="shared" si="0"/>
        <v>2000000</v>
      </c>
      <c r="S5">
        <f t="shared" si="1"/>
        <v>42269.2955687699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21715.602895617572</v>
      </c>
      <c r="AC5">
        <f t="shared" si="2"/>
        <v>41221.497950949619</v>
      </c>
      <c r="AE5">
        <f t="shared" si="3"/>
        <v>31990.952453926591</v>
      </c>
      <c r="AF5">
        <f t="shared" si="4"/>
        <v>-1599.5476226963297</v>
      </c>
      <c r="AG5">
        <f t="shared" si="5"/>
        <v>-48.760568867163201</v>
      </c>
      <c r="AH5">
        <f t="shared" si="6"/>
        <v>-5030.1695734719178</v>
      </c>
      <c r="AI5">
        <f t="shared" si="7"/>
        <v>25312.47468889118</v>
      </c>
      <c r="AJ5">
        <f t="shared" si="8"/>
        <v>-19505.895055332046</v>
      </c>
      <c r="AK5">
        <f>H5*SUM(AB5, AE5:AF5)</f>
        <v>4458.7966511863697</v>
      </c>
      <c r="AL5">
        <f t="shared" si="9"/>
        <v>10265.376284745504</v>
      </c>
      <c r="AN5">
        <f t="shared" si="10"/>
        <v>27146.353763389598</v>
      </c>
      <c r="AO5">
        <f t="shared" si="11"/>
        <v>-1357.3176881694799</v>
      </c>
      <c r="AP5">
        <f t="shared" si="12"/>
        <v>-41.376437731214374</v>
      </c>
      <c r="AQ5">
        <f t="shared" si="13"/>
        <v>-4268.4181700425397</v>
      </c>
      <c r="AR5">
        <f t="shared" si="14"/>
        <v>21479.241467446362</v>
      </c>
      <c r="AS5">
        <f t="shared" si="15"/>
        <v>-16551.990079263887</v>
      </c>
      <c r="AT5">
        <f t="shared" si="16"/>
        <v>3783.5719779348269</v>
      </c>
      <c r="AU5">
        <f t="shared" si="17"/>
        <v>8710.8233661173035</v>
      </c>
      <c r="AW5">
        <v>2</v>
      </c>
      <c r="AX5">
        <f>(R5*SUMPRODUCT(K6:$K$23, X6:$X$23)-$AZ$3*SUMPRODUCT(K5:$K$22, W6:$W$23))/Z5</f>
        <v>42269.2955687699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3.8442260000000001E-3</v>
      </c>
      <c r="O6">
        <f t="shared" si="29"/>
        <v>32804.121441936499</v>
      </c>
      <c r="P6">
        <f t="shared" si="30"/>
        <v>1640.206072096825</v>
      </c>
      <c r="Q6" s="5">
        <f t="shared" si="31"/>
        <v>50</v>
      </c>
      <c r="R6">
        <f t="shared" si="0"/>
        <v>2000000</v>
      </c>
      <c r="S6">
        <f t="shared" si="1"/>
        <v>59254.98215474176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41221.497950949619</v>
      </c>
      <c r="AC6">
        <f t="shared" si="2"/>
        <v>56986.128479958978</v>
      </c>
      <c r="AE6">
        <f t="shared" si="3"/>
        <v>31548.062478199179</v>
      </c>
      <c r="AF6">
        <f t="shared" si="4"/>
        <v>-1577.403123909959</v>
      </c>
      <c r="AG6">
        <f t="shared" si="5"/>
        <v>-48.08551653187763</v>
      </c>
      <c r="AH6">
        <f t="shared" si="6"/>
        <v>-7497.8658645575733</v>
      </c>
      <c r="AI6">
        <f t="shared" si="7"/>
        <v>22424.707973199766</v>
      </c>
      <c r="AJ6">
        <f t="shared" si="8"/>
        <v>-15764.630529009359</v>
      </c>
      <c r="AK6">
        <f>H6*SUM(AB6, AE6:AF6)</f>
        <v>6091.912900609288</v>
      </c>
      <c r="AL6">
        <f t="shared" si="9"/>
        <v>12751.990344799695</v>
      </c>
      <c r="AN6">
        <f t="shared" si="10"/>
        <v>24660.347565622928</v>
      </c>
      <c r="AO6">
        <f t="shared" si="11"/>
        <v>-1233.0173782811464</v>
      </c>
      <c r="AP6">
        <f t="shared" si="12"/>
        <v>-37.587270260037137</v>
      </c>
      <c r="AQ6">
        <f t="shared" si="13"/>
        <v>-5860.8980614318862</v>
      </c>
      <c r="AR6">
        <f t="shared" si="14"/>
        <v>17528.844855649855</v>
      </c>
      <c r="AS6">
        <f t="shared" si="15"/>
        <v>-12322.825478035253</v>
      </c>
      <c r="AT6">
        <f t="shared" si="16"/>
        <v>4761.8990729570305</v>
      </c>
      <c r="AU6">
        <f t="shared" si="17"/>
        <v>9967.918450571633</v>
      </c>
      <c r="AW6">
        <v>3</v>
      </c>
      <c r="AX6">
        <f>(R6*SUMPRODUCT(K7:$K$23, X7:$X$23)-$AZ$3*SUMPRODUCT(K6:$K$22, W7:$W$23))/Z6</f>
        <v>59254.98215474176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5.3300140000000001E-3</v>
      </c>
      <c r="O7">
        <f t="shared" si="29"/>
        <v>32804.121441936499</v>
      </c>
      <c r="P7">
        <f t="shared" si="30"/>
        <v>1640.206072096825</v>
      </c>
      <c r="Q7" s="5">
        <f t="shared" si="31"/>
        <v>50</v>
      </c>
      <c r="R7">
        <f t="shared" si="0"/>
        <v>2000000</v>
      </c>
      <c r="S7">
        <f t="shared" si="1"/>
        <v>73127.42827780408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56986.128479958978</v>
      </c>
      <c r="AC7">
        <f t="shared" si="2"/>
        <v>69249.283151656273</v>
      </c>
      <c r="AE7">
        <f t="shared" si="3"/>
        <v>31064.430238735509</v>
      </c>
      <c r="AF7">
        <f t="shared" si="4"/>
        <v>-1553.2215119367756</v>
      </c>
      <c r="AG7">
        <f t="shared" si="5"/>
        <v>-47.348364890246714</v>
      </c>
      <c r="AH7">
        <f t="shared" si="6"/>
        <v>-10251.859052485568</v>
      </c>
      <c r="AI7">
        <f t="shared" si="7"/>
        <v>19212.001309422918</v>
      </c>
      <c r="AJ7">
        <f t="shared" si="8"/>
        <v>-12263.154671697295</v>
      </c>
      <c r="AK7">
        <f>H7*SUM(AB7, AE7:AF7)</f>
        <v>7401.5771447822581</v>
      </c>
      <c r="AL7">
        <f t="shared" si="9"/>
        <v>14350.423782507882</v>
      </c>
      <c r="AN7">
        <f t="shared" si="10"/>
        <v>22368.252707975589</v>
      </c>
      <c r="AO7">
        <f t="shared" si="11"/>
        <v>-1118.4126353987795</v>
      </c>
      <c r="AP7">
        <f t="shared" si="12"/>
        <v>-34.093662205780355</v>
      </c>
      <c r="AQ7">
        <f t="shared" si="13"/>
        <v>-7381.9533225045489</v>
      </c>
      <c r="AR7">
        <f t="shared" si="14"/>
        <v>13833.793087866479</v>
      </c>
      <c r="AS7">
        <f t="shared" si="15"/>
        <v>-8830.2067858780156</v>
      </c>
      <c r="AT7">
        <f t="shared" si="16"/>
        <v>5329.5794173498789</v>
      </c>
      <c r="AU7">
        <f t="shared" si="17"/>
        <v>10333.165719338343</v>
      </c>
      <c r="AW7">
        <v>4</v>
      </c>
      <c r="AX7">
        <f>(R7*SUMPRODUCT(K8:$K$23, X8:$X$23)-$AZ$3*SUMPRODUCT(K7:$K$22, W8:$W$23))/Z7</f>
        <v>73127.42827780408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6.9004050000000001E-3</v>
      </c>
      <c r="O8">
        <f t="shared" si="29"/>
        <v>32804.121441936499</v>
      </c>
      <c r="P8">
        <f t="shared" si="30"/>
        <v>1640.206072096825</v>
      </c>
      <c r="Q8" s="5">
        <f t="shared" si="31"/>
        <v>50</v>
      </c>
      <c r="R8">
        <f t="shared" si="0"/>
        <v>2000000</v>
      </c>
      <c r="S8">
        <f t="shared" si="1"/>
        <v>84213.661585423368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69249.283151656273</v>
      </c>
      <c r="AC8">
        <f t="shared" si="2"/>
        <v>78399.817090044482</v>
      </c>
      <c r="AE8">
        <f t="shared" si="3"/>
        <v>30539.428786606633</v>
      </c>
      <c r="AF8">
        <f t="shared" si="4"/>
        <v>-1526.9714393303316</v>
      </c>
      <c r="AG8">
        <f t="shared" si="5"/>
        <v>-46.548158347513763</v>
      </c>
      <c r="AH8">
        <f t="shared" si="6"/>
        <v>-13068.915753219315</v>
      </c>
      <c r="AI8">
        <f t="shared" si="7"/>
        <v>15896.993435709473</v>
      </c>
      <c r="AJ8">
        <f t="shared" si="8"/>
        <v>-9150.5339383882092</v>
      </c>
      <c r="AK8">
        <f t="shared" ref="AK8:AK23" si="32">H8*SUM(AB8:AB8, AE8:AF8)</f>
        <v>8408.2571344936605</v>
      </c>
      <c r="AL8">
        <f t="shared" si="9"/>
        <v>15154.716631814925</v>
      </c>
      <c r="AN8">
        <f t="shared" si="10"/>
        <v>20256.842191722742</v>
      </c>
      <c r="AO8">
        <f t="shared" si="11"/>
        <v>-1012.842109586137</v>
      </c>
      <c r="AP8">
        <f t="shared" si="12"/>
        <v>-30.875452993882917</v>
      </c>
      <c r="AQ8">
        <f t="shared" si="13"/>
        <v>-8668.6285418011848</v>
      </c>
      <c r="AR8">
        <f t="shared" si="14"/>
        <v>10544.496087341537</v>
      </c>
      <c r="AS8">
        <f t="shared" si="15"/>
        <v>-6069.5608701504261</v>
      </c>
      <c r="AT8">
        <f t="shared" si="16"/>
        <v>5577.2077163264603</v>
      </c>
      <c r="AU8">
        <f t="shared" si="17"/>
        <v>10052.142933517569</v>
      </c>
      <c r="AW8">
        <v>5</v>
      </c>
      <c r="AX8">
        <f>(R8*SUMPRODUCT(K9:$K$23, X9:$X$23)-$AZ$3*SUMPRODUCT(K8:$K$22, W9:$W$23))/Z8</f>
        <v>84213.661585423368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8.6257439999999994E-3</v>
      </c>
      <c r="O9">
        <f t="shared" si="29"/>
        <v>32804.121441936499</v>
      </c>
      <c r="P9">
        <f t="shared" si="30"/>
        <v>1640.206072096825</v>
      </c>
      <c r="Q9" s="5">
        <f t="shared" si="31"/>
        <v>50</v>
      </c>
      <c r="R9">
        <f t="shared" si="0"/>
        <v>2000000</v>
      </c>
      <c r="S9">
        <f t="shared" si="1"/>
        <v>92733.77947516636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78399.817090044482</v>
      </c>
      <c r="AC9">
        <f t="shared" si="2"/>
        <v>84723.740265097833</v>
      </c>
      <c r="AE9">
        <f t="shared" si="3"/>
        <v>29970.609204121069</v>
      </c>
      <c r="AF9">
        <f t="shared" si="4"/>
        <v>-1498.5304602060535</v>
      </c>
      <c r="AG9">
        <f t="shared" si="5"/>
        <v>-45.681164266461508</v>
      </c>
      <c r="AH9">
        <f t="shared" si="6"/>
        <v>-16060.499903084668</v>
      </c>
      <c r="AI9">
        <f t="shared" si="7"/>
        <v>12365.897676563885</v>
      </c>
      <c r="AJ9">
        <f t="shared" si="8"/>
        <v>-6323.9231750533509</v>
      </c>
      <c r="AK9">
        <f t="shared" si="32"/>
        <v>9145.0281265119156</v>
      </c>
      <c r="AL9">
        <f t="shared" si="9"/>
        <v>15187.00262802245</v>
      </c>
      <c r="AN9">
        <f t="shared" si="10"/>
        <v>18312.539435330116</v>
      </c>
      <c r="AO9">
        <f t="shared" si="11"/>
        <v>-915.6269717665059</v>
      </c>
      <c r="AP9">
        <f t="shared" si="12"/>
        <v>-27.911949216112106</v>
      </c>
      <c r="AQ9">
        <f t="shared" si="13"/>
        <v>-9813.231884052344</v>
      </c>
      <c r="AR9">
        <f t="shared" si="14"/>
        <v>7555.7686302951552</v>
      </c>
      <c r="AS9">
        <f t="shared" si="15"/>
        <v>-3864.0219736754175</v>
      </c>
      <c r="AT9">
        <f t="shared" si="16"/>
        <v>5587.7639010729554</v>
      </c>
      <c r="AU9">
        <f t="shared" si="17"/>
        <v>9279.5105576926926</v>
      </c>
      <c r="AW9">
        <v>6</v>
      </c>
      <c r="AX9">
        <f>(R9*SUMPRODUCT(K10:$K$23, X10:$X$23)-$AZ$3*SUMPRODUCT(K9:$K$22, W10:$W$23))/Z9</f>
        <v>92733.77947516636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1.0476563E-2</v>
      </c>
      <c r="O10">
        <f t="shared" si="29"/>
        <v>32804.121441936499</v>
      </c>
      <c r="P10">
        <f t="shared" si="30"/>
        <v>1640.206072096825</v>
      </c>
      <c r="Q10" s="5">
        <f t="shared" si="31"/>
        <v>50</v>
      </c>
      <c r="R10">
        <f t="shared" si="0"/>
        <v>2000000</v>
      </c>
      <c r="S10">
        <f t="shared" si="1"/>
        <v>98933.553332441443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84723.740265097833</v>
      </c>
      <c r="AC10">
        <f t="shared" si="2"/>
        <v>88537.162488879432</v>
      </c>
      <c r="AE10">
        <f t="shared" si="3"/>
        <v>29356.914136604501</v>
      </c>
      <c r="AF10">
        <f t="shared" si="4"/>
        <v>-1467.845706830225</v>
      </c>
      <c r="AG10">
        <f t="shared" si="5"/>
        <v>-44.745771028445958</v>
      </c>
      <c r="AH10">
        <f t="shared" si="6"/>
        <v>-19143.263814037309</v>
      </c>
      <c r="AI10">
        <f t="shared" si="7"/>
        <v>8701.0588447085211</v>
      </c>
      <c r="AJ10">
        <f t="shared" si="8"/>
        <v>-3813.4222237815993</v>
      </c>
      <c r="AK10">
        <f t="shared" si="32"/>
        <v>9636.2780400202082</v>
      </c>
      <c r="AL10">
        <f t="shared" si="9"/>
        <v>14523.91466094713</v>
      </c>
      <c r="AN10">
        <f t="shared" si="10"/>
        <v>16523.63419023425</v>
      </c>
      <c r="AO10">
        <f t="shared" si="11"/>
        <v>-826.18170951171248</v>
      </c>
      <c r="AP10">
        <f t="shared" si="12"/>
        <v>-25.185302126565389</v>
      </c>
      <c r="AQ10">
        <f t="shared" si="13"/>
        <v>-10774.848030634565</v>
      </c>
      <c r="AR10">
        <f t="shared" si="14"/>
        <v>4897.4191479614083</v>
      </c>
      <c r="AS10">
        <f t="shared" si="15"/>
        <v>-2146.3970479141394</v>
      </c>
      <c r="AT10">
        <f t="shared" si="16"/>
        <v>5423.8103006250758</v>
      </c>
      <c r="AU10">
        <f t="shared" si="17"/>
        <v>8174.832400672346</v>
      </c>
      <c r="AW10">
        <v>7</v>
      </c>
      <c r="AX10">
        <f>(R10*SUMPRODUCT(K11:$K$23, X11:$X$23)-$AZ$3*SUMPRODUCT(K10:$K$22, W11:$W$23))/Z10</f>
        <v>98933.553332441443</v>
      </c>
    </row>
    <row r="11" spans="1:52" x14ac:dyDescent="0.25">
      <c r="A11" t="s">
        <v>33</v>
      </c>
      <c r="C11" s="24">
        <f>AU25</f>
        <v>9161.5999903145239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1.2607808E-2</v>
      </c>
      <c r="O11">
        <f t="shared" si="29"/>
        <v>32804.121441936499</v>
      </c>
      <c r="P11">
        <f t="shared" si="30"/>
        <v>1640.206072096825</v>
      </c>
      <c r="Q11" s="5">
        <f t="shared" si="31"/>
        <v>50</v>
      </c>
      <c r="R11">
        <f t="shared" si="0"/>
        <v>2000000</v>
      </c>
      <c r="S11">
        <f t="shared" si="1"/>
        <v>102894.67644630613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88537.162488879432</v>
      </c>
      <c r="AC11">
        <f t="shared" si="2"/>
        <v>90000.259731932776</v>
      </c>
      <c r="AE11">
        <f t="shared" si="3"/>
        <v>28693.218658331658</v>
      </c>
      <c r="AF11">
        <f t="shared" si="4"/>
        <v>-1434.6609329165831</v>
      </c>
      <c r="AG11">
        <f t="shared" si="5"/>
        <v>-43.734167228222887</v>
      </c>
      <c r="AH11">
        <f t="shared" si="6"/>
        <v>-22565.843597544368</v>
      </c>
      <c r="AI11">
        <f t="shared" si="7"/>
        <v>4648.9799606424822</v>
      </c>
      <c r="AJ11">
        <f t="shared" si="8"/>
        <v>-1463.0972430533438</v>
      </c>
      <c r="AK11">
        <f t="shared" si="32"/>
        <v>9908.6397787371825</v>
      </c>
      <c r="AL11">
        <f t="shared" si="9"/>
        <v>13094.522496326321</v>
      </c>
      <c r="AN11">
        <f t="shared" si="10"/>
        <v>14877.042513149034</v>
      </c>
      <c r="AO11">
        <f t="shared" si="11"/>
        <v>-743.85212565745178</v>
      </c>
      <c r="AP11">
        <f t="shared" si="12"/>
        <v>-22.675569195598626</v>
      </c>
      <c r="AQ11">
        <f t="shared" si="13"/>
        <v>-11700.082118471517</v>
      </c>
      <c r="AR11">
        <f t="shared" si="14"/>
        <v>2410.4326998244665</v>
      </c>
      <c r="AS11">
        <f t="shared" si="15"/>
        <v>-758.5959646062704</v>
      </c>
      <c r="AT11">
        <f t="shared" si="16"/>
        <v>5137.4945763691394</v>
      </c>
      <c r="AU11">
        <f t="shared" si="17"/>
        <v>6789.3313115873352</v>
      </c>
      <c r="AW11">
        <v>8</v>
      </c>
      <c r="AX11">
        <f>(R11*SUMPRODUCT(K12:$K$23, X12:$X$23)-$AZ$3*SUMPRODUCT(K11:$K$22, W12:$W$23))/Z11</f>
        <v>102894.67644630613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1.5033739000000001E-2</v>
      </c>
      <c r="O12">
        <f t="shared" si="29"/>
        <v>32804.121441936499</v>
      </c>
      <c r="P12">
        <f t="shared" si="30"/>
        <v>1640.206072096825</v>
      </c>
      <c r="Q12" s="5">
        <f t="shared" si="31"/>
        <v>50</v>
      </c>
      <c r="R12">
        <f t="shared" si="0"/>
        <v>2000000</v>
      </c>
      <c r="S12">
        <f t="shared" si="1"/>
        <v>104704.52089280504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90000.259731932776</v>
      </c>
      <c r="AC12">
        <f t="shared" si="2"/>
        <v>89290.628083422984</v>
      </c>
      <c r="AE12">
        <f t="shared" si="3"/>
        <v>27974.920111369054</v>
      </c>
      <c r="AF12">
        <f t="shared" si="4"/>
        <v>-1398.7460055684528</v>
      </c>
      <c r="AG12">
        <f t="shared" si="5"/>
        <v>-42.639337500449201</v>
      </c>
      <c r="AH12">
        <f t="shared" si="6"/>
        <v>-26299.522219658251</v>
      </c>
      <c r="AI12">
        <f t="shared" si="7"/>
        <v>234.01254864190196</v>
      </c>
      <c r="AJ12">
        <f t="shared" si="8"/>
        <v>709.63164850979229</v>
      </c>
      <c r="AK12">
        <f t="shared" si="32"/>
        <v>9975.4454434948457</v>
      </c>
      <c r="AL12">
        <f t="shared" si="9"/>
        <v>10919.08964064654</v>
      </c>
      <c r="AN12">
        <f t="shared" si="10"/>
        <v>13361.289012945233</v>
      </c>
      <c r="AO12">
        <f t="shared" si="11"/>
        <v>-668.06445064726176</v>
      </c>
      <c r="AP12">
        <f t="shared" si="12"/>
        <v>-20.365259646710552</v>
      </c>
      <c r="AQ12">
        <f t="shared" si="13"/>
        <v>-12561.091001522507</v>
      </c>
      <c r="AR12">
        <f t="shared" si="14"/>
        <v>111.76830112875486</v>
      </c>
      <c r="AS12">
        <f t="shared" si="15"/>
        <v>338.93192583662699</v>
      </c>
      <c r="AT12">
        <f t="shared" si="16"/>
        <v>4764.439328970062</v>
      </c>
      <c r="AU12">
        <f t="shared" si="17"/>
        <v>5215.1395559354442</v>
      </c>
      <c r="AW12">
        <v>9</v>
      </c>
      <c r="AX12">
        <f>(R12*SUMPRODUCT(K13:$K$23, X13:$X$23)-$AZ$3*SUMPRODUCT(K12:$K$22, W13:$W$23))/Z12</f>
        <v>104704.52089280504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1.7719183999999999E-2</v>
      </c>
      <c r="O13">
        <f t="shared" si="29"/>
        <v>32804.121441936499</v>
      </c>
      <c r="P13">
        <f t="shared" si="30"/>
        <v>1640.206072096825</v>
      </c>
      <c r="Q13" s="5">
        <f t="shared" si="31"/>
        <v>50</v>
      </c>
      <c r="R13">
        <f t="shared" si="0"/>
        <v>2000000</v>
      </c>
      <c r="S13">
        <f t="shared" si="1"/>
        <v>104490.54008715799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89290.628083422984</v>
      </c>
      <c r="AC13">
        <f t="shared" si="2"/>
        <v>86638.142934871197</v>
      </c>
      <c r="AE13">
        <f t="shared" si="3"/>
        <v>27199.478153416716</v>
      </c>
      <c r="AF13">
        <f t="shared" si="4"/>
        <v>-1359.9739076708358</v>
      </c>
      <c r="AG13">
        <f t="shared" si="5"/>
        <v>-41.457409858636154</v>
      </c>
      <c r="AH13">
        <f t="shared" si="6"/>
        <v>-30221.370672342382</v>
      </c>
      <c r="AI13">
        <f t="shared" si="7"/>
        <v>-4423.3238364551362</v>
      </c>
      <c r="AJ13">
        <f t="shared" si="8"/>
        <v>2652.4851485517866</v>
      </c>
      <c r="AK13">
        <f t="shared" si="32"/>
        <v>9851.6854234069797</v>
      </c>
      <c r="AL13">
        <f t="shared" si="9"/>
        <v>8080.84673550363</v>
      </c>
      <c r="AN13">
        <f t="shared" si="10"/>
        <v>11966.915983601451</v>
      </c>
      <c r="AO13">
        <f t="shared" si="11"/>
        <v>-598.3457991800725</v>
      </c>
      <c r="AP13">
        <f t="shared" si="12"/>
        <v>-18.239958056463983</v>
      </c>
      <c r="AQ13">
        <f t="shared" si="13"/>
        <v>-13296.453766697283</v>
      </c>
      <c r="AR13">
        <f t="shared" si="14"/>
        <v>-1946.1235403323687</v>
      </c>
      <c r="AS13">
        <f t="shared" si="15"/>
        <v>1167.0101441443464</v>
      </c>
      <c r="AT13">
        <f t="shared" si="16"/>
        <v>4334.4321201240728</v>
      </c>
      <c r="AU13">
        <f t="shared" si="17"/>
        <v>3555.3187239360504</v>
      </c>
      <c r="AW13">
        <v>10</v>
      </c>
      <c r="AX13">
        <f>(R13*SUMPRODUCT(K14:$K$23, X14:$X$23)-$AZ$3*SUMPRODUCT(K13:$K$22, W14:$W$23))/Z13</f>
        <v>104490.54008715799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2.0768709E-2</v>
      </c>
      <c r="O14">
        <f t="shared" si="29"/>
        <v>32804.121441936499</v>
      </c>
      <c r="P14">
        <f t="shared" si="30"/>
        <v>1640.206072096825</v>
      </c>
      <c r="Q14" s="5">
        <f t="shared" si="31"/>
        <v>50</v>
      </c>
      <c r="R14">
        <f t="shared" si="0"/>
        <v>2000000</v>
      </c>
      <c r="S14">
        <f t="shared" si="1"/>
        <v>102301.1436099901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86638.142934871197</v>
      </c>
      <c r="AC14">
        <f t="shared" si="2"/>
        <v>82212.920472618789</v>
      </c>
      <c r="AE14">
        <f t="shared" si="3"/>
        <v>26362.585325162378</v>
      </c>
      <c r="AF14">
        <f t="shared" si="4"/>
        <v>-1318.1292662581191</v>
      </c>
      <c r="AG14">
        <f t="shared" si="5"/>
        <v>-40.181818878802048</v>
      </c>
      <c r="AH14">
        <f t="shared" si="6"/>
        <v>-34440.675249909815</v>
      </c>
      <c r="AI14">
        <f t="shared" si="7"/>
        <v>-9436.4010098843573</v>
      </c>
      <c r="AJ14">
        <f t="shared" si="8"/>
        <v>4425.2224622524081</v>
      </c>
      <c r="AK14">
        <f t="shared" si="32"/>
        <v>9556.6799958973661</v>
      </c>
      <c r="AL14">
        <f t="shared" si="9"/>
        <v>4545.5014482654169</v>
      </c>
      <c r="AN14">
        <f t="shared" si="10"/>
        <v>10684.441747721998</v>
      </c>
      <c r="AO14">
        <f t="shared" si="11"/>
        <v>-534.22208738609993</v>
      </c>
      <c r="AP14">
        <f t="shared" si="12"/>
        <v>-16.285212464283685</v>
      </c>
      <c r="AQ14">
        <f t="shared" si="13"/>
        <v>-13958.395351636691</v>
      </c>
      <c r="AR14">
        <f t="shared" si="14"/>
        <v>-3824.4609037650762</v>
      </c>
      <c r="AS14">
        <f t="shared" si="15"/>
        <v>1793.4899417288291</v>
      </c>
      <c r="AT14">
        <f t="shared" si="16"/>
        <v>3873.2085437890028</v>
      </c>
      <c r="AU14">
        <f t="shared" si="17"/>
        <v>1842.2375817527557</v>
      </c>
      <c r="AW14">
        <v>11</v>
      </c>
      <c r="AX14">
        <f>(R14*SUMPRODUCT(K15:$K$23, X15:$X$23)-$AZ$3*SUMPRODUCT(K14:$K$22, W15:$W$23))/Z14</f>
        <v>102301.1436099901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2.4225090000000001E-2</v>
      </c>
      <c r="O15">
        <f t="shared" si="29"/>
        <v>32804.121441936499</v>
      </c>
      <c r="P15">
        <f t="shared" si="30"/>
        <v>1640.206072096825</v>
      </c>
      <c r="Q15" s="5">
        <f t="shared" si="31"/>
        <v>50</v>
      </c>
      <c r="R15">
        <f t="shared" si="0"/>
        <v>2000000</v>
      </c>
      <c r="S15">
        <f t="shared" si="1"/>
        <v>98163.606223933995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82212.920472618789</v>
      </c>
      <c r="AC15">
        <f t="shared" si="2"/>
        <v>76187.901323460654</v>
      </c>
      <c r="AE15">
        <f t="shared" si="3"/>
        <v>25460.323469776016</v>
      </c>
      <c r="AF15">
        <f t="shared" si="4"/>
        <v>-1273.0161734888009</v>
      </c>
      <c r="AG15">
        <f t="shared" si="5"/>
        <v>-38.806592511311344</v>
      </c>
      <c r="AH15">
        <f t="shared" si="6"/>
        <v>-38936.327148107142</v>
      </c>
      <c r="AI15">
        <f t="shared" si="7"/>
        <v>-14787.82644433124</v>
      </c>
      <c r="AJ15">
        <f t="shared" si="8"/>
        <v>6025.0191491581354</v>
      </c>
      <c r="AK15">
        <f t="shared" si="32"/>
        <v>9104.6674901852875</v>
      </c>
      <c r="AL15">
        <f t="shared" si="9"/>
        <v>341.86019501218288</v>
      </c>
      <c r="AN15">
        <f t="shared" si="10"/>
        <v>9505.3895808712969</v>
      </c>
      <c r="AO15">
        <f t="shared" si="11"/>
        <v>-475.2694790435649</v>
      </c>
      <c r="AP15">
        <f t="shared" si="12"/>
        <v>-14.488102657612545</v>
      </c>
      <c r="AQ15">
        <f t="shared" si="13"/>
        <v>-14536.53795209499</v>
      </c>
      <c r="AR15">
        <f t="shared" si="14"/>
        <v>-5520.9059529248707</v>
      </c>
      <c r="AS15">
        <f t="shared" si="15"/>
        <v>2249.3883203386345</v>
      </c>
      <c r="AT15">
        <f t="shared" si="16"/>
        <v>3399.1481530562901</v>
      </c>
      <c r="AU15">
        <f t="shared" si="17"/>
        <v>127.63052047005357</v>
      </c>
      <c r="AW15">
        <v>12</v>
      </c>
      <c r="AX15">
        <f>(R15*SUMPRODUCT(K16:$K$23, X16:$X$23)-$AZ$3*SUMPRODUCT(K15:$K$22, W16:$W$23))/Z15</f>
        <v>98163.606223933995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2.7828815E-2</v>
      </c>
      <c r="O16">
        <f t="shared" si="29"/>
        <v>32804.121441936499</v>
      </c>
      <c r="P16">
        <f t="shared" si="30"/>
        <v>1640.206072096825</v>
      </c>
      <c r="Q16" s="5">
        <f t="shared" si="31"/>
        <v>50</v>
      </c>
      <c r="R16">
        <f t="shared" si="0"/>
        <v>2000000</v>
      </c>
      <c r="S16">
        <f t="shared" si="1"/>
        <v>92269.07299039491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76187.901323460654</v>
      </c>
      <c r="AC16">
        <f t="shared" si="2"/>
        <v>68903.932683466293</v>
      </c>
      <c r="AE16">
        <f t="shared" si="3"/>
        <v>24497.189603397703</v>
      </c>
      <c r="AF16">
        <f t="shared" si="4"/>
        <v>-1224.859480169885</v>
      </c>
      <c r="AG16">
        <f t="shared" si="5"/>
        <v>-37.338585102420566</v>
      </c>
      <c r="AH16">
        <f t="shared" si="6"/>
        <v>-43197.659351106755</v>
      </c>
      <c r="AI16">
        <f t="shared" si="7"/>
        <v>-19962.667812981359</v>
      </c>
      <c r="AJ16">
        <f t="shared" si="8"/>
        <v>7283.9686399943603</v>
      </c>
      <c r="AK16">
        <f t="shared" si="32"/>
        <v>8510.8120048931341</v>
      </c>
      <c r="AL16">
        <f t="shared" si="9"/>
        <v>-4167.8871680938646</v>
      </c>
      <c r="AN16">
        <f t="shared" si="10"/>
        <v>8424.8937948852581</v>
      </c>
      <c r="AO16">
        <f t="shared" si="11"/>
        <v>-421.24468974426287</v>
      </c>
      <c r="AP16">
        <f t="shared" si="12"/>
        <v>-12.841212360765969</v>
      </c>
      <c r="AQ16">
        <f t="shared" si="13"/>
        <v>-14856.222208045834</v>
      </c>
      <c r="AR16">
        <f t="shared" si="14"/>
        <v>-6865.4143152656043</v>
      </c>
      <c r="AS16">
        <f t="shared" si="15"/>
        <v>2505.0490766792241</v>
      </c>
      <c r="AT16">
        <f t="shared" si="16"/>
        <v>2926.9760495103542</v>
      </c>
      <c r="AU16">
        <f t="shared" si="17"/>
        <v>-1433.389189076026</v>
      </c>
      <c r="AW16">
        <v>13</v>
      </c>
      <c r="AX16">
        <f>(R16*SUMPRODUCT(K17:$K$23, X17:$X$23)-$AZ$3*SUMPRODUCT(K16:$K$22, W17:$W$23))/Z16</f>
        <v>92269.07299039491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3.1684449000000003E-2</v>
      </c>
      <c r="O17">
        <f t="shared" si="29"/>
        <v>32804.121441936499</v>
      </c>
      <c r="P17">
        <f t="shared" si="30"/>
        <v>1640.206072096825</v>
      </c>
      <c r="Q17" s="5">
        <f t="shared" si="31"/>
        <v>50</v>
      </c>
      <c r="R17">
        <f t="shared" si="0"/>
        <v>2000000</v>
      </c>
      <c r="S17">
        <f t="shared" si="1"/>
        <v>84712.097645461938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68903.932683466293</v>
      </c>
      <c r="AC17">
        <f t="shared" si="2"/>
        <v>60623.61419914764</v>
      </c>
      <c r="AE17">
        <f t="shared" si="3"/>
        <v>23476.037752731543</v>
      </c>
      <c r="AF17">
        <f t="shared" si="4"/>
        <v>-1173.801887636577</v>
      </c>
      <c r="AG17">
        <f t="shared" si="5"/>
        <v>-35.782146755986552</v>
      </c>
      <c r="AH17">
        <f t="shared" si="6"/>
        <v>-47322.099816392169</v>
      </c>
      <c r="AI17">
        <f t="shared" si="7"/>
        <v>-25055.646098053192</v>
      </c>
      <c r="AJ17">
        <f t="shared" si="8"/>
        <v>8280.3184843186536</v>
      </c>
      <c r="AK17">
        <f t="shared" si="32"/>
        <v>7804.5118427003872</v>
      </c>
      <c r="AL17">
        <f t="shared" si="9"/>
        <v>-8970.8157710341511</v>
      </c>
      <c r="AN17">
        <f t="shared" si="10"/>
        <v>7437.297216358178</v>
      </c>
      <c r="AO17">
        <f t="shared" si="11"/>
        <v>-371.86486081790889</v>
      </c>
      <c r="AP17">
        <f t="shared" si="12"/>
        <v>-11.335918917265076</v>
      </c>
      <c r="AQ17">
        <f t="shared" si="13"/>
        <v>-14991.819528647951</v>
      </c>
      <c r="AR17">
        <f t="shared" si="14"/>
        <v>-7937.7230920249485</v>
      </c>
      <c r="AS17">
        <f t="shared" si="15"/>
        <v>2623.2360955722525</v>
      </c>
      <c r="AT17">
        <f t="shared" si="16"/>
        <v>2472.4987586968882</v>
      </c>
      <c r="AU17">
        <f t="shared" si="17"/>
        <v>-2841.9882377558079</v>
      </c>
      <c r="AW17">
        <v>14</v>
      </c>
      <c r="AX17">
        <f>(R17*SUMPRODUCT(K18:$K$23, X18:$X$23)-$AZ$3*SUMPRODUCT(K17:$K$22, W18:$W$23))/Z17</f>
        <v>84712.097645461938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3.5933631000000001E-2</v>
      </c>
      <c r="O18">
        <f t="shared" si="29"/>
        <v>32804.121441936499</v>
      </c>
      <c r="P18">
        <f t="shared" si="30"/>
        <v>1640.206072096825</v>
      </c>
      <c r="Q18" s="5">
        <f t="shared" si="31"/>
        <v>50</v>
      </c>
      <c r="R18">
        <f t="shared" si="0"/>
        <v>2000000</v>
      </c>
      <c r="S18">
        <f t="shared" si="1"/>
        <v>75485.184612477547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60623.61419914764</v>
      </c>
      <c r="AC18">
        <f t="shared" si="2"/>
        <v>51539.08415923921</v>
      </c>
      <c r="AE18">
        <f t="shared" si="3"/>
        <v>22397.698097255503</v>
      </c>
      <c r="AF18">
        <f t="shared" si="4"/>
        <v>-1119.8849048627751</v>
      </c>
      <c r="AG18">
        <f t="shared" si="5"/>
        <v>-34.138542830509223</v>
      </c>
      <c r="AH18">
        <f t="shared" si="6"/>
        <v>-51431.298316698718</v>
      </c>
      <c r="AI18">
        <f t="shared" si="7"/>
        <v>-30187.623667136497</v>
      </c>
      <c r="AJ18">
        <f t="shared" si="8"/>
        <v>9084.5300399084299</v>
      </c>
      <c r="AK18">
        <f t="shared" si="32"/>
        <v>7008.3051418941095</v>
      </c>
      <c r="AL18">
        <f t="shared" si="9"/>
        <v>-14094.788485333956</v>
      </c>
      <c r="AN18">
        <f t="shared" si="10"/>
        <v>6536.3589177894146</v>
      </c>
      <c r="AO18">
        <f t="shared" si="11"/>
        <v>-326.81794588947071</v>
      </c>
      <c r="AP18">
        <f t="shared" si="12"/>
        <v>-9.9627099133851384</v>
      </c>
      <c r="AQ18">
        <f t="shared" si="13"/>
        <v>-15009.284612468025</v>
      </c>
      <c r="AR18">
        <f t="shared" si="14"/>
        <v>-8809.7063504814651</v>
      </c>
      <c r="AS18">
        <f t="shared" si="15"/>
        <v>2651.1540910339077</v>
      </c>
      <c r="AT18">
        <f t="shared" si="16"/>
        <v>2045.245793290791</v>
      </c>
      <c r="AU18">
        <f t="shared" si="17"/>
        <v>-4113.3064661567669</v>
      </c>
      <c r="AW18">
        <v>15</v>
      </c>
      <c r="AX18">
        <f>(R18*SUMPRODUCT(K19:$K$23, X19:$X$23)-$AZ$3*SUMPRODUCT(K18:$K$22, W19:$W$23))/Z18</f>
        <v>75485.184612477547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4.1016489000000003E-2</v>
      </c>
      <c r="O19">
        <f t="shared" si="29"/>
        <v>32804.121441936499</v>
      </c>
      <c r="P19">
        <f t="shared" si="30"/>
        <v>1640.206072096825</v>
      </c>
      <c r="Q19" s="5">
        <f t="shared" si="31"/>
        <v>50</v>
      </c>
      <c r="R19">
        <f t="shared" si="0"/>
        <v>2000000</v>
      </c>
      <c r="S19">
        <f t="shared" si="1"/>
        <v>64341.217157665102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51539.08415923921</v>
      </c>
      <c r="AC19">
        <f t="shared" si="2"/>
        <v>41689.137881574919</v>
      </c>
      <c r="AE19">
        <f t="shared" si="3"/>
        <v>21255.046178651544</v>
      </c>
      <c r="AF19">
        <f t="shared" si="4"/>
        <v>-1062.7523089325773</v>
      </c>
      <c r="AG19">
        <f t="shared" si="5"/>
        <v>-32.396914235720523</v>
      </c>
      <c r="AH19">
        <f t="shared" si="6"/>
        <v>-56009.726659344422</v>
      </c>
      <c r="AI19">
        <f t="shared" si="7"/>
        <v>-35849.829703861178</v>
      </c>
      <c r="AJ19">
        <f t="shared" si="8"/>
        <v>9849.9462776642904</v>
      </c>
      <c r="AK19">
        <f t="shared" si="32"/>
        <v>6138.0540179379514</v>
      </c>
      <c r="AL19">
        <f t="shared" si="9"/>
        <v>-19861.829408258935</v>
      </c>
      <c r="AN19">
        <f t="shared" si="10"/>
        <v>5713.9538076401877</v>
      </c>
      <c r="AO19">
        <f t="shared" si="11"/>
        <v>-285.6976903820094</v>
      </c>
      <c r="AP19">
        <f t="shared" si="12"/>
        <v>-8.7092010949811947</v>
      </c>
      <c r="AQ19">
        <f t="shared" si="13"/>
        <v>-15056.988736702469</v>
      </c>
      <c r="AR19">
        <f t="shared" si="14"/>
        <v>-9637.441820539274</v>
      </c>
      <c r="AS19">
        <f t="shared" si="15"/>
        <v>2647.9424022536655</v>
      </c>
      <c r="AT19">
        <f t="shared" si="16"/>
        <v>1650.0814363096702</v>
      </c>
      <c r="AU19">
        <f t="shared" si="17"/>
        <v>-5339.4179819759374</v>
      </c>
      <c r="AW19">
        <v>16</v>
      </c>
      <c r="AX19">
        <f>(R19*SUMPRODUCT(K20:$K$23, X20:$X$23)-$AZ$3*SUMPRODUCT(K19:$K$22, W20:$W$23))/Z19</f>
        <v>64341.217157665102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4.6435859000000003E-2</v>
      </c>
      <c r="O20">
        <f t="shared" si="29"/>
        <v>32804.121441936499</v>
      </c>
      <c r="P20">
        <f t="shared" si="30"/>
        <v>1640.206072096825</v>
      </c>
      <c r="Q20" s="5">
        <f t="shared" si="31"/>
        <v>50</v>
      </c>
      <c r="R20">
        <f t="shared" si="0"/>
        <v>2000000</v>
      </c>
      <c r="S20">
        <f t="shared" si="1"/>
        <v>51260.816436171524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41689.137881574919</v>
      </c>
      <c r="AC20">
        <f t="shared" si="2"/>
        <v>31339.393574654525</v>
      </c>
      <c r="AE20">
        <f t="shared" si="3"/>
        <v>20055.499389474677</v>
      </c>
      <c r="AF20">
        <f t="shared" si="4"/>
        <v>-1002.7749694737339</v>
      </c>
      <c r="AG20">
        <f t="shared" si="5"/>
        <v>-30.568566551878302</v>
      </c>
      <c r="AH20">
        <f t="shared" si="6"/>
        <v>-60175.14165940044</v>
      </c>
      <c r="AI20">
        <f t="shared" si="7"/>
        <v>-41152.985805951379</v>
      </c>
      <c r="AJ20">
        <f t="shared" si="8"/>
        <v>10349.744306920395</v>
      </c>
      <c r="AK20">
        <f t="shared" si="32"/>
        <v>5197.6811571458466</v>
      </c>
      <c r="AL20">
        <f t="shared" si="9"/>
        <v>-25605.560341885139</v>
      </c>
      <c r="AN20">
        <f t="shared" si="10"/>
        <v>4966.4986285727246</v>
      </c>
      <c r="AO20">
        <f t="shared" si="11"/>
        <v>-248.32493142863626</v>
      </c>
      <c r="AP20">
        <f t="shared" si="12"/>
        <v>-7.5699308657960227</v>
      </c>
      <c r="AQ20">
        <f t="shared" si="13"/>
        <v>-14901.636340325998</v>
      </c>
      <c r="AR20">
        <f t="shared" si="14"/>
        <v>-10191.032574047707</v>
      </c>
      <c r="AS20">
        <f t="shared" si="15"/>
        <v>2562.9873337073209</v>
      </c>
      <c r="AT20">
        <f t="shared" si="16"/>
        <v>1287.1420370749145</v>
      </c>
      <c r="AU20">
        <f t="shared" si="17"/>
        <v>-6340.9032032654713</v>
      </c>
      <c r="AW20">
        <v>17</v>
      </c>
      <c r="AX20">
        <f>(R20*SUMPRODUCT(K21:$K$23, X21:$X$23)-$AZ$3*SUMPRODUCT(K20:$K$22, W21:$W$23))/Z20</f>
        <v>51260.816436171524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5.1834316999999998E-2</v>
      </c>
      <c r="O21">
        <f t="shared" si="29"/>
        <v>32804.121441936499</v>
      </c>
      <c r="P21">
        <f t="shared" si="30"/>
        <v>1640.206072096825</v>
      </c>
      <c r="Q21" s="5">
        <f t="shared" si="31"/>
        <v>50</v>
      </c>
      <c r="R21">
        <f t="shared" si="0"/>
        <v>2000000</v>
      </c>
      <c r="S21">
        <f t="shared" si="1"/>
        <v>36330.041451323399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31339.393574654525</v>
      </c>
      <c r="AC21">
        <f t="shared" si="2"/>
        <v>20837.734768492683</v>
      </c>
      <c r="AE21">
        <f t="shared" si="3"/>
        <v>18815.381282632592</v>
      </c>
      <c r="AF21">
        <f t="shared" si="4"/>
        <v>-940.76906413162965</v>
      </c>
      <c r="AG21">
        <f t="shared" si="5"/>
        <v>-28.678380117473861</v>
      </c>
      <c r="AH21">
        <f t="shared" si="6"/>
        <v>-63380.030755426269</v>
      </c>
      <c r="AI21">
        <f t="shared" si="7"/>
        <v>-45534.096917042785</v>
      </c>
      <c r="AJ21">
        <f t="shared" si="8"/>
        <v>10501.658806161842</v>
      </c>
      <c r="AK21">
        <f t="shared" si="32"/>
        <v>4211.2424757203162</v>
      </c>
      <c r="AL21">
        <f t="shared" si="9"/>
        <v>-30821.195635160631</v>
      </c>
      <c r="AN21">
        <f t="shared" si="10"/>
        <v>4292.1217222228815</v>
      </c>
      <c r="AO21">
        <f t="shared" si="11"/>
        <v>-214.60608611114407</v>
      </c>
      <c r="AP21">
        <f t="shared" si="12"/>
        <v>-6.5420464465417307</v>
      </c>
      <c r="AQ21">
        <f t="shared" si="13"/>
        <v>-14458.107580930036</v>
      </c>
      <c r="AR21">
        <f t="shared" si="14"/>
        <v>-10387.133991264842</v>
      </c>
      <c r="AS21">
        <f t="shared" si="15"/>
        <v>2395.6143755059625</v>
      </c>
      <c r="AT21">
        <f t="shared" si="16"/>
        <v>960.65899681081623</v>
      </c>
      <c r="AU21">
        <f t="shared" si="17"/>
        <v>-7030.8606189480633</v>
      </c>
      <c r="AW21">
        <v>18</v>
      </c>
      <c r="AX21">
        <f>(R21*SUMPRODUCT(K22:$K$23, X22:$X$23)-$AZ$3*SUMPRODUCT(K21:$K$22, W22:$W$23))/Z21</f>
        <v>36330.041451323399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5.7772715000000002E-2</v>
      </c>
      <c r="O22">
        <f t="shared" si="29"/>
        <v>32804.121441936499</v>
      </c>
      <c r="P22">
        <f t="shared" si="30"/>
        <v>1640.206072096825</v>
      </c>
      <c r="Q22" s="5">
        <f t="shared" si="31"/>
        <v>50</v>
      </c>
      <c r="R22">
        <f t="shared" si="0"/>
        <v>2000000</v>
      </c>
      <c r="S22">
        <f t="shared" si="1"/>
        <v>19320.470786492195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20837.734768492683</v>
      </c>
      <c r="AC22">
        <f t="shared" si="2"/>
        <v>10330.566250683774</v>
      </c>
      <c r="AE22">
        <f t="shared" si="3"/>
        <v>17540.211809348402</v>
      </c>
      <c r="AF22">
        <f t="shared" si="4"/>
        <v>-877.01059046742</v>
      </c>
      <c r="AG22">
        <f t="shared" si="5"/>
        <v>-26.734768435110638</v>
      </c>
      <c r="AH22">
        <f t="shared" si="6"/>
        <v>-66273.115247539361</v>
      </c>
      <c r="AI22">
        <f t="shared" si="7"/>
        <v>-49636.64879709349</v>
      </c>
      <c r="AJ22">
        <f t="shared" si="8"/>
        <v>10507.168517808908</v>
      </c>
      <c r="AK22">
        <f t="shared" si="32"/>
        <v>3208.9550924395644</v>
      </c>
      <c r="AL22">
        <f t="shared" si="9"/>
        <v>-35920.525186845014</v>
      </c>
      <c r="AN22">
        <f t="shared" si="10"/>
        <v>3685.8359939915081</v>
      </c>
      <c r="AO22">
        <f t="shared" si="11"/>
        <v>-184.29179969957536</v>
      </c>
      <c r="AP22">
        <f t="shared" si="12"/>
        <v>-5.6179465140004741</v>
      </c>
      <c r="AQ22">
        <f t="shared" si="13"/>
        <v>-13926.390186641789</v>
      </c>
      <c r="AR22">
        <f t="shared" si="14"/>
        <v>-10430.463938863857</v>
      </c>
      <c r="AS22">
        <f t="shared" si="15"/>
        <v>2207.9379849468969</v>
      </c>
      <c r="AT22">
        <f t="shared" si="16"/>
        <v>674.31809326910729</v>
      </c>
      <c r="AU22">
        <f t="shared" si="17"/>
        <v>-7548.2078606478517</v>
      </c>
      <c r="AW22">
        <v>19</v>
      </c>
      <c r="AX22">
        <f>(R22*SUMPRODUCT(K23:$K$23, X23:$X$23)-$AZ$3*SUMPRODUCT(K22:$K$22, W23:$W$23))/Z22</f>
        <v>19320.470786492195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6.4089452000000005E-2</v>
      </c>
      <c r="O23">
        <f t="shared" si="29"/>
        <v>32804.121441936499</v>
      </c>
      <c r="P23">
        <f t="shared" si="30"/>
        <v>1640.206072096825</v>
      </c>
      <c r="Q23" s="5">
        <f t="shared" si="31"/>
        <v>50</v>
      </c>
      <c r="R23">
        <f t="shared" si="0"/>
        <v>2000000</v>
      </c>
      <c r="S23">
        <f t="shared" si="1"/>
        <v>20866.455002834889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10330.566250683774</v>
      </c>
      <c r="AC23">
        <f t="shared" si="2"/>
        <v>10330.566250683774</v>
      </c>
      <c r="AE23">
        <f t="shared" si="3"/>
        <v>16240.667128429848</v>
      </c>
      <c r="AF23">
        <f t="shared" si="4"/>
        <v>-812.03335642149239</v>
      </c>
      <c r="AG23">
        <f t="shared" si="5"/>
        <v>-24.754004092406394</v>
      </c>
      <c r="AH23">
        <f t="shared" si="6"/>
        <v>-68536.666334125548</v>
      </c>
      <c r="AI23">
        <f t="shared" si="7"/>
        <v>-53132.786566209601</v>
      </c>
      <c r="AJ23">
        <f t="shared" si="8"/>
        <v>0</v>
      </c>
      <c r="AK23">
        <f t="shared" si="32"/>
        <v>2204.2147459417656</v>
      </c>
      <c r="AL23">
        <f t="shared" si="9"/>
        <v>-50928.571820267833</v>
      </c>
      <c r="AN23">
        <f t="shared" si="10"/>
        <v>3143.7442311733021</v>
      </c>
      <c r="AO23">
        <f t="shared" si="11"/>
        <v>-157.1872115586651</v>
      </c>
      <c r="AP23">
        <f t="shared" si="12"/>
        <v>-4.7916909415448741</v>
      </c>
      <c r="AQ23">
        <f t="shared" si="13"/>
        <v>-13266.804110194675</v>
      </c>
      <c r="AR23">
        <f t="shared" si="14"/>
        <v>-10285.038781521584</v>
      </c>
      <c r="AS23">
        <f t="shared" si="15"/>
        <v>0</v>
      </c>
      <c r="AT23">
        <f t="shared" si="16"/>
        <v>426.67504586010784</v>
      </c>
      <c r="AU23">
        <f t="shared" si="17"/>
        <v>-9858.3637356614745</v>
      </c>
      <c r="AW23">
        <v>20</v>
      </c>
      <c r="AX23">
        <f>(R23*SUMPRODUCT(K$23:$K24, X$23:$X24)-$AZ$3*SUMPRODUCT(K$22:$K23, W$23:$W24))/Z23</f>
        <v>20866.455002834889</v>
      </c>
    </row>
    <row r="25" spans="5:50" x14ac:dyDescent="0.25">
      <c r="AN25" s="6">
        <f t="shared" ref="AN25:AU25" si="33">SUM(AN3:AN23)</f>
        <v>266667.87444713415</v>
      </c>
      <c r="AO25" s="6">
        <f t="shared" si="33"/>
        <v>-37936.484803809093</v>
      </c>
      <c r="AP25" s="6">
        <f t="shared" si="33"/>
        <v>-2876.3630376085421</v>
      </c>
      <c r="AQ25" s="6">
        <f t="shared" si="33"/>
        <v>-233704.84982443933</v>
      </c>
      <c r="AR25" s="6">
        <f t="shared" si="33"/>
        <v>-7849.8232187227495</v>
      </c>
      <c r="AS25" s="6">
        <f t="shared" si="33"/>
        <v>-47404.728110360178</v>
      </c>
      <c r="AT25" s="6">
        <f t="shared" si="33"/>
        <v>64416.151319397453</v>
      </c>
      <c r="AU25" s="7">
        <f t="shared" si="33"/>
        <v>9161.5999903145239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112970.04061258929</v>
      </c>
      <c r="K3">
        <v>1</v>
      </c>
      <c r="L3" s="2">
        <v>0</v>
      </c>
      <c r="O3">
        <f>$C$3</f>
        <v>112970.04061258929</v>
      </c>
      <c r="P3">
        <f>O3*B5</f>
        <v>90376.032490071433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112970.04061258929</v>
      </c>
      <c r="AF3">
        <f t="shared" ref="AF3:AF23" si="4">-$Z3*P3</f>
        <v>-90376.032490071433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20074.099918517859</v>
      </c>
      <c r="AJ3">
        <f t="shared" ref="AJ3:AJ23" si="8">AB3-AC3</f>
        <v>0</v>
      </c>
      <c r="AL3">
        <f t="shared" ref="AL3:AL23" si="9">SUM(AI3:AK3)</f>
        <v>20074.099918517859</v>
      </c>
      <c r="AN3">
        <f t="shared" ref="AN3:AN23" si="10">AE3*$K3</f>
        <v>112970.04061258929</v>
      </c>
      <c r="AO3">
        <f t="shared" ref="AO3:AO23" si="11">AF3*$K3</f>
        <v>-90376.032490071433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20074.099918517859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20074.099918517859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85961.536553508093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2000000</v>
      </c>
      <c r="S4">
        <f t="shared" si="1"/>
        <v>49212.50877497156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47698.303413314512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-47698.303413314512</v>
      </c>
      <c r="AK4">
        <f>H4*SUM(AB4, AE4:AF4)</f>
        <v>0</v>
      </c>
      <c r="AL4">
        <f t="shared" si="9"/>
        <v>-89235.721413314517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-38263.233140193632</v>
      </c>
      <c r="AR4">
        <f t="shared" si="14"/>
        <v>-38263.233140193632</v>
      </c>
      <c r="AS4">
        <f t="shared" si="15"/>
        <v>-43938.487074361408</v>
      </c>
      <c r="AT4">
        <f t="shared" si="16"/>
        <v>0</v>
      </c>
      <c r="AU4">
        <f t="shared" si="17"/>
        <v>-82201.72021455504</v>
      </c>
      <c r="AW4">
        <v>1</v>
      </c>
      <c r="AX4">
        <f>(R4*SUMPRODUCT(K5:$K$23, X5:$X$23)-$AZ$3*SUMPRODUCT(K4:$K$22, W5:$W$23))/Z4</f>
        <v>49212.50877497156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2.4225090000000001E-2</v>
      </c>
      <c r="O5">
        <f t="shared" ref="O5:O23" si="29">$C$3</f>
        <v>112970.04061258929</v>
      </c>
      <c r="P5">
        <f t="shared" ref="P5:P23" si="30">O5*$C$5</f>
        <v>5648.5020306294646</v>
      </c>
      <c r="Q5" s="5">
        <f t="shared" ref="Q5:Q23" si="31">$C$8</f>
        <v>50</v>
      </c>
      <c r="R5">
        <f t="shared" si="0"/>
        <v>2000000</v>
      </c>
      <c r="S5">
        <f t="shared" si="1"/>
        <v>90378.283392113633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47698.303413314512</v>
      </c>
      <c r="AC5">
        <f t="shared" si="2"/>
        <v>84599.429328288301</v>
      </c>
      <c r="AE5">
        <f t="shared" si="3"/>
        <v>105746.65293822746</v>
      </c>
      <c r="AF5">
        <f t="shared" si="4"/>
        <v>-5287.3326469113726</v>
      </c>
      <c r="AG5">
        <f t="shared" si="5"/>
        <v>-46.802963141735447</v>
      </c>
      <c r="AH5">
        <f t="shared" si="6"/>
        <v>-46959.430510582381</v>
      </c>
      <c r="AI5">
        <f t="shared" si="7"/>
        <v>53453.086817591982</v>
      </c>
      <c r="AJ5">
        <f t="shared" si="8"/>
        <v>-36901.125914973789</v>
      </c>
      <c r="AK5">
        <f>H5*SUM(AB5, AE5:AF5)</f>
        <v>12677.847860405242</v>
      </c>
      <c r="AL5">
        <f t="shared" si="9"/>
        <v>29229.808763023437</v>
      </c>
      <c r="AN5">
        <f t="shared" si="10"/>
        <v>89732.747222509177</v>
      </c>
      <c r="AO5">
        <f t="shared" si="11"/>
        <v>-4486.6373611254585</v>
      </c>
      <c r="AP5">
        <f t="shared" si="12"/>
        <v>-39.715285015357175</v>
      </c>
      <c r="AQ5">
        <f t="shared" si="13"/>
        <v>-39848.057509494785</v>
      </c>
      <c r="AR5">
        <f t="shared" si="14"/>
        <v>45358.337066873581</v>
      </c>
      <c r="AS5">
        <f t="shared" si="15"/>
        <v>-31312.947615359572</v>
      </c>
      <c r="AT5">
        <f t="shared" si="16"/>
        <v>10757.958628229291</v>
      </c>
      <c r="AU5">
        <f t="shared" si="17"/>
        <v>24803.348079743304</v>
      </c>
      <c r="AW5">
        <v>2</v>
      </c>
      <c r="AX5">
        <f>(R5*SUMPRODUCT(K6:$K$23, X6:$X$23)-$AZ$3*SUMPRODUCT(K5:$K$22, W6:$W$23))/Z5</f>
        <v>90378.283392113633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2.7828815E-2</v>
      </c>
      <c r="O6">
        <f t="shared" si="29"/>
        <v>112970.04061258929</v>
      </c>
      <c r="P6">
        <f t="shared" si="30"/>
        <v>5648.5020306294646</v>
      </c>
      <c r="Q6" s="5">
        <f t="shared" si="31"/>
        <v>50</v>
      </c>
      <c r="R6">
        <f t="shared" si="0"/>
        <v>2000000</v>
      </c>
      <c r="S6">
        <f t="shared" si="1"/>
        <v>124526.59103456052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84599.429328288301</v>
      </c>
      <c r="AC6">
        <f t="shared" si="2"/>
        <v>112154.78083924903</v>
      </c>
      <c r="AE6">
        <f t="shared" si="3"/>
        <v>101746.38236735803</v>
      </c>
      <c r="AF6">
        <f t="shared" si="4"/>
        <v>-5087.3191183679019</v>
      </c>
      <c r="AG6">
        <f t="shared" si="5"/>
        <v>-45.032462507594914</v>
      </c>
      <c r="AH6">
        <f t="shared" si="6"/>
        <v>-52098.840108926976</v>
      </c>
      <c r="AI6">
        <f t="shared" si="7"/>
        <v>44515.190677555569</v>
      </c>
      <c r="AJ6">
        <f t="shared" si="8"/>
        <v>-27555.351510960725</v>
      </c>
      <c r="AK6">
        <f>H6*SUM(AB6, AE6:AF6)</f>
        <v>15510.289209837714</v>
      </c>
      <c r="AL6">
        <f t="shared" si="9"/>
        <v>32470.128376432556</v>
      </c>
      <c r="AN6">
        <f t="shared" si="10"/>
        <v>79532.65448417615</v>
      </c>
      <c r="AO6">
        <f t="shared" si="11"/>
        <v>-3976.6327242088073</v>
      </c>
      <c r="AP6">
        <f t="shared" si="12"/>
        <v>-35.200772723858393</v>
      </c>
      <c r="AQ6">
        <f t="shared" si="13"/>
        <v>-40724.386980651521</v>
      </c>
      <c r="AR6">
        <f t="shared" si="14"/>
        <v>34796.434006591968</v>
      </c>
      <c r="AS6">
        <f t="shared" si="15"/>
        <v>-21539.343217124024</v>
      </c>
      <c r="AT6">
        <f t="shared" si="16"/>
        <v>12124.013099766189</v>
      </c>
      <c r="AU6">
        <f t="shared" si="17"/>
        <v>25381.103889234131</v>
      </c>
      <c r="AW6">
        <v>3</v>
      </c>
      <c r="AX6">
        <f>(R6*SUMPRODUCT(K7:$K$23, X7:$X$23)-$AZ$3*SUMPRODUCT(K6:$K$22, W7:$W$23))/Z6</f>
        <v>124526.59103456052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3.1684449000000003E-2</v>
      </c>
      <c r="O7">
        <f t="shared" si="29"/>
        <v>112970.04061258929</v>
      </c>
      <c r="P7">
        <f t="shared" si="30"/>
        <v>5648.5020306294646</v>
      </c>
      <c r="Q7" s="5">
        <f t="shared" si="31"/>
        <v>50</v>
      </c>
      <c r="R7">
        <f t="shared" si="0"/>
        <v>2000000</v>
      </c>
      <c r="S7">
        <f t="shared" si="1"/>
        <v>152445.8319579864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112154.78083924903</v>
      </c>
      <c r="AC7">
        <f t="shared" si="2"/>
        <v>131576.94004664925</v>
      </c>
      <c r="AE7">
        <f t="shared" si="3"/>
        <v>97505.140480631395</v>
      </c>
      <c r="AF7">
        <f t="shared" si="4"/>
        <v>-4875.2570240315699</v>
      </c>
      <c r="AG7">
        <f t="shared" si="5"/>
        <v>-43.155309120852657</v>
      </c>
      <c r="AH7">
        <f t="shared" si="6"/>
        <v>-57073.150466652129</v>
      </c>
      <c r="AI7">
        <f t="shared" si="7"/>
        <v>35513.577680826849</v>
      </c>
      <c r="AJ7">
        <f t="shared" si="8"/>
        <v>-19422.159207400226</v>
      </c>
      <c r="AK7">
        <f>H7*SUM(AB7, AE7:AF7)</f>
        <v>17523.423723795786</v>
      </c>
      <c r="AL7">
        <f t="shared" si="9"/>
        <v>33614.84219722241</v>
      </c>
      <c r="AN7">
        <f t="shared" si="10"/>
        <v>70209.548536249044</v>
      </c>
      <c r="AO7">
        <f t="shared" si="11"/>
        <v>-3510.4774268124524</v>
      </c>
      <c r="AP7">
        <f t="shared" si="12"/>
        <v>-31.074410593964569</v>
      </c>
      <c r="AQ7">
        <f t="shared" si="13"/>
        <v>-41096.091016873426</v>
      </c>
      <c r="AR7">
        <f t="shared" si="14"/>
        <v>25571.905681969205</v>
      </c>
      <c r="AS7">
        <f t="shared" si="15"/>
        <v>-13985.119377594197</v>
      </c>
      <c r="AT7">
        <f t="shared" si="16"/>
        <v>12617.915962097299</v>
      </c>
      <c r="AU7">
        <f t="shared" si="17"/>
        <v>24204.702266472308</v>
      </c>
      <c r="AW7">
        <v>4</v>
      </c>
      <c r="AX7">
        <f>(R7*SUMPRODUCT(K8:$K$23, X8:$X$23)-$AZ$3*SUMPRODUCT(K7:$K$22, W8:$W$23))/Z7</f>
        <v>152445.8319579864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3.5933631000000001E-2</v>
      </c>
      <c r="O8">
        <f t="shared" si="29"/>
        <v>112970.04061258929</v>
      </c>
      <c r="P8">
        <f t="shared" si="30"/>
        <v>5648.5020306294646</v>
      </c>
      <c r="Q8" s="5">
        <f t="shared" si="31"/>
        <v>50</v>
      </c>
      <c r="R8">
        <f t="shared" si="0"/>
        <v>2000000</v>
      </c>
      <c r="S8">
        <f t="shared" si="1"/>
        <v>174698.16772424866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131576.94004664925</v>
      </c>
      <c r="AC8">
        <f t="shared" si="2"/>
        <v>143857.05478470394</v>
      </c>
      <c r="AE8">
        <f t="shared" si="3"/>
        <v>93026.375337190912</v>
      </c>
      <c r="AF8">
        <f t="shared" si="4"/>
        <v>-4651.3187668595456</v>
      </c>
      <c r="AG8">
        <f t="shared" si="5"/>
        <v>-41.173029076004482</v>
      </c>
      <c r="AH8">
        <f t="shared" si="6"/>
        <v>-62029.078145586158</v>
      </c>
      <c r="AI8">
        <f t="shared" si="7"/>
        <v>26304.805395669202</v>
      </c>
      <c r="AJ8">
        <f t="shared" si="8"/>
        <v>-12280.11473805469</v>
      </c>
      <c r="AK8">
        <f t="shared" ref="AK8:AK23" si="32">H8*SUM(AB8:AB8, AE8:AF8)</f>
        <v>18821.292350515036</v>
      </c>
      <c r="AL8">
        <f t="shared" si="9"/>
        <v>32845.983008129551</v>
      </c>
      <c r="AN8">
        <f t="shared" si="10"/>
        <v>61704.513795617415</v>
      </c>
      <c r="AO8">
        <f t="shared" si="11"/>
        <v>-3085.2256897808707</v>
      </c>
      <c r="AP8">
        <f t="shared" si="12"/>
        <v>-27.310122870196224</v>
      </c>
      <c r="AQ8">
        <f t="shared" si="13"/>
        <v>-41143.966904981302</v>
      </c>
      <c r="AR8">
        <f t="shared" si="14"/>
        <v>17448.011077985044</v>
      </c>
      <c r="AS8">
        <f t="shared" si="15"/>
        <v>-8145.4158191104425</v>
      </c>
      <c r="AT8">
        <f t="shared" si="16"/>
        <v>12484.18729939922</v>
      </c>
      <c r="AU8">
        <f t="shared" si="17"/>
        <v>21786.782558273822</v>
      </c>
      <c r="AW8">
        <v>5</v>
      </c>
      <c r="AX8">
        <f>(R8*SUMPRODUCT(K9:$K$23, X9:$X$23)-$AZ$3*SUMPRODUCT(K8:$K$22, W9:$W$23))/Z8</f>
        <v>174698.16772424866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4.1016489000000003E-2</v>
      </c>
      <c r="O9">
        <f t="shared" si="29"/>
        <v>112970.04061258929</v>
      </c>
      <c r="P9">
        <f t="shared" si="30"/>
        <v>5648.5020306294646</v>
      </c>
      <c r="Q9" s="5">
        <f t="shared" si="31"/>
        <v>50</v>
      </c>
      <c r="R9">
        <f t="shared" si="0"/>
        <v>2000000</v>
      </c>
      <c r="S9">
        <f t="shared" si="1"/>
        <v>191355.3316014467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143857.05478470394</v>
      </c>
      <c r="AC9">
        <f t="shared" si="2"/>
        <v>149534.72220234532</v>
      </c>
      <c r="AE9">
        <f t="shared" si="3"/>
        <v>88280.496283091241</v>
      </c>
      <c r="AF9">
        <f t="shared" si="4"/>
        <v>-4414.0248141545626</v>
      </c>
      <c r="AG9">
        <f t="shared" si="5"/>
        <v>-39.072525691051815</v>
      </c>
      <c r="AH9">
        <f t="shared" si="6"/>
        <v>-67550.92376770472</v>
      </c>
      <c r="AI9">
        <f t="shared" si="7"/>
        <v>16276.475175540909</v>
      </c>
      <c r="AJ9">
        <f t="shared" si="8"/>
        <v>-5677.6674176413799</v>
      </c>
      <c r="AK9">
        <f t="shared" si="32"/>
        <v>19486.302141524029</v>
      </c>
      <c r="AL9">
        <f t="shared" si="9"/>
        <v>30085.109899423558</v>
      </c>
      <c r="AN9">
        <f t="shared" si="10"/>
        <v>53940.847800061674</v>
      </c>
      <c r="AO9">
        <f t="shared" si="11"/>
        <v>-2697.0423900030842</v>
      </c>
      <c r="AP9">
        <f t="shared" si="12"/>
        <v>-23.873961409398021</v>
      </c>
      <c r="AQ9">
        <f t="shared" si="13"/>
        <v>-41274.735090102047</v>
      </c>
      <c r="AR9">
        <f t="shared" si="14"/>
        <v>9945.1963585471512</v>
      </c>
      <c r="AS9">
        <f t="shared" si="15"/>
        <v>-3469.1489845308211</v>
      </c>
      <c r="AT9">
        <f t="shared" si="16"/>
        <v>11906.453885707107</v>
      </c>
      <c r="AU9">
        <f t="shared" si="17"/>
        <v>18382.501259723438</v>
      </c>
      <c r="AW9">
        <v>6</v>
      </c>
      <c r="AX9">
        <f>(R9*SUMPRODUCT(K10:$K$23, X10:$X$23)-$AZ$3*SUMPRODUCT(K9:$K$22, W10:$W$23))/Z9</f>
        <v>191355.3316014467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4.6435859000000003E-2</v>
      </c>
      <c r="O10">
        <f t="shared" si="29"/>
        <v>112970.04061258929</v>
      </c>
      <c r="P10">
        <f t="shared" si="30"/>
        <v>5648.5020306294646</v>
      </c>
      <c r="Q10" s="5">
        <f t="shared" si="31"/>
        <v>50</v>
      </c>
      <c r="R10">
        <f t="shared" si="0"/>
        <v>2000000</v>
      </c>
      <c r="S10">
        <f t="shared" si="1"/>
        <v>203066.33219786064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149534.72220234532</v>
      </c>
      <c r="AC10">
        <f t="shared" si="2"/>
        <v>149730.6925686539</v>
      </c>
      <c r="AE10">
        <f t="shared" si="3"/>
        <v>83298.310642408687</v>
      </c>
      <c r="AF10">
        <f t="shared" si="4"/>
        <v>-4164.9155321204344</v>
      </c>
      <c r="AG10">
        <f t="shared" si="5"/>
        <v>-36.867434140377739</v>
      </c>
      <c r="AH10">
        <f t="shared" si="6"/>
        <v>-72574.651750542398</v>
      </c>
      <c r="AI10">
        <f t="shared" si="7"/>
        <v>6521.8759256054764</v>
      </c>
      <c r="AJ10">
        <f t="shared" si="8"/>
        <v>-195.97036630858202</v>
      </c>
      <c r="AK10">
        <f t="shared" si="32"/>
        <v>19567.130798442053</v>
      </c>
      <c r="AL10">
        <f t="shared" si="9"/>
        <v>25893.036357738947</v>
      </c>
      <c r="AN10">
        <f t="shared" si="10"/>
        <v>46884.723895535935</v>
      </c>
      <c r="AO10">
        <f t="shared" si="11"/>
        <v>-2344.2361947767968</v>
      </c>
      <c r="AP10">
        <f t="shared" si="12"/>
        <v>-20.750954696174173</v>
      </c>
      <c r="AQ10">
        <f t="shared" si="13"/>
        <v>-40848.877761111602</v>
      </c>
      <c r="AR10">
        <f t="shared" si="14"/>
        <v>3670.8589849513623</v>
      </c>
      <c r="AS10">
        <f t="shared" si="15"/>
        <v>-110.30255530064879</v>
      </c>
      <c r="AT10">
        <f t="shared" si="16"/>
        <v>11013.422935443405</v>
      </c>
      <c r="AU10">
        <f t="shared" si="17"/>
        <v>14573.979365094117</v>
      </c>
      <c r="AW10">
        <v>7</v>
      </c>
      <c r="AX10">
        <f>(R10*SUMPRODUCT(K11:$K$23, X11:$X$23)-$AZ$3*SUMPRODUCT(K10:$K$22, W11:$W$23))/Z10</f>
        <v>203066.33219786064</v>
      </c>
    </row>
    <row r="11" spans="1:52" x14ac:dyDescent="0.25">
      <c r="A11" t="s">
        <v>33</v>
      </c>
      <c r="C11" s="24">
        <f>AU25</f>
        <v>27125.548729338087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5.1834316999999998E-2</v>
      </c>
      <c r="O11">
        <f t="shared" si="29"/>
        <v>112970.04061258929</v>
      </c>
      <c r="P11">
        <f t="shared" si="30"/>
        <v>5648.5020306294646</v>
      </c>
      <c r="Q11" s="5">
        <f t="shared" si="31"/>
        <v>50</v>
      </c>
      <c r="R11">
        <f t="shared" si="0"/>
        <v>2000000</v>
      </c>
      <c r="S11">
        <f t="shared" si="1"/>
        <v>210729.61019982063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149730.6925686539</v>
      </c>
      <c r="AC11">
        <f t="shared" si="2"/>
        <v>145773.3101012492</v>
      </c>
      <c r="AE11">
        <f t="shared" si="3"/>
        <v>78147.616496581511</v>
      </c>
      <c r="AF11">
        <f t="shared" si="4"/>
        <v>-3907.3808248290757</v>
      </c>
      <c r="AG11">
        <f t="shared" si="5"/>
        <v>-34.587761530765</v>
      </c>
      <c r="AH11">
        <f t="shared" si="6"/>
        <v>-76439.930728358493</v>
      </c>
      <c r="AI11">
        <f t="shared" si="7"/>
        <v>-2234.2828181368241</v>
      </c>
      <c r="AJ11">
        <f t="shared" si="8"/>
        <v>3957.3824674047064</v>
      </c>
      <c r="AK11">
        <f t="shared" si="32"/>
        <v>19165.192329531572</v>
      </c>
      <c r="AL11">
        <f t="shared" si="9"/>
        <v>20888.291978799454</v>
      </c>
      <c r="AN11">
        <f t="shared" si="10"/>
        <v>40518.473258953258</v>
      </c>
      <c r="AO11">
        <f t="shared" si="11"/>
        <v>-2025.9236629476629</v>
      </c>
      <c r="AP11">
        <f t="shared" si="12"/>
        <v>-17.933282593879987</v>
      </c>
      <c r="AQ11">
        <f t="shared" si="13"/>
        <v>-39633.061480112039</v>
      </c>
      <c r="AR11">
        <f t="shared" si="14"/>
        <v>-1158.4451667003275</v>
      </c>
      <c r="AS11">
        <f t="shared" si="15"/>
        <v>2051.8488326256538</v>
      </c>
      <c r="AT11">
        <f t="shared" si="16"/>
        <v>9936.8908191945975</v>
      </c>
      <c r="AU11">
        <f t="shared" si="17"/>
        <v>10830.294485119923</v>
      </c>
      <c r="AW11">
        <v>8</v>
      </c>
      <c r="AX11">
        <f>(R11*SUMPRODUCT(K12:$K$23, X12:$X$23)-$AZ$3*SUMPRODUCT(K11:$K$22, W12:$W$23))/Z11</f>
        <v>210729.61019982063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5.7772715000000002E-2</v>
      </c>
      <c r="O12">
        <f t="shared" si="29"/>
        <v>112970.04061258929</v>
      </c>
      <c r="P12">
        <f t="shared" si="30"/>
        <v>5648.5020306294646</v>
      </c>
      <c r="Q12" s="5">
        <f t="shared" si="31"/>
        <v>50</v>
      </c>
      <c r="R12">
        <f t="shared" si="0"/>
        <v>2000000</v>
      </c>
      <c r="S12">
        <f t="shared" si="1"/>
        <v>214661.24273441048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145773.3101012492</v>
      </c>
      <c r="AC12">
        <f t="shared" si="2"/>
        <v>138429.261163841</v>
      </c>
      <c r="AE12">
        <f t="shared" si="3"/>
        <v>72851.340355829394</v>
      </c>
      <c r="AF12">
        <f t="shared" si="4"/>
        <v>-3642.5670177914694</v>
      </c>
      <c r="AG12">
        <f t="shared" si="5"/>
        <v>-32.243655026052501</v>
      </c>
      <c r="AH12">
        <f t="shared" si="6"/>
        <v>-79929.155576193996</v>
      </c>
      <c r="AI12">
        <f t="shared" si="7"/>
        <v>-10752.625893182121</v>
      </c>
      <c r="AJ12">
        <f t="shared" si="8"/>
        <v>7344.0489374081953</v>
      </c>
      <c r="AK12">
        <f t="shared" si="32"/>
        <v>18396.016879899802</v>
      </c>
      <c r="AL12">
        <f t="shared" si="9"/>
        <v>14987.439924125876</v>
      </c>
      <c r="AN12">
        <f t="shared" si="10"/>
        <v>34795.016736404927</v>
      </c>
      <c r="AO12">
        <f t="shared" si="11"/>
        <v>-1739.7508368202461</v>
      </c>
      <c r="AP12">
        <f t="shared" si="12"/>
        <v>-15.400108094024798</v>
      </c>
      <c r="AQ12">
        <f t="shared" si="13"/>
        <v>-38175.499481772313</v>
      </c>
      <c r="AR12">
        <f t="shared" si="14"/>
        <v>-5135.6336902816538</v>
      </c>
      <c r="AS12">
        <f t="shared" si="15"/>
        <v>3507.6404146028531</v>
      </c>
      <c r="AT12">
        <f t="shared" si="16"/>
        <v>8786.2448665034426</v>
      </c>
      <c r="AU12">
        <f t="shared" si="17"/>
        <v>7158.2515908246423</v>
      </c>
      <c r="AW12">
        <v>9</v>
      </c>
      <c r="AX12">
        <f>(R12*SUMPRODUCT(K13:$K$23, X13:$X$23)-$AZ$3*SUMPRODUCT(K12:$K$22, W13:$W$23))/Z12</f>
        <v>214661.24273441048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6.4089452000000005E-2</v>
      </c>
      <c r="O13">
        <f t="shared" si="29"/>
        <v>112970.04061258929</v>
      </c>
      <c r="P13">
        <f t="shared" si="30"/>
        <v>5648.5020306294646</v>
      </c>
      <c r="Q13" s="5">
        <f t="shared" si="31"/>
        <v>50</v>
      </c>
      <c r="R13">
        <f t="shared" si="0"/>
        <v>2000000</v>
      </c>
      <c r="S13">
        <f t="shared" si="1"/>
        <v>215272.64939423482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138429.261163841</v>
      </c>
      <c r="AC13">
        <f t="shared" si="2"/>
        <v>128538.18080431721</v>
      </c>
      <c r="AE13">
        <f t="shared" si="3"/>
        <v>67453.824471400512</v>
      </c>
      <c r="AF13">
        <f t="shared" si="4"/>
        <v>-3372.6912235700256</v>
      </c>
      <c r="AG13">
        <f t="shared" si="5"/>
        <v>-29.854740294695226</v>
      </c>
      <c r="AH13">
        <f t="shared" si="6"/>
        <v>-82659.127243870025</v>
      </c>
      <c r="AI13">
        <f t="shared" si="7"/>
        <v>-18607.848736334236</v>
      </c>
      <c r="AJ13">
        <f t="shared" si="8"/>
        <v>9891.0803595237958</v>
      </c>
      <c r="AK13">
        <f t="shared" si="32"/>
        <v>17328.81444980673</v>
      </c>
      <c r="AL13">
        <f t="shared" si="9"/>
        <v>8612.0460729962906</v>
      </c>
      <c r="AN13">
        <f t="shared" si="10"/>
        <v>29677.56387342489</v>
      </c>
      <c r="AO13">
        <f t="shared" si="11"/>
        <v>-1483.8781936712444</v>
      </c>
      <c r="AP13">
        <f t="shared" si="12"/>
        <v>-13.135147917313242</v>
      </c>
      <c r="AQ13">
        <f t="shared" si="13"/>
        <v>-36367.419456573552</v>
      </c>
      <c r="AR13">
        <f t="shared" si="14"/>
        <v>-8186.8689247372204</v>
      </c>
      <c r="AS13">
        <f t="shared" si="15"/>
        <v>4351.7646545216148</v>
      </c>
      <c r="AT13">
        <f t="shared" si="16"/>
        <v>7624.1340163434879</v>
      </c>
      <c r="AU13">
        <f t="shared" si="17"/>
        <v>3789.0297461278819</v>
      </c>
      <c r="AW13">
        <v>10</v>
      </c>
      <c r="AX13">
        <f>(R13*SUMPRODUCT(K14:$K$23, X14:$X$23)-$AZ$3*SUMPRODUCT(K13:$K$22, W14:$W$23))/Z13</f>
        <v>215272.64939423482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7.1121990999999996E-2</v>
      </c>
      <c r="O14">
        <f t="shared" si="29"/>
        <v>112970.04061258929</v>
      </c>
      <c r="P14">
        <f t="shared" si="30"/>
        <v>5648.5020306294646</v>
      </c>
      <c r="Q14" s="5">
        <f t="shared" si="31"/>
        <v>50</v>
      </c>
      <c r="R14">
        <f t="shared" si="0"/>
        <v>2000000</v>
      </c>
      <c r="S14">
        <f t="shared" si="1"/>
        <v>212697.69445988882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128538.18080431721</v>
      </c>
      <c r="AC14">
        <f t="shared" si="2"/>
        <v>116698.13987101056</v>
      </c>
      <c r="AE14">
        <f t="shared" si="3"/>
        <v>61981.835929715977</v>
      </c>
      <c r="AF14">
        <f t="shared" si="4"/>
        <v>-3099.091796485799</v>
      </c>
      <c r="AG14">
        <f t="shared" si="5"/>
        <v>-27.43286432120162</v>
      </c>
      <c r="AH14">
        <f t="shared" si="6"/>
        <v>-84933.142821866044</v>
      </c>
      <c r="AI14">
        <f t="shared" si="7"/>
        <v>-26077.831552957068</v>
      </c>
      <c r="AJ14">
        <f t="shared" si="8"/>
        <v>11840.040933306649</v>
      </c>
      <c r="AK14">
        <f t="shared" si="32"/>
        <v>16037.608546905931</v>
      </c>
      <c r="AL14">
        <f t="shared" si="9"/>
        <v>1799.8179272555117</v>
      </c>
      <c r="AN14">
        <f t="shared" si="10"/>
        <v>25120.499649016638</v>
      </c>
      <c r="AO14">
        <f t="shared" si="11"/>
        <v>-1256.0249824508319</v>
      </c>
      <c r="AP14">
        <f t="shared" si="12"/>
        <v>-11.11821307348332</v>
      </c>
      <c r="AQ14">
        <f t="shared" si="13"/>
        <v>-34422.390889903778</v>
      </c>
      <c r="AR14">
        <f t="shared" si="14"/>
        <v>-10569.034436411455</v>
      </c>
      <c r="AS14">
        <f t="shared" si="15"/>
        <v>4798.6275276960032</v>
      </c>
      <c r="AT14">
        <f t="shared" si="16"/>
        <v>6499.8516715518463</v>
      </c>
      <c r="AU14">
        <f t="shared" si="17"/>
        <v>729.44476283639358</v>
      </c>
      <c r="AW14">
        <v>11</v>
      </c>
      <c r="AX14">
        <f>(R14*SUMPRODUCT(K15:$K$23, X15:$X$23)-$AZ$3*SUMPRODUCT(K14:$K$22, W15:$W$23))/Z14</f>
        <v>212697.69445988882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7.9233461000000005E-2</v>
      </c>
      <c r="O15">
        <f t="shared" si="29"/>
        <v>112970.04061258929</v>
      </c>
      <c r="P15">
        <f t="shared" si="30"/>
        <v>5648.5020306294646</v>
      </c>
      <c r="Q15" s="5">
        <f t="shared" si="31"/>
        <v>50</v>
      </c>
      <c r="R15">
        <f t="shared" si="0"/>
        <v>2000000</v>
      </c>
      <c r="S15">
        <f t="shared" si="1"/>
        <v>206830.8733218986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116698.13987101056</v>
      </c>
      <c r="AC15">
        <f t="shared" si="2"/>
        <v>103353.11807486482</v>
      </c>
      <c r="AE15">
        <f t="shared" si="3"/>
        <v>56450.982190573275</v>
      </c>
      <c r="AF15">
        <f t="shared" si="4"/>
        <v>-2822.5491095286638</v>
      </c>
      <c r="AG15">
        <f t="shared" si="5"/>
        <v>-24.984934892677387</v>
      </c>
      <c r="AH15">
        <f t="shared" si="6"/>
        <v>-86944.03141248881</v>
      </c>
      <c r="AI15">
        <f t="shared" si="7"/>
        <v>-33340.583266336878</v>
      </c>
      <c r="AJ15">
        <f t="shared" si="8"/>
        <v>13345.021796145738</v>
      </c>
      <c r="AK15">
        <f t="shared" si="32"/>
        <v>14574.844847507362</v>
      </c>
      <c r="AL15">
        <f t="shared" si="9"/>
        <v>-5420.716622683778</v>
      </c>
      <c r="AN15">
        <f t="shared" si="10"/>
        <v>21075.481565707967</v>
      </c>
      <c r="AO15">
        <f t="shared" si="11"/>
        <v>-1053.7740782853984</v>
      </c>
      <c r="AP15">
        <f t="shared" si="12"/>
        <v>-9.3279074042217047</v>
      </c>
      <c r="AQ15">
        <f t="shared" si="13"/>
        <v>-32459.795386664362</v>
      </c>
      <c r="AR15">
        <f t="shared" si="14"/>
        <v>-12447.415806646015</v>
      </c>
      <c r="AS15">
        <f t="shared" si="15"/>
        <v>4982.2474285594772</v>
      </c>
      <c r="AT15">
        <f t="shared" si="16"/>
        <v>5441.3911323936127</v>
      </c>
      <c r="AU15">
        <f t="shared" si="17"/>
        <v>-2023.7772456929247</v>
      </c>
      <c r="AW15">
        <v>12</v>
      </c>
      <c r="AX15">
        <f>(R15*SUMPRODUCT(K16:$K$23, X16:$X$23)-$AZ$3*SUMPRODUCT(K15:$K$22, W16:$W$23))/Z15</f>
        <v>206830.8733218986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8.7905784000000001E-2</v>
      </c>
      <c r="O16">
        <f t="shared" si="29"/>
        <v>112970.04061258929</v>
      </c>
      <c r="P16">
        <f t="shared" si="30"/>
        <v>5648.5020306294646</v>
      </c>
      <c r="Q16" s="5">
        <f t="shared" si="31"/>
        <v>50</v>
      </c>
      <c r="R16">
        <f t="shared" si="0"/>
        <v>2000000</v>
      </c>
      <c r="S16">
        <f t="shared" si="1"/>
        <v>197828.60208337056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103353.11807486482</v>
      </c>
      <c r="AC16">
        <f t="shared" si="2"/>
        <v>89176.248456972477</v>
      </c>
      <c r="AE16">
        <f t="shared" si="3"/>
        <v>50924.104521635163</v>
      </c>
      <c r="AF16">
        <f t="shared" si="4"/>
        <v>-2546.2052260817582</v>
      </c>
      <c r="AG16">
        <f t="shared" si="5"/>
        <v>-22.538765253820852</v>
      </c>
      <c r="AH16">
        <f t="shared" si="6"/>
        <v>-87852.811597190463</v>
      </c>
      <c r="AI16">
        <f t="shared" si="7"/>
        <v>-39497.451066890877</v>
      </c>
      <c r="AJ16">
        <f t="shared" si="8"/>
        <v>14176.869617892342</v>
      </c>
      <c r="AK16">
        <f t="shared" si="32"/>
        <v>12983.62315638669</v>
      </c>
      <c r="AL16">
        <f t="shared" si="9"/>
        <v>-12336.958292611846</v>
      </c>
      <c r="AN16">
        <f t="shared" si="10"/>
        <v>17513.444568143725</v>
      </c>
      <c r="AO16">
        <f t="shared" si="11"/>
        <v>-875.67222840718625</v>
      </c>
      <c r="AP16">
        <f t="shared" si="12"/>
        <v>-7.751366854953595</v>
      </c>
      <c r="AQ16">
        <f t="shared" si="13"/>
        <v>-30213.694683807174</v>
      </c>
      <c r="AR16">
        <f t="shared" si="14"/>
        <v>-13583.67371092559</v>
      </c>
      <c r="AS16">
        <f t="shared" si="15"/>
        <v>4875.6050309588445</v>
      </c>
      <c r="AT16">
        <f t="shared" si="16"/>
        <v>4465.2324587551557</v>
      </c>
      <c r="AU16">
        <f t="shared" si="17"/>
        <v>-4242.8362212115908</v>
      </c>
      <c r="AW16">
        <v>13</v>
      </c>
      <c r="AX16">
        <f>(R16*SUMPRODUCT(K17:$K$23, X17:$X$23)-$AZ$3*SUMPRODUCT(K16:$K$22, W17:$W$23))/Z16</f>
        <v>197828.60208337056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9.7118048999999998E-2</v>
      </c>
      <c r="O17">
        <f t="shared" si="29"/>
        <v>112970.04061258929</v>
      </c>
      <c r="P17">
        <f t="shared" si="30"/>
        <v>5648.5020306294646</v>
      </c>
      <c r="Q17" s="5">
        <f t="shared" si="31"/>
        <v>50</v>
      </c>
      <c r="R17">
        <f t="shared" si="0"/>
        <v>2000000</v>
      </c>
      <c r="S17">
        <f t="shared" si="1"/>
        <v>185754.83066046541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89176.248456972477</v>
      </c>
      <c r="AC17">
        <f t="shared" si="2"/>
        <v>74764.300902702642</v>
      </c>
      <c r="AE17">
        <f t="shared" si="3"/>
        <v>45469.213798205521</v>
      </c>
      <c r="AF17">
        <f t="shared" si="4"/>
        <v>-2273.460689910276</v>
      </c>
      <c r="AG17">
        <f t="shared" si="5"/>
        <v>-20.124456692962571</v>
      </c>
      <c r="AH17">
        <f t="shared" si="6"/>
        <v>-87556.836332802835</v>
      </c>
      <c r="AI17">
        <f t="shared" si="7"/>
        <v>-44381.207681200547</v>
      </c>
      <c r="AJ17">
        <f t="shared" si="8"/>
        <v>14411.947554269835</v>
      </c>
      <c r="AK17">
        <f t="shared" si="32"/>
        <v>11327.07217393996</v>
      </c>
      <c r="AL17">
        <f t="shared" si="9"/>
        <v>-18642.187952990753</v>
      </c>
      <c r="AN17">
        <f t="shared" si="10"/>
        <v>14404.818256523778</v>
      </c>
      <c r="AO17">
        <f t="shared" si="11"/>
        <v>-720.24091282618895</v>
      </c>
      <c r="AP17">
        <f t="shared" si="12"/>
        <v>-6.3755037080682948</v>
      </c>
      <c r="AQ17">
        <f t="shared" si="13"/>
        <v>-27738.335659104767</v>
      </c>
      <c r="AR17">
        <f t="shared" si="14"/>
        <v>-14060.133819115244</v>
      </c>
      <c r="AS17">
        <f t="shared" si="15"/>
        <v>4565.7592885409094</v>
      </c>
      <c r="AT17">
        <f t="shared" si="16"/>
        <v>3588.4591444282291</v>
      </c>
      <c r="AU17">
        <f t="shared" si="17"/>
        <v>-5905.9153861461064</v>
      </c>
      <c r="AW17">
        <v>14</v>
      </c>
      <c r="AX17">
        <f>(R17*SUMPRODUCT(K18:$K$23, X18:$X$23)-$AZ$3*SUMPRODUCT(K17:$K$22, W18:$W$23))/Z17</f>
        <v>185754.83066046541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0.107494799</v>
      </c>
      <c r="O18">
        <f t="shared" si="29"/>
        <v>112970.04061258929</v>
      </c>
      <c r="P18">
        <f t="shared" si="30"/>
        <v>5648.5020306294646</v>
      </c>
      <c r="Q18" s="5">
        <f t="shared" si="31"/>
        <v>50</v>
      </c>
      <c r="R18">
        <f t="shared" si="0"/>
        <v>2000000</v>
      </c>
      <c r="S18">
        <f t="shared" si="1"/>
        <v>170250.5361837431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74764.300902702642</v>
      </c>
      <c r="AC18">
        <f t="shared" si="2"/>
        <v>60472.778316343327</v>
      </c>
      <c r="AE18">
        <f t="shared" si="3"/>
        <v>40126.817662297333</v>
      </c>
      <c r="AF18">
        <f t="shared" si="4"/>
        <v>-2006.3408831148668</v>
      </c>
      <c r="AG18">
        <f t="shared" si="5"/>
        <v>-17.75993769883873</v>
      </c>
      <c r="AH18">
        <f t="shared" si="6"/>
        <v>-86530.977087768668</v>
      </c>
      <c r="AI18">
        <f t="shared" si="7"/>
        <v>-48428.260246285041</v>
      </c>
      <c r="AJ18">
        <f t="shared" si="8"/>
        <v>14291.522586359315</v>
      </c>
      <c r="AK18">
        <f t="shared" si="32"/>
        <v>9659.5504262389095</v>
      </c>
      <c r="AL18">
        <f t="shared" si="9"/>
        <v>-24477.187233686818</v>
      </c>
      <c r="AN18">
        <f t="shared" si="10"/>
        <v>11710.278499628754</v>
      </c>
      <c r="AO18">
        <f t="shared" si="11"/>
        <v>-585.51392498143775</v>
      </c>
      <c r="AP18">
        <f t="shared" si="12"/>
        <v>-5.1829132910499158</v>
      </c>
      <c r="AQ18">
        <f t="shared" si="13"/>
        <v>-25252.484487322097</v>
      </c>
      <c r="AR18">
        <f t="shared" si="14"/>
        <v>-14132.902825965832</v>
      </c>
      <c r="AS18">
        <f t="shared" si="15"/>
        <v>4170.7197186297053</v>
      </c>
      <c r="AT18">
        <f t="shared" si="16"/>
        <v>2818.9632834688432</v>
      </c>
      <c r="AU18">
        <f t="shared" si="17"/>
        <v>-7143.2198238672836</v>
      </c>
      <c r="AW18">
        <v>15</v>
      </c>
      <c r="AX18">
        <f>(R18*SUMPRODUCT(K19:$K$23, X19:$X$23)-$AZ$3*SUMPRODUCT(K18:$K$22, W19:$W$23))/Z18</f>
        <v>170250.5361837431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0.119195734</v>
      </c>
      <c r="O19">
        <f t="shared" si="29"/>
        <v>112970.04061258929</v>
      </c>
      <c r="P19">
        <f t="shared" si="30"/>
        <v>5648.5020306294646</v>
      </c>
      <c r="Q19" s="5">
        <f t="shared" si="31"/>
        <v>50</v>
      </c>
      <c r="R19">
        <f t="shared" si="0"/>
        <v>2000000</v>
      </c>
      <c r="S19">
        <f t="shared" si="1"/>
        <v>150723.32342247939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60472.778316343327</v>
      </c>
      <c r="AC19">
        <f t="shared" si="2"/>
        <v>46620.018684224255</v>
      </c>
      <c r="AE19">
        <f t="shared" si="3"/>
        <v>34942.604001332671</v>
      </c>
      <c r="AF19">
        <f t="shared" si="4"/>
        <v>-1747.1302000666335</v>
      </c>
      <c r="AG19">
        <f t="shared" si="5"/>
        <v>-15.465429512042988</v>
      </c>
      <c r="AH19">
        <f t="shared" si="6"/>
        <v>-84676.352392294124</v>
      </c>
      <c r="AI19">
        <f t="shared" si="7"/>
        <v>-51496.344020540128</v>
      </c>
      <c r="AJ19">
        <f t="shared" si="8"/>
        <v>13852.759632119072</v>
      </c>
      <c r="AK19">
        <f t="shared" si="32"/>
        <v>8015.1923337038343</v>
      </c>
      <c r="AL19">
        <f t="shared" si="9"/>
        <v>-29628.39205471722</v>
      </c>
      <c r="AN19">
        <f t="shared" si="10"/>
        <v>9393.5540531930692</v>
      </c>
      <c r="AO19">
        <f t="shared" si="11"/>
        <v>-469.67770265965345</v>
      </c>
      <c r="AP19">
        <f t="shared" si="12"/>
        <v>-4.1575421245560999</v>
      </c>
      <c r="AQ19">
        <f t="shared" si="13"/>
        <v>-22763.38343856408</v>
      </c>
      <c r="AR19">
        <f t="shared" si="14"/>
        <v>-13843.664630155221</v>
      </c>
      <c r="AS19">
        <f t="shared" si="15"/>
        <v>3724.0111350956718</v>
      </c>
      <c r="AT19">
        <f t="shared" si="16"/>
        <v>2154.7089744803834</v>
      </c>
      <c r="AU19">
        <f t="shared" si="17"/>
        <v>-7964.9445205791653</v>
      </c>
      <c r="AW19">
        <v>16</v>
      </c>
      <c r="AX19">
        <f>(R19*SUMPRODUCT(K20:$K$23, X20:$X$23)-$AZ$3*SUMPRODUCT(K19:$K$22, W20:$W$23))/Z19</f>
        <v>150723.32342247939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0.13258683600000001</v>
      </c>
      <c r="O20">
        <f t="shared" si="29"/>
        <v>112970.04061258929</v>
      </c>
      <c r="P20">
        <f t="shared" si="30"/>
        <v>5648.5020306294646</v>
      </c>
      <c r="Q20" s="5">
        <f t="shared" si="31"/>
        <v>50</v>
      </c>
      <c r="R20">
        <f t="shared" si="0"/>
        <v>2000000</v>
      </c>
      <c r="S20">
        <f t="shared" si="1"/>
        <v>126152.93893132516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46620.018684224255</v>
      </c>
      <c r="AC20">
        <f t="shared" si="2"/>
        <v>33456.422591949231</v>
      </c>
      <c r="AE20">
        <f t="shared" si="3"/>
        <v>29960.248655181706</v>
      </c>
      <c r="AF20">
        <f t="shared" si="4"/>
        <v>-1498.0124327590852</v>
      </c>
      <c r="AG20">
        <f t="shared" si="5"/>
        <v>-13.260262850539755</v>
      </c>
      <c r="AH20">
        <f t="shared" si="6"/>
        <v>-82020.49465531217</v>
      </c>
      <c r="AI20">
        <f t="shared" si="7"/>
        <v>-53571.518695740087</v>
      </c>
      <c r="AJ20">
        <f t="shared" si="8"/>
        <v>13163.596092275024</v>
      </c>
      <c r="AK20">
        <f t="shared" si="32"/>
        <v>6424.7885523617724</v>
      </c>
      <c r="AL20">
        <f t="shared" si="9"/>
        <v>-33983.13405110329</v>
      </c>
      <c r="AN20">
        <f t="shared" si="10"/>
        <v>7419.2883940725087</v>
      </c>
      <c r="AO20">
        <f t="shared" si="11"/>
        <v>-370.96441970362542</v>
      </c>
      <c r="AP20">
        <f t="shared" si="12"/>
        <v>-3.283741580440624</v>
      </c>
      <c r="AQ20">
        <f t="shared" si="13"/>
        <v>-20311.37027853059</v>
      </c>
      <c r="AR20">
        <f t="shared" si="14"/>
        <v>-13266.330045742148</v>
      </c>
      <c r="AS20">
        <f t="shared" si="15"/>
        <v>3259.8032424801982</v>
      </c>
      <c r="AT20">
        <f t="shared" si="16"/>
        <v>1591.0201443759852</v>
      </c>
      <c r="AU20">
        <f t="shared" si="17"/>
        <v>-8415.5066588859645</v>
      </c>
      <c r="AW20">
        <v>17</v>
      </c>
      <c r="AX20">
        <f>(R20*SUMPRODUCT(K21:$K$23, X21:$X$23)-$AZ$3*SUMPRODUCT(K20:$K$22, W21:$W$23))/Z20</f>
        <v>126152.93893132516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0.14803979</v>
      </c>
      <c r="O21">
        <f t="shared" si="29"/>
        <v>112970.04061258929</v>
      </c>
      <c r="P21">
        <f t="shared" si="30"/>
        <v>5648.5020306294646</v>
      </c>
      <c r="Q21" s="5">
        <f t="shared" si="31"/>
        <v>50</v>
      </c>
      <c r="R21">
        <f t="shared" si="0"/>
        <v>2000000</v>
      </c>
      <c r="S21">
        <f t="shared" si="1"/>
        <v>94896.721635299866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33456.422591949231</v>
      </c>
      <c r="AC21">
        <f t="shared" si="2"/>
        <v>21189.704758264626</v>
      </c>
      <c r="AE21">
        <f t="shared" si="3"/>
        <v>25225.337249369004</v>
      </c>
      <c r="AF21">
        <f t="shared" si="4"/>
        <v>-1261.2668624684502</v>
      </c>
      <c r="AG21">
        <f t="shared" si="5"/>
        <v>-11.164613694295651</v>
      </c>
      <c r="AH21">
        <f t="shared" si="6"/>
        <v>-78521.861109548277</v>
      </c>
      <c r="AI21">
        <f t="shared" si="7"/>
        <v>-54568.95533634202</v>
      </c>
      <c r="AJ21">
        <f t="shared" si="8"/>
        <v>12266.717833684605</v>
      </c>
      <c r="AK21">
        <f t="shared" si="32"/>
        <v>4913.471584200176</v>
      </c>
      <c r="AL21">
        <f t="shared" si="9"/>
        <v>-37388.76591845724</v>
      </c>
      <c r="AN21">
        <f t="shared" si="10"/>
        <v>5754.346209202402</v>
      </c>
      <c r="AO21">
        <f t="shared" si="11"/>
        <v>-287.71731046012013</v>
      </c>
      <c r="AP21">
        <f t="shared" si="12"/>
        <v>-2.5468461275215044</v>
      </c>
      <c r="AQ21">
        <f t="shared" si="13"/>
        <v>-17912.227271671036</v>
      </c>
      <c r="AR21">
        <f t="shared" si="14"/>
        <v>-12448.145219056274</v>
      </c>
      <c r="AS21">
        <f t="shared" si="15"/>
        <v>2798.2556018110004</v>
      </c>
      <c r="AT21">
        <f t="shared" si="16"/>
        <v>1120.8498940989682</v>
      </c>
      <c r="AU21">
        <f t="shared" si="17"/>
        <v>-8529.0397231463048</v>
      </c>
      <c r="AW21">
        <v>18</v>
      </c>
      <c r="AX21">
        <f>(R21*SUMPRODUCT(K22:$K$23, X22:$X$23)-$AZ$3*SUMPRODUCT(K21:$K$22, W22:$W$23))/Z21</f>
        <v>94896.721635299866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0.16585403400000001</v>
      </c>
      <c r="O22">
        <f t="shared" si="29"/>
        <v>112970.04061258929</v>
      </c>
      <c r="P22">
        <f t="shared" si="30"/>
        <v>5648.5020306294646</v>
      </c>
      <c r="Q22" s="5">
        <f t="shared" si="31"/>
        <v>50</v>
      </c>
      <c r="R22">
        <f t="shared" si="0"/>
        <v>2000000</v>
      </c>
      <c r="S22">
        <f t="shared" si="1"/>
        <v>54361.911109003137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21189.704758264626</v>
      </c>
      <c r="AC22">
        <f t="shared" si="2"/>
        <v>10003.973891434513</v>
      </c>
      <c r="AE22">
        <f t="shared" si="3"/>
        <v>20789.359935057</v>
      </c>
      <c r="AF22">
        <f t="shared" si="4"/>
        <v>-1039.46799675285</v>
      </c>
      <c r="AG22">
        <f t="shared" si="5"/>
        <v>-9.2012713381021172</v>
      </c>
      <c r="AH22">
        <f t="shared" si="6"/>
        <v>-74067.848770023062</v>
      </c>
      <c r="AI22">
        <f t="shared" si="7"/>
        <v>-54327.158103057009</v>
      </c>
      <c r="AJ22">
        <f t="shared" si="8"/>
        <v>11185.730866830114</v>
      </c>
      <c r="AK22">
        <f t="shared" si="32"/>
        <v>3503.2012893253905</v>
      </c>
      <c r="AL22">
        <f t="shared" si="9"/>
        <v>-39638.225946901504</v>
      </c>
      <c r="AN22">
        <f t="shared" si="10"/>
        <v>4368.6001043521392</v>
      </c>
      <c r="AO22">
        <f t="shared" si="11"/>
        <v>-218.43000521760695</v>
      </c>
      <c r="AP22">
        <f t="shared" si="12"/>
        <v>-1.933521525115441</v>
      </c>
      <c r="AQ22">
        <f t="shared" si="13"/>
        <v>-15564.346996572121</v>
      </c>
      <c r="AR22">
        <f t="shared" si="14"/>
        <v>-11416.110418962702</v>
      </c>
      <c r="AS22">
        <f t="shared" si="15"/>
        <v>2350.528596586877</v>
      </c>
      <c r="AT22">
        <f t="shared" si="16"/>
        <v>736.14991350966227</v>
      </c>
      <c r="AU22">
        <f t="shared" si="17"/>
        <v>-8329.4319088661632</v>
      </c>
      <c r="AW22">
        <v>19</v>
      </c>
      <c r="AX22">
        <f>(R22*SUMPRODUCT(K23:$K$23, X23:$X$23)-$AZ$3*SUMPRODUCT(K22:$K$22, W23:$W$23))/Z22</f>
        <v>54361.911109003137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0.18707617900000001</v>
      </c>
      <c r="O23">
        <f t="shared" si="29"/>
        <v>112970.04061258929</v>
      </c>
      <c r="P23">
        <f t="shared" si="30"/>
        <v>5648.5020306294646</v>
      </c>
      <c r="Q23" s="5">
        <f t="shared" si="31"/>
        <v>50</v>
      </c>
      <c r="R23">
        <f t="shared" si="0"/>
        <v>2000000</v>
      </c>
      <c r="S23">
        <f t="shared" si="1"/>
        <v>67704.942470505106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10003.973891434513</v>
      </c>
      <c r="AC23">
        <f t="shared" si="2"/>
        <v>10003.973891434514</v>
      </c>
      <c r="AE23">
        <f t="shared" si="3"/>
        <v>16692.27231520028</v>
      </c>
      <c r="AF23">
        <f t="shared" si="4"/>
        <v>-834.61361576001389</v>
      </c>
      <c r="AG23">
        <f t="shared" si="5"/>
        <v>-7.3879199408467349</v>
      </c>
      <c r="AH23">
        <f t="shared" si="6"/>
        <v>-68853.547354974449</v>
      </c>
      <c r="AI23">
        <f t="shared" si="7"/>
        <v>-53003.276575475029</v>
      </c>
      <c r="AJ23">
        <f t="shared" si="8"/>
        <v>0</v>
      </c>
      <c r="AK23">
        <f t="shared" si="32"/>
        <v>2212.9799008011555</v>
      </c>
      <c r="AL23">
        <f t="shared" si="9"/>
        <v>-50790.296674673875</v>
      </c>
      <c r="AN23">
        <f t="shared" si="10"/>
        <v>3231.1625120511976</v>
      </c>
      <c r="AO23">
        <f t="shared" si="11"/>
        <v>-161.55812560255987</v>
      </c>
      <c r="AP23">
        <f t="shared" si="12"/>
        <v>-1.4300970834966307</v>
      </c>
      <c r="AQ23">
        <f t="shared" si="13"/>
        <v>-13328.143516598626</v>
      </c>
      <c r="AR23">
        <f t="shared" si="14"/>
        <v>-10259.969227233483</v>
      </c>
      <c r="AS23">
        <f t="shared" si="15"/>
        <v>0</v>
      </c>
      <c r="AT23">
        <f t="shared" si="16"/>
        <v>428.37173755427546</v>
      </c>
      <c r="AU23">
        <f t="shared" si="17"/>
        <v>-9831.5974896792086</v>
      </c>
      <c r="AW23">
        <v>20</v>
      </c>
      <c r="AX23">
        <f>(R23*SUMPRODUCT(K$23:$K24, X$23:$X24)-$AZ$3*SUMPRODUCT(K$22:$K23, W$23:$W24))/Z23</f>
        <v>67704.942470505106</v>
      </c>
    </row>
    <row r="25" spans="5:50" x14ac:dyDescent="0.25">
      <c r="AN25" s="6">
        <f t="shared" ref="AN25:AU25" si="33">SUM(AN3:AN23)</f>
        <v>739957.604027414</v>
      </c>
      <c r="AO25" s="6">
        <f t="shared" si="33"/>
        <v>-121725.41066081266</v>
      </c>
      <c r="AP25" s="6">
        <f t="shared" si="33"/>
        <v>-2797.4099026870726</v>
      </c>
      <c r="AQ25" s="6">
        <f t="shared" si="33"/>
        <v>-637341.50143060472</v>
      </c>
      <c r="AR25" s="6">
        <f t="shared" si="33"/>
        <v>-21906.717966690612</v>
      </c>
      <c r="AS25" s="6">
        <f t="shared" si="33"/>
        <v>-77063.953171272282</v>
      </c>
      <c r="AT25" s="6">
        <f t="shared" si="33"/>
        <v>126096.21986730101</v>
      </c>
      <c r="AU25" s="7">
        <f t="shared" si="33"/>
        <v>27125.548729338087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2014.9501134170855</v>
      </c>
      <c r="K3">
        <v>1</v>
      </c>
      <c r="L3" s="2">
        <v>0</v>
      </c>
      <c r="O3">
        <f>$C$3</f>
        <v>2014.9501134170855</v>
      </c>
      <c r="P3">
        <f>O3*C5</f>
        <v>201.49501134170856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2014.9501134170855</v>
      </c>
      <c r="AF3">
        <f t="shared" ref="AF3:AF34" si="3">-$Z3*P3</f>
        <v>-201.49501134170856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34" si="6">SUM(AE3:AH3)</f>
        <v>-706.45310192462284</v>
      </c>
      <c r="AJ3">
        <f t="shared" ref="AJ3:AJ34" si="7">AB3-AC3</f>
        <v>0</v>
      </c>
      <c r="AL3">
        <f t="shared" ref="AL3:AL23" si="8">SUM(AI3:AK3)</f>
        <v>-706.45310192462284</v>
      </c>
      <c r="AN3">
        <f t="shared" ref="AN3:AN34" si="9">AE3*$K3</f>
        <v>2014.9501134170855</v>
      </c>
      <c r="AO3">
        <f t="shared" ref="AO3:AO34" si="10">AF3*$K3</f>
        <v>-201.49501134170856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-706.45310192462284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-706.45310192462284</v>
      </c>
      <c r="AW3">
        <v>0</v>
      </c>
      <c r="AX3">
        <f>IF(Z3&gt;0, (R3*SUMPRODUCT(K3:$K$98, X3:$X$98)-K3*$AZ$3)/Z3, 0)</f>
        <v>0</v>
      </c>
      <c r="AZ3">
        <f>C6*SUMPRODUCT(X4:X98, K4:K98)/1</f>
        <v>948.79327639108658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50000</v>
      </c>
      <c r="S4">
        <f t="shared" si="1"/>
        <v>102.80387886159856</v>
      </c>
      <c r="U4">
        <f t="shared" ref="U4:U23" si="20">M4</f>
        <v>1.1616059999999999E-3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35" si="26">AC3</f>
        <v>0</v>
      </c>
      <c r="AC4">
        <f t="shared" ref="AC4:AC67" si="27">S4*Z4</f>
        <v>101.65642247047367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-58.080299999999994</v>
      </c>
      <c r="AI4">
        <f t="shared" si="6"/>
        <v>-58.080299999999994</v>
      </c>
      <c r="AJ4">
        <f t="shared" si="7"/>
        <v>-101.65642247047367</v>
      </c>
      <c r="AK4">
        <f t="shared" ref="AK4:AK35" si="28">G4*SUM(AB4:AB4, AE4:AF4)</f>
        <v>0</v>
      </c>
      <c r="AL4">
        <f t="shared" si="8"/>
        <v>-159.73672247047367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-51.857410714285706</v>
      </c>
      <c r="AR4">
        <f t="shared" si="13"/>
        <v>-51.857410714285706</v>
      </c>
      <c r="AS4">
        <f t="shared" si="14"/>
        <v>-90.764662920065774</v>
      </c>
      <c r="AT4">
        <f t="shared" si="15"/>
        <v>0</v>
      </c>
      <c r="AU4">
        <f t="shared" si="16"/>
        <v>-142.62207363435147</v>
      </c>
      <c r="AW4">
        <v>1</v>
      </c>
      <c r="AX4">
        <f>IF(Z4&gt;0, (R4*SUMPRODUCT(K4:$K$98, X4:$X$98)-K4*$AZ$3)/Z4, 0)</f>
        <v>102.80387886159856</v>
      </c>
    </row>
    <row r="5" spans="1:52" x14ac:dyDescent="0.25">
      <c r="C5" s="2"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1.1730060000000001E-3</v>
      </c>
      <c r="Q5" s="5">
        <f t="shared" ref="Q5:Q36" si="30">$C$8</f>
        <v>50</v>
      </c>
      <c r="R5">
        <f t="shared" si="0"/>
        <v>50000</v>
      </c>
      <c r="S5">
        <f t="shared" si="1"/>
        <v>143.7564924741738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101.65642247047367</v>
      </c>
      <c r="AC5">
        <f t="shared" si="27"/>
        <v>140.56367467625375</v>
      </c>
      <c r="AE5">
        <f t="shared" si="2"/>
        <v>0</v>
      </c>
      <c r="AF5">
        <f t="shared" si="3"/>
        <v>0</v>
      </c>
      <c r="AG5">
        <f t="shared" si="4"/>
        <v>-48.889504834540375</v>
      </c>
      <c r="AH5">
        <f t="shared" si="5"/>
        <v>-57.995668459618201</v>
      </c>
      <c r="AI5">
        <f t="shared" si="6"/>
        <v>-106.88517329415858</v>
      </c>
      <c r="AJ5">
        <f t="shared" si="7"/>
        <v>-38.907252205780082</v>
      </c>
      <c r="AK5">
        <f t="shared" si="28"/>
        <v>7.1159495729331574</v>
      </c>
      <c r="AL5">
        <f t="shared" si="8"/>
        <v>-138.6764759270055</v>
      </c>
      <c r="AN5">
        <f t="shared" si="9"/>
        <v>0</v>
      </c>
      <c r="AO5">
        <f t="shared" si="10"/>
        <v>0</v>
      </c>
      <c r="AP5">
        <f t="shared" si="11"/>
        <v>-38.974413930596597</v>
      </c>
      <c r="AQ5">
        <f t="shared" si="12"/>
        <v>-46.233791820486445</v>
      </c>
      <c r="AR5">
        <f t="shared" si="13"/>
        <v>-85.208205751083042</v>
      </c>
      <c r="AS5">
        <f t="shared" si="14"/>
        <v>-31.016623250781311</v>
      </c>
      <c r="AT5">
        <f t="shared" si="15"/>
        <v>5.6727914325041109</v>
      </c>
      <c r="AU5">
        <f t="shared" si="16"/>
        <v>-110.55203756936024</v>
      </c>
      <c r="AW5">
        <v>2</v>
      </c>
      <c r="AX5">
        <f>IF(Z5&gt;0, (R5*SUMPRODUCT(K5:$K$98, X5:$X$98)-K5*$AZ$3)/Z5, 0)</f>
        <v>143.7564924741738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1.1872549999999999E-3</v>
      </c>
      <c r="Q6" s="5">
        <f t="shared" si="30"/>
        <v>50</v>
      </c>
      <c r="R6">
        <f t="shared" si="0"/>
        <v>50000</v>
      </c>
      <c r="S6">
        <f t="shared" si="1"/>
        <v>181.38234776340514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140.56367467625375</v>
      </c>
      <c r="AC6">
        <f t="shared" si="27"/>
        <v>175.36976046296911</v>
      </c>
      <c r="AE6">
        <f t="shared" si="2"/>
        <v>0</v>
      </c>
      <c r="AF6">
        <f t="shared" si="3"/>
        <v>0</v>
      </c>
      <c r="AG6">
        <f t="shared" si="4"/>
        <v>-48.342565477132638</v>
      </c>
      <c r="AH6">
        <f t="shared" si="5"/>
        <v>-58.044309062332225</v>
      </c>
      <c r="AI6">
        <f t="shared" si="6"/>
        <v>-106.38687453946486</v>
      </c>
      <c r="AJ6">
        <f t="shared" si="7"/>
        <v>-34.806085786715357</v>
      </c>
      <c r="AK6">
        <f t="shared" si="28"/>
        <v>9.8394572273377641</v>
      </c>
      <c r="AL6">
        <f t="shared" si="8"/>
        <v>-131.35350309884245</v>
      </c>
      <c r="AN6">
        <f t="shared" si="9"/>
        <v>0</v>
      </c>
      <c r="AO6">
        <f t="shared" si="10"/>
        <v>0</v>
      </c>
      <c r="AP6">
        <f t="shared" si="11"/>
        <v>-34.409283235249518</v>
      </c>
      <c r="AQ6">
        <f t="shared" si="12"/>
        <v>-41.314792688545047</v>
      </c>
      <c r="AR6">
        <f t="shared" si="13"/>
        <v>-75.724075923794558</v>
      </c>
      <c r="AS6">
        <f t="shared" si="14"/>
        <v>-24.774284366683098</v>
      </c>
      <c r="AT6">
        <f t="shared" si="15"/>
        <v>7.0035313036239311</v>
      </c>
      <c r="AU6">
        <f t="shared" si="16"/>
        <v>-93.494828986853733</v>
      </c>
      <c r="AW6">
        <v>3</v>
      </c>
      <c r="AX6">
        <f>IF(Z6&gt;0, (R6*SUMPRODUCT(K6:$K$98, X6:$X$98)-K6*$AZ$3)/Z6, 0)</f>
        <v>181.38234776340514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1.2024550000000001E-3</v>
      </c>
      <c r="Q7" s="5">
        <f t="shared" si="30"/>
        <v>50</v>
      </c>
      <c r="R7">
        <f t="shared" si="0"/>
        <v>50000</v>
      </c>
      <c r="S7">
        <f t="shared" si="1"/>
        <v>215.90757295833649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175.36976046296911</v>
      </c>
      <c r="AC7">
        <f t="shared" si="27"/>
        <v>206.41200135228235</v>
      </c>
      <c r="AE7">
        <f t="shared" si="2"/>
        <v>0</v>
      </c>
      <c r="AF7">
        <f t="shared" si="3"/>
        <v>0</v>
      </c>
      <c r="AG7">
        <f t="shared" si="4"/>
        <v>-47.801010062790503</v>
      </c>
      <c r="AH7">
        <f t="shared" si="5"/>
        <v>-58.129759570805533</v>
      </c>
      <c r="AI7">
        <f t="shared" si="6"/>
        <v>-105.93076963359604</v>
      </c>
      <c r="AJ7">
        <f t="shared" si="7"/>
        <v>-31.042240889313234</v>
      </c>
      <c r="AK7">
        <f t="shared" si="28"/>
        <v>12.275883232407839</v>
      </c>
      <c r="AL7">
        <f t="shared" si="8"/>
        <v>-124.69712729050144</v>
      </c>
      <c r="AN7">
        <f t="shared" si="9"/>
        <v>0</v>
      </c>
      <c r="AO7">
        <f t="shared" si="10"/>
        <v>0</v>
      </c>
      <c r="AP7">
        <f t="shared" si="11"/>
        <v>-30.378406060914621</v>
      </c>
      <c r="AQ7">
        <f t="shared" si="12"/>
        <v>-36.94251310057318</v>
      </c>
      <c r="AR7">
        <f t="shared" si="13"/>
        <v>-67.320919161487808</v>
      </c>
      <c r="AS7">
        <f t="shared" si="14"/>
        <v>-19.727905279356225</v>
      </c>
      <c r="AT7">
        <f t="shared" si="15"/>
        <v>7.8015457225819178</v>
      </c>
      <c r="AU7">
        <f t="shared" si="16"/>
        <v>-79.247278718262109</v>
      </c>
      <c r="AW7">
        <v>4</v>
      </c>
      <c r="AX7">
        <f>IF(Z7&gt;0, (R7*SUMPRODUCT(K7:$K$98, X7:$X$98)-K7*$AZ$3)/Z7, 0)</f>
        <v>215.90757295833649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1.2214540000000001E-3</v>
      </c>
      <c r="Q8" s="5">
        <f t="shared" si="30"/>
        <v>50</v>
      </c>
      <c r="R8">
        <f t="shared" si="0"/>
        <v>50000</v>
      </c>
      <c r="S8">
        <f t="shared" si="1"/>
        <v>247.62075317572157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206.41200135228235</v>
      </c>
      <c r="AC8">
        <f t="shared" si="27"/>
        <v>234.07398251765471</v>
      </c>
      <c r="AE8">
        <f t="shared" si="2"/>
        <v>0</v>
      </c>
      <c r="AF8">
        <f t="shared" si="3"/>
        <v>0</v>
      </c>
      <c r="AG8">
        <f t="shared" si="4"/>
        <v>-47.26461322721736</v>
      </c>
      <c r="AH8">
        <f t="shared" si="5"/>
        <v>-58.386734945235723</v>
      </c>
      <c r="AI8">
        <f t="shared" si="6"/>
        <v>-105.65134817245308</v>
      </c>
      <c r="AJ8">
        <f t="shared" si="7"/>
        <v>-27.661981165372367</v>
      </c>
      <c r="AK8">
        <f t="shared" si="28"/>
        <v>14.448840094659765</v>
      </c>
      <c r="AL8">
        <f t="shared" si="8"/>
        <v>-118.86448924316568</v>
      </c>
      <c r="AN8">
        <f t="shared" si="9"/>
        <v>0</v>
      </c>
      <c r="AO8">
        <f t="shared" si="10"/>
        <v>0</v>
      </c>
      <c r="AP8">
        <f t="shared" si="11"/>
        <v>-26.819210870275665</v>
      </c>
      <c r="AQ8">
        <f t="shared" si="12"/>
        <v>-33.13020142565037</v>
      </c>
      <c r="AR8">
        <f t="shared" si="13"/>
        <v>-59.949412295926038</v>
      </c>
      <c r="AS8">
        <f t="shared" si="14"/>
        <v>-15.696150995614358</v>
      </c>
      <c r="AT8">
        <f t="shared" si="15"/>
        <v>8.1986599036936187</v>
      </c>
      <c r="AU8">
        <f t="shared" si="16"/>
        <v>-67.446903387846774</v>
      </c>
      <c r="AW8">
        <v>5</v>
      </c>
      <c r="AX8">
        <f>IF(Z8&gt;0, (R8*SUMPRODUCT(K8:$K$98, X8:$X$98)-K8*$AZ$3)/Z8, 0)</f>
        <v>247.62075317572157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1.250903E-3</v>
      </c>
      <c r="Q9" s="5">
        <f t="shared" si="30"/>
        <v>50</v>
      </c>
      <c r="R9">
        <f t="shared" si="0"/>
        <v>50000</v>
      </c>
      <c r="S9">
        <f t="shared" si="1"/>
        <v>276.70728449938781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234.07398251765471</v>
      </c>
      <c r="AC9">
        <f t="shared" si="27"/>
        <v>258.62636525802662</v>
      </c>
      <c r="AE9">
        <f t="shared" si="2"/>
        <v>0</v>
      </c>
      <c r="AF9">
        <f t="shared" si="3"/>
        <v>0</v>
      </c>
      <c r="AG9">
        <f t="shared" si="4"/>
        <v>-46.732843648465419</v>
      </c>
      <c r="AH9">
        <f t="shared" si="5"/>
        <v>-59.123446479765889</v>
      </c>
      <c r="AI9">
        <f t="shared" si="6"/>
        <v>-105.85629012823131</v>
      </c>
      <c r="AJ9">
        <f t="shared" si="7"/>
        <v>-24.552382740371911</v>
      </c>
      <c r="AK9">
        <f t="shared" si="28"/>
        <v>16.385178776235833</v>
      </c>
      <c r="AL9">
        <f t="shared" si="8"/>
        <v>-114.02349409236739</v>
      </c>
      <c r="AN9">
        <f t="shared" si="9"/>
        <v>0</v>
      </c>
      <c r="AO9">
        <f t="shared" si="10"/>
        <v>0</v>
      </c>
      <c r="AP9">
        <f t="shared" si="11"/>
        <v>-23.676312973426469</v>
      </c>
      <c r="AQ9">
        <f t="shared" si="12"/>
        <v>-29.953777977911113</v>
      </c>
      <c r="AR9">
        <f t="shared" si="13"/>
        <v>-53.630090951337579</v>
      </c>
      <c r="AS9">
        <f t="shared" si="14"/>
        <v>-12.439001195329322</v>
      </c>
      <c r="AT9">
        <f t="shared" si="15"/>
        <v>8.3012414940952013</v>
      </c>
      <c r="AU9">
        <f t="shared" si="16"/>
        <v>-57.767850652571703</v>
      </c>
      <c r="AW9">
        <v>6</v>
      </c>
      <c r="AX9">
        <f>IF(Z9&gt;0, (R9*SUMPRODUCT(K9:$K$98, X9:$X$98)-K9*$AZ$3)/Z9, 0)</f>
        <v>276.70728449938781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1.286052E-3</v>
      </c>
      <c r="Q10" s="5">
        <f t="shared" si="30"/>
        <v>50</v>
      </c>
      <c r="R10">
        <f t="shared" si="0"/>
        <v>50000</v>
      </c>
      <c r="S10">
        <f t="shared" si="1"/>
        <v>303.18405163472306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258.62636525802662</v>
      </c>
      <c r="AC10">
        <f t="shared" si="27"/>
        <v>280.17489457120712</v>
      </c>
      <c r="AE10">
        <f t="shared" si="2"/>
        <v>0</v>
      </c>
      <c r="AF10">
        <f t="shared" si="3"/>
        <v>0</v>
      </c>
      <c r="AG10">
        <f t="shared" si="4"/>
        <v>-46.205414344940969</v>
      </c>
      <c r="AH10">
        <f t="shared" si="5"/>
        <v>-60.100867039796249</v>
      </c>
      <c r="AI10">
        <f t="shared" si="6"/>
        <v>-106.30628138473722</v>
      </c>
      <c r="AJ10">
        <f t="shared" si="7"/>
        <v>-21.548529313180495</v>
      </c>
      <c r="AK10">
        <f t="shared" si="28"/>
        <v>18.103845568061864</v>
      </c>
      <c r="AL10">
        <f t="shared" si="8"/>
        <v>-109.75096512985584</v>
      </c>
      <c r="AN10">
        <f t="shared" si="9"/>
        <v>0</v>
      </c>
      <c r="AO10">
        <f t="shared" si="10"/>
        <v>0</v>
      </c>
      <c r="AP10">
        <f t="shared" si="11"/>
        <v>-20.900982923250091</v>
      </c>
      <c r="AQ10">
        <f t="shared" si="12"/>
        <v>-27.186580046518802</v>
      </c>
      <c r="AR10">
        <f t="shared" si="13"/>
        <v>-48.087562969768896</v>
      </c>
      <c r="AS10">
        <f t="shared" si="14"/>
        <v>-9.7474603264812458</v>
      </c>
      <c r="AT10">
        <f t="shared" si="15"/>
        <v>8.1892603372930814</v>
      </c>
      <c r="AU10">
        <f t="shared" si="16"/>
        <v>-49.645762958957057</v>
      </c>
      <c r="AW10">
        <v>7</v>
      </c>
      <c r="AX10">
        <f>IF(Z10&gt;0, (R10*SUMPRODUCT(K10:$K$98, X10:$X$98)-K10*$AZ$3)/Z10, 0)</f>
        <v>303.18405163472306</v>
      </c>
    </row>
    <row r="11" spans="1:52" x14ac:dyDescent="0.25">
      <c r="A11" t="s">
        <v>33</v>
      </c>
      <c r="C11" s="25">
        <f>AU100</f>
        <v>-2077.8227641037192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1.3202509999999999E-3</v>
      </c>
      <c r="Q11" s="5">
        <f t="shared" si="30"/>
        <v>50</v>
      </c>
      <c r="R11">
        <f t="shared" si="0"/>
        <v>50000</v>
      </c>
      <c r="S11">
        <f t="shared" si="1"/>
        <v>327.22973824697897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280.17489457120712</v>
      </c>
      <c r="AC11">
        <f t="shared" si="27"/>
        <v>298.97251746316272</v>
      </c>
      <c r="AE11">
        <f t="shared" si="2"/>
        <v>0</v>
      </c>
      <c r="AF11">
        <f t="shared" si="3"/>
        <v>0</v>
      </c>
      <c r="AG11">
        <f t="shared" si="4"/>
        <v>-45.682357456997238</v>
      </c>
      <c r="AH11">
        <f t="shared" si="5"/>
        <v>-61.002744494322656</v>
      </c>
      <c r="AI11">
        <f t="shared" si="6"/>
        <v>-106.68510195131989</v>
      </c>
      <c r="AJ11">
        <f t="shared" si="7"/>
        <v>-18.797622891955598</v>
      </c>
      <c r="AK11">
        <f t="shared" si="28"/>
        <v>19.612242619984499</v>
      </c>
      <c r="AL11">
        <f t="shared" si="8"/>
        <v>-105.87048222329099</v>
      </c>
      <c r="AN11">
        <f t="shared" si="9"/>
        <v>0</v>
      </c>
      <c r="AO11">
        <f t="shared" si="10"/>
        <v>0</v>
      </c>
      <c r="AP11">
        <f t="shared" si="11"/>
        <v>-18.450337991439451</v>
      </c>
      <c r="AQ11">
        <f t="shared" si="12"/>
        <v>-24.637985361967726</v>
      </c>
      <c r="AR11">
        <f t="shared" si="13"/>
        <v>-43.088323353407176</v>
      </c>
      <c r="AS11">
        <f t="shared" si="14"/>
        <v>-7.5920446119419118</v>
      </c>
      <c r="AT11">
        <f t="shared" si="15"/>
        <v>7.9210558572739007</v>
      </c>
      <c r="AU11">
        <f t="shared" si="16"/>
        <v>-42.759312108075193</v>
      </c>
      <c r="AW11">
        <v>8</v>
      </c>
      <c r="AX11">
        <f>IF(Z11&gt;0, (R11*SUMPRODUCT(K11:$K$98, X11:$X$98)-K11*$AZ$3)/Z11, 0)</f>
        <v>327.22973824697897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1.3639489999999999E-3</v>
      </c>
      <c r="Q12" s="5">
        <f t="shared" si="30"/>
        <v>50</v>
      </c>
      <c r="R12">
        <f t="shared" si="0"/>
        <v>50000</v>
      </c>
      <c r="S12">
        <f t="shared" si="1"/>
        <v>349.16887891058968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298.97251746316272</v>
      </c>
      <c r="AC12">
        <f t="shared" si="27"/>
        <v>315.39185615340426</v>
      </c>
      <c r="AE12">
        <f t="shared" si="2"/>
        <v>0</v>
      </c>
      <c r="AF12">
        <f t="shared" si="3"/>
        <v>0</v>
      </c>
      <c r="AG12">
        <f t="shared" si="4"/>
        <v>-45.163225476656152</v>
      </c>
      <c r="AH12">
        <f t="shared" si="5"/>
        <v>-62.308405771113925</v>
      </c>
      <c r="AI12">
        <f t="shared" si="6"/>
        <v>-107.47163124777008</v>
      </c>
      <c r="AJ12">
        <f t="shared" si="7"/>
        <v>-16.419338690241545</v>
      </c>
      <c r="AK12">
        <f t="shared" si="28"/>
        <v>20.928076222421392</v>
      </c>
      <c r="AL12">
        <f t="shared" si="8"/>
        <v>-102.96289371559023</v>
      </c>
      <c r="AN12">
        <f t="shared" si="9"/>
        <v>0</v>
      </c>
      <c r="AO12">
        <f t="shared" si="10"/>
        <v>0</v>
      </c>
      <c r="AP12">
        <f t="shared" si="11"/>
        <v>-16.286311867385688</v>
      </c>
      <c r="AQ12">
        <f t="shared" si="12"/>
        <v>-22.469035761683791</v>
      </c>
      <c r="AR12">
        <f t="shared" si="13"/>
        <v>-38.755347629069483</v>
      </c>
      <c r="AS12">
        <f t="shared" si="14"/>
        <v>-5.9209781352690207</v>
      </c>
      <c r="AT12">
        <f t="shared" si="15"/>
        <v>7.5468740893837811</v>
      </c>
      <c r="AU12">
        <f t="shared" si="16"/>
        <v>-37.129451674954723</v>
      </c>
      <c r="AW12">
        <v>9</v>
      </c>
      <c r="AX12">
        <f>IF(Z12&gt;0, (R12*SUMPRODUCT(K12:$K$98, X12:$X$98)-K12*$AZ$3)/Z12, 0)</f>
        <v>349.16887891058968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1.4095469999999999E-3</v>
      </c>
      <c r="Q13" s="5">
        <f t="shared" si="30"/>
        <v>50</v>
      </c>
      <c r="R13">
        <f t="shared" si="0"/>
        <v>50000</v>
      </c>
      <c r="S13">
        <f t="shared" si="1"/>
        <v>369.08891337088608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315.39185615340426</v>
      </c>
      <c r="AC13">
        <f t="shared" si="27"/>
        <v>329.58114543833602</v>
      </c>
      <c r="AE13">
        <f t="shared" si="2"/>
        <v>0</v>
      </c>
      <c r="AF13">
        <f t="shared" si="3"/>
        <v>0</v>
      </c>
      <c r="AG13">
        <f t="shared" si="4"/>
        <v>-44.647933532908652</v>
      </c>
      <c r="AH13">
        <f t="shared" si="5"/>
        <v>-63.659688980944253</v>
      </c>
      <c r="AI13">
        <f t="shared" si="6"/>
        <v>-108.30762251385291</v>
      </c>
      <c r="AJ13">
        <f t="shared" si="7"/>
        <v>-14.18928928493176</v>
      </c>
      <c r="AK13">
        <f t="shared" si="28"/>
        <v>22.077429930738301</v>
      </c>
      <c r="AL13">
        <f t="shared" si="8"/>
        <v>-100.41948186804636</v>
      </c>
      <c r="AN13">
        <f t="shared" si="9"/>
        <v>0</v>
      </c>
      <c r="AO13">
        <f t="shared" si="10"/>
        <v>0</v>
      </c>
      <c r="AP13">
        <f t="shared" si="11"/>
        <v>-14.375439666676868</v>
      </c>
      <c r="AQ13">
        <f t="shared" si="12"/>
        <v>-20.496716101551691</v>
      </c>
      <c r="AR13">
        <f t="shared" si="13"/>
        <v>-34.872155768228559</v>
      </c>
      <c r="AS13">
        <f t="shared" si="14"/>
        <v>-4.568571395991162</v>
      </c>
      <c r="AT13">
        <f t="shared" si="15"/>
        <v>7.1083415704041171</v>
      </c>
      <c r="AU13">
        <f t="shared" si="16"/>
        <v>-32.332385593815602</v>
      </c>
      <c r="AW13">
        <v>10</v>
      </c>
      <c r="AX13">
        <f>IF(Z13&gt;0, (R13*SUMPRODUCT(K13:$K$98, X13:$X$98)-K13*$AZ$3)/Z13, 0)</f>
        <v>369.08891337088608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1.462746E-3</v>
      </c>
      <c r="Q14" s="5">
        <f t="shared" si="30"/>
        <v>50</v>
      </c>
      <c r="R14">
        <f t="shared" si="0"/>
        <v>50000</v>
      </c>
      <c r="S14">
        <f t="shared" si="1"/>
        <v>387.22805533292495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329.58114543833602</v>
      </c>
      <c r="AC14">
        <f t="shared" si="27"/>
        <v>341.81507669983398</v>
      </c>
      <c r="AE14">
        <f t="shared" si="2"/>
        <v>0</v>
      </c>
      <c r="AF14">
        <f t="shared" si="3"/>
        <v>0</v>
      </c>
      <c r="AG14">
        <f t="shared" si="4"/>
        <v>-44.136145611396039</v>
      </c>
      <c r="AH14">
        <f t="shared" si="5"/>
        <v>-65.308586183527993</v>
      </c>
      <c r="AI14">
        <f t="shared" si="6"/>
        <v>-109.44473179492402</v>
      </c>
      <c r="AJ14">
        <f t="shared" si="7"/>
        <v>-12.233931261497958</v>
      </c>
      <c r="AK14">
        <f t="shared" si="28"/>
        <v>23.070680180683524</v>
      </c>
      <c r="AL14">
        <f t="shared" si="8"/>
        <v>-98.607982875738458</v>
      </c>
      <c r="AN14">
        <f t="shared" si="9"/>
        <v>0</v>
      </c>
      <c r="AO14">
        <f t="shared" si="10"/>
        <v>0</v>
      </c>
      <c r="AP14">
        <f t="shared" si="11"/>
        <v>-12.68808719030306</v>
      </c>
      <c r="AQ14">
        <f t="shared" si="12"/>
        <v>-18.774657920243676</v>
      </c>
      <c r="AR14">
        <f t="shared" si="13"/>
        <v>-31.462745110546734</v>
      </c>
      <c r="AS14">
        <f t="shared" si="14"/>
        <v>-3.5169628968683875</v>
      </c>
      <c r="AT14">
        <f t="shared" si="15"/>
        <v>6.6322692572531228</v>
      </c>
      <c r="AU14">
        <f t="shared" si="16"/>
        <v>-28.347438750161999</v>
      </c>
      <c r="AW14">
        <v>11</v>
      </c>
      <c r="AX14">
        <f>IF(Z14&gt;0, (R14*SUMPRODUCT(K14:$K$98, X14:$X$98)-K14*$AZ$3)/Z14, 0)</f>
        <v>387.22805533292495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1.535893E-3</v>
      </c>
      <c r="Q15" s="5">
        <f t="shared" si="30"/>
        <v>50</v>
      </c>
      <c r="R15">
        <f t="shared" si="0"/>
        <v>50000</v>
      </c>
      <c r="S15">
        <f t="shared" si="1"/>
        <v>403.72274659995708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341.81507669983398</v>
      </c>
      <c r="AC15">
        <f t="shared" si="27"/>
        <v>352.26421106802735</v>
      </c>
      <c r="AE15">
        <f t="shared" si="2"/>
        <v>0</v>
      </c>
      <c r="AF15">
        <f t="shared" si="3"/>
        <v>0</v>
      </c>
      <c r="AG15">
        <f t="shared" si="4"/>
        <v>-43.62699575819056</v>
      </c>
      <c r="AH15">
        <f t="shared" si="5"/>
        <v>-67.78839709152389</v>
      </c>
      <c r="AI15">
        <f t="shared" si="6"/>
        <v>-111.41539284971445</v>
      </c>
      <c r="AJ15">
        <f t="shared" si="7"/>
        <v>-10.44913436819337</v>
      </c>
      <c r="AK15">
        <f t="shared" si="28"/>
        <v>23.92705536898838</v>
      </c>
      <c r="AL15">
        <f t="shared" si="8"/>
        <v>-97.937471848919444</v>
      </c>
      <c r="AN15">
        <f t="shared" si="9"/>
        <v>0</v>
      </c>
      <c r="AO15">
        <f t="shared" si="10"/>
        <v>0</v>
      </c>
      <c r="AP15">
        <f t="shared" si="11"/>
        <v>-11.197963191161655</v>
      </c>
      <c r="AQ15">
        <f t="shared" si="12"/>
        <v>-17.399593124085836</v>
      </c>
      <c r="AR15">
        <f t="shared" si="13"/>
        <v>-28.597556315247491</v>
      </c>
      <c r="AS15">
        <f t="shared" si="14"/>
        <v>-2.6820325351548924</v>
      </c>
      <c r="AT15">
        <f t="shared" si="15"/>
        <v>6.141479160744562</v>
      </c>
      <c r="AU15">
        <f t="shared" si="16"/>
        <v>-25.138109689657821</v>
      </c>
      <c r="AW15">
        <v>12</v>
      </c>
      <c r="AX15">
        <f>IF(Z15&gt;0, (R15*SUMPRODUCT(K15:$K$98, X15:$X$98)-K15*$AZ$3)/Z15, 0)</f>
        <v>403.72274659995708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1.6204399999999999E-3</v>
      </c>
      <c r="Q16" s="5">
        <f t="shared" si="30"/>
        <v>50</v>
      </c>
      <c r="R16">
        <f t="shared" si="0"/>
        <v>50000</v>
      </c>
      <c r="S16">
        <f t="shared" si="1"/>
        <v>418.54943321453334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352.26421106802735</v>
      </c>
      <c r="AC16">
        <f t="shared" si="27"/>
        <v>360.95728963004603</v>
      </c>
      <c r="AE16">
        <f t="shared" si="2"/>
        <v>0</v>
      </c>
      <c r="AF16">
        <f t="shared" si="3"/>
        <v>0</v>
      </c>
      <c r="AG16">
        <f t="shared" si="4"/>
        <v>-43.120030871602246</v>
      </c>
      <c r="AH16">
        <f t="shared" si="5"/>
        <v>-70.694929006402305</v>
      </c>
      <c r="AI16">
        <f t="shared" si="6"/>
        <v>-113.81495987800454</v>
      </c>
      <c r="AJ16">
        <f t="shared" si="7"/>
        <v>-8.6930785620186839</v>
      </c>
      <c r="AK16">
        <f t="shared" si="28"/>
        <v>24.658494774761916</v>
      </c>
      <c r="AL16">
        <f t="shared" si="8"/>
        <v>-97.849543665261308</v>
      </c>
      <c r="AN16">
        <f t="shared" si="9"/>
        <v>0</v>
      </c>
      <c r="AO16">
        <f t="shared" si="10"/>
        <v>0</v>
      </c>
      <c r="AP16">
        <f t="shared" si="11"/>
        <v>-9.8819981533719208</v>
      </c>
      <c r="AQ16">
        <f t="shared" si="12"/>
        <v>-16.201453101326777</v>
      </c>
      <c r="AR16">
        <f t="shared" si="13"/>
        <v>-26.083451254698694</v>
      </c>
      <c r="AS16">
        <f t="shared" si="14"/>
        <v>-1.9922292391854595</v>
      </c>
      <c r="AT16">
        <f t="shared" si="15"/>
        <v>5.6510905698262537</v>
      </c>
      <c r="AU16">
        <f t="shared" si="16"/>
        <v>-22.424589924057901</v>
      </c>
      <c r="AW16">
        <v>13</v>
      </c>
      <c r="AX16">
        <f>IF(Z16&gt;0, (R16*SUMPRODUCT(K16:$K$98, X16:$X$98)-K16*$AZ$3)/Z16, 0)</f>
        <v>418.54943321453334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1.706887E-3</v>
      </c>
      <c r="Q17" s="5">
        <f t="shared" si="30"/>
        <v>50</v>
      </c>
      <c r="R17">
        <f t="shared" si="0"/>
        <v>50000</v>
      </c>
      <c r="S17">
        <f t="shared" si="1"/>
        <v>431.83254996978349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360.95728963004603</v>
      </c>
      <c r="AC17">
        <f t="shared" si="27"/>
        <v>368.05286481988401</v>
      </c>
      <c r="AE17">
        <f t="shared" si="2"/>
        <v>0</v>
      </c>
      <c r="AF17">
        <f t="shared" si="3"/>
        <v>0</v>
      </c>
      <c r="AG17">
        <f t="shared" si="4"/>
        <v>-42.615229542751891</v>
      </c>
      <c r="AH17">
        <f t="shared" si="5"/>
        <v>-73.601020134336551</v>
      </c>
      <c r="AI17">
        <f t="shared" si="6"/>
        <v>-116.21624967708844</v>
      </c>
      <c r="AJ17">
        <f t="shared" si="7"/>
        <v>-7.0955751898379731</v>
      </c>
      <c r="AK17">
        <f t="shared" si="28"/>
        <v>25.267010274103225</v>
      </c>
      <c r="AL17">
        <f t="shared" si="8"/>
        <v>-98.044814592823187</v>
      </c>
      <c r="AN17">
        <f t="shared" si="9"/>
        <v>0</v>
      </c>
      <c r="AO17">
        <f t="shared" si="10"/>
        <v>0</v>
      </c>
      <c r="AP17">
        <f t="shared" si="11"/>
        <v>-8.7199202836215957</v>
      </c>
      <c r="AQ17">
        <f t="shared" si="12"/>
        <v>-15.060226948227266</v>
      </c>
      <c r="AR17">
        <f t="shared" si="13"/>
        <v>-23.780147231848861</v>
      </c>
      <c r="AS17">
        <f t="shared" si="14"/>
        <v>-1.4518952657466981</v>
      </c>
      <c r="AT17">
        <f t="shared" si="15"/>
        <v>5.1701309076511031</v>
      </c>
      <c r="AU17">
        <f t="shared" si="16"/>
        <v>-20.061911589944454</v>
      </c>
      <c r="AW17">
        <v>14</v>
      </c>
      <c r="AX17">
        <f>IF(Z17&gt;0, (R17*SUMPRODUCT(K17:$K$98, X17:$X$98)-K17*$AZ$3)/Z17, 0)</f>
        <v>431.83254996978349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1.7980839999999999E-3</v>
      </c>
      <c r="Q18" s="5">
        <f t="shared" si="30"/>
        <v>50</v>
      </c>
      <c r="R18">
        <f t="shared" si="0"/>
        <v>50000</v>
      </c>
      <c r="S18">
        <f t="shared" si="1"/>
        <v>443.80408027606205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368.05286481988401</v>
      </c>
      <c r="AC18">
        <f t="shared" si="27"/>
        <v>373.79355598876822</v>
      </c>
      <c r="AE18">
        <f t="shared" si="2"/>
        <v>0</v>
      </c>
      <c r="AF18">
        <f t="shared" si="3"/>
        <v>0</v>
      </c>
      <c r="AG18">
        <f t="shared" si="4"/>
        <v>-42.112451484927227</v>
      </c>
      <c r="AH18">
        <f t="shared" si="5"/>
        <v>-76.625762397149487</v>
      </c>
      <c r="AI18">
        <f t="shared" si="6"/>
        <v>-118.73821388207671</v>
      </c>
      <c r="AJ18">
        <f t="shared" si="7"/>
        <v>-5.7406911688842115</v>
      </c>
      <c r="AK18">
        <f t="shared" si="28"/>
        <v>25.763700537391884</v>
      </c>
      <c r="AL18">
        <f t="shared" si="8"/>
        <v>-98.715204513569034</v>
      </c>
      <c r="AN18">
        <f t="shared" si="9"/>
        <v>0</v>
      </c>
      <c r="AO18">
        <f t="shared" si="10"/>
        <v>0</v>
      </c>
      <c r="AP18">
        <f t="shared" si="11"/>
        <v>-7.6937874389661829</v>
      </c>
      <c r="AQ18">
        <f t="shared" si="12"/>
        <v>-13.999240306478081</v>
      </c>
      <c r="AR18">
        <f t="shared" si="13"/>
        <v>-21.693027745444262</v>
      </c>
      <c r="AS18">
        <f t="shared" si="14"/>
        <v>-1.0488028136275516</v>
      </c>
      <c r="AT18">
        <f t="shared" si="15"/>
        <v>4.70693176451194</v>
      </c>
      <c r="AU18">
        <f t="shared" si="16"/>
        <v>-18.034898794559876</v>
      </c>
      <c r="AW18">
        <v>15</v>
      </c>
      <c r="AX18">
        <f>IF(Z18&gt;0, (R18*SUMPRODUCT(K18:$K$98, X18:$X$98)-K18*$AZ$3)/Z18, 0)</f>
        <v>443.80408027606205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1.9035300000000001E-3</v>
      </c>
      <c r="Q19" s="5">
        <f t="shared" si="30"/>
        <v>50</v>
      </c>
      <c r="R19">
        <f t="shared" si="0"/>
        <v>50000</v>
      </c>
      <c r="S19">
        <f t="shared" si="1"/>
        <v>454.64548653641361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373.79355598876822</v>
      </c>
      <c r="AC19">
        <f t="shared" si="27"/>
        <v>378.36656400113958</v>
      </c>
      <c r="AE19">
        <f t="shared" si="2"/>
        <v>0</v>
      </c>
      <c r="AF19">
        <f t="shared" si="3"/>
        <v>0</v>
      </c>
      <c r="AG19">
        <f t="shared" si="4"/>
        <v>-41.611164655302844</v>
      </c>
      <c r="AH19">
        <f t="shared" si="5"/>
        <v>-80.162314775103525</v>
      </c>
      <c r="AI19">
        <f t="shared" si="6"/>
        <v>-121.77347943040637</v>
      </c>
      <c r="AJ19">
        <f t="shared" si="7"/>
        <v>-4.5730080123713606</v>
      </c>
      <c r="AK19">
        <f t="shared" si="28"/>
        <v>26.165548919213776</v>
      </c>
      <c r="AL19">
        <f t="shared" si="8"/>
        <v>-100.18093852356395</v>
      </c>
      <c r="AN19">
        <f t="shared" si="9"/>
        <v>0</v>
      </c>
      <c r="AO19">
        <f t="shared" si="10"/>
        <v>0</v>
      </c>
      <c r="AP19">
        <f t="shared" si="11"/>
        <v>-6.787682329797164</v>
      </c>
      <c r="AQ19">
        <f t="shared" si="12"/>
        <v>-13.076210003299373</v>
      </c>
      <c r="AR19">
        <f t="shared" si="13"/>
        <v>-19.863892333096537</v>
      </c>
      <c r="AS19">
        <f t="shared" si="14"/>
        <v>-0.74595666659953108</v>
      </c>
      <c r="AT19">
        <f t="shared" si="15"/>
        <v>4.2681678227373823</v>
      </c>
      <c r="AU19">
        <f t="shared" si="16"/>
        <v>-16.341681176958687</v>
      </c>
      <c r="AW19">
        <v>16</v>
      </c>
      <c r="AX19">
        <f>IF(Z19&gt;0, (R19*SUMPRODUCT(K19:$K$98, X19:$X$98)-K19*$AZ$3)/Z19, 0)</f>
        <v>454.64548653641361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2.008026E-3</v>
      </c>
      <c r="Q20" s="5">
        <f t="shared" si="30"/>
        <v>50</v>
      </c>
      <c r="R20">
        <f t="shared" si="0"/>
        <v>50000</v>
      </c>
      <c r="S20">
        <f t="shared" si="1"/>
        <v>464.43543673244545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378.36656400113958</v>
      </c>
      <c r="AC20">
        <f t="shared" si="27"/>
        <v>381.87271856824157</v>
      </c>
      <c r="AE20">
        <f t="shared" si="2"/>
        <v>0</v>
      </c>
      <c r="AF20">
        <f t="shared" si="3"/>
        <v>0</v>
      </c>
      <c r="AG20">
        <f t="shared" si="4"/>
        <v>-41.111496708231684</v>
      </c>
      <c r="AH20">
        <f t="shared" si="5"/>
        <v>-83.556300518129149</v>
      </c>
      <c r="AI20">
        <f t="shared" si="6"/>
        <v>-124.66779722636083</v>
      </c>
      <c r="AJ20">
        <f t="shared" si="7"/>
        <v>-3.5061545671019871</v>
      </c>
      <c r="AK20">
        <f t="shared" si="28"/>
        <v>26.485659480079772</v>
      </c>
      <c r="AL20">
        <f t="shared" si="8"/>
        <v>-101.68829231338306</v>
      </c>
      <c r="AN20">
        <f t="shared" si="9"/>
        <v>0</v>
      </c>
      <c r="AO20">
        <f t="shared" si="10"/>
        <v>0</v>
      </c>
      <c r="AP20">
        <f t="shared" si="11"/>
        <v>-5.9876568427689447</v>
      </c>
      <c r="AQ20">
        <f t="shared" si="12"/>
        <v>-12.169502319618999</v>
      </c>
      <c r="AR20">
        <f t="shared" si="13"/>
        <v>-18.157159162387945</v>
      </c>
      <c r="AS20">
        <f t="shared" si="14"/>
        <v>-0.51065157112877091</v>
      </c>
      <c r="AT20">
        <f t="shared" si="15"/>
        <v>3.8574864191065612</v>
      </c>
      <c r="AU20">
        <f t="shared" si="16"/>
        <v>-14.810324314410154</v>
      </c>
      <c r="AW20">
        <v>17</v>
      </c>
      <c r="AX20">
        <f>IF(Z20&gt;0, (R20*SUMPRODUCT(K20:$K$98, X20:$X$98)-K20*$AZ$3)/Z20, 0)</f>
        <v>464.43543673244545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2.1277219999999999E-3</v>
      </c>
      <c r="Q21" s="5">
        <f t="shared" si="30"/>
        <v>50</v>
      </c>
      <c r="R21">
        <f t="shared" si="0"/>
        <v>50000</v>
      </c>
      <c r="S21">
        <f t="shared" si="1"/>
        <v>473.38262480338778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381.87271856824157</v>
      </c>
      <c r="AC21">
        <f t="shared" si="27"/>
        <v>384.5088989007665</v>
      </c>
      <c r="AE21">
        <f t="shared" si="2"/>
        <v>0</v>
      </c>
      <c r="AF21">
        <f t="shared" si="3"/>
        <v>0</v>
      </c>
      <c r="AG21">
        <f t="shared" si="4"/>
        <v>-40.612907905150344</v>
      </c>
      <c r="AH21">
        <f t="shared" si="5"/>
        <v>-87.473835999032133</v>
      </c>
      <c r="AI21">
        <f t="shared" si="6"/>
        <v>-128.08674390418247</v>
      </c>
      <c r="AJ21">
        <f t="shared" si="7"/>
        <v>-2.6361803325249298</v>
      </c>
      <c r="AK21">
        <f t="shared" si="28"/>
        <v>26.731090299776913</v>
      </c>
      <c r="AL21">
        <f t="shared" si="8"/>
        <v>-103.99183393693049</v>
      </c>
      <c r="AN21">
        <f t="shared" si="9"/>
        <v>0</v>
      </c>
      <c r="AO21">
        <f t="shared" si="10"/>
        <v>0</v>
      </c>
      <c r="AP21">
        <f t="shared" si="11"/>
        <v>-5.2812858974539694</v>
      </c>
      <c r="AQ21">
        <f t="shared" si="12"/>
        <v>-11.375061779294663</v>
      </c>
      <c r="AR21">
        <f t="shared" si="13"/>
        <v>-16.656347676748631</v>
      </c>
      <c r="AS21">
        <f t="shared" si="14"/>
        <v>-0.34280780991660659</v>
      </c>
      <c r="AT21">
        <f t="shared" si="15"/>
        <v>3.4761000259692634</v>
      </c>
      <c r="AU21">
        <f t="shared" si="16"/>
        <v>-13.523055460695975</v>
      </c>
      <c r="AW21">
        <v>18</v>
      </c>
      <c r="AX21">
        <f>IF(Z21&gt;0, (R21*SUMPRODUCT(K21:$K$98, X21:$X$98)-K21*$AZ$3)/Z21, 0)</f>
        <v>473.38262480338778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2.2569180000000001E-3</v>
      </c>
      <c r="Q22" s="5">
        <f t="shared" si="30"/>
        <v>50</v>
      </c>
      <c r="R22">
        <f t="shared" si="0"/>
        <v>50000</v>
      </c>
      <c r="S22">
        <f t="shared" si="1"/>
        <v>481.55559296103218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384.5088989007665</v>
      </c>
      <c r="AC22">
        <f t="shared" si="27"/>
        <v>386.35319663231473</v>
      </c>
      <c r="AE22">
        <f t="shared" si="2"/>
        <v>0</v>
      </c>
      <c r="AF22">
        <f t="shared" si="3"/>
        <v>0</v>
      </c>
      <c r="AG22">
        <f t="shared" si="4"/>
        <v>-40.115118823215361</v>
      </c>
      <c r="AH22">
        <f t="shared" si="5"/>
        <v>-91.660002883476096</v>
      </c>
      <c r="AI22">
        <f t="shared" si="6"/>
        <v>-131.77512170669146</v>
      </c>
      <c r="AJ22">
        <f t="shared" si="7"/>
        <v>-1.8442977315482381</v>
      </c>
      <c r="AK22">
        <f t="shared" si="28"/>
        <v>26.915622923053657</v>
      </c>
      <c r="AL22">
        <f t="shared" si="8"/>
        <v>-106.70379651518604</v>
      </c>
      <c r="AN22">
        <f t="shared" si="9"/>
        <v>0</v>
      </c>
      <c r="AO22">
        <f t="shared" si="10"/>
        <v>0</v>
      </c>
      <c r="AP22">
        <f t="shared" si="11"/>
        <v>-4.6576371511377852</v>
      </c>
      <c r="AQ22">
        <f t="shared" si="12"/>
        <v>-10.642347504562515</v>
      </c>
      <c r="AR22">
        <f t="shared" si="13"/>
        <v>-15.299984655700301</v>
      </c>
      <c r="AS22">
        <f t="shared" si="14"/>
        <v>-0.21413546523628849</v>
      </c>
      <c r="AT22">
        <f t="shared" si="15"/>
        <v>3.1250862255923444</v>
      </c>
      <c r="AU22">
        <f t="shared" si="16"/>
        <v>-12.389033895344244</v>
      </c>
      <c r="AW22">
        <v>19</v>
      </c>
      <c r="AX22">
        <f>IF(Z22&gt;0, (R22*SUMPRODUCT(K22:$K$98, X22:$X$98)-K22*$AZ$3)/Z22, 0)</f>
        <v>481.55559296103218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2.397513E-3</v>
      </c>
      <c r="Q23" s="5">
        <f t="shared" si="30"/>
        <v>50</v>
      </c>
      <c r="R23">
        <f t="shared" si="0"/>
        <v>50000</v>
      </c>
      <c r="S23">
        <f t="shared" si="1"/>
        <v>489.0654397607837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386.35319663231473</v>
      </c>
      <c r="AC23">
        <f t="shared" si="27"/>
        <v>387.51384869100468</v>
      </c>
      <c r="AE23">
        <f t="shared" si="2"/>
        <v>0</v>
      </c>
      <c r="AF23">
        <f t="shared" si="3"/>
        <v>0</v>
      </c>
      <c r="AG23">
        <f t="shared" si="4"/>
        <v>-39.617791116108009</v>
      </c>
      <c r="AH23">
        <f t="shared" si="5"/>
        <v>-96.176518875203527</v>
      </c>
      <c r="AI23">
        <f t="shared" si="6"/>
        <v>-135.79430999131154</v>
      </c>
      <c r="AJ23">
        <f t="shared" si="7"/>
        <v>-1.1606520586899478</v>
      </c>
      <c r="AK23">
        <f t="shared" si="28"/>
        <v>27.044723764262034</v>
      </c>
      <c r="AL23">
        <f t="shared" si="8"/>
        <v>-109.91023828573945</v>
      </c>
      <c r="AN23">
        <f t="shared" si="9"/>
        <v>0</v>
      </c>
      <c r="AO23">
        <f t="shared" si="10"/>
        <v>0</v>
      </c>
      <c r="AP23">
        <f t="shared" si="11"/>
        <v>-4.1070482446493495</v>
      </c>
      <c r="AQ23">
        <f t="shared" si="12"/>
        <v>-9.9703085885141114</v>
      </c>
      <c r="AR23">
        <f t="shared" si="13"/>
        <v>-14.07735683316346</v>
      </c>
      <c r="AS23">
        <f t="shared" si="14"/>
        <v>-0.1203210443086281</v>
      </c>
      <c r="AT23">
        <f t="shared" si="15"/>
        <v>2.803639025141861</v>
      </c>
      <c r="AU23">
        <f t="shared" si="16"/>
        <v>-11.394038852330228</v>
      </c>
      <c r="AW23">
        <v>20</v>
      </c>
      <c r="AX23">
        <f>IF(Z23&gt;0, (R23*SUMPRODUCT(K23:$K$98, X23:$X$98)-K23*$AZ$3)/Z23, 0)</f>
        <v>489.0654397607837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2.5466569999999999E-3</v>
      </c>
      <c r="Q24" s="5">
        <f t="shared" si="30"/>
        <v>50</v>
      </c>
      <c r="R24">
        <f t="shared" si="0"/>
        <v>50000</v>
      </c>
      <c r="S24">
        <f t="shared" si="1"/>
        <v>496.00560750578416</v>
      </c>
      <c r="U24">
        <f t="shared" ref="U24:U69" si="34">M24</f>
        <v>2.5466569999999999E-3</v>
      </c>
      <c r="V24">
        <f t="shared" si="21"/>
        <v>0.01</v>
      </c>
      <c r="W24">
        <f t="shared" ref="W24:W69" si="35">Z23</f>
        <v>0.79235582232216017</v>
      </c>
      <c r="X24">
        <f t="shared" ref="X24:X69" si="36">U24*W24</f>
        <v>2.0178585014074854E-3</v>
      </c>
      <c r="Y24">
        <f t="shared" ref="Y24:Y69" si="37">V24*W24</f>
        <v>7.9235582232216016E-3</v>
      </c>
      <c r="Z24">
        <f t="shared" ref="Z24:Z69" si="38">MAX(0, W24-X24-Y24)</f>
        <v>0.78241440559753117</v>
      </c>
      <c r="AB24">
        <f t="shared" si="26"/>
        <v>387.51384869100468</v>
      </c>
      <c r="AC24">
        <f t="shared" si="27"/>
        <v>388.08193256968048</v>
      </c>
      <c r="AE24">
        <f t="shared" si="2"/>
        <v>0</v>
      </c>
      <c r="AF24">
        <f t="shared" si="3"/>
        <v>0</v>
      </c>
      <c r="AG24">
        <f t="shared" si="4"/>
        <v>-39.120720279876558</v>
      </c>
      <c r="AH24">
        <f t="shared" si="5"/>
        <v>-100.89292507037428</v>
      </c>
      <c r="AI24">
        <f t="shared" si="6"/>
        <v>-140.01364535025084</v>
      </c>
      <c r="AJ24">
        <f t="shared" si="7"/>
        <v>-0.56808387867579313</v>
      </c>
      <c r="AK24">
        <f t="shared" si="28"/>
        <v>27.125969408370331</v>
      </c>
      <c r="AL24">
        <f t="shared" ref="AL24:AL69" si="39">SUM(AI24:AK24)</f>
        <v>-113.4557598205563</v>
      </c>
      <c r="AN24">
        <f t="shared" si="9"/>
        <v>0</v>
      </c>
      <c r="AO24">
        <f t="shared" si="10"/>
        <v>0</v>
      </c>
      <c r="AP24">
        <f t="shared" si="11"/>
        <v>-3.6209986777154306</v>
      </c>
      <c r="AQ24">
        <f t="shared" si="12"/>
        <v>-9.3386099656910524</v>
      </c>
      <c r="AR24">
        <f t="shared" si="13"/>
        <v>-12.959608643406485</v>
      </c>
      <c r="AS24">
        <f t="shared" si="14"/>
        <v>-5.2581623211437223E-2</v>
      </c>
      <c r="AT24">
        <f t="shared" si="15"/>
        <v>2.5107691948602366</v>
      </c>
      <c r="AU24">
        <f t="shared" si="16"/>
        <v>-10.501421071757685</v>
      </c>
      <c r="AW24">
        <v>21</v>
      </c>
      <c r="AX24">
        <f>IF(Z24&gt;0, (R24*SUMPRODUCT(K24:$K$98, X24:$X$98)-K24*$AZ$3)/Z24, 0)</f>
        <v>496.00560750578416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3.8442260000000001E-3</v>
      </c>
      <c r="Q25" s="5">
        <f t="shared" si="30"/>
        <v>50</v>
      </c>
      <c r="R25">
        <f t="shared" si="0"/>
        <v>50000</v>
      </c>
      <c r="S25">
        <f t="shared" si="1"/>
        <v>503.06041126116787</v>
      </c>
      <c r="U25">
        <f t="shared" si="34"/>
        <v>3.8442260000000001E-3</v>
      </c>
      <c r="V25">
        <f t="shared" si="21"/>
        <v>0.01</v>
      </c>
      <c r="W25">
        <f t="shared" si="35"/>
        <v>0.78241440559753117</v>
      </c>
      <c r="X25">
        <f t="shared" si="36"/>
        <v>3.0077778007725751E-3</v>
      </c>
      <c r="Y25">
        <f t="shared" si="37"/>
        <v>7.8241440559753111E-3</v>
      </c>
      <c r="Z25">
        <f t="shared" si="38"/>
        <v>0.77158248374078331</v>
      </c>
      <c r="AB25">
        <f t="shared" si="26"/>
        <v>388.08193256968048</v>
      </c>
      <c r="AC25">
        <f t="shared" si="27"/>
        <v>388.15260159255183</v>
      </c>
      <c r="AE25">
        <f t="shared" si="2"/>
        <v>0</v>
      </c>
      <c r="AF25">
        <f t="shared" si="3"/>
        <v>0</v>
      </c>
      <c r="AG25">
        <f t="shared" si="4"/>
        <v>-38.579124187039163</v>
      </c>
      <c r="AH25">
        <f t="shared" si="5"/>
        <v>-150.38889003862874</v>
      </c>
      <c r="AI25">
        <f t="shared" si="6"/>
        <v>-188.9680142256679</v>
      </c>
      <c r="AJ25">
        <f t="shared" si="7"/>
        <v>-7.0669022871356901E-2</v>
      </c>
      <c r="AK25">
        <f t="shared" si="28"/>
        <v>27.165735279877637</v>
      </c>
      <c r="AL25">
        <f t="shared" si="39"/>
        <v>-161.87294796866161</v>
      </c>
      <c r="AN25">
        <f t="shared" si="9"/>
        <v>0</v>
      </c>
      <c r="AO25">
        <f t="shared" si="10"/>
        <v>0</v>
      </c>
      <c r="AP25">
        <f t="shared" si="11"/>
        <v>-3.1882756729244974</v>
      </c>
      <c r="AQ25">
        <f t="shared" si="12"/>
        <v>-12.428515413249357</v>
      </c>
      <c r="AR25">
        <f t="shared" si="13"/>
        <v>-15.616791086173853</v>
      </c>
      <c r="AS25">
        <f t="shared" si="14"/>
        <v>-5.8402654595717035E-3</v>
      </c>
      <c r="AT25">
        <f t="shared" si="15"/>
        <v>2.2450445611473544</v>
      </c>
      <c r="AU25">
        <f t="shared" si="16"/>
        <v>-13.377586790486069</v>
      </c>
      <c r="AW25">
        <v>22</v>
      </c>
      <c r="AX25">
        <f>IF(Z25&gt;0, (R25*SUMPRODUCT(K25:$K$98, X25:$X$98)-K25*$AZ$3)/Z25, 0)</f>
        <v>503.06041126116787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5.3300140000000001E-3</v>
      </c>
      <c r="Q26" s="5">
        <f t="shared" si="30"/>
        <v>50</v>
      </c>
      <c r="R26">
        <f t="shared" si="0"/>
        <v>50000</v>
      </c>
      <c r="S26">
        <f t="shared" si="1"/>
        <v>505.59150826123482</v>
      </c>
      <c r="U26">
        <f t="shared" si="34"/>
        <v>5.3300140000000001E-3</v>
      </c>
      <c r="V26">
        <f t="shared" si="21"/>
        <v>0.01</v>
      </c>
      <c r="W26">
        <f t="shared" si="35"/>
        <v>0.77158248374078331</v>
      </c>
      <c r="X26">
        <f t="shared" si="36"/>
        <v>4.1125454404931476E-3</v>
      </c>
      <c r="Y26">
        <f t="shared" si="37"/>
        <v>7.7158248374078336E-3</v>
      </c>
      <c r="Z26">
        <f t="shared" si="38"/>
        <v>0.75975411346288235</v>
      </c>
      <c r="AB26">
        <f t="shared" si="26"/>
        <v>388.15260159255183</v>
      </c>
      <c r="AC26">
        <f t="shared" si="27"/>
        <v>384.12522813337603</v>
      </c>
      <c r="AE26">
        <f t="shared" si="2"/>
        <v>0</v>
      </c>
      <c r="AF26">
        <f t="shared" si="3"/>
        <v>0</v>
      </c>
      <c r="AG26">
        <f t="shared" si="4"/>
        <v>-37.98770567314412</v>
      </c>
      <c r="AH26">
        <f t="shared" si="5"/>
        <v>-205.62727202465737</v>
      </c>
      <c r="AI26">
        <f t="shared" si="6"/>
        <v>-243.61497769780149</v>
      </c>
      <c r="AJ26">
        <f t="shared" si="7"/>
        <v>4.0273734591758057</v>
      </c>
      <c r="AK26">
        <f t="shared" si="28"/>
        <v>27.17068211147863</v>
      </c>
      <c r="AL26">
        <f t="shared" si="39"/>
        <v>-212.41692212714705</v>
      </c>
      <c r="AN26">
        <f t="shared" si="9"/>
        <v>0</v>
      </c>
      <c r="AO26">
        <f t="shared" si="10"/>
        <v>0</v>
      </c>
      <c r="AP26">
        <f t="shared" si="11"/>
        <v>-2.8030351448417017</v>
      </c>
      <c r="AQ26">
        <f t="shared" si="12"/>
        <v>-15.172816046916957</v>
      </c>
      <c r="AR26">
        <f t="shared" si="13"/>
        <v>-17.975851191758657</v>
      </c>
      <c r="AS26">
        <f t="shared" si="14"/>
        <v>0.29717165455067968</v>
      </c>
      <c r="AT26">
        <f t="shared" si="15"/>
        <v>2.004869089044218</v>
      </c>
      <c r="AU26">
        <f t="shared" si="16"/>
        <v>-15.67381044816376</v>
      </c>
      <c r="AW26">
        <v>23</v>
      </c>
      <c r="AX26">
        <f>IF(Z26&gt;0, (R26*SUMPRODUCT(K26:$K$98, X26:$X$98)-K26*$AZ$3)/Z26, 0)</f>
        <v>505.59150826123482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6.9004050000000001E-3</v>
      </c>
      <c r="Q27" s="5">
        <f t="shared" si="30"/>
        <v>50</v>
      </c>
      <c r="R27">
        <f t="shared" si="0"/>
        <v>50000</v>
      </c>
      <c r="S27">
        <f t="shared" si="1"/>
        <v>504.01177541365553</v>
      </c>
      <c r="U27">
        <f t="shared" si="34"/>
        <v>6.9004050000000001E-3</v>
      </c>
      <c r="V27">
        <f t="shared" si="21"/>
        <v>0.01</v>
      </c>
      <c r="W27">
        <f t="shared" si="35"/>
        <v>0.75975411346288235</v>
      </c>
      <c r="X27">
        <f t="shared" si="36"/>
        <v>5.2426110833098411E-3</v>
      </c>
      <c r="Y27">
        <f t="shared" si="37"/>
        <v>7.5975411346288239E-3</v>
      </c>
      <c r="Z27">
        <f t="shared" si="38"/>
        <v>0.74691396124494369</v>
      </c>
      <c r="AB27">
        <f t="shared" si="26"/>
        <v>384.12522813337603</v>
      </c>
      <c r="AC27">
        <f t="shared" si="27"/>
        <v>376.45343168831039</v>
      </c>
      <c r="AE27">
        <f t="shared" si="2"/>
        <v>0</v>
      </c>
      <c r="AF27">
        <f t="shared" si="3"/>
        <v>0</v>
      </c>
      <c r="AG27">
        <f t="shared" si="4"/>
        <v>-37.345698062247187</v>
      </c>
      <c r="AH27">
        <f t="shared" si="5"/>
        <v>-262.13055416549207</v>
      </c>
      <c r="AI27">
        <f t="shared" si="6"/>
        <v>-299.47625222773928</v>
      </c>
      <c r="AJ27">
        <f t="shared" si="7"/>
        <v>7.6717964450656382</v>
      </c>
      <c r="AK27">
        <f t="shared" si="28"/>
        <v>26.888765969336326</v>
      </c>
      <c r="AL27">
        <f t="shared" si="39"/>
        <v>-264.91568981333734</v>
      </c>
      <c r="AN27">
        <f t="shared" si="9"/>
        <v>0</v>
      </c>
      <c r="AO27">
        <f t="shared" si="10"/>
        <v>0</v>
      </c>
      <c r="AP27">
        <f t="shared" si="11"/>
        <v>-2.4604131389862882</v>
      </c>
      <c r="AQ27">
        <f t="shared" si="12"/>
        <v>-17.269712257715536</v>
      </c>
      <c r="AR27">
        <f t="shared" si="13"/>
        <v>-19.730125396701826</v>
      </c>
      <c r="AS27">
        <f t="shared" si="14"/>
        <v>0.50543408618593622</v>
      </c>
      <c r="AT27">
        <f t="shared" si="15"/>
        <v>1.7714884582372059</v>
      </c>
      <c r="AU27">
        <f t="shared" si="16"/>
        <v>-17.453202852278686</v>
      </c>
      <c r="AW27">
        <v>24</v>
      </c>
      <c r="AX27">
        <f>IF(Z27&gt;0, (R27*SUMPRODUCT(K27:$K$98, X27:$X$98)-K27*$AZ$3)/Z27, 0)</f>
        <v>504.01177541365553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8.6257439999999994E-3</v>
      </c>
      <c r="Q28" s="5">
        <f t="shared" si="30"/>
        <v>50</v>
      </c>
      <c r="R28">
        <f t="shared" si="0"/>
        <v>50000</v>
      </c>
      <c r="S28">
        <f t="shared" si="1"/>
        <v>499.15415233102101</v>
      </c>
      <c r="U28">
        <f t="shared" si="34"/>
        <v>8.6257439999999994E-3</v>
      </c>
      <c r="V28">
        <f t="shared" si="21"/>
        <v>0.01</v>
      </c>
      <c r="W28">
        <f t="shared" si="35"/>
        <v>0.74691396124494369</v>
      </c>
      <c r="X28">
        <f t="shared" si="36"/>
        <v>6.4426886197248056E-3</v>
      </c>
      <c r="Y28">
        <f t="shared" si="37"/>
        <v>7.4691396124494372E-3</v>
      </c>
      <c r="Z28">
        <f t="shared" si="38"/>
        <v>0.7330021330127694</v>
      </c>
      <c r="AB28">
        <f t="shared" si="26"/>
        <v>376.45343168831039</v>
      </c>
      <c r="AC28">
        <f t="shared" si="27"/>
        <v>365.88105836081922</v>
      </c>
      <c r="AE28">
        <f t="shared" si="2"/>
        <v>0</v>
      </c>
      <c r="AF28">
        <f t="shared" si="3"/>
        <v>0</v>
      </c>
      <c r="AG28">
        <f t="shared" si="4"/>
        <v>-36.65010665063847</v>
      </c>
      <c r="AH28">
        <f t="shared" si="5"/>
        <v>-322.13443098624026</v>
      </c>
      <c r="AI28">
        <f t="shared" si="6"/>
        <v>-358.78453763687872</v>
      </c>
      <c r="AJ28">
        <f t="shared" si="7"/>
        <v>10.572373327491164</v>
      </c>
      <c r="AK28">
        <f t="shared" si="28"/>
        <v>26.351740218181728</v>
      </c>
      <c r="AL28">
        <f t="shared" si="39"/>
        <v>-321.86042409120586</v>
      </c>
      <c r="AN28">
        <f t="shared" si="9"/>
        <v>0</v>
      </c>
      <c r="AO28">
        <f t="shared" si="10"/>
        <v>0</v>
      </c>
      <c r="AP28">
        <f t="shared" si="11"/>
        <v>-2.1558804586832969</v>
      </c>
      <c r="AQ28">
        <f t="shared" si="12"/>
        <v>-18.949012384939408</v>
      </c>
      <c r="AR28">
        <f t="shared" si="13"/>
        <v>-21.104892843622704</v>
      </c>
      <c r="AS28">
        <f t="shared" si="14"/>
        <v>0.62190195722788266</v>
      </c>
      <c r="AT28">
        <f t="shared" si="15"/>
        <v>1.5500964930394554</v>
      </c>
      <c r="AU28">
        <f t="shared" si="16"/>
        <v>-18.932894393355369</v>
      </c>
      <c r="AW28">
        <v>25</v>
      </c>
      <c r="AX28">
        <f>IF(Z28&gt;0, (R28*SUMPRODUCT(K28:$K$98, X28:$X$98)-K28*$AZ$3)/Z28, 0)</f>
        <v>499.15415233102101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1.0476563E-2</v>
      </c>
      <c r="Q29" s="5">
        <f t="shared" si="30"/>
        <v>50</v>
      </c>
      <c r="R29">
        <f t="shared" si="0"/>
        <v>50000</v>
      </c>
      <c r="S29">
        <f t="shared" si="1"/>
        <v>491.52558115311552</v>
      </c>
      <c r="U29">
        <f t="shared" si="34"/>
        <v>1.0476563E-2</v>
      </c>
      <c r="V29">
        <f t="shared" si="21"/>
        <v>0.01</v>
      </c>
      <c r="W29">
        <f t="shared" si="35"/>
        <v>0.7330021330127694</v>
      </c>
      <c r="X29">
        <f t="shared" si="36"/>
        <v>7.6793430256426581E-3</v>
      </c>
      <c r="Y29">
        <f t="shared" si="37"/>
        <v>7.3300213301276942E-3</v>
      </c>
      <c r="Z29">
        <f t="shared" si="38"/>
        <v>0.71799276865699901</v>
      </c>
      <c r="AB29">
        <f t="shared" si="26"/>
        <v>365.88105836081922</v>
      </c>
      <c r="AC29">
        <f t="shared" si="27"/>
        <v>352.91181287786588</v>
      </c>
      <c r="AE29">
        <f t="shared" si="2"/>
        <v>0</v>
      </c>
      <c r="AF29">
        <f t="shared" si="3"/>
        <v>0</v>
      </c>
      <c r="AG29">
        <f t="shared" si="4"/>
        <v>-35.899638432849947</v>
      </c>
      <c r="AH29">
        <f t="shared" si="5"/>
        <v>-383.96715128213293</v>
      </c>
      <c r="AI29">
        <f t="shared" si="6"/>
        <v>-419.86678971498287</v>
      </c>
      <c r="AJ29">
        <f t="shared" si="7"/>
        <v>12.96924548295334</v>
      </c>
      <c r="AK29">
        <f t="shared" si="28"/>
        <v>25.611674085257349</v>
      </c>
      <c r="AL29">
        <f t="shared" si="39"/>
        <v>-381.2858701467722</v>
      </c>
      <c r="AN29">
        <f t="shared" si="9"/>
        <v>0</v>
      </c>
      <c r="AO29">
        <f t="shared" si="10"/>
        <v>0</v>
      </c>
      <c r="AP29">
        <f t="shared" si="11"/>
        <v>-1.8854780684380348</v>
      </c>
      <c r="AQ29">
        <f t="shared" si="12"/>
        <v>-20.166265576664692</v>
      </c>
      <c r="AR29">
        <f t="shared" si="13"/>
        <v>-22.051743645102729</v>
      </c>
      <c r="AS29">
        <f t="shared" si="14"/>
        <v>0.68115527035285284</v>
      </c>
      <c r="AT29">
        <f t="shared" si="15"/>
        <v>1.3451458536013423</v>
      </c>
      <c r="AU29">
        <f t="shared" si="16"/>
        <v>-20.025442521148534</v>
      </c>
      <c r="AW29">
        <v>26</v>
      </c>
      <c r="AX29">
        <f>IF(Z29&gt;0, (R29*SUMPRODUCT(K29:$K$98, X29:$X$98)-K29*$AZ$3)/Z29, 0)</f>
        <v>491.52558115311552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1.2607808E-2</v>
      </c>
      <c r="Q30" s="5">
        <f t="shared" si="30"/>
        <v>50</v>
      </c>
      <c r="R30">
        <f t="shared" si="0"/>
        <v>50000</v>
      </c>
      <c r="S30">
        <f t="shared" si="1"/>
        <v>481.76637523398352</v>
      </c>
      <c r="U30">
        <f t="shared" si="34"/>
        <v>1.2607808E-2</v>
      </c>
      <c r="V30">
        <f t="shared" si="21"/>
        <v>0.01</v>
      </c>
      <c r="W30">
        <f t="shared" si="35"/>
        <v>0.71799276865699901</v>
      </c>
      <c r="X30">
        <f t="shared" si="36"/>
        <v>9.0523149726158617E-3</v>
      </c>
      <c r="Y30">
        <f t="shared" si="37"/>
        <v>7.1799276865699901E-3</v>
      </c>
      <c r="Z30">
        <f t="shared" si="38"/>
        <v>0.70176052599781324</v>
      </c>
      <c r="AB30">
        <f t="shared" si="26"/>
        <v>352.91181287786588</v>
      </c>
      <c r="AC30">
        <f t="shared" si="27"/>
        <v>338.08462489226014</v>
      </c>
      <c r="AE30">
        <f t="shared" si="2"/>
        <v>0</v>
      </c>
      <c r="AF30">
        <f t="shared" si="3"/>
        <v>0</v>
      </c>
      <c r="AG30">
        <f t="shared" si="4"/>
        <v>-35.088026299890664</v>
      </c>
      <c r="AH30">
        <f t="shared" si="5"/>
        <v>-452.61574863079306</v>
      </c>
      <c r="AI30">
        <f t="shared" si="6"/>
        <v>-487.70377493068372</v>
      </c>
      <c r="AJ30">
        <f t="shared" si="7"/>
        <v>14.827187985605747</v>
      </c>
      <c r="AK30">
        <f t="shared" si="28"/>
        <v>24.703826901450615</v>
      </c>
      <c r="AL30">
        <f t="shared" si="39"/>
        <v>-448.17276004362736</v>
      </c>
      <c r="AN30">
        <f t="shared" si="9"/>
        <v>0</v>
      </c>
      <c r="AO30">
        <f t="shared" si="10"/>
        <v>0</v>
      </c>
      <c r="AP30">
        <f t="shared" si="11"/>
        <v>-1.6454031627487296</v>
      </c>
      <c r="AQ30">
        <f t="shared" si="12"/>
        <v>-21.224772745605001</v>
      </c>
      <c r="AR30">
        <f t="shared" si="13"/>
        <v>-22.87017590835373</v>
      </c>
      <c r="AS30">
        <f t="shared" si="14"/>
        <v>0.69529992361701121</v>
      </c>
      <c r="AT30">
        <f t="shared" si="15"/>
        <v>1.1584508791755737</v>
      </c>
      <c r="AU30">
        <f t="shared" si="16"/>
        <v>-21.016425105561147</v>
      </c>
      <c r="AW30">
        <v>27</v>
      </c>
      <c r="AX30">
        <f>IF(Z30&gt;0, (R30*SUMPRODUCT(K30:$K$98, X30:$X$98)-K30*$AZ$3)/Z30, 0)</f>
        <v>481.76637523398352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1.5033739000000001E-2</v>
      </c>
      <c r="Q31" s="5">
        <f t="shared" si="30"/>
        <v>50</v>
      </c>
      <c r="R31">
        <f t="shared" si="0"/>
        <v>50000</v>
      </c>
      <c r="S31">
        <f t="shared" si="1"/>
        <v>470.08221763934426</v>
      </c>
      <c r="U31">
        <f t="shared" si="34"/>
        <v>1.5033739000000001E-2</v>
      </c>
      <c r="V31">
        <f t="shared" si="21"/>
        <v>0.01</v>
      </c>
      <c r="W31">
        <f t="shared" si="35"/>
        <v>0.70176052599781324</v>
      </c>
      <c r="X31">
        <f t="shared" si="36"/>
        <v>1.0550084588353839E-2</v>
      </c>
      <c r="Y31">
        <f t="shared" si="37"/>
        <v>7.0176052599781324E-3</v>
      </c>
      <c r="Z31">
        <f t="shared" si="38"/>
        <v>0.68419283614948134</v>
      </c>
      <c r="AB31">
        <f t="shared" si="26"/>
        <v>338.08462489226014</v>
      </c>
      <c r="AC31">
        <f t="shared" si="27"/>
        <v>321.62688571010068</v>
      </c>
      <c r="AE31">
        <f t="shared" si="2"/>
        <v>0</v>
      </c>
      <c r="AF31">
        <f t="shared" si="3"/>
        <v>0</v>
      </c>
      <c r="AG31">
        <f t="shared" si="4"/>
        <v>-34.209641807474064</v>
      </c>
      <c r="AH31">
        <f t="shared" si="5"/>
        <v>-527.50422941769193</v>
      </c>
      <c r="AI31">
        <f t="shared" si="6"/>
        <v>-561.71387122516603</v>
      </c>
      <c r="AJ31">
        <f t="shared" si="7"/>
        <v>16.457739182159457</v>
      </c>
      <c r="AK31">
        <f t="shared" si="28"/>
        <v>23.665923742458212</v>
      </c>
      <c r="AL31">
        <f t="shared" si="39"/>
        <v>-521.5902083005484</v>
      </c>
      <c r="AN31">
        <f t="shared" si="9"/>
        <v>0</v>
      </c>
      <c r="AO31">
        <f t="shared" si="10"/>
        <v>0</v>
      </c>
      <c r="AP31">
        <f t="shared" si="11"/>
        <v>-1.4323326512702708</v>
      </c>
      <c r="AQ31">
        <f t="shared" si="12"/>
        <v>-22.086215802266892</v>
      </c>
      <c r="AR31">
        <f t="shared" si="13"/>
        <v>-23.518548453537164</v>
      </c>
      <c r="AS31">
        <f t="shared" si="14"/>
        <v>0.68907348780094191</v>
      </c>
      <c r="AT31">
        <f t="shared" si="15"/>
        <v>0.99087489689498454</v>
      </c>
      <c r="AU31">
        <f t="shared" si="16"/>
        <v>-21.838600068841238</v>
      </c>
      <c r="AW31">
        <v>28</v>
      </c>
      <c r="AX31">
        <f>IF(Z31&gt;0, (R31*SUMPRODUCT(K31:$K$98, X31:$X$98)-K31*$AZ$3)/Z31, 0)</f>
        <v>470.08221763934426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1.7719183999999999E-2</v>
      </c>
      <c r="Q32" s="5">
        <f t="shared" si="30"/>
        <v>50</v>
      </c>
      <c r="R32">
        <f t="shared" si="0"/>
        <v>50000</v>
      </c>
      <c r="S32">
        <f t="shared" si="1"/>
        <v>456.68123814668536</v>
      </c>
      <c r="U32">
        <f t="shared" si="34"/>
        <v>1.7719183999999999E-2</v>
      </c>
      <c r="V32">
        <f t="shared" si="21"/>
        <v>0.01</v>
      </c>
      <c r="W32">
        <f t="shared" si="35"/>
        <v>0.68419283614948134</v>
      </c>
      <c r="X32">
        <f t="shared" si="36"/>
        <v>1.212333875521451E-2</v>
      </c>
      <c r="Y32">
        <f t="shared" si="37"/>
        <v>6.8419283614948138E-3</v>
      </c>
      <c r="Z32">
        <f t="shared" si="38"/>
        <v>0.66522756903277203</v>
      </c>
      <c r="AB32">
        <f t="shared" si="26"/>
        <v>321.62688571010068</v>
      </c>
      <c r="AC32">
        <f t="shared" si="27"/>
        <v>303.79694987519593</v>
      </c>
      <c r="AE32">
        <f t="shared" si="2"/>
        <v>0</v>
      </c>
      <c r="AF32">
        <f t="shared" si="3"/>
        <v>0</v>
      </c>
      <c r="AG32">
        <f t="shared" si="4"/>
        <v>-33.261378451638599</v>
      </c>
      <c r="AH32">
        <f t="shared" si="5"/>
        <v>-606.16693776072555</v>
      </c>
      <c r="AI32">
        <f t="shared" si="6"/>
        <v>-639.42831621236417</v>
      </c>
      <c r="AJ32">
        <f t="shared" si="7"/>
        <v>17.829935834904745</v>
      </c>
      <c r="AK32">
        <f t="shared" si="28"/>
        <v>22.513881999707049</v>
      </c>
      <c r="AL32">
        <f t="shared" si="39"/>
        <v>-599.08449837775242</v>
      </c>
      <c r="AN32">
        <f t="shared" si="9"/>
        <v>0</v>
      </c>
      <c r="AO32">
        <f t="shared" si="10"/>
        <v>0</v>
      </c>
      <c r="AP32">
        <f t="shared" si="11"/>
        <v>-1.243419249071877</v>
      </c>
      <c r="AQ32">
        <f t="shared" si="12"/>
        <v>-22.66050517595157</v>
      </c>
      <c r="AR32">
        <f t="shared" si="13"/>
        <v>-23.903924425023447</v>
      </c>
      <c r="AS32">
        <f t="shared" si="14"/>
        <v>0.66654139001099677</v>
      </c>
      <c r="AT32">
        <f t="shared" si="15"/>
        <v>0.84164263638296299</v>
      </c>
      <c r="AU32">
        <f t="shared" si="16"/>
        <v>-22.395740398629489</v>
      </c>
      <c r="AW32">
        <v>29</v>
      </c>
      <c r="AX32">
        <f>IF(Z32&gt;0, (R32*SUMPRODUCT(K32:$K$98, X32:$X$98)-K32*$AZ$3)/Z32, 0)</f>
        <v>456.68123814668536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2.0768709E-2</v>
      </c>
      <c r="Q33" s="5">
        <f t="shared" si="30"/>
        <v>50</v>
      </c>
      <c r="R33">
        <f t="shared" si="0"/>
        <v>50000</v>
      </c>
      <c r="S33">
        <f t="shared" si="1"/>
        <v>441.92718319200986</v>
      </c>
      <c r="U33">
        <f t="shared" si="34"/>
        <v>2.0768709E-2</v>
      </c>
      <c r="V33">
        <f t="shared" si="21"/>
        <v>0.01</v>
      </c>
      <c r="W33">
        <f t="shared" si="35"/>
        <v>0.66522756903277203</v>
      </c>
      <c r="X33">
        <f t="shared" si="36"/>
        <v>1.3815917800019053E-2</v>
      </c>
      <c r="Y33">
        <f t="shared" si="37"/>
        <v>6.6522756903277204E-3</v>
      </c>
      <c r="Z33">
        <f t="shared" si="38"/>
        <v>0.64475937554242535</v>
      </c>
      <c r="AB33">
        <f t="shared" si="26"/>
        <v>303.79694987519593</v>
      </c>
      <c r="AC33">
        <f t="shared" si="27"/>
        <v>284.93669467010329</v>
      </c>
      <c r="AE33">
        <f t="shared" si="2"/>
        <v>0</v>
      </c>
      <c r="AF33">
        <f t="shared" si="3"/>
        <v>0</v>
      </c>
      <c r="AG33">
        <f t="shared" si="4"/>
        <v>-32.237968777121267</v>
      </c>
      <c r="AH33">
        <f t="shared" si="5"/>
        <v>-690.79589000095268</v>
      </c>
      <c r="AI33">
        <f t="shared" si="6"/>
        <v>-723.03385877807398</v>
      </c>
      <c r="AJ33">
        <f t="shared" si="7"/>
        <v>18.860255205092642</v>
      </c>
      <c r="AK33">
        <f t="shared" si="28"/>
        <v>21.265786491263718</v>
      </c>
      <c r="AL33">
        <f t="shared" si="39"/>
        <v>-682.90781708171767</v>
      </c>
      <c r="AN33">
        <f t="shared" si="9"/>
        <v>0</v>
      </c>
      <c r="AO33">
        <f t="shared" si="10"/>
        <v>0</v>
      </c>
      <c r="AP33">
        <f t="shared" si="11"/>
        <v>-1.0760364678858805</v>
      </c>
      <c r="AQ33">
        <f t="shared" si="12"/>
        <v>-23.057332633011011</v>
      </c>
      <c r="AR33">
        <f t="shared" si="13"/>
        <v>-24.133369100896893</v>
      </c>
      <c r="AS33">
        <f t="shared" si="14"/>
        <v>0.62951616259138232</v>
      </c>
      <c r="AT33">
        <f t="shared" si="15"/>
        <v>0.70980780275195821</v>
      </c>
      <c r="AU33">
        <f t="shared" si="16"/>
        <v>-22.794045135553553</v>
      </c>
      <c r="AW33">
        <v>30</v>
      </c>
      <c r="AX33">
        <f>IF(Z33&gt;0, (R33*SUMPRODUCT(K33:$K$98, X33:$X$98)-K33*$AZ$3)/Z33, 0)</f>
        <v>441.92718319200986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2.4225090000000001E-2</v>
      </c>
      <c r="Q34" s="5">
        <f t="shared" si="30"/>
        <v>50</v>
      </c>
      <c r="R34">
        <f t="shared" si="0"/>
        <v>50000</v>
      </c>
      <c r="S34">
        <f t="shared" si="1"/>
        <v>426.00878136376008</v>
      </c>
      <c r="U34">
        <f t="shared" si="34"/>
        <v>2.4225090000000001E-2</v>
      </c>
      <c r="V34">
        <f t="shared" si="21"/>
        <v>0.01</v>
      </c>
      <c r="W34">
        <f t="shared" si="35"/>
        <v>0.64475937554242535</v>
      </c>
      <c r="X34">
        <f t="shared" si="36"/>
        <v>1.5619353900859053E-2</v>
      </c>
      <c r="Y34">
        <f t="shared" si="37"/>
        <v>6.4475937554242533E-3</v>
      </c>
      <c r="Z34">
        <f t="shared" si="38"/>
        <v>0.6226924278861421</v>
      </c>
      <c r="AB34">
        <f t="shared" si="26"/>
        <v>284.93669467010329</v>
      </c>
      <c r="AC34">
        <f t="shared" si="27"/>
        <v>265.27244236821645</v>
      </c>
      <c r="AE34">
        <f t="shared" si="2"/>
        <v>0</v>
      </c>
      <c r="AF34">
        <f t="shared" si="3"/>
        <v>0</v>
      </c>
      <c r="AG34">
        <f t="shared" si="4"/>
        <v>-31.134621394307104</v>
      </c>
      <c r="AH34">
        <f t="shared" si="5"/>
        <v>-780.96769504295264</v>
      </c>
      <c r="AI34">
        <f t="shared" si="6"/>
        <v>-812.10231643725979</v>
      </c>
      <c r="AJ34">
        <f t="shared" si="7"/>
        <v>19.664252301886847</v>
      </c>
      <c r="AK34">
        <f t="shared" si="28"/>
        <v>19.945568626907232</v>
      </c>
      <c r="AL34">
        <f t="shared" si="39"/>
        <v>-772.49249550846571</v>
      </c>
      <c r="AN34">
        <f t="shared" si="9"/>
        <v>0</v>
      </c>
      <c r="AO34">
        <f t="shared" si="10"/>
        <v>0</v>
      </c>
      <c r="AP34">
        <f t="shared" si="11"/>
        <v>-0.92786519904393217</v>
      </c>
      <c r="AQ34">
        <f t="shared" si="12"/>
        <v>-23.274178819479964</v>
      </c>
      <c r="AR34">
        <f t="shared" si="13"/>
        <v>-24.2020440185239</v>
      </c>
      <c r="AS34">
        <f t="shared" si="14"/>
        <v>0.58602849686415459</v>
      </c>
      <c r="AT34">
        <f t="shared" si="15"/>
        <v>0.59441220658085836</v>
      </c>
      <c r="AU34">
        <f t="shared" si="16"/>
        <v>-23.021603315078885</v>
      </c>
      <c r="AW34">
        <v>31</v>
      </c>
      <c r="AX34">
        <f>IF(Z34&gt;0, (R34*SUMPRODUCT(K34:$K$98, X34:$X$98)-K34*$AZ$3)/Z34, 0)</f>
        <v>426.00878136376008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2.7828815E-2</v>
      </c>
      <c r="Q35" s="5">
        <f t="shared" si="30"/>
        <v>50</v>
      </c>
      <c r="R35">
        <f t="shared" ref="R35:R66" si="40">$C$6</f>
        <v>50000</v>
      </c>
      <c r="S35">
        <f t="shared" ref="S35:S66" si="41">AX35</f>
        <v>408.96809520442463</v>
      </c>
      <c r="U35">
        <f t="shared" si="34"/>
        <v>2.7828815E-2</v>
      </c>
      <c r="V35">
        <f t="shared" si="21"/>
        <v>0.01</v>
      </c>
      <c r="W35">
        <f t="shared" si="35"/>
        <v>0.6226924278861421</v>
      </c>
      <c r="X35">
        <f t="shared" si="36"/>
        <v>1.732879237754429E-2</v>
      </c>
      <c r="Y35">
        <f t="shared" si="37"/>
        <v>6.2269242788614209E-3</v>
      </c>
      <c r="Z35">
        <f t="shared" si="38"/>
        <v>0.59913671122973644</v>
      </c>
      <c r="AB35">
        <f t="shared" si="26"/>
        <v>265.27244236821645</v>
      </c>
      <c r="AC35">
        <f t="shared" si="27"/>
        <v>245.02779955866873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-29.956835561486823</v>
      </c>
      <c r="AH35">
        <f t="shared" ref="AH35:AH66" si="45">-X35*R35</f>
        <v>-866.43961887721446</v>
      </c>
      <c r="AI35">
        <f t="shared" ref="AI35:AI66" si="46">SUM(AE35:AH35)</f>
        <v>-896.39645443870131</v>
      </c>
      <c r="AJ35">
        <f t="shared" ref="AJ35:AJ66" si="47">AB35-AC35</f>
        <v>20.244642809547713</v>
      </c>
      <c r="AK35">
        <f t="shared" si="28"/>
        <v>18.569070965775154</v>
      </c>
      <c r="AL35">
        <f t="shared" si="39"/>
        <v>-857.58274066337844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-0.79711174828960818</v>
      </c>
      <c r="AQ35">
        <f t="shared" ref="AQ35:AQ66" si="51">AH35*$K35</f>
        <v>-23.054811579581934</v>
      </c>
      <c r="AR35">
        <f t="shared" ref="AR35:AR66" si="52">AI35*$K35</f>
        <v>-23.851923327871543</v>
      </c>
      <c r="AS35">
        <f t="shared" ref="AS35:AS66" si="53">AJ35*$K35</f>
        <v>0.53868315264124966</v>
      </c>
      <c r="AT35">
        <f t="shared" ref="AT35:AT66" si="54">AK35*$K35</f>
        <v>0.49409840339318534</v>
      </c>
      <c r="AU35">
        <f t="shared" ref="AU35:AU66" si="55">AL35*$K35</f>
        <v>-22.819141771837106</v>
      </c>
      <c r="AW35">
        <v>32</v>
      </c>
      <c r="AX35">
        <f>IF(Z35&gt;0, (R35*SUMPRODUCT(K35:$K$98, X35:$X$98)-K35*$AZ$3)/Z35, 0)</f>
        <v>408.96809520442463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3.1684449000000003E-2</v>
      </c>
      <c r="Q36" s="5">
        <f t="shared" si="30"/>
        <v>50</v>
      </c>
      <c r="R36">
        <f t="shared" si="40"/>
        <v>50000</v>
      </c>
      <c r="S36">
        <f t="shared" si="41"/>
        <v>391.31450717005146</v>
      </c>
      <c r="U36">
        <f t="shared" si="34"/>
        <v>3.1684449000000003E-2</v>
      </c>
      <c r="V36">
        <f t="shared" ref="V36:V67" si="57">$C$10</f>
        <v>0.01</v>
      </c>
      <c r="W36">
        <f t="shared" si="35"/>
        <v>0.59913671122973644</v>
      </c>
      <c r="X36">
        <f t="shared" si="36"/>
        <v>1.8983316570986314E-2</v>
      </c>
      <c r="Y36">
        <f t="shared" si="37"/>
        <v>5.9913671122973642E-3</v>
      </c>
      <c r="Z36">
        <f t="shared" si="38"/>
        <v>0.57416202754645274</v>
      </c>
      <c r="AB36">
        <f t="shared" ref="AB36:AB67" si="58">AC35</f>
        <v>245.02779955866873</v>
      </c>
      <c r="AC36">
        <f t="shared" si="27"/>
        <v>224.67793084509765</v>
      </c>
      <c r="AE36">
        <f t="shared" si="42"/>
        <v>0</v>
      </c>
      <c r="AF36">
        <f t="shared" si="43"/>
        <v>0</v>
      </c>
      <c r="AG36">
        <f t="shared" si="44"/>
        <v>-28.708101377322638</v>
      </c>
      <c r="AH36">
        <f t="shared" si="45"/>
        <v>-949.16582854931573</v>
      </c>
      <c r="AI36">
        <f t="shared" si="46"/>
        <v>-977.87392992663843</v>
      </c>
      <c r="AJ36">
        <f t="shared" si="47"/>
        <v>20.349868713571084</v>
      </c>
      <c r="AK36">
        <f t="shared" ref="AK36:AK67" si="59">G36*SUM(AB36:AB36, AE36:AF36)</f>
        <v>17.151945969106812</v>
      </c>
      <c r="AL36">
        <f t="shared" si="39"/>
        <v>-940.37211524396059</v>
      </c>
      <c r="AN36">
        <f t="shared" si="48"/>
        <v>0</v>
      </c>
      <c r="AO36">
        <f t="shared" si="49"/>
        <v>0</v>
      </c>
      <c r="AP36">
        <f t="shared" si="50"/>
        <v>-0.68203980738457959</v>
      </c>
      <c r="AQ36">
        <f t="shared" si="51"/>
        <v>-22.550041549984758</v>
      </c>
      <c r="AR36">
        <f t="shared" si="52"/>
        <v>-23.232081357369339</v>
      </c>
      <c r="AS36">
        <f t="shared" si="53"/>
        <v>0.48346703097089033</v>
      </c>
      <c r="AT36">
        <f t="shared" si="54"/>
        <v>0.40749159170383731</v>
      </c>
      <c r="AU36">
        <f t="shared" si="55"/>
        <v>-22.341122734694615</v>
      </c>
      <c r="AW36">
        <v>33</v>
      </c>
      <c r="AX36">
        <f>IF(Z36&gt;0, (R36*SUMPRODUCT(K36:$K$98, X36:$X$98)-K36*$AZ$3)/Z36, 0)</f>
        <v>391.31450717005146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40"/>
        <v>50000</v>
      </c>
      <c r="S37">
        <f t="shared" si="41"/>
        <v>373.39766959185738</v>
      </c>
      <c r="U37">
        <f t="shared" si="34"/>
        <v>3.5933631000000001E-2</v>
      </c>
      <c r="V37">
        <f t="shared" si="57"/>
        <v>0.01</v>
      </c>
      <c r="W37">
        <f t="shared" si="35"/>
        <v>0.57416202754645274</v>
      </c>
      <c r="X37">
        <f t="shared" si="36"/>
        <v>2.063172643206607E-2</v>
      </c>
      <c r="Y37">
        <f t="shared" si="37"/>
        <v>5.7416202754645273E-3</v>
      </c>
      <c r="Z37">
        <f t="shared" si="38"/>
        <v>0.54778868083892207</v>
      </c>
      <c r="AB37">
        <f t="shared" si="58"/>
        <v>224.67793084509765</v>
      </c>
      <c r="AC37">
        <f t="shared" si="27"/>
        <v>204.54301685405125</v>
      </c>
      <c r="AE37">
        <f t="shared" si="42"/>
        <v>0</v>
      </c>
      <c r="AF37">
        <f t="shared" si="43"/>
        <v>0</v>
      </c>
      <c r="AG37">
        <f t="shared" si="44"/>
        <v>-27.389434041946103</v>
      </c>
      <c r="AH37">
        <f t="shared" si="45"/>
        <v>-1031.5863216033035</v>
      </c>
      <c r="AI37">
        <f t="shared" si="46"/>
        <v>-1058.9757556452496</v>
      </c>
      <c r="AJ37">
        <f t="shared" si="47"/>
        <v>20.134913991046403</v>
      </c>
      <c r="AK37">
        <f t="shared" si="59"/>
        <v>15.727455159156836</v>
      </c>
      <c r="AL37">
        <f t="shared" si="39"/>
        <v>-1023.1133864950463</v>
      </c>
      <c r="AN37">
        <f t="shared" si="48"/>
        <v>0</v>
      </c>
      <c r="AO37">
        <f t="shared" si="49"/>
        <v>0</v>
      </c>
      <c r="AP37">
        <f t="shared" si="50"/>
        <v>-0.58099218084362947</v>
      </c>
      <c r="AQ37">
        <f t="shared" si="51"/>
        <v>-21.882291755239784</v>
      </c>
      <c r="AR37">
        <f t="shared" si="52"/>
        <v>-22.463283936083414</v>
      </c>
      <c r="AS37">
        <f t="shared" si="53"/>
        <v>0.42710731345676844</v>
      </c>
      <c r="AT37">
        <f t="shared" si="54"/>
        <v>0.33361508887131691</v>
      </c>
      <c r="AU37">
        <f t="shared" si="55"/>
        <v>-21.702561533755325</v>
      </c>
      <c r="AW37">
        <v>34</v>
      </c>
      <c r="AX37">
        <f>IF(Z37&gt;0, (R37*SUMPRODUCT(K37:$K$98, X37:$X$98)-K37*$AZ$3)/Z37, 0)</f>
        <v>373.39766959185738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4.1016489000000003E-2</v>
      </c>
      <c r="Q38" s="5">
        <f t="shared" si="60"/>
        <v>50</v>
      </c>
      <c r="R38">
        <f t="shared" si="40"/>
        <v>50000</v>
      </c>
      <c r="S38">
        <f t="shared" si="41"/>
        <v>355.52521279355972</v>
      </c>
      <c r="U38">
        <f t="shared" si="34"/>
        <v>4.1016489000000003E-2</v>
      </c>
      <c r="V38">
        <f t="shared" si="57"/>
        <v>0.01</v>
      </c>
      <c r="W38">
        <f t="shared" si="35"/>
        <v>0.54778868083892207</v>
      </c>
      <c r="X38">
        <f t="shared" si="36"/>
        <v>2.246836840195416E-2</v>
      </c>
      <c r="Y38">
        <f t="shared" si="37"/>
        <v>5.4778868083892205E-3</v>
      </c>
      <c r="Z38">
        <f t="shared" si="38"/>
        <v>0.51984242562857863</v>
      </c>
      <c r="AB38">
        <f t="shared" si="58"/>
        <v>204.54301685405125</v>
      </c>
      <c r="AC38">
        <f t="shared" si="27"/>
        <v>184.81708899072066</v>
      </c>
      <c r="AE38">
        <f t="shared" si="42"/>
        <v>0</v>
      </c>
      <c r="AF38">
        <f t="shared" si="43"/>
        <v>0</v>
      </c>
      <c r="AG38">
        <f t="shared" si="44"/>
        <v>-25.992121281428933</v>
      </c>
      <c r="AH38">
        <f t="shared" si="45"/>
        <v>-1123.4184200977079</v>
      </c>
      <c r="AI38">
        <f t="shared" si="46"/>
        <v>-1149.4105413791369</v>
      </c>
      <c r="AJ38">
        <f t="shared" si="47"/>
        <v>19.725927863330583</v>
      </c>
      <c r="AK38">
        <f t="shared" si="59"/>
        <v>14.318011179783589</v>
      </c>
      <c r="AL38">
        <f t="shared" si="39"/>
        <v>-1115.3666023360229</v>
      </c>
      <c r="AN38">
        <f t="shared" si="48"/>
        <v>0</v>
      </c>
      <c r="AO38">
        <f t="shared" si="49"/>
        <v>0</v>
      </c>
      <c r="AP38">
        <f t="shared" si="50"/>
        <v>-0.49227857110762002</v>
      </c>
      <c r="AQ38">
        <f t="shared" si="51"/>
        <v>-21.277017316659592</v>
      </c>
      <c r="AR38">
        <f t="shared" si="52"/>
        <v>-21.769295887767214</v>
      </c>
      <c r="AS38">
        <f t="shared" si="53"/>
        <v>0.37359981038833162</v>
      </c>
      <c r="AT38">
        <f t="shared" si="54"/>
        <v>0.27117640797262782</v>
      </c>
      <c r="AU38">
        <f t="shared" si="55"/>
        <v>-21.124519669406254</v>
      </c>
      <c r="AW38">
        <v>35</v>
      </c>
      <c r="AX38">
        <f>IF(Z38&gt;0, (R38*SUMPRODUCT(K38:$K$98, X38:$X$98)-K38*$AZ$3)/Z38, 0)</f>
        <v>355.52521279355972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4.6435859000000003E-2</v>
      </c>
      <c r="Q39" s="5">
        <f t="shared" si="60"/>
        <v>50</v>
      </c>
      <c r="R39">
        <f t="shared" si="40"/>
        <v>50000</v>
      </c>
      <c r="S39">
        <f t="shared" si="41"/>
        <v>337.33704507341042</v>
      </c>
      <c r="U39">
        <f t="shared" si="34"/>
        <v>4.6435859000000003E-2</v>
      </c>
      <c r="V39">
        <f t="shared" si="57"/>
        <v>0.01</v>
      </c>
      <c r="W39">
        <f t="shared" si="35"/>
        <v>0.51984242562857863</v>
      </c>
      <c r="X39">
        <f t="shared" si="36"/>
        <v>2.4139329578706663E-2</v>
      </c>
      <c r="Y39">
        <f t="shared" si="37"/>
        <v>5.1984242562857861E-3</v>
      </c>
      <c r="Z39">
        <f t="shared" si="38"/>
        <v>0.49050467179358614</v>
      </c>
      <c r="AB39">
        <f t="shared" si="58"/>
        <v>184.81708899072066</v>
      </c>
      <c r="AC39">
        <f t="shared" si="27"/>
        <v>165.46539657755136</v>
      </c>
      <c r="AE39">
        <f t="shared" si="42"/>
        <v>0</v>
      </c>
      <c r="AF39">
        <f t="shared" si="43"/>
        <v>0</v>
      </c>
      <c r="AG39">
        <f t="shared" si="44"/>
        <v>-24.525233589679306</v>
      </c>
      <c r="AH39">
        <f t="shared" si="45"/>
        <v>-1206.9664789353333</v>
      </c>
      <c r="AI39">
        <f t="shared" si="46"/>
        <v>-1231.4917125250126</v>
      </c>
      <c r="AJ39">
        <f t="shared" si="47"/>
        <v>19.351692413169303</v>
      </c>
      <c r="AK39">
        <f t="shared" si="59"/>
        <v>12.937196229350448</v>
      </c>
      <c r="AL39">
        <f t="shared" si="39"/>
        <v>-1199.2028238824928</v>
      </c>
      <c r="AN39">
        <f t="shared" si="48"/>
        <v>0</v>
      </c>
      <c r="AO39">
        <f t="shared" si="49"/>
        <v>0</v>
      </c>
      <c r="AP39">
        <f t="shared" si="50"/>
        <v>-0.41472893489273999</v>
      </c>
      <c r="AQ39">
        <f t="shared" si="51"/>
        <v>-20.410159211316888</v>
      </c>
      <c r="AR39">
        <f t="shared" si="52"/>
        <v>-20.824888146209631</v>
      </c>
      <c r="AS39">
        <f t="shared" si="53"/>
        <v>0.32724282741441429</v>
      </c>
      <c r="AT39">
        <f t="shared" si="54"/>
        <v>0.21877180468343266</v>
      </c>
      <c r="AU39">
        <f t="shared" si="55"/>
        <v>-20.27887351411178</v>
      </c>
      <c r="AW39">
        <v>36</v>
      </c>
      <c r="AX39">
        <f>IF(Z39&gt;0, (R39*SUMPRODUCT(K39:$K$98, X39:$X$98)-K39*$AZ$3)/Z39, 0)</f>
        <v>337.33704507341042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5.1834316999999998E-2</v>
      </c>
      <c r="Q40" s="5">
        <f t="shared" si="60"/>
        <v>50</v>
      </c>
      <c r="R40">
        <f t="shared" si="40"/>
        <v>50000</v>
      </c>
      <c r="S40">
        <f t="shared" si="41"/>
        <v>318.95341762556859</v>
      </c>
      <c r="U40">
        <f t="shared" si="34"/>
        <v>5.1834316999999998E-2</v>
      </c>
      <c r="V40">
        <f t="shared" si="57"/>
        <v>0.01</v>
      </c>
      <c r="W40">
        <f t="shared" si="35"/>
        <v>0.49050467179358614</v>
      </c>
      <c r="X40">
        <f t="shared" si="36"/>
        <v>2.5424974647729703E-2</v>
      </c>
      <c r="Y40">
        <f t="shared" si="37"/>
        <v>4.9050467179358615E-3</v>
      </c>
      <c r="Z40">
        <f t="shared" si="38"/>
        <v>0.46017465042792061</v>
      </c>
      <c r="AB40">
        <f t="shared" si="58"/>
        <v>165.46539657755136</v>
      </c>
      <c r="AC40">
        <f t="shared" si="27"/>
        <v>146.77427745863659</v>
      </c>
      <c r="AE40">
        <f t="shared" si="42"/>
        <v>0</v>
      </c>
      <c r="AF40">
        <f t="shared" si="43"/>
        <v>0</v>
      </c>
      <c r="AG40">
        <f t="shared" si="44"/>
        <v>-23.008732521396031</v>
      </c>
      <c r="AH40">
        <f t="shared" si="45"/>
        <v>-1271.2487323864852</v>
      </c>
      <c r="AI40">
        <f t="shared" si="46"/>
        <v>-1294.2574649078813</v>
      </c>
      <c r="AJ40">
        <f t="shared" si="47"/>
        <v>18.69111911891477</v>
      </c>
      <c r="AK40">
        <f t="shared" si="59"/>
        <v>11.582577760428597</v>
      </c>
      <c r="AL40">
        <f t="shared" si="39"/>
        <v>-1263.983768028538</v>
      </c>
      <c r="AN40">
        <f t="shared" si="48"/>
        <v>0</v>
      </c>
      <c r="AO40">
        <f t="shared" si="49"/>
        <v>0</v>
      </c>
      <c r="AP40">
        <f t="shared" si="50"/>
        <v>-0.34739683434241964</v>
      </c>
      <c r="AQ40">
        <f t="shared" si="51"/>
        <v>-19.193920607413077</v>
      </c>
      <c r="AR40">
        <f t="shared" si="52"/>
        <v>-19.541317441755499</v>
      </c>
      <c r="AS40">
        <f t="shared" si="53"/>
        <v>0.28220744476863069</v>
      </c>
      <c r="AT40">
        <f t="shared" si="54"/>
        <v>0.1748792917539497</v>
      </c>
      <c r="AU40">
        <f t="shared" si="55"/>
        <v>-19.084230705232919</v>
      </c>
      <c r="AW40">
        <v>37</v>
      </c>
      <c r="AX40">
        <f>IF(Z40&gt;0, (R40*SUMPRODUCT(K40:$K$98, X40:$X$98)-K40*$AZ$3)/Z40, 0)</f>
        <v>318.95341762556859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5.7772715000000002E-2</v>
      </c>
      <c r="Q41" s="5">
        <f t="shared" si="60"/>
        <v>50</v>
      </c>
      <c r="R41">
        <f t="shared" si="40"/>
        <v>50000</v>
      </c>
      <c r="S41">
        <f t="shared" si="41"/>
        <v>300.97672941559671</v>
      </c>
      <c r="U41">
        <f t="shared" si="34"/>
        <v>5.7772715000000002E-2</v>
      </c>
      <c r="V41">
        <f t="shared" si="57"/>
        <v>0.01</v>
      </c>
      <c r="W41">
        <f t="shared" si="35"/>
        <v>0.46017465042792061</v>
      </c>
      <c r="X41">
        <f t="shared" si="36"/>
        <v>2.6585538929396885E-2</v>
      </c>
      <c r="Y41">
        <f t="shared" si="37"/>
        <v>4.6017465042792064E-3</v>
      </c>
      <c r="Z41">
        <f t="shared" si="38"/>
        <v>0.42898736499424456</v>
      </c>
      <c r="AB41">
        <f t="shared" si="58"/>
        <v>146.77427745863659</v>
      </c>
      <c r="AC41">
        <f t="shared" si="27"/>
        <v>129.11521407658256</v>
      </c>
      <c r="AE41">
        <f t="shared" si="42"/>
        <v>0</v>
      </c>
      <c r="AF41">
        <f t="shared" si="43"/>
        <v>0</v>
      </c>
      <c r="AG41">
        <f t="shared" si="44"/>
        <v>-21.449368249712229</v>
      </c>
      <c r="AH41">
        <f t="shared" si="45"/>
        <v>-1329.2769464698442</v>
      </c>
      <c r="AI41">
        <f t="shared" si="46"/>
        <v>-1350.7263147195565</v>
      </c>
      <c r="AJ41">
        <f t="shared" si="47"/>
        <v>17.659063382054029</v>
      </c>
      <c r="AK41">
        <f t="shared" si="59"/>
        <v>10.274199422104562</v>
      </c>
      <c r="AL41">
        <f t="shared" si="39"/>
        <v>-1322.7930519153979</v>
      </c>
      <c r="AN41">
        <f t="shared" si="48"/>
        <v>0</v>
      </c>
      <c r="AO41">
        <f t="shared" si="49"/>
        <v>0</v>
      </c>
      <c r="AP41">
        <f t="shared" si="50"/>
        <v>-0.28915429258627556</v>
      </c>
      <c r="AQ41">
        <f t="shared" si="51"/>
        <v>-17.919694912827516</v>
      </c>
      <c r="AR41">
        <f t="shared" si="52"/>
        <v>-18.208849205413795</v>
      </c>
      <c r="AS41">
        <f t="shared" si="53"/>
        <v>0.23805801273622787</v>
      </c>
      <c r="AT41">
        <f t="shared" si="54"/>
        <v>0.1385042594822728</v>
      </c>
      <c r="AU41">
        <f t="shared" si="55"/>
        <v>-17.832286933195292</v>
      </c>
      <c r="AW41">
        <v>38</v>
      </c>
      <c r="AX41">
        <f>IF(Z41&gt;0, (R41*SUMPRODUCT(K41:$K$98, X41:$X$98)-K41*$AZ$3)/Z41, 0)</f>
        <v>300.97672941559671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6.4089452000000005E-2</v>
      </c>
      <c r="Q42" s="5">
        <f t="shared" si="60"/>
        <v>50</v>
      </c>
      <c r="R42">
        <f t="shared" si="40"/>
        <v>50000</v>
      </c>
      <c r="S42">
        <f t="shared" si="41"/>
        <v>283.39580747761551</v>
      </c>
      <c r="U42">
        <f t="shared" si="34"/>
        <v>6.4089452000000005E-2</v>
      </c>
      <c r="V42">
        <f t="shared" si="57"/>
        <v>0.01</v>
      </c>
      <c r="W42">
        <f t="shared" si="35"/>
        <v>0.42898736499424456</v>
      </c>
      <c r="X42">
        <f t="shared" si="36"/>
        <v>2.749356513740512E-2</v>
      </c>
      <c r="Y42">
        <f t="shared" si="37"/>
        <v>4.2898736499424458E-3</v>
      </c>
      <c r="Z42">
        <f t="shared" si="38"/>
        <v>0.39720392620689698</v>
      </c>
      <c r="AB42">
        <f t="shared" si="58"/>
        <v>129.11521407658256</v>
      </c>
      <c r="AC42">
        <f t="shared" si="27"/>
        <v>112.56592740068277</v>
      </c>
      <c r="AE42">
        <f t="shared" si="42"/>
        <v>0</v>
      </c>
      <c r="AF42">
        <f t="shared" si="43"/>
        <v>0</v>
      </c>
      <c r="AG42">
        <f t="shared" si="44"/>
        <v>-19.86019631034485</v>
      </c>
      <c r="AH42">
        <f t="shared" si="45"/>
        <v>-1374.6782568702561</v>
      </c>
      <c r="AI42">
        <f t="shared" si="46"/>
        <v>-1394.538453180601</v>
      </c>
      <c r="AJ42">
        <f t="shared" si="47"/>
        <v>16.549286675899793</v>
      </c>
      <c r="AK42">
        <f t="shared" si="59"/>
        <v>9.03806498536078</v>
      </c>
      <c r="AL42">
        <f t="shared" si="39"/>
        <v>-1368.9511015193405</v>
      </c>
      <c r="AN42">
        <f t="shared" si="48"/>
        <v>0</v>
      </c>
      <c r="AO42">
        <f t="shared" si="49"/>
        <v>0</v>
      </c>
      <c r="AP42">
        <f t="shared" si="50"/>
        <v>-0.23904554420099172</v>
      </c>
      <c r="AQ42">
        <f t="shared" si="51"/>
        <v>-16.546196567233988</v>
      </c>
      <c r="AR42">
        <f t="shared" si="52"/>
        <v>-16.785242111434979</v>
      </c>
      <c r="AS42">
        <f t="shared" si="53"/>
        <v>0.19919406524285233</v>
      </c>
      <c r="AT42">
        <f t="shared" si="54"/>
        <v>0.10878589159887217</v>
      </c>
      <c r="AU42">
        <f t="shared" si="55"/>
        <v>-16.477262154593255</v>
      </c>
      <c r="AW42">
        <v>39</v>
      </c>
      <c r="AX42">
        <f>IF(Z42&gt;0, (R42*SUMPRODUCT(K42:$K$98, X42:$X$98)-K42*$AZ$3)/Z42, 0)</f>
        <v>283.39580747761551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7.1121990999999996E-2</v>
      </c>
      <c r="Q43" s="5">
        <f t="shared" si="60"/>
        <v>50</v>
      </c>
      <c r="R43">
        <f t="shared" si="40"/>
        <v>50000</v>
      </c>
      <c r="S43">
        <f t="shared" si="41"/>
        <v>266.43319991330696</v>
      </c>
      <c r="U43">
        <f t="shared" si="34"/>
        <v>7.1121990999999996E-2</v>
      </c>
      <c r="V43">
        <f t="shared" si="57"/>
        <v>0.01</v>
      </c>
      <c r="W43">
        <f t="shared" si="35"/>
        <v>0.39720392620689698</v>
      </c>
      <c r="X43">
        <f t="shared" si="36"/>
        <v>2.824993406485159E-2</v>
      </c>
      <c r="Y43">
        <f t="shared" si="37"/>
        <v>3.9720392620689699E-3</v>
      </c>
      <c r="Z43">
        <f t="shared" si="38"/>
        <v>0.36498195287997642</v>
      </c>
      <c r="AB43">
        <f t="shared" si="58"/>
        <v>112.56592740068277</v>
      </c>
      <c r="AC43">
        <f t="shared" si="27"/>
        <v>97.243309616419936</v>
      </c>
      <c r="AE43">
        <f t="shared" si="42"/>
        <v>0</v>
      </c>
      <c r="AF43">
        <f t="shared" si="43"/>
        <v>0</v>
      </c>
      <c r="AG43">
        <f t="shared" si="44"/>
        <v>-18.24909764399882</v>
      </c>
      <c r="AH43">
        <f t="shared" si="45"/>
        <v>-1412.4967032425795</v>
      </c>
      <c r="AI43">
        <f t="shared" si="46"/>
        <v>-1430.7458008865783</v>
      </c>
      <c r="AJ43">
        <f t="shared" si="47"/>
        <v>15.322617784262832</v>
      </c>
      <c r="AK43">
        <f t="shared" si="59"/>
        <v>7.8796149180477943</v>
      </c>
      <c r="AL43">
        <f t="shared" si="39"/>
        <v>-1407.5435681842678</v>
      </c>
      <c r="AN43">
        <f t="shared" si="48"/>
        <v>0</v>
      </c>
      <c r="AO43">
        <f t="shared" si="49"/>
        <v>0</v>
      </c>
      <c r="AP43">
        <f t="shared" si="50"/>
        <v>-0.19611936938904348</v>
      </c>
      <c r="AQ43">
        <f t="shared" si="51"/>
        <v>-15.179817002904493</v>
      </c>
      <c r="AR43">
        <f t="shared" si="52"/>
        <v>-15.375936372293536</v>
      </c>
      <c r="AS43">
        <f t="shared" si="53"/>
        <v>0.16466908095191096</v>
      </c>
      <c r="AT43">
        <f t="shared" si="54"/>
        <v>8.4680631278457583E-2</v>
      </c>
      <c r="AU43">
        <f t="shared" si="55"/>
        <v>-15.126586660063168</v>
      </c>
      <c r="AW43">
        <v>40</v>
      </c>
      <c r="AX43">
        <f>IF(Z43&gt;0, (R43*SUMPRODUCT(K43:$K$98, X43:$X$98)-K43*$AZ$3)/Z43, 0)</f>
        <v>266.43319991330696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7.9233461000000005E-2</v>
      </c>
      <c r="Q44" s="5">
        <f t="shared" si="60"/>
        <v>50</v>
      </c>
      <c r="R44">
        <f t="shared" si="40"/>
        <v>50000</v>
      </c>
      <c r="S44">
        <f t="shared" si="41"/>
        <v>250.15834551845458</v>
      </c>
      <c r="U44">
        <f t="shared" si="34"/>
        <v>7.9233461000000005E-2</v>
      </c>
      <c r="V44">
        <f t="shared" si="57"/>
        <v>0.01</v>
      </c>
      <c r="W44">
        <f t="shared" si="35"/>
        <v>0.36498195287997642</v>
      </c>
      <c r="X44">
        <f t="shared" si="36"/>
        <v>2.891878332921945E-2</v>
      </c>
      <c r="Y44">
        <f t="shared" si="37"/>
        <v>3.6498195287997643E-3</v>
      </c>
      <c r="Z44">
        <f t="shared" si="38"/>
        <v>0.33241335002195721</v>
      </c>
      <c r="AB44">
        <f t="shared" si="58"/>
        <v>97.243309616419936</v>
      </c>
      <c r="AC44">
        <f t="shared" si="27"/>
        <v>83.155973669739751</v>
      </c>
      <c r="AE44">
        <f t="shared" si="42"/>
        <v>0</v>
      </c>
      <c r="AF44">
        <f t="shared" si="43"/>
        <v>0</v>
      </c>
      <c r="AG44">
        <f t="shared" si="44"/>
        <v>-16.620667501097859</v>
      </c>
      <c r="AH44">
        <f t="shared" si="45"/>
        <v>-1445.9391664609725</v>
      </c>
      <c r="AI44">
        <f t="shared" si="46"/>
        <v>-1462.5598339620703</v>
      </c>
      <c r="AJ44">
        <f t="shared" si="47"/>
        <v>14.087335946680184</v>
      </c>
      <c r="AK44">
        <f t="shared" si="59"/>
        <v>6.8070316731493961</v>
      </c>
      <c r="AL44">
        <f t="shared" si="39"/>
        <v>-1441.6654663422407</v>
      </c>
      <c r="AN44">
        <f t="shared" si="48"/>
        <v>0</v>
      </c>
      <c r="AO44">
        <f t="shared" si="49"/>
        <v>0</v>
      </c>
      <c r="AP44">
        <f t="shared" si="50"/>
        <v>-0.15948121365118009</v>
      </c>
      <c r="AQ44">
        <f t="shared" si="51"/>
        <v>-13.874300362349441</v>
      </c>
      <c r="AR44">
        <f t="shared" si="52"/>
        <v>-14.033781576000621</v>
      </c>
      <c r="AS44">
        <f t="shared" si="53"/>
        <v>0.13517299673674663</v>
      </c>
      <c r="AT44">
        <f t="shared" si="54"/>
        <v>6.5315888939128403E-2</v>
      </c>
      <c r="AU44">
        <f t="shared" si="55"/>
        <v>-13.833292690324745</v>
      </c>
      <c r="AW44">
        <v>41</v>
      </c>
      <c r="AX44">
        <f>IF(Z44&gt;0, (R44*SUMPRODUCT(K44:$K$98, X44:$X$98)-K44*$AZ$3)/Z44, 0)</f>
        <v>250.15834551845458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8.7905784000000001E-2</v>
      </c>
      <c r="Q45" s="5">
        <f t="shared" si="60"/>
        <v>50</v>
      </c>
      <c r="R45">
        <f t="shared" si="40"/>
        <v>50000</v>
      </c>
      <c r="S45">
        <f t="shared" si="41"/>
        <v>234.29330654439622</v>
      </c>
      <c r="U45">
        <f t="shared" si="34"/>
        <v>8.7905784000000001E-2</v>
      </c>
      <c r="V45">
        <f t="shared" si="57"/>
        <v>0.01</v>
      </c>
      <c r="W45">
        <f t="shared" si="35"/>
        <v>0.33241335002195721</v>
      </c>
      <c r="X45">
        <f t="shared" si="36"/>
        <v>2.9221056145746566E-2</v>
      </c>
      <c r="Y45">
        <f t="shared" si="37"/>
        <v>3.3241335002195723E-3</v>
      </c>
      <c r="Z45">
        <f t="shared" si="38"/>
        <v>0.29986816037599107</v>
      </c>
      <c r="AB45">
        <f t="shared" si="58"/>
        <v>83.155973669739751</v>
      </c>
      <c r="AC45">
        <f t="shared" si="27"/>
        <v>70.257102821876245</v>
      </c>
      <c r="AE45">
        <f t="shared" si="42"/>
        <v>0</v>
      </c>
      <c r="AF45">
        <f t="shared" si="43"/>
        <v>0</v>
      </c>
      <c r="AG45">
        <f t="shared" si="44"/>
        <v>-14.993408018799553</v>
      </c>
      <c r="AH45">
        <f t="shared" si="45"/>
        <v>-1461.0528072873283</v>
      </c>
      <c r="AI45">
        <f t="shared" si="46"/>
        <v>-1476.0462153061278</v>
      </c>
      <c r="AJ45">
        <f t="shared" si="47"/>
        <v>12.898870847863506</v>
      </c>
      <c r="AK45">
        <f t="shared" si="59"/>
        <v>5.8209181568817829</v>
      </c>
      <c r="AL45">
        <f t="shared" si="39"/>
        <v>-1457.3264263013825</v>
      </c>
      <c r="AN45">
        <f t="shared" si="48"/>
        <v>0</v>
      </c>
      <c r="AO45">
        <f t="shared" si="49"/>
        <v>0</v>
      </c>
      <c r="AP45">
        <f t="shared" si="50"/>
        <v>-0.12845275035302658</v>
      </c>
      <c r="AQ45">
        <f t="shared" si="51"/>
        <v>-12.517250999355792</v>
      </c>
      <c r="AR45">
        <f t="shared" si="52"/>
        <v>-12.645703749708819</v>
      </c>
      <c r="AS45">
        <f t="shared" si="53"/>
        <v>0.11050826034875043</v>
      </c>
      <c r="AT45">
        <f t="shared" si="54"/>
        <v>4.9869445685317974E-2</v>
      </c>
      <c r="AU45">
        <f t="shared" si="55"/>
        <v>-12.48532604367475</v>
      </c>
      <c r="AW45">
        <v>42</v>
      </c>
      <c r="AX45">
        <f>IF(Z45&gt;0, (R45*SUMPRODUCT(K45:$K$98, X45:$X$98)-K45*$AZ$3)/Z45, 0)</f>
        <v>234.29330654439622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9.7118048999999998E-2</v>
      </c>
      <c r="Q46" s="5">
        <f t="shared" si="60"/>
        <v>50</v>
      </c>
      <c r="R46">
        <f t="shared" si="40"/>
        <v>50000</v>
      </c>
      <c r="S46">
        <f t="shared" si="41"/>
        <v>218.90366618415413</v>
      </c>
      <c r="U46">
        <f t="shared" si="34"/>
        <v>9.7118048999999998E-2</v>
      </c>
      <c r="V46">
        <f t="shared" si="57"/>
        <v>0.01</v>
      </c>
      <c r="W46">
        <f t="shared" si="35"/>
        <v>0.29986816037599107</v>
      </c>
      <c r="X46">
        <f t="shared" si="36"/>
        <v>2.9122610692935359E-2</v>
      </c>
      <c r="Y46">
        <f t="shared" si="37"/>
        <v>2.9986816037599106E-3</v>
      </c>
      <c r="Z46">
        <f t="shared" si="38"/>
        <v>0.26774686807929576</v>
      </c>
      <c r="AB46">
        <f t="shared" si="58"/>
        <v>70.257102821876245</v>
      </c>
      <c r="AC46">
        <f t="shared" si="27"/>
        <v>58.610771031882912</v>
      </c>
      <c r="AE46">
        <f t="shared" si="42"/>
        <v>0</v>
      </c>
      <c r="AF46">
        <f t="shared" si="43"/>
        <v>0</v>
      </c>
      <c r="AG46">
        <f t="shared" si="44"/>
        <v>-13.387343403964788</v>
      </c>
      <c r="AH46">
        <f t="shared" si="45"/>
        <v>-1456.130534646768</v>
      </c>
      <c r="AI46">
        <f t="shared" si="46"/>
        <v>-1469.5178780507326</v>
      </c>
      <c r="AJ46">
        <f t="shared" si="47"/>
        <v>11.646331789993333</v>
      </c>
      <c r="AK46">
        <f t="shared" si="59"/>
        <v>4.9179971975313377</v>
      </c>
      <c r="AL46">
        <f t="shared" si="39"/>
        <v>-1452.9535490632079</v>
      </c>
      <c r="AN46">
        <f t="shared" si="48"/>
        <v>0</v>
      </c>
      <c r="AO46">
        <f t="shared" si="49"/>
        <v>0</v>
      </c>
      <c r="AP46">
        <f t="shared" si="50"/>
        <v>-0.10240459138082705</v>
      </c>
      <c r="AQ46">
        <f t="shared" si="51"/>
        <v>-11.138464734794645</v>
      </c>
      <c r="AR46">
        <f t="shared" si="52"/>
        <v>-11.240869326175472</v>
      </c>
      <c r="AS46">
        <f t="shared" si="53"/>
        <v>8.9086969091014157E-2</v>
      </c>
      <c r="AT46">
        <f t="shared" si="54"/>
        <v>3.7619524518665577E-2</v>
      </c>
      <c r="AU46">
        <f t="shared" si="55"/>
        <v>-11.114162832565791</v>
      </c>
      <c r="AW46">
        <v>43</v>
      </c>
      <c r="AX46">
        <f>IF(Z46&gt;0, (R46*SUMPRODUCT(K46:$K$98, X46:$X$98)-K46*$AZ$3)/Z46, 0)</f>
        <v>218.90366618415413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0.107494799</v>
      </c>
      <c r="Q47" s="5">
        <f t="shared" si="60"/>
        <v>50</v>
      </c>
      <c r="R47">
        <f t="shared" si="40"/>
        <v>50000</v>
      </c>
      <c r="S47">
        <f t="shared" si="41"/>
        <v>204.19958691292229</v>
      </c>
      <c r="U47">
        <f t="shared" si="34"/>
        <v>0.107494799</v>
      </c>
      <c r="V47">
        <f t="shared" si="57"/>
        <v>0.01</v>
      </c>
      <c r="W47">
        <f t="shared" si="35"/>
        <v>0.26774686807929576</v>
      </c>
      <c r="X47">
        <f t="shared" si="36"/>
        <v>2.8781395767063414E-2</v>
      </c>
      <c r="Y47">
        <f t="shared" si="37"/>
        <v>2.6774686807929577E-3</v>
      </c>
      <c r="Z47">
        <f t="shared" si="38"/>
        <v>0.2362880036314394</v>
      </c>
      <c r="AB47">
        <f t="shared" si="58"/>
        <v>58.610771031882912</v>
      </c>
      <c r="AC47">
        <f t="shared" si="27"/>
        <v>48.249912734019006</v>
      </c>
      <c r="AE47">
        <f t="shared" si="42"/>
        <v>0</v>
      </c>
      <c r="AF47">
        <f t="shared" si="43"/>
        <v>0</v>
      </c>
      <c r="AG47">
        <f t="shared" si="44"/>
        <v>-11.814400181571969</v>
      </c>
      <c r="AH47">
        <f t="shared" si="45"/>
        <v>-1439.0697883531707</v>
      </c>
      <c r="AI47">
        <f t="shared" si="46"/>
        <v>-1450.8841885347426</v>
      </c>
      <c r="AJ47">
        <f t="shared" si="47"/>
        <v>10.360858297863906</v>
      </c>
      <c r="AK47">
        <f t="shared" si="59"/>
        <v>4.1027539722318043</v>
      </c>
      <c r="AL47">
        <f t="shared" si="39"/>
        <v>-1436.420576264647</v>
      </c>
      <c r="AN47">
        <f t="shared" si="48"/>
        <v>0</v>
      </c>
      <c r="AO47">
        <f t="shared" si="49"/>
        <v>0</v>
      </c>
      <c r="AP47">
        <f t="shared" si="50"/>
        <v>-8.0689807589160389E-2</v>
      </c>
      <c r="AQ47">
        <f t="shared" si="51"/>
        <v>-9.8285365778206568</v>
      </c>
      <c r="AR47">
        <f t="shared" si="52"/>
        <v>-9.9092263854098164</v>
      </c>
      <c r="AS47">
        <f t="shared" si="53"/>
        <v>7.0762429718370864E-2</v>
      </c>
      <c r="AT47">
        <f t="shared" si="54"/>
        <v>2.8020925609191588E-2</v>
      </c>
      <c r="AU47">
        <f t="shared" si="55"/>
        <v>-9.8104430300822543</v>
      </c>
      <c r="AW47">
        <v>44</v>
      </c>
      <c r="AX47">
        <f>IF(Z47&gt;0, (R47*SUMPRODUCT(K47:$K$98, X47:$X$98)-K47*$AZ$3)/Z47, 0)</f>
        <v>204.19958691292229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0.119195734</v>
      </c>
      <c r="Q48" s="5">
        <f t="shared" si="60"/>
        <v>50</v>
      </c>
      <c r="R48">
        <f t="shared" si="40"/>
        <v>50000</v>
      </c>
      <c r="S48">
        <f t="shared" si="41"/>
        <v>190.10280549276791</v>
      </c>
      <c r="U48">
        <f t="shared" si="34"/>
        <v>0.119195734</v>
      </c>
      <c r="V48">
        <f t="shared" si="57"/>
        <v>0.01</v>
      </c>
      <c r="W48">
        <f t="shared" si="35"/>
        <v>0.2362880036314394</v>
      </c>
      <c r="X48">
        <f t="shared" si="36"/>
        <v>2.8164522028244085E-2</v>
      </c>
      <c r="Y48">
        <f t="shared" si="37"/>
        <v>2.3628800363143941E-3</v>
      </c>
      <c r="Z48">
        <f t="shared" si="38"/>
        <v>0.20576060156688092</v>
      </c>
      <c r="AB48">
        <f t="shared" si="58"/>
        <v>48.249912734019006</v>
      </c>
      <c r="AC48">
        <f t="shared" si="27"/>
        <v>39.115667617743682</v>
      </c>
      <c r="AE48">
        <f t="shared" si="42"/>
        <v>0</v>
      </c>
      <c r="AF48">
        <f t="shared" si="43"/>
        <v>0</v>
      </c>
      <c r="AG48">
        <f t="shared" si="44"/>
        <v>-10.288030078344047</v>
      </c>
      <c r="AH48">
        <f t="shared" si="45"/>
        <v>-1408.2261014122043</v>
      </c>
      <c r="AI48">
        <f t="shared" si="46"/>
        <v>-1418.5141314905484</v>
      </c>
      <c r="AJ48">
        <f t="shared" si="47"/>
        <v>9.1342451162753235</v>
      </c>
      <c r="AK48">
        <f t="shared" si="59"/>
        <v>3.3774938913813308</v>
      </c>
      <c r="AL48">
        <f t="shared" si="39"/>
        <v>-1406.0023924828918</v>
      </c>
      <c r="AN48">
        <f t="shared" si="48"/>
        <v>0</v>
      </c>
      <c r="AO48">
        <f t="shared" si="49"/>
        <v>0</v>
      </c>
      <c r="AP48">
        <f t="shared" si="50"/>
        <v>-6.2736632742285747E-2</v>
      </c>
      <c r="AQ48">
        <f t="shared" si="51"/>
        <v>-8.5873936088470924</v>
      </c>
      <c r="AR48">
        <f t="shared" si="52"/>
        <v>-8.6501302415893786</v>
      </c>
      <c r="AS48">
        <f t="shared" si="53"/>
        <v>5.5700826773828808E-2</v>
      </c>
      <c r="AT48">
        <f t="shared" si="54"/>
        <v>2.0596031722237167E-2</v>
      </c>
      <c r="AU48">
        <f t="shared" si="55"/>
        <v>-8.5738333830933122</v>
      </c>
      <c r="AW48">
        <v>45</v>
      </c>
      <c r="AX48">
        <f>IF(Z48&gt;0, (R48*SUMPRODUCT(K48:$K$98, X48:$X$98)-K48*$AZ$3)/Z48, 0)</f>
        <v>190.10280549276791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0.13258683600000001</v>
      </c>
      <c r="Q49" s="5">
        <f t="shared" si="60"/>
        <v>50</v>
      </c>
      <c r="R49">
        <f t="shared" si="40"/>
        <v>50000</v>
      </c>
      <c r="S49">
        <f t="shared" si="41"/>
        <v>176.55510005832528</v>
      </c>
      <c r="U49">
        <f t="shared" si="34"/>
        <v>0.13258683600000001</v>
      </c>
      <c r="V49">
        <f t="shared" si="57"/>
        <v>0.01</v>
      </c>
      <c r="W49">
        <f t="shared" si="35"/>
        <v>0.20576060156688092</v>
      </c>
      <c r="X49">
        <f t="shared" si="36"/>
        <v>2.7281147135209387E-2</v>
      </c>
      <c r="Y49">
        <f t="shared" si="37"/>
        <v>2.0576060156688092E-3</v>
      </c>
      <c r="Z49">
        <f t="shared" si="38"/>
        <v>0.17642184841600272</v>
      </c>
      <c r="AB49">
        <f t="shared" si="58"/>
        <v>39.115667617743682</v>
      </c>
      <c r="AC49">
        <f t="shared" si="27"/>
        <v>31.148177099562055</v>
      </c>
      <c r="AE49">
        <f t="shared" si="42"/>
        <v>0</v>
      </c>
      <c r="AF49">
        <f t="shared" si="43"/>
        <v>0</v>
      </c>
      <c r="AG49">
        <f t="shared" si="44"/>
        <v>-8.8210924208001362</v>
      </c>
      <c r="AH49">
        <f t="shared" si="45"/>
        <v>-1364.0573567604695</v>
      </c>
      <c r="AI49">
        <f t="shared" si="46"/>
        <v>-1372.8784491812696</v>
      </c>
      <c r="AJ49">
        <f t="shared" si="47"/>
        <v>7.9674905181816271</v>
      </c>
      <c r="AK49">
        <f t="shared" si="59"/>
        <v>2.7380967332420578</v>
      </c>
      <c r="AL49">
        <f t="shared" si="39"/>
        <v>-1362.172861929846</v>
      </c>
      <c r="AN49">
        <f t="shared" si="48"/>
        <v>0</v>
      </c>
      <c r="AO49">
        <f t="shared" si="49"/>
        <v>0</v>
      </c>
      <c r="AP49">
        <f t="shared" si="50"/>
        <v>-4.8027870337740371E-2</v>
      </c>
      <c r="AQ49">
        <f t="shared" si="51"/>
        <v>-7.4268318183872069</v>
      </c>
      <c r="AR49">
        <f t="shared" si="52"/>
        <v>-7.4748596887249468</v>
      </c>
      <c r="AS49">
        <f t="shared" si="53"/>
        <v>4.3380296143603135E-2</v>
      </c>
      <c r="AT49">
        <f t="shared" si="54"/>
        <v>1.4908012364347453E-2</v>
      </c>
      <c r="AU49">
        <f t="shared" si="55"/>
        <v>-7.4165713802169968</v>
      </c>
      <c r="AW49">
        <v>46</v>
      </c>
      <c r="AX49">
        <f>IF(Z49&gt;0, (R49*SUMPRODUCT(K49:$K$98, X49:$X$98)-K49*$AZ$3)/Z49, 0)</f>
        <v>176.55510005832528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0.14803979</v>
      </c>
      <c r="Q50" s="5">
        <f t="shared" si="60"/>
        <v>50</v>
      </c>
      <c r="R50">
        <f t="shared" si="40"/>
        <v>50000</v>
      </c>
      <c r="S50">
        <f t="shared" si="41"/>
        <v>163.42265607087472</v>
      </c>
      <c r="U50">
        <f t="shared" si="34"/>
        <v>0.14803979</v>
      </c>
      <c r="V50">
        <f t="shared" si="57"/>
        <v>0.01</v>
      </c>
      <c r="W50">
        <f t="shared" si="35"/>
        <v>0.17642184841600272</v>
      </c>
      <c r="X50">
        <f t="shared" si="36"/>
        <v>2.6117453390916878E-2</v>
      </c>
      <c r="Y50">
        <f t="shared" si="37"/>
        <v>1.7642184841600273E-3</v>
      </c>
      <c r="Z50">
        <f t="shared" si="38"/>
        <v>0.14854017654092583</v>
      </c>
      <c r="AB50">
        <f t="shared" si="58"/>
        <v>31.148177099562055</v>
      </c>
      <c r="AC50">
        <f t="shared" si="27"/>
        <v>24.274830183554734</v>
      </c>
      <c r="AE50">
        <f t="shared" si="42"/>
        <v>0</v>
      </c>
      <c r="AF50">
        <f t="shared" si="43"/>
        <v>0</v>
      </c>
      <c r="AG50">
        <f t="shared" si="44"/>
        <v>-7.4270088270462917</v>
      </c>
      <c r="AH50">
        <f t="shared" si="45"/>
        <v>-1305.8726695458438</v>
      </c>
      <c r="AI50">
        <f t="shared" si="46"/>
        <v>-1313.2996783728902</v>
      </c>
      <c r="AJ50">
        <f t="shared" si="47"/>
        <v>6.8733469160073213</v>
      </c>
      <c r="AK50">
        <f t="shared" si="59"/>
        <v>2.1803723969693443</v>
      </c>
      <c r="AL50">
        <f t="shared" si="39"/>
        <v>-1304.2459590599137</v>
      </c>
      <c r="AN50">
        <f t="shared" si="48"/>
        <v>0</v>
      </c>
      <c r="AO50">
        <f t="shared" si="49"/>
        <v>0</v>
      </c>
      <c r="AP50">
        <f t="shared" si="50"/>
        <v>-3.6104960531622009E-2</v>
      </c>
      <c r="AQ50">
        <f t="shared" si="51"/>
        <v>-6.3482462847734933</v>
      </c>
      <c r="AR50">
        <f t="shared" si="52"/>
        <v>-6.3843512453051163</v>
      </c>
      <c r="AS50">
        <f t="shared" si="53"/>
        <v>3.3413440713693586E-2</v>
      </c>
      <c r="AT50">
        <f t="shared" si="54"/>
        <v>1.0599456816335031E-2</v>
      </c>
      <c r="AU50">
        <f t="shared" si="55"/>
        <v>-6.3403383477750888</v>
      </c>
      <c r="AW50">
        <v>47</v>
      </c>
      <c r="AX50">
        <f>IF(Z50&gt;0, (R50*SUMPRODUCT(K50:$K$98, X50:$X$98)-K50*$AZ$3)/Z50, 0)</f>
        <v>163.42265607087472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0.16585403400000001</v>
      </c>
      <c r="Q51" s="5">
        <f t="shared" si="60"/>
        <v>50</v>
      </c>
      <c r="R51">
        <f t="shared" si="40"/>
        <v>50000</v>
      </c>
      <c r="S51">
        <f t="shared" si="41"/>
        <v>150.47336488009773</v>
      </c>
      <c r="U51">
        <f t="shared" si="34"/>
        <v>0.16585403400000001</v>
      </c>
      <c r="V51">
        <f t="shared" si="57"/>
        <v>0.01</v>
      </c>
      <c r="W51">
        <f t="shared" si="35"/>
        <v>0.14854017654092583</v>
      </c>
      <c r="X51">
        <f t="shared" si="36"/>
        <v>2.4635987490384717E-2</v>
      </c>
      <c r="Y51">
        <f t="shared" si="37"/>
        <v>1.4854017654092582E-3</v>
      </c>
      <c r="Z51">
        <f t="shared" si="38"/>
        <v>0.12241878728513185</v>
      </c>
      <c r="AB51">
        <f t="shared" si="58"/>
        <v>24.274830183554734</v>
      </c>
      <c r="AC51">
        <f t="shared" si="27"/>
        <v>18.420766847334715</v>
      </c>
      <c r="AE51">
        <f t="shared" si="42"/>
        <v>0</v>
      </c>
      <c r="AF51">
        <f t="shared" si="43"/>
        <v>0</v>
      </c>
      <c r="AG51">
        <f t="shared" si="44"/>
        <v>-6.1209393642565928</v>
      </c>
      <c r="AH51">
        <f t="shared" si="45"/>
        <v>-1231.7993745192359</v>
      </c>
      <c r="AI51">
        <f t="shared" si="46"/>
        <v>-1237.9203138834926</v>
      </c>
      <c r="AJ51">
        <f t="shared" si="47"/>
        <v>5.854063336220019</v>
      </c>
      <c r="AK51">
        <f t="shared" si="59"/>
        <v>1.6992381128488314</v>
      </c>
      <c r="AL51">
        <f t="shared" si="39"/>
        <v>-1230.3670124344237</v>
      </c>
      <c r="AN51">
        <f t="shared" si="48"/>
        <v>0</v>
      </c>
      <c r="AO51">
        <f t="shared" si="49"/>
        <v>0</v>
      </c>
      <c r="AP51">
        <f t="shared" si="50"/>
        <v>-2.6567640691719192E-2</v>
      </c>
      <c r="AQ51">
        <f t="shared" si="51"/>
        <v>-5.3465654924824069</v>
      </c>
      <c r="AR51">
        <f t="shared" si="52"/>
        <v>-5.3731331331741261</v>
      </c>
      <c r="AS51">
        <f t="shared" si="53"/>
        <v>2.5409278224756575E-2</v>
      </c>
      <c r="AT51">
        <f t="shared" si="54"/>
        <v>7.3754606842647121E-3</v>
      </c>
      <c r="AU51">
        <f t="shared" si="55"/>
        <v>-5.3403483942651055</v>
      </c>
      <c r="AW51">
        <v>48</v>
      </c>
      <c r="AX51">
        <f>IF(Z51&gt;0, (R51*SUMPRODUCT(K51:$K$98, X51:$X$98)-K51*$AZ$3)/Z51, 0)</f>
        <v>150.47336488009773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0.18707617900000001</v>
      </c>
      <c r="Q52" s="5">
        <f t="shared" si="60"/>
        <v>50</v>
      </c>
      <c r="R52">
        <f t="shared" si="40"/>
        <v>50000</v>
      </c>
      <c r="S52">
        <f t="shared" si="41"/>
        <v>137.50156744273124</v>
      </c>
      <c r="U52">
        <f t="shared" si="34"/>
        <v>0.18707617900000001</v>
      </c>
      <c r="V52">
        <f t="shared" si="57"/>
        <v>0.01</v>
      </c>
      <c r="W52">
        <f t="shared" si="35"/>
        <v>0.12241878728513185</v>
      </c>
      <c r="X52">
        <f t="shared" si="36"/>
        <v>2.2901638963116252E-2</v>
      </c>
      <c r="Y52">
        <f t="shared" si="37"/>
        <v>1.2241878728513186E-3</v>
      </c>
      <c r="Z52">
        <f t="shared" si="38"/>
        <v>9.8292960449164274E-2</v>
      </c>
      <c r="AB52">
        <f t="shared" si="58"/>
        <v>18.420766847334715</v>
      </c>
      <c r="AC52">
        <f t="shared" si="27"/>
        <v>13.515436130346476</v>
      </c>
      <c r="AE52">
        <f t="shared" si="42"/>
        <v>0</v>
      </c>
      <c r="AF52">
        <f t="shared" si="43"/>
        <v>0</v>
      </c>
      <c r="AG52">
        <f t="shared" si="44"/>
        <v>-4.9146480224582136</v>
      </c>
      <c r="AH52">
        <f t="shared" si="45"/>
        <v>-1145.0819481558126</v>
      </c>
      <c r="AI52">
        <f t="shared" si="46"/>
        <v>-1149.9965961782709</v>
      </c>
      <c r="AJ52">
        <f t="shared" si="47"/>
        <v>4.9053307169882387</v>
      </c>
      <c r="AK52">
        <f t="shared" si="59"/>
        <v>1.2894536793134301</v>
      </c>
      <c r="AL52">
        <f t="shared" si="39"/>
        <v>-1143.8018117819693</v>
      </c>
      <c r="AN52">
        <f t="shared" si="48"/>
        <v>0</v>
      </c>
      <c r="AO52">
        <f t="shared" si="49"/>
        <v>0</v>
      </c>
      <c r="AP52">
        <f t="shared" si="50"/>
        <v>-1.9046242481384153E-2</v>
      </c>
      <c r="AQ52">
        <f t="shared" si="51"/>
        <v>-4.4376542014747704</v>
      </c>
      <c r="AR52">
        <f t="shared" si="52"/>
        <v>-4.4567004439561551</v>
      </c>
      <c r="AS52">
        <f t="shared" si="53"/>
        <v>1.9010134166313912E-2</v>
      </c>
      <c r="AT52">
        <f t="shared" si="54"/>
        <v>4.9971528647604927E-3</v>
      </c>
      <c r="AU52">
        <f t="shared" si="55"/>
        <v>-4.4326931569250805</v>
      </c>
      <c r="AW52">
        <v>49</v>
      </c>
      <c r="AX52">
        <f>IF(Z52&gt;0, (R52*SUMPRODUCT(K52:$K$98, X52:$X$98)-K52*$AZ$3)/Z52, 0)</f>
        <v>137.50156744273124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0.21155222800000001</v>
      </c>
      <c r="Q53" s="5">
        <f t="shared" si="60"/>
        <v>50</v>
      </c>
      <c r="R53">
        <f t="shared" si="40"/>
        <v>50000</v>
      </c>
      <c r="S53">
        <f t="shared" si="41"/>
        <v>123.78782822195816</v>
      </c>
      <c r="U53">
        <f t="shared" si="34"/>
        <v>0.21155222800000001</v>
      </c>
      <c r="V53">
        <f t="shared" si="57"/>
        <v>0.01</v>
      </c>
      <c r="W53">
        <f t="shared" si="35"/>
        <v>9.8292960449164274E-2</v>
      </c>
      <c r="X53">
        <f t="shared" si="36"/>
        <v>2.0794094779736583E-2</v>
      </c>
      <c r="Y53">
        <f t="shared" si="37"/>
        <v>9.8292960449164273E-4</v>
      </c>
      <c r="Z53">
        <f t="shared" si="38"/>
        <v>7.6515936064936049E-2</v>
      </c>
      <c r="AB53">
        <f t="shared" si="58"/>
        <v>13.515436130346476</v>
      </c>
      <c r="AC53">
        <f t="shared" si="27"/>
        <v>9.4717415498486375</v>
      </c>
      <c r="AE53">
        <f t="shared" si="42"/>
        <v>0</v>
      </c>
      <c r="AF53">
        <f t="shared" si="43"/>
        <v>0</v>
      </c>
      <c r="AG53">
        <f t="shared" si="44"/>
        <v>-3.8257968032468024</v>
      </c>
      <c r="AH53">
        <f t="shared" si="45"/>
        <v>-1039.7047389868292</v>
      </c>
      <c r="AI53">
        <f t="shared" si="46"/>
        <v>-1043.5305357900759</v>
      </c>
      <c r="AJ53">
        <f t="shared" si="47"/>
        <v>4.0436945804978386</v>
      </c>
      <c r="AK53">
        <f t="shared" si="59"/>
        <v>0.94608052912425344</v>
      </c>
      <c r="AL53">
        <f t="shared" si="39"/>
        <v>-1038.5407606804538</v>
      </c>
      <c r="AN53">
        <f t="shared" si="48"/>
        <v>0</v>
      </c>
      <c r="AO53">
        <f t="shared" si="49"/>
        <v>0</v>
      </c>
      <c r="AP53">
        <f t="shared" si="50"/>
        <v>-1.3237950914826111E-2</v>
      </c>
      <c r="AQ53">
        <f t="shared" si="51"/>
        <v>-3.5975669928259517</v>
      </c>
      <c r="AR53">
        <f t="shared" si="52"/>
        <v>-3.6108049437407774</v>
      </c>
      <c r="AS53">
        <f t="shared" si="53"/>
        <v>1.3991916749407538E-2</v>
      </c>
      <c r="AT53">
        <f t="shared" si="54"/>
        <v>3.2736102438558202E-3</v>
      </c>
      <c r="AU53">
        <f t="shared" si="55"/>
        <v>-3.5935394167475141</v>
      </c>
      <c r="AW53">
        <v>50</v>
      </c>
      <c r="AX53">
        <f>IF(Z53&gt;0, (R53*SUMPRODUCT(K53:$K$98, X53:$X$98)-K53*$AZ$3)/Z53, 0)</f>
        <v>123.78782822195816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0.23965956799999999</v>
      </c>
      <c r="Q54" s="5">
        <f t="shared" si="60"/>
        <v>50</v>
      </c>
      <c r="R54">
        <f t="shared" si="40"/>
        <v>50000</v>
      </c>
      <c r="S54">
        <f t="shared" si="41"/>
        <v>108.44101792310869</v>
      </c>
      <c r="U54">
        <f t="shared" si="34"/>
        <v>0.23965956799999999</v>
      </c>
      <c r="V54">
        <f t="shared" si="57"/>
        <v>0.01</v>
      </c>
      <c r="W54">
        <f t="shared" si="35"/>
        <v>7.6515936064936049E-2</v>
      </c>
      <c r="X54">
        <f t="shared" si="36"/>
        <v>1.8337776182438193E-2</v>
      </c>
      <c r="Y54">
        <f t="shared" si="37"/>
        <v>7.6515936064936048E-4</v>
      </c>
      <c r="Z54">
        <f t="shared" si="38"/>
        <v>5.7413000521848501E-2</v>
      </c>
      <c r="AB54">
        <f t="shared" si="58"/>
        <v>9.4717415498486375</v>
      </c>
      <c r="AC54">
        <f t="shared" si="27"/>
        <v>6.2259242186092214</v>
      </c>
      <c r="AE54">
        <f t="shared" si="42"/>
        <v>0</v>
      </c>
      <c r="AF54">
        <f t="shared" si="43"/>
        <v>0</v>
      </c>
      <c r="AG54">
        <f t="shared" si="44"/>
        <v>-2.870650026092425</v>
      </c>
      <c r="AH54">
        <f t="shared" si="45"/>
        <v>-916.88880912190962</v>
      </c>
      <c r="AI54">
        <f t="shared" si="46"/>
        <v>-919.75945914800207</v>
      </c>
      <c r="AJ54">
        <f t="shared" si="47"/>
        <v>3.2458173312394161</v>
      </c>
      <c r="AK54">
        <f t="shared" si="59"/>
        <v>0.66302190848940468</v>
      </c>
      <c r="AL54">
        <f t="shared" si="39"/>
        <v>-915.85061990827319</v>
      </c>
      <c r="AN54">
        <f t="shared" si="48"/>
        <v>0</v>
      </c>
      <c r="AO54">
        <f t="shared" si="49"/>
        <v>0</v>
      </c>
      <c r="AP54">
        <f t="shared" si="50"/>
        <v>-8.8687230430584095E-3</v>
      </c>
      <c r="AQ54">
        <f t="shared" si="51"/>
        <v>-2.8326799977253838</v>
      </c>
      <c r="AR54">
        <f t="shared" si="52"/>
        <v>-2.8415487207684427</v>
      </c>
      <c r="AS54">
        <f t="shared" si="53"/>
        <v>1.0027782800923899E-2</v>
      </c>
      <c r="AT54">
        <f t="shared" si="54"/>
        <v>2.0483714923190109E-3</v>
      </c>
      <c r="AU54">
        <f t="shared" si="55"/>
        <v>-2.8294725664751996</v>
      </c>
      <c r="AW54">
        <v>51</v>
      </c>
      <c r="AX54">
        <f>IF(Z54&gt;0, (R54*SUMPRODUCT(K54:$K$98, X54:$X$98)-K54*$AZ$3)/Z54, 0)</f>
        <v>108.44101792310869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0.27212731099999998</v>
      </c>
      <c r="Q55" s="5">
        <f t="shared" si="60"/>
        <v>50</v>
      </c>
      <c r="R55">
        <f t="shared" si="40"/>
        <v>50000</v>
      </c>
      <c r="S55">
        <f t="shared" si="41"/>
        <v>89.949925363658252</v>
      </c>
      <c r="U55">
        <f t="shared" si="34"/>
        <v>0.27212731099999998</v>
      </c>
      <c r="V55">
        <f t="shared" si="57"/>
        <v>0.01</v>
      </c>
      <c r="W55">
        <f t="shared" si="35"/>
        <v>5.7413000521848501E-2</v>
      </c>
      <c r="X55">
        <f t="shared" si="36"/>
        <v>1.5623645448452229E-2</v>
      </c>
      <c r="Y55">
        <f t="shared" si="37"/>
        <v>5.7413000521848499E-4</v>
      </c>
      <c r="Z55">
        <f t="shared" si="38"/>
        <v>4.1215225068177791E-2</v>
      </c>
      <c r="AB55">
        <f t="shared" si="58"/>
        <v>6.2259242186092214</v>
      </c>
      <c r="AC55">
        <f t="shared" si="27"/>
        <v>3.7073064187289688</v>
      </c>
      <c r="AE55">
        <f t="shared" si="42"/>
        <v>0</v>
      </c>
      <c r="AF55">
        <f t="shared" si="43"/>
        <v>0</v>
      </c>
      <c r="AG55">
        <f t="shared" si="44"/>
        <v>-2.0607612534088897</v>
      </c>
      <c r="AH55">
        <f t="shared" si="45"/>
        <v>-781.18227242261139</v>
      </c>
      <c r="AI55">
        <f t="shared" si="46"/>
        <v>-783.24303367602033</v>
      </c>
      <c r="AJ55">
        <f t="shared" si="47"/>
        <v>2.5186177998802526</v>
      </c>
      <c r="AK55">
        <f t="shared" si="59"/>
        <v>0.43581469530264555</v>
      </c>
      <c r="AL55">
        <f t="shared" si="39"/>
        <v>-780.28860118083742</v>
      </c>
      <c r="AN55">
        <f t="shared" si="48"/>
        <v>0</v>
      </c>
      <c r="AO55">
        <f t="shared" si="49"/>
        <v>0</v>
      </c>
      <c r="AP55">
        <f t="shared" si="50"/>
        <v>-5.6844768383183973E-3</v>
      </c>
      <c r="AQ55">
        <f t="shared" si="51"/>
        <v>-2.1548408515278767</v>
      </c>
      <c r="AR55">
        <f t="shared" si="52"/>
        <v>-2.1605253283661954</v>
      </c>
      <c r="AS55">
        <f t="shared" si="53"/>
        <v>6.9474445544396093E-3</v>
      </c>
      <c r="AT55">
        <f t="shared" si="54"/>
        <v>1.2021666930842302E-3</v>
      </c>
      <c r="AU55">
        <f t="shared" si="55"/>
        <v>-2.1523757171186713</v>
      </c>
      <c r="AW55">
        <v>52</v>
      </c>
      <c r="AX55">
        <f>IF(Z55&gt;0, (R55*SUMPRODUCT(K55:$K$98, X55:$X$98)-K55*$AZ$3)/Z55, 0)</f>
        <v>89.949925363658252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0.30842977500000002</v>
      </c>
      <c r="Q56" s="5">
        <f t="shared" si="60"/>
        <v>50</v>
      </c>
      <c r="R56">
        <f t="shared" si="40"/>
        <v>50000</v>
      </c>
      <c r="S56">
        <f t="shared" si="41"/>
        <v>65.247718555716219</v>
      </c>
      <c r="U56">
        <f t="shared" si="34"/>
        <v>0.30842977500000002</v>
      </c>
      <c r="V56">
        <f t="shared" si="57"/>
        <v>0.01</v>
      </c>
      <c r="W56">
        <f t="shared" si="35"/>
        <v>4.1215225068177791E-2</v>
      </c>
      <c r="X56">
        <f t="shared" si="36"/>
        <v>1.2712002594352437E-2</v>
      </c>
      <c r="Y56">
        <f t="shared" si="37"/>
        <v>4.121522506817779E-4</v>
      </c>
      <c r="Z56">
        <f t="shared" si="38"/>
        <v>2.8091070223143579E-2</v>
      </c>
      <c r="AB56">
        <f t="shared" si="58"/>
        <v>3.7073064187289688</v>
      </c>
      <c r="AC56">
        <f t="shared" si="27"/>
        <v>1.8328782438485327</v>
      </c>
      <c r="AE56">
        <f t="shared" si="42"/>
        <v>0</v>
      </c>
      <c r="AF56">
        <f t="shared" si="43"/>
        <v>0</v>
      </c>
      <c r="AG56">
        <f t="shared" si="44"/>
        <v>-1.404553511157179</v>
      </c>
      <c r="AH56">
        <f t="shared" si="45"/>
        <v>-635.60012971762183</v>
      </c>
      <c r="AI56">
        <f t="shared" si="46"/>
        <v>-637.00468322877896</v>
      </c>
      <c r="AJ56">
        <f t="shared" si="47"/>
        <v>1.8744281748804361</v>
      </c>
      <c r="AK56">
        <f t="shared" si="59"/>
        <v>0.25951144931102782</v>
      </c>
      <c r="AL56">
        <f t="shared" si="39"/>
        <v>-634.87074360458746</v>
      </c>
      <c r="AN56">
        <f t="shared" si="48"/>
        <v>0</v>
      </c>
      <c r="AO56">
        <f t="shared" si="49"/>
        <v>0</v>
      </c>
      <c r="AP56">
        <f t="shared" si="50"/>
        <v>-3.4592590693749629E-3</v>
      </c>
      <c r="AQ56">
        <f t="shared" si="51"/>
        <v>-1.56541242163862</v>
      </c>
      <c r="AR56">
        <f t="shared" si="52"/>
        <v>-1.568871680707995</v>
      </c>
      <c r="AS56">
        <f t="shared" si="53"/>
        <v>4.6165081019269825E-3</v>
      </c>
      <c r="AT56">
        <f t="shared" si="54"/>
        <v>6.3914783417272976E-4</v>
      </c>
      <c r="AU56">
        <f t="shared" si="55"/>
        <v>-1.5636160247718951</v>
      </c>
      <c r="AW56">
        <v>53</v>
      </c>
      <c r="AX56">
        <f>IF(Z56&gt;0, (R56*SUMPRODUCT(K56:$K$98, X56:$X$98)-K56*$AZ$3)/Z56, 0)</f>
        <v>65.247718555716219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0.34883407700000002</v>
      </c>
      <c r="Q57" s="5">
        <f t="shared" si="60"/>
        <v>50</v>
      </c>
      <c r="R57">
        <f t="shared" si="40"/>
        <v>50000</v>
      </c>
      <c r="S57">
        <f t="shared" si="41"/>
        <v>28.750942237890445</v>
      </c>
      <c r="U57">
        <f t="shared" si="34"/>
        <v>0.34883407700000002</v>
      </c>
      <c r="V57">
        <f t="shared" si="57"/>
        <v>0.01</v>
      </c>
      <c r="W57">
        <f t="shared" si="35"/>
        <v>2.8091070223143579E-2</v>
      </c>
      <c r="X57">
        <f t="shared" si="36"/>
        <v>9.7991225532324758E-3</v>
      </c>
      <c r="Y57">
        <f t="shared" si="37"/>
        <v>2.8091070223143581E-4</v>
      </c>
      <c r="Z57">
        <f t="shared" si="38"/>
        <v>1.8011036967679667E-2</v>
      </c>
      <c r="AB57">
        <f t="shared" si="58"/>
        <v>1.8328782438485327</v>
      </c>
      <c r="AC57">
        <f t="shared" si="27"/>
        <v>0.51783428350226757</v>
      </c>
      <c r="AE57">
        <f t="shared" si="42"/>
        <v>0</v>
      </c>
      <c r="AF57">
        <f t="shared" si="43"/>
        <v>0</v>
      </c>
      <c r="AG57">
        <f t="shared" si="44"/>
        <v>-0.90055184838398339</v>
      </c>
      <c r="AH57">
        <f t="shared" si="45"/>
        <v>-489.95612766162378</v>
      </c>
      <c r="AI57">
        <f t="shared" si="46"/>
        <v>-490.85667951000778</v>
      </c>
      <c r="AJ57">
        <f t="shared" si="47"/>
        <v>1.3150439603462651</v>
      </c>
      <c r="AK57">
        <f t="shared" si="59"/>
        <v>0.12830147706939729</v>
      </c>
      <c r="AL57">
        <f t="shared" si="39"/>
        <v>-489.41333407259214</v>
      </c>
      <c r="AN57">
        <f t="shared" si="48"/>
        <v>0</v>
      </c>
      <c r="AO57">
        <f t="shared" si="49"/>
        <v>0</v>
      </c>
      <c r="AP57">
        <f t="shared" si="50"/>
        <v>-1.9803205661713561E-3</v>
      </c>
      <c r="AQ57">
        <f t="shared" si="51"/>
        <v>-1.0774173612225841</v>
      </c>
      <c r="AR57">
        <f t="shared" si="52"/>
        <v>-1.0793976817887554</v>
      </c>
      <c r="AS57">
        <f t="shared" si="53"/>
        <v>2.8917919659665592E-3</v>
      </c>
      <c r="AT57">
        <f t="shared" si="54"/>
        <v>2.8213595271235799E-4</v>
      </c>
      <c r="AU57">
        <f t="shared" si="55"/>
        <v>-1.0762237538700765</v>
      </c>
      <c r="AW57">
        <v>54</v>
      </c>
      <c r="AX57">
        <f>IF(Z57&gt;0, (R57*SUMPRODUCT(K57:$K$98, X57:$X$98)-K57*$AZ$3)/Z57, 0)</f>
        <v>28.750942237890445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0.39293336200000001</v>
      </c>
      <c r="Q58" s="5">
        <f t="shared" si="60"/>
        <v>50</v>
      </c>
      <c r="R58">
        <f t="shared" si="40"/>
        <v>50000</v>
      </c>
      <c r="S58">
        <f t="shared" si="41"/>
        <v>-31.248502241642306</v>
      </c>
      <c r="U58">
        <f t="shared" si="34"/>
        <v>0.39293336200000001</v>
      </c>
      <c r="V58">
        <f t="shared" si="57"/>
        <v>0.01</v>
      </c>
      <c r="W58">
        <f t="shared" si="35"/>
        <v>1.8011036967679667E-2</v>
      </c>
      <c r="X58">
        <f t="shared" si="36"/>
        <v>7.077137308816657E-3</v>
      </c>
      <c r="Y58">
        <f t="shared" si="37"/>
        <v>1.8011036967679667E-4</v>
      </c>
      <c r="Z58">
        <f t="shared" si="38"/>
        <v>1.0753789289186213E-2</v>
      </c>
      <c r="AB58">
        <f t="shared" si="58"/>
        <v>0.51783428350226757</v>
      </c>
      <c r="AC58">
        <f t="shared" si="27"/>
        <v>-0.3360398087092844</v>
      </c>
      <c r="AE58">
        <f t="shared" si="42"/>
        <v>0</v>
      </c>
      <c r="AF58">
        <f t="shared" si="43"/>
        <v>0</v>
      </c>
      <c r="AG58">
        <f t="shared" si="44"/>
        <v>-0.53768946445931065</v>
      </c>
      <c r="AH58">
        <f t="shared" si="45"/>
        <v>-353.85686544083285</v>
      </c>
      <c r="AI58">
        <f t="shared" si="46"/>
        <v>-354.39455490529218</v>
      </c>
      <c r="AJ58">
        <f t="shared" si="47"/>
        <v>0.85387409221155197</v>
      </c>
      <c r="AK58">
        <f t="shared" si="59"/>
        <v>3.6248399845158735E-2</v>
      </c>
      <c r="AL58">
        <f t="shared" si="39"/>
        <v>-353.50443241323552</v>
      </c>
      <c r="AN58">
        <f t="shared" si="48"/>
        <v>0</v>
      </c>
      <c r="AO58">
        <f t="shared" si="49"/>
        <v>0</v>
      </c>
      <c r="AP58">
        <f t="shared" si="50"/>
        <v>-1.055699413041239E-3</v>
      </c>
      <c r="AQ58">
        <f t="shared" si="51"/>
        <v>-0.69476251598522698</v>
      </c>
      <c r="AR58">
        <f t="shared" si="52"/>
        <v>-0.69581821539826827</v>
      </c>
      <c r="AS58">
        <f t="shared" si="53"/>
        <v>1.6764962632573059E-3</v>
      </c>
      <c r="AT58">
        <f t="shared" si="54"/>
        <v>7.117010276312395E-5</v>
      </c>
      <c r="AU58">
        <f t="shared" si="55"/>
        <v>-0.69407054903224796</v>
      </c>
      <c r="AW58">
        <v>55</v>
      </c>
      <c r="AX58">
        <f>IF(Z58&gt;0, (R58*SUMPRODUCT(K58:$K$98, X58:$X$98)-K58*$AZ$3)/Z58, 0)</f>
        <v>-31.248502241642306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0.441408258</v>
      </c>
      <c r="Q59" s="5">
        <f t="shared" si="60"/>
        <v>50</v>
      </c>
      <c r="R59">
        <f t="shared" si="40"/>
        <v>50000</v>
      </c>
      <c r="S59">
        <f t="shared" si="41"/>
        <v>-140.8964444634166</v>
      </c>
      <c r="U59">
        <f t="shared" si="34"/>
        <v>0.441408258</v>
      </c>
      <c r="V59">
        <f t="shared" si="57"/>
        <v>0.01</v>
      </c>
      <c r="W59">
        <f t="shared" si="35"/>
        <v>1.0753789289186213E-2</v>
      </c>
      <c r="X59">
        <f t="shared" si="36"/>
        <v>4.7468113970387448E-3</v>
      </c>
      <c r="Y59">
        <f t="shared" si="37"/>
        <v>1.0753789289186213E-4</v>
      </c>
      <c r="Z59">
        <f t="shared" si="38"/>
        <v>5.8994399992556056E-3</v>
      </c>
      <c r="AB59">
        <f t="shared" si="58"/>
        <v>-0.3360398087092844</v>
      </c>
      <c r="AC59">
        <f t="shared" si="27"/>
        <v>-0.83121012022037588</v>
      </c>
      <c r="AE59">
        <f t="shared" si="42"/>
        <v>0</v>
      </c>
      <c r="AF59">
        <f t="shared" si="43"/>
        <v>0</v>
      </c>
      <c r="AG59">
        <f t="shared" si="44"/>
        <v>-0.29497199996278028</v>
      </c>
      <c r="AH59">
        <f t="shared" si="45"/>
        <v>-237.34056985193723</v>
      </c>
      <c r="AI59">
        <f t="shared" si="46"/>
        <v>-237.6355418519</v>
      </c>
      <c r="AJ59">
        <f t="shared" si="47"/>
        <v>0.49517031151109148</v>
      </c>
      <c r="AK59">
        <f t="shared" si="59"/>
        <v>-2.3522786609649911E-2</v>
      </c>
      <c r="AL59">
        <f t="shared" si="39"/>
        <v>-237.16389432699856</v>
      </c>
      <c r="AN59">
        <f t="shared" si="48"/>
        <v>0</v>
      </c>
      <c r="AO59">
        <f t="shared" si="49"/>
        <v>0</v>
      </c>
      <c r="AP59">
        <f t="shared" si="50"/>
        <v>-5.1709641073988458E-4</v>
      </c>
      <c r="AQ59">
        <f t="shared" si="51"/>
        <v>-0.41606646328763913</v>
      </c>
      <c r="AR59">
        <f t="shared" si="52"/>
        <v>-0.41658355969837896</v>
      </c>
      <c r="AS59">
        <f t="shared" si="53"/>
        <v>8.6805117373731945E-4</v>
      </c>
      <c r="AT59">
        <f t="shared" si="54"/>
        <v>-4.1236281843649537E-5</v>
      </c>
      <c r="AU59">
        <f t="shared" si="55"/>
        <v>-0.41575674480648528</v>
      </c>
      <c r="AW59">
        <v>56</v>
      </c>
      <c r="AX59">
        <f>IF(Z59&gt;0, (R59*SUMPRODUCT(K59:$K$98, X59:$X$98)-K59*$AZ$3)/Z59, 0)</f>
        <v>-140.8964444634166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0.49593942699999999</v>
      </c>
      <c r="Q60" s="5">
        <f t="shared" si="60"/>
        <v>50</v>
      </c>
      <c r="R60">
        <f t="shared" si="40"/>
        <v>50000</v>
      </c>
      <c r="S60">
        <f t="shared" si="41"/>
        <v>-366.78777738263989</v>
      </c>
      <c r="U60">
        <f t="shared" si="34"/>
        <v>0.49593942699999999</v>
      </c>
      <c r="V60">
        <f t="shared" si="57"/>
        <v>0.01</v>
      </c>
      <c r="W60">
        <f t="shared" si="35"/>
        <v>5.8994399992556056E-3</v>
      </c>
      <c r="X60">
        <f t="shared" si="36"/>
        <v>2.9257648928517053E-3</v>
      </c>
      <c r="Y60">
        <f t="shared" si="37"/>
        <v>5.8994399992556056E-5</v>
      </c>
      <c r="Z60">
        <f t="shared" si="38"/>
        <v>2.9146807064113441E-3</v>
      </c>
      <c r="AB60">
        <f t="shared" si="58"/>
        <v>-0.83121012022037588</v>
      </c>
      <c r="AC60">
        <f t="shared" si="27"/>
        <v>-1.0690692580846797</v>
      </c>
      <c r="AE60">
        <f t="shared" si="42"/>
        <v>0</v>
      </c>
      <c r="AF60">
        <f t="shared" si="43"/>
        <v>0</v>
      </c>
      <c r="AG60">
        <f t="shared" si="44"/>
        <v>-0.1457340353205672</v>
      </c>
      <c r="AH60">
        <f t="shared" si="45"/>
        <v>-146.28824464258525</v>
      </c>
      <c r="AI60">
        <f t="shared" si="46"/>
        <v>-146.43397867790583</v>
      </c>
      <c r="AJ60">
        <f t="shared" si="47"/>
        <v>0.23785913786430379</v>
      </c>
      <c r="AK60">
        <f t="shared" si="59"/>
        <v>-5.818470841542632E-2</v>
      </c>
      <c r="AL60">
        <f t="shared" si="39"/>
        <v>-146.25430424845698</v>
      </c>
      <c r="AN60">
        <f t="shared" si="48"/>
        <v>0</v>
      </c>
      <c r="AO60">
        <f t="shared" si="49"/>
        <v>0</v>
      </c>
      <c r="AP60">
        <f t="shared" si="50"/>
        <v>-2.2810441873784886E-4</v>
      </c>
      <c r="AQ60">
        <f t="shared" si="51"/>
        <v>-0.22897187289829909</v>
      </c>
      <c r="AR60">
        <f t="shared" si="52"/>
        <v>-0.22919997731703695</v>
      </c>
      <c r="AS60">
        <f t="shared" si="53"/>
        <v>3.7229958166378803E-4</v>
      </c>
      <c r="AT60">
        <f t="shared" si="54"/>
        <v>-9.107130714755527E-5</v>
      </c>
      <c r="AU60">
        <f t="shared" si="55"/>
        <v>-0.22891874904252074</v>
      </c>
      <c r="AW60">
        <v>57</v>
      </c>
      <c r="AX60">
        <f>IF(Z60&gt;0, (R60*SUMPRODUCT(K60:$K$98, X60:$X$98)-K60*$AZ$3)/Z60, 0)</f>
        <v>-366.78777738263989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0.55722270799999996</v>
      </c>
      <c r="Q61" s="5">
        <f t="shared" si="60"/>
        <v>50</v>
      </c>
      <c r="R61">
        <f t="shared" si="40"/>
        <v>50000</v>
      </c>
      <c r="S61">
        <f t="shared" si="41"/>
        <v>-902.90198557012593</v>
      </c>
      <c r="U61">
        <f t="shared" si="34"/>
        <v>0.55722270799999996</v>
      </c>
      <c r="V61">
        <f t="shared" si="57"/>
        <v>0.01</v>
      </c>
      <c r="W61">
        <f t="shared" si="35"/>
        <v>2.9146807064113441E-3</v>
      </c>
      <c r="X61">
        <f t="shared" si="36"/>
        <v>1.6241262761818821E-3</v>
      </c>
      <c r="Y61">
        <f t="shared" si="37"/>
        <v>2.9146807064113441E-5</v>
      </c>
      <c r="Z61">
        <f t="shared" si="38"/>
        <v>1.2614076231653485E-3</v>
      </c>
      <c r="AB61">
        <f t="shared" si="58"/>
        <v>-1.0690692580846797</v>
      </c>
      <c r="AC61">
        <f t="shared" si="27"/>
        <v>-1.1389274475692863</v>
      </c>
      <c r="AE61">
        <f t="shared" si="42"/>
        <v>0</v>
      </c>
      <c r="AF61">
        <f t="shared" si="43"/>
        <v>0</v>
      </c>
      <c r="AG61">
        <f t="shared" si="44"/>
        <v>-6.3070381158267422E-2</v>
      </c>
      <c r="AH61">
        <f t="shared" si="45"/>
        <v>-81.206313809094098</v>
      </c>
      <c r="AI61">
        <f t="shared" si="46"/>
        <v>-81.269384190252367</v>
      </c>
      <c r="AJ61">
        <f t="shared" si="47"/>
        <v>6.9858189484606648E-2</v>
      </c>
      <c r="AK61">
        <f t="shared" si="59"/>
        <v>-7.4834848065927578E-2</v>
      </c>
      <c r="AL61">
        <f t="shared" si="39"/>
        <v>-81.274360848833695</v>
      </c>
      <c r="AN61">
        <f t="shared" si="48"/>
        <v>0</v>
      </c>
      <c r="AO61">
        <f t="shared" si="49"/>
        <v>0</v>
      </c>
      <c r="AP61">
        <f t="shared" si="50"/>
        <v>-8.8141439852321675E-5</v>
      </c>
      <c r="AQ61">
        <f t="shared" si="51"/>
        <v>-0.1134865731391697</v>
      </c>
      <c r="AR61">
        <f t="shared" si="52"/>
        <v>-0.11357471457902202</v>
      </c>
      <c r="AS61">
        <f t="shared" si="53"/>
        <v>9.7627464644589669E-5</v>
      </c>
      <c r="AT61">
        <f t="shared" si="54"/>
        <v>-1.0458239095001822E-4</v>
      </c>
      <c r="AU61">
        <f t="shared" si="55"/>
        <v>-0.11358166950532746</v>
      </c>
      <c r="AW61">
        <v>58</v>
      </c>
      <c r="AX61">
        <f>IF(Z61&gt;0, (R61*SUMPRODUCT(K61:$K$98, X61:$X$98)-K61*$AZ$3)/Z61, 0)</f>
        <v>-902.90198557012593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0.62633703200000002</v>
      </c>
      <c r="Q62" s="5">
        <f t="shared" si="60"/>
        <v>50</v>
      </c>
      <c r="R62">
        <f t="shared" si="40"/>
        <v>50000</v>
      </c>
      <c r="S62">
        <f t="shared" si="41"/>
        <v>-2420.4977051476003</v>
      </c>
      <c r="U62">
        <f t="shared" si="34"/>
        <v>0.62633703200000002</v>
      </c>
      <c r="V62">
        <f t="shared" si="57"/>
        <v>0.01</v>
      </c>
      <c r="W62">
        <f t="shared" si="35"/>
        <v>1.2614076231653485E-3</v>
      </c>
      <c r="X62">
        <f t="shared" si="36"/>
        <v>7.9006630683555888E-4</v>
      </c>
      <c r="Y62">
        <f t="shared" si="37"/>
        <v>1.2614076231653485E-5</v>
      </c>
      <c r="Z62">
        <f t="shared" si="38"/>
        <v>4.5872724009813617E-4</v>
      </c>
      <c r="AB62">
        <f t="shared" si="58"/>
        <v>-1.1389274475692863</v>
      </c>
      <c r="AC62">
        <f t="shared" si="27"/>
        <v>-1.1103482319462308</v>
      </c>
      <c r="AE62">
        <f t="shared" si="42"/>
        <v>0</v>
      </c>
      <c r="AF62">
        <f t="shared" si="43"/>
        <v>0</v>
      </c>
      <c r="AG62">
        <f t="shared" si="44"/>
        <v>-2.2936362004906809E-2</v>
      </c>
      <c r="AH62">
        <f t="shared" si="45"/>
        <v>-39.503315341777942</v>
      </c>
      <c r="AI62">
        <f t="shared" si="46"/>
        <v>-39.526251703782847</v>
      </c>
      <c r="AJ62">
        <f t="shared" si="47"/>
        <v>-2.8579215623055543E-2</v>
      </c>
      <c r="AK62">
        <f t="shared" si="59"/>
        <v>-7.9724921329850054E-2</v>
      </c>
      <c r="AL62">
        <f t="shared" si="39"/>
        <v>-39.63455584073575</v>
      </c>
      <c r="AN62">
        <f t="shared" si="48"/>
        <v>0</v>
      </c>
      <c r="AO62">
        <f t="shared" si="49"/>
        <v>0</v>
      </c>
      <c r="AP62">
        <f t="shared" si="50"/>
        <v>-2.8619444304007839E-5</v>
      </c>
      <c r="AQ62">
        <f t="shared" si="51"/>
        <v>-4.9291292708312208E-2</v>
      </c>
      <c r="AR62">
        <f t="shared" si="52"/>
        <v>-4.9319912152616219E-2</v>
      </c>
      <c r="AS62">
        <f t="shared" si="53"/>
        <v>-3.5660462177972679E-5</v>
      </c>
      <c r="AT62">
        <f t="shared" si="54"/>
        <v>-9.9478851317088844E-5</v>
      </c>
      <c r="AU62">
        <f t="shared" si="55"/>
        <v>-4.9455051466111274E-2</v>
      </c>
      <c r="AW62">
        <v>59</v>
      </c>
      <c r="AX62">
        <f>IF(Z62&gt;0, (R62*SUMPRODUCT(K62:$K$98, X62:$X$98)-K62*$AZ$3)/Z62, 0)</f>
        <v>-2420.4977051476003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0.70099715600000001</v>
      </c>
      <c r="Q63" s="5">
        <f t="shared" si="60"/>
        <v>50</v>
      </c>
      <c r="R63">
        <f t="shared" si="40"/>
        <v>50000</v>
      </c>
      <c r="S63">
        <f t="shared" si="41"/>
        <v>-7790.3596835987673</v>
      </c>
      <c r="U63">
        <f t="shared" si="34"/>
        <v>0.70099715600000001</v>
      </c>
      <c r="V63">
        <f t="shared" si="57"/>
        <v>0.01</v>
      </c>
      <c r="W63">
        <f t="shared" si="35"/>
        <v>4.5872724009813617E-4</v>
      </c>
      <c r="X63">
        <f t="shared" si="36"/>
        <v>3.215664906885226E-4</v>
      </c>
      <c r="Y63">
        <f t="shared" si="37"/>
        <v>4.5872724009813621E-6</v>
      </c>
      <c r="Z63">
        <f t="shared" si="38"/>
        <v>1.325734770086322E-4</v>
      </c>
      <c r="AB63">
        <f t="shared" si="58"/>
        <v>-1.1103482319462308</v>
      </c>
      <c r="AC63">
        <f t="shared" si="27"/>
        <v>-1.0327950704025564</v>
      </c>
      <c r="AE63">
        <f t="shared" si="42"/>
        <v>0</v>
      </c>
      <c r="AF63">
        <f t="shared" si="43"/>
        <v>0</v>
      </c>
      <c r="AG63">
        <f t="shared" si="44"/>
        <v>-6.6286738504316095E-3</v>
      </c>
      <c r="AH63">
        <f t="shared" si="45"/>
        <v>-16.07832453442613</v>
      </c>
      <c r="AI63">
        <f t="shared" si="46"/>
        <v>-16.084953208276563</v>
      </c>
      <c r="AJ63">
        <f t="shared" si="47"/>
        <v>-7.755316154367442E-2</v>
      </c>
      <c r="AK63">
        <f t="shared" si="59"/>
        <v>-7.7724376236236167E-2</v>
      </c>
      <c r="AL63">
        <f t="shared" si="39"/>
        <v>-16.240230746056472</v>
      </c>
      <c r="AN63">
        <f t="shared" si="48"/>
        <v>0</v>
      </c>
      <c r="AO63">
        <f t="shared" si="49"/>
        <v>0</v>
      </c>
      <c r="AP63">
        <f t="shared" si="50"/>
        <v>-7.3849114263909514E-6</v>
      </c>
      <c r="AQ63">
        <f t="shared" si="51"/>
        <v>-1.7912633092330262E-2</v>
      </c>
      <c r="AR63">
        <f t="shared" si="52"/>
        <v>-1.7920018003756654E-2</v>
      </c>
      <c r="AS63">
        <f t="shared" si="53"/>
        <v>-8.6400876217395E-5</v>
      </c>
      <c r="AT63">
        <f t="shared" si="54"/>
        <v>-8.6591624075563171E-5</v>
      </c>
      <c r="AU63">
        <f t="shared" si="55"/>
        <v>-1.8093010504049611E-2</v>
      </c>
      <c r="AW63">
        <v>60</v>
      </c>
      <c r="AX63">
        <f>IF(Z63&gt;0, (R63*SUMPRODUCT(K63:$K$98, X63:$X$98)-K63*$AZ$3)/Z63, 0)</f>
        <v>-7790.3596835987673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0.77900909500000004</v>
      </c>
      <c r="Q64" s="5">
        <f t="shared" si="60"/>
        <v>50</v>
      </c>
      <c r="R64">
        <f t="shared" si="40"/>
        <v>50000</v>
      </c>
      <c r="S64">
        <f t="shared" si="41"/>
        <v>-33514.24638732912</v>
      </c>
      <c r="U64">
        <f t="shared" si="34"/>
        <v>0.77900909500000004</v>
      </c>
      <c r="V64">
        <f t="shared" si="57"/>
        <v>0.01</v>
      </c>
      <c r="W64">
        <f t="shared" si="35"/>
        <v>1.325734770086322E-4</v>
      </c>
      <c r="X64">
        <f t="shared" si="36"/>
        <v>1.0327594434549788E-4</v>
      </c>
      <c r="Y64">
        <f t="shared" si="37"/>
        <v>1.325734770086322E-6</v>
      </c>
      <c r="Z64">
        <f t="shared" si="38"/>
        <v>2.7971797893047996E-5</v>
      </c>
      <c r="AB64">
        <f t="shared" si="58"/>
        <v>-1.0327950704025564</v>
      </c>
      <c r="AC64">
        <f t="shared" si="27"/>
        <v>-0.93745372648418412</v>
      </c>
      <c r="AE64">
        <f t="shared" si="42"/>
        <v>0</v>
      </c>
      <c r="AF64">
        <f t="shared" si="43"/>
        <v>0</v>
      </c>
      <c r="AG64">
        <f t="shared" si="44"/>
        <v>-1.3985898946523997E-3</v>
      </c>
      <c r="AH64">
        <f t="shared" si="45"/>
        <v>-5.1637972172748938</v>
      </c>
      <c r="AI64">
        <f t="shared" si="46"/>
        <v>-5.1651958071695461</v>
      </c>
      <c r="AJ64">
        <f t="shared" si="47"/>
        <v>-9.5341343918372234E-2</v>
      </c>
      <c r="AK64">
        <f t="shared" si="59"/>
        <v>-7.2295654928178951E-2</v>
      </c>
      <c r="AL64">
        <f t="shared" si="39"/>
        <v>-5.3328328060160972</v>
      </c>
      <c r="AN64">
        <f t="shared" si="48"/>
        <v>0</v>
      </c>
      <c r="AO64">
        <f t="shared" si="49"/>
        <v>0</v>
      </c>
      <c r="AP64">
        <f t="shared" si="50"/>
        <v>-1.3912045939277388E-6</v>
      </c>
      <c r="AQ64">
        <f t="shared" si="51"/>
        <v>-5.1365296133285485E-3</v>
      </c>
      <c r="AR64">
        <f t="shared" si="52"/>
        <v>-5.1379208179224761E-3</v>
      </c>
      <c r="AS64">
        <f t="shared" si="53"/>
        <v>-9.483789076243083E-5</v>
      </c>
      <c r="AT64">
        <f t="shared" si="54"/>
        <v>-7.191389530387993E-5</v>
      </c>
      <c r="AU64">
        <f t="shared" si="55"/>
        <v>-5.3046726039887868E-3</v>
      </c>
      <c r="AW64">
        <v>61</v>
      </c>
      <c r="AX64">
        <f>IF(Z64&gt;0, (R64*SUMPRODUCT(K64:$K$98, X64:$X$98)-K64*$AZ$3)/Z64, 0)</f>
        <v>-33514.24638732912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0.78135831499999997</v>
      </c>
      <c r="Q65" s="5">
        <f t="shared" si="60"/>
        <v>50</v>
      </c>
      <c r="R65">
        <f t="shared" si="40"/>
        <v>50000</v>
      </c>
      <c r="S65">
        <f t="shared" si="41"/>
        <v>-144184.1432506743</v>
      </c>
      <c r="U65">
        <f t="shared" si="34"/>
        <v>0.78135831499999997</v>
      </c>
      <c r="V65">
        <f t="shared" si="57"/>
        <v>0.01</v>
      </c>
      <c r="W65">
        <f t="shared" si="35"/>
        <v>2.7971797893047996E-5</v>
      </c>
      <c r="X65">
        <f t="shared" si="36"/>
        <v>2.185599686923253E-5</v>
      </c>
      <c r="Y65">
        <f t="shared" si="37"/>
        <v>2.7971797893047998E-7</v>
      </c>
      <c r="Z65">
        <f t="shared" si="38"/>
        <v>5.8360830448849858E-6</v>
      </c>
      <c r="AB65">
        <f t="shared" si="58"/>
        <v>-0.93745372648418412</v>
      </c>
      <c r="AC65">
        <f t="shared" si="27"/>
        <v>-0.8414706337665282</v>
      </c>
      <c r="AE65">
        <f t="shared" si="42"/>
        <v>0</v>
      </c>
      <c r="AF65">
        <f t="shared" si="43"/>
        <v>0</v>
      </c>
      <c r="AG65">
        <f t="shared" si="44"/>
        <v>-2.9180415224424927E-4</v>
      </c>
      <c r="AH65">
        <f t="shared" si="45"/>
        <v>-1.0927998434616264</v>
      </c>
      <c r="AI65">
        <f t="shared" si="46"/>
        <v>-1.0930916476138706</v>
      </c>
      <c r="AJ65">
        <f t="shared" si="47"/>
        <v>-9.5983092717655927E-2</v>
      </c>
      <c r="AK65">
        <f t="shared" si="59"/>
        <v>-6.5621760853892888E-2</v>
      </c>
      <c r="AL65">
        <f t="shared" si="39"/>
        <v>-1.2546965011854194</v>
      </c>
      <c r="AN65">
        <f t="shared" si="48"/>
        <v>0</v>
      </c>
      <c r="AO65">
        <f t="shared" si="49"/>
        <v>0</v>
      </c>
      <c r="AP65">
        <f t="shared" si="50"/>
        <v>-2.5916363451502165E-7</v>
      </c>
      <c r="AQ65">
        <f t="shared" si="51"/>
        <v>-9.7056185476039007E-4</v>
      </c>
      <c r="AR65">
        <f t="shared" si="52"/>
        <v>-9.7082101839490503E-4</v>
      </c>
      <c r="AS65">
        <f t="shared" si="53"/>
        <v>-8.5246652487242828E-5</v>
      </c>
      <c r="AT65">
        <f t="shared" si="54"/>
        <v>-5.828146692009799E-5</v>
      </c>
      <c r="AU65">
        <f t="shared" si="55"/>
        <v>-1.1143491378022459E-3</v>
      </c>
      <c r="AW65">
        <v>62</v>
      </c>
      <c r="AX65">
        <f>IF(Z65&gt;0, (R65*SUMPRODUCT(K65:$K$98, X65:$X$98)-K65*$AZ$3)/Z65, 0)</f>
        <v>-144184.1432506743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0.78389590600000003</v>
      </c>
      <c r="Q66" s="5">
        <f t="shared" si="60"/>
        <v>50</v>
      </c>
      <c r="R66">
        <f t="shared" si="40"/>
        <v>50000</v>
      </c>
      <c r="S66">
        <f t="shared" si="41"/>
        <v>-625316.28317221242</v>
      </c>
      <c r="U66">
        <f t="shared" si="34"/>
        <v>0.78389590600000003</v>
      </c>
      <c r="V66">
        <f t="shared" si="57"/>
        <v>0.01</v>
      </c>
      <c r="W66">
        <f t="shared" si="35"/>
        <v>5.8360830448849858E-6</v>
      </c>
      <c r="X66">
        <f t="shared" si="36"/>
        <v>4.5748816059613545E-6</v>
      </c>
      <c r="Y66">
        <f t="shared" si="37"/>
        <v>5.836083044884986E-8</v>
      </c>
      <c r="Z66">
        <f t="shared" si="38"/>
        <v>1.2028406084747813E-6</v>
      </c>
      <c r="AB66">
        <f t="shared" si="58"/>
        <v>-0.8414706337665282</v>
      </c>
      <c r="AC66">
        <f t="shared" si="27"/>
        <v>-0.75215581854005265</v>
      </c>
      <c r="AE66">
        <f t="shared" si="42"/>
        <v>0</v>
      </c>
      <c r="AF66">
        <f t="shared" si="43"/>
        <v>0</v>
      </c>
      <c r="AG66">
        <f t="shared" si="44"/>
        <v>-6.0142030423739064E-5</v>
      </c>
      <c r="AH66">
        <f t="shared" si="45"/>
        <v>-0.22874408029806773</v>
      </c>
      <c r="AI66">
        <f t="shared" si="46"/>
        <v>-0.22880422232849146</v>
      </c>
      <c r="AJ66">
        <f t="shared" si="47"/>
        <v>-8.9314815226475552E-2</v>
      </c>
      <c r="AK66">
        <f t="shared" si="59"/>
        <v>-5.8902944363656978E-2</v>
      </c>
      <c r="AL66">
        <f t="shared" si="39"/>
        <v>-0.37702198191862402</v>
      </c>
      <c r="AN66">
        <f t="shared" si="48"/>
        <v>0</v>
      </c>
      <c r="AO66">
        <f t="shared" si="49"/>
        <v>0</v>
      </c>
      <c r="AP66">
        <f t="shared" si="50"/>
        <v>-4.7691684008451489E-8</v>
      </c>
      <c r="AQ66">
        <f t="shared" si="51"/>
        <v>-1.8139045721464803E-4</v>
      </c>
      <c r="AR66">
        <f t="shared" si="52"/>
        <v>-1.8143814889865647E-4</v>
      </c>
      <c r="AS66">
        <f t="shared" si="53"/>
        <v>-7.0825243428645189E-5</v>
      </c>
      <c r="AT66">
        <f t="shared" si="54"/>
        <v>-4.6709108255349105E-5</v>
      </c>
      <c r="AU66">
        <f t="shared" si="55"/>
        <v>-2.9897250058265079E-4</v>
      </c>
      <c r="AW66">
        <v>63</v>
      </c>
      <c r="AX66">
        <f>IF(Z66&gt;0, (R66*SUMPRODUCT(K66:$K$98, X66:$X$98)-K66*$AZ$3)/Z66, 0)</f>
        <v>-625316.28317221242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1">$C$6</f>
        <v>50000</v>
      </c>
      <c r="S67">
        <f t="shared" ref="S67:S98" si="62">AX67</f>
        <v>-2746814.2093673344</v>
      </c>
      <c r="U67">
        <f t="shared" si="34"/>
        <v>0.78669207100000005</v>
      </c>
      <c r="V67">
        <f t="shared" si="57"/>
        <v>0.01</v>
      </c>
      <c r="W67">
        <f t="shared" si="35"/>
        <v>1.2028406084747813E-6</v>
      </c>
      <c r="X67">
        <f t="shared" si="36"/>
        <v>9.4626516936392592E-7</v>
      </c>
      <c r="Y67">
        <f t="shared" si="37"/>
        <v>1.2028406084747814E-8</v>
      </c>
      <c r="Z67">
        <f t="shared" si="38"/>
        <v>2.4454703302610755E-7</v>
      </c>
      <c r="AB67">
        <f t="shared" si="58"/>
        <v>-0.75215581854005265</v>
      </c>
      <c r="AC67">
        <f t="shared" si="27"/>
        <v>-0.67172526517473508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-1.2227351651305378E-5</v>
      </c>
      <c r="AH67">
        <f t="shared" ref="AH67:AH98" si="66">-X67*R67</f>
        <v>-4.7313258468196298E-2</v>
      </c>
      <c r="AI67">
        <f t="shared" ref="AI67:AI98" si="67">SUM(AE67:AH67)</f>
        <v>-4.7325485819847607E-2</v>
      </c>
      <c r="AJ67">
        <f t="shared" ref="AJ67:AJ98" si="68">AB67-AC67</f>
        <v>-8.043055336531757E-2</v>
      </c>
      <c r="AK67">
        <f t="shared" si="59"/>
        <v>-5.2650907297803688E-2</v>
      </c>
      <c r="AL67">
        <f t="shared" si="39"/>
        <v>-0.18040694648296887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-8.6572299163220435E-9</v>
      </c>
      <c r="AQ67">
        <f t="shared" ref="AQ67:AQ98" si="72">AH67*$K67</f>
        <v>-3.3498812198291326E-5</v>
      </c>
      <c r="AR67">
        <f t="shared" ref="AR67:AR98" si="73">AI67*$K67</f>
        <v>-3.3507469428207653E-5</v>
      </c>
      <c r="AS67">
        <f t="shared" ref="AS67:AS98" si="74">AJ67*$K67</f>
        <v>-5.694657458438492E-5</v>
      </c>
      <c r="AT67">
        <f t="shared" ref="AT67:AT98" si="75">AK67*$K67</f>
        <v>-3.7277983227985658E-5</v>
      </c>
      <c r="AU67">
        <f t="shared" ref="AU67:AU98" si="76">AL67*$K67</f>
        <v>-1.2773202724057823E-4</v>
      </c>
      <c r="AW67">
        <v>64</v>
      </c>
      <c r="AX67">
        <f>IF(Z67&gt;0, (R67*SUMPRODUCT(K67:$K$98, X67:$X$98)-K67*$AZ$3)/Z67, 0)</f>
        <v>-2746814.2093673344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0.78978433000000003</v>
      </c>
      <c r="Q68" s="5">
        <f t="shared" si="60"/>
        <v>50</v>
      </c>
      <c r="R68">
        <f t="shared" si="61"/>
        <v>50000</v>
      </c>
      <c r="S68">
        <f t="shared" si="62"/>
        <v>-12249948.947571106</v>
      </c>
      <c r="U68">
        <f t="shared" si="34"/>
        <v>0.78978433000000003</v>
      </c>
      <c r="V68">
        <f t="shared" ref="V68:V98" si="78">$C$10</f>
        <v>0.01</v>
      </c>
      <c r="W68">
        <f t="shared" si="35"/>
        <v>2.4454703302610755E-7</v>
      </c>
      <c r="X68">
        <f t="shared" si="36"/>
        <v>1.9313941463201224E-7</v>
      </c>
      <c r="Y68">
        <f t="shared" si="37"/>
        <v>2.4454703302610754E-9</v>
      </c>
      <c r="Z68">
        <f t="shared" si="38"/>
        <v>4.8962148063834235E-8</v>
      </c>
      <c r="AB68">
        <f t="shared" ref="AB68:AB98" si="79">AC67</f>
        <v>-0.67172526517473508</v>
      </c>
      <c r="AC68">
        <f t="shared" ref="AC68:AC89" si="80">S68*Z68</f>
        <v>-0.59978381414538684</v>
      </c>
      <c r="AE68">
        <f t="shared" si="63"/>
        <v>0</v>
      </c>
      <c r="AF68">
        <f t="shared" si="64"/>
        <v>0</v>
      </c>
      <c r="AG68">
        <f t="shared" si="65"/>
        <v>-2.4481074031917117E-6</v>
      </c>
      <c r="AH68">
        <f t="shared" si="66"/>
        <v>-9.6569707316006125E-3</v>
      </c>
      <c r="AI68">
        <f t="shared" si="67"/>
        <v>-9.6594188390038034E-3</v>
      </c>
      <c r="AJ68">
        <f t="shared" si="68"/>
        <v>-7.1941451029348236E-2</v>
      </c>
      <c r="AK68">
        <f t="shared" ref="AK68:AK98" si="81">G68*SUM(AB68:AB68, AE68:AF68)</f>
        <v>-4.702076856223146E-2</v>
      </c>
      <c r="AL68">
        <f t="shared" si="39"/>
        <v>-0.1286216384305835</v>
      </c>
      <c r="AN68">
        <f t="shared" si="69"/>
        <v>0</v>
      </c>
      <c r="AO68">
        <f t="shared" si="70"/>
        <v>0</v>
      </c>
      <c r="AP68">
        <f t="shared" si="71"/>
        <v>-1.5476009714646973E-9</v>
      </c>
      <c r="AQ68">
        <f t="shared" si="72"/>
        <v>-6.1047719009985363E-6</v>
      </c>
      <c r="AR68">
        <f t="shared" si="73"/>
        <v>-6.1063195019700007E-6</v>
      </c>
      <c r="AS68">
        <f t="shared" si="74"/>
        <v>-4.5478666236801737E-5</v>
      </c>
      <c r="AT68">
        <f t="shared" si="75"/>
        <v>-2.9724752684891711E-5</v>
      </c>
      <c r="AU68">
        <f t="shared" si="76"/>
        <v>-8.1309738423663446E-5</v>
      </c>
      <c r="AW68">
        <v>65</v>
      </c>
      <c r="AX68">
        <f>IF(Z68&gt;0, (R68*SUMPRODUCT(K68:$K$98, X68:$X$98)-K68*$AZ$3)/Z68, 0)</f>
        <v>-12249948.947571106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0.79285550900000001</v>
      </c>
      <c r="Q69" s="5">
        <f t="shared" ref="Q69:Q98" si="82">$C$8</f>
        <v>50</v>
      </c>
      <c r="R69">
        <f t="shared" si="61"/>
        <v>50000</v>
      </c>
      <c r="S69">
        <f t="shared" si="62"/>
        <v>-55479931.377513811</v>
      </c>
      <c r="U69">
        <f t="shared" si="34"/>
        <v>0.79285550900000001</v>
      </c>
      <c r="V69">
        <f t="shared" si="78"/>
        <v>0.01</v>
      </c>
      <c r="W69">
        <f t="shared" si="35"/>
        <v>4.8962148063834235E-8</v>
      </c>
      <c r="X69">
        <f t="shared" si="36"/>
        <v>3.881990882488466E-8</v>
      </c>
      <c r="Y69">
        <f t="shared" si="37"/>
        <v>4.896214806383424E-10</v>
      </c>
      <c r="Z69">
        <f t="shared" si="38"/>
        <v>9.6526177583112331E-9</v>
      </c>
      <c r="AB69">
        <f t="shared" si="79"/>
        <v>-0.59978381414538684</v>
      </c>
      <c r="AC69">
        <f t="shared" si="80"/>
        <v>-0.53552657084447841</v>
      </c>
      <c r="AE69">
        <f t="shared" si="63"/>
        <v>0</v>
      </c>
      <c r="AF69">
        <f t="shared" si="64"/>
        <v>0</v>
      </c>
      <c r="AG69">
        <f t="shared" si="65"/>
        <v>-4.8263088791556169E-7</v>
      </c>
      <c r="AH69">
        <f t="shared" si="66"/>
        <v>-1.940995441244233E-3</v>
      </c>
      <c r="AI69">
        <f t="shared" si="67"/>
        <v>-1.9414780721321485E-3</v>
      </c>
      <c r="AJ69">
        <f t="shared" si="68"/>
        <v>-6.4257243300908429E-2</v>
      </c>
      <c r="AK69">
        <f t="shared" si="81"/>
        <v>-4.1984866990177082E-2</v>
      </c>
      <c r="AL69">
        <f t="shared" si="39"/>
        <v>-0.10818358836321765</v>
      </c>
      <c r="AN69">
        <f t="shared" si="69"/>
        <v>0</v>
      </c>
      <c r="AO69">
        <f t="shared" si="70"/>
        <v>0</v>
      </c>
      <c r="AP69">
        <f t="shared" si="71"/>
        <v>-2.7241161231295822E-10</v>
      </c>
      <c r="AQ69">
        <f t="shared" si="72"/>
        <v>-1.0955571035353012E-6</v>
      </c>
      <c r="AR69">
        <f t="shared" si="73"/>
        <v>-1.0958295151476141E-6</v>
      </c>
      <c r="AS69">
        <f t="shared" si="74"/>
        <v>-3.626875048546203E-5</v>
      </c>
      <c r="AT69">
        <f t="shared" si="75"/>
        <v>-2.3697541114567491E-5</v>
      </c>
      <c r="AU69">
        <f t="shared" si="76"/>
        <v>-6.1062121115177125E-5</v>
      </c>
      <c r="AW69">
        <v>66</v>
      </c>
      <c r="AX69">
        <f>IF(Z69&gt;0, (R69*SUMPRODUCT(K69:$K$98, X69:$X$98)-K69*$AZ$3)/Z69, 0)</f>
        <v>-55479931.377513811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5.0395583859400386E-4</v>
      </c>
      <c r="L70" s="2">
        <v>67</v>
      </c>
      <c r="M70" s="8">
        <v>0.79617230500000002</v>
      </c>
      <c r="Q70" s="5">
        <f t="shared" si="82"/>
        <v>50</v>
      </c>
      <c r="R70">
        <f t="shared" si="61"/>
        <v>50000</v>
      </c>
      <c r="S70">
        <f t="shared" si="62"/>
        <v>-255565912.56933779</v>
      </c>
      <c r="U70">
        <f t="shared" ref="U70:U89" si="84">M70</f>
        <v>0.79617230500000002</v>
      </c>
      <c r="V70">
        <f t="shared" si="78"/>
        <v>0.01</v>
      </c>
      <c r="W70">
        <f t="shared" ref="W70:W98" si="85">Z69</f>
        <v>9.6526177583112331E-9</v>
      </c>
      <c r="X70">
        <f t="shared" ref="X70:X98" si="86">U70*W70</f>
        <v>7.6851469299185879E-9</v>
      </c>
      <c r="Y70">
        <f t="shared" ref="Y70:Y98" si="87">V70*W70</f>
        <v>9.6526177583112338E-11</v>
      </c>
      <c r="Z70">
        <f t="shared" ref="Z70:Z98" si="88">MAX(0, W70-X70-Y70)</f>
        <v>1.8709446508095327E-9</v>
      </c>
      <c r="AB70">
        <f t="shared" si="79"/>
        <v>-0.53552657084447841</v>
      </c>
      <c r="AC70">
        <f t="shared" si="80"/>
        <v>-0.47814967705085926</v>
      </c>
      <c r="AE70">
        <f t="shared" si="63"/>
        <v>0</v>
      </c>
      <c r="AF70">
        <f t="shared" si="64"/>
        <v>0</v>
      </c>
      <c r="AG70">
        <f t="shared" si="65"/>
        <v>-9.3547232540476641E-8</v>
      </c>
      <c r="AH70">
        <f t="shared" si="66"/>
        <v>-3.8425734649592938E-4</v>
      </c>
      <c r="AI70">
        <f t="shared" si="67"/>
        <v>-3.8435089372846986E-4</v>
      </c>
      <c r="AJ70">
        <f t="shared" si="68"/>
        <v>-5.7376893793619155E-2</v>
      </c>
      <c r="AK70">
        <f t="shared" si="81"/>
        <v>-3.7486859959113494E-2</v>
      </c>
      <c r="AL70">
        <f t="shared" ref="AL70:AL98" si="89">SUM(AI70:AK70)</f>
        <v>-9.5248104646461121E-2</v>
      </c>
      <c r="AN70">
        <f t="shared" si="69"/>
        <v>0</v>
      </c>
      <c r="AO70">
        <f t="shared" si="70"/>
        <v>0</v>
      </c>
      <c r="AP70">
        <f t="shared" si="71"/>
        <v>-4.7143674023084193E-11</v>
      </c>
      <c r="AQ70">
        <f t="shared" si="72"/>
        <v>-1.9364873328926281E-7</v>
      </c>
      <c r="AR70">
        <f t="shared" si="73"/>
        <v>-1.9369587696328588E-7</v>
      </c>
      <c r="AS70">
        <f t="shared" si="74"/>
        <v>-2.8915420627682438E-5</v>
      </c>
      <c r="AT70">
        <f t="shared" si="75"/>
        <v>-1.8891721946951025E-5</v>
      </c>
      <c r="AU70">
        <f t="shared" si="76"/>
        <v>-4.8000838451596748E-5</v>
      </c>
      <c r="AW70">
        <v>67</v>
      </c>
      <c r="AX70">
        <f>IF(Z70&gt;0, (R70*SUMPRODUCT(K70:$K$98, X70:$X$98)-K70*$AZ$3)/Z70, 0)</f>
        <v>-255565912.56933779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4.4996057017321768E-4</v>
      </c>
      <c r="L71" s="2">
        <v>68</v>
      </c>
      <c r="M71" s="8">
        <v>0.79964768799999997</v>
      </c>
      <c r="Q71" s="5">
        <f t="shared" si="82"/>
        <v>50</v>
      </c>
      <c r="R71">
        <f t="shared" si="61"/>
        <v>50000</v>
      </c>
      <c r="S71">
        <f t="shared" si="62"/>
        <v>-1198745306.5417092</v>
      </c>
      <c r="U71">
        <f t="shared" si="84"/>
        <v>0.79964768799999997</v>
      </c>
      <c r="V71">
        <f t="shared" si="78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79"/>
        <v>-0.47814967705085926</v>
      </c>
      <c r="AC71">
        <f t="shared" si="80"/>
        <v>-0.42691952306501862</v>
      </c>
      <c r="AE71">
        <f t="shared" si="63"/>
        <v>0</v>
      </c>
      <c r="AF71">
        <f t="shared" si="64"/>
        <v>0</v>
      </c>
      <c r="AG71">
        <f t="shared" si="65"/>
        <v>-1.7806931995281368E-8</v>
      </c>
      <c r="AH71">
        <f t="shared" si="66"/>
        <v>-7.4804828219790504E-5</v>
      </c>
      <c r="AI71">
        <f t="shared" si="67"/>
        <v>-7.482263515178579E-5</v>
      </c>
      <c r="AJ71">
        <f t="shared" si="68"/>
        <v>-5.1230153985840632E-2</v>
      </c>
      <c r="AK71">
        <f t="shared" si="81"/>
        <v>-3.3470477393560148E-2</v>
      </c>
      <c r="AL71">
        <f t="shared" si="89"/>
        <v>-8.4775454014552568E-2</v>
      </c>
      <c r="AN71">
        <f t="shared" si="69"/>
        <v>0</v>
      </c>
      <c r="AO71">
        <f t="shared" si="70"/>
        <v>0</v>
      </c>
      <c r="AP71">
        <f t="shared" si="71"/>
        <v>-8.0124172736325173E-12</v>
      </c>
      <c r="AQ71">
        <f t="shared" si="72"/>
        <v>-3.3659223157486538E-8</v>
      </c>
      <c r="AR71">
        <f t="shared" si="73"/>
        <v>-3.3667235574760174E-8</v>
      </c>
      <c r="AS71">
        <f t="shared" si="74"/>
        <v>-2.3051549297530591E-5</v>
      </c>
      <c r="AT71">
        <f t="shared" si="75"/>
        <v>-1.5060395091976116E-5</v>
      </c>
      <c r="AU71">
        <f t="shared" si="76"/>
        <v>-3.8145611625081468E-5</v>
      </c>
      <c r="AW71">
        <v>68</v>
      </c>
      <c r="AX71">
        <f>IF(Z71&gt;0, (R71*SUMPRODUCT(K71:$K$98, X71:$X$98)-K71*$AZ$3)/Z71, 0)</f>
        <v>-1198745306.5417092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4.0175050908323003E-4</v>
      </c>
      <c r="L72" s="2">
        <v>69</v>
      </c>
      <c r="M72" s="8">
        <v>0.80323853099999998</v>
      </c>
      <c r="Q72" s="5">
        <f t="shared" si="82"/>
        <v>50</v>
      </c>
      <c r="R72">
        <f t="shared" si="61"/>
        <v>50000</v>
      </c>
      <c r="S72">
        <f t="shared" si="62"/>
        <v>-5730884413.4363556</v>
      </c>
      <c r="U72">
        <f t="shared" si="84"/>
        <v>0.80323853099999998</v>
      </c>
      <c r="V72">
        <f t="shared" si="78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79"/>
        <v>-0.42691952306501862</v>
      </c>
      <c r="AC72">
        <f t="shared" si="80"/>
        <v>-0.38117817490765804</v>
      </c>
      <c r="AE72">
        <f t="shared" si="63"/>
        <v>0</v>
      </c>
      <c r="AF72">
        <f t="shared" si="64"/>
        <v>0</v>
      </c>
      <c r="AG72">
        <f t="shared" si="65"/>
        <v>-3.3256487778218493E-9</v>
      </c>
      <c r="AH72">
        <f t="shared" si="66"/>
        <v>-1.4303213897506705E-5</v>
      </c>
      <c r="AI72">
        <f t="shared" si="67"/>
        <v>-1.4306539546284527E-5</v>
      </c>
      <c r="AJ72">
        <f t="shared" si="68"/>
        <v>-4.5741348157360584E-2</v>
      </c>
      <c r="AK72">
        <f t="shared" si="81"/>
        <v>-2.9884366614551308E-2</v>
      </c>
      <c r="AL72">
        <f t="shared" si="89"/>
        <v>-7.5640021311458167E-2</v>
      </c>
      <c r="AN72">
        <f t="shared" si="69"/>
        <v>0</v>
      </c>
      <c r="AO72">
        <f t="shared" si="70"/>
        <v>0</v>
      </c>
      <c r="AP72">
        <f t="shared" si="71"/>
        <v>-1.3360810895219498E-12</v>
      </c>
      <c r="AQ72">
        <f t="shared" si="72"/>
        <v>-5.7463234648496493E-9</v>
      </c>
      <c r="AR72">
        <f t="shared" si="73"/>
        <v>-5.7476595459391713E-9</v>
      </c>
      <c r="AS72">
        <f t="shared" si="74"/>
        <v>-1.8376609908372882E-5</v>
      </c>
      <c r="AT72">
        <f t="shared" si="75"/>
        <v>-1.2006059501025871E-5</v>
      </c>
      <c r="AU72">
        <f t="shared" si="76"/>
        <v>-3.0388417068944689E-5</v>
      </c>
      <c r="AW72">
        <v>69</v>
      </c>
      <c r="AX72">
        <f>IF(Z72&gt;0, (R72*SUMPRODUCT(K72:$K$98, X72:$X$98)-K72*$AZ$3)/Z72, 0)</f>
        <v>-5730884413.4363556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3.5870581168145535E-4</v>
      </c>
      <c r="L73" s="2">
        <v>70</v>
      </c>
      <c r="M73" s="8">
        <v>0.80709142899999997</v>
      </c>
      <c r="Q73" s="5">
        <f t="shared" si="82"/>
        <v>50</v>
      </c>
      <c r="R73">
        <f t="shared" si="61"/>
        <v>50000</v>
      </c>
      <c r="S73">
        <f t="shared" si="62"/>
        <v>-27974966567.908546</v>
      </c>
      <c r="U73">
        <f t="shared" si="84"/>
        <v>0.80709142899999997</v>
      </c>
      <c r="V73">
        <f t="shared" si="78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79"/>
        <v>-0.38117817490765804</v>
      </c>
      <c r="AC73">
        <f t="shared" si="80"/>
        <v>-0.34033766117488873</v>
      </c>
      <c r="AE73">
        <f t="shared" si="63"/>
        <v>0</v>
      </c>
      <c r="AF73">
        <f t="shared" si="64"/>
        <v>0</v>
      </c>
      <c r="AG73">
        <f t="shared" si="65"/>
        <v>-6.0828966559929104E-10</v>
      </c>
      <c r="AH73">
        <f t="shared" si="66"/>
        <v>-2.6841026244443396E-6</v>
      </c>
      <c r="AI73">
        <f t="shared" si="67"/>
        <v>-2.6847109141099388E-6</v>
      </c>
      <c r="AJ73">
        <f t="shared" si="68"/>
        <v>-4.0840513732769312E-2</v>
      </c>
      <c r="AK73">
        <f t="shared" si="81"/>
        <v>-2.6682472243536065E-2</v>
      </c>
      <c r="AL73">
        <f t="shared" si="89"/>
        <v>-6.7525670687219486E-2</v>
      </c>
      <c r="AN73">
        <f t="shared" si="69"/>
        <v>0</v>
      </c>
      <c r="AO73">
        <f t="shared" si="70"/>
        <v>0</v>
      </c>
      <c r="AP73">
        <f t="shared" si="71"/>
        <v>-2.1819703823623475E-13</v>
      </c>
      <c r="AQ73">
        <f t="shared" si="72"/>
        <v>-9.6280321053763126E-10</v>
      </c>
      <c r="AR73">
        <f t="shared" si="73"/>
        <v>-9.6302140757586752E-10</v>
      </c>
      <c r="AS73">
        <f t="shared" si="74"/>
        <v>-1.464972962800064E-5</v>
      </c>
      <c r="AT73">
        <f t="shared" si="75"/>
        <v>-9.5711578637855071E-6</v>
      </c>
      <c r="AU73">
        <f t="shared" si="76"/>
        <v>-2.4221850513193721E-5</v>
      </c>
      <c r="AW73">
        <v>70</v>
      </c>
      <c r="AX73">
        <f>IF(Z73&gt;0, (R73*SUMPRODUCT(K73:$K$98, X73:$X$98)-K73*$AZ$3)/Z73, 0)</f>
        <v>-27974966567.908546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3.2027304614415652E-4</v>
      </c>
      <c r="L74" s="2">
        <v>71</v>
      </c>
      <c r="M74" s="8">
        <v>0.81105379099999997</v>
      </c>
      <c r="Q74" s="5">
        <f t="shared" si="82"/>
        <v>50</v>
      </c>
      <c r="R74">
        <f t="shared" si="61"/>
        <v>50000</v>
      </c>
      <c r="S74">
        <f t="shared" si="62"/>
        <v>-139581882901.75729</v>
      </c>
      <c r="U74">
        <f t="shared" si="84"/>
        <v>0.81105379099999997</v>
      </c>
      <c r="V74">
        <f t="shared" si="78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79"/>
        <v>-0.34033766117488873</v>
      </c>
      <c r="AC74">
        <f t="shared" si="80"/>
        <v>-0.30387291260278781</v>
      </c>
      <c r="AE74">
        <f t="shared" si="63"/>
        <v>0</v>
      </c>
      <c r="AF74">
        <f t="shared" si="64"/>
        <v>0</v>
      </c>
      <c r="AG74">
        <f t="shared" si="65"/>
        <v>-1.088511296328709E-10</v>
      </c>
      <c r="AH74">
        <f t="shared" si="66"/>
        <v>-4.9335563931042723E-7</v>
      </c>
      <c r="AI74">
        <f t="shared" si="67"/>
        <v>-4.9346449044006015E-7</v>
      </c>
      <c r="AJ74">
        <f t="shared" si="68"/>
        <v>-3.6464748572100913E-2</v>
      </c>
      <c r="AK74">
        <f t="shared" si="81"/>
        <v>-2.3823636282242214E-2</v>
      </c>
      <c r="AL74">
        <f t="shared" si="89"/>
        <v>-6.0288878318833575E-2</v>
      </c>
      <c r="AN74">
        <f t="shared" si="69"/>
        <v>0</v>
      </c>
      <c r="AO74">
        <f t="shared" si="70"/>
        <v>0</v>
      </c>
      <c r="AP74">
        <f t="shared" si="71"/>
        <v>-3.4862082863752027E-14</v>
      </c>
      <c r="AQ74">
        <f t="shared" si="72"/>
        <v>-1.5800851343434829E-10</v>
      </c>
      <c r="AR74">
        <f t="shared" si="73"/>
        <v>-1.5804337551721207E-10</v>
      </c>
      <c r="AS74">
        <f t="shared" si="74"/>
        <v>-1.1678676102067541E-5</v>
      </c>
      <c r="AT74">
        <f t="shared" si="75"/>
        <v>-7.6300685623441615E-6</v>
      </c>
      <c r="AU74">
        <f t="shared" si="76"/>
        <v>-1.9308902707787222E-5</v>
      </c>
      <c r="AW74">
        <v>71</v>
      </c>
      <c r="AX74">
        <f>IF(Z74&gt;0, (R74*SUMPRODUCT(K74:$K$98, X74:$X$98)-K74*$AZ$3)/Z74, 0)</f>
        <v>-139581882901.75729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2.8595807691442546E-4</v>
      </c>
      <c r="L75" s="2">
        <v>72</v>
      </c>
      <c r="M75" s="8">
        <v>0.81525055400000002</v>
      </c>
      <c r="Q75" s="5">
        <f t="shared" si="82"/>
        <v>50</v>
      </c>
      <c r="R75">
        <f t="shared" si="61"/>
        <v>50000</v>
      </c>
      <c r="S75">
        <f t="shared" si="62"/>
        <v>-713173541194.55688</v>
      </c>
      <c r="U75">
        <f t="shared" si="84"/>
        <v>0.81525055400000002</v>
      </c>
      <c r="V75">
        <f t="shared" si="78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79"/>
        <v>-0.30387291260278781</v>
      </c>
      <c r="AC75">
        <f t="shared" si="80"/>
        <v>-0.27131510067606041</v>
      </c>
      <c r="AE75">
        <f t="shared" si="63"/>
        <v>0</v>
      </c>
      <c r="AF75">
        <f t="shared" si="64"/>
        <v>0</v>
      </c>
      <c r="AG75">
        <f t="shared" si="65"/>
        <v>-1.9021674599818366E-11</v>
      </c>
      <c r="AH75">
        <f t="shared" si="66"/>
        <v>-8.8740943736723825E-8</v>
      </c>
      <c r="AI75">
        <f t="shared" si="67"/>
        <v>-8.8759965411323647E-8</v>
      </c>
      <c r="AJ75">
        <f t="shared" si="68"/>
        <v>-3.2557811926727409E-2</v>
      </c>
      <c r="AK75">
        <f t="shared" si="81"/>
        <v>-2.127110388219515E-2</v>
      </c>
      <c r="AL75">
        <f t="shared" si="89"/>
        <v>-5.3829004568887971E-2</v>
      </c>
      <c r="AN75">
        <f t="shared" si="69"/>
        <v>0</v>
      </c>
      <c r="AO75">
        <f t="shared" si="70"/>
        <v>0</v>
      </c>
      <c r="AP75">
        <f t="shared" si="71"/>
        <v>-5.4394014882560334E-15</v>
      </c>
      <c r="AQ75">
        <f t="shared" si="72"/>
        <v>-2.5376189614524773E-11</v>
      </c>
      <c r="AR75">
        <f t="shared" si="73"/>
        <v>-2.5381629016013031E-11</v>
      </c>
      <c r="AS75">
        <f t="shared" si="74"/>
        <v>-9.3101692871085154E-6</v>
      </c>
      <c r="AT75">
        <f t="shared" si="75"/>
        <v>-6.0826439599994945E-6</v>
      </c>
      <c r="AU75">
        <f t="shared" si="76"/>
        <v>-1.5392838628737026E-5</v>
      </c>
      <c r="AW75">
        <v>72</v>
      </c>
      <c r="AX75">
        <f>IF(Z75&gt;0, (R75*SUMPRODUCT(K75:$K$98, X75:$X$98)-K75*$AZ$3)/Z75, 0)</f>
        <v>-713173541194.55688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2.55319711530737E-4</v>
      </c>
      <c r="L76" s="2">
        <v>73</v>
      </c>
      <c r="M76" s="8">
        <v>0.81969331899999998</v>
      </c>
      <c r="Q76" s="5">
        <f t="shared" si="82"/>
        <v>50</v>
      </c>
      <c r="R76">
        <f t="shared" si="61"/>
        <v>50000</v>
      </c>
      <c r="S76">
        <f t="shared" si="62"/>
        <v>-3738914331907.6064</v>
      </c>
      <c r="U76">
        <f t="shared" si="84"/>
        <v>0.81969331899999998</v>
      </c>
      <c r="V76">
        <f t="shared" si="78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79"/>
        <v>-0.27131510067606041</v>
      </c>
      <c r="AC76">
        <f t="shared" si="80"/>
        <v>-0.24224562562577959</v>
      </c>
      <c r="AE76">
        <f t="shared" si="63"/>
        <v>0</v>
      </c>
      <c r="AF76">
        <f t="shared" si="64"/>
        <v>0</v>
      </c>
      <c r="AG76">
        <f t="shared" si="65"/>
        <v>-3.2395182681570706E-12</v>
      </c>
      <c r="AH76">
        <f t="shared" si="66"/>
        <v>-1.5591939585663113E-8</v>
      </c>
      <c r="AI76">
        <f t="shared" si="67"/>
        <v>-1.5595179103931269E-8</v>
      </c>
      <c r="AJ76">
        <f t="shared" si="68"/>
        <v>-2.9069475050280819E-2</v>
      </c>
      <c r="AK76">
        <f t="shared" si="81"/>
        <v>-1.8992057047324231E-2</v>
      </c>
      <c r="AL76">
        <f t="shared" si="89"/>
        <v>-4.8061547692784153E-2</v>
      </c>
      <c r="AN76">
        <f t="shared" si="69"/>
        <v>0</v>
      </c>
      <c r="AO76">
        <f t="shared" si="70"/>
        <v>0</v>
      </c>
      <c r="AP76">
        <f t="shared" si="71"/>
        <v>-8.27112869724416E-16</v>
      </c>
      <c r="AQ76">
        <f t="shared" si="72"/>
        <v>-3.980929517216185E-12</v>
      </c>
      <c r="AR76">
        <f t="shared" si="73"/>
        <v>-3.9817566300859094E-12</v>
      </c>
      <c r="AS76">
        <f t="shared" si="74"/>
        <v>-7.4220099841876551E-6</v>
      </c>
      <c r="AT76">
        <f t="shared" si="75"/>
        <v>-4.8490465266981229E-6</v>
      </c>
      <c r="AU76">
        <f t="shared" si="76"/>
        <v>-1.2271060492642408E-5</v>
      </c>
      <c r="AW76">
        <v>73</v>
      </c>
      <c r="AX76">
        <f>IF(Z76&gt;0, (R76*SUMPRODUCT(K76:$K$98, X76:$X$98)-K76*$AZ$3)/Z76, 0)</f>
        <v>-3738914331907.6064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2.2796402815244374E-4</v>
      </c>
      <c r="L77" s="2">
        <v>74</v>
      </c>
      <c r="M77" s="8">
        <v>0.82421808699999999</v>
      </c>
      <c r="Q77" s="5">
        <f t="shared" si="82"/>
        <v>50</v>
      </c>
      <c r="R77">
        <f t="shared" si="61"/>
        <v>50000</v>
      </c>
      <c r="S77">
        <f t="shared" si="62"/>
        <v>-20136794825309.602</v>
      </c>
      <c r="U77">
        <f t="shared" si="84"/>
        <v>0.82421808699999999</v>
      </c>
      <c r="V77">
        <f t="shared" si="78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79"/>
        <v>-0.24224562562577959</v>
      </c>
      <c r="AC77">
        <f t="shared" si="80"/>
        <v>-0.21629073716935251</v>
      </c>
      <c r="AE77">
        <f t="shared" si="63"/>
        <v>0</v>
      </c>
      <c r="AF77">
        <f t="shared" si="64"/>
        <v>0</v>
      </c>
      <c r="AG77">
        <f t="shared" si="65"/>
        <v>-5.3705353569352624E-13</v>
      </c>
      <c r="AH77">
        <f t="shared" si="66"/>
        <v>-2.6700695497819737E-9</v>
      </c>
      <c r="AI77">
        <f t="shared" si="67"/>
        <v>-2.6706066033176671E-9</v>
      </c>
      <c r="AJ77">
        <f t="shared" si="68"/>
        <v>-2.5954888456427072E-2</v>
      </c>
      <c r="AK77">
        <f t="shared" si="81"/>
        <v>-1.6957193793804573E-2</v>
      </c>
      <c r="AL77">
        <f t="shared" si="89"/>
        <v>-4.2912084920838249E-2</v>
      </c>
      <c r="AN77">
        <f t="shared" si="69"/>
        <v>0</v>
      </c>
      <c r="AO77">
        <f t="shared" si="70"/>
        <v>0</v>
      </c>
      <c r="AP77">
        <f t="shared" si="71"/>
        <v>-1.2242888733020847E-16</v>
      </c>
      <c r="AQ77">
        <f t="shared" si="72"/>
        <v>-6.0867981001548062E-13</v>
      </c>
      <c r="AR77">
        <f t="shared" si="73"/>
        <v>-6.0880223890281085E-13</v>
      </c>
      <c r="AS77">
        <f t="shared" si="74"/>
        <v>-5.9167809227744785E-6</v>
      </c>
      <c r="AT77">
        <f t="shared" si="75"/>
        <v>-3.8656302033973104E-6</v>
      </c>
      <c r="AU77">
        <f t="shared" si="76"/>
        <v>-9.782411734974027E-6</v>
      </c>
      <c r="AW77">
        <v>74</v>
      </c>
      <c r="AX77">
        <f>IF(Z77&gt;0, (R77*SUMPRODUCT(K77:$K$98, X77:$X$98)-K77*$AZ$3)/Z77, 0)</f>
        <v>-20136794825309.602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2.0353931085039618E-4</v>
      </c>
      <c r="L78" s="2">
        <v>75</v>
      </c>
      <c r="M78" s="8">
        <v>0.82894669600000004</v>
      </c>
      <c r="Q78" s="5">
        <f t="shared" si="82"/>
        <v>50</v>
      </c>
      <c r="R78">
        <f t="shared" si="61"/>
        <v>50000</v>
      </c>
      <c r="S78">
        <f t="shared" si="62"/>
        <v>-111635592984022.05</v>
      </c>
      <c r="U78">
        <f t="shared" si="84"/>
        <v>0.82894669600000004</v>
      </c>
      <c r="V78">
        <f t="shared" si="78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79"/>
        <v>-0.21629073716935251</v>
      </c>
      <c r="AC78">
        <f t="shared" si="80"/>
        <v>-0.19311672961602541</v>
      </c>
      <c r="AE78">
        <f t="shared" si="63"/>
        <v>0</v>
      </c>
      <c r="AF78">
        <f t="shared" si="64"/>
        <v>0</v>
      </c>
      <c r="AG78">
        <f t="shared" si="65"/>
        <v>-8.6494246348324333E-14</v>
      </c>
      <c r="AH78">
        <f t="shared" si="66"/>
        <v>-4.4518875398826668E-10</v>
      </c>
      <c r="AI78">
        <f t="shared" si="67"/>
        <v>-4.4527524823461503E-10</v>
      </c>
      <c r="AJ78">
        <f t="shared" si="68"/>
        <v>-2.3174007553327103E-2</v>
      </c>
      <c r="AK78">
        <f t="shared" si="81"/>
        <v>-1.5140351601854677E-2</v>
      </c>
      <c r="AL78">
        <f t="shared" si="89"/>
        <v>-3.8314359600457024E-2</v>
      </c>
      <c r="AN78">
        <f t="shared" si="69"/>
        <v>0</v>
      </c>
      <c r="AO78">
        <f t="shared" si="70"/>
        <v>0</v>
      </c>
      <c r="AP78">
        <f t="shared" si="71"/>
        <v>-1.7604979294262332E-17</v>
      </c>
      <c r="AQ78">
        <f t="shared" si="72"/>
        <v>-9.0613412185118362E-14</v>
      </c>
      <c r="AR78">
        <f t="shared" si="73"/>
        <v>-9.0631017164412636E-14</v>
      </c>
      <c r="AS78">
        <f t="shared" si="74"/>
        <v>-4.7168215270460745E-6</v>
      </c>
      <c r="AT78">
        <f t="shared" si="75"/>
        <v>-3.0816567310741928E-6</v>
      </c>
      <c r="AU78">
        <f t="shared" si="76"/>
        <v>-7.7984783487512841E-6</v>
      </c>
      <c r="AW78">
        <v>75</v>
      </c>
      <c r="AX78">
        <f>IF(Z78&gt;0, (R78*SUMPRODUCT(K78:$K$98, X78:$X$98)-K78*$AZ$3)/Z78, 0)</f>
        <v>-111635592984022.05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1.8173152754499659E-4</v>
      </c>
      <c r="L79" s="2">
        <v>76</v>
      </c>
      <c r="M79" s="8">
        <v>0.83370721699999994</v>
      </c>
      <c r="Q79" s="5">
        <f t="shared" si="82"/>
        <v>50</v>
      </c>
      <c r="R79">
        <f t="shared" si="61"/>
        <v>50000</v>
      </c>
      <c r="S79">
        <f t="shared" si="62"/>
        <v>-637743053004069.88</v>
      </c>
      <c r="U79">
        <f t="shared" si="84"/>
        <v>0.83370721699999994</v>
      </c>
      <c r="V79">
        <f t="shared" si="78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79"/>
        <v>-0.19311672961602541</v>
      </c>
      <c r="AC79">
        <f t="shared" si="80"/>
        <v>-0.1724256514429591</v>
      </c>
      <c r="AE79">
        <f t="shared" si="63"/>
        <v>0</v>
      </c>
      <c r="AF79">
        <f t="shared" si="64"/>
        <v>0</v>
      </c>
      <c r="AG79">
        <f t="shared" si="65"/>
        <v>-1.3518426475267205E-14</v>
      </c>
      <c r="AH79">
        <f t="shared" si="66"/>
        <v>-7.2110877409573898E-11</v>
      </c>
      <c r="AI79">
        <f t="shared" si="67"/>
        <v>-7.2124395836049168E-11</v>
      </c>
      <c r="AJ79">
        <f t="shared" si="68"/>
        <v>-2.0691078173066313E-2</v>
      </c>
      <c r="AK79">
        <f t="shared" si="81"/>
        <v>-1.351817107312178E-2</v>
      </c>
      <c r="AL79">
        <f t="shared" si="89"/>
        <v>-3.4209249318312492E-2</v>
      </c>
      <c r="AN79">
        <f t="shared" si="69"/>
        <v>0</v>
      </c>
      <c r="AO79">
        <f t="shared" si="70"/>
        <v>0</v>
      </c>
      <c r="AP79">
        <f t="shared" si="71"/>
        <v>-2.4567242933550334E-18</v>
      </c>
      <c r="AQ79">
        <f t="shared" si="72"/>
        <v>-1.310481990425185E-14</v>
      </c>
      <c r="AR79">
        <f t="shared" si="73"/>
        <v>-1.3107276628545206E-14</v>
      </c>
      <c r="AS79">
        <f t="shared" si="74"/>
        <v>-3.7602212429442785E-6</v>
      </c>
      <c r="AT79">
        <f t="shared" si="75"/>
        <v>-2.4566778787330068E-6</v>
      </c>
      <c r="AU79">
        <f t="shared" si="76"/>
        <v>-6.2168991347845628E-6</v>
      </c>
      <c r="AW79">
        <v>76</v>
      </c>
      <c r="AX79">
        <f>IF(Z79&gt;0, (R79*SUMPRODUCT(K79:$K$98, X79:$X$98)-K79*$AZ$3)/Z79, 0)</f>
        <v>-637743053004069.88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1.6226029245088979E-4</v>
      </c>
      <c r="L80" s="2">
        <v>77</v>
      </c>
      <c r="M80" s="8">
        <v>0.83838979800000002</v>
      </c>
      <c r="Q80" s="5">
        <f t="shared" si="82"/>
        <v>50</v>
      </c>
      <c r="R80">
        <f t="shared" si="61"/>
        <v>50000</v>
      </c>
      <c r="S80">
        <f t="shared" si="62"/>
        <v>-3755772584369011.5</v>
      </c>
      <c r="U80">
        <f t="shared" si="84"/>
        <v>0.83838979800000002</v>
      </c>
      <c r="V80">
        <f t="shared" si="78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79"/>
        <v>-0.1724256514429591</v>
      </c>
      <c r="AC80">
        <f t="shared" si="80"/>
        <v>-0.15395147450265348</v>
      </c>
      <c r="AE80">
        <f t="shared" si="63"/>
        <v>0</v>
      </c>
      <c r="AF80">
        <f t="shared" si="64"/>
        <v>0</v>
      </c>
      <c r="AG80">
        <f t="shared" si="65"/>
        <v>-2.0495313686374078E-15</v>
      </c>
      <c r="AH80">
        <f t="shared" si="66"/>
        <v>-1.1333710841877125E-11</v>
      </c>
      <c r="AI80">
        <f t="shared" si="67"/>
        <v>-1.1335760373245762E-11</v>
      </c>
      <c r="AJ80">
        <f t="shared" si="68"/>
        <v>-1.847417694030562E-2</v>
      </c>
      <c r="AK80">
        <f t="shared" si="81"/>
        <v>-1.2069795601007138E-2</v>
      </c>
      <c r="AL80">
        <f t="shared" si="89"/>
        <v>-3.0543972552648516E-2</v>
      </c>
      <c r="AN80">
        <f t="shared" si="69"/>
        <v>0</v>
      </c>
      <c r="AO80">
        <f t="shared" si="70"/>
        <v>0</v>
      </c>
      <c r="AP80">
        <f t="shared" si="71"/>
        <v>-3.3255755926237823E-19</v>
      </c>
      <c r="AQ80">
        <f t="shared" si="72"/>
        <v>-1.8390112357568024E-15</v>
      </c>
      <c r="AR80">
        <f t="shared" si="73"/>
        <v>-1.8393437933160649E-15</v>
      </c>
      <c r="AS80">
        <f t="shared" si="74"/>
        <v>-2.9976253531234744E-6</v>
      </c>
      <c r="AT80">
        <f t="shared" si="75"/>
        <v>-1.9584485640418813E-6</v>
      </c>
      <c r="AU80">
        <f t="shared" si="76"/>
        <v>-4.9560739190046991E-6</v>
      </c>
      <c r="AW80">
        <v>77</v>
      </c>
      <c r="AX80">
        <f>IF(Z80&gt;0, (R80*SUMPRODUCT(K80:$K$98, X80:$X$98)-K80*$AZ$3)/Z80, 0)</f>
        <v>-3755772584369011.5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1.4487526111686588E-4</v>
      </c>
      <c r="L81" s="2">
        <v>78</v>
      </c>
      <c r="M81" s="8">
        <v>0.84318435700000005</v>
      </c>
      <c r="Q81" s="5">
        <f t="shared" si="82"/>
        <v>50</v>
      </c>
      <c r="R81">
        <f t="shared" si="61"/>
        <v>50000</v>
      </c>
      <c r="S81">
        <f t="shared" si="62"/>
        <v>-2.2840674947021436E+16</v>
      </c>
      <c r="U81">
        <f t="shared" si="84"/>
        <v>0.84318435700000005</v>
      </c>
      <c r="V81">
        <f t="shared" si="78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79"/>
        <v>-0.15395147450265348</v>
      </c>
      <c r="AC81">
        <f t="shared" si="80"/>
        <v>-0.13745667366308509</v>
      </c>
      <c r="AE81">
        <f t="shared" si="63"/>
        <v>0</v>
      </c>
      <c r="AF81">
        <f t="shared" si="64"/>
        <v>0</v>
      </c>
      <c r="AG81">
        <f t="shared" si="65"/>
        <v>-3.00903265735171E-16</v>
      </c>
      <c r="AH81">
        <f t="shared" si="66"/>
        <v>-1.7281327892158628E-12</v>
      </c>
      <c r="AI81">
        <f t="shared" si="67"/>
        <v>-1.7284336924815979E-12</v>
      </c>
      <c r="AJ81">
        <f t="shared" si="68"/>
        <v>-1.6494800839568391E-2</v>
      </c>
      <c r="AK81">
        <f t="shared" si="81"/>
        <v>-1.0776603215185745E-2</v>
      </c>
      <c r="AL81">
        <f t="shared" si="89"/>
        <v>-2.7271404056482568E-2</v>
      </c>
      <c r="AN81">
        <f t="shared" si="69"/>
        <v>0</v>
      </c>
      <c r="AO81">
        <f t="shared" si="70"/>
        <v>0</v>
      </c>
      <c r="AP81">
        <f t="shared" si="71"/>
        <v>-4.3593439194300582E-20</v>
      </c>
      <c r="AQ81">
        <f t="shared" si="72"/>
        <v>-2.5036368908226586E-16</v>
      </c>
      <c r="AR81">
        <f t="shared" si="73"/>
        <v>-2.5040728252146018E-16</v>
      </c>
      <c r="AS81">
        <f t="shared" si="74"/>
        <v>-2.3896885787031691E-6</v>
      </c>
      <c r="AT81">
        <f t="shared" si="75"/>
        <v>-1.5612632047528913E-6</v>
      </c>
      <c r="AU81">
        <f t="shared" si="76"/>
        <v>-3.950951783706467E-6</v>
      </c>
      <c r="AW81">
        <v>78</v>
      </c>
      <c r="AX81">
        <f>IF(Z81&gt;0, (R81*SUMPRODUCT(K81:$K$98, X81:$X$98)-K81*$AZ$3)/Z81, 0)</f>
        <v>-2.2840674947021436E+16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1.2935291171148737E-4</v>
      </c>
      <c r="L82" s="2">
        <v>79</v>
      </c>
      <c r="M82" s="8">
        <v>0.84806285100000001</v>
      </c>
      <c r="Q82" s="5">
        <f t="shared" si="82"/>
        <v>50</v>
      </c>
      <c r="R82">
        <f t="shared" si="61"/>
        <v>50000</v>
      </c>
      <c r="S82">
        <f t="shared" si="62"/>
        <v>-1.4367950827394958E+17</v>
      </c>
      <c r="U82">
        <f t="shared" si="84"/>
        <v>0.84806285100000001</v>
      </c>
      <c r="V82">
        <f t="shared" si="78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79"/>
        <v>-0.13745667366308509</v>
      </c>
      <c r="AC82">
        <f t="shared" si="80"/>
        <v>-0.12272917291346902</v>
      </c>
      <c r="AE82">
        <f t="shared" si="63"/>
        <v>0</v>
      </c>
      <c r="AF82">
        <f t="shared" si="64"/>
        <v>0</v>
      </c>
      <c r="AG82">
        <f t="shared" si="65"/>
        <v>-4.270935166323956E-17</v>
      </c>
      <c r="AH82">
        <f t="shared" si="66"/>
        <v>-2.5518488141457973E-13</v>
      </c>
      <c r="AI82">
        <f t="shared" si="67"/>
        <v>-2.5522759076624299E-13</v>
      </c>
      <c r="AJ82">
        <f t="shared" si="68"/>
        <v>-1.4727500749616068E-2</v>
      </c>
      <c r="AK82">
        <f t="shared" si="81"/>
        <v>-9.6219671564159569E-3</v>
      </c>
      <c r="AL82">
        <f t="shared" si="89"/>
        <v>-2.4349467906287253E-2</v>
      </c>
      <c r="AN82">
        <f t="shared" si="69"/>
        <v>0</v>
      </c>
      <c r="AO82">
        <f t="shared" si="70"/>
        <v>0</v>
      </c>
      <c r="AP82">
        <f t="shared" si="71"/>
        <v>-5.5245789949498929E-21</v>
      </c>
      <c r="AQ82">
        <f t="shared" si="72"/>
        <v>-3.3008907435726509E-17</v>
      </c>
      <c r="AR82">
        <f t="shared" si="73"/>
        <v>-3.3014432014721462E-17</v>
      </c>
      <c r="AS82">
        <f t="shared" si="74"/>
        <v>-1.9050451041959512E-6</v>
      </c>
      <c r="AT82">
        <f t="shared" si="75"/>
        <v>-1.2446294680747046E-6</v>
      </c>
      <c r="AU82">
        <f t="shared" si="76"/>
        <v>-3.1496745723036704E-6</v>
      </c>
      <c r="AW82">
        <v>79</v>
      </c>
      <c r="AX82">
        <f>IF(Z82&gt;0, (R82*SUMPRODUCT(K82:$K$98, X82:$X$98)-K82*$AZ$3)/Z82, 0)</f>
        <v>-1.4367950827394958E+17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1.1549367117097085E-4</v>
      </c>
      <c r="L83" s="2">
        <v>80</v>
      </c>
      <c r="M83" s="8">
        <v>0.85299375700000002</v>
      </c>
      <c r="Q83" s="5">
        <f t="shared" si="82"/>
        <v>50</v>
      </c>
      <c r="R83">
        <f t="shared" si="61"/>
        <v>50000</v>
      </c>
      <c r="S83">
        <f t="shared" si="62"/>
        <v>-9.3634620171723021E+17</v>
      </c>
      <c r="U83">
        <f t="shared" si="84"/>
        <v>0.85299375700000002</v>
      </c>
      <c r="V83">
        <f t="shared" si="78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79"/>
        <v>-0.12272917291346902</v>
      </c>
      <c r="AC83">
        <f t="shared" si="80"/>
        <v>-0.10957961867274021</v>
      </c>
      <c r="AE83">
        <f t="shared" si="63"/>
        <v>0</v>
      </c>
      <c r="AF83">
        <f t="shared" si="64"/>
        <v>0</v>
      </c>
      <c r="AG83">
        <f t="shared" si="65"/>
        <v>-5.851447812346254E-18</v>
      </c>
      <c r="AH83">
        <f t="shared" si="66"/>
        <v>-3.6430810334260915E-14</v>
      </c>
      <c r="AI83">
        <f t="shared" si="67"/>
        <v>-3.6436661782073264E-14</v>
      </c>
      <c r="AJ83">
        <f t="shared" si="68"/>
        <v>-1.3149554240728806E-2</v>
      </c>
      <c r="AK83">
        <f t="shared" si="81"/>
        <v>-8.5910421039428319E-3</v>
      </c>
      <c r="AL83">
        <f t="shared" si="89"/>
        <v>-2.1740596344708076E-2</v>
      </c>
      <c r="AN83">
        <f t="shared" si="69"/>
        <v>0</v>
      </c>
      <c r="AO83">
        <f t="shared" si="70"/>
        <v>0</v>
      </c>
      <c r="AP83">
        <f t="shared" si="71"/>
        <v>-6.7580518951321498E-22</v>
      </c>
      <c r="AQ83">
        <f t="shared" si="72"/>
        <v>-4.2075280292371368E-18</v>
      </c>
      <c r="AR83">
        <f t="shared" si="73"/>
        <v>-4.2082038344266502E-18</v>
      </c>
      <c r="AS83">
        <f t="shared" si="74"/>
        <v>-1.518690293523578E-6</v>
      </c>
      <c r="AT83">
        <f t="shared" si="75"/>
        <v>-9.9221099176873911E-7</v>
      </c>
      <c r="AU83">
        <f t="shared" si="76"/>
        <v>-2.5109012852965253E-6</v>
      </c>
      <c r="AW83">
        <v>80</v>
      </c>
      <c r="AX83">
        <f>IF(Z83&gt;0, (R83*SUMPRODUCT(K83:$K$98, X83:$X$98)-K83*$AZ$3)/Z83, 0)</f>
        <v>-9.3634620171723021E+17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1.031193492597954E-4</v>
      </c>
      <c r="L84" s="2">
        <v>81</v>
      </c>
      <c r="M84" s="8">
        <v>0.85794593600000002</v>
      </c>
      <c r="Q84" s="5">
        <f t="shared" si="82"/>
        <v>50</v>
      </c>
      <c r="R84">
        <f t="shared" si="61"/>
        <v>50000</v>
      </c>
      <c r="S84">
        <f t="shared" si="62"/>
        <v>-6.3309175732023204E+18</v>
      </c>
      <c r="U84">
        <f t="shared" si="84"/>
        <v>0.85794593600000002</v>
      </c>
      <c r="V84">
        <f t="shared" si="78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79"/>
        <v>-0.10957961867274021</v>
      </c>
      <c r="AC84">
        <f t="shared" si="80"/>
        <v>-9.783894524351805E-2</v>
      </c>
      <c r="AE84">
        <f t="shared" si="63"/>
        <v>0</v>
      </c>
      <c r="AF84">
        <f t="shared" si="64"/>
        <v>0</v>
      </c>
      <c r="AG84">
        <f t="shared" si="65"/>
        <v>-7.7270746390423238E-19</v>
      </c>
      <c r="AH84">
        <f t="shared" si="66"/>
        <v>-5.0202258703185593E-15</v>
      </c>
      <c r="AI84">
        <f t="shared" si="67"/>
        <v>-5.0209985777824635E-15</v>
      </c>
      <c r="AJ84">
        <f t="shared" si="68"/>
        <v>-1.1740673429222165E-2</v>
      </c>
      <c r="AK84">
        <f t="shared" si="81"/>
        <v>-7.6705733070918155E-3</v>
      </c>
      <c r="AL84">
        <f t="shared" si="89"/>
        <v>-1.9411246736318999E-2</v>
      </c>
      <c r="AN84">
        <f t="shared" si="69"/>
        <v>0</v>
      </c>
      <c r="AO84">
        <f t="shared" si="70"/>
        <v>0</v>
      </c>
      <c r="AP84">
        <f t="shared" si="71"/>
        <v>-7.9681090845991293E-23</v>
      </c>
      <c r="AQ84">
        <f t="shared" si="72"/>
        <v>-5.1768242488443987E-19</v>
      </c>
      <c r="AR84">
        <f t="shared" si="73"/>
        <v>-5.1776210597528581E-19</v>
      </c>
      <c r="AS84">
        <f t="shared" si="74"/>
        <v>-1.2106906038931603E-6</v>
      </c>
      <c r="AT84">
        <f t="shared" si="75"/>
        <v>-7.9098452787686472E-7</v>
      </c>
      <c r="AU84">
        <f t="shared" si="76"/>
        <v>-2.0016751317705424E-6</v>
      </c>
      <c r="AW84">
        <v>81</v>
      </c>
      <c r="AX84">
        <f>IF(Z84&gt;0, (R84*SUMPRODUCT(K84:$K$98, X84:$X$98)-K84*$AZ$3)/Z84, 0)</f>
        <v>-6.3309175732023204E+18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9.207084755338875E-5</v>
      </c>
      <c r="L85" s="2">
        <v>82</v>
      </c>
      <c r="M85" s="8">
        <v>0.86292441799999997</v>
      </c>
      <c r="Q85" s="5">
        <f t="shared" si="82"/>
        <v>50</v>
      </c>
      <c r="R85">
        <f t="shared" si="61"/>
        <v>50000</v>
      </c>
      <c r="S85">
        <f t="shared" si="62"/>
        <v>-4.4482227719197065E+19</v>
      </c>
      <c r="U85">
        <f t="shared" si="84"/>
        <v>0.86292441799999997</v>
      </c>
      <c r="V85">
        <f t="shared" si="78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79"/>
        <v>-9.783894524351805E-2</v>
      </c>
      <c r="AC85">
        <f t="shared" si="80"/>
        <v>-8.7356201110283971E-2</v>
      </c>
      <c r="AE85">
        <f t="shared" si="63"/>
        <v>0</v>
      </c>
      <c r="AF85">
        <f t="shared" si="64"/>
        <v>0</v>
      </c>
      <c r="AG85">
        <f t="shared" si="65"/>
        <v>-9.819225069137433E-20</v>
      </c>
      <c r="AH85">
        <f t="shared" si="66"/>
        <v>-6.6678813857381568E-16</v>
      </c>
      <c r="AI85">
        <f t="shared" si="67"/>
        <v>-6.6688633082450701E-16</v>
      </c>
      <c r="AJ85">
        <f t="shared" si="68"/>
        <v>-1.0482744133234079E-2</v>
      </c>
      <c r="AK85">
        <f t="shared" si="81"/>
        <v>-6.8487261670462643E-3</v>
      </c>
      <c r="AL85">
        <f t="shared" si="89"/>
        <v>-1.733147030028101E-2</v>
      </c>
      <c r="AN85">
        <f t="shared" si="69"/>
        <v>0</v>
      </c>
      <c r="AO85">
        <f t="shared" si="70"/>
        <v>0</v>
      </c>
      <c r="AP85">
        <f t="shared" si="71"/>
        <v>-9.0406437443296575E-24</v>
      </c>
      <c r="AQ85">
        <f t="shared" si="72"/>
        <v>-6.1391749057037639E-20</v>
      </c>
      <c r="AR85">
        <f t="shared" si="73"/>
        <v>-6.1400789700781956E-20</v>
      </c>
      <c r="AS85">
        <f t="shared" si="74"/>
        <v>-9.6515513703217506E-7</v>
      </c>
      <c r="AT85">
        <f t="shared" si="75"/>
        <v>-6.3056802286102105E-7</v>
      </c>
      <c r="AU85">
        <f t="shared" si="76"/>
        <v>-1.5957231598932575E-6</v>
      </c>
      <c r="AW85">
        <v>82</v>
      </c>
      <c r="AX85">
        <f>IF(Z85&gt;0, (R85*SUMPRODUCT(K85:$K$98, X85:$X$98)-K85*$AZ$3)/Z85, 0)</f>
        <v>-4.4482227719197065E+19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8.2206113886954235E-5</v>
      </c>
      <c r="L86" s="2">
        <v>83</v>
      </c>
      <c r="M86" s="8">
        <v>0.86793829099999997</v>
      </c>
      <c r="Q86" s="5">
        <f t="shared" si="82"/>
        <v>50</v>
      </c>
      <c r="R86">
        <f t="shared" si="61"/>
        <v>50000</v>
      </c>
      <c r="S86">
        <f t="shared" si="62"/>
        <v>-3.2537865539211041E+20</v>
      </c>
      <c r="U86">
        <f t="shared" si="84"/>
        <v>0.86793829099999997</v>
      </c>
      <c r="V86">
        <f t="shared" si="78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79"/>
        <v>-8.7356201110283971E-2</v>
      </c>
      <c r="AC86">
        <f t="shared" si="80"/>
        <v>-7.7996608134182105E-2</v>
      </c>
      <c r="AE86">
        <f t="shared" si="63"/>
        <v>0</v>
      </c>
      <c r="AF86">
        <f t="shared" si="64"/>
        <v>0</v>
      </c>
      <c r="AG86">
        <f t="shared" si="65"/>
        <v>-1.1985513929945591E-20</v>
      </c>
      <c r="AH86">
        <f t="shared" si="66"/>
        <v>-8.5224814254514997E-17</v>
      </c>
      <c r="AI86">
        <f t="shared" si="67"/>
        <v>-8.5236799768444946E-17</v>
      </c>
      <c r="AJ86">
        <f t="shared" si="68"/>
        <v>-9.3595929761018659E-3</v>
      </c>
      <c r="AK86">
        <f t="shared" si="81"/>
        <v>-6.114934077719879E-3</v>
      </c>
      <c r="AL86">
        <f t="shared" si="89"/>
        <v>-1.5474527053821831E-2</v>
      </c>
      <c r="AN86">
        <f t="shared" si="69"/>
        <v>0</v>
      </c>
      <c r="AO86">
        <f t="shared" si="70"/>
        <v>0</v>
      </c>
      <c r="AP86">
        <f t="shared" si="71"/>
        <v>-9.8528252311878373E-25</v>
      </c>
      <c r="AQ86">
        <f t="shared" si="72"/>
        <v>-7.0060007866011811E-21</v>
      </c>
      <c r="AR86">
        <f t="shared" si="73"/>
        <v>-7.006986069124299E-21</v>
      </c>
      <c r="AS86">
        <f t="shared" si="74"/>
        <v>-7.6941576612896692E-7</v>
      </c>
      <c r="AT86">
        <f t="shared" si="75"/>
        <v>-5.0268496720425783E-7</v>
      </c>
      <c r="AU86">
        <f t="shared" si="76"/>
        <v>-1.2721007333332317E-6</v>
      </c>
      <c r="AW86">
        <v>83</v>
      </c>
      <c r="AX86">
        <f>IF(Z86&gt;0, (R86*SUMPRODUCT(K86:$K$98, X86:$X$98)-K86*$AZ$3)/Z86, 0)</f>
        <v>-3.2537865539211041E+20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7.3398315970494849E-5</v>
      </c>
      <c r="L87" s="2">
        <v>84</v>
      </c>
      <c r="M87" s="8">
        <v>0.872959127</v>
      </c>
      <c r="Q87" s="5">
        <f t="shared" si="82"/>
        <v>50</v>
      </c>
      <c r="R87">
        <f t="shared" si="61"/>
        <v>50000</v>
      </c>
      <c r="S87">
        <f t="shared" si="62"/>
        <v>-2.4821812171556389E+21</v>
      </c>
      <c r="U87">
        <f t="shared" si="84"/>
        <v>0.872959127</v>
      </c>
      <c r="V87">
        <f t="shared" si="78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79"/>
        <v>-7.7996608134182105E-2</v>
      </c>
      <c r="AC87">
        <f t="shared" si="80"/>
        <v>-6.9639828691234029E-2</v>
      </c>
      <c r="AE87">
        <f t="shared" si="63"/>
        <v>0</v>
      </c>
      <c r="AF87">
        <f t="shared" si="64"/>
        <v>0</v>
      </c>
      <c r="AG87">
        <f t="shared" si="65"/>
        <v>-1.4027950137144929E-21</v>
      </c>
      <c r="AH87">
        <f t="shared" si="66"/>
        <v>-1.0462863776931642E-17</v>
      </c>
      <c r="AI87">
        <f t="shared" si="67"/>
        <v>-1.0464266571945357E-17</v>
      </c>
      <c r="AJ87">
        <f t="shared" si="68"/>
        <v>-8.3567794429480757E-3</v>
      </c>
      <c r="AK87">
        <f t="shared" si="81"/>
        <v>-5.4597625693927482E-3</v>
      </c>
      <c r="AL87">
        <f t="shared" si="89"/>
        <v>-1.3816542012340834E-2</v>
      </c>
      <c r="AN87">
        <f t="shared" si="69"/>
        <v>0</v>
      </c>
      <c r="AO87">
        <f t="shared" si="70"/>
        <v>0</v>
      </c>
      <c r="AP87">
        <f t="shared" si="71"/>
        <v>-1.0296279165845101E-25</v>
      </c>
      <c r="AQ87">
        <f t="shared" si="72"/>
        <v>-7.6795658145547385E-22</v>
      </c>
      <c r="AR87">
        <f t="shared" si="73"/>
        <v>-7.6805954424713233E-22</v>
      </c>
      <c r="AS87">
        <f t="shared" si="74"/>
        <v>-6.1337353804923883E-7</v>
      </c>
      <c r="AT87">
        <f t="shared" si="75"/>
        <v>-4.0073737819216974E-7</v>
      </c>
      <c r="AU87">
        <f t="shared" si="76"/>
        <v>-1.0141109162414092E-6</v>
      </c>
      <c r="AW87">
        <v>84</v>
      </c>
      <c r="AX87">
        <f>IF(Z87&gt;0, (R87*SUMPRODUCT(K87:$K$98, X87:$X$98)-K87*$AZ$3)/Z87, 0)</f>
        <v>-2.4821812171556389E+21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6.5534210687941824E-5</v>
      </c>
      <c r="L88" s="2">
        <v>85</v>
      </c>
      <c r="M88" s="8">
        <v>0.877957722</v>
      </c>
      <c r="Q88" s="5">
        <f t="shared" si="82"/>
        <v>50</v>
      </c>
      <c r="R88">
        <f t="shared" si="61"/>
        <v>50000</v>
      </c>
      <c r="S88">
        <f t="shared" si="62"/>
        <v>-1.9780329971542068E+22</v>
      </c>
      <c r="U88">
        <f t="shared" si="84"/>
        <v>0.877957722</v>
      </c>
      <c r="V88">
        <f t="shared" si="78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79"/>
        <v>-6.9639828691234029E-2</v>
      </c>
      <c r="AC88">
        <f t="shared" si="80"/>
        <v>-6.2178418474316086E-2</v>
      </c>
      <c r="AE88">
        <f t="shared" si="63"/>
        <v>0</v>
      </c>
      <c r="AF88">
        <f t="shared" si="64"/>
        <v>0</v>
      </c>
      <c r="AG88">
        <f t="shared" si="65"/>
        <v>-1.5717234890361305E-22</v>
      </c>
      <c r="AH88">
        <f t="shared" si="66"/>
        <v>-1.2315947146737349E-18</v>
      </c>
      <c r="AI88">
        <f t="shared" si="67"/>
        <v>-1.2317518870226385E-18</v>
      </c>
      <c r="AJ88">
        <f t="shared" si="68"/>
        <v>-7.4614102169179436E-3</v>
      </c>
      <c r="AK88">
        <f t="shared" si="81"/>
        <v>-4.8747880083863824E-3</v>
      </c>
      <c r="AL88">
        <f t="shared" si="89"/>
        <v>-1.2336198225304327E-2</v>
      </c>
      <c r="AN88">
        <f t="shared" si="69"/>
        <v>0</v>
      </c>
      <c r="AO88">
        <f t="shared" si="70"/>
        <v>0</v>
      </c>
      <c r="AP88">
        <f t="shared" si="71"/>
        <v>-1.030016582736808E-26</v>
      </c>
      <c r="AQ88">
        <f t="shared" si="72"/>
        <v>-8.0711587513584135E-23</v>
      </c>
      <c r="AR88">
        <f t="shared" si="73"/>
        <v>-8.0721887679411506E-23</v>
      </c>
      <c r="AS88">
        <f t="shared" si="74"/>
        <v>-4.8897762918466224E-7</v>
      </c>
      <c r="AT88">
        <f t="shared" si="75"/>
        <v>-3.194653844006455E-7</v>
      </c>
      <c r="AU88">
        <f t="shared" si="76"/>
        <v>-8.0844301358530774E-7</v>
      </c>
      <c r="AW88">
        <v>85</v>
      </c>
      <c r="AX88">
        <f>IF(Z88&gt;0, (R88*SUMPRODUCT(K88:$K$98, X88:$X$98)-K88*$AZ$3)/Z88, 0)</f>
        <v>-1.9780329971542068E+22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5.851268811423377E-5</v>
      </c>
      <c r="L89" s="2">
        <v>86</v>
      </c>
      <c r="M89" s="8">
        <v>0.88376105100000002</v>
      </c>
      <c r="Q89" s="5">
        <f t="shared" si="82"/>
        <v>50</v>
      </c>
      <c r="R89">
        <f t="shared" si="61"/>
        <v>50000</v>
      </c>
      <c r="S89">
        <f t="shared" si="62"/>
        <v>-1.6623855063892405E+23</v>
      </c>
      <c r="U89">
        <f t="shared" si="84"/>
        <v>0.88376105100000002</v>
      </c>
      <c r="V89">
        <f t="shared" si="78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79"/>
        <v>-6.2178418474316086E-2</v>
      </c>
      <c r="AC89">
        <f t="shared" si="80"/>
        <v>-5.5516445066353649E-2</v>
      </c>
      <c r="AE89">
        <f t="shared" si="63"/>
        <v>0</v>
      </c>
      <c r="AF89">
        <f t="shared" si="64"/>
        <v>0</v>
      </c>
      <c r="AG89">
        <f t="shared" si="65"/>
        <v>-1.6697825159381143E-23</v>
      </c>
      <c r="AH89">
        <f t="shared" si="66"/>
        <v>-1.3890280025519579E-19</v>
      </c>
      <c r="AI89">
        <f t="shared" si="67"/>
        <v>-1.3891949808035516E-19</v>
      </c>
      <c r="AJ89">
        <f t="shared" si="68"/>
        <v>-6.6619734079624363E-3</v>
      </c>
      <c r="AK89">
        <f t="shared" si="81"/>
        <v>-4.3524892932021268E-3</v>
      </c>
      <c r="AL89">
        <f t="shared" si="89"/>
        <v>-1.1014462701164563E-2</v>
      </c>
      <c r="AN89">
        <f t="shared" si="69"/>
        <v>0</v>
      </c>
      <c r="AO89">
        <f t="shared" si="70"/>
        <v>0</v>
      </c>
      <c r="AP89">
        <f t="shared" si="71"/>
        <v>-9.7703463573687466E-28</v>
      </c>
      <c r="AQ89">
        <f t="shared" si="72"/>
        <v>-8.1275762295259827E-24</v>
      </c>
      <c r="AR89">
        <f t="shared" si="73"/>
        <v>-8.1285532641617187E-24</v>
      </c>
      <c r="AS89">
        <f t="shared" si="74"/>
        <v>-3.8980997224542507E-7</v>
      </c>
      <c r="AT89">
        <f t="shared" si="75"/>
        <v>-2.5467584853367785E-7</v>
      </c>
      <c r="AU89">
        <f t="shared" si="76"/>
        <v>-6.4448582077910297E-7</v>
      </c>
      <c r="AW89">
        <v>86</v>
      </c>
      <c r="AX89">
        <f>IF(Z89&gt;0, (R89*SUMPRODUCT(K89:$K$98, X89:$X$98)-K89*$AZ$3)/Z89, 0)</f>
        <v>-1.6623855063892405E+23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5.2243471530565862E-5</v>
      </c>
      <c r="L90" s="2">
        <v>87</v>
      </c>
      <c r="M90">
        <v>0.88953285599999998</v>
      </c>
      <c r="Q90" s="5">
        <f t="shared" si="82"/>
        <v>50</v>
      </c>
      <c r="R90">
        <f t="shared" si="61"/>
        <v>50000</v>
      </c>
      <c r="S90">
        <f t="shared" si="62"/>
        <v>-1.4773713220730368E+24</v>
      </c>
      <c r="U90">
        <f t="shared" ref="U90:U98" si="93">M90</f>
        <v>0.88953285599999998</v>
      </c>
      <c r="V90">
        <f t="shared" si="78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79"/>
        <v>-5.5516445066353649E-2</v>
      </c>
      <c r="AC90">
        <f t="shared" ref="AC90:AC98" si="94">S90*Z90</f>
        <v>-4.9568254523530038E-2</v>
      </c>
      <c r="AE90">
        <f t="shared" si="63"/>
        <v>0</v>
      </c>
      <c r="AF90">
        <f t="shared" si="64"/>
        <v>0</v>
      </c>
      <c r="AG90">
        <f t="shared" si="65"/>
        <v>-1.6775828047743682E-24</v>
      </c>
      <c r="AH90">
        <f t="shared" si="66"/>
        <v>-1.4853264103012965E-20</v>
      </c>
      <c r="AI90">
        <f t="shared" si="67"/>
        <v>-1.4854941685817738E-20</v>
      </c>
      <c r="AJ90">
        <f t="shared" si="68"/>
        <v>-5.9481905428236115E-3</v>
      </c>
      <c r="AK90">
        <f t="shared" si="81"/>
        <v>-3.8861511546447558E-3</v>
      </c>
      <c r="AL90">
        <f t="shared" si="89"/>
        <v>-9.8343416974683677E-3</v>
      </c>
      <c r="AN90">
        <f t="shared" si="69"/>
        <v>0</v>
      </c>
      <c r="AO90">
        <f t="shared" si="70"/>
        <v>0</v>
      </c>
      <c r="AP90">
        <f t="shared" si="71"/>
        <v>-8.7642749501396538E-29</v>
      </c>
      <c r="AQ90">
        <f t="shared" si="72"/>
        <v>-7.7598608030173373E-25</v>
      </c>
      <c r="AR90">
        <f t="shared" si="73"/>
        <v>-7.7607372305123509E-25</v>
      </c>
      <c r="AS90">
        <f t="shared" si="74"/>
        <v>-3.1075412328238647E-7</v>
      </c>
      <c r="AT90">
        <f t="shared" si="75"/>
        <v>-2.0302602721115896E-7</v>
      </c>
      <c r="AU90">
        <f t="shared" si="76"/>
        <v>-5.137801504935454E-7</v>
      </c>
      <c r="AW90">
        <v>87</v>
      </c>
      <c r="AX90">
        <f>IF(Z90&gt;0, (R90*SUMPRODUCT(K90:$K$98, X90:$X$98)-K90*$AZ$3)/Z90, 0)</f>
        <v>-1.4773713220730368E+24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4.6645956723719519E-5</v>
      </c>
      <c r="L91" s="2">
        <v>88</v>
      </c>
      <c r="M91">
        <v>0.89526598199999996</v>
      </c>
      <c r="Q91" s="5">
        <f t="shared" si="82"/>
        <v>50</v>
      </c>
      <c r="R91">
        <f t="shared" si="61"/>
        <v>50000</v>
      </c>
      <c r="S91">
        <f t="shared" si="62"/>
        <v>-1.3924053528112903E+25</v>
      </c>
      <c r="U91">
        <f t="shared" si="93"/>
        <v>0.89526598199999996</v>
      </c>
      <c r="V91">
        <f t="shared" si="78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79"/>
        <v>-4.9568254523530038E-2</v>
      </c>
      <c r="AC91">
        <f t="shared" si="94"/>
        <v>-4.425737011029468E-2</v>
      </c>
      <c r="AE91">
        <f t="shared" si="63"/>
        <v>0</v>
      </c>
      <c r="AF91">
        <f t="shared" si="64"/>
        <v>0</v>
      </c>
      <c r="AG91">
        <f t="shared" si="65"/>
        <v>-1.5892415962398552E-25</v>
      </c>
      <c r="AH91">
        <f t="shared" si="66"/>
        <v>-1.501882817102639E-21</v>
      </c>
      <c r="AI91">
        <f t="shared" si="67"/>
        <v>-1.502041741262263E-21</v>
      </c>
      <c r="AJ91">
        <f t="shared" si="68"/>
        <v>-5.3108844132353575E-3</v>
      </c>
      <c r="AK91">
        <f t="shared" si="81"/>
        <v>-3.4697778166471031E-3</v>
      </c>
      <c r="AL91">
        <f t="shared" si="89"/>
        <v>-8.7806622298824601E-3</v>
      </c>
      <c r="AN91">
        <f t="shared" si="69"/>
        <v>0</v>
      </c>
      <c r="AO91">
        <f t="shared" si="70"/>
        <v>0</v>
      </c>
      <c r="AP91">
        <f t="shared" si="71"/>
        <v>-7.4131694721739216E-30</v>
      </c>
      <c r="AQ91">
        <f t="shared" si="72"/>
        <v>-7.0056760890667662E-26</v>
      </c>
      <c r="AR91">
        <f t="shared" si="73"/>
        <v>-7.0064174060139829E-26</v>
      </c>
      <c r="AS91">
        <f t="shared" si="74"/>
        <v>-2.4773128450445302E-7</v>
      </c>
      <c r="AT91">
        <f t="shared" si="75"/>
        <v>-1.6185110587624277E-7</v>
      </c>
      <c r="AU91">
        <f t="shared" si="76"/>
        <v>-4.0958239038069576E-7</v>
      </c>
      <c r="AW91">
        <v>88</v>
      </c>
      <c r="AX91">
        <f>IF(Z91&gt;0, (R91*SUMPRODUCT(K91:$K$98, X91:$X$98)-K91*$AZ$3)/Z91, 0)</f>
        <v>-1.3924053528112903E+25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4.1648175646178136E-5</v>
      </c>
      <c r="L92" s="2">
        <v>89</v>
      </c>
      <c r="M92">
        <v>0.900953271</v>
      </c>
      <c r="Q92" s="5">
        <f t="shared" si="82"/>
        <v>50</v>
      </c>
      <c r="R92">
        <f t="shared" si="61"/>
        <v>50000</v>
      </c>
      <c r="S92">
        <f t="shared" si="62"/>
        <v>-1.3961423164797899E+26</v>
      </c>
      <c r="U92">
        <f t="shared" si="93"/>
        <v>0.900953271</v>
      </c>
      <c r="V92">
        <f t="shared" si="78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79"/>
        <v>-4.425737011029468E-2</v>
      </c>
      <c r="AC92">
        <f t="shared" si="94"/>
        <v>-3.9515509027048812E-2</v>
      </c>
      <c r="AE92">
        <f t="shared" si="63"/>
        <v>0</v>
      </c>
      <c r="AF92">
        <f t="shared" si="64"/>
        <v>0</v>
      </c>
      <c r="AG92">
        <f t="shared" si="65"/>
        <v>-1.4151676573589777E-26</v>
      </c>
      <c r="AH92">
        <f t="shared" si="66"/>
        <v>-1.4318324145415589E-22</v>
      </c>
      <c r="AI92">
        <f t="shared" si="67"/>
        <v>-1.4319739313072947E-22</v>
      </c>
      <c r="AJ92">
        <f t="shared" si="68"/>
        <v>-4.7418610832458685E-3</v>
      </c>
      <c r="AK92">
        <f t="shared" si="81"/>
        <v>-3.0980159077206278E-3</v>
      </c>
      <c r="AL92">
        <f t="shared" si="89"/>
        <v>-7.8398769909664955E-3</v>
      </c>
      <c r="AN92">
        <f t="shared" si="69"/>
        <v>0</v>
      </c>
      <c r="AO92">
        <f t="shared" si="70"/>
        <v>0</v>
      </c>
      <c r="AP92">
        <f t="shared" si="71"/>
        <v>-5.8939151162477137E-31</v>
      </c>
      <c r="AQ92">
        <f t="shared" si="72"/>
        <v>-5.9633207896718191E-27</v>
      </c>
      <c r="AR92">
        <f t="shared" si="73"/>
        <v>-5.9639101811834435E-27</v>
      </c>
      <c r="AS92">
        <f t="shared" si="74"/>
        <v>-1.9748986328480046E-7</v>
      </c>
      <c r="AT92">
        <f t="shared" si="75"/>
        <v>-1.2902671067940271E-7</v>
      </c>
      <c r="AU92">
        <f t="shared" si="76"/>
        <v>-3.2651657396420312E-7</v>
      </c>
      <c r="AW92">
        <v>89</v>
      </c>
      <c r="AX92">
        <f>IF(Z92&gt;0, (R92*SUMPRODUCT(K92:$K$98, X92:$X$98)-K92*$AZ$3)/Z92, 0)</f>
        <v>-1.3961423164797899E+26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3.7185871112659048E-5</v>
      </c>
      <c r="L93" s="2">
        <v>90</v>
      </c>
      <c r="M93">
        <v>0.90658776299999999</v>
      </c>
      <c r="Q93" s="5">
        <f t="shared" si="82"/>
        <v>50</v>
      </c>
      <c r="R93">
        <f t="shared" si="61"/>
        <v>50000</v>
      </c>
      <c r="S93">
        <f t="shared" si="62"/>
        <v>-1.4944517549794252E+27</v>
      </c>
      <c r="U93">
        <f t="shared" si="93"/>
        <v>0.90658776299999999</v>
      </c>
      <c r="V93">
        <f t="shared" si="78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79"/>
        <v>-3.9515509027048812E-2</v>
      </c>
      <c r="AC93">
        <f t="shared" si="94"/>
        <v>-3.5281704488436441E-2</v>
      </c>
      <c r="AE93">
        <f t="shared" si="63"/>
        <v>0</v>
      </c>
      <c r="AF93">
        <f t="shared" si="64"/>
        <v>0</v>
      </c>
      <c r="AG93">
        <f t="shared" si="65"/>
        <v>-1.180423000303619E-27</v>
      </c>
      <c r="AH93">
        <f t="shared" si="66"/>
        <v>-1.2829736807550259E-23</v>
      </c>
      <c r="AI93">
        <f t="shared" si="67"/>
        <v>-1.2830917230550562E-23</v>
      </c>
      <c r="AJ93">
        <f t="shared" si="68"/>
        <v>-4.2338045386123707E-3</v>
      </c>
      <c r="AK93">
        <f t="shared" si="81"/>
        <v>-2.7660856318934171E-3</v>
      </c>
      <c r="AL93">
        <f t="shared" si="89"/>
        <v>-6.9998901705057882E-3</v>
      </c>
      <c r="AN93">
        <f t="shared" si="69"/>
        <v>0</v>
      </c>
      <c r="AO93">
        <f t="shared" si="70"/>
        <v>0</v>
      </c>
      <c r="AP93">
        <f t="shared" si="71"/>
        <v>-4.3895057547708666E-32</v>
      </c>
      <c r="AQ93">
        <f t="shared" si="72"/>
        <v>-4.7708493933490167E-28</v>
      </c>
      <c r="AR93">
        <f t="shared" si="73"/>
        <v>-4.7712883439244936E-28</v>
      </c>
      <c r="AS93">
        <f t="shared" si="74"/>
        <v>-1.5743770988903052E-7</v>
      </c>
      <c r="AT93">
        <f t="shared" si="75"/>
        <v>-1.0285930379416667E-7</v>
      </c>
      <c r="AU93">
        <f t="shared" si="76"/>
        <v>-2.6029701368319723E-7</v>
      </c>
      <c r="AW93">
        <v>90</v>
      </c>
      <c r="AX93">
        <f>IF(Z93&gt;0, (R93*SUMPRODUCT(K93:$K$98, X93:$X$98)-K93*$AZ$3)/Z93, 0)</f>
        <v>-1.4944517549794252E+27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3.3201670636302719E-5</v>
      </c>
      <c r="L94" s="2">
        <v>91</v>
      </c>
      <c r="M94">
        <v>0.91219363099999995</v>
      </c>
      <c r="Q94" s="5">
        <f t="shared" si="82"/>
        <v>50</v>
      </c>
      <c r="R94">
        <f t="shared" si="61"/>
        <v>50000</v>
      </c>
      <c r="S94">
        <f t="shared" si="62"/>
        <v>-1.7149392025847799E+28</v>
      </c>
      <c r="U94">
        <f t="shared" si="93"/>
        <v>0.91219363099999995</v>
      </c>
      <c r="V94">
        <f t="shared" si="78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79"/>
        <v>-3.5281704488436441E-2</v>
      </c>
      <c r="AC94">
        <f t="shared" si="94"/>
        <v>-3.1501521864675391E-2</v>
      </c>
      <c r="AE94">
        <f t="shared" si="63"/>
        <v>0</v>
      </c>
      <c r="AF94">
        <f t="shared" si="64"/>
        <v>0</v>
      </c>
      <c r="AG94">
        <f t="shared" si="65"/>
        <v>-9.1844427537710559E-29</v>
      </c>
      <c r="AH94">
        <f t="shared" si="66"/>
        <v>-1.0767743427628723E-24</v>
      </c>
      <c r="AI94">
        <f t="shared" si="67"/>
        <v>-1.0768661871904099E-24</v>
      </c>
      <c r="AJ94">
        <f t="shared" si="68"/>
        <v>-3.7801826237610497E-3</v>
      </c>
      <c r="AK94">
        <f t="shared" si="81"/>
        <v>-2.4697193141905512E-3</v>
      </c>
      <c r="AL94">
        <f t="shared" si="89"/>
        <v>-6.2499019379516005E-3</v>
      </c>
      <c r="AN94">
        <f t="shared" si="69"/>
        <v>0</v>
      </c>
      <c r="AO94">
        <f t="shared" si="70"/>
        <v>0</v>
      </c>
      <c r="AP94">
        <f t="shared" si="71"/>
        <v>-3.0493884328868374E-33</v>
      </c>
      <c r="AQ94">
        <f t="shared" si="72"/>
        <v>-3.5750707078034213E-29</v>
      </c>
      <c r="AR94">
        <f t="shared" si="73"/>
        <v>-3.5753756466467099E-29</v>
      </c>
      <c r="AS94">
        <f t="shared" si="74"/>
        <v>-1.2550837841918902E-7</v>
      </c>
      <c r="AT94">
        <f t="shared" si="75"/>
        <v>-8.1998807233870118E-8</v>
      </c>
      <c r="AU94">
        <f t="shared" si="76"/>
        <v>-2.0750718565305911E-7</v>
      </c>
      <c r="AW94">
        <v>91</v>
      </c>
      <c r="AX94">
        <f>IF(Z94&gt;0, (R94*SUMPRODUCT(K94:$K$98, X94:$X$98)-K94*$AZ$3)/Z94, 0)</f>
        <v>-1.7149392025847799E+28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2.9644348782413141E-5</v>
      </c>
      <c r="L95" s="2">
        <v>92</v>
      </c>
      <c r="M95">
        <v>0.91779930600000004</v>
      </c>
      <c r="Q95" s="5">
        <f t="shared" si="82"/>
        <v>50</v>
      </c>
      <c r="R95">
        <f t="shared" si="61"/>
        <v>50000</v>
      </c>
      <c r="S95">
        <f t="shared" si="62"/>
        <v>-2.1207493055309883E+29</v>
      </c>
      <c r="U95">
        <f t="shared" si="93"/>
        <v>0.91779930600000004</v>
      </c>
      <c r="V95">
        <f t="shared" si="78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79"/>
        <v>-3.1501521864675391E-2</v>
      </c>
      <c r="AC95">
        <f t="shared" si="94"/>
        <v>-2.8126358807745881E-2</v>
      </c>
      <c r="AE95">
        <f t="shared" si="63"/>
        <v>0</v>
      </c>
      <c r="AF95">
        <f t="shared" si="64"/>
        <v>0</v>
      </c>
      <c r="AG95">
        <f t="shared" si="65"/>
        <v>-6.6312314082554107E-30</v>
      </c>
      <c r="AH95">
        <f t="shared" si="66"/>
        <v>-8.4294751854078047E-26</v>
      </c>
      <c r="AI95">
        <f t="shared" si="67"/>
        <v>-8.4301383085486307E-26</v>
      </c>
      <c r="AJ95">
        <f t="shared" si="68"/>
        <v>-3.3751630569295102E-3</v>
      </c>
      <c r="AK95">
        <f t="shared" si="81"/>
        <v>-2.2051065305272776E-3</v>
      </c>
      <c r="AL95">
        <f t="shared" si="89"/>
        <v>-5.5802695874567878E-3</v>
      </c>
      <c r="AN95">
        <f t="shared" si="69"/>
        <v>0</v>
      </c>
      <c r="AO95">
        <f t="shared" si="70"/>
        <v>0</v>
      </c>
      <c r="AP95">
        <f t="shared" si="71"/>
        <v>-1.9657853672321607E-34</v>
      </c>
      <c r="AQ95">
        <f t="shared" si="72"/>
        <v>-2.4988630244892562E-30</v>
      </c>
      <c r="AR95">
        <f t="shared" si="73"/>
        <v>-2.4990596030259797E-30</v>
      </c>
      <c r="AS95">
        <f t="shared" si="74"/>
        <v>-1.0005451085713413E-7</v>
      </c>
      <c r="AT95">
        <f t="shared" si="75"/>
        <v>-6.536894709332756E-8</v>
      </c>
      <c r="AU95">
        <f t="shared" si="76"/>
        <v>-1.6542345795046171E-7</v>
      </c>
      <c r="AW95">
        <v>92</v>
      </c>
      <c r="AX95">
        <f>IF(Z95&gt;0, (R95*SUMPRODUCT(K95:$K$98, X95:$X$98)-K95*$AZ$3)/Z95, 0)</f>
        <v>-2.1207493055309883E+29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2.6468168555726015E-5</v>
      </c>
      <c r="L96" s="2">
        <v>93</v>
      </c>
      <c r="M96">
        <v>0.92340517499999997</v>
      </c>
      <c r="Q96" s="5">
        <f t="shared" si="82"/>
        <v>50</v>
      </c>
      <c r="R96">
        <f t="shared" si="61"/>
        <v>50000</v>
      </c>
      <c r="S96">
        <f t="shared" si="62"/>
        <v>-2.8433533170973355E+30</v>
      </c>
      <c r="U96">
        <f t="shared" si="93"/>
        <v>0.92340517499999997</v>
      </c>
      <c r="V96">
        <f t="shared" si="78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79"/>
        <v>-2.8126358807745881E-2</v>
      </c>
      <c r="AC96">
        <f t="shared" si="94"/>
        <v>-2.5112820364058819E-2</v>
      </c>
      <c r="AE96">
        <f t="shared" si="63"/>
        <v>0</v>
      </c>
      <c r="AF96">
        <f t="shared" si="64"/>
        <v>0</v>
      </c>
      <c r="AG96">
        <f t="shared" si="65"/>
        <v>-4.4160569516727311E-31</v>
      </c>
      <c r="AH96">
        <f t="shared" si="66"/>
        <v>-6.1233133990055837E-27</v>
      </c>
      <c r="AI96">
        <f t="shared" si="67"/>
        <v>-6.1237550047007509E-27</v>
      </c>
      <c r="AJ96">
        <f t="shared" si="68"/>
        <v>-3.0135384436870624E-3</v>
      </c>
      <c r="AK96">
        <f t="shared" si="81"/>
        <v>-1.968845116542212E-3</v>
      </c>
      <c r="AL96">
        <f t="shared" si="89"/>
        <v>-4.9823835602292744E-3</v>
      </c>
      <c r="AN96">
        <f t="shared" si="69"/>
        <v>0</v>
      </c>
      <c r="AO96">
        <f t="shared" si="70"/>
        <v>0</v>
      </c>
      <c r="AP96">
        <f t="shared" si="71"/>
        <v>-1.1688493974855946E-35</v>
      </c>
      <c r="AQ96">
        <f t="shared" si="72"/>
        <v>-1.6207289116441538E-31</v>
      </c>
      <c r="AR96">
        <f t="shared" si="73"/>
        <v>-1.6208457965839023E-31</v>
      </c>
      <c r="AS96">
        <f t="shared" si="74"/>
        <v>-7.9762843476669416E-8</v>
      </c>
      <c r="AT96">
        <f t="shared" si="75"/>
        <v>-5.2111724404757296E-8</v>
      </c>
      <c r="AU96">
        <f t="shared" si="76"/>
        <v>-1.3187456788142672E-7</v>
      </c>
      <c r="AW96">
        <v>93</v>
      </c>
      <c r="AX96">
        <f>IF(Z96&gt;0, (R96*SUMPRODUCT(K96:$K$98, X96:$X$98)-K96*$AZ$3)/Z96, 0)</f>
        <v>-2.8433533170973355E+30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2.3632293353326799E-5</v>
      </c>
      <c r="L97" s="2">
        <v>94</v>
      </c>
      <c r="M97">
        <v>0.92901104300000004</v>
      </c>
      <c r="Q97" s="5">
        <f t="shared" si="82"/>
        <v>50</v>
      </c>
      <c r="R97">
        <f t="shared" si="61"/>
        <v>50000</v>
      </c>
      <c r="S97">
        <f t="shared" si="62"/>
        <v>-4.1625704778602951E+31</v>
      </c>
      <c r="U97">
        <f t="shared" si="93"/>
        <v>0.92901104300000004</v>
      </c>
      <c r="V97">
        <f t="shared" si="78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79"/>
        <v>-2.5112820364058819E-2</v>
      </c>
      <c r="AC97">
        <f t="shared" si="94"/>
        <v>-2.2422161039338227E-2</v>
      </c>
      <c r="AE97">
        <f t="shared" si="63"/>
        <v>0</v>
      </c>
      <c r="AF97">
        <f t="shared" si="64"/>
        <v>0</v>
      </c>
      <c r="AG97">
        <f t="shared" si="65"/>
        <v>-2.6933070753511894E-32</v>
      </c>
      <c r="AH97">
        <f t="shared" si="66"/>
        <v>-4.1025656746208855E-28</v>
      </c>
      <c r="AI97">
        <f t="shared" si="67"/>
        <v>-4.1028350053284206E-28</v>
      </c>
      <c r="AJ97">
        <f t="shared" si="68"/>
        <v>-2.6906593247205922E-3</v>
      </c>
      <c r="AK97">
        <f t="shared" si="81"/>
        <v>-1.7578974254841176E-3</v>
      </c>
      <c r="AL97">
        <f t="shared" si="89"/>
        <v>-4.4485567502047102E-3</v>
      </c>
      <c r="AN97">
        <f t="shared" si="69"/>
        <v>0</v>
      </c>
      <c r="AO97">
        <f t="shared" si="70"/>
        <v>0</v>
      </c>
      <c r="AP97">
        <f t="shared" si="71"/>
        <v>-6.3649022895289953E-37</v>
      </c>
      <c r="AQ97">
        <f t="shared" si="72"/>
        <v>-9.6953035523929829E-33</v>
      </c>
      <c r="AR97">
        <f t="shared" si="73"/>
        <v>-9.6959400426219359E-33</v>
      </c>
      <c r="AS97">
        <f t="shared" si="74"/>
        <v>-6.3586450475661227E-8</v>
      </c>
      <c r="AT97">
        <f t="shared" si="75"/>
        <v>-4.1543147644098604E-8</v>
      </c>
      <c r="AU97">
        <f t="shared" si="76"/>
        <v>-1.0512959811975983E-7</v>
      </c>
      <c r="AW97">
        <v>94</v>
      </c>
      <c r="AX97">
        <f>IF(Z97&gt;0, (R97*SUMPRODUCT(K97:$K$98, X97:$X$98)-K97*$AZ$3)/Z97, 0)</f>
        <v>-4.1625704778602951E+31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2.1100261922613211E-5</v>
      </c>
      <c r="L98" s="2">
        <v>95</v>
      </c>
      <c r="M98">
        <v>1</v>
      </c>
      <c r="Q98" s="5">
        <f t="shared" si="82"/>
        <v>50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79"/>
        <v>-2.2422161039338227E-2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-2.6933070753511892E-29</v>
      </c>
      <c r="AI98">
        <f t="shared" si="67"/>
        <v>-2.6933070753511892E-29</v>
      </c>
      <c r="AJ98">
        <f t="shared" si="68"/>
        <v>-2.2422161039338227E-2</v>
      </c>
      <c r="AK98">
        <f t="shared" si="81"/>
        <v>-1.569551272753676E-3</v>
      </c>
      <c r="AL98">
        <f t="shared" si="89"/>
        <v>-2.3991712312091903E-2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-5.682948472793745E-34</v>
      </c>
      <c r="AR98">
        <f t="shared" si="73"/>
        <v>-5.682948472793745E-34</v>
      </c>
      <c r="AS98">
        <f t="shared" si="74"/>
        <v>-4.7311347080104983E-7</v>
      </c>
      <c r="AT98">
        <f t="shared" si="75"/>
        <v>-3.3117942956073491E-8</v>
      </c>
      <c r="AU98">
        <f t="shared" si="76"/>
        <v>-5.062314137571233E-7</v>
      </c>
      <c r="AW98">
        <v>95</v>
      </c>
    </row>
    <row r="100" spans="5:50" x14ac:dyDescent="0.25">
      <c r="AN100" s="6">
        <f t="shared" ref="AN100:AP100" si="95">SUM(AN3:AN98)</f>
        <v>2014.9501134170855</v>
      </c>
      <c r="AO100" s="6">
        <f t="shared" si="95"/>
        <v>-201.49501134170856</v>
      </c>
      <c r="AP100" s="6">
        <f t="shared" si="95"/>
        <v>-2848.3586446119166</v>
      </c>
      <c r="AQ100" s="6">
        <f>SUM(AQ3:AQ98)</f>
        <v>-948.79327639108703</v>
      </c>
      <c r="AR100" s="6">
        <f t="shared" ref="AR100:AU100" si="96">SUM(AR3:AR98)</f>
        <v>-1983.6968189276267</v>
      </c>
      <c r="AS100" s="6">
        <f t="shared" si="96"/>
        <v>-225.90226842262658</v>
      </c>
      <c r="AT100" s="6">
        <f t="shared" si="96"/>
        <v>131.77632324653206</v>
      </c>
      <c r="AU100" s="6">
        <f t="shared" si="96"/>
        <v>-2077.8227641037192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3310.5963354972309</v>
      </c>
      <c r="K3">
        <v>1</v>
      </c>
      <c r="L3" s="2">
        <v>0</v>
      </c>
      <c r="O3">
        <f>$C$3</f>
        <v>3310.5963354972309</v>
      </c>
      <c r="P3">
        <f>O3*C5</f>
        <v>331.05963354972312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3310.5963354972309</v>
      </c>
      <c r="AF3">
        <f t="shared" ref="AF3:AF34" si="3">-$Z3*P3</f>
        <v>-331.05963354972312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459.62849794750809</v>
      </c>
      <c r="AJ3">
        <f t="shared" ref="AJ3:AJ34" si="7">AB3-AC3</f>
        <v>0</v>
      </c>
      <c r="AL3">
        <f t="shared" ref="AL3:AL23" si="8">SUM(AI3:AK3)</f>
        <v>459.62849794750809</v>
      </c>
      <c r="AN3">
        <f t="shared" ref="AN3:AN34" si="9">AE3*$K3</f>
        <v>3310.5963354972309</v>
      </c>
      <c r="AO3">
        <f t="shared" ref="AO3:AO34" si="10">AF3*$K3</f>
        <v>-331.05963354972312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459.62849794750809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459.62849794750809</v>
      </c>
      <c r="AW3">
        <v>0</v>
      </c>
      <c r="AX3">
        <f>IF(Z3&gt;0, (R3*SUMPRODUCT(K3:$K$98, X3:$X$98)-K3*$AZ$3)/Z3, 0)</f>
        <v>0</v>
      </c>
      <c r="AZ3">
        <f>C6*SUMPRODUCT(X4:X89, K4:K89)/1</f>
        <v>1949.6961395084929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50000</v>
      </c>
      <c r="S4">
        <f t="shared" si="1"/>
        <v>211.30693131156374</v>
      </c>
      <c r="U4">
        <f t="shared" ref="U4:U35" si="20">M4</f>
        <v>1.4095469999999999E-3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1.4095469999999999E-3</v>
      </c>
      <c r="Y4">
        <f t="shared" ref="Y4:Y23" si="24">V4*W4</f>
        <v>0.01</v>
      </c>
      <c r="Z4">
        <f t="shared" ref="Z4:Z23" si="25">MAX(0, W4-X4-Y4)</f>
        <v>0.98859045300000004</v>
      </c>
      <c r="AB4">
        <f t="shared" ref="AB4:AB23" si="26">AC3</f>
        <v>0</v>
      </c>
      <c r="AC4">
        <f t="shared" ref="AC4:AC67" si="27">S4*Z4</f>
        <v>208.8960149473387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-208.8960149473387</v>
      </c>
      <c r="AK4">
        <f t="shared" ref="AK4:AK35" si="28">G4*SUM(AB4:AB4, AE4:AF4)</f>
        <v>0</v>
      </c>
      <c r="AL4">
        <f t="shared" si="8"/>
        <v>-279.3733649473387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-62.926205357142855</v>
      </c>
      <c r="AR4">
        <f t="shared" si="13"/>
        <v>-62.926205357142855</v>
      </c>
      <c r="AS4">
        <f t="shared" si="14"/>
        <v>-186.51429906012382</v>
      </c>
      <c r="AT4">
        <f t="shared" si="15"/>
        <v>0</v>
      </c>
      <c r="AU4">
        <f t="shared" si="16"/>
        <v>-249.44050441726668</v>
      </c>
      <c r="AW4">
        <v>1</v>
      </c>
      <c r="AX4">
        <f>IF(Z4&gt;0, (R4*SUMPRODUCT(K4:$K$98, X4:$X$98)-K4*$AZ$3)/Z4, 0)</f>
        <v>211.30693131156374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1.462746E-3</v>
      </c>
      <c r="Q5" s="5">
        <f t="shared" ref="Q5:Q36" si="30">$C$8</f>
        <v>50</v>
      </c>
      <c r="R5">
        <f t="shared" si="0"/>
        <v>50000</v>
      </c>
      <c r="S5">
        <f t="shared" si="1"/>
        <v>340.22125308790578</v>
      </c>
      <c r="U5">
        <f t="shared" si="20"/>
        <v>1.462746E-3</v>
      </c>
      <c r="V5">
        <f t="shared" si="21"/>
        <v>0.01</v>
      </c>
      <c r="W5">
        <f t="shared" si="22"/>
        <v>0.98859045300000004</v>
      </c>
      <c r="X5">
        <f t="shared" si="23"/>
        <v>1.4460567307639381E-3</v>
      </c>
      <c r="Y5">
        <f t="shared" si="24"/>
        <v>9.8859045300000014E-3</v>
      </c>
      <c r="Z5">
        <f t="shared" si="25"/>
        <v>0.97725849173923607</v>
      </c>
      <c r="AB5">
        <f t="shared" si="26"/>
        <v>208.8960149473387</v>
      </c>
      <c r="AC5">
        <f t="shared" si="27"/>
        <v>332.48410865031974</v>
      </c>
      <c r="AE5">
        <f t="shared" si="2"/>
        <v>0</v>
      </c>
      <c r="AF5">
        <f t="shared" si="3"/>
        <v>0</v>
      </c>
      <c r="AG5">
        <f t="shared" si="4"/>
        <v>-48.862924586961803</v>
      </c>
      <c r="AH5">
        <f t="shared" si="5"/>
        <v>-72.3028365381969</v>
      </c>
      <c r="AI5">
        <f t="shared" si="6"/>
        <v>-121.1657611251587</v>
      </c>
      <c r="AJ5">
        <f t="shared" si="7"/>
        <v>-123.58809370298104</v>
      </c>
      <c r="AK5">
        <f t="shared" si="28"/>
        <v>14.622721046313711</v>
      </c>
      <c r="AL5">
        <f t="shared" si="8"/>
        <v>-230.13113378182604</v>
      </c>
      <c r="AN5">
        <f t="shared" si="9"/>
        <v>0</v>
      </c>
      <c r="AO5">
        <f t="shared" si="10"/>
        <v>0</v>
      </c>
      <c r="AP5">
        <f t="shared" si="11"/>
        <v>-38.953224319963169</v>
      </c>
      <c r="AQ5">
        <f t="shared" si="12"/>
        <v>-57.639378617822778</v>
      </c>
      <c r="AR5">
        <f t="shared" si="13"/>
        <v>-96.592602937785941</v>
      </c>
      <c r="AS5">
        <f t="shared" si="14"/>
        <v>-98.523671638218289</v>
      </c>
      <c r="AT5">
        <f t="shared" si="15"/>
        <v>11.65714369125774</v>
      </c>
      <c r="AU5">
        <f t="shared" si="16"/>
        <v>-183.45913088474651</v>
      </c>
      <c r="AW5">
        <v>2</v>
      </c>
      <c r="AX5">
        <f>IF(Z5&gt;0, (R5*SUMPRODUCT(K5:$K$98, X5:$X$98)-K5*$AZ$3)/Z5, 0)</f>
        <v>340.22125308790578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1.535893E-3</v>
      </c>
      <c r="Q6" s="5">
        <f t="shared" si="30"/>
        <v>50</v>
      </c>
      <c r="R6">
        <f t="shared" si="0"/>
        <v>50000</v>
      </c>
      <c r="S6">
        <f t="shared" si="1"/>
        <v>456.91742680974244</v>
      </c>
      <c r="U6">
        <f t="shared" si="20"/>
        <v>1.535893E-3</v>
      </c>
      <c r="V6">
        <f t="shared" si="21"/>
        <v>0.01</v>
      </c>
      <c r="W6">
        <f t="shared" si="22"/>
        <v>0.97725849173923607</v>
      </c>
      <c r="X6">
        <f t="shared" si="23"/>
        <v>1.5009644766528505E-3</v>
      </c>
      <c r="Y6">
        <f t="shared" si="24"/>
        <v>9.7725849173923608E-3</v>
      </c>
      <c r="Z6">
        <f t="shared" si="25"/>
        <v>0.96598494234519083</v>
      </c>
      <c r="AB6">
        <f t="shared" si="26"/>
        <v>332.48410865031974</v>
      </c>
      <c r="AC6">
        <f t="shared" si="27"/>
        <v>441.37535419332198</v>
      </c>
      <c r="AE6">
        <f t="shared" si="2"/>
        <v>0</v>
      </c>
      <c r="AF6">
        <f t="shared" si="3"/>
        <v>0</v>
      </c>
      <c r="AG6">
        <f t="shared" si="4"/>
        <v>-48.29924711725954</v>
      </c>
      <c r="AH6">
        <f t="shared" si="5"/>
        <v>-75.04822383264252</v>
      </c>
      <c r="AI6">
        <f t="shared" si="6"/>
        <v>-123.34747094990206</v>
      </c>
      <c r="AJ6">
        <f t="shared" si="7"/>
        <v>-108.89124554300224</v>
      </c>
      <c r="AK6">
        <f t="shared" si="28"/>
        <v>23.273887605522383</v>
      </c>
      <c r="AL6">
        <f t="shared" si="8"/>
        <v>-208.96482888738191</v>
      </c>
      <c r="AN6">
        <f t="shared" si="9"/>
        <v>0</v>
      </c>
      <c r="AO6">
        <f t="shared" si="10"/>
        <v>0</v>
      </c>
      <c r="AP6">
        <f t="shared" si="11"/>
        <v>-34.378450082324171</v>
      </c>
      <c r="AQ6">
        <f t="shared" si="12"/>
        <v>-53.417843357554631</v>
      </c>
      <c r="AR6">
        <f t="shared" si="13"/>
        <v>-87.796293439878795</v>
      </c>
      <c r="AS6">
        <f t="shared" si="14"/>
        <v>-77.50663773730912</v>
      </c>
      <c r="AT6">
        <f t="shared" si="15"/>
        <v>16.565893487440196</v>
      </c>
      <c r="AU6">
        <f t="shared" si="16"/>
        <v>-148.73703768974772</v>
      </c>
      <c r="AW6">
        <v>3</v>
      </c>
      <c r="AX6">
        <f>IF(Z6&gt;0, (R6*SUMPRODUCT(K6:$K$98, X6:$X$98)-K6*$AZ$3)/Z6, 0)</f>
        <v>456.91742680974244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1.6204399999999999E-3</v>
      </c>
      <c r="Q7" s="5">
        <f t="shared" si="30"/>
        <v>50</v>
      </c>
      <c r="R7">
        <f t="shared" si="0"/>
        <v>50000</v>
      </c>
      <c r="S7">
        <f t="shared" si="1"/>
        <v>562.07392026970001</v>
      </c>
      <c r="U7">
        <f t="shared" si="20"/>
        <v>1.6204399999999999E-3</v>
      </c>
      <c r="V7">
        <f t="shared" si="21"/>
        <v>0.01</v>
      </c>
      <c r="W7">
        <f t="shared" si="22"/>
        <v>0.96598494234519083</v>
      </c>
      <c r="X7">
        <f t="shared" si="23"/>
        <v>1.5653206399738409E-3</v>
      </c>
      <c r="Y7">
        <f t="shared" si="24"/>
        <v>9.6598494234519088E-3</v>
      </c>
      <c r="Z7">
        <f t="shared" si="25"/>
        <v>0.95475977228176512</v>
      </c>
      <c r="AB7">
        <f t="shared" si="26"/>
        <v>441.37535419332198</v>
      </c>
      <c r="AC7">
        <f t="shared" si="27"/>
        <v>536.64556812221781</v>
      </c>
      <c r="AE7">
        <f t="shared" si="2"/>
        <v>0</v>
      </c>
      <c r="AF7">
        <f t="shared" si="3"/>
        <v>0</v>
      </c>
      <c r="AG7">
        <f t="shared" si="4"/>
        <v>-47.737988614088259</v>
      </c>
      <c r="AH7">
        <f t="shared" si="5"/>
        <v>-78.266031998692043</v>
      </c>
      <c r="AI7">
        <f t="shared" si="6"/>
        <v>-126.00402061278029</v>
      </c>
      <c r="AJ7">
        <f t="shared" si="7"/>
        <v>-95.270213928895828</v>
      </c>
      <c r="AK7">
        <f t="shared" si="28"/>
        <v>30.896274793532541</v>
      </c>
      <c r="AL7">
        <f t="shared" si="8"/>
        <v>-190.37795974814358</v>
      </c>
      <c r="AN7">
        <f t="shared" si="9"/>
        <v>0</v>
      </c>
      <c r="AO7">
        <f t="shared" si="10"/>
        <v>0</v>
      </c>
      <c r="AP7">
        <f t="shared" si="11"/>
        <v>-30.338354790937082</v>
      </c>
      <c r="AQ7">
        <f t="shared" si="12"/>
        <v>-49.739478260179801</v>
      </c>
      <c r="AR7">
        <f t="shared" si="13"/>
        <v>-80.077833051116869</v>
      </c>
      <c r="AS7">
        <f t="shared" si="14"/>
        <v>-60.545943285309065</v>
      </c>
      <c r="AT7">
        <f t="shared" si="15"/>
        <v>19.635141186653424</v>
      </c>
      <c r="AU7">
        <f t="shared" si="16"/>
        <v>-120.98863514977251</v>
      </c>
      <c r="AW7">
        <v>4</v>
      </c>
      <c r="AX7">
        <f>IF(Z7&gt;0, (R7*SUMPRODUCT(K7:$K$98, X7:$X$98)-K7*$AZ$3)/Z7, 0)</f>
        <v>562.07392026970001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1.706887E-3</v>
      </c>
      <c r="Q8" s="5">
        <f t="shared" si="30"/>
        <v>50</v>
      </c>
      <c r="R8">
        <f t="shared" si="0"/>
        <v>50000</v>
      </c>
      <c r="S8">
        <f t="shared" si="1"/>
        <v>656.71340760586043</v>
      </c>
      <c r="U8">
        <f t="shared" si="20"/>
        <v>1.706887E-3</v>
      </c>
      <c r="V8">
        <f t="shared" si="21"/>
        <v>0.01</v>
      </c>
      <c r="W8">
        <f t="shared" si="22"/>
        <v>0.95475977228176512</v>
      </c>
      <c r="X8">
        <f t="shared" si="23"/>
        <v>1.6296670434307052E-3</v>
      </c>
      <c r="Y8">
        <f t="shared" si="24"/>
        <v>9.5475977228176509E-3</v>
      </c>
      <c r="Z8">
        <f t="shared" si="25"/>
        <v>0.94358250751551676</v>
      </c>
      <c r="AB8">
        <f t="shared" si="26"/>
        <v>536.64556812221781</v>
      </c>
      <c r="AC8">
        <f t="shared" si="27"/>
        <v>619.66328386779742</v>
      </c>
      <c r="AE8">
        <f t="shared" si="2"/>
        <v>0</v>
      </c>
      <c r="AF8">
        <f t="shared" si="3"/>
        <v>0</v>
      </c>
      <c r="AG8">
        <f t="shared" si="4"/>
        <v>-47.17912537577584</v>
      </c>
      <c r="AH8">
        <f t="shared" si="5"/>
        <v>-81.483352171535259</v>
      </c>
      <c r="AI8">
        <f t="shared" si="6"/>
        <v>-128.66247754731108</v>
      </c>
      <c r="AJ8">
        <f t="shared" si="7"/>
        <v>-83.017715745579608</v>
      </c>
      <c r="AK8">
        <f t="shared" si="28"/>
        <v>37.56518976855525</v>
      </c>
      <c r="AL8">
        <f t="shared" si="8"/>
        <v>-174.11500352433544</v>
      </c>
      <c r="AN8">
        <f t="shared" si="9"/>
        <v>0</v>
      </c>
      <c r="AO8">
        <f t="shared" si="10"/>
        <v>0</v>
      </c>
      <c r="AP8">
        <f t="shared" si="11"/>
        <v>-26.770702767530064</v>
      </c>
      <c r="AQ8">
        <f t="shared" si="12"/>
        <v>-46.235842316105554</v>
      </c>
      <c r="AR8">
        <f t="shared" si="13"/>
        <v>-73.006545083635615</v>
      </c>
      <c r="AS8">
        <f t="shared" si="14"/>
        <v>-47.106481414454692</v>
      </c>
      <c r="AT8">
        <f t="shared" si="15"/>
        <v>21.315497514843802</v>
      </c>
      <c r="AU8">
        <f t="shared" si="16"/>
        <v>-98.797528983246494</v>
      </c>
      <c r="AW8">
        <v>5</v>
      </c>
      <c r="AX8">
        <f>IF(Z8&gt;0, (R8*SUMPRODUCT(K8:$K$98, X8:$X$98)-K8*$AZ$3)/Z8, 0)</f>
        <v>656.71340760586043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1.7980839999999999E-3</v>
      </c>
      <c r="Q9" s="5">
        <f t="shared" si="30"/>
        <v>50</v>
      </c>
      <c r="R9">
        <f t="shared" si="0"/>
        <v>50000</v>
      </c>
      <c r="S9">
        <f t="shared" si="1"/>
        <v>742.08871193431696</v>
      </c>
      <c r="U9">
        <f t="shared" si="20"/>
        <v>1.7980839999999999E-3</v>
      </c>
      <c r="V9">
        <f t="shared" si="21"/>
        <v>0.01</v>
      </c>
      <c r="W9">
        <f t="shared" si="22"/>
        <v>0.94358250751551676</v>
      </c>
      <c r="X9">
        <f t="shared" si="23"/>
        <v>1.6966406094435303E-3</v>
      </c>
      <c r="Y9">
        <f t="shared" si="24"/>
        <v>9.4358250751551669E-3</v>
      </c>
      <c r="Z9">
        <f t="shared" si="25"/>
        <v>0.93245004183091806</v>
      </c>
      <c r="AB9">
        <f t="shared" si="26"/>
        <v>619.66328386779742</v>
      </c>
      <c r="AC9">
        <f t="shared" si="27"/>
        <v>691.96065048540595</v>
      </c>
      <c r="AE9">
        <f t="shared" si="2"/>
        <v>0</v>
      </c>
      <c r="AF9">
        <f t="shared" si="3"/>
        <v>0</v>
      </c>
      <c r="AG9">
        <f t="shared" si="4"/>
        <v>-46.622502091545904</v>
      </c>
      <c r="AH9">
        <f t="shared" si="5"/>
        <v>-84.832030472176513</v>
      </c>
      <c r="AI9">
        <f t="shared" si="6"/>
        <v>-131.45453256372241</v>
      </c>
      <c r="AJ9">
        <f t="shared" si="7"/>
        <v>-72.297366617608532</v>
      </c>
      <c r="AK9">
        <f t="shared" si="28"/>
        <v>43.376429870745824</v>
      </c>
      <c r="AL9">
        <f t="shared" si="8"/>
        <v>-160.37546931058512</v>
      </c>
      <c r="AN9">
        <f t="shared" si="9"/>
        <v>0</v>
      </c>
      <c r="AO9">
        <f t="shared" si="10"/>
        <v>0</v>
      </c>
      <c r="AP9">
        <f t="shared" si="11"/>
        <v>-23.620410506731886</v>
      </c>
      <c r="AQ9">
        <f t="shared" si="12"/>
        <v>-42.97854670986743</v>
      </c>
      <c r="AR9">
        <f t="shared" si="13"/>
        <v>-66.598957216599302</v>
      </c>
      <c r="AS9">
        <f t="shared" si="14"/>
        <v>-36.628095907646816</v>
      </c>
      <c r="AT9">
        <f t="shared" si="15"/>
        <v>21.975849298085386</v>
      </c>
      <c r="AU9">
        <f t="shared" si="16"/>
        <v>-81.251203826160733</v>
      </c>
      <c r="AW9">
        <v>6</v>
      </c>
      <c r="AX9">
        <f>IF(Z9&gt;0, (R9*SUMPRODUCT(K9:$K$98, X9:$X$98)-K9*$AZ$3)/Z9, 0)</f>
        <v>742.08871193431696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1.9035300000000001E-3</v>
      </c>
      <c r="Q10" s="5">
        <f t="shared" si="30"/>
        <v>50</v>
      </c>
      <c r="R10">
        <f t="shared" si="0"/>
        <v>50000</v>
      </c>
      <c r="S10">
        <f t="shared" si="1"/>
        <v>819.2487532005614</v>
      </c>
      <c r="U10">
        <f t="shared" si="20"/>
        <v>1.9035300000000001E-3</v>
      </c>
      <c r="V10">
        <f t="shared" si="21"/>
        <v>0.01</v>
      </c>
      <c r="W10">
        <f t="shared" si="22"/>
        <v>0.93245004183091806</v>
      </c>
      <c r="X10">
        <f t="shared" si="23"/>
        <v>1.7749466281264076E-3</v>
      </c>
      <c r="Y10">
        <f t="shared" si="24"/>
        <v>9.3245004183091802E-3</v>
      </c>
      <c r="Z10">
        <f t="shared" si="25"/>
        <v>0.92135059478448245</v>
      </c>
      <c r="AB10">
        <f t="shared" si="26"/>
        <v>691.96065048540595</v>
      </c>
      <c r="AC10">
        <f t="shared" si="27"/>
        <v>754.81532603778294</v>
      </c>
      <c r="AE10">
        <f t="shared" si="2"/>
        <v>0</v>
      </c>
      <c r="AF10">
        <f t="shared" si="3"/>
        <v>0</v>
      </c>
      <c r="AG10">
        <f t="shared" si="4"/>
        <v>-46.067529739224121</v>
      </c>
      <c r="AH10">
        <f t="shared" si="5"/>
        <v>-88.747331406320384</v>
      </c>
      <c r="AI10">
        <f t="shared" si="6"/>
        <v>-134.81486114554451</v>
      </c>
      <c r="AJ10">
        <f t="shared" si="7"/>
        <v>-62.854675552376989</v>
      </c>
      <c r="AK10">
        <f t="shared" si="28"/>
        <v>48.43724553397842</v>
      </c>
      <c r="AL10">
        <f t="shared" si="8"/>
        <v>-149.23229116394307</v>
      </c>
      <c r="AN10">
        <f t="shared" si="9"/>
        <v>0</v>
      </c>
      <c r="AO10">
        <f t="shared" si="10"/>
        <v>0</v>
      </c>
      <c r="AP10">
        <f t="shared" si="11"/>
        <v>-20.838610930047039</v>
      </c>
      <c r="AQ10">
        <f t="shared" si="12"/>
        <v>-40.144785724892273</v>
      </c>
      <c r="AR10">
        <f t="shared" si="13"/>
        <v>-60.98339665493932</v>
      </c>
      <c r="AS10">
        <f t="shared" si="14"/>
        <v>-28.432263166372756</v>
      </c>
      <c r="AT10">
        <f t="shared" si="15"/>
        <v>21.910550010375591</v>
      </c>
      <c r="AU10">
        <f t="shared" si="16"/>
        <v>-67.505109810936474</v>
      </c>
      <c r="AW10">
        <v>7</v>
      </c>
      <c r="AX10">
        <f>IF(Z10&gt;0, (R10*SUMPRODUCT(K10:$K$98, X10:$X$98)-K10*$AZ$3)/Z10, 0)</f>
        <v>819.2487532005614</v>
      </c>
    </row>
    <row r="11" spans="1:52" x14ac:dyDescent="0.25">
      <c r="A11" t="s">
        <v>33</v>
      </c>
      <c r="C11" s="25">
        <f>AU91</f>
        <v>-2041.486253055213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2.008026E-3</v>
      </c>
      <c r="Q11" s="5">
        <f t="shared" si="30"/>
        <v>50</v>
      </c>
      <c r="R11">
        <f t="shared" si="0"/>
        <v>50000</v>
      </c>
      <c r="S11">
        <f t="shared" si="1"/>
        <v>888.91140385831807</v>
      </c>
      <c r="U11">
        <f t="shared" si="20"/>
        <v>2.008026E-3</v>
      </c>
      <c r="V11">
        <f t="shared" si="21"/>
        <v>0.01</v>
      </c>
      <c r="W11">
        <f t="shared" si="22"/>
        <v>0.92135059478448245</v>
      </c>
      <c r="X11">
        <f t="shared" si="23"/>
        <v>1.8500959494427052E-3</v>
      </c>
      <c r="Y11">
        <f t="shared" si="24"/>
        <v>9.2135059478448255E-3</v>
      </c>
      <c r="Z11">
        <f t="shared" si="25"/>
        <v>0.91028699288719483</v>
      </c>
      <c r="AB11">
        <f t="shared" si="26"/>
        <v>754.81532603778294</v>
      </c>
      <c r="AC11">
        <f t="shared" si="27"/>
        <v>809.16448876132313</v>
      </c>
      <c r="AE11">
        <f t="shared" si="2"/>
        <v>0</v>
      </c>
      <c r="AF11">
        <f t="shared" si="3"/>
        <v>0</v>
      </c>
      <c r="AG11">
        <f t="shared" si="4"/>
        <v>-45.51434964435974</v>
      </c>
      <c r="AH11">
        <f t="shared" si="5"/>
        <v>-92.504797472135266</v>
      </c>
      <c r="AI11">
        <f t="shared" si="6"/>
        <v>-138.01914711649499</v>
      </c>
      <c r="AJ11">
        <f t="shared" si="7"/>
        <v>-54.349162723540189</v>
      </c>
      <c r="AK11">
        <f t="shared" si="28"/>
        <v>52.837072822644814</v>
      </c>
      <c r="AL11">
        <f t="shared" si="8"/>
        <v>-139.53123701739037</v>
      </c>
      <c r="AN11">
        <f t="shared" si="9"/>
        <v>0</v>
      </c>
      <c r="AO11">
        <f t="shared" si="10"/>
        <v>0</v>
      </c>
      <c r="AP11">
        <f t="shared" si="11"/>
        <v>-18.382482453745666</v>
      </c>
      <c r="AQ11">
        <f t="shared" si="12"/>
        <v>-37.361136206623783</v>
      </c>
      <c r="AR11">
        <f t="shared" si="13"/>
        <v>-55.743618660369442</v>
      </c>
      <c r="AS11">
        <f t="shared" si="14"/>
        <v>-21.950715278759418</v>
      </c>
      <c r="AT11">
        <f t="shared" si="15"/>
        <v>21.340007528590789</v>
      </c>
      <c r="AU11">
        <f t="shared" si="16"/>
        <v>-56.354326410538071</v>
      </c>
      <c r="AW11">
        <v>8</v>
      </c>
      <c r="AX11">
        <f>IF(Z11&gt;0, (R11*SUMPRODUCT(K11:$K$98, X11:$X$98)-K11*$AZ$3)/Z11, 0)</f>
        <v>888.91140385831807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2.1277219999999999E-3</v>
      </c>
      <c r="Q12" s="5">
        <f t="shared" si="30"/>
        <v>50</v>
      </c>
      <c r="R12">
        <f t="shared" si="0"/>
        <v>50000</v>
      </c>
      <c r="S12">
        <f t="shared" si="1"/>
        <v>952.09956524989968</v>
      </c>
      <c r="U12">
        <f t="shared" si="20"/>
        <v>2.1277219999999999E-3</v>
      </c>
      <c r="V12">
        <f t="shared" si="21"/>
        <v>0.01</v>
      </c>
      <c r="W12">
        <f t="shared" si="22"/>
        <v>0.91028699288719483</v>
      </c>
      <c r="X12">
        <f t="shared" si="23"/>
        <v>1.9368376610799278E-3</v>
      </c>
      <c r="Y12">
        <f t="shared" si="24"/>
        <v>9.1028699288719494E-3</v>
      </c>
      <c r="Z12">
        <f t="shared" si="25"/>
        <v>0.89924728529724296</v>
      </c>
      <c r="AB12">
        <f t="shared" si="26"/>
        <v>809.16448876132313</v>
      </c>
      <c r="AC12">
        <f t="shared" si="27"/>
        <v>856.17294938365751</v>
      </c>
      <c r="AE12">
        <f t="shared" si="2"/>
        <v>0</v>
      </c>
      <c r="AF12">
        <f t="shared" si="3"/>
        <v>0</v>
      </c>
      <c r="AG12">
        <f t="shared" si="4"/>
        <v>-44.962364264862146</v>
      </c>
      <c r="AH12">
        <f t="shared" si="5"/>
        <v>-96.841883053996398</v>
      </c>
      <c r="AI12">
        <f t="shared" si="6"/>
        <v>-141.80424731885853</v>
      </c>
      <c r="AJ12">
        <f t="shared" si="7"/>
        <v>-47.008460622334383</v>
      </c>
      <c r="AK12">
        <f t="shared" si="28"/>
        <v>56.641514213292623</v>
      </c>
      <c r="AL12">
        <f t="shared" si="8"/>
        <v>-132.17119372790029</v>
      </c>
      <c r="AN12">
        <f t="shared" si="9"/>
        <v>0</v>
      </c>
      <c r="AO12">
        <f t="shared" si="10"/>
        <v>0</v>
      </c>
      <c r="AP12">
        <f t="shared" si="11"/>
        <v>-16.213879300782821</v>
      </c>
      <c r="AQ12">
        <f t="shared" si="12"/>
        <v>-34.922153867364855</v>
      </c>
      <c r="AR12">
        <f t="shared" si="13"/>
        <v>-51.136033168147669</v>
      </c>
      <c r="AS12">
        <f t="shared" si="14"/>
        <v>-16.951722159365605</v>
      </c>
      <c r="AT12">
        <f t="shared" si="15"/>
        <v>20.425497855449951</v>
      </c>
      <c r="AU12">
        <f t="shared" si="16"/>
        <v>-47.662257472063324</v>
      </c>
      <c r="AW12">
        <v>9</v>
      </c>
      <c r="AX12">
        <f>IF(Z12&gt;0, (R12*SUMPRODUCT(K12:$K$98, X12:$X$98)-K12*$AZ$3)/Z12, 0)</f>
        <v>952.09956524989968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2.2569180000000001E-3</v>
      </c>
      <c r="Q13" s="5">
        <f t="shared" si="30"/>
        <v>50</v>
      </c>
      <c r="R13">
        <f t="shared" si="0"/>
        <v>50000</v>
      </c>
      <c r="S13">
        <f t="shared" si="1"/>
        <v>1009.406968891695</v>
      </c>
      <c r="U13">
        <f t="shared" si="20"/>
        <v>2.2569180000000001E-3</v>
      </c>
      <c r="V13">
        <f t="shared" si="21"/>
        <v>0.01</v>
      </c>
      <c r="W13">
        <f t="shared" si="22"/>
        <v>0.89924728529724296</v>
      </c>
      <c r="X13">
        <f t="shared" si="23"/>
        <v>2.0295273846384831E-3</v>
      </c>
      <c r="Y13">
        <f t="shared" si="24"/>
        <v>8.9924728529724302E-3</v>
      </c>
      <c r="Z13">
        <f t="shared" si="25"/>
        <v>0.88822528505963205</v>
      </c>
      <c r="AB13">
        <f t="shared" si="26"/>
        <v>856.17294938365751</v>
      </c>
      <c r="AC13">
        <f t="shared" si="27"/>
        <v>896.58079268500489</v>
      </c>
      <c r="AE13">
        <f t="shared" si="2"/>
        <v>0</v>
      </c>
      <c r="AF13">
        <f t="shared" si="3"/>
        <v>0</v>
      </c>
      <c r="AG13">
        <f t="shared" si="4"/>
        <v>-44.411264252981603</v>
      </c>
      <c r="AH13">
        <f t="shared" si="5"/>
        <v>-101.47636923192415</v>
      </c>
      <c r="AI13">
        <f t="shared" si="6"/>
        <v>-145.88763348490576</v>
      </c>
      <c r="AJ13">
        <f t="shared" si="7"/>
        <v>-40.407843301347384</v>
      </c>
      <c r="AK13">
        <f t="shared" si="28"/>
        <v>59.932106456856033</v>
      </c>
      <c r="AL13">
        <f t="shared" si="8"/>
        <v>-126.36337032939711</v>
      </c>
      <c r="AN13">
        <f t="shared" si="9"/>
        <v>0</v>
      </c>
      <c r="AO13">
        <f t="shared" si="10"/>
        <v>0</v>
      </c>
      <c r="AP13">
        <f t="shared" si="11"/>
        <v>-14.299238492617167</v>
      </c>
      <c r="AQ13">
        <f t="shared" si="12"/>
        <v>-32.672675039075145</v>
      </c>
      <c r="AR13">
        <f t="shared" si="13"/>
        <v>-46.971913531692316</v>
      </c>
      <c r="AS13">
        <f t="shared" si="14"/>
        <v>-13.010244091384493</v>
      </c>
      <c r="AT13">
        <f t="shared" si="15"/>
        <v>19.29653429161209</v>
      </c>
      <c r="AU13">
        <f t="shared" si="16"/>
        <v>-40.685623331464718</v>
      </c>
      <c r="AW13">
        <v>10</v>
      </c>
      <c r="AX13">
        <f>IF(Z13&gt;0, (R13*SUMPRODUCT(K13:$K$98, X13:$X$98)-K13*$AZ$3)/Z13, 0)</f>
        <v>1009.406968891695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2.397513E-3</v>
      </c>
      <c r="Q14" s="5">
        <f t="shared" si="30"/>
        <v>50</v>
      </c>
      <c r="R14">
        <f t="shared" si="0"/>
        <v>50000</v>
      </c>
      <c r="S14">
        <f t="shared" si="1"/>
        <v>1061.5056005350589</v>
      </c>
      <c r="U14">
        <f t="shared" si="20"/>
        <v>2.397513E-3</v>
      </c>
      <c r="V14">
        <f t="shared" si="21"/>
        <v>0.01</v>
      </c>
      <c r="W14">
        <f t="shared" si="22"/>
        <v>0.88822528505963205</v>
      </c>
      <c r="X14">
        <f t="shared" si="23"/>
        <v>2.1295316678591738E-3</v>
      </c>
      <c r="Y14">
        <f t="shared" si="24"/>
        <v>8.882252850596321E-3</v>
      </c>
      <c r="Z14">
        <f t="shared" si="25"/>
        <v>0.87721350054117664</v>
      </c>
      <c r="AB14">
        <f t="shared" si="26"/>
        <v>896.58079268500489</v>
      </c>
      <c r="AC14">
        <f t="shared" si="27"/>
        <v>931.16704368942294</v>
      </c>
      <c r="AE14">
        <f t="shared" si="2"/>
        <v>0</v>
      </c>
      <c r="AF14">
        <f t="shared" si="3"/>
        <v>0</v>
      </c>
      <c r="AG14">
        <f t="shared" si="4"/>
        <v>-43.860675027058832</v>
      </c>
      <c r="AH14">
        <f t="shared" si="5"/>
        <v>-106.47658339295869</v>
      </c>
      <c r="AI14">
        <f t="shared" si="6"/>
        <v>-150.33725842001752</v>
      </c>
      <c r="AJ14">
        <f t="shared" si="7"/>
        <v>-34.586251004418045</v>
      </c>
      <c r="AK14">
        <f t="shared" si="28"/>
        <v>62.760655487950352</v>
      </c>
      <c r="AL14">
        <f t="shared" si="8"/>
        <v>-122.16285393648522</v>
      </c>
      <c r="AN14">
        <f t="shared" si="9"/>
        <v>0</v>
      </c>
      <c r="AO14">
        <f t="shared" si="10"/>
        <v>0</v>
      </c>
      <c r="AP14">
        <f t="shared" si="11"/>
        <v>-12.60889597992397</v>
      </c>
      <c r="AQ14">
        <f t="shared" si="12"/>
        <v>-30.609473371562554</v>
      </c>
      <c r="AR14">
        <f t="shared" si="13"/>
        <v>-43.218369351486523</v>
      </c>
      <c r="AS14">
        <f t="shared" si="14"/>
        <v>-9.9427206941345432</v>
      </c>
      <c r="AT14">
        <f t="shared" si="15"/>
        <v>18.042188730365183</v>
      </c>
      <c r="AU14">
        <f t="shared" si="16"/>
        <v>-35.11890131525589</v>
      </c>
      <c r="AW14">
        <v>11</v>
      </c>
      <c r="AX14">
        <f>IF(Z14&gt;0, (R14*SUMPRODUCT(K14:$K$98, X14:$X$98)-K14*$AZ$3)/Z14, 0)</f>
        <v>1061.5056005350589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2.5466569999999999E-3</v>
      </c>
      <c r="Q15" s="5">
        <f t="shared" si="30"/>
        <v>50</v>
      </c>
      <c r="R15">
        <f t="shared" si="0"/>
        <v>50000</v>
      </c>
      <c r="S15">
        <f t="shared" si="1"/>
        <v>1108.9840364172776</v>
      </c>
      <c r="U15">
        <f t="shared" si="20"/>
        <v>2.5466569999999999E-3</v>
      </c>
      <c r="V15">
        <f t="shared" si="21"/>
        <v>0.01</v>
      </c>
      <c r="W15">
        <f t="shared" si="22"/>
        <v>0.87721350054117664</v>
      </c>
      <c r="X15">
        <f t="shared" si="23"/>
        <v>2.233961901647691E-3</v>
      </c>
      <c r="Y15">
        <f t="shared" si="24"/>
        <v>8.7721350054117669E-3</v>
      </c>
      <c r="Z15">
        <f t="shared" si="25"/>
        <v>0.86620740363411719</v>
      </c>
      <c r="AB15">
        <f t="shared" si="26"/>
        <v>931.16704368942294</v>
      </c>
      <c r="AC15">
        <f t="shared" si="27"/>
        <v>960.61018285669331</v>
      </c>
      <c r="AE15">
        <f t="shared" si="2"/>
        <v>0</v>
      </c>
      <c r="AF15">
        <f t="shared" si="3"/>
        <v>0</v>
      </c>
      <c r="AG15">
        <f t="shared" si="4"/>
        <v>-43.310370181705856</v>
      </c>
      <c r="AH15">
        <f t="shared" si="5"/>
        <v>-111.69809508238455</v>
      </c>
      <c r="AI15">
        <f t="shared" si="6"/>
        <v>-155.0084652640904</v>
      </c>
      <c r="AJ15">
        <f t="shared" si="7"/>
        <v>-29.443139167270374</v>
      </c>
      <c r="AK15">
        <f t="shared" si="28"/>
        <v>65.181693058259611</v>
      </c>
      <c r="AL15">
        <f t="shared" si="8"/>
        <v>-119.26991137310117</v>
      </c>
      <c r="AN15">
        <f t="shared" si="9"/>
        <v>0</v>
      </c>
      <c r="AO15">
        <f t="shared" si="10"/>
        <v>0</v>
      </c>
      <c r="AP15">
        <f t="shared" si="11"/>
        <v>-11.116693291888557</v>
      </c>
      <c r="AQ15">
        <f t="shared" si="12"/>
        <v>-28.670118937093957</v>
      </c>
      <c r="AR15">
        <f t="shared" si="13"/>
        <v>-39.786812228982512</v>
      </c>
      <c r="AS15">
        <f t="shared" si="14"/>
        <v>-7.5573204823631475</v>
      </c>
      <c r="AT15">
        <f t="shared" si="15"/>
        <v>16.730517124066605</v>
      </c>
      <c r="AU15">
        <f t="shared" si="16"/>
        <v>-30.613615587279057</v>
      </c>
      <c r="AW15">
        <v>12</v>
      </c>
      <c r="AX15">
        <f>IF(Z15&gt;0, (R15*SUMPRODUCT(K15:$K$98, X15:$X$98)-K15*$AZ$3)/Z15, 0)</f>
        <v>1108.9840364172776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3.8442260000000001E-3</v>
      </c>
      <c r="Q16" s="5">
        <f t="shared" si="30"/>
        <v>50</v>
      </c>
      <c r="R16">
        <f t="shared" si="0"/>
        <v>50000</v>
      </c>
      <c r="S16">
        <f t="shared" si="1"/>
        <v>1153.7586777153108</v>
      </c>
      <c r="U16">
        <f t="shared" si="20"/>
        <v>3.8442260000000001E-3</v>
      </c>
      <c r="V16">
        <f t="shared" si="21"/>
        <v>0.01</v>
      </c>
      <c r="W16">
        <f t="shared" si="22"/>
        <v>0.86620740363411719</v>
      </c>
      <c r="X16">
        <f t="shared" si="23"/>
        <v>3.3298970224427678E-3</v>
      </c>
      <c r="Y16">
        <f t="shared" si="24"/>
        <v>8.6620740363411719E-3</v>
      </c>
      <c r="Z16">
        <f t="shared" si="25"/>
        <v>0.85421543257533328</v>
      </c>
      <c r="AB16">
        <f t="shared" si="26"/>
        <v>960.61018285669331</v>
      </c>
      <c r="AC16">
        <f t="shared" si="27"/>
        <v>985.55846797212871</v>
      </c>
      <c r="AE16">
        <f t="shared" si="2"/>
        <v>0</v>
      </c>
      <c r="AF16">
        <f t="shared" si="3"/>
        <v>0</v>
      </c>
      <c r="AG16">
        <f t="shared" si="4"/>
        <v>-42.710771628766665</v>
      </c>
      <c r="AH16">
        <f t="shared" si="5"/>
        <v>-166.49485112213839</v>
      </c>
      <c r="AI16">
        <f t="shared" si="6"/>
        <v>-209.20562275090504</v>
      </c>
      <c r="AJ16">
        <f t="shared" si="7"/>
        <v>-24.948285115435397</v>
      </c>
      <c r="AK16">
        <f t="shared" si="28"/>
        <v>67.242712799968544</v>
      </c>
      <c r="AL16">
        <f t="shared" si="8"/>
        <v>-166.91119506637187</v>
      </c>
      <c r="AN16">
        <f t="shared" si="9"/>
        <v>0</v>
      </c>
      <c r="AO16">
        <f t="shared" si="10"/>
        <v>0</v>
      </c>
      <c r="AP16">
        <f t="shared" si="11"/>
        <v>-9.7882064978419354</v>
      </c>
      <c r="AQ16">
        <f t="shared" si="12"/>
        <v>-38.156322666699623</v>
      </c>
      <c r="AR16">
        <f t="shared" si="13"/>
        <v>-47.944529164541557</v>
      </c>
      <c r="AS16">
        <f t="shared" si="14"/>
        <v>-5.7175030364575408</v>
      </c>
      <c r="AT16">
        <f t="shared" si="15"/>
        <v>15.410294248064309</v>
      </c>
      <c r="AU16">
        <f t="shared" si="16"/>
        <v>-38.251737952934782</v>
      </c>
      <c r="AW16">
        <v>13</v>
      </c>
      <c r="AX16">
        <f>IF(Z16&gt;0, (R16*SUMPRODUCT(K16:$K$98, X16:$X$98)-K16*$AZ$3)/Z16, 0)</f>
        <v>1153.7586777153108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5.3300140000000001E-3</v>
      </c>
      <c r="Q17" s="5">
        <f t="shared" si="30"/>
        <v>50</v>
      </c>
      <c r="R17">
        <f t="shared" si="0"/>
        <v>50000</v>
      </c>
      <c r="S17">
        <f t="shared" si="1"/>
        <v>1183.2739296359127</v>
      </c>
      <c r="U17">
        <f t="shared" si="20"/>
        <v>5.3300140000000001E-3</v>
      </c>
      <c r="V17">
        <f t="shared" si="21"/>
        <v>0.01</v>
      </c>
      <c r="W17">
        <f t="shared" si="22"/>
        <v>0.85421543257533328</v>
      </c>
      <c r="X17">
        <f t="shared" si="23"/>
        <v>4.5529802146425822E-3</v>
      </c>
      <c r="Y17">
        <f t="shared" si="24"/>
        <v>8.5421543257533337E-3</v>
      </c>
      <c r="Z17">
        <f t="shared" si="25"/>
        <v>0.84112029803493737</v>
      </c>
      <c r="AB17">
        <f t="shared" si="26"/>
        <v>985.55846797212871</v>
      </c>
      <c r="AC17">
        <f t="shared" si="27"/>
        <v>995.27572035233038</v>
      </c>
      <c r="AE17">
        <f t="shared" si="2"/>
        <v>0</v>
      </c>
      <c r="AF17">
        <f t="shared" si="3"/>
        <v>0</v>
      </c>
      <c r="AG17">
        <f t="shared" si="4"/>
        <v>-42.05601490174687</v>
      </c>
      <c r="AH17">
        <f t="shared" si="5"/>
        <v>-227.64901073212911</v>
      </c>
      <c r="AI17">
        <f t="shared" si="6"/>
        <v>-269.70502563387601</v>
      </c>
      <c r="AJ17">
        <f t="shared" si="7"/>
        <v>-9.7172523802016713</v>
      </c>
      <c r="AK17">
        <f t="shared" si="28"/>
        <v>68.989092758049011</v>
      </c>
      <c r="AL17">
        <f t="shared" si="8"/>
        <v>-210.43318525602865</v>
      </c>
      <c r="AN17">
        <f t="shared" si="9"/>
        <v>0</v>
      </c>
      <c r="AO17">
        <f t="shared" si="10"/>
        <v>0</v>
      </c>
      <c r="AP17">
        <f t="shared" si="11"/>
        <v>-8.6054938885670786</v>
      </c>
      <c r="AQ17">
        <f t="shared" si="12"/>
        <v>-46.581497918204001</v>
      </c>
      <c r="AR17">
        <f t="shared" si="13"/>
        <v>-55.186991806771083</v>
      </c>
      <c r="AS17">
        <f t="shared" si="14"/>
        <v>-1.9883423611783055</v>
      </c>
      <c r="AT17">
        <f t="shared" si="15"/>
        <v>14.116535232693154</v>
      </c>
      <c r="AU17">
        <f t="shared" si="16"/>
        <v>-43.058798935256235</v>
      </c>
      <c r="AW17">
        <v>14</v>
      </c>
      <c r="AX17">
        <f>IF(Z17&gt;0, (R17*SUMPRODUCT(K17:$K$98, X17:$X$98)-K17*$AZ$3)/Z17, 0)</f>
        <v>1183.2739296359127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6.9004050000000001E-3</v>
      </c>
      <c r="Q18" s="5">
        <f t="shared" si="30"/>
        <v>50</v>
      </c>
      <c r="R18">
        <f t="shared" si="0"/>
        <v>50000</v>
      </c>
      <c r="S18">
        <f t="shared" si="1"/>
        <v>1198.9750414866282</v>
      </c>
      <c r="U18">
        <f t="shared" si="20"/>
        <v>6.9004050000000001E-3</v>
      </c>
      <c r="V18">
        <f t="shared" si="21"/>
        <v>0.01</v>
      </c>
      <c r="W18">
        <f t="shared" si="22"/>
        <v>0.84112029803493737</v>
      </c>
      <c r="X18">
        <f t="shared" si="23"/>
        <v>5.804070710161772E-3</v>
      </c>
      <c r="Y18">
        <f t="shared" si="24"/>
        <v>8.4112029803493742E-3</v>
      </c>
      <c r="Z18">
        <f t="shared" si="25"/>
        <v>0.82690502434442625</v>
      </c>
      <c r="AB18">
        <f t="shared" si="26"/>
        <v>995.27572035233038</v>
      </c>
      <c r="AC18">
        <f t="shared" si="27"/>
        <v>991.43848586885986</v>
      </c>
      <c r="AE18">
        <f t="shared" si="2"/>
        <v>0</v>
      </c>
      <c r="AF18">
        <f t="shared" si="3"/>
        <v>0</v>
      </c>
      <c r="AG18">
        <f t="shared" si="4"/>
        <v>-41.34525121722131</v>
      </c>
      <c r="AH18">
        <f t="shared" si="5"/>
        <v>-290.20353550808858</v>
      </c>
      <c r="AI18">
        <f t="shared" si="6"/>
        <v>-331.54878672530987</v>
      </c>
      <c r="AJ18">
        <f t="shared" si="7"/>
        <v>3.8372344834705245</v>
      </c>
      <c r="AK18">
        <f t="shared" si="28"/>
        <v>69.669300424663135</v>
      </c>
      <c r="AL18">
        <f t="shared" si="8"/>
        <v>-258.04225181717618</v>
      </c>
      <c r="AN18">
        <f t="shared" si="9"/>
        <v>0</v>
      </c>
      <c r="AO18">
        <f t="shared" si="10"/>
        <v>0</v>
      </c>
      <c r="AP18">
        <f t="shared" si="11"/>
        <v>-7.5536228184154188</v>
      </c>
      <c r="AQ18">
        <f t="shared" si="12"/>
        <v>-53.019100942980089</v>
      </c>
      <c r="AR18">
        <f t="shared" si="13"/>
        <v>-60.572723761395501</v>
      </c>
      <c r="AS18">
        <f t="shared" si="14"/>
        <v>0.70104839372412575</v>
      </c>
      <c r="AT18">
        <f t="shared" si="15"/>
        <v>12.728320712478247</v>
      </c>
      <c r="AU18">
        <f t="shared" si="16"/>
        <v>-47.143354655193129</v>
      </c>
      <c r="AW18">
        <v>15</v>
      </c>
      <c r="AX18">
        <f>IF(Z18&gt;0, (R18*SUMPRODUCT(K18:$K$98, X18:$X$98)-K18*$AZ$3)/Z18, 0)</f>
        <v>1198.9750414866282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8.6257439999999994E-3</v>
      </c>
      <c r="Q19" s="5">
        <f t="shared" si="30"/>
        <v>50</v>
      </c>
      <c r="R19">
        <f t="shared" si="0"/>
        <v>50000</v>
      </c>
      <c r="S19">
        <f t="shared" si="1"/>
        <v>1203.4256695948088</v>
      </c>
      <c r="U19">
        <f t="shared" si="20"/>
        <v>8.6257439999999994E-3</v>
      </c>
      <c r="V19">
        <f t="shared" si="21"/>
        <v>0.01</v>
      </c>
      <c r="W19">
        <f t="shared" si="22"/>
        <v>0.82690502434442625</v>
      </c>
      <c r="X19">
        <f t="shared" si="23"/>
        <v>7.1326710523087885E-3</v>
      </c>
      <c r="Y19">
        <f t="shared" si="24"/>
        <v>8.269050243444263E-3</v>
      </c>
      <c r="Z19">
        <f t="shared" si="25"/>
        <v>0.81150330304867324</v>
      </c>
      <c r="AB19">
        <f t="shared" si="26"/>
        <v>991.43848586885986</v>
      </c>
      <c r="AC19">
        <f t="shared" si="27"/>
        <v>976.5839058497487</v>
      </c>
      <c r="AE19">
        <f t="shared" si="2"/>
        <v>0</v>
      </c>
      <c r="AF19">
        <f t="shared" si="3"/>
        <v>0</v>
      </c>
      <c r="AG19">
        <f t="shared" si="4"/>
        <v>-40.575165152433662</v>
      </c>
      <c r="AH19">
        <f t="shared" si="5"/>
        <v>-356.63355261543944</v>
      </c>
      <c r="AI19">
        <f t="shared" si="6"/>
        <v>-397.20871776787311</v>
      </c>
      <c r="AJ19">
        <f t="shared" si="7"/>
        <v>14.854580019111154</v>
      </c>
      <c r="AK19">
        <f t="shared" si="28"/>
        <v>69.400694010820203</v>
      </c>
      <c r="AL19">
        <f t="shared" si="8"/>
        <v>-312.95344373794177</v>
      </c>
      <c r="AN19">
        <f t="shared" si="9"/>
        <v>0</v>
      </c>
      <c r="AO19">
        <f t="shared" si="10"/>
        <v>0</v>
      </c>
      <c r="AP19">
        <f t="shared" si="11"/>
        <v>-6.6186883692205853</v>
      </c>
      <c r="AQ19">
        <f t="shared" si="12"/>
        <v>-58.174657771615976</v>
      </c>
      <c r="AR19">
        <f t="shared" si="13"/>
        <v>-64.793346140836562</v>
      </c>
      <c r="AS19">
        <f t="shared" si="14"/>
        <v>2.4231037786977554</v>
      </c>
      <c r="AT19">
        <f t="shared" si="15"/>
        <v>11.320756540104963</v>
      </c>
      <c r="AU19">
        <f t="shared" si="16"/>
        <v>-51.049485822033844</v>
      </c>
      <c r="AW19">
        <v>16</v>
      </c>
      <c r="AX19">
        <f>IF(Z19&gt;0, (R19*SUMPRODUCT(K19:$K$98, X19:$X$98)-K19*$AZ$3)/Z19, 0)</f>
        <v>1203.4256695948088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1.0476563E-2</v>
      </c>
      <c r="Q20" s="5">
        <f t="shared" si="30"/>
        <v>50</v>
      </c>
      <c r="R20">
        <f t="shared" si="0"/>
        <v>50000</v>
      </c>
      <c r="S20">
        <f t="shared" si="1"/>
        <v>1198.2650450720932</v>
      </c>
      <c r="U20">
        <f t="shared" si="20"/>
        <v>1.0476563E-2</v>
      </c>
      <c r="V20">
        <f t="shared" si="21"/>
        <v>0.01</v>
      </c>
      <c r="W20">
        <f t="shared" si="22"/>
        <v>0.81150330304867324</v>
      </c>
      <c r="X20">
        <f t="shared" si="23"/>
        <v>8.5017654790975165E-3</v>
      </c>
      <c r="Y20">
        <f t="shared" si="24"/>
        <v>8.1150330304867319E-3</v>
      </c>
      <c r="Z20">
        <f t="shared" si="25"/>
        <v>0.79488650453908893</v>
      </c>
      <c r="AB20">
        <f t="shared" si="26"/>
        <v>976.5839058497487</v>
      </c>
      <c r="AC20">
        <f t="shared" si="27"/>
        <v>952.4847131887301</v>
      </c>
      <c r="AE20">
        <f t="shared" si="2"/>
        <v>0</v>
      </c>
      <c r="AF20">
        <f t="shared" si="3"/>
        <v>0</v>
      </c>
      <c r="AG20">
        <f t="shared" si="4"/>
        <v>-39.744325226954444</v>
      </c>
      <c r="AH20">
        <f t="shared" si="5"/>
        <v>-425.08827395487583</v>
      </c>
      <c r="AI20">
        <f t="shared" si="6"/>
        <v>-464.83259918183029</v>
      </c>
      <c r="AJ20">
        <f t="shared" si="7"/>
        <v>24.099192661018606</v>
      </c>
      <c r="AK20">
        <f t="shared" si="28"/>
        <v>68.360873409482409</v>
      </c>
      <c r="AL20">
        <f t="shared" si="8"/>
        <v>-372.37253311132929</v>
      </c>
      <c r="AN20">
        <f t="shared" si="9"/>
        <v>0</v>
      </c>
      <c r="AO20">
        <f t="shared" si="10"/>
        <v>0</v>
      </c>
      <c r="AP20">
        <f t="shared" si="11"/>
        <v>-5.7885360534382775</v>
      </c>
      <c r="AQ20">
        <f t="shared" si="12"/>
        <v>-61.911701497773848</v>
      </c>
      <c r="AR20">
        <f t="shared" si="13"/>
        <v>-67.700237551212126</v>
      </c>
      <c r="AS20">
        <f t="shared" si="14"/>
        <v>3.5099110320900264</v>
      </c>
      <c r="AT20">
        <f t="shared" si="15"/>
        <v>9.9563743532108191</v>
      </c>
      <c r="AU20">
        <f t="shared" si="16"/>
        <v>-54.233952165911283</v>
      </c>
      <c r="AW20">
        <v>17</v>
      </c>
      <c r="AX20">
        <f>IF(Z20&gt;0, (R20*SUMPRODUCT(K20:$K$98, X20:$X$98)-K20*$AZ$3)/Z20, 0)</f>
        <v>1198.2650450720932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1.2607808E-2</v>
      </c>
      <c r="Q21" s="5">
        <f t="shared" si="30"/>
        <v>50</v>
      </c>
      <c r="R21">
        <f t="shared" si="0"/>
        <v>50000</v>
      </c>
      <c r="S21">
        <f t="shared" si="1"/>
        <v>1185.4533777704967</v>
      </c>
      <c r="U21">
        <f t="shared" si="20"/>
        <v>1.2607808E-2</v>
      </c>
      <c r="V21">
        <f t="shared" si="21"/>
        <v>0.01</v>
      </c>
      <c r="W21">
        <f t="shared" si="22"/>
        <v>0.79488650453908893</v>
      </c>
      <c r="X21">
        <f t="shared" si="23"/>
        <v>1.0021776431019962E-2</v>
      </c>
      <c r="Y21">
        <f t="shared" si="24"/>
        <v>7.9488650453908901E-3</v>
      </c>
      <c r="Z21">
        <f t="shared" si="25"/>
        <v>0.77691586306267801</v>
      </c>
      <c r="AB21">
        <f t="shared" si="26"/>
        <v>952.4847131887301</v>
      </c>
      <c r="AC21">
        <f t="shared" si="27"/>
        <v>920.99753411113227</v>
      </c>
      <c r="AE21">
        <f t="shared" si="2"/>
        <v>0</v>
      </c>
      <c r="AF21">
        <f t="shared" si="3"/>
        <v>0</v>
      </c>
      <c r="AG21">
        <f t="shared" si="4"/>
        <v>-38.845793153133897</v>
      </c>
      <c r="AH21">
        <f t="shared" si="5"/>
        <v>-501.08882155099809</v>
      </c>
      <c r="AI21">
        <f t="shared" si="6"/>
        <v>-539.93461470413195</v>
      </c>
      <c r="AJ21">
        <f t="shared" si="7"/>
        <v>31.48717907759783</v>
      </c>
      <c r="AK21">
        <f t="shared" si="28"/>
        <v>66.673929923211119</v>
      </c>
      <c r="AL21">
        <f t="shared" si="8"/>
        <v>-441.773505703323</v>
      </c>
      <c r="AN21">
        <f t="shared" si="9"/>
        <v>0</v>
      </c>
      <c r="AO21">
        <f t="shared" si="10"/>
        <v>0</v>
      </c>
      <c r="AP21">
        <f t="shared" si="11"/>
        <v>-5.0514910194116664</v>
      </c>
      <c r="AQ21">
        <f t="shared" si="12"/>
        <v>-65.161384966810303</v>
      </c>
      <c r="AR21">
        <f t="shared" si="13"/>
        <v>-70.21287598622196</v>
      </c>
      <c r="AS21">
        <f t="shared" si="14"/>
        <v>4.0945798611981834</v>
      </c>
      <c r="AT21">
        <f t="shared" si="15"/>
        <v>8.6702505187183192</v>
      </c>
      <c r="AU21">
        <f t="shared" si="16"/>
        <v>-57.448045606305463</v>
      </c>
      <c r="AW21">
        <v>18</v>
      </c>
      <c r="AX21">
        <f>IF(Z21&gt;0, (R21*SUMPRODUCT(K21:$K$98, X21:$X$98)-K21*$AZ$3)/Z21, 0)</f>
        <v>1185.4533777704967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1.5033739000000001E-2</v>
      </c>
      <c r="Q22" s="5">
        <f t="shared" si="30"/>
        <v>50</v>
      </c>
      <c r="R22">
        <f t="shared" si="0"/>
        <v>50000</v>
      </c>
      <c r="S22">
        <f t="shared" si="1"/>
        <v>1165.7289201146898</v>
      </c>
      <c r="U22">
        <f t="shared" si="20"/>
        <v>1.5033739000000001E-2</v>
      </c>
      <c r="V22">
        <f t="shared" si="21"/>
        <v>0.01</v>
      </c>
      <c r="W22">
        <f t="shared" si="22"/>
        <v>0.77691586306267801</v>
      </c>
      <c r="X22">
        <f t="shared" si="23"/>
        <v>1.1679950310244042E-2</v>
      </c>
      <c r="Y22">
        <f t="shared" si="24"/>
        <v>7.7691586306267799E-3</v>
      </c>
      <c r="Z22">
        <f t="shared" si="25"/>
        <v>0.7574667541218072</v>
      </c>
      <c r="AB22">
        <f t="shared" si="26"/>
        <v>920.99753411113227</v>
      </c>
      <c r="AC22">
        <f t="shared" si="27"/>
        <v>883.00090130519357</v>
      </c>
      <c r="AE22">
        <f t="shared" si="2"/>
        <v>0</v>
      </c>
      <c r="AF22">
        <f t="shared" si="3"/>
        <v>0</v>
      </c>
      <c r="AG22">
        <f t="shared" si="4"/>
        <v>-37.873337706090361</v>
      </c>
      <c r="AH22">
        <f t="shared" si="5"/>
        <v>-583.99751551220209</v>
      </c>
      <c r="AI22">
        <f t="shared" si="6"/>
        <v>-621.8708532182925</v>
      </c>
      <c r="AJ22">
        <f t="shared" si="7"/>
        <v>37.996632805938702</v>
      </c>
      <c r="AK22">
        <f t="shared" si="28"/>
        <v>64.469827387779262</v>
      </c>
      <c r="AL22">
        <f t="shared" si="8"/>
        <v>-519.40439302457457</v>
      </c>
      <c r="AN22">
        <f t="shared" si="9"/>
        <v>0</v>
      </c>
      <c r="AO22">
        <f t="shared" si="10"/>
        <v>0</v>
      </c>
      <c r="AP22">
        <f t="shared" si="11"/>
        <v>-4.397351171134706</v>
      </c>
      <c r="AQ22">
        <f t="shared" si="12"/>
        <v>-67.806069238106176</v>
      </c>
      <c r="AR22">
        <f t="shared" si="13"/>
        <v>-72.203420409240891</v>
      </c>
      <c r="AS22">
        <f t="shared" si="14"/>
        <v>4.4116665677844731</v>
      </c>
      <c r="AT22">
        <f t="shared" si="15"/>
        <v>7.4853838646736115</v>
      </c>
      <c r="AU22">
        <f t="shared" si="16"/>
        <v>-60.306369976782811</v>
      </c>
      <c r="AW22">
        <v>19</v>
      </c>
      <c r="AX22">
        <f>IF(Z22&gt;0, (R22*SUMPRODUCT(K22:$K$98, X22:$X$98)-K22*$AZ$3)/Z22, 0)</f>
        <v>1165.7289201146898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1.7719183999999999E-2</v>
      </c>
      <c r="Q23" s="5">
        <f t="shared" si="30"/>
        <v>50</v>
      </c>
      <c r="R23">
        <f t="shared" si="0"/>
        <v>50000</v>
      </c>
      <c r="S23">
        <f t="shared" si="1"/>
        <v>1139.8273198022789</v>
      </c>
      <c r="U23">
        <f t="shared" si="20"/>
        <v>1.7719183999999999E-2</v>
      </c>
      <c r="V23">
        <f t="shared" si="21"/>
        <v>0.01</v>
      </c>
      <c r="W23">
        <f t="shared" si="22"/>
        <v>0.7574667541218072</v>
      </c>
      <c r="X23">
        <f t="shared" si="23"/>
        <v>1.3421692790167059E-2</v>
      </c>
      <c r="Y23">
        <f t="shared" si="24"/>
        <v>7.5746675412180723E-3</v>
      </c>
      <c r="Z23">
        <f t="shared" si="25"/>
        <v>0.73647039379042212</v>
      </c>
      <c r="AB23">
        <f t="shared" si="26"/>
        <v>883.00090130519357</v>
      </c>
      <c r="AC23">
        <f t="shared" si="27"/>
        <v>839.44907506786581</v>
      </c>
      <c r="AE23">
        <f t="shared" si="2"/>
        <v>0</v>
      </c>
      <c r="AF23">
        <f t="shared" si="3"/>
        <v>0</v>
      </c>
      <c r="AG23">
        <f t="shared" si="4"/>
        <v>-36.823519689521106</v>
      </c>
      <c r="AH23">
        <f t="shared" si="5"/>
        <v>-671.08463950835301</v>
      </c>
      <c r="AI23">
        <f t="shared" si="6"/>
        <v>-707.90815919787406</v>
      </c>
      <c r="AJ23">
        <f t="shared" si="7"/>
        <v>43.551826237327759</v>
      </c>
      <c r="AK23">
        <f t="shared" si="28"/>
        <v>61.810063091363553</v>
      </c>
      <c r="AL23">
        <f t="shared" si="8"/>
        <v>-602.54626986918277</v>
      </c>
      <c r="AN23">
        <f t="shared" si="9"/>
        <v>0</v>
      </c>
      <c r="AO23">
        <f t="shared" si="10"/>
        <v>0</v>
      </c>
      <c r="AP23">
        <f t="shared" si="11"/>
        <v>-3.8173751650976855</v>
      </c>
      <c r="AQ23">
        <f t="shared" si="12"/>
        <v>-69.569173673170837</v>
      </c>
      <c r="AR23">
        <f t="shared" si="13"/>
        <v>-73.386548838268524</v>
      </c>
      <c r="AS23">
        <f t="shared" si="14"/>
        <v>4.5148769393800148</v>
      </c>
      <c r="AT23">
        <f t="shared" si="15"/>
        <v>6.4076492901149091</v>
      </c>
      <c r="AU23">
        <f t="shared" si="16"/>
        <v>-62.464022608773597</v>
      </c>
      <c r="AW23">
        <v>20</v>
      </c>
      <c r="AX23">
        <f>IF(Z23&gt;0, (R23*SUMPRODUCT(K23:$K$98, X23:$X$98)-K23*$AZ$3)/Z23, 0)</f>
        <v>1139.8273198022789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2.0768709E-2</v>
      </c>
      <c r="Q24" s="5">
        <f t="shared" si="30"/>
        <v>50</v>
      </c>
      <c r="R24">
        <f t="shared" si="0"/>
        <v>50000</v>
      </c>
      <c r="S24">
        <f t="shared" si="1"/>
        <v>1108.8879513483212</v>
      </c>
      <c r="U24">
        <f t="shared" si="20"/>
        <v>2.0768709E-2</v>
      </c>
      <c r="V24">
        <f t="shared" si="21"/>
        <v>0.01</v>
      </c>
      <c r="W24">
        <f t="shared" ref="W24:W69" si="34">Z23</f>
        <v>0.73647039379042212</v>
      </c>
      <c r="X24">
        <f t="shared" ref="X24:X69" si="35">U24*W24</f>
        <v>1.5295539295748685E-2</v>
      </c>
      <c r="Y24">
        <f t="shared" ref="Y24:Y69" si="36">V24*W24</f>
        <v>7.3647039379042215E-3</v>
      </c>
      <c r="Z24">
        <f t="shared" ref="Z24:Z69" si="37">MAX(0, W24-X24-Y24)</f>
        <v>0.71381015055676922</v>
      </c>
      <c r="AB24">
        <f t="shared" ref="AB24:AB69" si="38">AC23</f>
        <v>839.44907506786581</v>
      </c>
      <c r="AC24">
        <f t="shared" si="27"/>
        <v>791.53547550253256</v>
      </c>
      <c r="AE24">
        <f t="shared" si="2"/>
        <v>0</v>
      </c>
      <c r="AF24">
        <f t="shared" si="3"/>
        <v>0</v>
      </c>
      <c r="AG24">
        <f t="shared" si="4"/>
        <v>-35.690507527838463</v>
      </c>
      <c r="AH24">
        <f t="shared" si="5"/>
        <v>-764.77696478743428</v>
      </c>
      <c r="AI24">
        <f t="shared" ref="AI24:AI69" si="39">SUM(AE24:AH24)</f>
        <v>-800.46747231527274</v>
      </c>
      <c r="AJ24">
        <f t="shared" si="7"/>
        <v>47.913599565333243</v>
      </c>
      <c r="AK24">
        <f t="shared" si="28"/>
        <v>58.761435254750609</v>
      </c>
      <c r="AL24">
        <f t="shared" ref="AL24:AL69" si="40">SUM(AI24:AK24)</f>
        <v>-693.79243749518889</v>
      </c>
      <c r="AN24">
        <f t="shared" si="9"/>
        <v>0</v>
      </c>
      <c r="AO24">
        <f t="shared" si="10"/>
        <v>0</v>
      </c>
      <c r="AP24">
        <f t="shared" si="11"/>
        <v>-3.3034995174097928</v>
      </c>
      <c r="AQ24">
        <f t="shared" si="12"/>
        <v>-70.787458881911419</v>
      </c>
      <c r="AR24">
        <f t="shared" si="13"/>
        <v>-74.09095839932121</v>
      </c>
      <c r="AS24">
        <f t="shared" si="14"/>
        <v>4.4348641699192601</v>
      </c>
      <c r="AT24">
        <f t="shared" si="15"/>
        <v>5.438935628891346</v>
      </c>
      <c r="AU24">
        <f t="shared" si="16"/>
        <v>-64.217158600510615</v>
      </c>
      <c r="AW24">
        <v>21</v>
      </c>
      <c r="AX24">
        <f>IF(Z24&gt;0, (R24*SUMPRODUCT(K24:$K$98, X24:$X$98)-K24*$AZ$3)/Z24, 0)</f>
        <v>1108.8879513483212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2.4225090000000001E-2</v>
      </c>
      <c r="Q25" s="5">
        <f t="shared" si="30"/>
        <v>50</v>
      </c>
      <c r="R25">
        <f t="shared" si="0"/>
        <v>50000</v>
      </c>
      <c r="S25">
        <f t="shared" si="1"/>
        <v>1073.5493074867597</v>
      </c>
      <c r="U25">
        <f t="shared" si="20"/>
        <v>2.4225090000000001E-2</v>
      </c>
      <c r="V25">
        <f t="shared" si="21"/>
        <v>0.01</v>
      </c>
      <c r="W25">
        <f t="shared" si="34"/>
        <v>0.71381015055676922</v>
      </c>
      <c r="X25">
        <f t="shared" si="35"/>
        <v>1.7292115140151287E-2</v>
      </c>
      <c r="Y25">
        <f t="shared" si="36"/>
        <v>7.1381015055676927E-3</v>
      </c>
      <c r="Z25">
        <f t="shared" si="37"/>
        <v>0.68937993391105024</v>
      </c>
      <c r="AB25">
        <f t="shared" si="38"/>
        <v>791.53547550253256</v>
      </c>
      <c r="AC25">
        <f t="shared" si="27"/>
        <v>740.08335064547623</v>
      </c>
      <c r="AE25">
        <f t="shared" si="2"/>
        <v>0</v>
      </c>
      <c r="AF25">
        <f t="shared" si="3"/>
        <v>0</v>
      </c>
      <c r="AG25">
        <f t="shared" si="4"/>
        <v>-34.468996695552512</v>
      </c>
      <c r="AH25">
        <f t="shared" si="5"/>
        <v>-864.60575700756431</v>
      </c>
      <c r="AI25">
        <f t="shared" si="39"/>
        <v>-899.07475370311681</v>
      </c>
      <c r="AJ25">
        <f t="shared" si="7"/>
        <v>51.452124857056333</v>
      </c>
      <c r="AK25">
        <f t="shared" si="28"/>
        <v>55.407483285177285</v>
      </c>
      <c r="AL25">
        <f t="shared" si="40"/>
        <v>-792.21514556088323</v>
      </c>
      <c r="AN25">
        <f t="shared" si="9"/>
        <v>0</v>
      </c>
      <c r="AO25">
        <f t="shared" si="10"/>
        <v>0</v>
      </c>
      <c r="AP25">
        <f t="shared" si="11"/>
        <v>-2.8486044188495407</v>
      </c>
      <c r="AQ25">
        <f t="shared" si="12"/>
        <v>-71.453190289472133</v>
      </c>
      <c r="AR25">
        <f t="shared" si="13"/>
        <v>-74.30179470832168</v>
      </c>
      <c r="AS25">
        <f t="shared" si="14"/>
        <v>4.2521327650340419</v>
      </c>
      <c r="AT25">
        <f t="shared" si="15"/>
        <v>4.5790135151758911</v>
      </c>
      <c r="AU25">
        <f t="shared" si="16"/>
        <v>-65.470648428111744</v>
      </c>
      <c r="AW25">
        <v>22</v>
      </c>
      <c r="AX25">
        <f>IF(Z25&gt;0, (R25*SUMPRODUCT(K25:$K$98, X25:$X$98)-K25*$AZ$3)/Z25, 0)</f>
        <v>1073.5493074867597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2.7828815E-2</v>
      </c>
      <c r="Q26" s="5">
        <f t="shared" si="30"/>
        <v>50</v>
      </c>
      <c r="R26">
        <f t="shared" si="0"/>
        <v>50000</v>
      </c>
      <c r="S26">
        <f t="shared" si="1"/>
        <v>1034.0604434834397</v>
      </c>
      <c r="U26">
        <f t="shared" si="20"/>
        <v>2.7828815E-2</v>
      </c>
      <c r="V26">
        <f t="shared" si="21"/>
        <v>0.01</v>
      </c>
      <c r="W26">
        <f t="shared" si="34"/>
        <v>0.68937993391105024</v>
      </c>
      <c r="X26">
        <f t="shared" si="35"/>
        <v>1.9184626645522843E-2</v>
      </c>
      <c r="Y26">
        <f t="shared" si="36"/>
        <v>6.8937993391105026E-3</v>
      </c>
      <c r="Z26">
        <f t="shared" si="37"/>
        <v>0.66330150792641684</v>
      </c>
      <c r="AB26">
        <f t="shared" si="38"/>
        <v>740.08335064547623</v>
      </c>
      <c r="AC26">
        <f t="shared" si="27"/>
        <v>685.89385144962489</v>
      </c>
      <c r="AE26">
        <f t="shared" si="2"/>
        <v>0</v>
      </c>
      <c r="AF26">
        <f t="shared" si="3"/>
        <v>0</v>
      </c>
      <c r="AG26">
        <f t="shared" si="4"/>
        <v>-33.165075396320844</v>
      </c>
      <c r="AH26">
        <f t="shared" si="5"/>
        <v>-959.23133227614221</v>
      </c>
      <c r="AI26">
        <f t="shared" si="39"/>
        <v>-992.39640767246306</v>
      </c>
      <c r="AJ26">
        <f t="shared" si="7"/>
        <v>54.18949919585134</v>
      </c>
      <c r="AK26">
        <f t="shared" si="28"/>
        <v>51.805834545183338</v>
      </c>
      <c r="AL26">
        <f t="shared" si="40"/>
        <v>-886.40107393142841</v>
      </c>
      <c r="AN26">
        <f t="shared" si="9"/>
        <v>0</v>
      </c>
      <c r="AO26">
        <f t="shared" si="10"/>
        <v>0</v>
      </c>
      <c r="AP26">
        <f t="shared" si="11"/>
        <v>-2.4471831154291954</v>
      </c>
      <c r="AQ26">
        <f t="shared" si="12"/>
        <v>-70.779719089594991</v>
      </c>
      <c r="AR26">
        <f t="shared" si="13"/>
        <v>-73.226902205024189</v>
      </c>
      <c r="AS26">
        <f t="shared" si="14"/>
        <v>3.9985323681900202</v>
      </c>
      <c r="AT26">
        <f t="shared" si="15"/>
        <v>3.8226466264495604</v>
      </c>
      <c r="AU26">
        <f t="shared" si="16"/>
        <v>-65.405723210384608</v>
      </c>
      <c r="AW26">
        <v>23</v>
      </c>
      <c r="AX26">
        <f>IF(Z26&gt;0, (R26*SUMPRODUCT(K26:$K$98, X26:$X$98)-K26*$AZ$3)/Z26, 0)</f>
        <v>1034.0604434834397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3.1684449000000003E-2</v>
      </c>
      <c r="Q27" s="5">
        <f t="shared" si="30"/>
        <v>50</v>
      </c>
      <c r="R27">
        <f t="shared" si="0"/>
        <v>50000</v>
      </c>
      <c r="S27">
        <f t="shared" si="1"/>
        <v>991.9389751419817</v>
      </c>
      <c r="U27">
        <f t="shared" si="20"/>
        <v>3.1684449000000003E-2</v>
      </c>
      <c r="V27">
        <f t="shared" si="21"/>
        <v>0.01</v>
      </c>
      <c r="W27">
        <f t="shared" si="34"/>
        <v>0.66330150792641684</v>
      </c>
      <c r="X27">
        <f t="shared" si="35"/>
        <v>2.1016342799517654E-2</v>
      </c>
      <c r="Y27">
        <f t="shared" si="36"/>
        <v>6.6330150792641689E-3</v>
      </c>
      <c r="Z27">
        <f t="shared" si="37"/>
        <v>0.63565215004763498</v>
      </c>
      <c r="AB27">
        <f t="shared" si="38"/>
        <v>685.89385144962489</v>
      </c>
      <c r="AC27">
        <f t="shared" si="27"/>
        <v>630.52814226504825</v>
      </c>
      <c r="AE27">
        <f t="shared" si="2"/>
        <v>0</v>
      </c>
      <c r="AF27">
        <f t="shared" si="3"/>
        <v>0</v>
      </c>
      <c r="AG27">
        <f t="shared" si="4"/>
        <v>-31.782607502381747</v>
      </c>
      <c r="AH27">
        <f t="shared" si="5"/>
        <v>-1050.8171399758826</v>
      </c>
      <c r="AI27">
        <f t="shared" si="39"/>
        <v>-1082.5997474782644</v>
      </c>
      <c r="AJ27">
        <f t="shared" si="7"/>
        <v>55.365709184576644</v>
      </c>
      <c r="AK27">
        <f t="shared" si="28"/>
        <v>48.01256960147375</v>
      </c>
      <c r="AL27">
        <f t="shared" si="40"/>
        <v>-979.22146869221399</v>
      </c>
      <c r="AN27">
        <f t="shared" si="9"/>
        <v>0</v>
      </c>
      <c r="AO27">
        <f t="shared" si="10"/>
        <v>0</v>
      </c>
      <c r="AP27">
        <f t="shared" si="11"/>
        <v>-2.0939050318396655</v>
      </c>
      <c r="AQ27">
        <f t="shared" si="12"/>
        <v>-69.230043405783434</v>
      </c>
      <c r="AR27">
        <f t="shared" si="13"/>
        <v>-71.323948437623102</v>
      </c>
      <c r="AS27">
        <f t="shared" si="14"/>
        <v>3.647609373908951</v>
      </c>
      <c r="AT27">
        <f t="shared" si="15"/>
        <v>3.1631690720323742</v>
      </c>
      <c r="AU27">
        <f t="shared" si="16"/>
        <v>-64.513169991681778</v>
      </c>
      <c r="AW27">
        <v>24</v>
      </c>
      <c r="AX27">
        <f>IF(Z27&gt;0, (R27*SUMPRODUCT(K27:$K$98, X27:$X$98)-K27*$AZ$3)/Z27, 0)</f>
        <v>991.9389751419817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3.5933631000000001E-2</v>
      </c>
      <c r="Q28" s="5">
        <f t="shared" si="30"/>
        <v>50</v>
      </c>
      <c r="R28">
        <f t="shared" si="0"/>
        <v>50000</v>
      </c>
      <c r="S28">
        <f t="shared" si="1"/>
        <v>948.23397404488969</v>
      </c>
      <c r="U28">
        <f t="shared" si="20"/>
        <v>3.5933631000000001E-2</v>
      </c>
      <c r="V28">
        <f t="shared" si="21"/>
        <v>0.01</v>
      </c>
      <c r="W28">
        <f t="shared" si="34"/>
        <v>0.63565215004763498</v>
      </c>
      <c r="X28">
        <f t="shared" si="35"/>
        <v>2.2841289804168347E-2</v>
      </c>
      <c r="Y28">
        <f t="shared" si="36"/>
        <v>6.35652150047635E-3</v>
      </c>
      <c r="Z28">
        <f t="shared" si="37"/>
        <v>0.60645433874299026</v>
      </c>
      <c r="AB28">
        <f t="shared" si="38"/>
        <v>630.52814226504825</v>
      </c>
      <c r="AC28">
        <f t="shared" si="27"/>
        <v>575.06060770303134</v>
      </c>
      <c r="AE28">
        <f t="shared" si="2"/>
        <v>0</v>
      </c>
      <c r="AF28">
        <f t="shared" si="3"/>
        <v>0</v>
      </c>
      <c r="AG28">
        <f t="shared" si="4"/>
        <v>-30.322716937149512</v>
      </c>
      <c r="AH28">
        <f t="shared" si="5"/>
        <v>-1142.0644902084173</v>
      </c>
      <c r="AI28">
        <f t="shared" si="39"/>
        <v>-1172.3872071455669</v>
      </c>
      <c r="AJ28">
        <f t="shared" si="7"/>
        <v>55.467534562016908</v>
      </c>
      <c r="AK28">
        <f t="shared" si="28"/>
        <v>44.136969958553379</v>
      </c>
      <c r="AL28">
        <f t="shared" si="40"/>
        <v>-1072.7827026249965</v>
      </c>
      <c r="AN28">
        <f t="shared" si="9"/>
        <v>0</v>
      </c>
      <c r="AO28">
        <f t="shared" si="10"/>
        <v>0</v>
      </c>
      <c r="AP28">
        <f t="shared" si="11"/>
        <v>-1.7836824738911596</v>
      </c>
      <c r="AQ28">
        <f t="shared" si="12"/>
        <v>-67.180009609973013</v>
      </c>
      <c r="AR28">
        <f t="shared" si="13"/>
        <v>-68.963692083864188</v>
      </c>
      <c r="AS28">
        <f t="shared" si="14"/>
        <v>3.2627837892392453</v>
      </c>
      <c r="AT28">
        <f t="shared" si="15"/>
        <v>2.5962825141595958</v>
      </c>
      <c r="AU28">
        <f t="shared" si="16"/>
        <v>-63.104625780465341</v>
      </c>
      <c r="AW28">
        <v>25</v>
      </c>
      <c r="AX28">
        <f>IF(Z28&gt;0, (R28*SUMPRODUCT(K28:$K$98, X28:$X$98)-K28*$AZ$3)/Z28, 0)</f>
        <v>948.23397404488969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4.1016489000000003E-2</v>
      </c>
      <c r="Q29" s="5">
        <f t="shared" si="30"/>
        <v>50</v>
      </c>
      <c r="R29">
        <f t="shared" si="0"/>
        <v>50000</v>
      </c>
      <c r="S29">
        <f t="shared" si="1"/>
        <v>903.83117885412128</v>
      </c>
      <c r="U29">
        <f t="shared" si="20"/>
        <v>4.1016489000000003E-2</v>
      </c>
      <c r="V29">
        <f t="shared" si="21"/>
        <v>0.01</v>
      </c>
      <c r="W29">
        <f t="shared" si="34"/>
        <v>0.60645433874299026</v>
      </c>
      <c r="X29">
        <f t="shared" si="35"/>
        <v>2.4874627714054135E-2</v>
      </c>
      <c r="Y29">
        <f t="shared" si="36"/>
        <v>6.0645433874299028E-3</v>
      </c>
      <c r="Z29">
        <f t="shared" si="37"/>
        <v>0.57551516764150623</v>
      </c>
      <c r="AB29">
        <f t="shared" si="38"/>
        <v>575.06060770303134</v>
      </c>
      <c r="AC29">
        <f t="shared" si="27"/>
        <v>520.16855241784981</v>
      </c>
      <c r="AE29">
        <f t="shared" si="2"/>
        <v>0</v>
      </c>
      <c r="AF29">
        <f t="shared" si="3"/>
        <v>0</v>
      </c>
      <c r="AG29">
        <f t="shared" si="4"/>
        <v>-28.77575838207531</v>
      </c>
      <c r="AH29">
        <f t="shared" si="5"/>
        <v>-1243.7313857027068</v>
      </c>
      <c r="AI29">
        <f t="shared" si="39"/>
        <v>-1272.5071440847821</v>
      </c>
      <c r="AJ29">
        <f t="shared" si="7"/>
        <v>54.892055285181527</v>
      </c>
      <c r="AK29">
        <f t="shared" si="28"/>
        <v>40.2542425392122</v>
      </c>
      <c r="AL29">
        <f t="shared" si="40"/>
        <v>-1177.3608462603884</v>
      </c>
      <c r="AN29">
        <f t="shared" si="9"/>
        <v>0</v>
      </c>
      <c r="AO29">
        <f t="shared" si="10"/>
        <v>0</v>
      </c>
      <c r="AP29">
        <f t="shared" si="11"/>
        <v>-1.5113261219485699</v>
      </c>
      <c r="AQ29">
        <f t="shared" si="12"/>
        <v>-65.321779080222797</v>
      </c>
      <c r="AR29">
        <f t="shared" si="13"/>
        <v>-66.833105202171367</v>
      </c>
      <c r="AS29">
        <f t="shared" si="14"/>
        <v>2.8829751743959711</v>
      </c>
      <c r="AT29">
        <f t="shared" si="15"/>
        <v>2.1141854008150434</v>
      </c>
      <c r="AU29">
        <f t="shared" si="16"/>
        <v>-61.835944626960355</v>
      </c>
      <c r="AW29">
        <v>26</v>
      </c>
      <c r="AX29">
        <f>IF(Z29&gt;0, (R29*SUMPRODUCT(K29:$K$98, X29:$X$98)-K29*$AZ$3)/Z29, 0)</f>
        <v>903.83117885412128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4.6435859000000003E-2</v>
      </c>
      <c r="Q30" s="5">
        <f t="shared" si="30"/>
        <v>50</v>
      </c>
      <c r="R30">
        <f t="shared" si="0"/>
        <v>50000</v>
      </c>
      <c r="S30">
        <f t="shared" si="1"/>
        <v>857.80429226905187</v>
      </c>
      <c r="U30">
        <f t="shared" si="20"/>
        <v>4.6435859000000003E-2</v>
      </c>
      <c r="V30">
        <f t="shared" si="21"/>
        <v>0.01</v>
      </c>
      <c r="W30">
        <f t="shared" si="34"/>
        <v>0.57551516764150623</v>
      </c>
      <c r="X30">
        <f t="shared" si="35"/>
        <v>2.6724541176962349E-2</v>
      </c>
      <c r="Y30">
        <f t="shared" si="36"/>
        <v>5.755151676415062E-3</v>
      </c>
      <c r="Z30">
        <f t="shared" si="37"/>
        <v>0.54303547478812886</v>
      </c>
      <c r="AB30">
        <f t="shared" si="38"/>
        <v>520.16855241784981</v>
      </c>
      <c r="AC30">
        <f t="shared" si="27"/>
        <v>465.81816112761942</v>
      </c>
      <c r="AE30">
        <f t="shared" si="2"/>
        <v>0</v>
      </c>
      <c r="AF30">
        <f t="shared" si="3"/>
        <v>0</v>
      </c>
      <c r="AG30">
        <f t="shared" si="4"/>
        <v>-27.151773739406444</v>
      </c>
      <c r="AH30">
        <f t="shared" si="5"/>
        <v>-1336.2270588481174</v>
      </c>
      <c r="AI30">
        <f t="shared" si="39"/>
        <v>-1363.3788325875239</v>
      </c>
      <c r="AJ30">
        <f t="shared" si="7"/>
        <v>54.350391290230391</v>
      </c>
      <c r="AK30">
        <f t="shared" si="28"/>
        <v>36.411798669249492</v>
      </c>
      <c r="AL30">
        <f t="shared" si="40"/>
        <v>-1272.616642628044</v>
      </c>
      <c r="AN30">
        <f t="shared" si="9"/>
        <v>0</v>
      </c>
      <c r="AO30">
        <f t="shared" si="10"/>
        <v>0</v>
      </c>
      <c r="AP30">
        <f t="shared" si="11"/>
        <v>-1.2732438696671997</v>
      </c>
      <c r="AQ30">
        <f t="shared" si="12"/>
        <v>-62.66047026948268</v>
      </c>
      <c r="AR30">
        <f t="shared" si="13"/>
        <v>-63.933714139149878</v>
      </c>
      <c r="AS30">
        <f t="shared" si="14"/>
        <v>2.5486844133451516</v>
      </c>
      <c r="AT30">
        <f t="shared" si="15"/>
        <v>1.7074795880422544</v>
      </c>
      <c r="AU30">
        <f t="shared" si="16"/>
        <v>-59.677550137762474</v>
      </c>
      <c r="AW30">
        <v>27</v>
      </c>
      <c r="AX30">
        <f>IF(Z30&gt;0, (R30*SUMPRODUCT(K30:$K$98, X30:$X$98)-K30*$AZ$3)/Z30, 0)</f>
        <v>857.80429226905187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5.1834316999999998E-2</v>
      </c>
      <c r="Q31" s="5">
        <f t="shared" si="30"/>
        <v>50</v>
      </c>
      <c r="R31">
        <f t="shared" si="0"/>
        <v>50000</v>
      </c>
      <c r="S31">
        <f t="shared" si="1"/>
        <v>810.57551966511721</v>
      </c>
      <c r="U31">
        <f t="shared" si="20"/>
        <v>5.1834316999999998E-2</v>
      </c>
      <c r="V31">
        <f t="shared" si="21"/>
        <v>0.01</v>
      </c>
      <c r="W31">
        <f t="shared" si="34"/>
        <v>0.54303547478812886</v>
      </c>
      <c r="X31">
        <f t="shared" si="35"/>
        <v>2.8147872942413377E-2</v>
      </c>
      <c r="Y31">
        <f t="shared" si="36"/>
        <v>5.4303547478812891E-3</v>
      </c>
      <c r="Z31">
        <f t="shared" si="37"/>
        <v>0.50945724709783413</v>
      </c>
      <c r="AB31">
        <f t="shared" si="38"/>
        <v>465.81816112761942</v>
      </c>
      <c r="AC31">
        <f t="shared" si="27"/>
        <v>412.95357281348691</v>
      </c>
      <c r="AE31">
        <f t="shared" si="2"/>
        <v>0</v>
      </c>
      <c r="AF31">
        <f t="shared" si="3"/>
        <v>0</v>
      </c>
      <c r="AG31">
        <f t="shared" si="4"/>
        <v>-25.472862354891706</v>
      </c>
      <c r="AH31">
        <f t="shared" si="5"/>
        <v>-1407.3936471206689</v>
      </c>
      <c r="AI31">
        <f t="shared" si="39"/>
        <v>-1432.8665094755606</v>
      </c>
      <c r="AJ31">
        <f t="shared" si="7"/>
        <v>52.864588314132504</v>
      </c>
      <c r="AK31">
        <f t="shared" si="28"/>
        <v>32.607271278933361</v>
      </c>
      <c r="AL31">
        <f t="shared" si="40"/>
        <v>-1347.3946498824946</v>
      </c>
      <c r="AN31">
        <f t="shared" si="9"/>
        <v>0</v>
      </c>
      <c r="AO31">
        <f t="shared" si="10"/>
        <v>0</v>
      </c>
      <c r="AP31">
        <f t="shared" si="11"/>
        <v>-1.0665300934034743</v>
      </c>
      <c r="AQ31">
        <f t="shared" si="12"/>
        <v>-58.926541391639553</v>
      </c>
      <c r="AR31">
        <f t="shared" si="13"/>
        <v>-59.993071485043032</v>
      </c>
      <c r="AS31">
        <f t="shared" si="14"/>
        <v>2.2134016007659478</v>
      </c>
      <c r="AT31">
        <f t="shared" si="15"/>
        <v>1.3652425706322262</v>
      </c>
      <c r="AU31">
        <f t="shared" si="16"/>
        <v>-56.41442731364485</v>
      </c>
      <c r="AW31">
        <v>28</v>
      </c>
      <c r="AX31">
        <f>IF(Z31&gt;0, (R31*SUMPRODUCT(K31:$K$98, X31:$X$98)-K31*$AZ$3)/Z31, 0)</f>
        <v>810.57551966511721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5.7772715000000002E-2</v>
      </c>
      <c r="Q32" s="5">
        <f t="shared" si="30"/>
        <v>50</v>
      </c>
      <c r="R32">
        <f t="shared" si="0"/>
        <v>50000</v>
      </c>
      <c r="S32">
        <f t="shared" si="1"/>
        <v>763.84603125893875</v>
      </c>
      <c r="U32">
        <f t="shared" si="20"/>
        <v>5.7772715000000002E-2</v>
      </c>
      <c r="V32">
        <f t="shared" si="21"/>
        <v>0.01</v>
      </c>
      <c r="W32">
        <f t="shared" si="34"/>
        <v>0.50945724709783413</v>
      </c>
      <c r="X32">
        <f t="shared" si="35"/>
        <v>2.9432728341267748E-2</v>
      </c>
      <c r="Y32">
        <f t="shared" si="36"/>
        <v>5.0945724709783417E-3</v>
      </c>
      <c r="Z32">
        <f t="shared" si="37"/>
        <v>0.47492994628558804</v>
      </c>
      <c r="AB32">
        <f t="shared" si="38"/>
        <v>412.95357281348691</v>
      </c>
      <c r="AC32">
        <f t="shared" si="27"/>
        <v>362.77335459626738</v>
      </c>
      <c r="AE32">
        <f t="shared" si="2"/>
        <v>0</v>
      </c>
      <c r="AF32">
        <f t="shared" si="3"/>
        <v>0</v>
      </c>
      <c r="AG32">
        <f t="shared" si="4"/>
        <v>-23.746497314279402</v>
      </c>
      <c r="AH32">
        <f t="shared" si="5"/>
        <v>-1471.6364170633874</v>
      </c>
      <c r="AI32">
        <f t="shared" si="39"/>
        <v>-1495.3829143776668</v>
      </c>
      <c r="AJ32">
        <f t="shared" si="7"/>
        <v>50.180218217219533</v>
      </c>
      <c r="AK32">
        <f t="shared" si="28"/>
        <v>28.906750096944087</v>
      </c>
      <c r="AL32">
        <f t="shared" si="40"/>
        <v>-1416.2959460635032</v>
      </c>
      <c r="AN32">
        <f t="shared" si="9"/>
        <v>0</v>
      </c>
      <c r="AO32">
        <f t="shared" si="10"/>
        <v>0</v>
      </c>
      <c r="AP32">
        <f t="shared" si="11"/>
        <v>-0.88772183334314025</v>
      </c>
      <c r="AQ32">
        <f t="shared" si="12"/>
        <v>-55.014588504573467</v>
      </c>
      <c r="AR32">
        <f t="shared" si="13"/>
        <v>-55.90231033791661</v>
      </c>
      <c r="AS32">
        <f t="shared" si="14"/>
        <v>1.8759008844037905</v>
      </c>
      <c r="AT32">
        <f t="shared" si="15"/>
        <v>1.0806289808737588</v>
      </c>
      <c r="AU32">
        <f t="shared" si="16"/>
        <v>-52.945780472639058</v>
      </c>
      <c r="AW32">
        <v>29</v>
      </c>
      <c r="AX32">
        <f>IF(Z32&gt;0, (R32*SUMPRODUCT(K32:$K$98, X32:$X$98)-K32*$AZ$3)/Z32, 0)</f>
        <v>763.84603125893875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6.4089452000000005E-2</v>
      </c>
      <c r="Q33" s="5">
        <f t="shared" si="30"/>
        <v>50</v>
      </c>
      <c r="R33">
        <f t="shared" si="0"/>
        <v>50000</v>
      </c>
      <c r="S33">
        <f t="shared" si="1"/>
        <v>717.61969299268867</v>
      </c>
      <c r="U33">
        <f t="shared" si="20"/>
        <v>6.4089452000000005E-2</v>
      </c>
      <c r="V33">
        <f t="shared" si="21"/>
        <v>0.01</v>
      </c>
      <c r="W33">
        <f t="shared" si="34"/>
        <v>0.47492994628558804</v>
      </c>
      <c r="X33">
        <f t="shared" si="35"/>
        <v>3.0437999995832774E-2</v>
      </c>
      <c r="Y33">
        <f t="shared" si="36"/>
        <v>4.7492994628558806E-3</v>
      </c>
      <c r="Z33">
        <f t="shared" si="37"/>
        <v>0.43974264682689934</v>
      </c>
      <c r="AB33">
        <f t="shared" si="38"/>
        <v>362.77335459626738</v>
      </c>
      <c r="AC33">
        <f t="shared" si="27"/>
        <v>315.56798321171181</v>
      </c>
      <c r="AE33">
        <f t="shared" si="2"/>
        <v>0</v>
      </c>
      <c r="AF33">
        <f t="shared" si="3"/>
        <v>0</v>
      </c>
      <c r="AG33">
        <f t="shared" si="4"/>
        <v>-21.987132341344967</v>
      </c>
      <c r="AH33">
        <f t="shared" si="5"/>
        <v>-1521.8999997916387</v>
      </c>
      <c r="AI33">
        <f t="shared" si="39"/>
        <v>-1543.8871321329837</v>
      </c>
      <c r="AJ33">
        <f t="shared" si="7"/>
        <v>47.205371384555576</v>
      </c>
      <c r="AK33">
        <f t="shared" si="28"/>
        <v>25.394134821738721</v>
      </c>
      <c r="AL33">
        <f t="shared" si="40"/>
        <v>-1471.2876259266893</v>
      </c>
      <c r="AN33">
        <f t="shared" si="9"/>
        <v>0</v>
      </c>
      <c r="AO33">
        <f t="shared" si="10"/>
        <v>0</v>
      </c>
      <c r="AP33">
        <f t="shared" si="11"/>
        <v>-0.73388482962706392</v>
      </c>
      <c r="AQ33">
        <f t="shared" si="12"/>
        <v>-50.797862345890344</v>
      </c>
      <c r="AR33">
        <f t="shared" si="13"/>
        <v>-51.53174717551741</v>
      </c>
      <c r="AS33">
        <f t="shared" si="14"/>
        <v>1.5756172927968874</v>
      </c>
      <c r="AT33">
        <f t="shared" si="15"/>
        <v>0.84760349907633348</v>
      </c>
      <c r="AU33">
        <f t="shared" si="16"/>
        <v>-49.10852638364419</v>
      </c>
      <c r="AW33">
        <v>30</v>
      </c>
      <c r="AX33">
        <f>IF(Z33&gt;0, (R33*SUMPRODUCT(K33:$K$98, X33:$X$98)-K33*$AZ$3)/Z33, 0)</f>
        <v>717.61969299268867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7.1121990999999996E-2</v>
      </c>
      <c r="Q34" s="5">
        <f t="shared" si="30"/>
        <v>50</v>
      </c>
      <c r="R34">
        <f t="shared" si="0"/>
        <v>50000</v>
      </c>
      <c r="S34">
        <f t="shared" si="1"/>
        <v>672.51401617489569</v>
      </c>
      <c r="U34">
        <f t="shared" si="20"/>
        <v>7.1121990999999996E-2</v>
      </c>
      <c r="V34">
        <f t="shared" si="21"/>
        <v>0.01</v>
      </c>
      <c r="W34">
        <f t="shared" si="34"/>
        <v>0.43974264682689934</v>
      </c>
      <c r="X34">
        <f t="shared" si="35"/>
        <v>3.1275372569938911E-2</v>
      </c>
      <c r="Y34">
        <f t="shared" si="36"/>
        <v>4.3974264682689933E-3</v>
      </c>
      <c r="Z34">
        <f t="shared" si="37"/>
        <v>0.40406984778869143</v>
      </c>
      <c r="AB34">
        <f t="shared" si="38"/>
        <v>315.56798321171181</v>
      </c>
      <c r="AC34">
        <f t="shared" si="27"/>
        <v>271.74263615155166</v>
      </c>
      <c r="AE34">
        <f t="shared" si="2"/>
        <v>0</v>
      </c>
      <c r="AF34">
        <f t="shared" si="3"/>
        <v>0</v>
      </c>
      <c r="AG34">
        <f t="shared" si="4"/>
        <v>-20.203492389434572</v>
      </c>
      <c r="AH34">
        <f t="shared" si="5"/>
        <v>-1563.7686284969457</v>
      </c>
      <c r="AI34">
        <f t="shared" si="39"/>
        <v>-1583.9721208863803</v>
      </c>
      <c r="AJ34">
        <f t="shared" si="7"/>
        <v>43.825347060160141</v>
      </c>
      <c r="AK34">
        <f t="shared" si="28"/>
        <v>22.089758824819828</v>
      </c>
      <c r="AL34">
        <f t="shared" si="40"/>
        <v>-1518.0570150014003</v>
      </c>
      <c r="AN34">
        <f t="shared" si="9"/>
        <v>0</v>
      </c>
      <c r="AO34">
        <f t="shared" si="10"/>
        <v>0</v>
      </c>
      <c r="AP34">
        <f t="shared" si="11"/>
        <v>-0.60209877775269705</v>
      </c>
      <c r="AQ34">
        <f t="shared" si="12"/>
        <v>-46.602991292654082</v>
      </c>
      <c r="AR34">
        <f t="shared" si="13"/>
        <v>-47.205090070406776</v>
      </c>
      <c r="AS34">
        <f t="shared" si="14"/>
        <v>1.3060706233794197</v>
      </c>
      <c r="AT34">
        <f t="shared" si="15"/>
        <v>0.65831275766120645</v>
      </c>
      <c r="AU34">
        <f t="shared" si="16"/>
        <v>-45.240706689366149</v>
      </c>
      <c r="AW34">
        <v>31</v>
      </c>
      <c r="AX34">
        <f>IF(Z34&gt;0, (R34*SUMPRODUCT(K34:$K$98, X34:$X$98)-K34*$AZ$3)/Z34, 0)</f>
        <v>672.51401617489569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7.9233461000000005E-2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628.68680821269027</v>
      </c>
      <c r="U35">
        <f t="shared" si="20"/>
        <v>7.9233461000000005E-2</v>
      </c>
      <c r="V35">
        <f t="shared" si="21"/>
        <v>0.01</v>
      </c>
      <c r="W35">
        <f t="shared" si="34"/>
        <v>0.40406984778869143</v>
      </c>
      <c r="X35">
        <f t="shared" si="35"/>
        <v>3.2015852526041222E-2</v>
      </c>
      <c r="Y35">
        <f t="shared" si="36"/>
        <v>4.0406984778869146E-3</v>
      </c>
      <c r="Z35">
        <f t="shared" si="37"/>
        <v>0.3680132967847633</v>
      </c>
      <c r="AB35">
        <f t="shared" si="38"/>
        <v>271.74263615155166</v>
      </c>
      <c r="AC35">
        <f t="shared" si="27"/>
        <v>231.36510493544236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-18.400664839238164</v>
      </c>
      <c r="AH35">
        <f t="shared" ref="AH35:AH66" si="46">-X35*R35</f>
        <v>-1600.7926263020611</v>
      </c>
      <c r="AI35">
        <f t="shared" si="39"/>
        <v>-1619.1932911412991</v>
      </c>
      <c r="AJ35">
        <f t="shared" ref="AJ35:AJ66" si="47">AB35-AC35</f>
        <v>40.377531216109304</v>
      </c>
      <c r="AK35">
        <f t="shared" si="28"/>
        <v>19.02198453060862</v>
      </c>
      <c r="AL35">
        <f t="shared" si="40"/>
        <v>-1559.7937753945812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-0.48961733924103035</v>
      </c>
      <c r="AQ35">
        <f t="shared" ref="AQ35:AQ66" si="51">AH35*$K35</f>
        <v>-42.594973236799987</v>
      </c>
      <c r="AR35">
        <f t="shared" ref="AR35:AR66" si="52">AI35*$K35</f>
        <v>-43.084590576041016</v>
      </c>
      <c r="AS35">
        <f t="shared" ref="AS35:AS66" si="53">AJ35*$K35</f>
        <v>1.0743926685190139</v>
      </c>
      <c r="AT35">
        <f t="shared" ref="AT35:AT66" si="54">AK35*$K35</f>
        <v>0.50614983395057778</v>
      </c>
      <c r="AU35">
        <f t="shared" ref="AU35:AU66" si="55">AL35*$K35</f>
        <v>-41.504048073571425</v>
      </c>
      <c r="AW35">
        <v>32</v>
      </c>
      <c r="AX35">
        <f>IF(Z35&gt;0, (R35*SUMPRODUCT(K35:$K$98, X35:$X$98)-K35*$AZ$3)/Z35, 0)</f>
        <v>628.68680821269027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8.7905784000000001E-2</v>
      </c>
      <c r="Q36" s="5">
        <f t="shared" si="30"/>
        <v>50</v>
      </c>
      <c r="R36">
        <f t="shared" si="41"/>
        <v>50000</v>
      </c>
      <c r="S36">
        <f t="shared" si="42"/>
        <v>585.35760399500327</v>
      </c>
      <c r="U36">
        <f t="shared" ref="U36:U67" si="57">M36</f>
        <v>8.7905784000000001E-2</v>
      </c>
      <c r="V36">
        <f t="shared" ref="V36:V67" si="58">$C$10</f>
        <v>0.01</v>
      </c>
      <c r="W36">
        <f t="shared" si="34"/>
        <v>0.3680132967847633</v>
      </c>
      <c r="X36">
        <f t="shared" si="35"/>
        <v>3.2350497376289297E-2</v>
      </c>
      <c r="Y36">
        <f t="shared" si="36"/>
        <v>3.6801329678476332E-3</v>
      </c>
      <c r="Z36">
        <f t="shared" si="37"/>
        <v>0.33198266644062635</v>
      </c>
      <c r="AB36">
        <f t="shared" si="38"/>
        <v>231.36510493544236</v>
      </c>
      <c r="AC36">
        <f t="shared" si="27"/>
        <v>194.32857819555741</v>
      </c>
      <c r="AE36">
        <f t="shared" si="43"/>
        <v>0</v>
      </c>
      <c r="AF36">
        <f t="shared" si="44"/>
        <v>0</v>
      </c>
      <c r="AG36">
        <f t="shared" si="45"/>
        <v>-16.599133322031317</v>
      </c>
      <c r="AH36">
        <f t="shared" si="46"/>
        <v>-1617.5248688144648</v>
      </c>
      <c r="AI36">
        <f t="shared" si="39"/>
        <v>-1634.1240021364961</v>
      </c>
      <c r="AJ36">
        <f t="shared" si="47"/>
        <v>37.036526739884948</v>
      </c>
      <c r="AK36">
        <f t="shared" ref="AK36:AK67" si="59">G36*SUM(AB36:AB36, AE36:AF36)</f>
        <v>16.195557345480967</v>
      </c>
      <c r="AL36">
        <f t="shared" si="40"/>
        <v>-1580.8919180511302</v>
      </c>
      <c r="AN36">
        <f t="shared" si="48"/>
        <v>0</v>
      </c>
      <c r="AO36">
        <f t="shared" si="49"/>
        <v>0</v>
      </c>
      <c r="AP36">
        <f t="shared" si="50"/>
        <v>-0.39435800873450289</v>
      </c>
      <c r="AQ36">
        <f t="shared" si="51"/>
        <v>-38.428746487479224</v>
      </c>
      <c r="AR36">
        <f t="shared" si="52"/>
        <v>-38.82310449621373</v>
      </c>
      <c r="AS36">
        <f t="shared" si="53"/>
        <v>0.8799044294799262</v>
      </c>
      <c r="AT36">
        <f t="shared" si="54"/>
        <v>0.38476995281629173</v>
      </c>
      <c r="AU36">
        <f t="shared" si="55"/>
        <v>-37.55843011391751</v>
      </c>
      <c r="AW36">
        <v>33</v>
      </c>
      <c r="AX36">
        <f>IF(Z36&gt;0, (R36*SUMPRODUCT(K36:$K$98, X36:$X$98)-K36*$AZ$3)/Z36, 0)</f>
        <v>585.35760399500327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41"/>
        <v>50000</v>
      </c>
      <c r="S37">
        <f t="shared" si="42"/>
        <v>542.68270732192491</v>
      </c>
      <c r="U37">
        <f t="shared" si="57"/>
        <v>9.7118048999999998E-2</v>
      </c>
      <c r="V37">
        <f t="shared" si="58"/>
        <v>0.01</v>
      </c>
      <c r="W37">
        <f t="shared" si="34"/>
        <v>0.33198266644062635</v>
      </c>
      <c r="X37">
        <f t="shared" si="35"/>
        <v>3.2241508866531404E-2</v>
      </c>
      <c r="Y37">
        <f t="shared" si="36"/>
        <v>3.3198266644062636E-3</v>
      </c>
      <c r="Z37">
        <f t="shared" si="37"/>
        <v>0.29642133090968864</v>
      </c>
      <c r="AB37">
        <f t="shared" si="38"/>
        <v>194.32857819555741</v>
      </c>
      <c r="AC37">
        <f t="shared" si="27"/>
        <v>160.86273036603802</v>
      </c>
      <c r="AE37">
        <f t="shared" si="43"/>
        <v>0</v>
      </c>
      <c r="AF37">
        <f t="shared" si="44"/>
        <v>0</v>
      </c>
      <c r="AG37">
        <f t="shared" si="45"/>
        <v>-14.821066545484433</v>
      </c>
      <c r="AH37">
        <f t="shared" si="46"/>
        <v>-1612.0754433265702</v>
      </c>
      <c r="AI37">
        <f t="shared" si="39"/>
        <v>-1626.8965098720546</v>
      </c>
      <c r="AJ37">
        <f t="shared" si="47"/>
        <v>33.46584782951939</v>
      </c>
      <c r="AK37">
        <f t="shared" si="59"/>
        <v>13.60300047368902</v>
      </c>
      <c r="AL37">
        <f t="shared" si="40"/>
        <v>-1579.8276615688462</v>
      </c>
      <c r="AN37">
        <f t="shared" si="48"/>
        <v>0</v>
      </c>
      <c r="AO37">
        <f t="shared" si="49"/>
        <v>0</v>
      </c>
      <c r="AP37">
        <f t="shared" si="50"/>
        <v>-0.31438852520655175</v>
      </c>
      <c r="AQ37">
        <f t="shared" si="51"/>
        <v>-34.195786085553465</v>
      </c>
      <c r="AR37">
        <f t="shared" si="52"/>
        <v>-34.510174610760011</v>
      </c>
      <c r="AS37">
        <f t="shared" si="53"/>
        <v>0.70988673531831781</v>
      </c>
      <c r="AT37">
        <f t="shared" si="54"/>
        <v>0.28855057388633648</v>
      </c>
      <c r="AU37">
        <f t="shared" si="55"/>
        <v>-33.511737301555364</v>
      </c>
      <c r="AW37">
        <v>34</v>
      </c>
      <c r="AX37">
        <f>IF(Z37&gt;0, (R37*SUMPRODUCT(K37:$K$98, X37:$X$98)-K37*$AZ$3)/Z37, 0)</f>
        <v>542.68270732192491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0.107494799</v>
      </c>
      <c r="Q38" s="5">
        <f t="shared" si="60"/>
        <v>50</v>
      </c>
      <c r="R38">
        <f t="shared" si="41"/>
        <v>50000</v>
      </c>
      <c r="S38">
        <f t="shared" si="42"/>
        <v>501.15224897829017</v>
      </c>
      <c r="U38">
        <f t="shared" si="57"/>
        <v>0.107494799</v>
      </c>
      <c r="V38">
        <f t="shared" si="58"/>
        <v>0.01</v>
      </c>
      <c r="W38">
        <f t="shared" si="34"/>
        <v>0.29642133090968864</v>
      </c>
      <c r="X38">
        <f t="shared" si="35"/>
        <v>3.1863751385449467E-2</v>
      </c>
      <c r="Y38">
        <f t="shared" si="36"/>
        <v>2.9642133090968864E-3</v>
      </c>
      <c r="Z38">
        <f t="shared" si="37"/>
        <v>0.26159336621514229</v>
      </c>
      <c r="AB38">
        <f t="shared" si="38"/>
        <v>160.86273036603802</v>
      </c>
      <c r="AC38">
        <f t="shared" si="27"/>
        <v>131.09810379652004</v>
      </c>
      <c r="AE38">
        <f t="shared" si="43"/>
        <v>0</v>
      </c>
      <c r="AF38">
        <f t="shared" si="44"/>
        <v>0</v>
      </c>
      <c r="AG38">
        <f t="shared" si="45"/>
        <v>-13.079668310757114</v>
      </c>
      <c r="AH38">
        <f t="shared" si="46"/>
        <v>-1593.1875692724734</v>
      </c>
      <c r="AI38">
        <f t="shared" si="39"/>
        <v>-1606.2672375832306</v>
      </c>
      <c r="AJ38">
        <f t="shared" si="47"/>
        <v>29.764626569517986</v>
      </c>
      <c r="AK38">
        <f t="shared" si="59"/>
        <v>11.260391125622663</v>
      </c>
      <c r="AL38">
        <f t="shared" si="40"/>
        <v>-1565.2422198880899</v>
      </c>
      <c r="AN38">
        <f t="shared" si="48"/>
        <v>0</v>
      </c>
      <c r="AO38">
        <f t="shared" si="49"/>
        <v>0</v>
      </c>
      <c r="AP38">
        <f t="shared" si="50"/>
        <v>-0.24772277556205491</v>
      </c>
      <c r="AQ38">
        <f t="shared" si="51"/>
        <v>-30.174224397307778</v>
      </c>
      <c r="AR38">
        <f t="shared" si="52"/>
        <v>-30.421947172869835</v>
      </c>
      <c r="AS38">
        <f t="shared" si="53"/>
        <v>0.56372804968647361</v>
      </c>
      <c r="AT38">
        <f t="shared" si="54"/>
        <v>0.21326652001254845</v>
      </c>
      <c r="AU38">
        <f t="shared" si="55"/>
        <v>-29.644952603170815</v>
      </c>
      <c r="AW38">
        <v>35</v>
      </c>
      <c r="AX38">
        <f>IF(Z38&gt;0, (R38*SUMPRODUCT(K38:$K$98, X38:$X$98)-K38*$AZ$3)/Z38, 0)</f>
        <v>501.15224897829017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0.119195734</v>
      </c>
      <c r="Q39" s="5">
        <f t="shared" si="60"/>
        <v>50</v>
      </c>
      <c r="R39">
        <f t="shared" si="41"/>
        <v>50000</v>
      </c>
      <c r="S39">
        <f t="shared" si="42"/>
        <v>460.4118891936352</v>
      </c>
      <c r="U39">
        <f t="shared" si="57"/>
        <v>0.119195734</v>
      </c>
      <c r="V39">
        <f t="shared" si="58"/>
        <v>0.01</v>
      </c>
      <c r="W39">
        <f t="shared" si="34"/>
        <v>0.26159336621514229</v>
      </c>
      <c r="X39">
        <f t="shared" si="35"/>
        <v>3.1180813295544688E-2</v>
      </c>
      <c r="Y39">
        <f t="shared" si="36"/>
        <v>2.6159336621514231E-3</v>
      </c>
      <c r="Z39">
        <f t="shared" si="37"/>
        <v>0.22779661925744618</v>
      </c>
      <c r="AB39">
        <f t="shared" si="38"/>
        <v>131.09810379652004</v>
      </c>
      <c r="AC39">
        <f t="shared" si="27"/>
        <v>104.88027182424402</v>
      </c>
      <c r="AE39">
        <f t="shared" si="43"/>
        <v>0</v>
      </c>
      <c r="AF39">
        <f t="shared" si="44"/>
        <v>0</v>
      </c>
      <c r="AG39">
        <f t="shared" si="45"/>
        <v>-11.38983096287231</v>
      </c>
      <c r="AH39">
        <f t="shared" si="46"/>
        <v>-1559.0406647772343</v>
      </c>
      <c r="AI39">
        <f t="shared" si="39"/>
        <v>-1570.4304957401066</v>
      </c>
      <c r="AJ39">
        <f t="shared" si="47"/>
        <v>26.217831972276016</v>
      </c>
      <c r="AK39">
        <f t="shared" si="59"/>
        <v>9.1768672657564032</v>
      </c>
      <c r="AL39">
        <f t="shared" si="40"/>
        <v>-1535.0357965020744</v>
      </c>
      <c r="AN39">
        <f t="shared" si="48"/>
        <v>0</v>
      </c>
      <c r="AO39">
        <f t="shared" si="49"/>
        <v>0</v>
      </c>
      <c r="AP39">
        <f t="shared" si="50"/>
        <v>-0.19260540155785533</v>
      </c>
      <c r="AQ39">
        <f t="shared" si="51"/>
        <v>-26.363837555032493</v>
      </c>
      <c r="AR39">
        <f t="shared" si="52"/>
        <v>-26.556442956590349</v>
      </c>
      <c r="AS39">
        <f t="shared" si="53"/>
        <v>0.44335127285533987</v>
      </c>
      <c r="AT39">
        <f t="shared" si="54"/>
        <v>0.15518353262008505</v>
      </c>
      <c r="AU39">
        <f t="shared" si="55"/>
        <v>-25.957908151114928</v>
      </c>
      <c r="AW39">
        <v>36</v>
      </c>
      <c r="AX39">
        <f>IF(Z39&gt;0, (R39*SUMPRODUCT(K39:$K$98, X39:$X$98)-K39*$AZ$3)/Z39, 0)</f>
        <v>460.4118891936352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0.13258683600000001</v>
      </c>
      <c r="Q40" s="5">
        <f t="shared" si="60"/>
        <v>50</v>
      </c>
      <c r="R40">
        <f t="shared" si="41"/>
        <v>50000</v>
      </c>
      <c r="S40">
        <f t="shared" si="42"/>
        <v>420.08336794279535</v>
      </c>
      <c r="U40">
        <f t="shared" si="57"/>
        <v>0.13258683600000001</v>
      </c>
      <c r="V40">
        <f t="shared" si="58"/>
        <v>0.01</v>
      </c>
      <c r="W40">
        <f t="shared" si="34"/>
        <v>0.22779661925744618</v>
      </c>
      <c r="X40">
        <f t="shared" si="35"/>
        <v>3.0202832998841463E-2</v>
      </c>
      <c r="Y40">
        <f t="shared" si="36"/>
        <v>2.2779661925744618E-3</v>
      </c>
      <c r="Z40">
        <f t="shared" si="37"/>
        <v>0.19531582006603027</v>
      </c>
      <c r="AB40">
        <f t="shared" si="38"/>
        <v>104.88027182424402</v>
      </c>
      <c r="AC40">
        <f t="shared" si="27"/>
        <v>82.048927505847004</v>
      </c>
      <c r="AE40">
        <f t="shared" si="43"/>
        <v>0</v>
      </c>
      <c r="AF40">
        <f t="shared" si="44"/>
        <v>0</v>
      </c>
      <c r="AG40">
        <f t="shared" si="45"/>
        <v>-9.7657910033015138</v>
      </c>
      <c r="AH40">
        <f t="shared" si="46"/>
        <v>-1510.1416499420732</v>
      </c>
      <c r="AI40">
        <f t="shared" si="39"/>
        <v>-1519.9074409453747</v>
      </c>
      <c r="AJ40">
        <f t="shared" si="47"/>
        <v>22.831344318397015</v>
      </c>
      <c r="AK40">
        <f t="shared" si="59"/>
        <v>7.3416190276970816</v>
      </c>
      <c r="AL40">
        <f t="shared" si="40"/>
        <v>-1489.7344775992806</v>
      </c>
      <c r="AN40">
        <f t="shared" si="48"/>
        <v>0</v>
      </c>
      <c r="AO40">
        <f t="shared" si="49"/>
        <v>0</v>
      </c>
      <c r="AP40">
        <f t="shared" si="50"/>
        <v>-0.14744857745822434</v>
      </c>
      <c r="AQ40">
        <f t="shared" si="51"/>
        <v>-22.800839990237062</v>
      </c>
      <c r="AR40">
        <f t="shared" si="52"/>
        <v>-22.948288567695286</v>
      </c>
      <c r="AS40">
        <f t="shared" si="53"/>
        <v>0.34471854251933709</v>
      </c>
      <c r="AT40">
        <f t="shared" si="54"/>
        <v>0.11084727100018861</v>
      </c>
      <c r="AU40">
        <f t="shared" si="55"/>
        <v>-22.492722754175759</v>
      </c>
      <c r="AW40">
        <v>37</v>
      </c>
      <c r="AX40">
        <f>IF(Z40&gt;0, (R40*SUMPRODUCT(K40:$K$98, X40:$X$98)-K40*$AZ$3)/Z40, 0)</f>
        <v>420.08336794279535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0.14803979</v>
      </c>
      <c r="Q41" s="5">
        <f t="shared" si="60"/>
        <v>50</v>
      </c>
      <c r="R41">
        <f t="shared" si="41"/>
        <v>50000</v>
      </c>
      <c r="S41">
        <f t="shared" si="42"/>
        <v>379.46367751396934</v>
      </c>
      <c r="U41">
        <f t="shared" si="57"/>
        <v>0.14803979</v>
      </c>
      <c r="V41">
        <f t="shared" si="58"/>
        <v>0.01</v>
      </c>
      <c r="W41">
        <f t="shared" si="34"/>
        <v>0.19531582006603027</v>
      </c>
      <c r="X41">
        <f t="shared" si="35"/>
        <v>2.8914512986252909E-2</v>
      </c>
      <c r="Y41">
        <f t="shared" si="36"/>
        <v>1.9531582006603026E-3</v>
      </c>
      <c r="Z41">
        <f t="shared" si="37"/>
        <v>0.16444814887911705</v>
      </c>
      <c r="AB41">
        <f t="shared" si="38"/>
        <v>82.048927505847004</v>
      </c>
      <c r="AC41">
        <f t="shared" si="27"/>
        <v>62.402099334034489</v>
      </c>
      <c r="AE41">
        <f t="shared" si="43"/>
        <v>0</v>
      </c>
      <c r="AF41">
        <f t="shared" si="44"/>
        <v>0</v>
      </c>
      <c r="AG41">
        <f t="shared" si="45"/>
        <v>-8.2224074439558521</v>
      </c>
      <c r="AH41">
        <f t="shared" si="46"/>
        <v>-1445.7256493126454</v>
      </c>
      <c r="AI41">
        <f t="shared" si="39"/>
        <v>-1453.9480567566013</v>
      </c>
      <c r="AJ41">
        <f t="shared" si="47"/>
        <v>19.646828171812516</v>
      </c>
      <c r="AK41">
        <f t="shared" si="59"/>
        <v>5.7434249254092906</v>
      </c>
      <c r="AL41">
        <f t="shared" si="40"/>
        <v>-1428.5578036593795</v>
      </c>
      <c r="AN41">
        <f t="shared" si="48"/>
        <v>0</v>
      </c>
      <c r="AO41">
        <f t="shared" si="49"/>
        <v>0</v>
      </c>
      <c r="AP41">
        <f t="shared" si="50"/>
        <v>-0.1108444957508284</v>
      </c>
      <c r="AQ41">
        <f t="shared" si="51"/>
        <v>-19.489514680994876</v>
      </c>
      <c r="AR41">
        <f t="shared" si="52"/>
        <v>-19.600359176745709</v>
      </c>
      <c r="AS41">
        <f t="shared" si="53"/>
        <v>0.26485463979391444</v>
      </c>
      <c r="AT41">
        <f t="shared" si="54"/>
        <v>7.742586877128127E-2</v>
      </c>
      <c r="AU41">
        <f t="shared" si="55"/>
        <v>-19.258078668180509</v>
      </c>
      <c r="AW41">
        <v>38</v>
      </c>
      <c r="AX41">
        <f>IF(Z41&gt;0, (R41*SUMPRODUCT(K41:$K$98, X41:$X$98)-K41*$AZ$3)/Z41, 0)</f>
        <v>379.46367751396934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0.16585403400000001</v>
      </c>
      <c r="Q42" s="5">
        <f t="shared" si="60"/>
        <v>50</v>
      </c>
      <c r="R42">
        <f t="shared" si="41"/>
        <v>50000</v>
      </c>
      <c r="S42">
        <f t="shared" si="42"/>
        <v>337.40802824941784</v>
      </c>
      <c r="U42">
        <f t="shared" si="57"/>
        <v>0.16585403400000001</v>
      </c>
      <c r="V42">
        <f t="shared" si="58"/>
        <v>0.01</v>
      </c>
      <c r="W42">
        <f t="shared" si="34"/>
        <v>0.16444814887911705</v>
      </c>
      <c r="X42">
        <f t="shared" si="35"/>
        <v>2.7274388875434142E-2</v>
      </c>
      <c r="Y42">
        <f t="shared" si="36"/>
        <v>1.6444814887911705E-3</v>
      </c>
      <c r="Z42">
        <f t="shared" si="37"/>
        <v>0.13552927851489172</v>
      </c>
      <c r="AB42">
        <f t="shared" si="38"/>
        <v>62.402099334034489</v>
      </c>
      <c r="AC42">
        <f t="shared" si="27"/>
        <v>45.728666633775802</v>
      </c>
      <c r="AE42">
        <f t="shared" si="43"/>
        <v>0</v>
      </c>
      <c r="AF42">
        <f t="shared" si="44"/>
        <v>0</v>
      </c>
      <c r="AG42">
        <f t="shared" si="45"/>
        <v>-6.7764639257445856</v>
      </c>
      <c r="AH42">
        <f t="shared" si="46"/>
        <v>-1363.7194437717071</v>
      </c>
      <c r="AI42">
        <f t="shared" si="39"/>
        <v>-1370.4959076974517</v>
      </c>
      <c r="AJ42">
        <f t="shared" si="47"/>
        <v>16.673432700258687</v>
      </c>
      <c r="AK42">
        <f t="shared" si="59"/>
        <v>4.3681469533824142</v>
      </c>
      <c r="AL42">
        <f t="shared" si="40"/>
        <v>-1349.4543280438106</v>
      </c>
      <c r="AN42">
        <f t="shared" si="48"/>
        <v>0</v>
      </c>
      <c r="AO42">
        <f t="shared" si="49"/>
        <v>0</v>
      </c>
      <c r="AP42">
        <f t="shared" si="50"/>
        <v>-8.1564325023526202E-2</v>
      </c>
      <c r="AQ42">
        <f t="shared" si="51"/>
        <v>-16.414291756223882</v>
      </c>
      <c r="AR42">
        <f t="shared" si="52"/>
        <v>-16.49585608124741</v>
      </c>
      <c r="AS42">
        <f t="shared" si="53"/>
        <v>0.20068833818404191</v>
      </c>
      <c r="AT42">
        <f t="shared" si="54"/>
        <v>5.2576824987238611E-2</v>
      </c>
      <c r="AU42">
        <f t="shared" si="55"/>
        <v>-16.242590918076129</v>
      </c>
      <c r="AW42">
        <v>39</v>
      </c>
      <c r="AX42">
        <f>IF(Z42&gt;0, (R42*SUMPRODUCT(K42:$K$98, X42:$X$98)-K42*$AZ$3)/Z42, 0)</f>
        <v>337.40802824941784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0.18707617900000001</v>
      </c>
      <c r="Q43" s="5">
        <f t="shared" si="60"/>
        <v>50</v>
      </c>
      <c r="R43">
        <f t="shared" si="41"/>
        <v>50000</v>
      </c>
      <c r="S43">
        <f t="shared" si="42"/>
        <v>292.4905861369528</v>
      </c>
      <c r="U43">
        <f t="shared" si="57"/>
        <v>0.18707617900000001</v>
      </c>
      <c r="V43">
        <f t="shared" si="58"/>
        <v>0.01</v>
      </c>
      <c r="W43">
        <f t="shared" si="34"/>
        <v>0.13552927851489172</v>
      </c>
      <c r="X43">
        <f t="shared" si="35"/>
        <v>2.5354299567192738E-2</v>
      </c>
      <c r="Y43">
        <f t="shared" si="36"/>
        <v>1.3552927851489171E-3</v>
      </c>
      <c r="Z43">
        <f t="shared" si="37"/>
        <v>0.10881968616255007</v>
      </c>
      <c r="AB43">
        <f t="shared" si="38"/>
        <v>45.728666633775802</v>
      </c>
      <c r="AC43">
        <f t="shared" si="27"/>
        <v>31.828733788923522</v>
      </c>
      <c r="AE43">
        <f t="shared" si="43"/>
        <v>0</v>
      </c>
      <c r="AF43">
        <f t="shared" si="44"/>
        <v>0</v>
      </c>
      <c r="AG43">
        <f t="shared" si="45"/>
        <v>-5.4409843081275033</v>
      </c>
      <c r="AH43">
        <f t="shared" si="46"/>
        <v>-1267.7149783596369</v>
      </c>
      <c r="AI43">
        <f t="shared" si="39"/>
        <v>-1273.1559626677645</v>
      </c>
      <c r="AJ43">
        <f t="shared" si="47"/>
        <v>13.89993284485228</v>
      </c>
      <c r="AK43">
        <f t="shared" si="59"/>
        <v>3.2010066643643063</v>
      </c>
      <c r="AL43">
        <f t="shared" si="40"/>
        <v>-1256.055023158548</v>
      </c>
      <c r="AN43">
        <f t="shared" si="48"/>
        <v>0</v>
      </c>
      <c r="AO43">
        <f t="shared" si="49"/>
        <v>0</v>
      </c>
      <c r="AP43">
        <f t="shared" si="50"/>
        <v>-5.8473160272478189E-2</v>
      </c>
      <c r="AQ43">
        <f t="shared" si="51"/>
        <v>-13.623877025103006</v>
      </c>
      <c r="AR43">
        <f t="shared" si="52"/>
        <v>-13.682350185375485</v>
      </c>
      <c r="AS43">
        <f t="shared" si="53"/>
        <v>0.14937977303107572</v>
      </c>
      <c r="AT43">
        <f t="shared" si="54"/>
        <v>3.4400572602103281E-2</v>
      </c>
      <c r="AU43">
        <f t="shared" si="55"/>
        <v>-13.498569839742308</v>
      </c>
      <c r="AW43">
        <v>40</v>
      </c>
      <c r="AX43">
        <f>IF(Z43&gt;0, (R43*SUMPRODUCT(K43:$K$98, X43:$X$98)-K43*$AZ$3)/Z43, 0)</f>
        <v>292.4905861369528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0.21155222800000001</v>
      </c>
      <c r="Q44" s="5">
        <f t="shared" si="60"/>
        <v>50</v>
      </c>
      <c r="R44">
        <f t="shared" si="41"/>
        <v>50000</v>
      </c>
      <c r="S44">
        <f t="shared" si="42"/>
        <v>241.40849151617695</v>
      </c>
      <c r="U44">
        <f t="shared" si="57"/>
        <v>0.21155222800000001</v>
      </c>
      <c r="V44">
        <f t="shared" si="58"/>
        <v>0.01</v>
      </c>
      <c r="W44">
        <f t="shared" si="34"/>
        <v>0.10881968616255007</v>
      </c>
      <c r="X44">
        <f t="shared" si="35"/>
        <v>2.3021047057948239E-2</v>
      </c>
      <c r="Y44">
        <f t="shared" si="36"/>
        <v>1.0881968616255008E-3</v>
      </c>
      <c r="Z44">
        <f t="shared" si="37"/>
        <v>8.471044224297633E-2</v>
      </c>
      <c r="AB44">
        <f t="shared" si="38"/>
        <v>31.828733788923522</v>
      </c>
      <c r="AC44">
        <f t="shared" si="27"/>
        <v>20.449820077545148</v>
      </c>
      <c r="AE44">
        <f t="shared" si="43"/>
        <v>0</v>
      </c>
      <c r="AF44">
        <f t="shared" si="44"/>
        <v>0</v>
      </c>
      <c r="AG44">
        <f t="shared" si="45"/>
        <v>-4.2355221121488169</v>
      </c>
      <c r="AH44">
        <f t="shared" si="46"/>
        <v>-1151.052352897412</v>
      </c>
      <c r="AI44">
        <f t="shared" si="39"/>
        <v>-1155.2878750095608</v>
      </c>
      <c r="AJ44">
        <f t="shared" si="47"/>
        <v>11.378913711378374</v>
      </c>
      <c r="AK44">
        <f t="shared" si="59"/>
        <v>2.2280113652246469</v>
      </c>
      <c r="AL44">
        <f t="shared" si="40"/>
        <v>-1141.6809499329579</v>
      </c>
      <c r="AN44">
        <f t="shared" si="48"/>
        <v>0</v>
      </c>
      <c r="AO44">
        <f t="shared" si="49"/>
        <v>0</v>
      </c>
      <c r="AP44">
        <f t="shared" si="50"/>
        <v>-4.0641340478490683E-2</v>
      </c>
      <c r="AQ44">
        <f t="shared" si="51"/>
        <v>-11.044756548074865</v>
      </c>
      <c r="AR44">
        <f t="shared" si="52"/>
        <v>-11.085397888553356</v>
      </c>
      <c r="AS44">
        <f t="shared" si="53"/>
        <v>0.1091847224910075</v>
      </c>
      <c r="AT44">
        <f t="shared" si="54"/>
        <v>2.1378561151721414E-2</v>
      </c>
      <c r="AU44">
        <f t="shared" si="55"/>
        <v>-10.954834604910628</v>
      </c>
      <c r="AW44">
        <v>41</v>
      </c>
      <c r="AX44">
        <f>IF(Z44&gt;0, (R44*SUMPRODUCT(K44:$K$98, X44:$X$98)-K44*$AZ$3)/Z44, 0)</f>
        <v>241.40849151617695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0.23965956799999999</v>
      </c>
      <c r="Q45" s="5">
        <f t="shared" si="60"/>
        <v>50</v>
      </c>
      <c r="R45">
        <f t="shared" si="41"/>
        <v>50000</v>
      </c>
      <c r="S45">
        <f t="shared" si="42"/>
        <v>179.50275835334006</v>
      </c>
      <c r="U45">
        <f t="shared" si="57"/>
        <v>0.23965956799999999</v>
      </c>
      <c r="V45">
        <f t="shared" si="58"/>
        <v>0.01</v>
      </c>
      <c r="W45">
        <f t="shared" si="34"/>
        <v>8.471044224297633E-2</v>
      </c>
      <c r="X45">
        <f t="shared" si="35"/>
        <v>2.0301667993040659E-2</v>
      </c>
      <c r="Y45">
        <f t="shared" si="36"/>
        <v>8.4710442242976337E-4</v>
      </c>
      <c r="Z45">
        <f t="shared" si="37"/>
        <v>6.3561669827505912E-2</v>
      </c>
      <c r="AB45">
        <f t="shared" si="38"/>
        <v>20.449820077545148</v>
      </c>
      <c r="AC45">
        <f t="shared" si="27"/>
        <v>11.40949505958158</v>
      </c>
      <c r="AE45">
        <f t="shared" si="43"/>
        <v>0</v>
      </c>
      <c r="AF45">
        <f t="shared" si="44"/>
        <v>0</v>
      </c>
      <c r="AG45">
        <f t="shared" si="45"/>
        <v>-3.1780834913752956</v>
      </c>
      <c r="AH45">
        <f t="shared" si="46"/>
        <v>-1015.083399652033</v>
      </c>
      <c r="AI45">
        <f t="shared" si="39"/>
        <v>-1018.2614831434083</v>
      </c>
      <c r="AJ45">
        <f t="shared" si="47"/>
        <v>9.0403250179635677</v>
      </c>
      <c r="AK45">
        <f t="shared" si="59"/>
        <v>1.4314874054281606</v>
      </c>
      <c r="AL45">
        <f t="shared" si="40"/>
        <v>-1007.7896707200166</v>
      </c>
      <c r="AN45">
        <f t="shared" si="48"/>
        <v>0</v>
      </c>
      <c r="AO45">
        <f t="shared" si="49"/>
        <v>0</v>
      </c>
      <c r="AP45">
        <f t="shared" si="50"/>
        <v>-2.7227536581865875E-2</v>
      </c>
      <c r="AQ45">
        <f t="shared" si="51"/>
        <v>-8.696505448228562</v>
      </c>
      <c r="AR45">
        <f t="shared" si="52"/>
        <v>-8.723732984810427</v>
      </c>
      <c r="AS45">
        <f t="shared" si="53"/>
        <v>7.7451011216839449E-2</v>
      </c>
      <c r="AT45">
        <f t="shared" si="54"/>
        <v>1.226395587263472E-2</v>
      </c>
      <c r="AU45">
        <f t="shared" si="55"/>
        <v>-8.6340180177209529</v>
      </c>
      <c r="AW45">
        <v>42</v>
      </c>
      <c r="AX45">
        <f>IF(Z45&gt;0, (R45*SUMPRODUCT(K45:$K$98, X45:$X$98)-K45*$AZ$3)/Z45, 0)</f>
        <v>179.50275835334006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0.27212731099999998</v>
      </c>
      <c r="Q46" s="5">
        <f t="shared" si="60"/>
        <v>50</v>
      </c>
      <c r="R46">
        <f t="shared" si="41"/>
        <v>50000</v>
      </c>
      <c r="S46">
        <f t="shared" si="42"/>
        <v>98.679396512691142</v>
      </c>
      <c r="U46">
        <f t="shared" si="57"/>
        <v>0.27212731099999998</v>
      </c>
      <c r="V46">
        <f t="shared" si="58"/>
        <v>0.01</v>
      </c>
      <c r="W46">
        <f t="shared" si="34"/>
        <v>6.3561669827505912E-2</v>
      </c>
      <c r="X46">
        <f t="shared" si="35"/>
        <v>1.7296866292829016E-2</v>
      </c>
      <c r="Y46">
        <f t="shared" si="36"/>
        <v>6.3561669827505917E-4</v>
      </c>
      <c r="Z46">
        <f t="shared" si="37"/>
        <v>4.5629186836401832E-2</v>
      </c>
      <c r="AB46">
        <f t="shared" si="38"/>
        <v>11.40949505958158</v>
      </c>
      <c r="AC46">
        <f t="shared" si="27"/>
        <v>4.5026606203809632</v>
      </c>
      <c r="AE46">
        <f t="shared" si="43"/>
        <v>0</v>
      </c>
      <c r="AF46">
        <f t="shared" si="44"/>
        <v>0</v>
      </c>
      <c r="AG46">
        <f t="shared" si="45"/>
        <v>-2.2814593418200917</v>
      </c>
      <c r="AH46">
        <f t="shared" si="46"/>
        <v>-864.84331464145077</v>
      </c>
      <c r="AI46">
        <f t="shared" si="39"/>
        <v>-867.12477398327087</v>
      </c>
      <c r="AJ46">
        <f t="shared" si="47"/>
        <v>6.9068344392006171</v>
      </c>
      <c r="AK46">
        <f t="shared" si="59"/>
        <v>0.79866465417071064</v>
      </c>
      <c r="AL46">
        <f t="shared" si="40"/>
        <v>-859.41927488989961</v>
      </c>
      <c r="AN46">
        <f t="shared" si="48"/>
        <v>0</v>
      </c>
      <c r="AO46">
        <f t="shared" si="49"/>
        <v>0</v>
      </c>
      <c r="AP46">
        <f t="shared" si="50"/>
        <v>-1.7451700804348144E-2</v>
      </c>
      <c r="AQ46">
        <f t="shared" si="51"/>
        <v>-6.6154967099797233</v>
      </c>
      <c r="AR46">
        <f t="shared" si="52"/>
        <v>-6.6329484107840715</v>
      </c>
      <c r="AS46">
        <f t="shared" si="53"/>
        <v>5.2832853923198225E-2</v>
      </c>
      <c r="AT46">
        <f t="shared" si="54"/>
        <v>6.1092723995142461E-3</v>
      </c>
      <c r="AU46">
        <f t="shared" si="55"/>
        <v>-6.57400628446136</v>
      </c>
      <c r="AW46">
        <v>43</v>
      </c>
      <c r="AX46">
        <f>IF(Z46&gt;0, (R46*SUMPRODUCT(K46:$K$98, X46:$X$98)-K46*$AZ$3)/Z46, 0)</f>
        <v>98.679396512691142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0.30842977500000002</v>
      </c>
      <c r="Q47" s="5">
        <f t="shared" si="60"/>
        <v>50</v>
      </c>
      <c r="R47">
        <f t="shared" si="41"/>
        <v>50000</v>
      </c>
      <c r="S47">
        <f t="shared" si="42"/>
        <v>-16.557038740600802</v>
      </c>
      <c r="U47">
        <f t="shared" si="57"/>
        <v>0.30842977500000002</v>
      </c>
      <c r="V47">
        <f t="shared" si="58"/>
        <v>0.01</v>
      </c>
      <c r="W47">
        <f t="shared" si="34"/>
        <v>4.5629186836401832E-2</v>
      </c>
      <c r="X47">
        <f t="shared" si="35"/>
        <v>1.4073399829384379E-2</v>
      </c>
      <c r="Y47">
        <f t="shared" si="36"/>
        <v>4.5629186836401833E-4</v>
      </c>
      <c r="Z47">
        <f t="shared" si="37"/>
        <v>3.1099495138653434E-2</v>
      </c>
      <c r="AB47">
        <f t="shared" si="38"/>
        <v>4.5026606203809632</v>
      </c>
      <c r="AC47">
        <f t="shared" si="27"/>
        <v>-0.51491554582381127</v>
      </c>
      <c r="AE47">
        <f t="shared" si="43"/>
        <v>0</v>
      </c>
      <c r="AF47">
        <f t="shared" si="44"/>
        <v>0</v>
      </c>
      <c r="AG47">
        <f t="shared" si="45"/>
        <v>-1.5549747569326717</v>
      </c>
      <c r="AH47">
        <f t="shared" si="46"/>
        <v>-703.66999146921899</v>
      </c>
      <c r="AI47">
        <f t="shared" si="39"/>
        <v>-705.22496622615165</v>
      </c>
      <c r="AJ47">
        <f t="shared" si="47"/>
        <v>5.0175761662047744</v>
      </c>
      <c r="AK47">
        <f t="shared" si="59"/>
        <v>0.31518624342666746</v>
      </c>
      <c r="AL47">
        <f t="shared" si="40"/>
        <v>-699.89220381652024</v>
      </c>
      <c r="AN47">
        <f t="shared" si="48"/>
        <v>0</v>
      </c>
      <c r="AO47">
        <f t="shared" si="49"/>
        <v>0</v>
      </c>
      <c r="AP47">
        <f t="shared" si="50"/>
        <v>-1.062014253915379E-2</v>
      </c>
      <c r="AQ47">
        <f t="shared" si="51"/>
        <v>-4.8059144218325152</v>
      </c>
      <c r="AR47">
        <f t="shared" si="52"/>
        <v>-4.8165345643716684</v>
      </c>
      <c r="AS47">
        <f t="shared" si="53"/>
        <v>3.4268964077120885E-2</v>
      </c>
      <c r="AT47">
        <f t="shared" si="54"/>
        <v>2.1526541293664016E-3</v>
      </c>
      <c r="AU47">
        <f t="shared" si="55"/>
        <v>-4.7801129461651817</v>
      </c>
      <c r="AW47">
        <v>44</v>
      </c>
      <c r="AX47">
        <f>IF(Z47&gt;0, (R47*SUMPRODUCT(K47:$K$98, X47:$X$98)-K47*$AZ$3)/Z47, 0)</f>
        <v>-16.557038740600802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0.34883407700000002</v>
      </c>
      <c r="Q48" s="5">
        <f t="shared" si="60"/>
        <v>50</v>
      </c>
      <c r="R48">
        <f t="shared" si="41"/>
        <v>50000</v>
      </c>
      <c r="S48">
        <f t="shared" si="42"/>
        <v>-195.2922565913091</v>
      </c>
      <c r="U48">
        <f t="shared" si="57"/>
        <v>0.34883407700000002</v>
      </c>
      <c r="V48">
        <f t="shared" si="58"/>
        <v>0.01</v>
      </c>
      <c r="W48">
        <f t="shared" si="34"/>
        <v>3.1099495138653434E-2</v>
      </c>
      <c r="X48">
        <f t="shared" si="35"/>
        <v>1.0848563681858159E-2</v>
      </c>
      <c r="Y48">
        <f t="shared" si="36"/>
        <v>3.1099495138653437E-4</v>
      </c>
      <c r="Z48">
        <f t="shared" si="37"/>
        <v>1.9939936505408741E-2</v>
      </c>
      <c r="AB48">
        <f t="shared" si="38"/>
        <v>-0.51491554582381127</v>
      </c>
      <c r="AC48">
        <f t="shared" si="27"/>
        <v>-3.8941151964286953</v>
      </c>
      <c r="AE48">
        <f t="shared" si="43"/>
        <v>0</v>
      </c>
      <c r="AF48">
        <f t="shared" si="44"/>
        <v>0</v>
      </c>
      <c r="AG48">
        <f t="shared" si="45"/>
        <v>-0.99699682527043709</v>
      </c>
      <c r="AH48">
        <f t="shared" si="46"/>
        <v>-542.42818409290794</v>
      </c>
      <c r="AI48">
        <f t="shared" si="39"/>
        <v>-543.4251809181784</v>
      </c>
      <c r="AJ48">
        <f t="shared" si="47"/>
        <v>3.379199650604884</v>
      </c>
      <c r="AK48">
        <f t="shared" si="59"/>
        <v>-3.6044088207666795E-2</v>
      </c>
      <c r="AL48">
        <f t="shared" si="40"/>
        <v>-540.08202535578118</v>
      </c>
      <c r="AN48">
        <f t="shared" si="48"/>
        <v>0</v>
      </c>
      <c r="AO48">
        <f t="shared" si="49"/>
        <v>0</v>
      </c>
      <c r="AP48">
        <f t="shared" si="50"/>
        <v>-6.07970847634652E-3</v>
      </c>
      <c r="AQ48">
        <f t="shared" si="51"/>
        <v>-3.3077389466554896</v>
      </c>
      <c r="AR48">
        <f t="shared" si="52"/>
        <v>-3.3138186551318363</v>
      </c>
      <c r="AS48">
        <f t="shared" si="53"/>
        <v>2.0606433479341289E-2</v>
      </c>
      <c r="AT48">
        <f t="shared" si="54"/>
        <v>-2.1979763931433987E-4</v>
      </c>
      <c r="AU48">
        <f t="shared" si="55"/>
        <v>-3.2934320192918092</v>
      </c>
      <c r="AW48">
        <v>45</v>
      </c>
      <c r="AX48">
        <f>IF(Z48&gt;0, (R48*SUMPRODUCT(K48:$K$98, X48:$X$98)-K48*$AZ$3)/Z48, 0)</f>
        <v>-195.2922565913091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0.39293336200000001</v>
      </c>
      <c r="Q49" s="5">
        <f t="shared" si="60"/>
        <v>50</v>
      </c>
      <c r="R49">
        <f t="shared" si="41"/>
        <v>50000</v>
      </c>
      <c r="S49">
        <f t="shared" si="42"/>
        <v>-497.92248814480075</v>
      </c>
      <c r="U49">
        <f t="shared" si="57"/>
        <v>0.39293336200000001</v>
      </c>
      <c r="V49">
        <f t="shared" si="58"/>
        <v>0.01</v>
      </c>
      <c r="W49">
        <f t="shared" si="34"/>
        <v>1.9939936505408741E-2</v>
      </c>
      <c r="X49">
        <f t="shared" si="35"/>
        <v>7.8350662891367873E-3</v>
      </c>
      <c r="Y49">
        <f t="shared" si="36"/>
        <v>1.9939936505408742E-4</v>
      </c>
      <c r="Z49">
        <f t="shared" si="37"/>
        <v>1.1905470851217867E-2</v>
      </c>
      <c r="AB49">
        <f t="shared" si="38"/>
        <v>-3.8941151964286953</v>
      </c>
      <c r="AC49">
        <f t="shared" si="27"/>
        <v>-5.9280016687737991</v>
      </c>
      <c r="AE49">
        <f t="shared" si="43"/>
        <v>0</v>
      </c>
      <c r="AF49">
        <f t="shared" si="44"/>
        <v>0</v>
      </c>
      <c r="AG49">
        <f t="shared" si="45"/>
        <v>-0.59527354256089338</v>
      </c>
      <c r="AH49">
        <f t="shared" si="46"/>
        <v>-391.75331445683935</v>
      </c>
      <c r="AI49">
        <f t="shared" si="39"/>
        <v>-392.34858799940025</v>
      </c>
      <c r="AJ49">
        <f t="shared" si="47"/>
        <v>2.0338864723451038</v>
      </c>
      <c r="AK49">
        <f t="shared" si="59"/>
        <v>-0.27258806375000871</v>
      </c>
      <c r="AL49">
        <f t="shared" si="40"/>
        <v>-390.58728959080514</v>
      </c>
      <c r="AN49">
        <f t="shared" si="48"/>
        <v>0</v>
      </c>
      <c r="AO49">
        <f t="shared" si="49"/>
        <v>0</v>
      </c>
      <c r="AP49">
        <f t="shared" si="50"/>
        <v>-3.2410634821359993E-3</v>
      </c>
      <c r="AQ49">
        <f t="shared" si="51"/>
        <v>-2.1329645460631563</v>
      </c>
      <c r="AR49">
        <f t="shared" si="52"/>
        <v>-2.1362056095452924</v>
      </c>
      <c r="AS49">
        <f t="shared" si="53"/>
        <v>1.1073825226582791E-2</v>
      </c>
      <c r="AT49">
        <f t="shared" si="54"/>
        <v>-1.4841499847037768E-3</v>
      </c>
      <c r="AU49">
        <f t="shared" si="55"/>
        <v>-2.126615934303413</v>
      </c>
      <c r="AW49">
        <v>46</v>
      </c>
      <c r="AX49">
        <f>IF(Z49&gt;0, (R49*SUMPRODUCT(K49:$K$98, X49:$X$98)-K49*$AZ$3)/Z49, 0)</f>
        <v>-497.92248814480075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0.441408258</v>
      </c>
      <c r="Q50" s="5">
        <f t="shared" si="60"/>
        <v>50</v>
      </c>
      <c r="R50">
        <f t="shared" si="41"/>
        <v>50000</v>
      </c>
      <c r="S50">
        <f t="shared" si="42"/>
        <v>-1060.073548172581</v>
      </c>
      <c r="U50">
        <f t="shared" si="57"/>
        <v>0.441408258</v>
      </c>
      <c r="V50">
        <f t="shared" si="58"/>
        <v>0.01</v>
      </c>
      <c r="W50">
        <f t="shared" si="34"/>
        <v>1.1905470851217867E-2</v>
      </c>
      <c r="X50">
        <f t="shared" si="35"/>
        <v>5.2551731491058554E-3</v>
      </c>
      <c r="Y50">
        <f t="shared" si="36"/>
        <v>1.1905470851217867E-4</v>
      </c>
      <c r="Z50">
        <f t="shared" si="37"/>
        <v>6.5312429935998322E-3</v>
      </c>
      <c r="AB50">
        <f t="shared" si="38"/>
        <v>-5.9280016687737991</v>
      </c>
      <c r="AC50">
        <f t="shared" si="27"/>
        <v>-6.9235979342026841</v>
      </c>
      <c r="AE50">
        <f t="shared" si="43"/>
        <v>0</v>
      </c>
      <c r="AF50">
        <f t="shared" si="44"/>
        <v>0</v>
      </c>
      <c r="AG50">
        <f t="shared" si="45"/>
        <v>-0.32656214967999159</v>
      </c>
      <c r="AH50">
        <f t="shared" si="46"/>
        <v>-262.75865745529279</v>
      </c>
      <c r="AI50">
        <f t="shared" si="39"/>
        <v>-263.08521960497279</v>
      </c>
      <c r="AJ50">
        <f t="shared" si="47"/>
        <v>0.99559626542888502</v>
      </c>
      <c r="AK50">
        <f t="shared" si="59"/>
        <v>-0.414960116814166</v>
      </c>
      <c r="AL50">
        <f t="shared" si="40"/>
        <v>-262.50458345635803</v>
      </c>
      <c r="AN50">
        <f t="shared" si="48"/>
        <v>0</v>
      </c>
      <c r="AO50">
        <f t="shared" si="49"/>
        <v>0</v>
      </c>
      <c r="AP50">
        <f t="shared" si="50"/>
        <v>-1.5875184478549762E-3</v>
      </c>
      <c r="AQ50">
        <f t="shared" si="51"/>
        <v>-1.2773501658188084</v>
      </c>
      <c r="AR50">
        <f t="shared" si="52"/>
        <v>-1.2789376842666633</v>
      </c>
      <c r="AS50">
        <f t="shared" si="53"/>
        <v>4.8398978250623424E-3</v>
      </c>
      <c r="AT50">
        <f t="shared" si="54"/>
        <v>-2.0172479915755107E-3</v>
      </c>
      <c r="AU50">
        <f t="shared" si="55"/>
        <v>-1.2761150344331764</v>
      </c>
      <c r="AW50">
        <v>47</v>
      </c>
      <c r="AX50">
        <f>IF(Z50&gt;0, (R50*SUMPRODUCT(K50:$K$98, X50:$X$98)-K50*$AZ$3)/Z50, 0)</f>
        <v>-1060.073548172581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0.49593942699999999</v>
      </c>
      <c r="Q51" s="5">
        <f t="shared" si="60"/>
        <v>50</v>
      </c>
      <c r="R51">
        <f t="shared" si="41"/>
        <v>50000</v>
      </c>
      <c r="S51">
        <f t="shared" si="42"/>
        <v>-2226.7802992444299</v>
      </c>
      <c r="U51">
        <f t="shared" si="57"/>
        <v>0.49593942699999999</v>
      </c>
      <c r="V51">
        <f t="shared" si="58"/>
        <v>0.01</v>
      </c>
      <c r="W51">
        <f t="shared" si="34"/>
        <v>6.5312429935998322E-3</v>
      </c>
      <c r="X51">
        <f t="shared" si="35"/>
        <v>3.2391009078436652E-3</v>
      </c>
      <c r="Y51">
        <f t="shared" si="36"/>
        <v>6.531242993599833E-5</v>
      </c>
      <c r="Z51">
        <f t="shared" si="37"/>
        <v>3.2268296558201686E-3</v>
      </c>
      <c r="AB51">
        <f t="shared" si="38"/>
        <v>-6.9235979342026841</v>
      </c>
      <c r="AC51">
        <f t="shared" si="27"/>
        <v>-7.1854407065980359</v>
      </c>
      <c r="AE51">
        <f t="shared" si="43"/>
        <v>0</v>
      </c>
      <c r="AF51">
        <f t="shared" si="44"/>
        <v>0</v>
      </c>
      <c r="AG51">
        <f t="shared" si="45"/>
        <v>-0.16134148279100843</v>
      </c>
      <c r="AH51">
        <f t="shared" si="46"/>
        <v>-161.95504539218325</v>
      </c>
      <c r="AI51">
        <f t="shared" si="39"/>
        <v>-162.11638687497427</v>
      </c>
      <c r="AJ51">
        <f t="shared" si="47"/>
        <v>0.26184277239535181</v>
      </c>
      <c r="AK51">
        <f t="shared" si="59"/>
        <v>-0.48465185539418792</v>
      </c>
      <c r="AL51">
        <f t="shared" si="40"/>
        <v>-162.33919595797312</v>
      </c>
      <c r="AN51">
        <f t="shared" si="48"/>
        <v>0</v>
      </c>
      <c r="AO51">
        <f t="shared" si="49"/>
        <v>0</v>
      </c>
      <c r="AP51">
        <f t="shared" si="50"/>
        <v>-7.002948874958038E-4</v>
      </c>
      <c r="AQ51">
        <f t="shared" si="51"/>
        <v>-0.7029580262331484</v>
      </c>
      <c r="AR51">
        <f t="shared" si="52"/>
        <v>-0.70365832112064419</v>
      </c>
      <c r="AS51">
        <f t="shared" si="53"/>
        <v>1.136515864761913E-3</v>
      </c>
      <c r="AT51">
        <f t="shared" si="54"/>
        <v>-2.1036078922588167E-3</v>
      </c>
      <c r="AU51">
        <f t="shared" si="55"/>
        <v>-0.7046254131481412</v>
      </c>
      <c r="AW51">
        <v>48</v>
      </c>
      <c r="AX51">
        <f>IF(Z51&gt;0, (R51*SUMPRODUCT(K51:$K$98, X51:$X$98)-K51*$AZ$3)/Z51, 0)</f>
        <v>-2226.7802992444299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0.55722270799999996</v>
      </c>
      <c r="Q52" s="5">
        <f t="shared" si="60"/>
        <v>50</v>
      </c>
      <c r="R52">
        <f t="shared" si="41"/>
        <v>50000</v>
      </c>
      <c r="S52">
        <f t="shared" si="42"/>
        <v>-4999.4290735652703</v>
      </c>
      <c r="U52">
        <f t="shared" si="57"/>
        <v>0.55722270799999996</v>
      </c>
      <c r="V52">
        <f t="shared" si="58"/>
        <v>0.01</v>
      </c>
      <c r="W52">
        <f t="shared" si="34"/>
        <v>3.2268296558201686E-3</v>
      </c>
      <c r="X52">
        <f t="shared" si="35"/>
        <v>1.7980627590708223E-3</v>
      </c>
      <c r="Y52">
        <f t="shared" si="36"/>
        <v>3.2268296558201685E-5</v>
      </c>
      <c r="Z52">
        <f t="shared" si="37"/>
        <v>1.3964986001911448E-3</v>
      </c>
      <c r="AB52">
        <f t="shared" si="38"/>
        <v>-7.1854407065980359</v>
      </c>
      <c r="AC52">
        <f t="shared" si="27"/>
        <v>-6.9816957029888114</v>
      </c>
      <c r="AE52">
        <f t="shared" si="43"/>
        <v>0</v>
      </c>
      <c r="AF52">
        <f t="shared" si="44"/>
        <v>0</v>
      </c>
      <c r="AG52">
        <f t="shared" si="45"/>
        <v>-6.9824930009557237E-2</v>
      </c>
      <c r="AH52">
        <f t="shared" si="46"/>
        <v>-89.903137953541119</v>
      </c>
      <c r="AI52">
        <f t="shared" si="39"/>
        <v>-89.972962883550679</v>
      </c>
      <c r="AJ52">
        <f t="shared" si="47"/>
        <v>-0.20374500360922454</v>
      </c>
      <c r="AK52">
        <f t="shared" si="59"/>
        <v>-0.50298084946186261</v>
      </c>
      <c r="AL52">
        <f t="shared" si="40"/>
        <v>-90.67968873662177</v>
      </c>
      <c r="AN52">
        <f t="shared" si="48"/>
        <v>0</v>
      </c>
      <c r="AO52">
        <f t="shared" si="49"/>
        <v>0</v>
      </c>
      <c r="AP52">
        <f t="shared" si="50"/>
        <v>-2.7059975447489164E-4</v>
      </c>
      <c r="AQ52">
        <f t="shared" si="51"/>
        <v>-0.34841090500800637</v>
      </c>
      <c r="AR52">
        <f t="shared" si="52"/>
        <v>-0.34868150476248122</v>
      </c>
      <c r="AS52">
        <f t="shared" si="53"/>
        <v>-7.8959403102295603E-4</v>
      </c>
      <c r="AT52">
        <f t="shared" si="54"/>
        <v>-1.949253573921563E-3</v>
      </c>
      <c r="AU52">
        <f t="shared" si="55"/>
        <v>-0.3514203523674258</v>
      </c>
      <c r="AW52">
        <v>49</v>
      </c>
      <c r="AX52">
        <f>IF(Z52&gt;0, (R52*SUMPRODUCT(K52:$K$98, X52:$X$98)-K52*$AZ$3)/Z52, 0)</f>
        <v>-4999.4290735652703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0.62633703200000002</v>
      </c>
      <c r="Q53" s="5">
        <f t="shared" si="60"/>
        <v>50</v>
      </c>
      <c r="R53">
        <f t="shared" si="41"/>
        <v>50000</v>
      </c>
      <c r="S53">
        <f t="shared" si="42"/>
        <v>-12839.39819155837</v>
      </c>
      <c r="U53">
        <f t="shared" si="57"/>
        <v>0.62633703200000002</v>
      </c>
      <c r="V53">
        <f t="shared" si="58"/>
        <v>0.01</v>
      </c>
      <c r="W53">
        <f t="shared" si="34"/>
        <v>1.3964986001911448E-3</v>
      </c>
      <c r="X53">
        <f t="shared" si="35"/>
        <v>8.7467878843587631E-4</v>
      </c>
      <c r="Y53">
        <f t="shared" si="36"/>
        <v>1.3964986001911448E-5</v>
      </c>
      <c r="Z53">
        <f t="shared" si="37"/>
        <v>5.0785482575335704E-4</v>
      </c>
      <c r="AB53">
        <f t="shared" si="38"/>
        <v>-6.9816957029888114</v>
      </c>
      <c r="AC53">
        <f t="shared" si="27"/>
        <v>-6.5205503313518438</v>
      </c>
      <c r="AE53">
        <f t="shared" si="43"/>
        <v>0</v>
      </c>
      <c r="AF53">
        <f t="shared" si="44"/>
        <v>0</v>
      </c>
      <c r="AG53">
        <f t="shared" si="45"/>
        <v>-2.5392741287667851E-2</v>
      </c>
      <c r="AH53">
        <f t="shared" si="46"/>
        <v>-43.733939421793814</v>
      </c>
      <c r="AI53">
        <f t="shared" si="39"/>
        <v>-43.759332163081481</v>
      </c>
      <c r="AJ53">
        <f t="shared" si="47"/>
        <v>-0.46114537163696756</v>
      </c>
      <c r="AK53">
        <f t="shared" si="59"/>
        <v>-0.48871869920921684</v>
      </c>
      <c r="AL53">
        <f t="shared" si="40"/>
        <v>-44.709196233927663</v>
      </c>
      <c r="AN53">
        <f t="shared" si="48"/>
        <v>0</v>
      </c>
      <c r="AO53">
        <f t="shared" si="49"/>
        <v>0</v>
      </c>
      <c r="AP53">
        <f t="shared" si="50"/>
        <v>-8.78634909396521E-5</v>
      </c>
      <c r="AQ53">
        <f t="shared" si="51"/>
        <v>-0.15132736346226103</v>
      </c>
      <c r="AR53">
        <f t="shared" si="52"/>
        <v>-0.15141522695320067</v>
      </c>
      <c r="AS53">
        <f t="shared" si="53"/>
        <v>-1.5956466347477401E-3</v>
      </c>
      <c r="AT53">
        <f t="shared" si="54"/>
        <v>-1.6910553497767463E-3</v>
      </c>
      <c r="AU53">
        <f t="shared" si="55"/>
        <v>-0.15470192893772514</v>
      </c>
      <c r="AW53">
        <v>50</v>
      </c>
      <c r="AX53">
        <f>IF(Z53&gt;0, (R53*SUMPRODUCT(K53:$K$98, X53:$X$98)-K53*$AZ$3)/Z53, 0)</f>
        <v>-12839.39819155837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0.70099715600000001</v>
      </c>
      <c r="Q54" s="5">
        <f t="shared" si="60"/>
        <v>50</v>
      </c>
      <c r="R54">
        <f t="shared" si="41"/>
        <v>50000</v>
      </c>
      <c r="S54">
        <f t="shared" si="42"/>
        <v>-40532.801240455454</v>
      </c>
      <c r="U54">
        <f t="shared" si="57"/>
        <v>0.70099715600000001</v>
      </c>
      <c r="V54">
        <f t="shared" si="58"/>
        <v>0.01</v>
      </c>
      <c r="W54">
        <f t="shared" si="34"/>
        <v>5.0785482575335704E-4</v>
      </c>
      <c r="X54">
        <f t="shared" si="35"/>
        <v>3.5600478851397887E-4</v>
      </c>
      <c r="Y54">
        <f t="shared" si="36"/>
        <v>5.0785482575335704E-6</v>
      </c>
      <c r="Z54">
        <f t="shared" si="37"/>
        <v>1.4677148898184459E-4</v>
      </c>
      <c r="AB54">
        <f t="shared" si="38"/>
        <v>-6.5205503313518438</v>
      </c>
      <c r="AC54">
        <f t="shared" si="27"/>
        <v>-5.9490595906668045</v>
      </c>
      <c r="AE54">
        <f t="shared" si="43"/>
        <v>0</v>
      </c>
      <c r="AF54">
        <f t="shared" si="44"/>
        <v>0</v>
      </c>
      <c r="AG54">
        <f t="shared" si="45"/>
        <v>-7.33857444909223E-3</v>
      </c>
      <c r="AH54">
        <f t="shared" si="46"/>
        <v>-17.800239425698944</v>
      </c>
      <c r="AI54">
        <f t="shared" si="39"/>
        <v>-17.807578000148037</v>
      </c>
      <c r="AJ54">
        <f t="shared" si="47"/>
        <v>-0.57149074068503936</v>
      </c>
      <c r="AK54">
        <f t="shared" si="59"/>
        <v>-0.45643852319462913</v>
      </c>
      <c r="AL54">
        <f t="shared" si="40"/>
        <v>-18.835507264027704</v>
      </c>
      <c r="AN54">
        <f t="shared" si="48"/>
        <v>0</v>
      </c>
      <c r="AO54">
        <f t="shared" si="49"/>
        <v>0</v>
      </c>
      <c r="AP54">
        <f t="shared" si="50"/>
        <v>-2.2672141754756861E-5</v>
      </c>
      <c r="AQ54">
        <f t="shared" si="51"/>
        <v>-5.4992908272257043E-2</v>
      </c>
      <c r="AR54">
        <f t="shared" si="52"/>
        <v>-5.5015580414011805E-2</v>
      </c>
      <c r="AS54">
        <f t="shared" si="53"/>
        <v>-1.7655907389404432E-3</v>
      </c>
      <c r="AT54">
        <f t="shared" si="54"/>
        <v>-1.4101429333432181E-3</v>
      </c>
      <c r="AU54">
        <f t="shared" si="55"/>
        <v>-5.8191314086295465E-2</v>
      </c>
      <c r="AW54">
        <v>51</v>
      </c>
      <c r="AX54">
        <f>IF(Z54&gt;0, (R54*SUMPRODUCT(K54:$K$98, X54:$X$98)-K54*$AZ$3)/Z54, 0)</f>
        <v>-40532.801240455454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0.77900909500000004</v>
      </c>
      <c r="Q55" s="5">
        <f t="shared" si="60"/>
        <v>50</v>
      </c>
      <c r="R55">
        <f t="shared" si="41"/>
        <v>50000</v>
      </c>
      <c r="S55">
        <f t="shared" si="42"/>
        <v>-173042.31749105247</v>
      </c>
      <c r="U55">
        <f t="shared" si="57"/>
        <v>0.77900909500000004</v>
      </c>
      <c r="V55">
        <f t="shared" si="58"/>
        <v>0.01</v>
      </c>
      <c r="W55">
        <f t="shared" si="34"/>
        <v>1.4677148898184459E-4</v>
      </c>
      <c r="X55">
        <f t="shared" si="35"/>
        <v>1.1433632480354923E-4</v>
      </c>
      <c r="Y55">
        <f t="shared" si="36"/>
        <v>1.4677148898184461E-6</v>
      </c>
      <c r="Z55">
        <f t="shared" si="37"/>
        <v>3.0967449288476909E-5</v>
      </c>
      <c r="AB55">
        <f t="shared" si="38"/>
        <v>-5.9490595906668045</v>
      </c>
      <c r="AC55">
        <f t="shared" si="27"/>
        <v>-5.3586791916646881</v>
      </c>
      <c r="AE55">
        <f t="shared" si="43"/>
        <v>0</v>
      </c>
      <c r="AF55">
        <f t="shared" si="44"/>
        <v>0</v>
      </c>
      <c r="AG55">
        <f t="shared" si="45"/>
        <v>-1.5483724644238454E-3</v>
      </c>
      <c r="AH55">
        <f t="shared" si="46"/>
        <v>-5.7168162401774616</v>
      </c>
      <c r="AI55">
        <f t="shared" si="39"/>
        <v>-5.718364612641885</v>
      </c>
      <c r="AJ55">
        <f t="shared" si="47"/>
        <v>-0.59038039900211636</v>
      </c>
      <c r="AK55">
        <f t="shared" si="59"/>
        <v>-0.41643417134667637</v>
      </c>
      <c r="AL55">
        <f t="shared" si="40"/>
        <v>-6.7251791829906775</v>
      </c>
      <c r="AN55">
        <f t="shared" si="48"/>
        <v>0</v>
      </c>
      <c r="AO55">
        <f t="shared" si="49"/>
        <v>0</v>
      </c>
      <c r="AP55">
        <f t="shared" si="50"/>
        <v>-4.2710854527896751E-6</v>
      </c>
      <c r="AQ55">
        <f t="shared" si="51"/>
        <v>-1.5769468419718619E-2</v>
      </c>
      <c r="AR55">
        <f t="shared" si="52"/>
        <v>-1.5773739505171407E-2</v>
      </c>
      <c r="AS55">
        <f t="shared" si="53"/>
        <v>-1.6285262052424742E-3</v>
      </c>
      <c r="AT55">
        <f t="shared" si="54"/>
        <v>-1.1487067693012384E-3</v>
      </c>
      <c r="AU55">
        <f t="shared" si="55"/>
        <v>-1.8550972479715117E-2</v>
      </c>
      <c r="AW55">
        <v>52</v>
      </c>
      <c r="AX55">
        <f>IF(Z55&gt;0, (R55*SUMPRODUCT(K55:$K$98, X55:$X$98)-K55*$AZ$3)/Z55, 0)</f>
        <v>-173042.31749105247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0.78135831499999997</v>
      </c>
      <c r="Q56" s="5">
        <f t="shared" si="60"/>
        <v>50</v>
      </c>
      <c r="R56">
        <f t="shared" si="41"/>
        <v>50000</v>
      </c>
      <c r="S56">
        <f t="shared" si="42"/>
        <v>-742632.35346800776</v>
      </c>
      <c r="U56">
        <f t="shared" si="57"/>
        <v>0.78135831499999997</v>
      </c>
      <c r="V56">
        <f t="shared" si="58"/>
        <v>0.01</v>
      </c>
      <c r="W56">
        <f t="shared" si="34"/>
        <v>3.0967449288476909E-5</v>
      </c>
      <c r="X56">
        <f t="shared" si="35"/>
        <v>2.4196673995892267E-5</v>
      </c>
      <c r="Y56">
        <f t="shared" si="36"/>
        <v>3.0967449288476909E-7</v>
      </c>
      <c r="Z56">
        <f t="shared" si="37"/>
        <v>6.4611007996998736E-6</v>
      </c>
      <c r="AB56">
        <f t="shared" si="38"/>
        <v>-5.3586791916646881</v>
      </c>
      <c r="AC56">
        <f t="shared" si="27"/>
        <v>-4.7982224928751442</v>
      </c>
      <c r="AE56">
        <f t="shared" si="43"/>
        <v>0</v>
      </c>
      <c r="AF56">
        <f t="shared" si="44"/>
        <v>0</v>
      </c>
      <c r="AG56">
        <f t="shared" si="45"/>
        <v>-3.2305503998499366E-4</v>
      </c>
      <c r="AH56">
        <f t="shared" si="46"/>
        <v>-1.2098336997946133</v>
      </c>
      <c r="AI56">
        <f t="shared" si="39"/>
        <v>-1.2101567548345984</v>
      </c>
      <c r="AJ56">
        <f t="shared" si="47"/>
        <v>-0.56045669878954385</v>
      </c>
      <c r="AK56">
        <f t="shared" si="59"/>
        <v>-0.37510754341652819</v>
      </c>
      <c r="AL56">
        <f t="shared" si="40"/>
        <v>-2.1457209970406703</v>
      </c>
      <c r="AN56">
        <f t="shared" si="48"/>
        <v>0</v>
      </c>
      <c r="AO56">
        <f t="shared" si="49"/>
        <v>0</v>
      </c>
      <c r="AP56">
        <f t="shared" si="50"/>
        <v>-7.9564863004377293E-7</v>
      </c>
      <c r="AQ56">
        <f t="shared" si="51"/>
        <v>-2.9796858326899575E-3</v>
      </c>
      <c r="AR56">
        <f t="shared" si="52"/>
        <v>-2.9804814813200013E-3</v>
      </c>
      <c r="AS56">
        <f t="shared" si="53"/>
        <v>-1.3803425094729058E-3</v>
      </c>
      <c r="AT56">
        <f t="shared" si="54"/>
        <v>-9.2384815619130816E-4</v>
      </c>
      <c r="AU56">
        <f t="shared" si="55"/>
        <v>-5.2846721469842154E-3</v>
      </c>
      <c r="AW56">
        <v>53</v>
      </c>
      <c r="AX56">
        <f>IF(Z56&gt;0, (R56*SUMPRODUCT(K56:$K$98, X56:$X$98)-K56*$AZ$3)/Z56, 0)</f>
        <v>-742632.35346800776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0.78389590600000003</v>
      </c>
      <c r="Q57" s="5">
        <f t="shared" si="60"/>
        <v>50</v>
      </c>
      <c r="R57">
        <f t="shared" si="41"/>
        <v>50000</v>
      </c>
      <c r="S57">
        <f t="shared" si="42"/>
        <v>-3219077.4651591764</v>
      </c>
      <c r="U57">
        <f t="shared" si="57"/>
        <v>0.78389590600000003</v>
      </c>
      <c r="V57">
        <f t="shared" si="58"/>
        <v>0.01</v>
      </c>
      <c r="W57">
        <f t="shared" si="34"/>
        <v>6.4611007996998736E-6</v>
      </c>
      <c r="X57">
        <f t="shared" si="35"/>
        <v>5.0648304651380571E-6</v>
      </c>
      <c r="Y57">
        <f t="shared" si="36"/>
        <v>6.4611007996998735E-8</v>
      </c>
      <c r="Z57">
        <f t="shared" si="37"/>
        <v>1.3316593265648178E-6</v>
      </c>
      <c r="AB57">
        <f t="shared" si="38"/>
        <v>-4.7982224928751442</v>
      </c>
      <c r="AC57">
        <f t="shared" si="27"/>
        <v>-4.2867145294138496</v>
      </c>
      <c r="AE57">
        <f t="shared" si="43"/>
        <v>0</v>
      </c>
      <c r="AF57">
        <f t="shared" si="44"/>
        <v>0</v>
      </c>
      <c r="AG57">
        <f t="shared" si="45"/>
        <v>-6.6582966328240889E-5</v>
      </c>
      <c r="AH57">
        <f t="shared" si="46"/>
        <v>-0.25324152325690286</v>
      </c>
      <c r="AI57">
        <f t="shared" si="39"/>
        <v>-0.25330810622323108</v>
      </c>
      <c r="AJ57">
        <f t="shared" si="47"/>
        <v>-0.51150796346129468</v>
      </c>
      <c r="AK57">
        <f t="shared" si="59"/>
        <v>-0.33587557450126015</v>
      </c>
      <c r="AL57">
        <f t="shared" si="40"/>
        <v>-1.1006916441857859</v>
      </c>
      <c r="AN57">
        <f t="shared" si="48"/>
        <v>0</v>
      </c>
      <c r="AO57">
        <f t="shared" si="49"/>
        <v>0</v>
      </c>
      <c r="AP57">
        <f t="shared" si="50"/>
        <v>-1.4641646431920801E-7</v>
      </c>
      <c r="AQ57">
        <f t="shared" si="51"/>
        <v>-5.568800925944841E-4</v>
      </c>
      <c r="AR57">
        <f t="shared" si="52"/>
        <v>-5.5702650905880332E-4</v>
      </c>
      <c r="AS57">
        <f t="shared" si="53"/>
        <v>-1.1248100169030135E-3</v>
      </c>
      <c r="AT57">
        <f t="shared" si="54"/>
        <v>-7.3859301832875427E-4</v>
      </c>
      <c r="AU57">
        <f t="shared" si="55"/>
        <v>-2.4204295442905709E-3</v>
      </c>
      <c r="AW57">
        <v>54</v>
      </c>
      <c r="AX57">
        <f>IF(Z57&gt;0, (R57*SUMPRODUCT(K57:$K$98, X57:$X$98)-K57*$AZ$3)/Z57, 0)</f>
        <v>-3219077.4651591764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0.78669207100000005</v>
      </c>
      <c r="Q58" s="5">
        <f t="shared" si="60"/>
        <v>50</v>
      </c>
      <c r="R58">
        <f t="shared" si="41"/>
        <v>50000</v>
      </c>
      <c r="S58">
        <f t="shared" si="42"/>
        <v>-14138846.38371752</v>
      </c>
      <c r="U58">
        <f t="shared" si="57"/>
        <v>0.78669207100000005</v>
      </c>
      <c r="V58">
        <f t="shared" si="58"/>
        <v>0.01</v>
      </c>
      <c r="W58">
        <f t="shared" si="34"/>
        <v>1.3316593265648178E-6</v>
      </c>
      <c r="X58">
        <f t="shared" si="35"/>
        <v>1.047605833481742E-6</v>
      </c>
      <c r="Y58">
        <f t="shared" si="36"/>
        <v>1.3316593265648179E-8</v>
      </c>
      <c r="Z58">
        <f t="shared" si="37"/>
        <v>2.7073689981742769E-7</v>
      </c>
      <c r="AB58">
        <f t="shared" si="38"/>
        <v>-4.2867145294138496</v>
      </c>
      <c r="AC58">
        <f t="shared" si="27"/>
        <v>-3.8279074369225299</v>
      </c>
      <c r="AE58">
        <f t="shared" si="43"/>
        <v>0</v>
      </c>
      <c r="AF58">
        <f t="shared" si="44"/>
        <v>0</v>
      </c>
      <c r="AG58">
        <f t="shared" si="45"/>
        <v>-1.3536844990871384E-5</v>
      </c>
      <c r="AH58">
        <f t="shared" si="46"/>
        <v>-5.2380291674087101E-2</v>
      </c>
      <c r="AI58">
        <f t="shared" si="39"/>
        <v>-5.2393828519077972E-2</v>
      </c>
      <c r="AJ58">
        <f t="shared" si="47"/>
        <v>-0.45880709249131968</v>
      </c>
      <c r="AK58">
        <f t="shared" si="59"/>
        <v>-0.30007001705896952</v>
      </c>
      <c r="AL58">
        <f t="shared" si="40"/>
        <v>-0.81127093806936712</v>
      </c>
      <c r="AN58">
        <f t="shared" si="48"/>
        <v>0</v>
      </c>
      <c r="AO58">
        <f t="shared" si="49"/>
        <v>0</v>
      </c>
      <c r="AP58">
        <f t="shared" si="50"/>
        <v>-2.6578239403786213E-8</v>
      </c>
      <c r="AQ58">
        <f t="shared" si="51"/>
        <v>-1.0284345673551371E-4</v>
      </c>
      <c r="AR58">
        <f t="shared" si="52"/>
        <v>-1.028700349749175E-4</v>
      </c>
      <c r="AS58">
        <f t="shared" si="53"/>
        <v>-9.0082177587263762E-4</v>
      </c>
      <c r="AT58">
        <f t="shared" si="54"/>
        <v>-5.8915742602280643E-4</v>
      </c>
      <c r="AU58">
        <f t="shared" si="55"/>
        <v>-1.5928492368703613E-3</v>
      </c>
      <c r="AW58">
        <v>55</v>
      </c>
      <c r="AX58">
        <f>IF(Z58&gt;0, (R58*SUMPRODUCT(K58:$K$98, X58:$X$98)-K58*$AZ$3)/Z58, 0)</f>
        <v>-14138846.38371752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0.78978433000000003</v>
      </c>
      <c r="Q59" s="5">
        <f t="shared" si="60"/>
        <v>50</v>
      </c>
      <c r="R59">
        <f t="shared" si="41"/>
        <v>50000</v>
      </c>
      <c r="S59">
        <f t="shared" si="42"/>
        <v>-63053506.840425447</v>
      </c>
      <c r="U59">
        <f t="shared" si="57"/>
        <v>0.78978433000000003</v>
      </c>
      <c r="V59">
        <f t="shared" si="58"/>
        <v>0.01</v>
      </c>
      <c r="W59">
        <f t="shared" si="34"/>
        <v>2.7073689981742769E-7</v>
      </c>
      <c r="X59">
        <f t="shared" si="35"/>
        <v>2.1382376102858427E-7</v>
      </c>
      <c r="Y59">
        <f t="shared" si="36"/>
        <v>2.7073689981742772E-9</v>
      </c>
      <c r="Z59">
        <f t="shared" si="37"/>
        <v>5.420576979066915E-8</v>
      </c>
      <c r="AB59">
        <f t="shared" si="38"/>
        <v>-3.8279074369225299</v>
      </c>
      <c r="AC59">
        <f t="shared" si="27"/>
        <v>-3.4178638762864844</v>
      </c>
      <c r="AE59">
        <f t="shared" si="43"/>
        <v>0</v>
      </c>
      <c r="AF59">
        <f t="shared" si="44"/>
        <v>0</v>
      </c>
      <c r="AG59">
        <f t="shared" si="45"/>
        <v>-2.7102884895334573E-6</v>
      </c>
      <c r="AH59">
        <f t="shared" si="46"/>
        <v>-1.0691188051429214E-2</v>
      </c>
      <c r="AI59">
        <f t="shared" si="39"/>
        <v>-1.0693898339918748E-2</v>
      </c>
      <c r="AJ59">
        <f t="shared" si="47"/>
        <v>-0.41004356063604552</v>
      </c>
      <c r="AK59">
        <f t="shared" si="59"/>
        <v>-0.26795352058457711</v>
      </c>
      <c r="AL59">
        <f t="shared" si="40"/>
        <v>-0.68869097956054137</v>
      </c>
      <c r="AN59">
        <f t="shared" si="48"/>
        <v>0</v>
      </c>
      <c r="AO59">
        <f t="shared" si="49"/>
        <v>0</v>
      </c>
      <c r="AP59">
        <f t="shared" si="50"/>
        <v>-4.7512321514727283E-9</v>
      </c>
      <c r="AQ59">
        <f t="shared" si="51"/>
        <v>-1.8742033035802587E-5</v>
      </c>
      <c r="AR59">
        <f t="shared" si="52"/>
        <v>-1.8746784267954059E-5</v>
      </c>
      <c r="AS59">
        <f t="shared" si="53"/>
        <v>-7.188209507297496E-4</v>
      </c>
      <c r="AT59">
        <f t="shared" si="54"/>
        <v>-4.6973205509975152E-4</v>
      </c>
      <c r="AU59">
        <f t="shared" si="55"/>
        <v>-1.2072997900974551E-3</v>
      </c>
      <c r="AW59">
        <v>56</v>
      </c>
      <c r="AX59">
        <f>IF(Z59&gt;0, (R59*SUMPRODUCT(K59:$K$98, X59:$X$98)-K59*$AZ$3)/Z59, 0)</f>
        <v>-63053506.840425447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0.79285550900000001</v>
      </c>
      <c r="Q60" s="5">
        <f t="shared" si="60"/>
        <v>50</v>
      </c>
      <c r="R60">
        <f t="shared" si="41"/>
        <v>50000</v>
      </c>
      <c r="S60">
        <f t="shared" si="42"/>
        <v>-285567576.96596313</v>
      </c>
      <c r="U60">
        <f t="shared" si="57"/>
        <v>0.79285550900000001</v>
      </c>
      <c r="V60">
        <f t="shared" si="58"/>
        <v>0.01</v>
      </c>
      <c r="W60">
        <f t="shared" si="34"/>
        <v>5.420576979066915E-8</v>
      </c>
      <c r="X60">
        <f t="shared" si="35"/>
        <v>4.2977343198117812E-8</v>
      </c>
      <c r="Y60">
        <f t="shared" si="36"/>
        <v>5.4205769790669153E-10</v>
      </c>
      <c r="Z60">
        <f t="shared" si="37"/>
        <v>1.0686368894644646E-8</v>
      </c>
      <c r="AB60">
        <f t="shared" si="38"/>
        <v>-3.4178638762864844</v>
      </c>
      <c r="AC60">
        <f t="shared" si="27"/>
        <v>-3.0516804718081092</v>
      </c>
      <c r="AE60">
        <f t="shared" si="43"/>
        <v>0</v>
      </c>
      <c r="AF60">
        <f t="shared" si="44"/>
        <v>0</v>
      </c>
      <c r="AG60">
        <f t="shared" si="45"/>
        <v>-5.3431844473223235E-7</v>
      </c>
      <c r="AH60">
        <f t="shared" si="46"/>
        <v>-2.1488671599058907E-3</v>
      </c>
      <c r="AI60">
        <f t="shared" si="39"/>
        <v>-2.149401478350623E-3</v>
      </c>
      <c r="AJ60">
        <f t="shared" si="47"/>
        <v>-0.36618340447837516</v>
      </c>
      <c r="AK60">
        <f t="shared" si="59"/>
        <v>-0.23925047134005392</v>
      </c>
      <c r="AL60">
        <f t="shared" si="40"/>
        <v>-0.60758327729677974</v>
      </c>
      <c r="AN60">
        <f t="shared" si="48"/>
        <v>0</v>
      </c>
      <c r="AO60">
        <f t="shared" si="49"/>
        <v>0</v>
      </c>
      <c r="AP60">
        <f t="shared" si="50"/>
        <v>-8.3632075368296966E-10</v>
      </c>
      <c r="AQ60">
        <f t="shared" si="51"/>
        <v>-3.3634290944938174E-6</v>
      </c>
      <c r="AR60">
        <f t="shared" si="52"/>
        <v>-3.3642654152475002E-6</v>
      </c>
      <c r="AS60">
        <f t="shared" si="53"/>
        <v>-5.7315405043339377E-4</v>
      </c>
      <c r="AT60">
        <f t="shared" si="54"/>
        <v>-3.7447731120416878E-4</v>
      </c>
      <c r="AU60">
        <f t="shared" si="55"/>
        <v>-9.5099562705281012E-4</v>
      </c>
      <c r="AW60">
        <v>57</v>
      </c>
      <c r="AX60">
        <f>IF(Z60&gt;0, (R60*SUMPRODUCT(K60:$K$98, X60:$X$98)-K60*$AZ$3)/Z60, 0)</f>
        <v>-285567576.96596313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0.79617230500000002</v>
      </c>
      <c r="Q61" s="5">
        <f t="shared" si="60"/>
        <v>50</v>
      </c>
      <c r="R61">
        <f t="shared" si="41"/>
        <v>50000</v>
      </c>
      <c r="S61">
        <f t="shared" si="42"/>
        <v>-1315453525.2116976</v>
      </c>
      <c r="U61">
        <f t="shared" si="57"/>
        <v>0.79617230500000002</v>
      </c>
      <c r="V61">
        <f t="shared" si="58"/>
        <v>0.01</v>
      </c>
      <c r="W61">
        <f t="shared" si="34"/>
        <v>1.0686368894644646E-8</v>
      </c>
      <c r="X61">
        <f t="shared" si="35"/>
        <v>8.5081909549295312E-9</v>
      </c>
      <c r="Y61">
        <f t="shared" si="36"/>
        <v>1.0686368894644646E-10</v>
      </c>
      <c r="Z61">
        <f t="shared" si="37"/>
        <v>2.0713142507686688E-9</v>
      </c>
      <c r="AB61">
        <f t="shared" si="38"/>
        <v>-3.0516804718081092</v>
      </c>
      <c r="AC61">
        <f t="shared" si="27"/>
        <v>-2.7247176329948717</v>
      </c>
      <c r="AE61">
        <f t="shared" si="43"/>
        <v>0</v>
      </c>
      <c r="AF61">
        <f t="shared" si="44"/>
        <v>0</v>
      </c>
      <c r="AG61">
        <f t="shared" si="45"/>
        <v>-1.0356571253843344E-7</v>
      </c>
      <c r="AH61">
        <f t="shared" si="46"/>
        <v>-4.2540954774647656E-4</v>
      </c>
      <c r="AI61">
        <f t="shared" si="39"/>
        <v>-4.25513113459015E-4</v>
      </c>
      <c r="AJ61">
        <f t="shared" si="47"/>
        <v>-0.32696283881323751</v>
      </c>
      <c r="AK61">
        <f t="shared" si="59"/>
        <v>-0.21361763302656767</v>
      </c>
      <c r="AL61">
        <f t="shared" si="40"/>
        <v>-0.54100598495326424</v>
      </c>
      <c r="AN61">
        <f t="shared" si="48"/>
        <v>0</v>
      </c>
      <c r="AO61">
        <f t="shared" si="49"/>
        <v>0</v>
      </c>
      <c r="AP61">
        <f t="shared" si="50"/>
        <v>-1.4473403925627918E-10</v>
      </c>
      <c r="AQ61">
        <f t="shared" si="51"/>
        <v>-5.9451376980277427E-7</v>
      </c>
      <c r="AR61">
        <f t="shared" si="52"/>
        <v>-5.946585038420305E-7</v>
      </c>
      <c r="AS61">
        <f t="shared" si="53"/>
        <v>-4.5693358533673072E-4</v>
      </c>
      <c r="AT61">
        <f t="shared" si="54"/>
        <v>-2.9853261399449214E-4</v>
      </c>
      <c r="AU61">
        <f t="shared" si="55"/>
        <v>-7.5606085783506494E-4</v>
      </c>
      <c r="AW61">
        <v>58</v>
      </c>
      <c r="AX61">
        <f>IF(Z61&gt;0, (R61*SUMPRODUCT(K61:$K$98, X61:$X$98)-K61*$AZ$3)/Z61, 0)</f>
        <v>-1315453525.2116976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0.79964768799999997</v>
      </c>
      <c r="Q62" s="5">
        <f t="shared" si="60"/>
        <v>50</v>
      </c>
      <c r="R62">
        <f t="shared" si="41"/>
        <v>50000</v>
      </c>
      <c r="S62">
        <f t="shared" si="42"/>
        <v>-6170202576.3227005</v>
      </c>
      <c r="U62">
        <f t="shared" si="57"/>
        <v>0.79964768799999997</v>
      </c>
      <c r="V62">
        <f t="shared" si="58"/>
        <v>0.01</v>
      </c>
      <c r="W62">
        <f t="shared" si="34"/>
        <v>2.0713142507686688E-9</v>
      </c>
      <c r="X62">
        <f t="shared" si="35"/>
        <v>1.6563216517486181E-9</v>
      </c>
      <c r="Y62">
        <f t="shared" si="36"/>
        <v>2.0713142507686689E-11</v>
      </c>
      <c r="Z62">
        <f t="shared" si="37"/>
        <v>3.9427945651236405E-10</v>
      </c>
      <c r="AB62">
        <f t="shared" si="38"/>
        <v>-2.7247176329948717</v>
      </c>
      <c r="AC62">
        <f t="shared" si="27"/>
        <v>-2.4327841183637027</v>
      </c>
      <c r="AE62">
        <f t="shared" si="43"/>
        <v>0</v>
      </c>
      <c r="AF62">
        <f t="shared" si="44"/>
        <v>0</v>
      </c>
      <c r="AG62">
        <f t="shared" si="45"/>
        <v>-1.9713972825618202E-8</v>
      </c>
      <c r="AH62">
        <f t="shared" si="46"/>
        <v>-8.28160825874309E-5</v>
      </c>
      <c r="AI62">
        <f t="shared" si="39"/>
        <v>-8.2835796560256519E-5</v>
      </c>
      <c r="AJ62">
        <f t="shared" si="47"/>
        <v>-0.29193351463116901</v>
      </c>
      <c r="AK62">
        <f t="shared" si="59"/>
        <v>-0.19073023430964103</v>
      </c>
      <c r="AL62">
        <f t="shared" si="40"/>
        <v>-0.48274658473737031</v>
      </c>
      <c r="AN62">
        <f t="shared" si="48"/>
        <v>0</v>
      </c>
      <c r="AO62">
        <f t="shared" si="49"/>
        <v>0</v>
      </c>
      <c r="AP62">
        <f t="shared" si="50"/>
        <v>-2.4598624104938848E-11</v>
      </c>
      <c r="AQ62">
        <f t="shared" si="51"/>
        <v>-1.0333592845195077E-7</v>
      </c>
      <c r="AR62">
        <f t="shared" si="52"/>
        <v>-1.0336052707605571E-7</v>
      </c>
      <c r="AS62">
        <f t="shared" si="53"/>
        <v>-3.6426766200640742E-4</v>
      </c>
      <c r="AT62">
        <f t="shared" si="54"/>
        <v>-2.3798862769725085E-4</v>
      </c>
      <c r="AU62">
        <f t="shared" si="55"/>
        <v>-6.0235965023073439E-4</v>
      </c>
      <c r="AW62">
        <v>59</v>
      </c>
      <c r="AX62">
        <f>IF(Z62&gt;0, (R62*SUMPRODUCT(K62:$K$98, X62:$X$98)-K62*$AZ$3)/Z62, 0)</f>
        <v>-6170202576.3227005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0.80323853099999998</v>
      </c>
      <c r="Q63" s="5">
        <f t="shared" si="60"/>
        <v>50</v>
      </c>
      <c r="R63">
        <f t="shared" si="41"/>
        <v>50000</v>
      </c>
      <c r="S63">
        <f t="shared" si="42"/>
        <v>-29498106332.620007</v>
      </c>
      <c r="U63">
        <f t="shared" si="57"/>
        <v>0.80323853099999998</v>
      </c>
      <c r="V63">
        <f t="shared" si="58"/>
        <v>0.01</v>
      </c>
      <c r="W63">
        <f t="shared" si="34"/>
        <v>3.9427945651236405E-10</v>
      </c>
      <c r="X63">
        <f t="shared" si="35"/>
        <v>3.1670045145246969E-10</v>
      </c>
      <c r="Y63">
        <f t="shared" si="36"/>
        <v>3.9427945651236402E-12</v>
      </c>
      <c r="Z63">
        <f t="shared" si="37"/>
        <v>7.3636210494770716E-11</v>
      </c>
      <c r="AB63">
        <f t="shared" si="38"/>
        <v>-2.4327841183637027</v>
      </c>
      <c r="AC63">
        <f t="shared" si="27"/>
        <v>-2.1721287671059359</v>
      </c>
      <c r="AE63">
        <f t="shared" si="43"/>
        <v>0</v>
      </c>
      <c r="AF63">
        <f t="shared" si="44"/>
        <v>0</v>
      </c>
      <c r="AG63">
        <f t="shared" si="45"/>
        <v>-3.681810524738536E-9</v>
      </c>
      <c r="AH63">
        <f t="shared" si="46"/>
        <v>-1.5835022572623485E-5</v>
      </c>
      <c r="AI63">
        <f t="shared" si="39"/>
        <v>-1.5838704383148224E-5</v>
      </c>
      <c r="AJ63">
        <f t="shared" si="47"/>
        <v>-0.26065535125776673</v>
      </c>
      <c r="AK63">
        <f t="shared" si="59"/>
        <v>-0.17029488828545922</v>
      </c>
      <c r="AL63">
        <f t="shared" si="40"/>
        <v>-0.43096607824760913</v>
      </c>
      <c r="AN63">
        <f t="shared" si="48"/>
        <v>0</v>
      </c>
      <c r="AO63">
        <f t="shared" si="49"/>
        <v>0</v>
      </c>
      <c r="AP63">
        <f t="shared" si="50"/>
        <v>-4.1018528332296328E-12</v>
      </c>
      <c r="AQ63">
        <f t="shared" si="51"/>
        <v>-1.7641573830957387E-8</v>
      </c>
      <c r="AR63">
        <f t="shared" si="52"/>
        <v>-1.7645675683790617E-8</v>
      </c>
      <c r="AS63">
        <f t="shared" si="53"/>
        <v>-2.9039242619066142E-4</v>
      </c>
      <c r="AT63">
        <f t="shared" si="54"/>
        <v>-1.8972311728285925E-4</v>
      </c>
      <c r="AU63">
        <f t="shared" si="55"/>
        <v>-4.8013318914920448E-4</v>
      </c>
      <c r="AW63">
        <v>60</v>
      </c>
      <c r="AX63">
        <f>IF(Z63&gt;0, (R63*SUMPRODUCT(K63:$K$98, X63:$X$98)-K63*$AZ$3)/Z63, 0)</f>
        <v>-29498106332.620007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0.80709142899999997</v>
      </c>
      <c r="Q64" s="5">
        <f t="shared" si="60"/>
        <v>50</v>
      </c>
      <c r="R64">
        <f t="shared" si="41"/>
        <v>50000</v>
      </c>
      <c r="S64">
        <f t="shared" si="42"/>
        <v>-143993225711.69547</v>
      </c>
      <c r="U64">
        <f t="shared" si="57"/>
        <v>0.80709142899999997</v>
      </c>
      <c r="V64">
        <f t="shared" si="58"/>
        <v>0.01</v>
      </c>
      <c r="W64">
        <f t="shared" si="34"/>
        <v>7.3636210494770716E-11</v>
      </c>
      <c r="X64">
        <f t="shared" si="35"/>
        <v>5.9431154354369295E-11</v>
      </c>
      <c r="Y64">
        <f t="shared" si="36"/>
        <v>7.3636210494770723E-13</v>
      </c>
      <c r="Z64">
        <f t="shared" si="37"/>
        <v>1.3468694035453714E-11</v>
      </c>
      <c r="AB64">
        <f t="shared" si="38"/>
        <v>-2.1721287671059359</v>
      </c>
      <c r="AC64">
        <f t="shared" si="27"/>
        <v>-1.9394007002888531</v>
      </c>
      <c r="AE64">
        <f t="shared" si="43"/>
        <v>0</v>
      </c>
      <c r="AF64">
        <f t="shared" si="44"/>
        <v>0</v>
      </c>
      <c r="AG64">
        <f t="shared" si="45"/>
        <v>-6.7343470177268576E-10</v>
      </c>
      <c r="AH64">
        <f t="shared" si="46"/>
        <v>-2.9715577177184647E-6</v>
      </c>
      <c r="AI64">
        <f t="shared" si="39"/>
        <v>-2.9722311524202372E-6</v>
      </c>
      <c r="AJ64">
        <f t="shared" si="47"/>
        <v>-0.2327280668170828</v>
      </c>
      <c r="AK64">
        <f t="shared" si="59"/>
        <v>-0.15204901369741552</v>
      </c>
      <c r="AL64">
        <f t="shared" si="40"/>
        <v>-0.38478005274565075</v>
      </c>
      <c r="AN64">
        <f t="shared" si="48"/>
        <v>0</v>
      </c>
      <c r="AO64">
        <f t="shared" si="49"/>
        <v>0</v>
      </c>
      <c r="AP64">
        <f t="shared" si="50"/>
        <v>-6.6987860730208344E-13</v>
      </c>
      <c r="AQ64">
        <f t="shared" si="51"/>
        <v>-2.9558663077848243E-9</v>
      </c>
      <c r="AR64">
        <f t="shared" si="52"/>
        <v>-2.956536186392126E-9</v>
      </c>
      <c r="AS64">
        <f t="shared" si="53"/>
        <v>-2.314991384749827E-4</v>
      </c>
      <c r="AT64">
        <f t="shared" si="54"/>
        <v>-1.5124611379420795E-4</v>
      </c>
      <c r="AU64">
        <f t="shared" si="55"/>
        <v>-3.8274820880537704E-4</v>
      </c>
      <c r="AW64">
        <v>61</v>
      </c>
      <c r="AX64">
        <f>IF(Z64&gt;0, (R64*SUMPRODUCT(K64:$K$98, X64:$X$98)-K64*$AZ$3)/Z64, 0)</f>
        <v>-143993225711.69547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0.81105379099999997</v>
      </c>
      <c r="Q65" s="5">
        <f t="shared" si="60"/>
        <v>50</v>
      </c>
      <c r="R65">
        <f t="shared" si="41"/>
        <v>50000</v>
      </c>
      <c r="S65">
        <f t="shared" si="42"/>
        <v>-718458250719.81775</v>
      </c>
      <c r="U65">
        <f t="shared" si="57"/>
        <v>0.81105379099999997</v>
      </c>
      <c r="V65">
        <f t="shared" si="58"/>
        <v>0.01</v>
      </c>
      <c r="W65">
        <f t="shared" si="34"/>
        <v>1.3468694035453714E-11</v>
      </c>
      <c r="X65">
        <f t="shared" si="35"/>
        <v>1.0923835357273823E-11</v>
      </c>
      <c r="Y65">
        <f t="shared" si="36"/>
        <v>1.3468694035453714E-13</v>
      </c>
      <c r="Z65">
        <f t="shared" si="37"/>
        <v>2.4101717378253544E-12</v>
      </c>
      <c r="AB65">
        <f t="shared" si="38"/>
        <v>-1.9394007002888531</v>
      </c>
      <c r="AC65">
        <f t="shared" si="27"/>
        <v>-1.7316077706923474</v>
      </c>
      <c r="AE65">
        <f t="shared" si="43"/>
        <v>0</v>
      </c>
      <c r="AF65">
        <f t="shared" si="44"/>
        <v>0</v>
      </c>
      <c r="AG65">
        <f t="shared" si="45"/>
        <v>-1.2050858689126773E-10</v>
      </c>
      <c r="AH65">
        <f t="shared" si="46"/>
        <v>-5.4619176786369117E-7</v>
      </c>
      <c r="AI65">
        <f t="shared" si="39"/>
        <v>-5.4631227645058248E-7</v>
      </c>
      <c r="AJ65">
        <f t="shared" si="47"/>
        <v>-0.20779292959650575</v>
      </c>
      <c r="AK65">
        <f t="shared" si="59"/>
        <v>-0.13575804902021973</v>
      </c>
      <c r="AL65">
        <f t="shared" si="40"/>
        <v>-0.34355152492900193</v>
      </c>
      <c r="AN65">
        <f t="shared" si="48"/>
        <v>0</v>
      </c>
      <c r="AO65">
        <f t="shared" si="49"/>
        <v>0</v>
      </c>
      <c r="AP65">
        <f t="shared" si="50"/>
        <v>-1.0702878327402462E-13</v>
      </c>
      <c r="AQ65">
        <f t="shared" si="51"/>
        <v>-4.8509605710906697E-10</v>
      </c>
      <c r="AR65">
        <f t="shared" si="52"/>
        <v>-4.8520308589234097E-10</v>
      </c>
      <c r="AS65">
        <f t="shared" si="53"/>
        <v>-1.8454970721485249E-4</v>
      </c>
      <c r="AT65">
        <f t="shared" si="54"/>
        <v>-1.2057247687585639E-4</v>
      </c>
      <c r="AU65">
        <f t="shared" si="55"/>
        <v>-3.0512266929379477E-4</v>
      </c>
      <c r="AW65">
        <v>62</v>
      </c>
      <c r="AX65">
        <f>IF(Z65&gt;0, (R65*SUMPRODUCT(K65:$K$98, X65:$X$98)-K65*$AZ$3)/Z65, 0)</f>
        <v>-718458250719.81775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0.81525055400000002</v>
      </c>
      <c r="Q66" s="5">
        <f t="shared" si="60"/>
        <v>50</v>
      </c>
      <c r="R66">
        <f t="shared" si="41"/>
        <v>50000</v>
      </c>
      <c r="S66">
        <f t="shared" si="42"/>
        <v>-3670859026216.5332</v>
      </c>
      <c r="U66">
        <f t="shared" si="57"/>
        <v>0.81525055400000002</v>
      </c>
      <c r="V66">
        <f t="shared" si="58"/>
        <v>0.01</v>
      </c>
      <c r="W66">
        <f t="shared" si="34"/>
        <v>2.4101717378253544E-12</v>
      </c>
      <c r="X66">
        <f t="shared" si="35"/>
        <v>1.9648938444972629E-12</v>
      </c>
      <c r="Y66">
        <f t="shared" si="36"/>
        <v>2.4101717378253544E-14</v>
      </c>
      <c r="Z66">
        <f t="shared" si="37"/>
        <v>4.21176175949838E-13</v>
      </c>
      <c r="AB66">
        <f t="shared" si="38"/>
        <v>-1.7316077706923474</v>
      </c>
      <c r="AC66">
        <f t="shared" si="27"/>
        <v>-1.5460783671128255</v>
      </c>
      <c r="AE66">
        <f t="shared" si="43"/>
        <v>0</v>
      </c>
      <c r="AF66">
        <f t="shared" si="44"/>
        <v>0</v>
      </c>
      <c r="AG66">
        <f t="shared" si="45"/>
        <v>-2.1058808797491901E-11</v>
      </c>
      <c r="AH66">
        <f t="shared" si="46"/>
        <v>-9.8244692224863145E-8</v>
      </c>
      <c r="AI66">
        <f t="shared" si="39"/>
        <v>-9.8265751033660637E-8</v>
      </c>
      <c r="AJ66">
        <f t="shared" si="47"/>
        <v>-0.18552940357952186</v>
      </c>
      <c r="AK66">
        <f t="shared" si="59"/>
        <v>-0.12121254394846433</v>
      </c>
      <c r="AL66">
        <f t="shared" si="40"/>
        <v>-0.30674204579373721</v>
      </c>
      <c r="AN66">
        <f t="shared" si="48"/>
        <v>0</v>
      </c>
      <c r="AO66">
        <f t="shared" si="49"/>
        <v>0</v>
      </c>
      <c r="AP66">
        <f t="shared" si="50"/>
        <v>-1.6699304092133813E-14</v>
      </c>
      <c r="AQ66">
        <f t="shared" si="51"/>
        <v>-7.7906495409012939E-11</v>
      </c>
      <c r="AR66">
        <f t="shared" si="52"/>
        <v>-7.7923194713105074E-11</v>
      </c>
      <c r="AS66">
        <f t="shared" si="53"/>
        <v>-1.4712189840365762E-4</v>
      </c>
      <c r="AT66">
        <f t="shared" si="54"/>
        <v>-9.6119640509657769E-5</v>
      </c>
      <c r="AU66">
        <f t="shared" si="55"/>
        <v>-2.4324161683651012E-4</v>
      </c>
      <c r="AW66">
        <v>63</v>
      </c>
      <c r="AX66">
        <f>IF(Z66&gt;0, (R66*SUMPRODUCT(K66:$K$98, X66:$X$98)-K66*$AZ$3)/Z66, 0)</f>
        <v>-3670859026216.5332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1">$C$6</f>
        <v>50000</v>
      </c>
      <c r="S67">
        <f t="shared" ref="S67:S89" si="62">AX67</f>
        <v>-19245003677457.23</v>
      </c>
      <c r="U67">
        <f t="shared" si="57"/>
        <v>0.81969331899999998</v>
      </c>
      <c r="V67">
        <f t="shared" si="58"/>
        <v>0.01</v>
      </c>
      <c r="W67">
        <f t="shared" si="34"/>
        <v>4.21176175949838E-13</v>
      </c>
      <c r="X67">
        <f t="shared" si="35"/>
        <v>3.4523529754805068E-13</v>
      </c>
      <c r="Y67">
        <f t="shared" si="36"/>
        <v>4.21176175949838E-15</v>
      </c>
      <c r="Z67">
        <f t="shared" si="37"/>
        <v>7.1729116642288929E-14</v>
      </c>
      <c r="AB67">
        <f t="shared" si="38"/>
        <v>-1.5460783671128255</v>
      </c>
      <c r="AC67">
        <f t="shared" si="27"/>
        <v>-1.3804271135616091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-3.5864558321144464E-12</v>
      </c>
      <c r="AH67">
        <f t="shared" ref="AH67:AH89" si="66">-X67*R67</f>
        <v>-1.7261764877402533E-8</v>
      </c>
      <c r="AI67">
        <f t="shared" si="39"/>
        <v>-1.7265351333234649E-8</v>
      </c>
      <c r="AJ67">
        <f t="shared" ref="AJ67:AJ89" si="67">AB67-AC67</f>
        <v>-0.16565125355121646</v>
      </c>
      <c r="AK67">
        <f t="shared" si="59"/>
        <v>-0.10822548569789779</v>
      </c>
      <c r="AL67">
        <f t="shared" si="40"/>
        <v>-0.27387675651446558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-2.5392884419116318E-15</v>
      </c>
      <c r="AQ67">
        <f t="shared" ref="AQ67:AQ89" si="71">AH67*$K67</f>
        <v>-1.2221703568099504E-11</v>
      </c>
      <c r="AR67">
        <f t="shared" ref="AR67:AR89" si="72">AI67*$K67</f>
        <v>-1.2224242856541416E-11</v>
      </c>
      <c r="AS67">
        <f t="shared" ref="AS67:AS89" si="73">AJ67*$K67</f>
        <v>-1.1728467691257888E-4</v>
      </c>
      <c r="AT67">
        <f t="shared" ref="AT67:AT89" si="74">AK67*$K67</f>
        <v>-7.6625988947680114E-5</v>
      </c>
      <c r="AU67">
        <f t="shared" ref="AU67:AU89" si="75">AL67*$K67</f>
        <v>-1.9391067808450184E-4</v>
      </c>
      <c r="AW67">
        <v>64</v>
      </c>
      <c r="AX67">
        <f>IF(Z67&gt;0, (R67*SUMPRODUCT(K67:$K$98, X67:$X$98)-K67*$AZ$3)/Z67, 0)</f>
        <v>-19245003677457.23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0.82421808699999999</v>
      </c>
      <c r="Q68" s="5">
        <f t="shared" si="60"/>
        <v>50</v>
      </c>
      <c r="R68">
        <f t="shared" si="61"/>
        <v>50000</v>
      </c>
      <c r="S68">
        <f t="shared" si="62"/>
        <v>-103648454086052.95</v>
      </c>
      <c r="U68">
        <f t="shared" ref="U68:U89" si="77">M68</f>
        <v>0.82421808699999999</v>
      </c>
      <c r="V68">
        <f t="shared" ref="V68:V89" si="78">$C$10</f>
        <v>0.01</v>
      </c>
      <c r="W68">
        <f t="shared" si="34"/>
        <v>7.1729116642288929E-14</v>
      </c>
      <c r="X68">
        <f t="shared" si="35"/>
        <v>5.9120435301107244E-14</v>
      </c>
      <c r="Y68">
        <f t="shared" si="36"/>
        <v>7.1729116642288927E-16</v>
      </c>
      <c r="Z68">
        <f t="shared" si="37"/>
        <v>1.1891390174758796E-14</v>
      </c>
      <c r="AB68">
        <f t="shared" si="38"/>
        <v>-1.3804271135616091</v>
      </c>
      <c r="AC68">
        <f t="shared" ref="AC68:AC89" si="79">S68*Z68</f>
        <v>-1.2325242085478283</v>
      </c>
      <c r="AE68">
        <f t="shared" si="63"/>
        <v>0</v>
      </c>
      <c r="AF68">
        <f t="shared" si="64"/>
        <v>0</v>
      </c>
      <c r="AG68">
        <f t="shared" si="65"/>
        <v>-5.9456950873793984E-13</v>
      </c>
      <c r="AH68">
        <f t="shared" si="66"/>
        <v>-2.9560217650553622E-9</v>
      </c>
      <c r="AI68">
        <f t="shared" si="39"/>
        <v>-2.9566163345641002E-9</v>
      </c>
      <c r="AJ68">
        <f t="shared" si="67"/>
        <v>-0.14790290501378078</v>
      </c>
      <c r="AK68">
        <f t="shared" ref="AK68:AK89" si="80">G68*SUM(AB68:AB68, AE68:AF68)</f>
        <v>-9.6629897949312649E-2</v>
      </c>
      <c r="AL68">
        <f t="shared" si="40"/>
        <v>-0.24453280591970977</v>
      </c>
      <c r="AN68">
        <f t="shared" si="68"/>
        <v>0</v>
      </c>
      <c r="AO68">
        <f t="shared" si="69"/>
        <v>0</v>
      </c>
      <c r="AP68">
        <f t="shared" si="70"/>
        <v>-3.758643710347319E-16</v>
      </c>
      <c r="AQ68">
        <f t="shared" si="71"/>
        <v>-1.8686852338692998E-12</v>
      </c>
      <c r="AR68">
        <f t="shared" si="72"/>
        <v>-1.8690610982403343E-12</v>
      </c>
      <c r="AS68">
        <f t="shared" si="73"/>
        <v>-9.3498626401504009E-5</v>
      </c>
      <c r="AT68">
        <f t="shared" si="74"/>
        <v>-6.10857692533925E-5</v>
      </c>
      <c r="AU68">
        <f t="shared" si="75"/>
        <v>-1.5458439752395761E-4</v>
      </c>
      <c r="AW68">
        <v>65</v>
      </c>
      <c r="AX68">
        <f>IF(Z68&gt;0, (R68*SUMPRODUCT(K68:$K$98, X68:$X$98)-K68*$AZ$3)/Z68, 0)</f>
        <v>-103648454086052.95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0.82894669600000004</v>
      </c>
      <c r="Q69" s="5">
        <f t="shared" ref="Q69:Q89" si="81">$C$8</f>
        <v>50</v>
      </c>
      <c r="R69">
        <f t="shared" si="61"/>
        <v>50000</v>
      </c>
      <c r="S69">
        <f t="shared" si="62"/>
        <v>-574612629971071.13</v>
      </c>
      <c r="U69">
        <f t="shared" si="77"/>
        <v>0.82894669600000004</v>
      </c>
      <c r="V69">
        <f t="shared" si="78"/>
        <v>0.01</v>
      </c>
      <c r="W69">
        <f t="shared" si="34"/>
        <v>1.1891390174758796E-14</v>
      </c>
      <c r="X69">
        <f t="shared" si="35"/>
        <v>9.8573285962131677E-15</v>
      </c>
      <c r="Y69">
        <f t="shared" si="36"/>
        <v>1.1891390174758798E-16</v>
      </c>
      <c r="Z69">
        <f t="shared" si="37"/>
        <v>1.9151476767980408E-15</v>
      </c>
      <c r="AB69">
        <f t="shared" si="38"/>
        <v>-1.2325242085478283</v>
      </c>
      <c r="AC69">
        <f t="shared" si="79"/>
        <v>-1.100468043347909</v>
      </c>
      <c r="AE69">
        <f t="shared" si="63"/>
        <v>0</v>
      </c>
      <c r="AF69">
        <f t="shared" si="64"/>
        <v>0</v>
      </c>
      <c r="AG69">
        <f t="shared" si="65"/>
        <v>-9.5757383839902034E-14</v>
      </c>
      <c r="AH69">
        <f t="shared" si="66"/>
        <v>-4.9286642981065835E-10</v>
      </c>
      <c r="AI69">
        <f t="shared" si="39"/>
        <v>-4.9296218719449821E-10</v>
      </c>
      <c r="AJ69">
        <f t="shared" si="67"/>
        <v>-0.13205616519991925</v>
      </c>
      <c r="AK69">
        <f t="shared" si="80"/>
        <v>-8.6276694598347983E-2</v>
      </c>
      <c r="AL69">
        <f t="shared" si="40"/>
        <v>-0.21833286029122945</v>
      </c>
      <c r="AN69">
        <f t="shared" si="68"/>
        <v>0</v>
      </c>
      <c r="AO69">
        <f t="shared" si="69"/>
        <v>0</v>
      </c>
      <c r="AP69">
        <f t="shared" si="70"/>
        <v>-5.4048391795558432E-17</v>
      </c>
      <c r="AQ69">
        <f t="shared" si="71"/>
        <v>-2.7818886474407062E-13</v>
      </c>
      <c r="AR69">
        <f t="shared" si="72"/>
        <v>-2.7824291313586617E-13</v>
      </c>
      <c r="AS69">
        <f t="shared" si="73"/>
        <v>-7.4536532531813642E-5</v>
      </c>
      <c r="AT69">
        <f t="shared" si="74"/>
        <v>-4.8697201254720725E-5</v>
      </c>
      <c r="AU69">
        <f t="shared" si="75"/>
        <v>-1.232337340647773E-4</v>
      </c>
      <c r="AW69">
        <v>66</v>
      </c>
      <c r="AX69">
        <f>IF(Z69&gt;0, (R69*SUMPRODUCT(K69:$K$98, X69:$X$98)-K69*$AZ$3)/Z69, 0)</f>
        <v>-574612629971071.13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5.0395583859400386E-4</v>
      </c>
      <c r="L70" s="2">
        <v>67</v>
      </c>
      <c r="M70" s="8">
        <v>0.83370721699999994</v>
      </c>
      <c r="Q70" s="5">
        <f t="shared" si="81"/>
        <v>50</v>
      </c>
      <c r="R70">
        <f t="shared" si="61"/>
        <v>50000</v>
      </c>
      <c r="S70">
        <f t="shared" si="62"/>
        <v>-3282601929519203.5</v>
      </c>
      <c r="U70">
        <f t="shared" si="77"/>
        <v>0.83370721699999994</v>
      </c>
      <c r="V70">
        <f t="shared" si="78"/>
        <v>0.01</v>
      </c>
      <c r="W70">
        <f t="shared" ref="W70:W89" si="83">Z69</f>
        <v>1.9151476767980408E-15</v>
      </c>
      <c r="X70">
        <f t="shared" ref="X70:X89" si="84">U70*W70</f>
        <v>1.59667243976731E-15</v>
      </c>
      <c r="Y70">
        <f t="shared" ref="Y70:Y89" si="85">V70*W70</f>
        <v>1.9151476767980408E-17</v>
      </c>
      <c r="Z70">
        <f t="shared" ref="Z70:Z89" si="86">MAX(0, W70-X70-Y70)</f>
        <v>2.9932376026275035E-16</v>
      </c>
      <c r="AB70">
        <f t="shared" ref="AB70:AB89" si="87">AC69</f>
        <v>-1.100468043347909</v>
      </c>
      <c r="AC70">
        <f t="shared" si="79"/>
        <v>-0.98256075298944778</v>
      </c>
      <c r="AE70">
        <f t="shared" si="63"/>
        <v>0</v>
      </c>
      <c r="AF70">
        <f t="shared" si="64"/>
        <v>0</v>
      </c>
      <c r="AG70">
        <f t="shared" si="65"/>
        <v>-1.4966188013137519E-14</v>
      </c>
      <c r="AH70">
        <f t="shared" si="66"/>
        <v>-7.9833621988365505E-11</v>
      </c>
      <c r="AI70">
        <f t="shared" ref="AI70:AI89" si="88">SUM(AE70:AH70)</f>
        <v>-7.9848588176378636E-11</v>
      </c>
      <c r="AJ70">
        <f t="shared" si="67"/>
        <v>-0.11790729035846126</v>
      </c>
      <c r="AK70">
        <f t="shared" si="80"/>
        <v>-7.7032763034353635E-2</v>
      </c>
      <c r="AL70">
        <f t="shared" ref="AL70:AL89" si="89">SUM(AI70:AK70)</f>
        <v>-0.19494005347266347</v>
      </c>
      <c r="AN70">
        <f t="shared" si="68"/>
        <v>0</v>
      </c>
      <c r="AO70">
        <f t="shared" si="69"/>
        <v>0</v>
      </c>
      <c r="AP70">
        <f t="shared" si="70"/>
        <v>-7.5422978307162473E-18</v>
      </c>
      <c r="AQ70">
        <f t="shared" si="71"/>
        <v>-4.0232619917143444E-14</v>
      </c>
      <c r="AR70">
        <f t="shared" si="72"/>
        <v>-4.0240162214974154E-14</v>
      </c>
      <c r="AS70">
        <f t="shared" si="73"/>
        <v>-5.9420067388945048E-5</v>
      </c>
      <c r="AT70">
        <f t="shared" si="74"/>
        <v>-3.8821110694190867E-5</v>
      </c>
      <c r="AU70">
        <f t="shared" si="75"/>
        <v>-9.8241178123376072E-5</v>
      </c>
      <c r="AW70">
        <v>67</v>
      </c>
      <c r="AX70">
        <f>IF(Z70&gt;0, (R70*SUMPRODUCT(K70:$K$98, X70:$X$98)-K70*$AZ$3)/Z70, 0)</f>
        <v>-3282601929519203.5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0.83838979800000002</v>
      </c>
      <c r="Q71" s="5">
        <f t="shared" si="81"/>
        <v>50</v>
      </c>
      <c r="R71">
        <f t="shared" si="61"/>
        <v>50000</v>
      </c>
      <c r="S71">
        <f t="shared" si="62"/>
        <v>-1.933177676214676E+16</v>
      </c>
      <c r="U71">
        <f t="shared" si="77"/>
        <v>0.83838979800000002</v>
      </c>
      <c r="V71">
        <f t="shared" si="78"/>
        <v>0.01</v>
      </c>
      <c r="W71">
        <f t="shared" si="83"/>
        <v>2.9932376026275035E-16</v>
      </c>
      <c r="X71">
        <f t="shared" si="84"/>
        <v>2.5094998690328768E-16</v>
      </c>
      <c r="Y71">
        <f t="shared" si="85"/>
        <v>2.9932376026275037E-18</v>
      </c>
      <c r="Z71">
        <f t="shared" si="86"/>
        <v>4.5380535756835167E-17</v>
      </c>
      <c r="AB71">
        <f t="shared" si="87"/>
        <v>-0.98256075298944778</v>
      </c>
      <c r="AC71">
        <f t="shared" si="79"/>
        <v>-0.87728638659775626</v>
      </c>
      <c r="AE71">
        <f t="shared" si="63"/>
        <v>0</v>
      </c>
      <c r="AF71">
        <f t="shared" si="64"/>
        <v>0</v>
      </c>
      <c r="AG71">
        <f t="shared" si="65"/>
        <v>-2.2690267878417585E-15</v>
      </c>
      <c r="AH71">
        <f t="shared" si="66"/>
        <v>-1.2547499345164383E-11</v>
      </c>
      <c r="AI71">
        <f t="shared" si="88"/>
        <v>-1.2549768371952225E-11</v>
      </c>
      <c r="AJ71">
        <f t="shared" si="67"/>
        <v>-0.10527436639169152</v>
      </c>
      <c r="AK71">
        <f t="shared" si="80"/>
        <v>-6.8779252709261357E-2</v>
      </c>
      <c r="AL71">
        <f t="shared" si="89"/>
        <v>-0.17405361911350264</v>
      </c>
      <c r="AN71">
        <f t="shared" si="68"/>
        <v>0</v>
      </c>
      <c r="AO71">
        <f t="shared" si="69"/>
        <v>0</v>
      </c>
      <c r="AP71">
        <f t="shared" si="70"/>
        <v>-1.0209725871955822E-18</v>
      </c>
      <c r="AQ71">
        <f t="shared" si="71"/>
        <v>-5.6458799595982412E-15</v>
      </c>
      <c r="AR71">
        <f t="shared" si="72"/>
        <v>-5.6469009321854367E-15</v>
      </c>
      <c r="AS71">
        <f t="shared" si="73"/>
        <v>-4.7369313926229738E-5</v>
      </c>
      <c r="AT71">
        <f t="shared" si="74"/>
        <v>-3.0947951765147069E-5</v>
      </c>
      <c r="AU71">
        <f t="shared" si="75"/>
        <v>-7.8317265697023711E-5</v>
      </c>
      <c r="AW71">
        <v>68</v>
      </c>
      <c r="AX71">
        <f>IF(Z71&gt;0, (R71*SUMPRODUCT(K71:$K$98, X71:$X$98)-K71*$AZ$3)/Z71, 0)</f>
        <v>-1.933177676214676E+16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0.84318435700000005</v>
      </c>
      <c r="Q72" s="5">
        <f t="shared" si="81"/>
        <v>50</v>
      </c>
      <c r="R72">
        <f t="shared" si="61"/>
        <v>50000</v>
      </c>
      <c r="S72">
        <f t="shared" si="62"/>
        <v>-1.1756591200709162E+17</v>
      </c>
      <c r="U72">
        <f t="shared" si="77"/>
        <v>0.84318435700000005</v>
      </c>
      <c r="V72">
        <f t="shared" si="78"/>
        <v>0.01</v>
      </c>
      <c r="W72">
        <f t="shared" si="83"/>
        <v>4.5380535756835167E-17</v>
      </c>
      <c r="X72">
        <f t="shared" si="84"/>
        <v>3.826415786244257E-17</v>
      </c>
      <c r="Y72">
        <f t="shared" si="85"/>
        <v>4.5380535756835166E-19</v>
      </c>
      <c r="Z72">
        <f t="shared" si="86"/>
        <v>6.6625725368242457E-18</v>
      </c>
      <c r="AB72">
        <f t="shared" si="87"/>
        <v>-0.87728638659775626</v>
      </c>
      <c r="AC72">
        <f t="shared" si="79"/>
        <v>-0.78329141660514445</v>
      </c>
      <c r="AE72">
        <f t="shared" si="63"/>
        <v>0</v>
      </c>
      <c r="AF72">
        <f t="shared" si="64"/>
        <v>0</v>
      </c>
      <c r="AG72">
        <f t="shared" si="65"/>
        <v>-3.331286268412123E-16</v>
      </c>
      <c r="AH72">
        <f t="shared" si="66"/>
        <v>-1.9132078931221286E-12</v>
      </c>
      <c r="AI72">
        <f t="shared" si="88"/>
        <v>-1.9135410217489699E-12</v>
      </c>
      <c r="AJ72">
        <f t="shared" si="67"/>
        <v>-9.399496999261181E-2</v>
      </c>
      <c r="AK72">
        <f t="shared" si="80"/>
        <v>-6.1410047061842943E-2</v>
      </c>
      <c r="AL72">
        <f t="shared" si="89"/>
        <v>-0.15540501705636828</v>
      </c>
      <c r="AN72">
        <f t="shared" si="68"/>
        <v>0</v>
      </c>
      <c r="AO72">
        <f t="shared" si="69"/>
        <v>0</v>
      </c>
      <c r="AP72">
        <f t="shared" si="70"/>
        <v>-1.338345954236544E-19</v>
      </c>
      <c r="AQ72">
        <f t="shared" si="71"/>
        <v>-7.6863224504386916E-16</v>
      </c>
      <c r="AR72">
        <f t="shared" si="72"/>
        <v>-7.6876607963929284E-16</v>
      </c>
      <c r="AS72">
        <f t="shared" si="73"/>
        <v>-3.7762527045794725E-5</v>
      </c>
      <c r="AT72">
        <f t="shared" si="74"/>
        <v>-2.4671517669920519E-5</v>
      </c>
      <c r="AU72">
        <f t="shared" si="75"/>
        <v>-6.2434044716484007E-5</v>
      </c>
      <c r="AW72">
        <v>69</v>
      </c>
      <c r="AX72">
        <f>IF(Z72&gt;0, (R72*SUMPRODUCT(K72:$K$98, X72:$X$98)-K72*$AZ$3)/Z72, 0)</f>
        <v>-1.1756591200709162E+17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0.84806285100000001</v>
      </c>
      <c r="Q73" s="5">
        <f t="shared" si="81"/>
        <v>50</v>
      </c>
      <c r="R73">
        <f t="shared" si="61"/>
        <v>50000</v>
      </c>
      <c r="S73">
        <f t="shared" si="62"/>
        <v>-7.3954961778220736E+17</v>
      </c>
      <c r="U73">
        <f t="shared" si="77"/>
        <v>0.84806285100000001</v>
      </c>
      <c r="V73">
        <f t="shared" si="78"/>
        <v>0.01</v>
      </c>
      <c r="W73">
        <f t="shared" si="83"/>
        <v>6.6625725368242457E-18</v>
      </c>
      <c r="X73">
        <f t="shared" si="84"/>
        <v>5.6502802605734724E-18</v>
      </c>
      <c r="Y73">
        <f t="shared" si="85"/>
        <v>6.6625725368242461E-20</v>
      </c>
      <c r="Z73">
        <f t="shared" si="86"/>
        <v>9.4566655088253072E-19</v>
      </c>
      <c r="AB73">
        <f t="shared" si="87"/>
        <v>-0.78329141660514445</v>
      </c>
      <c r="AC73">
        <f t="shared" si="79"/>
        <v>-0.69936733625459391</v>
      </c>
      <c r="AE73">
        <f t="shared" si="63"/>
        <v>0</v>
      </c>
      <c r="AF73">
        <f t="shared" si="64"/>
        <v>0</v>
      </c>
      <c r="AG73">
        <f t="shared" si="65"/>
        <v>-4.7283327544126537E-17</v>
      </c>
      <c r="AH73">
        <f t="shared" si="66"/>
        <v>-2.8251401302867359E-13</v>
      </c>
      <c r="AI73">
        <f t="shared" si="88"/>
        <v>-2.8256129635621771E-13</v>
      </c>
      <c r="AJ73">
        <f t="shared" si="67"/>
        <v>-8.3924080350550545E-2</v>
      </c>
      <c r="AK73">
        <f t="shared" si="80"/>
        <v>-5.483039916236012E-2</v>
      </c>
      <c r="AL73">
        <f t="shared" si="89"/>
        <v>-0.13875447951319322</v>
      </c>
      <c r="AN73">
        <f t="shared" si="68"/>
        <v>0</v>
      </c>
      <c r="AO73">
        <f t="shared" si="69"/>
        <v>0</v>
      </c>
      <c r="AP73">
        <f t="shared" si="70"/>
        <v>-1.6960804385716026E-20</v>
      </c>
      <c r="AQ73">
        <f t="shared" si="71"/>
        <v>-1.0133941835483562E-16</v>
      </c>
      <c r="AR73">
        <f t="shared" si="72"/>
        <v>-1.0135637915922133E-16</v>
      </c>
      <c r="AS73">
        <f t="shared" si="73"/>
        <v>-3.0104055361763912E-5</v>
      </c>
      <c r="AT73">
        <f t="shared" si="74"/>
        <v>-1.9667982836352576E-5</v>
      </c>
      <c r="AU73">
        <f t="shared" si="75"/>
        <v>-4.977203819821784E-5</v>
      </c>
      <c r="AW73">
        <v>70</v>
      </c>
      <c r="AX73">
        <f>IF(Z73&gt;0, (R73*SUMPRODUCT(K73:$K$98, X73:$X$98)-K73*$AZ$3)/Z73, 0)</f>
        <v>-7.3954961778220736E+17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0.85299375700000002</v>
      </c>
      <c r="Q74" s="5">
        <f t="shared" si="81"/>
        <v>50</v>
      </c>
      <c r="R74">
        <f t="shared" si="61"/>
        <v>50000</v>
      </c>
      <c r="S74">
        <f t="shared" si="62"/>
        <v>-4.8195771541163551E+18</v>
      </c>
      <c r="U74">
        <f t="shared" si="77"/>
        <v>0.85299375700000002</v>
      </c>
      <c r="V74">
        <f t="shared" si="78"/>
        <v>0.01</v>
      </c>
      <c r="W74">
        <f t="shared" si="83"/>
        <v>9.4566655088253072E-19</v>
      </c>
      <c r="X74">
        <f t="shared" si="84"/>
        <v>8.0664766410652161E-19</v>
      </c>
      <c r="Y74">
        <f t="shared" si="85"/>
        <v>9.4566655088253081E-21</v>
      </c>
      <c r="Z74">
        <f t="shared" si="86"/>
        <v>1.2956222126718381E-19</v>
      </c>
      <c r="AB74">
        <f t="shared" si="87"/>
        <v>-0.69936733625459391</v>
      </c>
      <c r="AC74">
        <f t="shared" si="79"/>
        <v>-0.62443512165588722</v>
      </c>
      <c r="AE74">
        <f t="shared" si="63"/>
        <v>0</v>
      </c>
      <c r="AF74">
        <f t="shared" si="64"/>
        <v>0</v>
      </c>
      <c r="AG74">
        <f t="shared" si="65"/>
        <v>-6.4781110633591904E-18</v>
      </c>
      <c r="AH74">
        <f t="shared" si="66"/>
        <v>-4.0332383205326083E-14</v>
      </c>
      <c r="AI74">
        <f t="shared" si="88"/>
        <v>-4.0338861316389445E-14</v>
      </c>
      <c r="AJ74">
        <f t="shared" si="67"/>
        <v>-7.4932214598706692E-2</v>
      </c>
      <c r="AK74">
        <f t="shared" si="80"/>
        <v>-4.8955713537821577E-2</v>
      </c>
      <c r="AL74">
        <f t="shared" si="89"/>
        <v>-0.12388792813656861</v>
      </c>
      <c r="AN74">
        <f t="shared" si="68"/>
        <v>0</v>
      </c>
      <c r="AO74">
        <f t="shared" si="69"/>
        <v>0</v>
      </c>
      <c r="AP74">
        <f t="shared" si="70"/>
        <v>-2.074764363522209E-21</v>
      </c>
      <c r="AQ74">
        <f t="shared" si="71"/>
        <v>-1.2917375227423203E-17</v>
      </c>
      <c r="AR74">
        <f t="shared" si="72"/>
        <v>-1.2919449991786726E-17</v>
      </c>
      <c r="AS74">
        <f t="shared" si="73"/>
        <v>-2.3998768623855426E-5</v>
      </c>
      <c r="AT74">
        <f t="shared" si="74"/>
        <v>-1.5679195500918839E-5</v>
      </c>
      <c r="AU74">
        <f t="shared" si="75"/>
        <v>-3.9677964124787188E-5</v>
      </c>
      <c r="AW74">
        <v>71</v>
      </c>
      <c r="AX74">
        <f>IF(Z74&gt;0, (R74*SUMPRODUCT(K74:$K$98, X74:$X$98)-K74*$AZ$3)/Z74, 0)</f>
        <v>-4.8195771541163551E+18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0.85794593600000002</v>
      </c>
      <c r="Q75" s="5">
        <f t="shared" si="81"/>
        <v>50</v>
      </c>
      <c r="R75">
        <f t="shared" si="61"/>
        <v>50000</v>
      </c>
      <c r="S75">
        <f t="shared" si="62"/>
        <v>-3.2586607009716015E+19</v>
      </c>
      <c r="U75">
        <f t="shared" si="77"/>
        <v>0.85794593600000002</v>
      </c>
      <c r="V75">
        <f t="shared" si="78"/>
        <v>0.01</v>
      </c>
      <c r="W75">
        <f t="shared" si="83"/>
        <v>1.2956222126718381E-19</v>
      </c>
      <c r="X75">
        <f t="shared" si="84"/>
        <v>1.1115738119531312E-19</v>
      </c>
      <c r="Y75">
        <f t="shared" si="85"/>
        <v>1.2956222126718382E-21</v>
      </c>
      <c r="Z75">
        <f t="shared" si="86"/>
        <v>1.7109217859198859E-20</v>
      </c>
      <c r="AB75">
        <f t="shared" si="87"/>
        <v>-0.62443512165588722</v>
      </c>
      <c r="AC75">
        <f t="shared" si="79"/>
        <v>-0.55753135862132797</v>
      </c>
      <c r="AE75">
        <f t="shared" si="63"/>
        <v>0</v>
      </c>
      <c r="AF75">
        <f t="shared" si="64"/>
        <v>0</v>
      </c>
      <c r="AG75">
        <f t="shared" si="65"/>
        <v>-8.5546089295994291E-19</v>
      </c>
      <c r="AH75">
        <f t="shared" si="66"/>
        <v>-5.5578690597656561E-15</v>
      </c>
      <c r="AI75">
        <f t="shared" si="88"/>
        <v>-5.5587245206586157E-15</v>
      </c>
      <c r="AJ75">
        <f t="shared" si="67"/>
        <v>-6.6903763034559249E-2</v>
      </c>
      <c r="AK75">
        <f t="shared" si="80"/>
        <v>-4.3710458515912112E-2</v>
      </c>
      <c r="AL75">
        <f t="shared" si="89"/>
        <v>-0.11061422155047693</v>
      </c>
      <c r="AN75">
        <f t="shared" si="68"/>
        <v>0</v>
      </c>
      <c r="AO75">
        <f t="shared" si="69"/>
        <v>0</v>
      </c>
      <c r="AP75">
        <f t="shared" si="70"/>
        <v>-2.4462595182632242E-22</v>
      </c>
      <c r="AQ75">
        <f t="shared" si="71"/>
        <v>-1.589317548072773E-18</v>
      </c>
      <c r="AR75">
        <f t="shared" si="72"/>
        <v>-1.5895621740245993E-18</v>
      </c>
      <c r="AS75">
        <f t="shared" si="73"/>
        <v>-1.9131671415700988E-5</v>
      </c>
      <c r="AT75">
        <f t="shared" si="74"/>
        <v>-1.2499358658257998E-5</v>
      </c>
      <c r="AU75">
        <f t="shared" si="75"/>
        <v>-3.1631030073960577E-5</v>
      </c>
      <c r="AW75">
        <v>72</v>
      </c>
      <c r="AX75">
        <f>IF(Z75&gt;0, (R75*SUMPRODUCT(K75:$K$98, X75:$X$98)-K75*$AZ$3)/Z75, 0)</f>
        <v>-3.2586607009716015E+19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0.86292441799999997</v>
      </c>
      <c r="Q76" s="5">
        <f t="shared" si="81"/>
        <v>50</v>
      </c>
      <c r="R76">
        <f t="shared" si="61"/>
        <v>50000</v>
      </c>
      <c r="S76">
        <f t="shared" si="62"/>
        <v>-2.2895968188525442E+20</v>
      </c>
      <c r="U76">
        <f t="shared" si="77"/>
        <v>0.86292441799999997</v>
      </c>
      <c r="V76">
        <f t="shared" si="78"/>
        <v>0.01</v>
      </c>
      <c r="W76">
        <f t="shared" si="83"/>
        <v>1.7109217859198859E-20</v>
      </c>
      <c r="X76">
        <f t="shared" si="84"/>
        <v>1.4763961863584379E-20</v>
      </c>
      <c r="Y76">
        <f t="shared" si="85"/>
        <v>1.7109217859198858E-22</v>
      </c>
      <c r="Z76">
        <f t="shared" si="86"/>
        <v>2.1741638170224908E-21</v>
      </c>
      <c r="AB76">
        <f t="shared" si="87"/>
        <v>-0.55753135862132797</v>
      </c>
      <c r="AC76">
        <f t="shared" si="79"/>
        <v>-0.49779585591190001</v>
      </c>
      <c r="AE76">
        <f t="shared" si="63"/>
        <v>0</v>
      </c>
      <c r="AF76">
        <f t="shared" si="64"/>
        <v>0</v>
      </c>
      <c r="AG76">
        <f t="shared" si="65"/>
        <v>-1.0870819085112455E-19</v>
      </c>
      <c r="AH76">
        <f t="shared" si="66"/>
        <v>-7.3819809317921899E-16</v>
      </c>
      <c r="AI76">
        <f t="shared" si="88"/>
        <v>-7.383068013700701E-16</v>
      </c>
      <c r="AJ76">
        <f t="shared" si="67"/>
        <v>-5.9735502709427957E-2</v>
      </c>
      <c r="AK76">
        <f t="shared" si="80"/>
        <v>-3.9027195103492958E-2</v>
      </c>
      <c r="AL76">
        <f t="shared" si="89"/>
        <v>-9.8762697812921657E-2</v>
      </c>
      <c r="AN76">
        <f t="shared" si="68"/>
        <v>0</v>
      </c>
      <c r="AO76">
        <f t="shared" si="69"/>
        <v>0</v>
      </c>
      <c r="AP76">
        <f t="shared" si="70"/>
        <v>-2.7755343929137422E-23</v>
      </c>
      <c r="AQ76">
        <f t="shared" si="71"/>
        <v>-1.884765242030583E-19</v>
      </c>
      <c r="AR76">
        <f t="shared" si="72"/>
        <v>-1.8850427954698745E-19</v>
      </c>
      <c r="AS76">
        <f t="shared" si="73"/>
        <v>-1.5251651319914704E-5</v>
      </c>
      <c r="AT76">
        <f t="shared" si="74"/>
        <v>-9.9644121956776129E-6</v>
      </c>
      <c r="AU76">
        <f t="shared" si="75"/>
        <v>-2.5216063515592509E-5</v>
      </c>
      <c r="AW76">
        <v>73</v>
      </c>
      <c r="AX76">
        <f>IF(Z76&gt;0, (R76*SUMPRODUCT(K76:$K$98, X76:$X$98)-K76*$AZ$3)/Z76, 0)</f>
        <v>-2.2895968188525442E+20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0.86793829099999997</v>
      </c>
      <c r="Q77" s="5">
        <f t="shared" si="81"/>
        <v>50</v>
      </c>
      <c r="R77">
        <f t="shared" si="61"/>
        <v>50000</v>
      </c>
      <c r="S77">
        <f t="shared" si="62"/>
        <v>-1.6747945696676149E+21</v>
      </c>
      <c r="U77">
        <f t="shared" si="77"/>
        <v>0.86793829099999997</v>
      </c>
      <c r="V77">
        <f t="shared" si="78"/>
        <v>0.01</v>
      </c>
      <c r="W77">
        <f t="shared" si="83"/>
        <v>2.1741638170224908E-21</v>
      </c>
      <c r="X77">
        <f t="shared" si="84"/>
        <v>1.8870400277005374E-21</v>
      </c>
      <c r="Y77">
        <f t="shared" si="85"/>
        <v>2.1741638170224907E-23</v>
      </c>
      <c r="Z77">
        <f t="shared" si="86"/>
        <v>2.6538215115172846E-22</v>
      </c>
      <c r="AB77">
        <f t="shared" si="87"/>
        <v>-0.49779585591190001</v>
      </c>
      <c r="AC77">
        <f t="shared" si="79"/>
        <v>-0.44446058563562502</v>
      </c>
      <c r="AE77">
        <f t="shared" si="63"/>
        <v>0</v>
      </c>
      <c r="AF77">
        <f t="shared" si="64"/>
        <v>0</v>
      </c>
      <c r="AG77">
        <f t="shared" si="65"/>
        <v>-1.3269107557586424E-20</v>
      </c>
      <c r="AH77">
        <f t="shared" si="66"/>
        <v>-9.4352001385026873E-17</v>
      </c>
      <c r="AI77">
        <f t="shared" si="88"/>
        <v>-9.4365270492584465E-17</v>
      </c>
      <c r="AJ77">
        <f t="shared" si="67"/>
        <v>-5.3335270276274993E-2</v>
      </c>
      <c r="AK77">
        <f t="shared" si="80"/>
        <v>-3.4845709913833005E-2</v>
      </c>
      <c r="AL77">
        <f t="shared" si="89"/>
        <v>-8.8180980190108088E-2</v>
      </c>
      <c r="AN77">
        <f t="shared" si="68"/>
        <v>0</v>
      </c>
      <c r="AO77">
        <f t="shared" si="69"/>
        <v>0</v>
      </c>
      <c r="AP77">
        <f t="shared" si="70"/>
        <v>-3.0248792088154353E-24</v>
      </c>
      <c r="AQ77">
        <f t="shared" si="71"/>
        <v>-2.1508862299975676E-20</v>
      </c>
      <c r="AR77">
        <f t="shared" si="72"/>
        <v>-2.1511887179184494E-20</v>
      </c>
      <c r="AS77">
        <f t="shared" si="73"/>
        <v>-1.2158523054778949E-5</v>
      </c>
      <c r="AT77">
        <f t="shared" si="74"/>
        <v>-7.9435683957889149E-6</v>
      </c>
      <c r="AU77">
        <f t="shared" si="75"/>
        <v>-2.0102091450567884E-5</v>
      </c>
      <c r="AW77">
        <v>74</v>
      </c>
      <c r="AX77">
        <f>IF(Z77&gt;0, (R77*SUMPRODUCT(K77:$K$98, X77:$X$98)-K77*$AZ$3)/Z77, 0)</f>
        <v>-1.6747945696676149E+21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0.872959127</v>
      </c>
      <c r="Q78" s="5">
        <f t="shared" si="81"/>
        <v>50</v>
      </c>
      <c r="R78">
        <f t="shared" si="61"/>
        <v>50000</v>
      </c>
      <c r="S78">
        <f t="shared" si="62"/>
        <v>-1.2776325534978568E+22</v>
      </c>
      <c r="U78">
        <f t="shared" si="77"/>
        <v>0.872959127</v>
      </c>
      <c r="V78">
        <f t="shared" si="78"/>
        <v>0.01</v>
      </c>
      <c r="W78">
        <f t="shared" si="83"/>
        <v>2.6538215115172846E-22</v>
      </c>
      <c r="X78">
        <f t="shared" si="84"/>
        <v>2.3166777099079491E-22</v>
      </c>
      <c r="Y78">
        <f t="shared" si="85"/>
        <v>2.6538215115172845E-24</v>
      </c>
      <c r="Z78">
        <f t="shared" si="86"/>
        <v>3.106055864941627E-23</v>
      </c>
      <c r="AB78">
        <f t="shared" si="87"/>
        <v>-0.44446058563562502</v>
      </c>
      <c r="AC78">
        <f t="shared" si="79"/>
        <v>-0.39683980860323653</v>
      </c>
      <c r="AE78">
        <f t="shared" si="63"/>
        <v>0</v>
      </c>
      <c r="AF78">
        <f t="shared" si="64"/>
        <v>0</v>
      </c>
      <c r="AG78">
        <f t="shared" si="65"/>
        <v>-1.5530279324708134E-21</v>
      </c>
      <c r="AH78">
        <f t="shared" si="66"/>
        <v>-1.1583388549539745E-17</v>
      </c>
      <c r="AI78">
        <f t="shared" si="88"/>
        <v>-1.1584941577472216E-17</v>
      </c>
      <c r="AJ78">
        <f t="shared" si="67"/>
        <v>-4.7620777032388484E-2</v>
      </c>
      <c r="AK78">
        <f t="shared" si="80"/>
        <v>-3.1112240994493754E-2</v>
      </c>
      <c r="AL78">
        <f t="shared" si="89"/>
        <v>-7.8733018026882248E-2</v>
      </c>
      <c r="AN78">
        <f t="shared" si="68"/>
        <v>0</v>
      </c>
      <c r="AO78">
        <f t="shared" si="69"/>
        <v>0</v>
      </c>
      <c r="AP78">
        <f t="shared" si="70"/>
        <v>-3.16102235106525E-25</v>
      </c>
      <c r="AQ78">
        <f t="shared" si="71"/>
        <v>-2.3576749226856898E-21</v>
      </c>
      <c r="AR78">
        <f t="shared" si="72"/>
        <v>-2.3579910249207965E-21</v>
      </c>
      <c r="AS78">
        <f t="shared" si="73"/>
        <v>-9.6927001393327266E-6</v>
      </c>
      <c r="AT78">
        <f t="shared" si="74"/>
        <v>-6.3325640910307037E-6</v>
      </c>
      <c r="AU78">
        <f t="shared" si="75"/>
        <v>-1.6025264230363433E-5</v>
      </c>
      <c r="AW78">
        <v>75</v>
      </c>
      <c r="AX78">
        <f>IF(Z78&gt;0, (R78*SUMPRODUCT(K78:$K$98, X78:$X$98)-K78*$AZ$3)/Z78, 0)</f>
        <v>-1.2776325534978568E+22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0.877957722</v>
      </c>
      <c r="Q79" s="5">
        <f t="shared" si="81"/>
        <v>50</v>
      </c>
      <c r="R79">
        <f t="shared" si="61"/>
        <v>50000</v>
      </c>
      <c r="S79">
        <f t="shared" si="62"/>
        <v>-1.0181365210526797E+23</v>
      </c>
      <c r="U79">
        <f t="shared" si="77"/>
        <v>0.877957722</v>
      </c>
      <c r="V79">
        <f t="shared" si="78"/>
        <v>0.01</v>
      </c>
      <c r="W79">
        <f t="shared" si="83"/>
        <v>3.106055864941627E-23</v>
      </c>
      <c r="X79">
        <f t="shared" si="84"/>
        <v>2.7269857315888904E-23</v>
      </c>
      <c r="Y79">
        <f t="shared" si="85"/>
        <v>3.1060558649416272E-25</v>
      </c>
      <c r="Z79">
        <f t="shared" si="86"/>
        <v>3.4800957470332035E-24</v>
      </c>
      <c r="AB79">
        <f t="shared" si="87"/>
        <v>-0.39683980860323653</v>
      </c>
      <c r="AC79">
        <f t="shared" si="79"/>
        <v>-0.35432125768146122</v>
      </c>
      <c r="AE79">
        <f t="shared" si="63"/>
        <v>0</v>
      </c>
      <c r="AF79">
        <f t="shared" si="64"/>
        <v>0</v>
      </c>
      <c r="AG79">
        <f t="shared" si="65"/>
        <v>-1.7400478735166019E-22</v>
      </c>
      <c r="AH79">
        <f t="shared" si="66"/>
        <v>-1.3634928657944452E-18</v>
      </c>
      <c r="AI79">
        <f t="shared" si="88"/>
        <v>-1.3636668705817968E-18</v>
      </c>
      <c r="AJ79">
        <f t="shared" si="67"/>
        <v>-4.2518550921775311E-2</v>
      </c>
      <c r="AK79">
        <f t="shared" si="80"/>
        <v>-2.777878660222656E-2</v>
      </c>
      <c r="AL79">
        <f t="shared" si="89"/>
        <v>-7.0297337524001871E-2</v>
      </c>
      <c r="AN79">
        <f t="shared" si="68"/>
        <v>0</v>
      </c>
      <c r="AO79">
        <f t="shared" si="69"/>
        <v>0</v>
      </c>
      <c r="AP79">
        <f t="shared" si="70"/>
        <v>-3.1622155805559506E-26</v>
      </c>
      <c r="AQ79">
        <f t="shared" si="71"/>
        <v>-2.4778964129752956E-22</v>
      </c>
      <c r="AR79">
        <f t="shared" si="72"/>
        <v>-2.4782126345333511E-22</v>
      </c>
      <c r="AS79">
        <f t="shared" si="73"/>
        <v>-7.7269612080139504E-6</v>
      </c>
      <c r="AT79">
        <f t="shared" si="74"/>
        <v>-5.0482813225691183E-6</v>
      </c>
      <c r="AU79">
        <f t="shared" si="75"/>
        <v>-1.2775242530583069E-5</v>
      </c>
      <c r="AW79">
        <v>76</v>
      </c>
      <c r="AX79">
        <f>IF(Z79&gt;0, (R79*SUMPRODUCT(K79:$K$98, X79:$X$98)-K79*$AZ$3)/Z79, 0)</f>
        <v>-1.0181365210526797E+23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1.6226029245088979E-4</v>
      </c>
      <c r="L80" s="2">
        <v>77</v>
      </c>
      <c r="M80" s="8">
        <v>0.88376105100000002</v>
      </c>
      <c r="Q80" s="5">
        <f t="shared" si="81"/>
        <v>50</v>
      </c>
      <c r="R80">
        <f t="shared" si="61"/>
        <v>50000</v>
      </c>
      <c r="S80">
        <f t="shared" si="62"/>
        <v>-8.5566590575515476E+23</v>
      </c>
      <c r="U80">
        <f t="shared" si="77"/>
        <v>0.88376105100000002</v>
      </c>
      <c r="V80">
        <f t="shared" si="78"/>
        <v>0.01</v>
      </c>
      <c r="W80">
        <f t="shared" si="83"/>
        <v>3.4800957470332035E-24</v>
      </c>
      <c r="X80">
        <f t="shared" si="84"/>
        <v>3.0755730749786942E-24</v>
      </c>
      <c r="Y80">
        <f t="shared" si="85"/>
        <v>3.4800957470332035E-26</v>
      </c>
      <c r="Z80">
        <f t="shared" si="86"/>
        <v>3.6972171458417728E-25</v>
      </c>
      <c r="AB80">
        <f t="shared" si="87"/>
        <v>-0.35432125768146122</v>
      </c>
      <c r="AC80">
        <f t="shared" si="79"/>
        <v>-0.31635826578701887</v>
      </c>
      <c r="AE80">
        <f t="shared" si="63"/>
        <v>0</v>
      </c>
      <c r="AF80">
        <f t="shared" si="64"/>
        <v>0</v>
      </c>
      <c r="AG80">
        <f t="shared" si="65"/>
        <v>-1.8486085729208864E-23</v>
      </c>
      <c r="AH80">
        <f t="shared" si="66"/>
        <v>-1.537786537489347E-19</v>
      </c>
      <c r="AI80">
        <f t="shared" si="88"/>
        <v>-1.5379713983466391E-19</v>
      </c>
      <c r="AJ80">
        <f t="shared" si="67"/>
        <v>-3.7962991894442355E-2</v>
      </c>
      <c r="AK80">
        <f t="shared" si="80"/>
        <v>-2.4802488037702287E-2</v>
      </c>
      <c r="AL80">
        <f t="shared" si="89"/>
        <v>-6.2765479932144638E-2</v>
      </c>
      <c r="AN80">
        <f t="shared" si="68"/>
        <v>0</v>
      </c>
      <c r="AO80">
        <f t="shared" si="69"/>
        <v>0</v>
      </c>
      <c r="AP80">
        <f t="shared" si="70"/>
        <v>-2.9995576766936506E-27</v>
      </c>
      <c r="AQ80">
        <f t="shared" si="71"/>
        <v>-2.4952169330006265E-23</v>
      </c>
      <c r="AR80">
        <f t="shared" si="72"/>
        <v>-2.4955168887682958E-23</v>
      </c>
      <c r="AS80">
        <f t="shared" si="73"/>
        <v>-6.1598861671029751E-6</v>
      </c>
      <c r="AT80">
        <f t="shared" si="74"/>
        <v>-4.0244589625072687E-6</v>
      </c>
      <c r="AU80">
        <f t="shared" si="75"/>
        <v>-1.0184345129610244E-5</v>
      </c>
      <c r="AW80">
        <v>77</v>
      </c>
      <c r="AX80">
        <f>IF(Z80&gt;0, (R80*SUMPRODUCT(K80:$K$98, X80:$X$98)-K80*$AZ$3)/Z80, 0)</f>
        <v>-8.5566590575515476E+23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1.4487526111686588E-4</v>
      </c>
      <c r="L81" s="2">
        <v>78</v>
      </c>
      <c r="M81" s="8">
        <v>0.88953285599999998</v>
      </c>
      <c r="Q81" s="5">
        <f t="shared" si="81"/>
        <v>50</v>
      </c>
      <c r="R81">
        <f t="shared" si="61"/>
        <v>50000</v>
      </c>
      <c r="S81">
        <f t="shared" si="62"/>
        <v>-7.6043508896084112E+24</v>
      </c>
      <c r="U81">
        <f t="shared" si="77"/>
        <v>0.88953285599999998</v>
      </c>
      <c r="V81">
        <f t="shared" si="78"/>
        <v>0.01</v>
      </c>
      <c r="W81">
        <f t="shared" si="83"/>
        <v>3.6972171458417728E-25</v>
      </c>
      <c r="X81">
        <f t="shared" si="84"/>
        <v>3.2887961269928005E-25</v>
      </c>
      <c r="Y81">
        <f t="shared" si="85"/>
        <v>3.6972171458417731E-27</v>
      </c>
      <c r="Z81">
        <f t="shared" si="86"/>
        <v>3.7144884739055462E-26</v>
      </c>
      <c r="AB81">
        <f t="shared" si="87"/>
        <v>-0.31635826578701887</v>
      </c>
      <c r="AC81">
        <f t="shared" si="79"/>
        <v>-0.28246273730983829</v>
      </c>
      <c r="AE81">
        <f t="shared" si="63"/>
        <v>0</v>
      </c>
      <c r="AF81">
        <f t="shared" si="64"/>
        <v>0</v>
      </c>
      <c r="AG81">
        <f t="shared" si="65"/>
        <v>-1.857244236952773E-24</v>
      </c>
      <c r="AH81">
        <f t="shared" si="66"/>
        <v>-1.6443980634964001E-20</v>
      </c>
      <c r="AI81">
        <f t="shared" si="88"/>
        <v>-1.6445837879200954E-20</v>
      </c>
      <c r="AJ81">
        <f t="shared" si="67"/>
        <v>-3.3895528477180581E-2</v>
      </c>
      <c r="AK81">
        <f t="shared" si="80"/>
        <v>-2.2145078605091323E-2</v>
      </c>
      <c r="AL81">
        <f t="shared" si="89"/>
        <v>-5.6040607082271904E-2</v>
      </c>
      <c r="AN81">
        <f t="shared" si="68"/>
        <v>0</v>
      </c>
      <c r="AO81">
        <f t="shared" si="69"/>
        <v>0</v>
      </c>
      <c r="AP81">
        <f t="shared" si="70"/>
        <v>-2.690687437863273E-28</v>
      </c>
      <c r="AQ81">
        <f t="shared" si="71"/>
        <v>-2.3823259882910958E-24</v>
      </c>
      <c r="AR81">
        <f t="shared" si="72"/>
        <v>-2.3825950570348819E-24</v>
      </c>
      <c r="AS81">
        <f t="shared" si="73"/>
        <v>-4.9106235388257001E-6</v>
      </c>
      <c r="AT81">
        <f t="shared" si="74"/>
        <v>-3.2082740453661254E-6</v>
      </c>
      <c r="AU81">
        <f t="shared" si="75"/>
        <v>-8.118897584191825E-6</v>
      </c>
      <c r="AW81">
        <v>78</v>
      </c>
      <c r="AX81">
        <f>IF(Z81&gt;0, (R81*SUMPRODUCT(K81:$K$98, X81:$X$98)-K81*$AZ$3)/Z81, 0)</f>
        <v>-7.6043508896084112E+24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1.2935291171148737E-4</v>
      </c>
      <c r="L82" s="2">
        <v>79</v>
      </c>
      <c r="M82" s="8">
        <v>0.89526598199999996</v>
      </c>
      <c r="Q82" s="5">
        <f t="shared" si="81"/>
        <v>50</v>
      </c>
      <c r="R82">
        <f t="shared" si="61"/>
        <v>50000</v>
      </c>
      <c r="S82">
        <f t="shared" si="62"/>
        <v>-7.1670126021456571E+25</v>
      </c>
      <c r="U82">
        <f t="shared" si="77"/>
        <v>0.89526598199999996</v>
      </c>
      <c r="V82">
        <f t="shared" si="78"/>
        <v>0.01</v>
      </c>
      <c r="W82">
        <f t="shared" si="83"/>
        <v>3.7144884739055462E-26</v>
      </c>
      <c r="X82">
        <f t="shared" si="84"/>
        <v>3.3254551712187302E-26</v>
      </c>
      <c r="Y82">
        <f t="shared" si="85"/>
        <v>3.7144884739055461E-28</v>
      </c>
      <c r="Z82">
        <f t="shared" si="86"/>
        <v>3.5188841794776059E-27</v>
      </c>
      <c r="AB82">
        <f t="shared" si="87"/>
        <v>-0.28246273730983829</v>
      </c>
      <c r="AC82">
        <f t="shared" si="79"/>
        <v>-0.25219887259806983</v>
      </c>
      <c r="AE82">
        <f t="shared" si="63"/>
        <v>0</v>
      </c>
      <c r="AF82">
        <f t="shared" si="64"/>
        <v>0</v>
      </c>
      <c r="AG82">
        <f t="shared" si="65"/>
        <v>-1.759442089738803E-25</v>
      </c>
      <c r="AH82">
        <f t="shared" si="66"/>
        <v>-1.6627275856093651E-21</v>
      </c>
      <c r="AI82">
        <f t="shared" si="88"/>
        <v>-1.6629035298183389E-21</v>
      </c>
      <c r="AJ82">
        <f t="shared" si="67"/>
        <v>-3.0263864711768451E-2</v>
      </c>
      <c r="AK82">
        <f t="shared" si="80"/>
        <v>-1.9772391611688683E-2</v>
      </c>
      <c r="AL82">
        <f t="shared" si="89"/>
        <v>-5.0036256323457137E-2</v>
      </c>
      <c r="AN82">
        <f t="shared" si="68"/>
        <v>0</v>
      </c>
      <c r="AO82">
        <f t="shared" si="69"/>
        <v>0</v>
      </c>
      <c r="AP82">
        <f t="shared" si="70"/>
        <v>-2.2758895729545823E-29</v>
      </c>
      <c r="AQ82">
        <f t="shared" si="71"/>
        <v>-2.1507865458158274E-25</v>
      </c>
      <c r="AR82">
        <f t="shared" si="72"/>
        <v>-2.151014134773123E-25</v>
      </c>
      <c r="AS82">
        <f t="shared" si="73"/>
        <v>-3.914719020109783E-6</v>
      </c>
      <c r="AT82">
        <f t="shared" si="74"/>
        <v>-2.5576164264717198E-6</v>
      </c>
      <c r="AU82">
        <f t="shared" si="75"/>
        <v>-6.4723354465815024E-6</v>
      </c>
      <c r="AW82">
        <v>79</v>
      </c>
      <c r="AX82">
        <f>IF(Z82&gt;0, (R82*SUMPRODUCT(K82:$K$98, X82:$X$98)-K82*$AZ$3)/Z82, 0)</f>
        <v>-7.1670126021456571E+25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1.1549367117097085E-4</v>
      </c>
      <c r="L83" s="2">
        <v>80</v>
      </c>
      <c r="M83" s="8">
        <v>0.900953271</v>
      </c>
      <c r="Q83" s="5">
        <f t="shared" si="81"/>
        <v>50</v>
      </c>
      <c r="R83">
        <f t="shared" si="61"/>
        <v>50000</v>
      </c>
      <c r="S83">
        <f t="shared" si="62"/>
        <v>-7.1862475653349492E+26</v>
      </c>
      <c r="U83">
        <f t="shared" si="77"/>
        <v>0.900953271</v>
      </c>
      <c r="V83">
        <f t="shared" si="78"/>
        <v>0.01</v>
      </c>
      <c r="W83">
        <f t="shared" si="83"/>
        <v>3.5188841794776059E-27</v>
      </c>
      <c r="X83">
        <f t="shared" si="84"/>
        <v>3.1703502117705003E-27</v>
      </c>
      <c r="Y83">
        <f t="shared" si="85"/>
        <v>3.5188841794776057E-29</v>
      </c>
      <c r="Z83">
        <f t="shared" si="86"/>
        <v>3.1334512591232961E-28</v>
      </c>
      <c r="AB83">
        <f t="shared" si="87"/>
        <v>-0.25219887259806983</v>
      </c>
      <c r="AC83">
        <f t="shared" si="79"/>
        <v>-0.22517756481970516</v>
      </c>
      <c r="AE83">
        <f t="shared" si="63"/>
        <v>0</v>
      </c>
      <c r="AF83">
        <f t="shared" si="64"/>
        <v>0</v>
      </c>
      <c r="AG83">
        <f t="shared" si="65"/>
        <v>-1.5667256295616481E-26</v>
      </c>
      <c r="AH83">
        <f t="shared" si="66"/>
        <v>-1.5851751058852501E-22</v>
      </c>
      <c r="AI83">
        <f t="shared" si="88"/>
        <v>-1.5853317784482064E-22</v>
      </c>
      <c r="AJ83">
        <f t="shared" si="67"/>
        <v>-2.7021307778364673E-2</v>
      </c>
      <c r="AK83">
        <f t="shared" si="80"/>
        <v>-1.7653921081864889E-2</v>
      </c>
      <c r="AL83">
        <f t="shared" si="89"/>
        <v>-4.4675228860229566E-2</v>
      </c>
      <c r="AN83">
        <f t="shared" si="68"/>
        <v>0</v>
      </c>
      <c r="AO83">
        <f t="shared" si="69"/>
        <v>0</v>
      </c>
      <c r="AP83">
        <f t="shared" si="70"/>
        <v>-1.8094689467572529E-30</v>
      </c>
      <c r="AQ83">
        <f t="shared" si="71"/>
        <v>-1.8307769242751997E-26</v>
      </c>
      <c r="AR83">
        <f t="shared" si="72"/>
        <v>-1.8309578711698757E-26</v>
      </c>
      <c r="AS83">
        <f t="shared" si="73"/>
        <v>-3.1207900351640464E-6</v>
      </c>
      <c r="AT83">
        <f t="shared" si="74"/>
        <v>-2.0389161563071733E-6</v>
      </c>
      <c r="AU83">
        <f t="shared" si="75"/>
        <v>-5.1597061914712206E-6</v>
      </c>
      <c r="AW83">
        <v>80</v>
      </c>
      <c r="AX83">
        <f>IF(Z83&gt;0, (R83*SUMPRODUCT(K83:$K$98, X83:$X$98)-K83*$AZ$3)/Z83, 0)</f>
        <v>-7.1862475653349492E+26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1.031193492597954E-4</v>
      </c>
      <c r="L84" s="2">
        <v>81</v>
      </c>
      <c r="M84" s="8">
        <v>0.90658776299999999</v>
      </c>
      <c r="Q84" s="5">
        <f t="shared" si="81"/>
        <v>50</v>
      </c>
      <c r="R84">
        <f t="shared" si="61"/>
        <v>50000</v>
      </c>
      <c r="S84">
        <f t="shared" si="62"/>
        <v>-7.6922675854491957E+27</v>
      </c>
      <c r="U84">
        <f t="shared" si="77"/>
        <v>0.90658776299999999</v>
      </c>
      <c r="V84">
        <f t="shared" si="78"/>
        <v>0.01</v>
      </c>
      <c r="W84">
        <f t="shared" si="83"/>
        <v>3.1334512591232961E-28</v>
      </c>
      <c r="X84">
        <f t="shared" si="84"/>
        <v>2.8407485674781222E-28</v>
      </c>
      <c r="Y84">
        <f t="shared" si="85"/>
        <v>3.133451259123296E-30</v>
      </c>
      <c r="Z84">
        <f t="shared" si="86"/>
        <v>2.6136817905394086E-29</v>
      </c>
      <c r="AB84">
        <f t="shared" si="87"/>
        <v>-0.22517756481970516</v>
      </c>
      <c r="AC84">
        <f t="shared" si="79"/>
        <v>-0.20105139716045106</v>
      </c>
      <c r="AE84">
        <f t="shared" si="63"/>
        <v>0</v>
      </c>
      <c r="AF84">
        <f t="shared" si="64"/>
        <v>0</v>
      </c>
      <c r="AG84">
        <f t="shared" si="65"/>
        <v>-1.3068408952697043E-27</v>
      </c>
      <c r="AH84">
        <f t="shared" si="66"/>
        <v>-1.4203742837390613E-23</v>
      </c>
      <c r="AI84">
        <f t="shared" si="88"/>
        <v>-1.4205049678285881E-23</v>
      </c>
      <c r="AJ84">
        <f t="shared" si="67"/>
        <v>-2.41261676592541E-2</v>
      </c>
      <c r="AK84">
        <f t="shared" si="80"/>
        <v>-1.5762429537379361E-2</v>
      </c>
      <c r="AL84">
        <f t="shared" si="89"/>
        <v>-3.9888597196633457E-2</v>
      </c>
      <c r="AN84">
        <f t="shared" si="68"/>
        <v>0</v>
      </c>
      <c r="AO84">
        <f t="shared" si="69"/>
        <v>0</v>
      </c>
      <c r="AP84">
        <f t="shared" si="70"/>
        <v>-1.3476058270630034E-31</v>
      </c>
      <c r="AQ84">
        <f t="shared" si="71"/>
        <v>-1.4646807184451999E-27</v>
      </c>
      <c r="AR84">
        <f t="shared" si="72"/>
        <v>-1.4648154790279061E-27</v>
      </c>
      <c r="AS84">
        <f t="shared" si="73"/>
        <v>-2.487874709155004E-6</v>
      </c>
      <c r="AT84">
        <f t="shared" si="74"/>
        <v>-1.6254114766479377E-6</v>
      </c>
      <c r="AU84">
        <f t="shared" si="75"/>
        <v>-4.1132861858029409E-6</v>
      </c>
      <c r="AW84">
        <v>81</v>
      </c>
      <c r="AX84">
        <f>IF(Z84&gt;0, (R84*SUMPRODUCT(K84:$K$98, X84:$X$98)-K84*$AZ$3)/Z84, 0)</f>
        <v>-7.6922675854491957E+27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9.207084755338875E-5</v>
      </c>
      <c r="L85" s="2">
        <v>82</v>
      </c>
      <c r="M85" s="8">
        <v>0.91219363099999995</v>
      </c>
      <c r="Q85" s="5">
        <f t="shared" si="81"/>
        <v>50</v>
      </c>
      <c r="R85">
        <f t="shared" si="61"/>
        <v>50000</v>
      </c>
      <c r="S85">
        <f t="shared" si="62"/>
        <v>-8.8271643397686059E+28</v>
      </c>
      <c r="U85">
        <f t="shared" si="77"/>
        <v>0.91219363099999995</v>
      </c>
      <c r="V85">
        <f t="shared" si="78"/>
        <v>0.01</v>
      </c>
      <c r="W85">
        <f t="shared" si="83"/>
        <v>2.6136817905394086E-29</v>
      </c>
      <c r="X85">
        <f t="shared" si="84"/>
        <v>2.3841838827907243E-29</v>
      </c>
      <c r="Y85">
        <f t="shared" si="85"/>
        <v>2.6136817905394088E-31</v>
      </c>
      <c r="Z85">
        <f t="shared" si="86"/>
        <v>2.0336108984329013E-30</v>
      </c>
      <c r="AB85">
        <f t="shared" si="87"/>
        <v>-0.20105139716045106</v>
      </c>
      <c r="AC85">
        <f t="shared" si="79"/>
        <v>-0.17951017603611702</v>
      </c>
      <c r="AE85">
        <f t="shared" si="63"/>
        <v>0</v>
      </c>
      <c r="AF85">
        <f t="shared" si="64"/>
        <v>0</v>
      </c>
      <c r="AG85">
        <f t="shared" si="65"/>
        <v>-1.0168054492164506E-28</v>
      </c>
      <c r="AH85">
        <f t="shared" si="66"/>
        <v>-1.1920919413953622E-24</v>
      </c>
      <c r="AI85">
        <f t="shared" si="88"/>
        <v>-1.1921936219402838E-24</v>
      </c>
      <c r="AJ85">
        <f t="shared" si="67"/>
        <v>-2.1541221124334042E-2</v>
      </c>
      <c r="AK85">
        <f t="shared" si="80"/>
        <v>-1.4073597801231576E-2</v>
      </c>
      <c r="AL85">
        <f t="shared" si="89"/>
        <v>-3.5614818925565617E-2</v>
      </c>
      <c r="AN85">
        <f t="shared" si="68"/>
        <v>0</v>
      </c>
      <c r="AO85">
        <f t="shared" si="69"/>
        <v>0</v>
      </c>
      <c r="AP85">
        <f t="shared" si="70"/>
        <v>-9.3618139506262793E-33</v>
      </c>
      <c r="AQ85">
        <f t="shared" si="71"/>
        <v>-1.0975691540583562E-28</v>
      </c>
      <c r="AR85">
        <f t="shared" si="72"/>
        <v>-1.0976627721978625E-28</v>
      </c>
      <c r="AS85">
        <f t="shared" si="73"/>
        <v>-1.9833184862523968E-6</v>
      </c>
      <c r="AT85">
        <f t="shared" si="74"/>
        <v>-1.2957680776848995E-6</v>
      </c>
      <c r="AU85">
        <f t="shared" si="75"/>
        <v>-3.2790865639372963E-6</v>
      </c>
      <c r="AW85">
        <v>82</v>
      </c>
      <c r="AX85">
        <f>IF(Z85&gt;0, (R85*SUMPRODUCT(K85:$K$98, X85:$X$98)-K85*$AZ$3)/Z85, 0)</f>
        <v>-8.8271643397686059E+28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8.2206113886954235E-5</v>
      </c>
      <c r="L86" s="2">
        <v>83</v>
      </c>
      <c r="M86" s="8">
        <v>0.91779930600000004</v>
      </c>
      <c r="Q86" s="5">
        <f t="shared" si="81"/>
        <v>50</v>
      </c>
      <c r="R86">
        <f t="shared" si="61"/>
        <v>50000</v>
      </c>
      <c r="S86">
        <f t="shared" si="62"/>
        <v>-1.0915957029355217E+30</v>
      </c>
      <c r="U86">
        <f t="shared" si="77"/>
        <v>0.91779930600000004</v>
      </c>
      <c r="V86">
        <f t="shared" si="78"/>
        <v>0.01</v>
      </c>
      <c r="W86">
        <f t="shared" si="83"/>
        <v>2.0336108984329013E-30</v>
      </c>
      <c r="X86">
        <f t="shared" si="84"/>
        <v>1.8664466712557532E-30</v>
      </c>
      <c r="Y86">
        <f t="shared" si="85"/>
        <v>2.0336108984329015E-32</v>
      </c>
      <c r="Z86">
        <f t="shared" si="86"/>
        <v>1.4682811819281906E-31</v>
      </c>
      <c r="AB86">
        <f t="shared" si="87"/>
        <v>-0.17951017603611702</v>
      </c>
      <c r="AC86">
        <f t="shared" si="79"/>
        <v>-0.16027694288939018</v>
      </c>
      <c r="AE86">
        <f t="shared" si="63"/>
        <v>0</v>
      </c>
      <c r="AF86">
        <f t="shared" si="64"/>
        <v>0</v>
      </c>
      <c r="AG86">
        <f t="shared" si="65"/>
        <v>-7.3414059096409525E-30</v>
      </c>
      <c r="AH86">
        <f t="shared" si="66"/>
        <v>-9.3322333562787665E-26</v>
      </c>
      <c r="AI86">
        <f t="shared" si="88"/>
        <v>-9.3329674968697309E-26</v>
      </c>
      <c r="AJ86">
        <f t="shared" si="67"/>
        <v>-1.9233233146726841E-2</v>
      </c>
      <c r="AK86">
        <f t="shared" si="80"/>
        <v>-1.2565712322528193E-2</v>
      </c>
      <c r="AL86">
        <f t="shared" si="89"/>
        <v>-3.1798945469255033E-2</v>
      </c>
      <c r="AN86">
        <f t="shared" si="68"/>
        <v>0</v>
      </c>
      <c r="AO86">
        <f t="shared" si="69"/>
        <v>0</v>
      </c>
      <c r="AP86">
        <f t="shared" si="70"/>
        <v>-6.0350845029830296E-34</v>
      </c>
      <c r="AQ86">
        <f t="shared" si="71"/>
        <v>-7.671666381058855E-30</v>
      </c>
      <c r="AR86">
        <f t="shared" si="72"/>
        <v>-7.6722698895091527E-30</v>
      </c>
      <c r="AS86">
        <f t="shared" si="73"/>
        <v>-1.5810893544741698E-6</v>
      </c>
      <c r="AT86">
        <f t="shared" si="74"/>
        <v>-1.0329783782564568E-6</v>
      </c>
      <c r="AU86">
        <f t="shared" si="75"/>
        <v>-2.6140677327306264E-6</v>
      </c>
      <c r="AW86">
        <v>83</v>
      </c>
      <c r="AX86">
        <f>IF(Z86&gt;0, (R86*SUMPRODUCT(K86:$K$98, X86:$X$98)-K86*$AZ$3)/Z86, 0)</f>
        <v>-1.0915957029355217E+30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7.3398315970494849E-5</v>
      </c>
      <c r="L87" s="2">
        <v>84</v>
      </c>
      <c r="M87" s="8">
        <v>0.92340517499999997</v>
      </c>
      <c r="Q87" s="5">
        <f t="shared" si="81"/>
        <v>50</v>
      </c>
      <c r="R87">
        <f t="shared" si="61"/>
        <v>50000</v>
      </c>
      <c r="S87">
        <f t="shared" si="62"/>
        <v>-1.4635356733472068E+31</v>
      </c>
      <c r="U87">
        <f t="shared" si="77"/>
        <v>0.92340517499999997</v>
      </c>
      <c r="V87">
        <f t="shared" si="78"/>
        <v>0.01</v>
      </c>
      <c r="W87">
        <f t="shared" si="83"/>
        <v>1.4682811819281906E-31</v>
      </c>
      <c r="X87">
        <f t="shared" si="84"/>
        <v>1.3558184417476076E-31</v>
      </c>
      <c r="Y87">
        <f t="shared" si="85"/>
        <v>1.4682811819281907E-33</v>
      </c>
      <c r="Z87">
        <f t="shared" si="86"/>
        <v>9.7779928361301053E-33</v>
      </c>
      <c r="AB87">
        <f t="shared" si="87"/>
        <v>-0.16027694288939018</v>
      </c>
      <c r="AC87">
        <f t="shared" si="79"/>
        <v>-0.14310441329409837</v>
      </c>
      <c r="AE87">
        <f t="shared" si="63"/>
        <v>0</v>
      </c>
      <c r="AF87">
        <f t="shared" si="64"/>
        <v>0</v>
      </c>
      <c r="AG87">
        <f t="shared" si="65"/>
        <v>-4.8889964180650526E-31</v>
      </c>
      <c r="AH87">
        <f t="shared" si="66"/>
        <v>-6.7790922087380385E-27</v>
      </c>
      <c r="AI87">
        <f t="shared" si="88"/>
        <v>-6.7795811083798452E-27</v>
      </c>
      <c r="AJ87">
        <f t="shared" si="67"/>
        <v>-1.7172529595291808E-2</v>
      </c>
      <c r="AK87">
        <f t="shared" si="80"/>
        <v>-1.1219386002257314E-2</v>
      </c>
      <c r="AL87">
        <f t="shared" si="89"/>
        <v>-2.8391915597549122E-2</v>
      </c>
      <c r="AN87">
        <f t="shared" si="68"/>
        <v>0</v>
      </c>
      <c r="AO87">
        <f t="shared" si="69"/>
        <v>0</v>
      </c>
      <c r="AP87">
        <f t="shared" si="70"/>
        <v>-3.5884410387175624E-35</v>
      </c>
      <c r="AQ87">
        <f t="shared" si="71"/>
        <v>-4.975739519300744E-31</v>
      </c>
      <c r="AR87">
        <f t="shared" si="72"/>
        <v>-4.976098363404616E-31</v>
      </c>
      <c r="AS87">
        <f t="shared" si="73"/>
        <v>-1.2604347532479022E-6</v>
      </c>
      <c r="AT87">
        <f t="shared" si="74"/>
        <v>-8.2348403878862933E-7</v>
      </c>
      <c r="AU87">
        <f t="shared" si="75"/>
        <v>-2.0839187920365313E-6</v>
      </c>
      <c r="AW87">
        <v>84</v>
      </c>
      <c r="AX87">
        <f>IF(Z87&gt;0, (R87*SUMPRODUCT(K87:$K$98, X87:$X$98)-K87*$AZ$3)/Z87, 0)</f>
        <v>-1.4635356733472068E+31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6.5534210687941824E-5</v>
      </c>
      <c r="L88" s="2">
        <v>85</v>
      </c>
      <c r="M88" s="8">
        <v>0.92901104300000004</v>
      </c>
      <c r="Q88" s="5">
        <f t="shared" si="81"/>
        <v>50</v>
      </c>
      <c r="R88">
        <f t="shared" si="61"/>
        <v>50000</v>
      </c>
      <c r="S88">
        <f t="shared" si="62"/>
        <v>-2.1425653824089687E+32</v>
      </c>
      <c r="U88">
        <f t="shared" si="77"/>
        <v>0.92901104300000004</v>
      </c>
      <c r="V88">
        <f t="shared" si="78"/>
        <v>0.01</v>
      </c>
      <c r="W88">
        <f t="shared" si="83"/>
        <v>9.7779928361301053E-33</v>
      </c>
      <c r="X88">
        <f t="shared" si="84"/>
        <v>9.0838633231397572E-33</v>
      </c>
      <c r="Y88">
        <f t="shared" si="85"/>
        <v>9.777992836130105E-35</v>
      </c>
      <c r="Z88">
        <f t="shared" si="86"/>
        <v>5.9634958462904705E-34</v>
      </c>
      <c r="AB88">
        <f t="shared" si="87"/>
        <v>-0.14310441329409837</v>
      </c>
      <c r="AC88">
        <f t="shared" si="79"/>
        <v>-0.12777179758401638</v>
      </c>
      <c r="AE88">
        <f t="shared" si="63"/>
        <v>0</v>
      </c>
      <c r="AF88">
        <f t="shared" si="64"/>
        <v>0</v>
      </c>
      <c r="AG88">
        <f t="shared" si="65"/>
        <v>-2.9817479231452354E-32</v>
      </c>
      <c r="AH88">
        <f t="shared" si="66"/>
        <v>-4.5419316615698784E-28</v>
      </c>
      <c r="AI88">
        <f t="shared" si="88"/>
        <v>-4.5422298363621933E-28</v>
      </c>
      <c r="AJ88">
        <f t="shared" si="67"/>
        <v>-1.5332615710081987E-2</v>
      </c>
      <c r="AK88">
        <f t="shared" si="80"/>
        <v>-1.0017308930586886E-2</v>
      </c>
      <c r="AL88">
        <f t="shared" si="89"/>
        <v>-2.5349924640668875E-2</v>
      </c>
      <c r="AN88">
        <f t="shared" si="68"/>
        <v>0</v>
      </c>
      <c r="AO88">
        <f t="shared" si="69"/>
        <v>0</v>
      </c>
      <c r="AP88">
        <f t="shared" si="70"/>
        <v>-1.9540649661373283E-36</v>
      </c>
      <c r="AQ88">
        <f t="shared" si="71"/>
        <v>-2.976519064395541E-32</v>
      </c>
      <c r="AR88">
        <f t="shared" si="72"/>
        <v>-2.9767144708921549E-32</v>
      </c>
      <c r="AS88">
        <f t="shared" si="73"/>
        <v>-1.0048108683417597E-6</v>
      </c>
      <c r="AT88">
        <f t="shared" si="74"/>
        <v>-6.5647643398328216E-7</v>
      </c>
      <c r="AU88">
        <f t="shared" si="75"/>
        <v>-1.6612873023250421E-6</v>
      </c>
      <c r="AW88">
        <v>85</v>
      </c>
      <c r="AX88">
        <f>IF(Z88&gt;0, (R88*SUMPRODUCT(K88:$K$98, X88:$X$98)-K88*$AZ$3)/Z88, 0)</f>
        <v>-2.1425653824089687E+32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5.851268811423377E-5</v>
      </c>
      <c r="L89" s="2">
        <v>86</v>
      </c>
      <c r="M89" s="8">
        <v>1</v>
      </c>
      <c r="Q89" s="5">
        <f t="shared" si="81"/>
        <v>50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5.9634958462904705E-34</v>
      </c>
      <c r="X89">
        <f t="shared" si="84"/>
        <v>5.9634958462904705E-34</v>
      </c>
      <c r="Y89">
        <f t="shared" si="85"/>
        <v>5.9634958462904707E-36</v>
      </c>
      <c r="Z89">
        <f t="shared" si="86"/>
        <v>0</v>
      </c>
      <c r="AB89">
        <f t="shared" si="87"/>
        <v>-0.12777179758401638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-2.9817479231452352E-29</v>
      </c>
      <c r="AI89">
        <f t="shared" si="88"/>
        <v>-2.9817479231452352E-29</v>
      </c>
      <c r="AJ89">
        <f t="shared" si="67"/>
        <v>-0.12777179758401638</v>
      </c>
      <c r="AK89">
        <f t="shared" si="80"/>
        <v>-8.9440258308811482E-3</v>
      </c>
      <c r="AL89">
        <f t="shared" si="89"/>
        <v>-0.13671582341489752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-1.7447008626226143E-33</v>
      </c>
      <c r="AR89">
        <f t="shared" si="72"/>
        <v>-1.7447008626226143E-33</v>
      </c>
      <c r="AS89">
        <f t="shared" si="73"/>
        <v>-7.4762713418285583E-6</v>
      </c>
      <c r="AT89">
        <f t="shared" si="74"/>
        <v>-5.2333899392799916E-7</v>
      </c>
      <c r="AU89">
        <f t="shared" si="75"/>
        <v>-7.9996103357565566E-6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3310.5963354972309</v>
      </c>
      <c r="AO91" s="6">
        <f t="shared" ref="AO91:AU91" si="93">SUM(AO3:AO89)</f>
        <v>-331.05963354972312</v>
      </c>
      <c r="AP91" s="6">
        <f t="shared" si="93"/>
        <v>-2839.7465502781624</v>
      </c>
      <c r="AQ91" s="6">
        <f t="shared" si="93"/>
        <v>-1949.6961395084929</v>
      </c>
      <c r="AR91" s="6">
        <f t="shared" si="93"/>
        <v>-1809.9059878391481</v>
      </c>
      <c r="AS91" s="6">
        <f t="shared" si="93"/>
        <v>-555.79263651855774</v>
      </c>
      <c r="AT91" s="6">
        <f t="shared" si="93"/>
        <v>324.21237130249182</v>
      </c>
      <c r="AU91" s="6">
        <f t="shared" si="93"/>
        <v>-2041.486253055213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7317.4945659779169</v>
      </c>
      <c r="K3">
        <v>1</v>
      </c>
      <c r="L3" s="2">
        <v>0</v>
      </c>
      <c r="O3">
        <f>$C$3</f>
        <v>7317.4945659779169</v>
      </c>
      <c r="P3">
        <f>O3*C5</f>
        <v>731.74945659779178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7317.4945659779169</v>
      </c>
      <c r="AF3">
        <f t="shared" ref="AF3:AF34" si="3">-$Z3*P3</f>
        <v>-731.74945659779178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4065.8369053801248</v>
      </c>
      <c r="AJ3">
        <f t="shared" ref="AJ3:AJ34" si="7">AB3-AC3</f>
        <v>0</v>
      </c>
      <c r="AL3">
        <f t="shared" ref="AL3:AL23" si="8">SUM(AI3:AK3)</f>
        <v>4065.8369053801248</v>
      </c>
      <c r="AN3">
        <f t="shared" ref="AN3:AN34" si="9">AE3*$K3</f>
        <v>7317.4945659779169</v>
      </c>
      <c r="AO3">
        <f t="shared" ref="AO3:AO34" si="10">AF3*$K3</f>
        <v>-731.74945659779178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4065.8369053801248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4065.8369053801248</v>
      </c>
      <c r="AW3">
        <v>0</v>
      </c>
      <c r="AX3">
        <f>IF(Z3&gt;0, (R3*SUMPRODUCT(K3:$K$98, X3:$X$98)-K3*$AZ$3)/Z3, 0)</f>
        <v>0</v>
      </c>
      <c r="AZ3">
        <f>C6*ABS(SUMPRODUCT(X4:X79, K4:K79))/1</f>
        <v>5215.8654980893625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50000</v>
      </c>
      <c r="S4">
        <f t="shared" si="1"/>
        <v>565.8579633954954</v>
      </c>
      <c r="U4">
        <f t="shared" ref="U4:U35" si="20">M4</f>
        <v>2.397513E-3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2.397513E-3</v>
      </c>
      <c r="Y4">
        <f t="shared" ref="Y4:Y23" si="24">V4*W4</f>
        <v>0.01</v>
      </c>
      <c r="Z4">
        <f t="shared" ref="Z4:Z23" si="25">MAX(0, W4-X4-Y4)</f>
        <v>0.98760248699999997</v>
      </c>
      <c r="AB4">
        <f t="shared" ref="AB4:AB23" si="26">AC3</f>
        <v>0</v>
      </c>
      <c r="AC4">
        <f t="shared" ref="AC4:AC67" si="27">S4*Z4</f>
        <v>558.84273193814624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-558.84273193814624</v>
      </c>
      <c r="AK4">
        <f t="shared" ref="AK4:AK35" si="28">G4*SUM(AB4:AB4, AE4:AF4)</f>
        <v>0</v>
      </c>
      <c r="AL4">
        <f t="shared" si="8"/>
        <v>-678.71838193814619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-107.03183035714284</v>
      </c>
      <c r="AR4">
        <f t="shared" si="13"/>
        <v>-107.03183035714284</v>
      </c>
      <c r="AS4">
        <f t="shared" si="14"/>
        <v>-498.96672494477338</v>
      </c>
      <c r="AT4">
        <f t="shared" si="15"/>
        <v>0</v>
      </c>
      <c r="AU4">
        <f t="shared" si="16"/>
        <v>-605.99855530191621</v>
      </c>
      <c r="AW4">
        <v>1</v>
      </c>
      <c r="AX4">
        <f>IF(Z4&gt;0, (R4*SUMPRODUCT(K4:$K$98, X4:$X$98)-K4*$AZ$3)/Z4, 0)</f>
        <v>565.8579633954954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2.5466569999999999E-3</v>
      </c>
      <c r="Q5" s="5">
        <f t="shared" ref="Q5:Q36" si="30">$C$8</f>
        <v>50</v>
      </c>
      <c r="R5">
        <f t="shared" si="0"/>
        <v>50000</v>
      </c>
      <c r="S5">
        <f t="shared" si="1"/>
        <v>974.94517456917811</v>
      </c>
      <c r="U5">
        <f t="shared" si="20"/>
        <v>2.5466569999999999E-3</v>
      </c>
      <c r="V5">
        <f t="shared" si="21"/>
        <v>0.01</v>
      </c>
      <c r="W5">
        <f t="shared" si="22"/>
        <v>0.98760248699999997</v>
      </c>
      <c r="X5">
        <f t="shared" si="23"/>
        <v>2.5150847867359588E-3</v>
      </c>
      <c r="Y5">
        <f t="shared" si="24"/>
        <v>9.8760248699999997E-3</v>
      </c>
      <c r="Z5">
        <f t="shared" si="25"/>
        <v>0.97521137734326402</v>
      </c>
      <c r="AB5">
        <f t="shared" si="26"/>
        <v>558.84273193814624</v>
      </c>
      <c r="AC5">
        <f t="shared" si="27"/>
        <v>950.77762652577712</v>
      </c>
      <c r="AE5">
        <f t="shared" si="2"/>
        <v>0</v>
      </c>
      <c r="AF5">
        <f t="shared" si="3"/>
        <v>0</v>
      </c>
      <c r="AG5">
        <f t="shared" si="4"/>
        <v>-48.760568867163201</v>
      </c>
      <c r="AH5">
        <f t="shared" si="5"/>
        <v>-125.75423933679794</v>
      </c>
      <c r="AI5">
        <f t="shared" si="6"/>
        <v>-174.51480820396114</v>
      </c>
      <c r="AJ5">
        <f t="shared" si="7"/>
        <v>-391.93489458763088</v>
      </c>
      <c r="AK5">
        <f t="shared" si="28"/>
        <v>39.118991235670244</v>
      </c>
      <c r="AL5">
        <f t="shared" si="8"/>
        <v>-527.33071155592177</v>
      </c>
      <c r="AN5">
        <f t="shared" si="9"/>
        <v>0</v>
      </c>
      <c r="AO5">
        <f t="shared" si="10"/>
        <v>0</v>
      </c>
      <c r="AP5">
        <f t="shared" si="11"/>
        <v>-38.871626966807398</v>
      </c>
      <c r="AQ5">
        <f t="shared" si="12"/>
        <v>-100.250509675381</v>
      </c>
      <c r="AR5">
        <f t="shared" si="13"/>
        <v>-139.12213664218839</v>
      </c>
      <c r="AS5">
        <f t="shared" si="14"/>
        <v>-312.44809836386389</v>
      </c>
      <c r="AT5">
        <f t="shared" si="15"/>
        <v>31.185420309048343</v>
      </c>
      <c r="AU5">
        <f t="shared" si="16"/>
        <v>-420.38481469700395</v>
      </c>
      <c r="AW5">
        <v>2</v>
      </c>
      <c r="AX5">
        <f>IF(Z5&gt;0, (R5*SUMPRODUCT(K5:$K$98, X5:$X$98)-K5*$AZ$3)/Z5, 0)</f>
        <v>974.94517456917811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3.8442260000000001E-3</v>
      </c>
      <c r="Q6" s="5">
        <f t="shared" si="30"/>
        <v>50</v>
      </c>
      <c r="R6">
        <f t="shared" si="0"/>
        <v>50000</v>
      </c>
      <c r="S6">
        <f t="shared" si="1"/>
        <v>1347.6335648866173</v>
      </c>
      <c r="U6">
        <f t="shared" si="20"/>
        <v>3.8442260000000001E-3</v>
      </c>
      <c r="V6">
        <f t="shared" si="21"/>
        <v>0.01</v>
      </c>
      <c r="W6">
        <f t="shared" si="22"/>
        <v>0.97521137734326402</v>
      </c>
      <c r="X6">
        <f t="shared" si="23"/>
        <v>3.7489329322787867E-3</v>
      </c>
      <c r="Y6">
        <f t="shared" si="24"/>
        <v>9.7521137734326406E-3</v>
      </c>
      <c r="Z6">
        <f t="shared" si="25"/>
        <v>0.96171033063755262</v>
      </c>
      <c r="AB6">
        <f t="shared" si="26"/>
        <v>950.77762652577712</v>
      </c>
      <c r="AC6">
        <f t="shared" si="27"/>
        <v>1296.0331212653723</v>
      </c>
      <c r="AE6">
        <f t="shared" si="2"/>
        <v>0</v>
      </c>
      <c r="AF6">
        <f t="shared" si="3"/>
        <v>0</v>
      </c>
      <c r="AG6">
        <f t="shared" si="4"/>
        <v>-48.08551653187763</v>
      </c>
      <c r="AH6">
        <f t="shared" si="5"/>
        <v>-187.44664661393932</v>
      </c>
      <c r="AI6">
        <f t="shared" si="6"/>
        <v>-235.53216314581695</v>
      </c>
      <c r="AJ6">
        <f t="shared" si="7"/>
        <v>-345.25549473959518</v>
      </c>
      <c r="AK6">
        <f t="shared" si="28"/>
        <v>66.554433856804408</v>
      </c>
      <c r="AL6">
        <f t="shared" si="8"/>
        <v>-514.23322402860776</v>
      </c>
      <c r="AN6">
        <f t="shared" si="9"/>
        <v>0</v>
      </c>
      <c r="AO6">
        <f t="shared" si="10"/>
        <v>0</v>
      </c>
      <c r="AP6">
        <f t="shared" si="11"/>
        <v>-34.226320873295727</v>
      </c>
      <c r="AQ6">
        <f t="shared" si="12"/>
        <v>-133.42082057866261</v>
      </c>
      <c r="AR6">
        <f t="shared" si="13"/>
        <v>-167.64714145195833</v>
      </c>
      <c r="AS6">
        <f t="shared" si="14"/>
        <v>-245.74604160469087</v>
      </c>
      <c r="AT6">
        <f t="shared" si="15"/>
        <v>47.372131423677509</v>
      </c>
      <c r="AU6">
        <f t="shared" si="16"/>
        <v>-366.02105163297171</v>
      </c>
      <c r="AW6">
        <v>3</v>
      </c>
      <c r="AX6">
        <f>IF(Z6&gt;0, (R6*SUMPRODUCT(K6:$K$98, X6:$X$98)-K6*$AZ$3)/Z6, 0)</f>
        <v>1347.6335648866173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5.3300140000000001E-3</v>
      </c>
      <c r="Q7" s="5">
        <f t="shared" si="30"/>
        <v>50</v>
      </c>
      <c r="R7">
        <f t="shared" si="0"/>
        <v>50000</v>
      </c>
      <c r="S7">
        <f t="shared" si="1"/>
        <v>1647.7712826317584</v>
      </c>
      <c r="U7">
        <f t="shared" si="20"/>
        <v>5.3300140000000001E-3</v>
      </c>
      <c r="V7">
        <f t="shared" si="21"/>
        <v>0.01</v>
      </c>
      <c r="W7">
        <f t="shared" si="22"/>
        <v>0.96171033063755262</v>
      </c>
      <c r="X7">
        <f t="shared" si="23"/>
        <v>5.1259295262427841E-3</v>
      </c>
      <c r="Y7">
        <f t="shared" si="24"/>
        <v>9.6171033063755258E-3</v>
      </c>
      <c r="Z7">
        <f t="shared" si="25"/>
        <v>0.94696729780493427</v>
      </c>
      <c r="AB7">
        <f t="shared" si="26"/>
        <v>1296.0331212653723</v>
      </c>
      <c r="AC7">
        <f t="shared" si="27"/>
        <v>1560.3855189143669</v>
      </c>
      <c r="AE7">
        <f t="shared" si="2"/>
        <v>0</v>
      </c>
      <c r="AF7">
        <f t="shared" si="3"/>
        <v>0</v>
      </c>
      <c r="AG7">
        <f t="shared" si="4"/>
        <v>-47.348364890246714</v>
      </c>
      <c r="AH7">
        <f t="shared" si="5"/>
        <v>-256.29647631213919</v>
      </c>
      <c r="AI7">
        <f t="shared" si="6"/>
        <v>-303.64484120238592</v>
      </c>
      <c r="AJ7">
        <f t="shared" si="7"/>
        <v>-264.35239764899461</v>
      </c>
      <c r="AK7">
        <f t="shared" si="28"/>
        <v>90.722318488576065</v>
      </c>
      <c r="AL7">
        <f t="shared" si="8"/>
        <v>-477.27492036280444</v>
      </c>
      <c r="AN7">
        <f t="shared" si="9"/>
        <v>0</v>
      </c>
      <c r="AO7">
        <f t="shared" si="10"/>
        <v>0</v>
      </c>
      <c r="AP7">
        <f t="shared" si="11"/>
        <v>-30.09074187066037</v>
      </c>
      <c r="AQ7">
        <f t="shared" si="12"/>
        <v>-162.88104412782005</v>
      </c>
      <c r="AR7">
        <f t="shared" si="13"/>
        <v>-192.97178599848041</v>
      </c>
      <c r="AS7">
        <f t="shared" si="14"/>
        <v>-168.00072777559888</v>
      </c>
      <c r="AT7">
        <f t="shared" si="15"/>
        <v>57.655673514290953</v>
      </c>
      <c r="AU7">
        <f t="shared" si="16"/>
        <v>-303.31684025978831</v>
      </c>
      <c r="AW7">
        <v>4</v>
      </c>
      <c r="AX7">
        <f>IF(Z7&gt;0, (R7*SUMPRODUCT(K7:$K$98, X7:$X$98)-K7*$AZ$3)/Z7, 0)</f>
        <v>1647.7712826317584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6.9004050000000001E-3</v>
      </c>
      <c r="Q8" s="5">
        <f t="shared" si="30"/>
        <v>50</v>
      </c>
      <c r="R8">
        <f t="shared" si="0"/>
        <v>50000</v>
      </c>
      <c r="S8">
        <f t="shared" si="1"/>
        <v>1882.6299429867745</v>
      </c>
      <c r="U8">
        <f t="shared" si="20"/>
        <v>6.9004050000000001E-3</v>
      </c>
      <c r="V8">
        <f t="shared" si="21"/>
        <v>0.01</v>
      </c>
      <c r="W8">
        <f t="shared" si="22"/>
        <v>0.94696729780493427</v>
      </c>
      <c r="X8">
        <f t="shared" si="23"/>
        <v>6.5344578766096577E-3</v>
      </c>
      <c r="Y8">
        <f t="shared" si="24"/>
        <v>9.4696729780493431E-3</v>
      </c>
      <c r="Z8">
        <f t="shared" si="25"/>
        <v>0.93096316695027526</v>
      </c>
      <c r="AB8">
        <f t="shared" si="26"/>
        <v>1560.3855189143669</v>
      </c>
      <c r="AC8">
        <f t="shared" si="27"/>
        <v>1752.6591339183838</v>
      </c>
      <c r="AE8">
        <f t="shared" si="2"/>
        <v>0</v>
      </c>
      <c r="AF8">
        <f t="shared" si="3"/>
        <v>0</v>
      </c>
      <c r="AG8">
        <f t="shared" si="4"/>
        <v>-46.548158347513763</v>
      </c>
      <c r="AH8">
        <f t="shared" si="5"/>
        <v>-326.72289383048286</v>
      </c>
      <c r="AI8">
        <f t="shared" si="6"/>
        <v>-373.27105217799664</v>
      </c>
      <c r="AJ8">
        <f t="shared" si="7"/>
        <v>-192.27361500401685</v>
      </c>
      <c r="AK8">
        <f t="shared" si="28"/>
        <v>109.22698632400569</v>
      </c>
      <c r="AL8">
        <f t="shared" si="8"/>
        <v>-456.31768085800775</v>
      </c>
      <c r="AN8">
        <f t="shared" si="9"/>
        <v>0</v>
      </c>
      <c r="AO8">
        <f t="shared" si="10"/>
        <v>0</v>
      </c>
      <c r="AP8">
        <f t="shared" si="11"/>
        <v>-26.412675130621206</v>
      </c>
      <c r="AQ8">
        <f t="shared" si="12"/>
        <v>-185.39134433751263</v>
      </c>
      <c r="AR8">
        <f t="shared" si="13"/>
        <v>-211.80401946813384</v>
      </c>
      <c r="AS8">
        <f t="shared" si="14"/>
        <v>-109.10121279937778</v>
      </c>
      <c r="AT8">
        <f t="shared" si="15"/>
        <v>61.978325409448999</v>
      </c>
      <c r="AU8">
        <f t="shared" si="16"/>
        <v>-258.92690685806258</v>
      </c>
      <c r="AW8">
        <v>5</v>
      </c>
      <c r="AX8">
        <f>IF(Z8&gt;0, (R8*SUMPRODUCT(K8:$K$98, X8:$X$98)-K8*$AZ$3)/Z8, 0)</f>
        <v>1882.6299429867745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8.6257439999999994E-3</v>
      </c>
      <c r="Q9" s="5">
        <f t="shared" si="30"/>
        <v>50</v>
      </c>
      <c r="R9">
        <f t="shared" si="0"/>
        <v>50000</v>
      </c>
      <c r="S9">
        <f t="shared" si="1"/>
        <v>2062.5242307902436</v>
      </c>
      <c r="U9">
        <f t="shared" si="20"/>
        <v>8.6257439999999994E-3</v>
      </c>
      <c r="V9">
        <f t="shared" si="21"/>
        <v>0.01</v>
      </c>
      <c r="W9">
        <f t="shared" si="22"/>
        <v>0.93096316695027526</v>
      </c>
      <c r="X9">
        <f t="shared" si="23"/>
        <v>8.0302499515423342E-3</v>
      </c>
      <c r="Y9">
        <f t="shared" si="24"/>
        <v>9.3096316695027524E-3</v>
      </c>
      <c r="Z9">
        <f t="shared" si="25"/>
        <v>0.91362328532923021</v>
      </c>
      <c r="AB9">
        <f t="shared" si="26"/>
        <v>1752.6591339183838</v>
      </c>
      <c r="AC9">
        <f t="shared" si="27"/>
        <v>1884.3701638057257</v>
      </c>
      <c r="AE9">
        <f t="shared" si="2"/>
        <v>0</v>
      </c>
      <c r="AF9">
        <f t="shared" si="3"/>
        <v>0</v>
      </c>
      <c r="AG9">
        <f t="shared" si="4"/>
        <v>-45.681164266461508</v>
      </c>
      <c r="AH9">
        <f t="shared" si="5"/>
        <v>-401.51249757711673</v>
      </c>
      <c r="AI9">
        <f t="shared" si="6"/>
        <v>-447.19366184357824</v>
      </c>
      <c r="AJ9">
        <f t="shared" si="7"/>
        <v>-131.71102988734197</v>
      </c>
      <c r="AK9">
        <f t="shared" si="28"/>
        <v>122.68613937428688</v>
      </c>
      <c r="AL9">
        <f t="shared" si="8"/>
        <v>-456.21855235663327</v>
      </c>
      <c r="AN9">
        <f t="shared" si="9"/>
        <v>0</v>
      </c>
      <c r="AO9">
        <f t="shared" si="10"/>
        <v>0</v>
      </c>
      <c r="AP9">
        <f t="shared" si="11"/>
        <v>-23.143499469002755</v>
      </c>
      <c r="AQ9">
        <f t="shared" si="12"/>
        <v>-203.41872681420094</v>
      </c>
      <c r="AR9">
        <f t="shared" si="13"/>
        <v>-226.5622262832037</v>
      </c>
      <c r="AS9">
        <f t="shared" si="14"/>
        <v>-66.72890674324367</v>
      </c>
      <c r="AT9">
        <f t="shared" si="15"/>
        <v>62.156616344112003</v>
      </c>
      <c r="AU9">
        <f t="shared" si="16"/>
        <v>-231.13451668233535</v>
      </c>
      <c r="AW9">
        <v>6</v>
      </c>
      <c r="AX9">
        <f>IF(Z9&gt;0, (R9*SUMPRODUCT(K9:$K$98, X9:$X$98)-K9*$AZ$3)/Z9, 0)</f>
        <v>2062.5242307902436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1.0476563E-2</v>
      </c>
      <c r="Q10" s="5">
        <f t="shared" si="30"/>
        <v>50</v>
      </c>
      <c r="R10">
        <f t="shared" si="0"/>
        <v>50000</v>
      </c>
      <c r="S10">
        <f t="shared" si="1"/>
        <v>2194.7085855180949</v>
      </c>
      <c r="U10">
        <f t="shared" si="20"/>
        <v>1.0476563E-2</v>
      </c>
      <c r="V10">
        <f t="shared" si="21"/>
        <v>0.01</v>
      </c>
      <c r="W10">
        <f t="shared" si="22"/>
        <v>0.91362328532923021</v>
      </c>
      <c r="X10">
        <f t="shared" si="23"/>
        <v>9.5716319070186552E-3</v>
      </c>
      <c r="Y10">
        <f t="shared" si="24"/>
        <v>9.1362328532923025E-3</v>
      </c>
      <c r="Z10">
        <f t="shared" si="25"/>
        <v>0.89491542056891915</v>
      </c>
      <c r="AB10">
        <f t="shared" si="26"/>
        <v>1884.3701638057257</v>
      </c>
      <c r="AC10">
        <f t="shared" si="27"/>
        <v>1964.0785568351434</v>
      </c>
      <c r="AE10">
        <f t="shared" si="2"/>
        <v>0</v>
      </c>
      <c r="AF10">
        <f t="shared" si="3"/>
        <v>0</v>
      </c>
      <c r="AG10">
        <f t="shared" si="4"/>
        <v>-44.745771028445958</v>
      </c>
      <c r="AH10">
        <f t="shared" si="5"/>
        <v>-478.58159535093279</v>
      </c>
      <c r="AI10">
        <f t="shared" si="6"/>
        <v>-523.32736637937876</v>
      </c>
      <c r="AJ10">
        <f t="shared" si="7"/>
        <v>-79.708393029417721</v>
      </c>
      <c r="AK10">
        <f t="shared" si="28"/>
        <v>131.90591146640082</v>
      </c>
      <c r="AL10">
        <f t="shared" si="8"/>
        <v>-471.12984794239566</v>
      </c>
      <c r="AN10">
        <f t="shared" si="9"/>
        <v>0</v>
      </c>
      <c r="AO10">
        <f t="shared" si="10"/>
        <v>0</v>
      </c>
      <c r="AP10">
        <f t="shared" si="11"/>
        <v>-20.240714414361832</v>
      </c>
      <c r="AQ10">
        <f t="shared" si="12"/>
        <v>-216.48600913167314</v>
      </c>
      <c r="AR10">
        <f t="shared" si="13"/>
        <v>-236.72672354603498</v>
      </c>
      <c r="AS10">
        <f t="shared" si="14"/>
        <v>-36.056029042621823</v>
      </c>
      <c r="AT10">
        <f t="shared" si="15"/>
        <v>59.667535550124164</v>
      </c>
      <c r="AU10">
        <f t="shared" si="16"/>
        <v>-213.11521703853265</v>
      </c>
      <c r="AW10">
        <v>7</v>
      </c>
      <c r="AX10">
        <f>IF(Z10&gt;0, (R10*SUMPRODUCT(K10:$K$98, X10:$X$98)-K10*$AZ$3)/Z10, 0)</f>
        <v>2194.7085855180949</v>
      </c>
    </row>
    <row r="11" spans="1:52" x14ac:dyDescent="0.25">
      <c r="A11" t="s">
        <v>33</v>
      </c>
      <c r="C11" s="25">
        <f>AU81</f>
        <v>-1936.003067431307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1.2607808E-2</v>
      </c>
      <c r="Q11" s="5">
        <f t="shared" si="30"/>
        <v>50</v>
      </c>
      <c r="R11">
        <f t="shared" si="0"/>
        <v>50000</v>
      </c>
      <c r="S11">
        <f t="shared" si="1"/>
        <v>2286.9814904141049</v>
      </c>
      <c r="U11">
        <f t="shared" si="20"/>
        <v>1.2607808E-2</v>
      </c>
      <c r="V11">
        <f t="shared" si="21"/>
        <v>0.01</v>
      </c>
      <c r="W11">
        <f t="shared" si="22"/>
        <v>0.89491542056891915</v>
      </c>
      <c r="X11">
        <f t="shared" si="23"/>
        <v>1.1282921798772183E-2</v>
      </c>
      <c r="Y11">
        <f t="shared" si="24"/>
        <v>8.9491542056891922E-3</v>
      </c>
      <c r="Z11">
        <f t="shared" si="25"/>
        <v>0.87468334456445773</v>
      </c>
      <c r="AB11">
        <f t="shared" si="26"/>
        <v>1964.0785568351434</v>
      </c>
      <c r="AC11">
        <f t="shared" si="27"/>
        <v>2000.3846189924177</v>
      </c>
      <c r="AE11">
        <f t="shared" si="2"/>
        <v>0</v>
      </c>
      <c r="AF11">
        <f t="shared" si="3"/>
        <v>0</v>
      </c>
      <c r="AG11">
        <f t="shared" si="4"/>
        <v>-43.734167228222887</v>
      </c>
      <c r="AH11">
        <f t="shared" si="5"/>
        <v>-564.14608993860918</v>
      </c>
      <c r="AI11">
        <f t="shared" si="6"/>
        <v>-607.88025716683205</v>
      </c>
      <c r="AJ11">
        <f t="shared" si="7"/>
        <v>-36.306062157274255</v>
      </c>
      <c r="AK11">
        <f t="shared" si="28"/>
        <v>137.48549897846004</v>
      </c>
      <c r="AL11">
        <f t="shared" si="8"/>
        <v>-506.70082034564626</v>
      </c>
      <c r="AN11">
        <f t="shared" si="9"/>
        <v>0</v>
      </c>
      <c r="AO11">
        <f t="shared" si="10"/>
        <v>0</v>
      </c>
      <c r="AP11">
        <f t="shared" si="11"/>
        <v>-17.6634966331242</v>
      </c>
      <c r="AQ11">
        <f t="shared" si="12"/>
        <v>-227.84914385634502</v>
      </c>
      <c r="AR11">
        <f t="shared" si="13"/>
        <v>-245.51264048946922</v>
      </c>
      <c r="AS11">
        <f t="shared" si="14"/>
        <v>-14.663409579299547</v>
      </c>
      <c r="AT11">
        <f t="shared" si="15"/>
        <v>55.528087127774711</v>
      </c>
      <c r="AU11">
        <f t="shared" si="16"/>
        <v>-204.64796294099406</v>
      </c>
      <c r="AW11">
        <v>8</v>
      </c>
      <c r="AX11">
        <f>IF(Z11&gt;0, (R11*SUMPRODUCT(K11:$K$98, X11:$X$98)-K11*$AZ$3)/Z11, 0)</f>
        <v>2286.9814904141049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1.5033739000000001E-2</v>
      </c>
      <c r="Q12" s="5">
        <f t="shared" si="30"/>
        <v>50</v>
      </c>
      <c r="R12">
        <f t="shared" si="0"/>
        <v>50000</v>
      </c>
      <c r="S12">
        <f t="shared" si="1"/>
        <v>2343.1915207676584</v>
      </c>
      <c r="U12">
        <f t="shared" si="20"/>
        <v>1.5033739000000001E-2</v>
      </c>
      <c r="V12">
        <f t="shared" si="21"/>
        <v>0.01</v>
      </c>
      <c r="W12">
        <f t="shared" si="22"/>
        <v>0.87468334456445773</v>
      </c>
      <c r="X12">
        <f t="shared" si="23"/>
        <v>1.3149761109829126E-2</v>
      </c>
      <c r="Y12">
        <f t="shared" si="24"/>
        <v>8.7468334456445775E-3</v>
      </c>
      <c r="Z12">
        <f t="shared" si="25"/>
        <v>0.85278675000898407</v>
      </c>
      <c r="AB12">
        <f t="shared" si="26"/>
        <v>2000.3846189924177</v>
      </c>
      <c r="AC12">
        <f t="shared" si="27"/>
        <v>1998.2426816440602</v>
      </c>
      <c r="AE12">
        <f t="shared" si="2"/>
        <v>0</v>
      </c>
      <c r="AF12">
        <f t="shared" si="3"/>
        <v>0</v>
      </c>
      <c r="AG12">
        <f t="shared" si="4"/>
        <v>-42.639337500449201</v>
      </c>
      <c r="AH12">
        <f t="shared" si="5"/>
        <v>-657.48805549145629</v>
      </c>
      <c r="AI12">
        <f t="shared" si="6"/>
        <v>-700.12739299190548</v>
      </c>
      <c r="AJ12">
        <f t="shared" si="7"/>
        <v>2.1419373483574873</v>
      </c>
      <c r="AK12">
        <f t="shared" si="28"/>
        <v>140.02692332946924</v>
      </c>
      <c r="AL12">
        <f t="shared" si="8"/>
        <v>-557.95853231407875</v>
      </c>
      <c r="AN12">
        <f t="shared" si="9"/>
        <v>0</v>
      </c>
      <c r="AO12">
        <f t="shared" si="10"/>
        <v>0</v>
      </c>
      <c r="AP12">
        <f t="shared" si="11"/>
        <v>-15.376172561234991</v>
      </c>
      <c r="AQ12">
        <f t="shared" si="12"/>
        <v>-237.09678411586427</v>
      </c>
      <c r="AR12">
        <f t="shared" si="13"/>
        <v>-252.47295667709926</v>
      </c>
      <c r="AS12">
        <f t="shared" si="14"/>
        <v>0.77240408070017186</v>
      </c>
      <c r="AT12">
        <f t="shared" si="15"/>
        <v>50.495112319933639</v>
      </c>
      <c r="AU12">
        <f t="shared" si="16"/>
        <v>-201.20544027646545</v>
      </c>
      <c r="AW12">
        <v>9</v>
      </c>
      <c r="AX12">
        <f>IF(Z12&gt;0, (R12*SUMPRODUCT(K12:$K$98, X12:$X$98)-K12*$AZ$3)/Z12, 0)</f>
        <v>2343.1915207676584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1.7719183999999999E-2</v>
      </c>
      <c r="Q13" s="5">
        <f t="shared" si="30"/>
        <v>50</v>
      </c>
      <c r="R13">
        <f t="shared" si="0"/>
        <v>50000</v>
      </c>
      <c r="S13">
        <f t="shared" si="1"/>
        <v>2367.0921504088296</v>
      </c>
      <c r="U13">
        <f t="shared" si="20"/>
        <v>1.7719183999999999E-2</v>
      </c>
      <c r="V13">
        <f t="shared" si="21"/>
        <v>0.01</v>
      </c>
      <c r="W13">
        <f t="shared" si="22"/>
        <v>0.85278675000898407</v>
      </c>
      <c r="X13">
        <f t="shared" si="23"/>
        <v>1.511068533617119E-2</v>
      </c>
      <c r="Y13">
        <f t="shared" si="24"/>
        <v>8.5278675000898408E-3</v>
      </c>
      <c r="Z13">
        <f t="shared" si="25"/>
        <v>0.82914819717272303</v>
      </c>
      <c r="AB13">
        <f t="shared" si="26"/>
        <v>1998.2426816440602</v>
      </c>
      <c r="AC13">
        <f t="shared" si="27"/>
        <v>1962.6701890531851</v>
      </c>
      <c r="AE13">
        <f t="shared" si="2"/>
        <v>0</v>
      </c>
      <c r="AF13">
        <f t="shared" si="3"/>
        <v>0</v>
      </c>
      <c r="AG13">
        <f t="shared" si="4"/>
        <v>-41.457409858636154</v>
      </c>
      <c r="AH13">
        <f t="shared" si="5"/>
        <v>-755.53426680855955</v>
      </c>
      <c r="AI13">
        <f t="shared" si="6"/>
        <v>-796.99167666719575</v>
      </c>
      <c r="AJ13">
        <f t="shared" si="7"/>
        <v>35.572492590875072</v>
      </c>
      <c r="AK13">
        <f t="shared" si="28"/>
        <v>139.87698771508423</v>
      </c>
      <c r="AL13">
        <f t="shared" si="8"/>
        <v>-621.54219636123639</v>
      </c>
      <c r="AN13">
        <f t="shared" si="9"/>
        <v>0</v>
      </c>
      <c r="AO13">
        <f t="shared" si="10"/>
        <v>0</v>
      </c>
      <c r="AP13">
        <f t="shared" si="11"/>
        <v>-13.348176432852114</v>
      </c>
      <c r="AQ13">
        <f t="shared" si="12"/>
        <v>-243.26181323953043</v>
      </c>
      <c r="AR13">
        <f t="shared" si="13"/>
        <v>-256.60998967238254</v>
      </c>
      <c r="AS13">
        <f t="shared" si="14"/>
        <v>11.453390573082602</v>
      </c>
      <c r="AT13">
        <f t="shared" si="15"/>
        <v>45.036646459182698</v>
      </c>
      <c r="AU13">
        <f t="shared" si="16"/>
        <v>-200.11995264011722</v>
      </c>
      <c r="AW13">
        <v>10</v>
      </c>
      <c r="AX13">
        <f>IF(Z13&gt;0, (R13*SUMPRODUCT(K13:$K$98, X13:$X$98)-K13*$AZ$3)/Z13, 0)</f>
        <v>2367.0921504088296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2.0768709E-2</v>
      </c>
      <c r="Q14" s="5">
        <f t="shared" si="30"/>
        <v>50</v>
      </c>
      <c r="R14">
        <f t="shared" si="0"/>
        <v>50000</v>
      </c>
      <c r="S14">
        <f t="shared" si="1"/>
        <v>2363.433054996628</v>
      </c>
      <c r="U14">
        <f t="shared" si="20"/>
        <v>2.0768709E-2</v>
      </c>
      <c r="V14">
        <f t="shared" si="21"/>
        <v>0.01</v>
      </c>
      <c r="W14">
        <f t="shared" si="22"/>
        <v>0.82914819717272303</v>
      </c>
      <c r="X14">
        <f t="shared" si="23"/>
        <v>1.7220337624954906E-2</v>
      </c>
      <c r="Y14">
        <f t="shared" si="24"/>
        <v>8.2914819717272298E-3</v>
      </c>
      <c r="Z14">
        <f t="shared" si="25"/>
        <v>0.80363637757604089</v>
      </c>
      <c r="AB14">
        <f t="shared" si="26"/>
        <v>1962.6701890531851</v>
      </c>
      <c r="AC14">
        <f t="shared" si="27"/>
        <v>1899.340778960966</v>
      </c>
      <c r="AE14">
        <f t="shared" si="2"/>
        <v>0</v>
      </c>
      <c r="AF14">
        <f t="shared" si="3"/>
        <v>0</v>
      </c>
      <c r="AG14">
        <f t="shared" si="4"/>
        <v>-40.181818878802048</v>
      </c>
      <c r="AH14">
        <f t="shared" si="5"/>
        <v>-861.01688124774535</v>
      </c>
      <c r="AI14">
        <f t="shared" si="6"/>
        <v>-901.19870012654735</v>
      </c>
      <c r="AJ14">
        <f t="shared" si="7"/>
        <v>63.329410092219177</v>
      </c>
      <c r="AK14">
        <f t="shared" si="28"/>
        <v>137.38691323372296</v>
      </c>
      <c r="AL14">
        <f t="shared" si="8"/>
        <v>-700.48237680060515</v>
      </c>
      <c r="AN14">
        <f t="shared" si="9"/>
        <v>0</v>
      </c>
      <c r="AO14">
        <f t="shared" si="10"/>
        <v>0</v>
      </c>
      <c r="AP14">
        <f t="shared" si="11"/>
        <v>-11.55131274688306</v>
      </c>
      <c r="AQ14">
        <f t="shared" si="12"/>
        <v>-247.52177858443173</v>
      </c>
      <c r="AR14">
        <f t="shared" si="13"/>
        <v>-259.07309133131474</v>
      </c>
      <c r="AS14">
        <f t="shared" si="14"/>
        <v>18.205692088188659</v>
      </c>
      <c r="AT14">
        <f t="shared" si="15"/>
        <v>39.495454570595456</v>
      </c>
      <c r="AU14">
        <f t="shared" si="16"/>
        <v>-201.37194467253065</v>
      </c>
      <c r="AW14">
        <v>11</v>
      </c>
      <c r="AX14">
        <f>IF(Z14&gt;0, (R14*SUMPRODUCT(K14:$K$98, X14:$X$98)-K14*$AZ$3)/Z14, 0)</f>
        <v>2363.433054996628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2.4225090000000001E-2</v>
      </c>
      <c r="Q15" s="5">
        <f t="shared" si="30"/>
        <v>50</v>
      </c>
      <c r="R15">
        <f t="shared" si="0"/>
        <v>50000</v>
      </c>
      <c r="S15">
        <f t="shared" si="1"/>
        <v>2335.2642095924325</v>
      </c>
      <c r="U15">
        <f t="shared" si="20"/>
        <v>2.4225090000000001E-2</v>
      </c>
      <c r="V15">
        <f t="shared" si="21"/>
        <v>0.01</v>
      </c>
      <c r="W15">
        <f t="shared" si="22"/>
        <v>0.80363637757604089</v>
      </c>
      <c r="X15">
        <f t="shared" si="23"/>
        <v>1.9468163574053572E-2</v>
      </c>
      <c r="Y15">
        <f t="shared" si="24"/>
        <v>8.0363637757604085E-3</v>
      </c>
      <c r="Z15">
        <f t="shared" si="25"/>
        <v>0.77613185022622688</v>
      </c>
      <c r="AB15">
        <f t="shared" si="26"/>
        <v>1899.340778960966</v>
      </c>
      <c r="AC15">
        <f t="shared" si="27"/>
        <v>1812.472931758062</v>
      </c>
      <c r="AE15">
        <f t="shared" si="2"/>
        <v>0</v>
      </c>
      <c r="AF15">
        <f t="shared" si="3"/>
        <v>0</v>
      </c>
      <c r="AG15">
        <f t="shared" si="4"/>
        <v>-38.806592511311344</v>
      </c>
      <c r="AH15">
        <f t="shared" si="5"/>
        <v>-973.40817870267858</v>
      </c>
      <c r="AI15">
        <f t="shared" si="6"/>
        <v>-1012.2147712139899</v>
      </c>
      <c r="AJ15">
        <f t="shared" si="7"/>
        <v>86.867847202903931</v>
      </c>
      <c r="AK15">
        <f t="shared" si="28"/>
        <v>132.95385452726762</v>
      </c>
      <c r="AL15">
        <f t="shared" si="8"/>
        <v>-792.39306948381841</v>
      </c>
      <c r="AN15">
        <f t="shared" si="9"/>
        <v>0</v>
      </c>
      <c r="AO15">
        <f t="shared" si="10"/>
        <v>0</v>
      </c>
      <c r="AP15">
        <f t="shared" si="11"/>
        <v>-9.9606857397346769</v>
      </c>
      <c r="AQ15">
        <f t="shared" si="12"/>
        <v>-249.84963474231188</v>
      </c>
      <c r="AR15">
        <f t="shared" si="13"/>
        <v>-259.81032048204656</v>
      </c>
      <c r="AS15">
        <f t="shared" si="14"/>
        <v>22.296812754771221</v>
      </c>
      <c r="AT15">
        <f t="shared" si="15"/>
        <v>34.125942968234149</v>
      </c>
      <c r="AU15">
        <f t="shared" si="16"/>
        <v>-203.3875647590412</v>
      </c>
      <c r="AW15">
        <v>12</v>
      </c>
      <c r="AX15">
        <f>IF(Z15&gt;0, (R15*SUMPRODUCT(K15:$K$98, X15:$X$98)-K15*$AZ$3)/Z15, 0)</f>
        <v>2335.2642095924325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2.7828815E-2</v>
      </c>
      <c r="Q16" s="5">
        <f t="shared" si="30"/>
        <v>50</v>
      </c>
      <c r="R16">
        <f t="shared" si="0"/>
        <v>50000</v>
      </c>
      <c r="S16">
        <f t="shared" si="1"/>
        <v>2284.5861760670041</v>
      </c>
      <c r="U16">
        <f t="shared" si="20"/>
        <v>2.7828815E-2</v>
      </c>
      <c r="V16">
        <f t="shared" si="21"/>
        <v>0.01</v>
      </c>
      <c r="W16">
        <f t="shared" si="22"/>
        <v>0.77613185022622688</v>
      </c>
      <c r="X16">
        <f t="shared" si="23"/>
        <v>2.1598829675553377E-2</v>
      </c>
      <c r="Y16">
        <f t="shared" si="24"/>
        <v>7.7613185022622688E-3</v>
      </c>
      <c r="Z16">
        <f t="shared" si="25"/>
        <v>0.74677170204841126</v>
      </c>
      <c r="AB16">
        <f t="shared" si="26"/>
        <v>1812.472931758062</v>
      </c>
      <c r="AC16">
        <f t="shared" si="27"/>
        <v>1706.0643071778279</v>
      </c>
      <c r="AE16">
        <f t="shared" si="2"/>
        <v>0</v>
      </c>
      <c r="AF16">
        <f t="shared" si="3"/>
        <v>0</v>
      </c>
      <c r="AG16">
        <f t="shared" si="4"/>
        <v>-37.338585102420566</v>
      </c>
      <c r="AH16">
        <f t="shared" si="5"/>
        <v>-1079.941483777669</v>
      </c>
      <c r="AI16">
        <f t="shared" si="6"/>
        <v>-1117.2800688800896</v>
      </c>
      <c r="AJ16">
        <f t="shared" si="7"/>
        <v>106.40862458023412</v>
      </c>
      <c r="AK16">
        <f t="shared" si="28"/>
        <v>126.87310522306436</v>
      </c>
      <c r="AL16">
        <f t="shared" si="8"/>
        <v>-883.99833907679113</v>
      </c>
      <c r="AN16">
        <f t="shared" si="9"/>
        <v>0</v>
      </c>
      <c r="AO16">
        <f t="shared" si="10"/>
        <v>0</v>
      </c>
      <c r="AP16">
        <f t="shared" si="11"/>
        <v>-8.5570400014402832</v>
      </c>
      <c r="AQ16">
        <f t="shared" si="12"/>
        <v>-247.4947149323344</v>
      </c>
      <c r="AR16">
        <f t="shared" si="13"/>
        <v>-256.0517549337747</v>
      </c>
      <c r="AS16">
        <f t="shared" si="14"/>
        <v>24.38611036100232</v>
      </c>
      <c r="AT16">
        <f t="shared" si="15"/>
        <v>29.076041138750149</v>
      </c>
      <c r="AU16">
        <f t="shared" si="16"/>
        <v>-202.58960343402222</v>
      </c>
      <c r="AW16">
        <v>13</v>
      </c>
      <c r="AX16">
        <f>IF(Z16&gt;0, (R16*SUMPRODUCT(K16:$K$98, X16:$X$98)-K16*$AZ$3)/Z16, 0)</f>
        <v>2284.5861760670041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3.1684449000000003E-2</v>
      </c>
      <c r="Q17" s="5">
        <f t="shared" si="30"/>
        <v>50</v>
      </c>
      <c r="R17">
        <f t="shared" si="0"/>
        <v>50000</v>
      </c>
      <c r="S17">
        <f t="shared" si="1"/>
        <v>2217.0859864380491</v>
      </c>
      <c r="U17">
        <f t="shared" si="20"/>
        <v>3.1684449000000003E-2</v>
      </c>
      <c r="V17">
        <f t="shared" si="21"/>
        <v>0.01</v>
      </c>
      <c r="W17">
        <f t="shared" si="22"/>
        <v>0.74677170204841126</v>
      </c>
      <c r="X17">
        <f t="shared" si="23"/>
        <v>2.3661049908196084E-2</v>
      </c>
      <c r="Y17">
        <f t="shared" si="24"/>
        <v>7.4677170204841131E-3</v>
      </c>
      <c r="Z17">
        <f t="shared" si="25"/>
        <v>0.71564293511973109</v>
      </c>
      <c r="AB17">
        <f t="shared" si="26"/>
        <v>1706.0643071778279</v>
      </c>
      <c r="AC17">
        <f t="shared" si="27"/>
        <v>1586.6419227473498</v>
      </c>
      <c r="AE17">
        <f t="shared" si="2"/>
        <v>0</v>
      </c>
      <c r="AF17">
        <f t="shared" si="3"/>
        <v>0</v>
      </c>
      <c r="AG17">
        <f t="shared" si="4"/>
        <v>-35.782146755986552</v>
      </c>
      <c r="AH17">
        <f t="shared" si="5"/>
        <v>-1183.0524954098041</v>
      </c>
      <c r="AI17">
        <f t="shared" si="6"/>
        <v>-1218.8346421657907</v>
      </c>
      <c r="AJ17">
        <f t="shared" si="7"/>
        <v>119.42238443047813</v>
      </c>
      <c r="AK17">
        <f t="shared" si="28"/>
        <v>119.42450150244797</v>
      </c>
      <c r="AL17">
        <f t="shared" si="8"/>
        <v>-979.98775623286463</v>
      </c>
      <c r="AN17">
        <f t="shared" si="9"/>
        <v>0</v>
      </c>
      <c r="AO17">
        <f t="shared" si="10"/>
        <v>0</v>
      </c>
      <c r="AP17">
        <f t="shared" si="11"/>
        <v>-7.3217361642047178</v>
      </c>
      <c r="AQ17">
        <f t="shared" si="12"/>
        <v>-242.07597992553085</v>
      </c>
      <c r="AR17">
        <f t="shared" si="13"/>
        <v>-249.39771608973555</v>
      </c>
      <c r="AS17">
        <f t="shared" si="14"/>
        <v>24.436185924308795</v>
      </c>
      <c r="AT17">
        <f t="shared" si="15"/>
        <v>24.436619119178555</v>
      </c>
      <c r="AU17">
        <f t="shared" si="16"/>
        <v>-200.52491104624821</v>
      </c>
      <c r="AW17">
        <v>14</v>
      </c>
      <c r="AX17">
        <f>IF(Z17&gt;0, (R17*SUMPRODUCT(K17:$K$98, X17:$X$98)-K17*$AZ$3)/Z17, 0)</f>
        <v>2217.0859864380491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3.5933631000000001E-2</v>
      </c>
      <c r="Q18" s="5">
        <f t="shared" si="30"/>
        <v>50</v>
      </c>
      <c r="R18">
        <f t="shared" si="0"/>
        <v>50000</v>
      </c>
      <c r="S18">
        <f t="shared" si="1"/>
        <v>2136.7582165940389</v>
      </c>
      <c r="U18">
        <f t="shared" si="20"/>
        <v>3.5933631000000001E-2</v>
      </c>
      <c r="V18">
        <f t="shared" si="21"/>
        <v>0.01</v>
      </c>
      <c r="W18">
        <f t="shared" si="22"/>
        <v>0.71564293511973109</v>
      </c>
      <c r="X18">
        <f t="shared" si="23"/>
        <v>2.5715649158349358E-2</v>
      </c>
      <c r="Y18">
        <f t="shared" si="24"/>
        <v>7.1564293511973114E-3</v>
      </c>
      <c r="Z18">
        <f t="shared" si="25"/>
        <v>0.68277085661018444</v>
      </c>
      <c r="AB18">
        <f t="shared" si="26"/>
        <v>1586.6419227473498</v>
      </c>
      <c r="AC18">
        <f t="shared" si="27"/>
        <v>1458.916237912762</v>
      </c>
      <c r="AE18">
        <f t="shared" si="2"/>
        <v>0</v>
      </c>
      <c r="AF18">
        <f t="shared" si="3"/>
        <v>0</v>
      </c>
      <c r="AG18">
        <f t="shared" si="4"/>
        <v>-34.138542830509223</v>
      </c>
      <c r="AH18">
        <f t="shared" si="5"/>
        <v>-1285.7824579174678</v>
      </c>
      <c r="AI18">
        <f t="shared" si="6"/>
        <v>-1319.9210007479771</v>
      </c>
      <c r="AJ18">
        <f t="shared" si="7"/>
        <v>127.72568483458781</v>
      </c>
      <c r="AK18">
        <f t="shared" si="28"/>
        <v>111.0649345923145</v>
      </c>
      <c r="AL18">
        <f t="shared" si="8"/>
        <v>-1081.1303813210748</v>
      </c>
      <c r="AN18">
        <f t="shared" si="9"/>
        <v>0</v>
      </c>
      <c r="AO18">
        <f t="shared" si="10"/>
        <v>0</v>
      </c>
      <c r="AP18">
        <f t="shared" si="11"/>
        <v>-6.2369841401417707</v>
      </c>
      <c r="AQ18">
        <f t="shared" si="12"/>
        <v>-234.90764786061405</v>
      </c>
      <c r="AR18">
        <f t="shared" si="13"/>
        <v>-241.14463200075582</v>
      </c>
      <c r="AS18">
        <f t="shared" si="14"/>
        <v>23.335005086688632</v>
      </c>
      <c r="AT18">
        <f t="shared" si="15"/>
        <v>20.291148307568697</v>
      </c>
      <c r="AU18">
        <f t="shared" si="16"/>
        <v>-197.51847860649849</v>
      </c>
      <c r="AW18">
        <v>15</v>
      </c>
      <c r="AX18">
        <f>IF(Z18&gt;0, (R18*SUMPRODUCT(K18:$K$98, X18:$X$98)-K18*$AZ$3)/Z18, 0)</f>
        <v>2136.7582165940389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4.1016489000000003E-2</v>
      </c>
      <c r="Q19" s="5">
        <f t="shared" si="30"/>
        <v>50</v>
      </c>
      <c r="R19">
        <f t="shared" si="0"/>
        <v>50000</v>
      </c>
      <c r="S19">
        <f t="shared" si="1"/>
        <v>2046.6564472207749</v>
      </c>
      <c r="U19">
        <f t="shared" si="20"/>
        <v>4.1016489000000003E-2</v>
      </c>
      <c r="V19">
        <f t="shared" si="21"/>
        <v>0.01</v>
      </c>
      <c r="W19">
        <f t="shared" si="22"/>
        <v>0.68277085661018444</v>
      </c>
      <c r="X19">
        <f t="shared" si="23"/>
        <v>2.8004863329672211E-2</v>
      </c>
      <c r="Y19">
        <f t="shared" si="24"/>
        <v>6.8277085661018443E-3</v>
      </c>
      <c r="Z19">
        <f t="shared" si="25"/>
        <v>0.6479382847144104</v>
      </c>
      <c r="AB19">
        <f t="shared" si="26"/>
        <v>1458.916237912762</v>
      </c>
      <c r="AC19">
        <f t="shared" si="27"/>
        <v>1326.1070678119181</v>
      </c>
      <c r="AE19">
        <f t="shared" si="2"/>
        <v>0</v>
      </c>
      <c r="AF19">
        <f t="shared" si="3"/>
        <v>0</v>
      </c>
      <c r="AG19">
        <f t="shared" si="4"/>
        <v>-32.396914235720523</v>
      </c>
      <c r="AH19">
        <f t="shared" si="5"/>
        <v>-1400.2431664836106</v>
      </c>
      <c r="AI19">
        <f t="shared" si="6"/>
        <v>-1432.6400807193311</v>
      </c>
      <c r="AJ19">
        <f t="shared" si="7"/>
        <v>132.80917010084386</v>
      </c>
      <c r="AK19">
        <f t="shared" si="28"/>
        <v>102.12413665389334</v>
      </c>
      <c r="AL19">
        <f t="shared" si="8"/>
        <v>-1197.7067739645938</v>
      </c>
      <c r="AN19">
        <f t="shared" si="9"/>
        <v>0</v>
      </c>
      <c r="AO19">
        <f t="shared" si="10"/>
        <v>0</v>
      </c>
      <c r="AP19">
        <f t="shared" si="11"/>
        <v>-5.2846384887170128</v>
      </c>
      <c r="AQ19">
        <f t="shared" si="12"/>
        <v>-228.4099923011602</v>
      </c>
      <c r="AR19">
        <f t="shared" si="13"/>
        <v>-233.69463078987721</v>
      </c>
      <c r="AS19">
        <f t="shared" si="14"/>
        <v>21.664052534843979</v>
      </c>
      <c r="AT19">
        <f t="shared" si="15"/>
        <v>16.658658885268295</v>
      </c>
      <c r="AU19">
        <f t="shared" si="16"/>
        <v>-195.37191936976492</v>
      </c>
      <c r="AW19">
        <v>16</v>
      </c>
      <c r="AX19">
        <f>IF(Z19&gt;0, (R19*SUMPRODUCT(K19:$K$98, X19:$X$98)-K19*$AZ$3)/Z19, 0)</f>
        <v>2046.6564472207749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4.6435859000000003E-2</v>
      </c>
      <c r="Q20" s="5">
        <f t="shared" si="30"/>
        <v>50</v>
      </c>
      <c r="R20">
        <f t="shared" si="0"/>
        <v>50000</v>
      </c>
      <c r="S20">
        <f t="shared" si="1"/>
        <v>1944.5734045719601</v>
      </c>
      <c r="U20">
        <f t="shared" si="20"/>
        <v>4.6435859000000003E-2</v>
      </c>
      <c r="V20">
        <f t="shared" si="21"/>
        <v>0.01</v>
      </c>
      <c r="W20">
        <f t="shared" si="22"/>
        <v>0.6479382847144104</v>
      </c>
      <c r="X20">
        <f t="shared" si="23"/>
        <v>3.0087570829700219E-2</v>
      </c>
      <c r="Y20">
        <f t="shared" si="24"/>
        <v>6.4793828471441037E-3</v>
      </c>
      <c r="Z20">
        <f t="shared" si="25"/>
        <v>0.61137133103756602</v>
      </c>
      <c r="AB20">
        <f t="shared" si="26"/>
        <v>1326.1070678119181</v>
      </c>
      <c r="AC20">
        <f t="shared" si="27"/>
        <v>1188.8564306534106</v>
      </c>
      <c r="AE20">
        <f t="shared" si="2"/>
        <v>0</v>
      </c>
      <c r="AF20">
        <f t="shared" si="3"/>
        <v>0</v>
      </c>
      <c r="AG20">
        <f t="shared" si="4"/>
        <v>-30.568566551878302</v>
      </c>
      <c r="AH20">
        <f t="shared" si="5"/>
        <v>-1504.3785414850111</v>
      </c>
      <c r="AI20">
        <f t="shared" si="6"/>
        <v>-1534.9471080368894</v>
      </c>
      <c r="AJ20">
        <f t="shared" si="7"/>
        <v>137.25063715850752</v>
      </c>
      <c r="AK20">
        <f t="shared" si="28"/>
        <v>92.827494746834276</v>
      </c>
      <c r="AL20">
        <f t="shared" si="8"/>
        <v>-1304.8689761315477</v>
      </c>
      <c r="AN20">
        <f t="shared" si="9"/>
        <v>0</v>
      </c>
      <c r="AO20">
        <f t="shared" si="10"/>
        <v>0</v>
      </c>
      <c r="AP20">
        <f t="shared" si="11"/>
        <v>-4.4521387286623257</v>
      </c>
      <c r="AQ20">
        <f t="shared" si="12"/>
        <v>-219.10422118574667</v>
      </c>
      <c r="AR20">
        <f t="shared" si="13"/>
        <v>-223.556359914409</v>
      </c>
      <c r="AS20">
        <f t="shared" si="14"/>
        <v>19.989778591349257</v>
      </c>
      <c r="AT20">
        <f t="shared" si="15"/>
        <v>13.519799292704656</v>
      </c>
      <c r="AU20">
        <f t="shared" si="16"/>
        <v>-190.0467820303551</v>
      </c>
      <c r="AW20">
        <v>17</v>
      </c>
      <c r="AX20">
        <f>IF(Z20&gt;0, (R20*SUMPRODUCT(K20:$K$98, X20:$X$98)-K20*$AZ$3)/Z20, 0)</f>
        <v>1944.5734045719601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5.1834316999999998E-2</v>
      </c>
      <c r="Q21" s="5">
        <f t="shared" si="30"/>
        <v>50</v>
      </c>
      <c r="R21">
        <f t="shared" si="0"/>
        <v>50000</v>
      </c>
      <c r="S21">
        <f t="shared" si="1"/>
        <v>1832.6427199501506</v>
      </c>
      <c r="U21">
        <f t="shared" si="20"/>
        <v>5.1834316999999998E-2</v>
      </c>
      <c r="V21">
        <f t="shared" si="21"/>
        <v>0.01</v>
      </c>
      <c r="W21">
        <f t="shared" si="22"/>
        <v>0.61137133103756602</v>
      </c>
      <c r="X21">
        <f t="shared" si="23"/>
        <v>3.1690015377713134E-2</v>
      </c>
      <c r="Y21">
        <f t="shared" si="24"/>
        <v>6.1137133103756607E-3</v>
      </c>
      <c r="Z21">
        <f t="shared" si="25"/>
        <v>0.57356760234947723</v>
      </c>
      <c r="AB21">
        <f t="shared" si="26"/>
        <v>1188.8564306534106</v>
      </c>
      <c r="AC21">
        <f t="shared" si="27"/>
        <v>1051.1444908450324</v>
      </c>
      <c r="AE21">
        <f t="shared" si="2"/>
        <v>0</v>
      </c>
      <c r="AF21">
        <f t="shared" si="3"/>
        <v>0</v>
      </c>
      <c r="AG21">
        <f t="shared" si="4"/>
        <v>-28.678380117473861</v>
      </c>
      <c r="AH21">
        <f t="shared" si="5"/>
        <v>-1584.5007688856567</v>
      </c>
      <c r="AI21">
        <f t="shared" si="6"/>
        <v>-1613.1791490031305</v>
      </c>
      <c r="AJ21">
        <f t="shared" si="7"/>
        <v>137.71193980837825</v>
      </c>
      <c r="AK21">
        <f t="shared" si="28"/>
        <v>83.21995014573875</v>
      </c>
      <c r="AL21">
        <f t="shared" si="8"/>
        <v>-1392.2472590490136</v>
      </c>
      <c r="AN21">
        <f t="shared" si="9"/>
        <v>0</v>
      </c>
      <c r="AO21">
        <f t="shared" si="10"/>
        <v>0</v>
      </c>
      <c r="AP21">
        <f t="shared" si="11"/>
        <v>-3.7293247957020017</v>
      </c>
      <c r="AQ21">
        <f t="shared" si="12"/>
        <v>-206.04783052630353</v>
      </c>
      <c r="AR21">
        <f t="shared" si="13"/>
        <v>-209.77715532200551</v>
      </c>
      <c r="AS21">
        <f t="shared" si="14"/>
        <v>17.908004206928151</v>
      </c>
      <c r="AT21">
        <f t="shared" si="15"/>
        <v>10.821888206526971</v>
      </c>
      <c r="AU21">
        <f t="shared" si="16"/>
        <v>-181.04726290855038</v>
      </c>
      <c r="AW21">
        <v>18</v>
      </c>
      <c r="AX21">
        <f>IF(Z21&gt;0, (R21*SUMPRODUCT(K21:$K$98, X21:$X$98)-K21*$AZ$3)/Z21, 0)</f>
        <v>1832.6427199501506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5.7772715000000002E-2</v>
      </c>
      <c r="Q22" s="5">
        <f t="shared" si="30"/>
        <v>50</v>
      </c>
      <c r="R22">
        <f t="shared" si="0"/>
        <v>50000</v>
      </c>
      <c r="S22">
        <f t="shared" si="1"/>
        <v>1716.4321852039122</v>
      </c>
      <c r="U22">
        <f t="shared" si="20"/>
        <v>5.7772715000000002E-2</v>
      </c>
      <c r="V22">
        <f t="shared" si="21"/>
        <v>0.01</v>
      </c>
      <c r="W22">
        <f t="shared" si="22"/>
        <v>0.57356760234947723</v>
      </c>
      <c r="X22">
        <f t="shared" si="23"/>
        <v>3.3136557623769679E-2</v>
      </c>
      <c r="Y22">
        <f t="shared" si="24"/>
        <v>5.7356760234947724E-3</v>
      </c>
      <c r="Z22">
        <f t="shared" si="25"/>
        <v>0.53469536870221279</v>
      </c>
      <c r="AB22">
        <f t="shared" si="26"/>
        <v>1051.1444908450324</v>
      </c>
      <c r="AC22">
        <f t="shared" si="27"/>
        <v>917.76834011995061</v>
      </c>
      <c r="AE22">
        <f t="shared" si="2"/>
        <v>0</v>
      </c>
      <c r="AF22">
        <f t="shared" si="3"/>
        <v>0</v>
      </c>
      <c r="AG22">
        <f t="shared" si="4"/>
        <v>-26.734768435110638</v>
      </c>
      <c r="AH22">
        <f t="shared" si="5"/>
        <v>-1656.8278811884838</v>
      </c>
      <c r="AI22">
        <f t="shared" si="6"/>
        <v>-1683.5626496235946</v>
      </c>
      <c r="AJ22">
        <f t="shared" si="7"/>
        <v>133.37615072508174</v>
      </c>
      <c r="AK22">
        <f t="shared" si="28"/>
        <v>73.580114359152276</v>
      </c>
      <c r="AL22">
        <f t="shared" si="8"/>
        <v>-1476.6063845393605</v>
      </c>
      <c r="AN22">
        <f t="shared" si="9"/>
        <v>0</v>
      </c>
      <c r="AO22">
        <f t="shared" si="10"/>
        <v>0</v>
      </c>
      <c r="AP22">
        <f t="shared" si="11"/>
        <v>-3.104087793911122</v>
      </c>
      <c r="AQ22">
        <f t="shared" si="12"/>
        <v>-192.36894514689729</v>
      </c>
      <c r="AR22">
        <f t="shared" si="13"/>
        <v>-195.47303294080842</v>
      </c>
      <c r="AS22">
        <f t="shared" si="14"/>
        <v>15.48587497473355</v>
      </c>
      <c r="AT22">
        <f t="shared" si="15"/>
        <v>8.5431499214660711</v>
      </c>
      <c r="AU22">
        <f t="shared" si="16"/>
        <v>-171.44400804460878</v>
      </c>
      <c r="AW22">
        <v>19</v>
      </c>
      <c r="AX22">
        <f>IF(Z22&gt;0, (R22*SUMPRODUCT(K22:$K$98, X22:$X$98)-K22*$AZ$3)/Z22, 0)</f>
        <v>1716.4321852039122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6.4089452000000005E-2</v>
      </c>
      <c r="Q23" s="5">
        <f t="shared" si="30"/>
        <v>50</v>
      </c>
      <c r="R23">
        <f t="shared" si="0"/>
        <v>50000</v>
      </c>
      <c r="S23">
        <f t="shared" si="1"/>
        <v>1596.2767486360538</v>
      </c>
      <c r="U23">
        <f t="shared" si="20"/>
        <v>6.4089452000000005E-2</v>
      </c>
      <c r="V23">
        <f t="shared" si="21"/>
        <v>0.01</v>
      </c>
      <c r="W23">
        <f t="shared" si="22"/>
        <v>0.53469536870221279</v>
      </c>
      <c r="X23">
        <f t="shared" si="23"/>
        <v>3.4268333167062771E-2</v>
      </c>
      <c r="Y23">
        <f t="shared" si="24"/>
        <v>5.3469536870221282E-3</v>
      </c>
      <c r="Z23">
        <f t="shared" si="25"/>
        <v>0.49508008184812785</v>
      </c>
      <c r="AB23">
        <f t="shared" si="26"/>
        <v>917.76834011995061</v>
      </c>
      <c r="AC23">
        <f t="shared" si="27"/>
        <v>790.28482336700085</v>
      </c>
      <c r="AE23">
        <f t="shared" si="2"/>
        <v>0</v>
      </c>
      <c r="AF23">
        <f t="shared" si="3"/>
        <v>0</v>
      </c>
      <c r="AG23">
        <f t="shared" si="4"/>
        <v>-24.754004092406394</v>
      </c>
      <c r="AH23">
        <f t="shared" si="5"/>
        <v>-1713.4166583531385</v>
      </c>
      <c r="AI23">
        <f t="shared" si="6"/>
        <v>-1738.1706624455448</v>
      </c>
      <c r="AJ23">
        <f t="shared" si="7"/>
        <v>127.48351675294975</v>
      </c>
      <c r="AK23">
        <f t="shared" si="28"/>
        <v>64.243783808396543</v>
      </c>
      <c r="AL23">
        <f t="shared" si="8"/>
        <v>-1546.4433618841986</v>
      </c>
      <c r="AN23">
        <f t="shared" si="9"/>
        <v>0</v>
      </c>
      <c r="AO23">
        <f t="shared" si="10"/>
        <v>0</v>
      </c>
      <c r="AP23">
        <f t="shared" si="11"/>
        <v>-2.5661675270538908</v>
      </c>
      <c r="AQ23">
        <f t="shared" si="12"/>
        <v>-177.62436220683281</v>
      </c>
      <c r="AR23">
        <f t="shared" si="13"/>
        <v>-180.19052973388671</v>
      </c>
      <c r="AS23">
        <f t="shared" si="14"/>
        <v>13.215803782888036</v>
      </c>
      <c r="AT23">
        <f t="shared" si="15"/>
        <v>6.659945243959573</v>
      </c>
      <c r="AU23">
        <f t="shared" si="16"/>
        <v>-160.31478070703909</v>
      </c>
      <c r="AW23">
        <v>20</v>
      </c>
      <c r="AX23">
        <f>IF(Z23&gt;0, (R23*SUMPRODUCT(K23:$K$98, X23:$X$98)-K23*$AZ$3)/Z23, 0)</f>
        <v>1596.2767486360538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9.2559611679185999E-2</v>
      </c>
      <c r="L24" s="2">
        <v>21</v>
      </c>
      <c r="M24" s="8">
        <v>7.1121990999999996E-2</v>
      </c>
      <c r="Q24" s="5">
        <f t="shared" si="30"/>
        <v>50</v>
      </c>
      <c r="R24">
        <f t="shared" si="0"/>
        <v>50000</v>
      </c>
      <c r="S24">
        <f t="shared" si="1"/>
        <v>1474.0977158318144</v>
      </c>
      <c r="U24">
        <f t="shared" si="20"/>
        <v>7.1121990999999996E-2</v>
      </c>
      <c r="V24">
        <f t="shared" si="21"/>
        <v>0.01</v>
      </c>
      <c r="W24">
        <f t="shared" ref="W24:W69" si="34">Z23</f>
        <v>0.49508008184812785</v>
      </c>
      <c r="X24">
        <f t="shared" ref="X24:X69" si="35">U24*W24</f>
        <v>3.5211081125481811E-2</v>
      </c>
      <c r="Y24">
        <f t="shared" ref="Y24:Y69" si="36">V24*W24</f>
        <v>4.9508008184812784E-3</v>
      </c>
      <c r="Z24">
        <f t="shared" ref="Z24:Z69" si="37">MAX(0, W24-X24-Y24)</f>
        <v>0.45491819990416477</v>
      </c>
      <c r="AB24">
        <f t="shared" ref="AB24:AB69" si="38">AC23</f>
        <v>790.28482336700085</v>
      </c>
      <c r="AC24">
        <f t="shared" si="27"/>
        <v>670.59387936905</v>
      </c>
      <c r="AE24">
        <f t="shared" si="2"/>
        <v>0</v>
      </c>
      <c r="AF24">
        <f t="shared" si="3"/>
        <v>0</v>
      </c>
      <c r="AG24">
        <f t="shared" si="4"/>
        <v>-22.745909995208237</v>
      </c>
      <c r="AH24">
        <f t="shared" si="5"/>
        <v>-1760.5540562740905</v>
      </c>
      <c r="AI24">
        <f t="shared" ref="AI24:AI69" si="39">SUM(AE24:AH24)</f>
        <v>-1783.2999662692987</v>
      </c>
      <c r="AJ24">
        <f t="shared" si="7"/>
        <v>119.69094399795085</v>
      </c>
      <c r="AK24">
        <f t="shared" si="28"/>
        <v>55.319937635690067</v>
      </c>
      <c r="AL24">
        <f t="shared" ref="AL24:AL69" si="40">SUM(AI24:AK24)</f>
        <v>-1608.2890846356577</v>
      </c>
      <c r="AN24">
        <f t="shared" si="9"/>
        <v>0</v>
      </c>
      <c r="AO24">
        <f t="shared" si="10"/>
        <v>0</v>
      </c>
      <c r="AP24">
        <f t="shared" si="11"/>
        <v>-2.1053525964461897</v>
      </c>
      <c r="AQ24">
        <f t="shared" si="12"/>
        <v>-162.95619978894558</v>
      </c>
      <c r="AR24">
        <f t="shared" si="13"/>
        <v>-165.06155238539176</v>
      </c>
      <c r="AS24">
        <f t="shared" si="14"/>
        <v>11.07854729796553</v>
      </c>
      <c r="AT24">
        <f t="shared" si="15"/>
        <v>5.1203919456762597</v>
      </c>
      <c r="AU24">
        <f t="shared" si="16"/>
        <v>-148.86261314174999</v>
      </c>
      <c r="AW24">
        <v>21</v>
      </c>
      <c r="AX24">
        <f>IF(Z24&gt;0, (R24*SUMPRODUCT(K24:$K$98, X24:$X$98)-K24*$AZ$3)/Z24, 0)</f>
        <v>1474.0977158318144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7.9233461000000005E-2</v>
      </c>
      <c r="Q25" s="5">
        <f t="shared" si="30"/>
        <v>50</v>
      </c>
      <c r="R25">
        <f t="shared" si="0"/>
        <v>50000</v>
      </c>
      <c r="S25">
        <f t="shared" si="1"/>
        <v>1350.0631759364171</v>
      </c>
      <c r="U25">
        <f t="shared" si="20"/>
        <v>7.9233461000000005E-2</v>
      </c>
      <c r="V25">
        <f t="shared" si="21"/>
        <v>0.01</v>
      </c>
      <c r="W25">
        <f t="shared" si="34"/>
        <v>0.45491819990416477</v>
      </c>
      <c r="X25">
        <f t="shared" si="35"/>
        <v>3.6044743450296846E-2</v>
      </c>
      <c r="Y25">
        <f t="shared" si="36"/>
        <v>4.5491819990416474E-3</v>
      </c>
      <c r="Z25">
        <f t="shared" si="37"/>
        <v>0.41432427445482628</v>
      </c>
      <c r="AB25">
        <f t="shared" si="38"/>
        <v>670.59387936905</v>
      </c>
      <c r="AC25">
        <f t="shared" si="27"/>
        <v>559.36394583803451</v>
      </c>
      <c r="AE25">
        <f t="shared" si="2"/>
        <v>0</v>
      </c>
      <c r="AF25">
        <f t="shared" si="3"/>
        <v>0</v>
      </c>
      <c r="AG25">
        <f t="shared" si="4"/>
        <v>-20.716213722741315</v>
      </c>
      <c r="AH25">
        <f t="shared" si="5"/>
        <v>-1802.2371725148423</v>
      </c>
      <c r="AI25">
        <f t="shared" si="39"/>
        <v>-1822.9533862375836</v>
      </c>
      <c r="AJ25">
        <f t="shared" si="7"/>
        <v>111.22993353101549</v>
      </c>
      <c r="AK25">
        <f t="shared" si="28"/>
        <v>46.941571555833505</v>
      </c>
      <c r="AL25">
        <f t="shared" si="40"/>
        <v>-1664.7818811507345</v>
      </c>
      <c r="AN25">
        <f t="shared" si="9"/>
        <v>0</v>
      </c>
      <c r="AO25">
        <f t="shared" si="10"/>
        <v>0</v>
      </c>
      <c r="AP25">
        <f t="shared" si="11"/>
        <v>-1.7120399086071074</v>
      </c>
      <c r="AQ25">
        <f t="shared" si="12"/>
        <v>-148.94140432300708</v>
      </c>
      <c r="AR25">
        <f t="shared" si="13"/>
        <v>-150.6534442316142</v>
      </c>
      <c r="AS25">
        <f t="shared" si="14"/>
        <v>9.1923209417254128</v>
      </c>
      <c r="AT25">
        <f t="shared" si="15"/>
        <v>3.8793693168023857</v>
      </c>
      <c r="AU25">
        <f t="shared" si="16"/>
        <v>-137.58175397308639</v>
      </c>
      <c r="AW25">
        <v>22</v>
      </c>
      <c r="AX25">
        <f>IF(Z25&gt;0, (R25*SUMPRODUCT(K25:$K$98, X25:$X$98)-K25*$AZ$3)/Z25, 0)</f>
        <v>1350.0631759364171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8.7905784000000001E-2</v>
      </c>
      <c r="Q26" s="5">
        <f t="shared" si="30"/>
        <v>50</v>
      </c>
      <c r="R26">
        <f t="shared" si="0"/>
        <v>50000</v>
      </c>
      <c r="S26">
        <f t="shared" si="1"/>
        <v>1221.6590328616089</v>
      </c>
      <c r="U26">
        <f t="shared" si="20"/>
        <v>8.7905784000000001E-2</v>
      </c>
      <c r="V26">
        <f t="shared" si="21"/>
        <v>0.01</v>
      </c>
      <c r="W26">
        <f t="shared" si="34"/>
        <v>0.41432427445482628</v>
      </c>
      <c r="X26">
        <f t="shared" si="35"/>
        <v>3.6421500176182675E-2</v>
      </c>
      <c r="Y26">
        <f t="shared" si="36"/>
        <v>4.1432427445482626E-3</v>
      </c>
      <c r="Z26">
        <f t="shared" si="37"/>
        <v>0.37375953153409536</v>
      </c>
      <c r="AB26">
        <f t="shared" si="38"/>
        <v>559.36394583803451</v>
      </c>
      <c r="AC26">
        <f t="shared" si="27"/>
        <v>456.60670781675094</v>
      </c>
      <c r="AE26">
        <f t="shared" si="2"/>
        <v>0</v>
      </c>
      <c r="AF26">
        <f t="shared" si="3"/>
        <v>0</v>
      </c>
      <c r="AG26">
        <f t="shared" si="4"/>
        <v>-18.687976576704767</v>
      </c>
      <c r="AH26">
        <f t="shared" si="5"/>
        <v>-1821.0750088091338</v>
      </c>
      <c r="AI26">
        <f t="shared" si="39"/>
        <v>-1839.7629853858386</v>
      </c>
      <c r="AJ26">
        <f t="shared" si="7"/>
        <v>102.75723802128357</v>
      </c>
      <c r="AK26">
        <f t="shared" si="28"/>
        <v>39.155476208662421</v>
      </c>
      <c r="AL26">
        <f t="shared" si="40"/>
        <v>-1697.8502711558929</v>
      </c>
      <c r="AN26">
        <f t="shared" si="9"/>
        <v>0</v>
      </c>
      <c r="AO26">
        <f t="shared" si="10"/>
        <v>0</v>
      </c>
      <c r="AP26">
        <f t="shared" si="11"/>
        <v>-1.3789475884961071</v>
      </c>
      <c r="AQ26">
        <f t="shared" si="12"/>
        <v>-134.37340214767508</v>
      </c>
      <c r="AR26">
        <f t="shared" si="13"/>
        <v>-135.7523497361712</v>
      </c>
      <c r="AS26">
        <f t="shared" si="14"/>
        <v>7.5822465309914646</v>
      </c>
      <c r="AT26">
        <f t="shared" si="15"/>
        <v>2.8892025454300061</v>
      </c>
      <c r="AU26">
        <f t="shared" si="16"/>
        <v>-125.28090065974975</v>
      </c>
      <c r="AW26">
        <v>23</v>
      </c>
      <c r="AX26">
        <f>IF(Z26&gt;0, (R26*SUMPRODUCT(K26:$K$98, X26:$X$98)-K26*$AZ$3)/Z26, 0)</f>
        <v>1221.6590328616089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9.7118048999999998E-2</v>
      </c>
      <c r="Q27" s="5">
        <f t="shared" si="30"/>
        <v>50</v>
      </c>
      <c r="R27">
        <f t="shared" si="0"/>
        <v>50000</v>
      </c>
      <c r="S27">
        <f t="shared" si="1"/>
        <v>1089.1338513185826</v>
      </c>
      <c r="U27">
        <f t="shared" si="20"/>
        <v>9.7118048999999998E-2</v>
      </c>
      <c r="V27">
        <f t="shared" si="21"/>
        <v>0.01</v>
      </c>
      <c r="W27">
        <f t="shared" si="34"/>
        <v>0.37375953153409536</v>
      </c>
      <c r="X27">
        <f t="shared" si="35"/>
        <v>3.6298796497745318E-2</v>
      </c>
      <c r="Y27">
        <f t="shared" si="36"/>
        <v>3.7375953153409537E-3</v>
      </c>
      <c r="Z27">
        <f t="shared" si="37"/>
        <v>0.33372313972100909</v>
      </c>
      <c r="AB27">
        <f t="shared" si="38"/>
        <v>456.60670781675094</v>
      </c>
      <c r="AC27">
        <f t="shared" si="27"/>
        <v>363.46916843847208</v>
      </c>
      <c r="AE27">
        <f t="shared" si="2"/>
        <v>0</v>
      </c>
      <c r="AF27">
        <f t="shared" si="3"/>
        <v>0</v>
      </c>
      <c r="AG27">
        <f t="shared" si="4"/>
        <v>-16.686156986050456</v>
      </c>
      <c r="AH27">
        <f t="shared" si="5"/>
        <v>-1814.939824887266</v>
      </c>
      <c r="AI27">
        <f t="shared" si="39"/>
        <v>-1831.6259818733165</v>
      </c>
      <c r="AJ27">
        <f t="shared" si="7"/>
        <v>93.137539378278859</v>
      </c>
      <c r="AK27">
        <f t="shared" si="28"/>
        <v>31.962469547172567</v>
      </c>
      <c r="AL27">
        <f t="shared" si="40"/>
        <v>-1706.5259729478651</v>
      </c>
      <c r="AN27">
        <f t="shared" si="9"/>
        <v>0</v>
      </c>
      <c r="AO27">
        <f t="shared" si="10"/>
        <v>0</v>
      </c>
      <c r="AP27">
        <f t="shared" si="11"/>
        <v>-1.099319118877812</v>
      </c>
      <c r="AQ27">
        <f t="shared" si="12"/>
        <v>-119.57205309642569</v>
      </c>
      <c r="AR27">
        <f t="shared" si="13"/>
        <v>-120.67137221530349</v>
      </c>
      <c r="AS27">
        <f t="shared" si="14"/>
        <v>6.1360969940156247</v>
      </c>
      <c r="AT27">
        <f t="shared" si="15"/>
        <v>2.1057547216612527</v>
      </c>
      <c r="AU27">
        <f t="shared" si="16"/>
        <v>-112.42952049962662</v>
      </c>
      <c r="AW27">
        <v>24</v>
      </c>
      <c r="AX27">
        <f>IF(Z27&gt;0, (R27*SUMPRODUCT(K27:$K$98, X27:$X$98)-K27*$AZ$3)/Z27, 0)</f>
        <v>1089.1338513185826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0.107494799</v>
      </c>
      <c r="Q28" s="5">
        <f t="shared" si="30"/>
        <v>50</v>
      </c>
      <c r="R28">
        <f t="shared" si="0"/>
        <v>50000</v>
      </c>
      <c r="S28">
        <f t="shared" si="1"/>
        <v>953.1511874004434</v>
      </c>
      <c r="U28">
        <f t="shared" si="20"/>
        <v>0.107494799</v>
      </c>
      <c r="V28">
        <f t="shared" si="21"/>
        <v>0.01</v>
      </c>
      <c r="W28">
        <f t="shared" si="34"/>
        <v>0.33372313972100909</v>
      </c>
      <c r="X28">
        <f t="shared" si="35"/>
        <v>3.587350182595879E-2</v>
      </c>
      <c r="Y28">
        <f t="shared" si="36"/>
        <v>3.3372313972100907E-3</v>
      </c>
      <c r="Z28">
        <f t="shared" si="37"/>
        <v>0.29451240649784022</v>
      </c>
      <c r="AB28">
        <f t="shared" si="38"/>
        <v>363.46916843847208</v>
      </c>
      <c r="AC28">
        <f t="shared" si="27"/>
        <v>280.71484995757845</v>
      </c>
      <c r="AE28">
        <f t="shared" si="2"/>
        <v>0</v>
      </c>
      <c r="AF28">
        <f t="shared" si="3"/>
        <v>0</v>
      </c>
      <c r="AG28">
        <f t="shared" si="4"/>
        <v>-14.725620324892011</v>
      </c>
      <c r="AH28">
        <f t="shared" si="5"/>
        <v>-1793.6750912979394</v>
      </c>
      <c r="AI28">
        <f t="shared" si="39"/>
        <v>-1808.4007116228313</v>
      </c>
      <c r="AJ28">
        <f t="shared" si="7"/>
        <v>82.75431848089363</v>
      </c>
      <c r="AK28">
        <f t="shared" si="28"/>
        <v>25.442841790693048</v>
      </c>
      <c r="AL28">
        <f t="shared" si="40"/>
        <v>-1700.2035513512444</v>
      </c>
      <c r="AN28">
        <f t="shared" si="9"/>
        <v>0</v>
      </c>
      <c r="AO28">
        <f t="shared" si="10"/>
        <v>0</v>
      </c>
      <c r="AP28">
        <f t="shared" si="11"/>
        <v>-0.86620967854321984</v>
      </c>
      <c r="AQ28">
        <f t="shared" si="12"/>
        <v>-105.50989975056025</v>
      </c>
      <c r="AR28">
        <f t="shared" si="13"/>
        <v>-106.37610942910345</v>
      </c>
      <c r="AS28">
        <f t="shared" si="14"/>
        <v>4.8678826445244354</v>
      </c>
      <c r="AT28">
        <f t="shared" si="15"/>
        <v>1.4966320822144275</v>
      </c>
      <c r="AU28">
        <f t="shared" si="16"/>
        <v>-100.01159470236458</v>
      </c>
      <c r="AW28">
        <v>25</v>
      </c>
      <c r="AX28">
        <f>IF(Z28&gt;0, (R28*SUMPRODUCT(K28:$K$98, X28:$X$98)-K28*$AZ$3)/Z28, 0)</f>
        <v>953.1511874004434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0.119195734</v>
      </c>
      <c r="Q29" s="5">
        <f t="shared" si="30"/>
        <v>50</v>
      </c>
      <c r="R29">
        <f t="shared" si="0"/>
        <v>50000</v>
      </c>
      <c r="S29">
        <f t="shared" si="1"/>
        <v>811.33810110243121</v>
      </c>
      <c r="U29">
        <f t="shared" si="20"/>
        <v>0.119195734</v>
      </c>
      <c r="V29">
        <f t="shared" si="21"/>
        <v>0.01</v>
      </c>
      <c r="W29">
        <f t="shared" si="34"/>
        <v>0.29451240649784022</v>
      </c>
      <c r="X29">
        <f t="shared" si="35"/>
        <v>3.5104622464616431E-2</v>
      </c>
      <c r="Y29">
        <f t="shared" si="36"/>
        <v>2.9451240649784024E-3</v>
      </c>
      <c r="Z29">
        <f t="shared" si="37"/>
        <v>0.25646265996824541</v>
      </c>
      <c r="AB29">
        <f t="shared" si="38"/>
        <v>280.71484995757845</v>
      </c>
      <c r="AC29">
        <f t="shared" si="27"/>
        <v>208.07792754231474</v>
      </c>
      <c r="AE29">
        <f t="shared" si="2"/>
        <v>0</v>
      </c>
      <c r="AF29">
        <f t="shared" si="3"/>
        <v>0</v>
      </c>
      <c r="AG29">
        <f t="shared" si="4"/>
        <v>-12.823132998412271</v>
      </c>
      <c r="AH29">
        <f t="shared" si="5"/>
        <v>-1755.2311232308216</v>
      </c>
      <c r="AI29">
        <f t="shared" si="39"/>
        <v>-1768.0542562292339</v>
      </c>
      <c r="AJ29">
        <f t="shared" si="7"/>
        <v>72.636922415263712</v>
      </c>
      <c r="AK29">
        <f t="shared" si="28"/>
        <v>19.650039497030495</v>
      </c>
      <c r="AL29">
        <f t="shared" si="40"/>
        <v>-1675.7672943169398</v>
      </c>
      <c r="AN29">
        <f t="shared" si="9"/>
        <v>0</v>
      </c>
      <c r="AO29">
        <f t="shared" si="10"/>
        <v>0</v>
      </c>
      <c r="AP29">
        <f t="shared" si="11"/>
        <v>-0.6734813243981469</v>
      </c>
      <c r="AQ29">
        <f t="shared" si="12"/>
        <v>-92.18615931416349</v>
      </c>
      <c r="AR29">
        <f t="shared" si="13"/>
        <v>-92.859640638561643</v>
      </c>
      <c r="AS29">
        <f t="shared" si="14"/>
        <v>3.8149499591476084</v>
      </c>
      <c r="AT29">
        <f t="shared" si="15"/>
        <v>1.0320359795515328</v>
      </c>
      <c r="AU29">
        <f t="shared" si="16"/>
        <v>-88.012654699862509</v>
      </c>
      <c r="AW29">
        <v>26</v>
      </c>
      <c r="AX29">
        <f>IF(Z29&gt;0, (R29*SUMPRODUCT(K29:$K$98, X29:$X$98)-K29*$AZ$3)/Z29, 0)</f>
        <v>811.33810110243121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0.13258683600000001</v>
      </c>
      <c r="Q30" s="5">
        <f t="shared" si="30"/>
        <v>50</v>
      </c>
      <c r="R30">
        <f t="shared" si="0"/>
        <v>50000</v>
      </c>
      <c r="S30">
        <f t="shared" si="1"/>
        <v>660.51068483474592</v>
      </c>
      <c r="U30">
        <f t="shared" si="20"/>
        <v>0.13258683600000001</v>
      </c>
      <c r="V30">
        <f t="shared" si="21"/>
        <v>0.01</v>
      </c>
      <c r="W30">
        <f t="shared" si="34"/>
        <v>0.25646265996824541</v>
      </c>
      <c r="X30">
        <f t="shared" si="35"/>
        <v>3.4003572637333522E-2</v>
      </c>
      <c r="Y30">
        <f t="shared" si="36"/>
        <v>2.5646265996824543E-3</v>
      </c>
      <c r="Z30">
        <f t="shared" si="37"/>
        <v>0.21989446073122942</v>
      </c>
      <c r="AB30">
        <f t="shared" si="38"/>
        <v>208.07792754231474</v>
      </c>
      <c r="AC30">
        <f t="shared" si="27"/>
        <v>145.24264084895148</v>
      </c>
      <c r="AE30">
        <f t="shared" si="2"/>
        <v>0</v>
      </c>
      <c r="AF30">
        <f t="shared" si="3"/>
        <v>0</v>
      </c>
      <c r="AG30">
        <f t="shared" si="4"/>
        <v>-10.994723036561471</v>
      </c>
      <c r="AH30">
        <f t="shared" si="5"/>
        <v>-1700.1786318666761</v>
      </c>
      <c r="AI30">
        <f t="shared" si="39"/>
        <v>-1711.1733549032376</v>
      </c>
      <c r="AJ30">
        <f t="shared" si="7"/>
        <v>62.835286693363258</v>
      </c>
      <c r="AK30">
        <f t="shared" si="28"/>
        <v>14.565454927962033</v>
      </c>
      <c r="AL30">
        <f t="shared" si="40"/>
        <v>-1633.7726132819123</v>
      </c>
      <c r="AN30">
        <f t="shared" si="9"/>
        <v>0</v>
      </c>
      <c r="AO30">
        <f t="shared" si="10"/>
        <v>0</v>
      </c>
      <c r="AP30">
        <f t="shared" si="11"/>
        <v>-0.51558192254207613</v>
      </c>
      <c r="AQ30">
        <f t="shared" si="12"/>
        <v>-79.727462416999899</v>
      </c>
      <c r="AR30">
        <f t="shared" si="13"/>
        <v>-80.243044339541981</v>
      </c>
      <c r="AS30">
        <f t="shared" si="14"/>
        <v>2.9465715333724893</v>
      </c>
      <c r="AT30">
        <f t="shared" si="15"/>
        <v>0.68302632358142867</v>
      </c>
      <c r="AU30">
        <f t="shared" si="16"/>
        <v>-76.61344648258806</v>
      </c>
      <c r="AW30">
        <v>27</v>
      </c>
      <c r="AX30">
        <f>IF(Z30&gt;0, (R30*SUMPRODUCT(K30:$K$98, X30:$X$98)-K30*$AZ$3)/Z30, 0)</f>
        <v>660.51068483474592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0.14803979</v>
      </c>
      <c r="Q31" s="5">
        <f t="shared" si="30"/>
        <v>50</v>
      </c>
      <c r="R31">
        <f t="shared" si="0"/>
        <v>50000</v>
      </c>
      <c r="S31">
        <f t="shared" si="1"/>
        <v>495.4095953722358</v>
      </c>
      <c r="U31">
        <f t="shared" si="20"/>
        <v>0.14803979</v>
      </c>
      <c r="V31">
        <f t="shared" si="21"/>
        <v>0.01</v>
      </c>
      <c r="W31">
        <f t="shared" si="34"/>
        <v>0.21989446073122942</v>
      </c>
      <c r="X31">
        <f t="shared" si="35"/>
        <v>3.2553129788814451E-2</v>
      </c>
      <c r="Y31">
        <f t="shared" si="36"/>
        <v>2.1989446073122942E-3</v>
      </c>
      <c r="Z31">
        <f t="shared" si="37"/>
        <v>0.18514238633510269</v>
      </c>
      <c r="AB31">
        <f t="shared" si="38"/>
        <v>145.24264084895148</v>
      </c>
      <c r="AC31">
        <f t="shared" si="27"/>
        <v>91.721314700523379</v>
      </c>
      <c r="AE31">
        <f t="shared" si="2"/>
        <v>0</v>
      </c>
      <c r="AF31">
        <f t="shared" si="3"/>
        <v>0</v>
      </c>
      <c r="AG31">
        <f t="shared" si="4"/>
        <v>-9.2571193167551336</v>
      </c>
      <c r="AH31">
        <f t="shared" si="5"/>
        <v>-1627.6564894407227</v>
      </c>
      <c r="AI31">
        <f t="shared" si="39"/>
        <v>-1636.9136087574777</v>
      </c>
      <c r="AJ31">
        <f t="shared" si="7"/>
        <v>53.521326148428102</v>
      </c>
      <c r="AK31">
        <f t="shared" si="28"/>
        <v>10.166984859426604</v>
      </c>
      <c r="AL31">
        <f t="shared" si="40"/>
        <v>-1573.2252977496232</v>
      </c>
      <c r="AN31">
        <f t="shared" si="9"/>
        <v>0</v>
      </c>
      <c r="AO31">
        <f t="shared" si="10"/>
        <v>0</v>
      </c>
      <c r="AP31">
        <f t="shared" si="11"/>
        <v>-0.38758880694261622</v>
      </c>
      <c r="AQ31">
        <f t="shared" si="12"/>
        <v>-68.148785304397521</v>
      </c>
      <c r="AR31">
        <f t="shared" si="13"/>
        <v>-68.536374111340137</v>
      </c>
      <c r="AS31">
        <f t="shared" si="14"/>
        <v>2.2408987329686179</v>
      </c>
      <c r="AT31">
        <f t="shared" si="15"/>
        <v>0.42568421093335201</v>
      </c>
      <c r="AU31">
        <f t="shared" si="16"/>
        <v>-65.86979116743818</v>
      </c>
      <c r="AW31">
        <v>28</v>
      </c>
      <c r="AX31">
        <f>IF(Z31&gt;0, (R31*SUMPRODUCT(K31:$K$98, X31:$X$98)-K31*$AZ$3)/Z31, 0)</f>
        <v>495.4095953722358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0.16585403400000001</v>
      </c>
      <c r="Q32" s="5">
        <f t="shared" si="30"/>
        <v>50</v>
      </c>
      <c r="R32">
        <f t="shared" si="0"/>
        <v>50000</v>
      </c>
      <c r="S32">
        <f t="shared" si="1"/>
        <v>307.83540444068524</v>
      </c>
      <c r="U32">
        <f t="shared" si="20"/>
        <v>0.16585403400000001</v>
      </c>
      <c r="V32">
        <f t="shared" si="21"/>
        <v>0.01</v>
      </c>
      <c r="W32">
        <f t="shared" si="34"/>
        <v>0.18514238633510269</v>
      </c>
      <c r="X32">
        <f t="shared" si="35"/>
        <v>3.070661163806326E-2</v>
      </c>
      <c r="Y32">
        <f t="shared" si="36"/>
        <v>1.851423863351027E-3</v>
      </c>
      <c r="Z32">
        <f t="shared" si="37"/>
        <v>0.1525843508336884</v>
      </c>
      <c r="AB32">
        <f t="shared" si="38"/>
        <v>91.721314700523379</v>
      </c>
      <c r="AC32">
        <f t="shared" si="27"/>
        <v>46.97086535020788</v>
      </c>
      <c r="AE32">
        <f t="shared" si="2"/>
        <v>0</v>
      </c>
      <c r="AF32">
        <f t="shared" si="3"/>
        <v>0</v>
      </c>
      <c r="AG32">
        <f t="shared" si="4"/>
        <v>-7.6292175416844206</v>
      </c>
      <c r="AH32">
        <f t="shared" si="5"/>
        <v>-1535.330581903163</v>
      </c>
      <c r="AI32">
        <f t="shared" si="39"/>
        <v>-1542.9597994448475</v>
      </c>
      <c r="AJ32">
        <f t="shared" si="7"/>
        <v>44.750449350315499</v>
      </c>
      <c r="AK32">
        <f t="shared" si="28"/>
        <v>6.4204920290366374</v>
      </c>
      <c r="AL32">
        <f t="shared" si="40"/>
        <v>-1491.7888580654953</v>
      </c>
      <c r="AN32">
        <f t="shared" si="9"/>
        <v>0</v>
      </c>
      <c r="AO32">
        <f t="shared" si="10"/>
        <v>0</v>
      </c>
      <c r="AP32">
        <f t="shared" si="11"/>
        <v>-0.28520513545402676</v>
      </c>
      <c r="AQ32">
        <f t="shared" si="12"/>
        <v>-57.39568496846438</v>
      </c>
      <c r="AR32">
        <f t="shared" si="13"/>
        <v>-57.680890103918415</v>
      </c>
      <c r="AS32">
        <f t="shared" si="14"/>
        <v>1.6729183430477192</v>
      </c>
      <c r="AT32">
        <f t="shared" si="15"/>
        <v>0.24001901752281141</v>
      </c>
      <c r="AU32">
        <f t="shared" si="16"/>
        <v>-55.767952743347884</v>
      </c>
      <c r="AW32">
        <v>29</v>
      </c>
      <c r="AX32">
        <f>IF(Z32&gt;0, (R32*SUMPRODUCT(K32:$K$98, X32:$X$98)-K32*$AZ$3)/Z32, 0)</f>
        <v>307.83540444068524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0.18707617900000001</v>
      </c>
      <c r="Q33" s="5">
        <f t="shared" si="30"/>
        <v>50</v>
      </c>
      <c r="R33">
        <f t="shared" si="0"/>
        <v>50000</v>
      </c>
      <c r="S33">
        <f t="shared" si="1"/>
        <v>85.431747294381239</v>
      </c>
      <c r="U33">
        <f t="shared" si="20"/>
        <v>0.18707617900000001</v>
      </c>
      <c r="V33">
        <f t="shared" si="21"/>
        <v>0.01</v>
      </c>
      <c r="W33">
        <f t="shared" si="34"/>
        <v>0.1525843508336884</v>
      </c>
      <c r="X33">
        <f t="shared" si="35"/>
        <v>2.8544897329161892E-2</v>
      </c>
      <c r="Y33">
        <f t="shared" si="36"/>
        <v>1.5258435083368841E-3</v>
      </c>
      <c r="Z33">
        <f t="shared" si="37"/>
        <v>0.12251360999618963</v>
      </c>
      <c r="AB33">
        <f t="shared" si="38"/>
        <v>46.97086535020788</v>
      </c>
      <c r="AC33">
        <f t="shared" si="27"/>
        <v>10.466551769316851</v>
      </c>
      <c r="AE33">
        <f t="shared" si="2"/>
        <v>0</v>
      </c>
      <c r="AF33">
        <f t="shared" si="3"/>
        <v>0</v>
      </c>
      <c r="AG33">
        <f t="shared" si="4"/>
        <v>-6.1256804998094809</v>
      </c>
      <c r="AH33">
        <f t="shared" si="5"/>
        <v>-1427.2448664580945</v>
      </c>
      <c r="AI33">
        <f t="shared" si="39"/>
        <v>-1433.370546957904</v>
      </c>
      <c r="AJ33">
        <f t="shared" si="7"/>
        <v>36.504313580891029</v>
      </c>
      <c r="AK33">
        <f t="shared" si="28"/>
        <v>3.2879605745145519</v>
      </c>
      <c r="AL33">
        <f t="shared" si="40"/>
        <v>-1393.5782728024985</v>
      </c>
      <c r="AN33">
        <f t="shared" si="9"/>
        <v>0</v>
      </c>
      <c r="AO33">
        <f t="shared" si="10"/>
        <v>0</v>
      </c>
      <c r="AP33">
        <f t="shared" si="11"/>
        <v>-0.20446249743533007</v>
      </c>
      <c r="AQ33">
        <f t="shared" si="12"/>
        <v>-47.638470510639955</v>
      </c>
      <c r="AR33">
        <f t="shared" si="13"/>
        <v>-47.842933008075285</v>
      </c>
      <c r="AS33">
        <f t="shared" si="14"/>
        <v>1.218438199991585</v>
      </c>
      <c r="AT33">
        <f t="shared" si="15"/>
        <v>0.10974529777631344</v>
      </c>
      <c r="AU33">
        <f t="shared" si="16"/>
        <v>-46.514749510307389</v>
      </c>
      <c r="AW33">
        <v>30</v>
      </c>
      <c r="AX33">
        <f>IF(Z33&gt;0, (R33*SUMPRODUCT(K33:$K$98, X33:$X$98)-K33*$AZ$3)/Z33, 0)</f>
        <v>85.431747294381239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0.21155222800000001</v>
      </c>
      <c r="Q34" s="5">
        <f t="shared" si="30"/>
        <v>50</v>
      </c>
      <c r="R34">
        <f t="shared" si="0"/>
        <v>50000</v>
      </c>
      <c r="S34">
        <f t="shared" si="1"/>
        <v>-194.17869168735723</v>
      </c>
      <c r="U34">
        <f t="shared" si="20"/>
        <v>0.21155222800000001</v>
      </c>
      <c r="V34">
        <f t="shared" si="21"/>
        <v>0.01</v>
      </c>
      <c r="W34">
        <f t="shared" si="34"/>
        <v>0.12251360999618963</v>
      </c>
      <c r="X34">
        <f t="shared" si="35"/>
        <v>2.5918027155016989E-2</v>
      </c>
      <c r="Y34">
        <f t="shared" si="36"/>
        <v>1.2251360999618963E-3</v>
      </c>
      <c r="Z34">
        <f t="shared" si="37"/>
        <v>9.5370446741210743E-2</v>
      </c>
      <c r="AB34">
        <f t="shared" si="38"/>
        <v>10.466551769316851</v>
      </c>
      <c r="AC34">
        <f t="shared" si="27"/>
        <v>-18.518908573847085</v>
      </c>
      <c r="AE34">
        <f t="shared" si="2"/>
        <v>0</v>
      </c>
      <c r="AF34">
        <f t="shared" si="3"/>
        <v>0</v>
      </c>
      <c r="AG34">
        <f t="shared" si="4"/>
        <v>-4.7685223370605367</v>
      </c>
      <c r="AH34">
        <f t="shared" si="5"/>
        <v>-1295.9013577508495</v>
      </c>
      <c r="AI34">
        <f t="shared" si="39"/>
        <v>-1300.6698800879101</v>
      </c>
      <c r="AJ34">
        <f t="shared" si="7"/>
        <v>28.985460343163936</v>
      </c>
      <c r="AK34">
        <f t="shared" si="28"/>
        <v>0.73265862385217961</v>
      </c>
      <c r="AL34">
        <f t="shared" si="40"/>
        <v>-1270.9517611208942</v>
      </c>
      <c r="AN34">
        <f t="shared" si="9"/>
        <v>0</v>
      </c>
      <c r="AO34">
        <f t="shared" si="10"/>
        <v>0</v>
      </c>
      <c r="AP34">
        <f t="shared" si="11"/>
        <v>-0.14211015677329322</v>
      </c>
      <c r="AQ34">
        <f t="shared" si="12"/>
        <v>-38.620086495436041</v>
      </c>
      <c r="AR34">
        <f t="shared" si="13"/>
        <v>-38.76219665220934</v>
      </c>
      <c r="AS34">
        <f t="shared" si="14"/>
        <v>0.8638165079986303</v>
      </c>
      <c r="AT34">
        <f t="shared" si="15"/>
        <v>2.1834485515091491E-2</v>
      </c>
      <c r="AU34">
        <f t="shared" si="16"/>
        <v>-37.876545658695626</v>
      </c>
      <c r="AW34">
        <v>31</v>
      </c>
      <c r="AX34">
        <f>IF(Z34&gt;0, (R34*SUMPRODUCT(K34:$K$98, X34:$X$98)-K34*$AZ$3)/Z34, 0)</f>
        <v>-194.17869168735723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0.23965956799999999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-565.73994877614871</v>
      </c>
      <c r="U35">
        <f t="shared" si="20"/>
        <v>0.23965956799999999</v>
      </c>
      <c r="V35">
        <f t="shared" si="21"/>
        <v>0.01</v>
      </c>
      <c r="W35">
        <f t="shared" si="34"/>
        <v>9.5370446741210743E-2</v>
      </c>
      <c r="X35">
        <f t="shared" si="35"/>
        <v>2.2856440065965572E-2</v>
      </c>
      <c r="Y35">
        <f t="shared" si="36"/>
        <v>9.5370446741210749E-4</v>
      </c>
      <c r="Z35">
        <f t="shared" si="37"/>
        <v>7.1560302207833063E-2</v>
      </c>
      <c r="AB35">
        <f t="shared" si="38"/>
        <v>-18.518908573847085</v>
      </c>
      <c r="AC35">
        <f t="shared" si="27"/>
        <v>-40.484521705465198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-3.5780151103916533</v>
      </c>
      <c r="AH35">
        <f t="shared" ref="AH35:AH66" si="46">-X35*R35</f>
        <v>-1142.8220032982786</v>
      </c>
      <c r="AI35">
        <f t="shared" si="39"/>
        <v>-1146.4000184086701</v>
      </c>
      <c r="AJ35">
        <f t="shared" ref="AJ35:AJ66" si="47">AB35-AC35</f>
        <v>21.965613131618113</v>
      </c>
      <c r="AK35">
        <f t="shared" si="28"/>
        <v>-1.2963236001692962</v>
      </c>
      <c r="AL35">
        <f t="shared" si="40"/>
        <v>-1125.7307288772213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-9.5206246807911218E-2</v>
      </c>
      <c r="AQ35">
        <f t="shared" ref="AQ35:AQ66" si="51">AH35*$K35</f>
        <v>-30.408981054196182</v>
      </c>
      <c r="AR35">
        <f t="shared" ref="AR35:AR66" si="52">AI35*$K35</f>
        <v>-30.504187301004091</v>
      </c>
      <c r="AS35">
        <f t="shared" ref="AS35:AS66" si="53">AJ35*$K35</f>
        <v>0.58447589531476796</v>
      </c>
      <c r="AT35">
        <f t="shared" ref="AT35:AT66" si="54">AK35*$K35</f>
        <v>-3.4493455397154142E-2</v>
      </c>
      <c r="AU35">
        <f t="shared" ref="AU35:AU66" si="55">AL35*$K35</f>
        <v>-29.954204861086474</v>
      </c>
      <c r="AW35">
        <v>32</v>
      </c>
      <c r="AX35">
        <f>IF(Z35&gt;0, (R35*SUMPRODUCT(K35:$K$98, X35:$X$98)-K35*$AZ$3)/Z35, 0)</f>
        <v>-565.73994877614871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0.27212731099999998</v>
      </c>
      <c r="Q36" s="5">
        <f t="shared" si="30"/>
        <v>50</v>
      </c>
      <c r="R36">
        <f t="shared" si="41"/>
        <v>50000</v>
      </c>
      <c r="S36">
        <f t="shared" si="42"/>
        <v>-1090.5614799879986</v>
      </c>
      <c r="U36">
        <f t="shared" ref="U36:U67" si="57">M36</f>
        <v>0.27212731099999998</v>
      </c>
      <c r="V36">
        <f t="shared" ref="V36:V67" si="58">$C$10</f>
        <v>0.01</v>
      </c>
      <c r="W36">
        <f t="shared" si="34"/>
        <v>7.1560302207833063E-2</v>
      </c>
      <c r="X36">
        <f t="shared" si="35"/>
        <v>1.9473512614164974E-2</v>
      </c>
      <c r="Y36">
        <f t="shared" si="36"/>
        <v>7.1560302207833069E-4</v>
      </c>
      <c r="Z36">
        <f t="shared" si="37"/>
        <v>5.1371186571589761E-2</v>
      </c>
      <c r="AB36">
        <f t="shared" si="38"/>
        <v>-40.484521705465198</v>
      </c>
      <c r="AC36">
        <f t="shared" si="27"/>
        <v>-56.023437256252528</v>
      </c>
      <c r="AE36">
        <f t="shared" si="43"/>
        <v>0</v>
      </c>
      <c r="AF36">
        <f t="shared" si="44"/>
        <v>0</v>
      </c>
      <c r="AG36">
        <f t="shared" si="45"/>
        <v>-2.5685593285794881</v>
      </c>
      <c r="AH36">
        <f t="shared" si="46"/>
        <v>-973.67563070824872</v>
      </c>
      <c r="AI36">
        <f t="shared" si="39"/>
        <v>-976.24419003682817</v>
      </c>
      <c r="AJ36">
        <f t="shared" si="47"/>
        <v>15.53891555078733</v>
      </c>
      <c r="AK36">
        <f t="shared" ref="AK36:AK67" si="59">G36*SUM(AB36:AB36, AE36:AF36)</f>
        <v>-2.8339165193825639</v>
      </c>
      <c r="AL36">
        <f t="shared" si="40"/>
        <v>-963.53919100542339</v>
      </c>
      <c r="AN36">
        <f t="shared" si="48"/>
        <v>0</v>
      </c>
      <c r="AO36">
        <f t="shared" si="49"/>
        <v>0</v>
      </c>
      <c r="AP36">
        <f t="shared" si="50"/>
        <v>-6.1023182504993653E-2</v>
      </c>
      <c r="AQ36">
        <f t="shared" si="51"/>
        <v>-23.132339226999296</v>
      </c>
      <c r="AR36">
        <f t="shared" si="52"/>
        <v>-23.193362409504289</v>
      </c>
      <c r="AS36">
        <f t="shared" si="53"/>
        <v>0.36916962323381064</v>
      </c>
      <c r="AT36">
        <f t="shared" si="54"/>
        <v>-6.7327471490346333E-2</v>
      </c>
      <c r="AU36">
        <f t="shared" si="55"/>
        <v>-22.891520257760824</v>
      </c>
      <c r="AW36">
        <v>33</v>
      </c>
      <c r="AX36">
        <f>IF(Z36&gt;0, (R36*SUMPRODUCT(K36:$K$98, X36:$X$98)-K36*$AZ$3)/Z36, 0)</f>
        <v>-1090.5614799879986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41"/>
        <v>50000</v>
      </c>
      <c r="S37">
        <f t="shared" si="42"/>
        <v>-1881.5525186598898</v>
      </c>
      <c r="U37">
        <f t="shared" si="57"/>
        <v>0.30842977500000002</v>
      </c>
      <c r="V37">
        <f t="shared" si="58"/>
        <v>0.01</v>
      </c>
      <c r="W37">
        <f t="shared" si="34"/>
        <v>5.1371186571589761E-2</v>
      </c>
      <c r="X37">
        <f t="shared" si="35"/>
        <v>1.5844403515758453E-2</v>
      </c>
      <c r="Y37">
        <f t="shared" si="36"/>
        <v>5.1371186571589765E-4</v>
      </c>
      <c r="Z37">
        <f t="shared" si="37"/>
        <v>3.5013071190115409E-2</v>
      </c>
      <c r="AB37">
        <f t="shared" si="38"/>
        <v>-56.023437256252528</v>
      </c>
      <c r="AC37">
        <f t="shared" si="27"/>
        <v>-65.878932283779676</v>
      </c>
      <c r="AE37">
        <f t="shared" si="43"/>
        <v>0</v>
      </c>
      <c r="AF37">
        <f t="shared" si="44"/>
        <v>0</v>
      </c>
      <c r="AG37">
        <f t="shared" si="45"/>
        <v>-1.7506535595057704</v>
      </c>
      <c r="AH37">
        <f t="shared" si="46"/>
        <v>-792.2201757879227</v>
      </c>
      <c r="AI37">
        <f t="shared" si="39"/>
        <v>-793.97082934742843</v>
      </c>
      <c r="AJ37">
        <f t="shared" si="47"/>
        <v>9.855495027527148</v>
      </c>
      <c r="AK37">
        <f t="shared" si="59"/>
        <v>-3.9216406079376775</v>
      </c>
      <c r="AL37">
        <f t="shared" si="40"/>
        <v>-788.03697492783897</v>
      </c>
      <c r="AN37">
        <f t="shared" si="48"/>
        <v>0</v>
      </c>
      <c r="AO37">
        <f t="shared" si="49"/>
        <v>0</v>
      </c>
      <c r="AP37">
        <f t="shared" si="50"/>
        <v>-3.7135343062629091E-2</v>
      </c>
      <c r="AQ37">
        <f t="shared" si="51"/>
        <v>-16.804791473034939</v>
      </c>
      <c r="AR37">
        <f t="shared" si="52"/>
        <v>-16.841926816097565</v>
      </c>
      <c r="AS37">
        <f t="shared" si="53"/>
        <v>0.20905746137606926</v>
      </c>
      <c r="AT37">
        <f t="shared" si="54"/>
        <v>-8.3186915282779536E-2</v>
      </c>
      <c r="AU37">
        <f t="shared" si="55"/>
        <v>-16.716056270004277</v>
      </c>
      <c r="AW37">
        <v>34</v>
      </c>
      <c r="AX37">
        <f>IF(Z37&gt;0, (R37*SUMPRODUCT(K37:$K$98, X37:$X$98)-K37*$AZ$3)/Z37, 0)</f>
        <v>-1881.5525186598898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0.34883407700000002</v>
      </c>
      <c r="Q38" s="5">
        <f t="shared" si="60"/>
        <v>50</v>
      </c>
      <c r="R38">
        <f t="shared" si="41"/>
        <v>50000</v>
      </c>
      <c r="S38">
        <f t="shared" si="42"/>
        <v>-3155.0984490906385</v>
      </c>
      <c r="U38">
        <f t="shared" si="57"/>
        <v>0.34883407700000002</v>
      </c>
      <c r="V38">
        <f t="shared" si="58"/>
        <v>0.01</v>
      </c>
      <c r="W38">
        <f t="shared" si="34"/>
        <v>3.5013071190115409E-2</v>
      </c>
      <c r="X38">
        <f t="shared" si="35"/>
        <v>1.2213752371539202E-2</v>
      </c>
      <c r="Y38">
        <f t="shared" si="36"/>
        <v>3.5013071190115411E-4</v>
      </c>
      <c r="Z38">
        <f t="shared" si="37"/>
        <v>2.2449188106675053E-2</v>
      </c>
      <c r="AB38">
        <f t="shared" si="38"/>
        <v>-65.878932283779676</v>
      </c>
      <c r="AC38">
        <f t="shared" si="27"/>
        <v>-70.829398578714461</v>
      </c>
      <c r="AE38">
        <f t="shared" si="43"/>
        <v>0</v>
      </c>
      <c r="AF38">
        <f t="shared" si="44"/>
        <v>0</v>
      </c>
      <c r="AG38">
        <f t="shared" si="45"/>
        <v>-1.1224594053337527</v>
      </c>
      <c r="AH38">
        <f t="shared" si="46"/>
        <v>-610.68761857696006</v>
      </c>
      <c r="AI38">
        <f t="shared" si="39"/>
        <v>-611.81007798229382</v>
      </c>
      <c r="AJ38">
        <f t="shared" si="47"/>
        <v>4.9504662949347846</v>
      </c>
      <c r="AK38">
        <f t="shared" si="59"/>
        <v>-4.6115252598645782</v>
      </c>
      <c r="AL38">
        <f t="shared" si="40"/>
        <v>-611.47113694722361</v>
      </c>
      <c r="AN38">
        <f t="shared" si="48"/>
        <v>0</v>
      </c>
      <c r="AO38">
        <f t="shared" si="49"/>
        <v>0</v>
      </c>
      <c r="AP38">
        <f t="shared" si="50"/>
        <v>-2.1258854027385917E-2</v>
      </c>
      <c r="AQ38">
        <f t="shared" si="51"/>
        <v>-11.566136715473727</v>
      </c>
      <c r="AR38">
        <f t="shared" si="52"/>
        <v>-11.587395569501112</v>
      </c>
      <c r="AS38">
        <f t="shared" si="53"/>
        <v>9.3759506875190829E-2</v>
      </c>
      <c r="AT38">
        <f t="shared" si="54"/>
        <v>-8.7340122838486065E-2</v>
      </c>
      <c r="AU38">
        <f t="shared" si="55"/>
        <v>-11.580976185464408</v>
      </c>
      <c r="AW38">
        <v>35</v>
      </c>
      <c r="AX38">
        <f>IF(Z38&gt;0, (R38*SUMPRODUCT(K38:$K$98, X38:$X$98)-K38*$AZ$3)/Z38, 0)</f>
        <v>-3155.0984490906385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0.39293336200000001</v>
      </c>
      <c r="Q39" s="5">
        <f t="shared" si="60"/>
        <v>50</v>
      </c>
      <c r="R39">
        <f t="shared" si="41"/>
        <v>50000</v>
      </c>
      <c r="S39">
        <f t="shared" si="42"/>
        <v>-5357.5896126947682</v>
      </c>
      <c r="U39">
        <f t="shared" si="57"/>
        <v>0.39293336200000001</v>
      </c>
      <c r="V39">
        <f t="shared" si="58"/>
        <v>0.01</v>
      </c>
      <c r="W39">
        <f t="shared" si="34"/>
        <v>2.2449188106675053E-2</v>
      </c>
      <c r="X39">
        <f t="shared" si="35"/>
        <v>8.8210349569262433E-3</v>
      </c>
      <c r="Y39">
        <f t="shared" si="36"/>
        <v>2.2449188106675054E-4</v>
      </c>
      <c r="Z39">
        <f t="shared" si="37"/>
        <v>1.3403661268682058E-2</v>
      </c>
      <c r="AB39">
        <f t="shared" si="38"/>
        <v>-70.829398578714461</v>
      </c>
      <c r="AC39">
        <f t="shared" si="27"/>
        <v>-71.811316385170173</v>
      </c>
      <c r="AE39">
        <f t="shared" si="43"/>
        <v>0</v>
      </c>
      <c r="AF39">
        <f t="shared" si="44"/>
        <v>0</v>
      </c>
      <c r="AG39">
        <f t="shared" si="45"/>
        <v>-0.67018306343410294</v>
      </c>
      <c r="AH39">
        <f t="shared" si="46"/>
        <v>-441.05174784631214</v>
      </c>
      <c r="AI39">
        <f t="shared" si="39"/>
        <v>-441.72193090974622</v>
      </c>
      <c r="AJ39">
        <f t="shared" si="47"/>
        <v>0.98191780645571214</v>
      </c>
      <c r="AK39">
        <f t="shared" si="59"/>
        <v>-4.9580579005100125</v>
      </c>
      <c r="AL39">
        <f t="shared" si="40"/>
        <v>-445.69807100380052</v>
      </c>
      <c r="AN39">
        <f t="shared" si="48"/>
        <v>0</v>
      </c>
      <c r="AO39">
        <f t="shared" si="49"/>
        <v>0</v>
      </c>
      <c r="AP39">
        <f t="shared" si="50"/>
        <v>-1.1332993305235774E-2</v>
      </c>
      <c r="AQ39">
        <f t="shared" si="51"/>
        <v>-7.4583151653999877</v>
      </c>
      <c r="AR39">
        <f t="shared" si="52"/>
        <v>-7.4696481587052235</v>
      </c>
      <c r="AS39">
        <f t="shared" si="53"/>
        <v>1.6604519770811205E-2</v>
      </c>
      <c r="AT39">
        <f t="shared" si="54"/>
        <v>-8.3842221714061957E-2</v>
      </c>
      <c r="AU39">
        <f t="shared" si="55"/>
        <v>-7.5368858606484741</v>
      </c>
      <c r="AW39">
        <v>36</v>
      </c>
      <c r="AX39">
        <f>IF(Z39&gt;0, (R39*SUMPRODUCT(K39:$K$98, X39:$X$98)-K39*$AZ$3)/Z39, 0)</f>
        <v>-5357.5896126947682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0.441408258</v>
      </c>
      <c r="Q40" s="5">
        <f t="shared" si="60"/>
        <v>50</v>
      </c>
      <c r="R40">
        <f t="shared" si="41"/>
        <v>50000</v>
      </c>
      <c r="S40">
        <f t="shared" si="42"/>
        <v>-9495.1892909087783</v>
      </c>
      <c r="U40">
        <f t="shared" si="57"/>
        <v>0.441408258</v>
      </c>
      <c r="V40">
        <f t="shared" si="58"/>
        <v>0.01</v>
      </c>
      <c r="W40">
        <f t="shared" si="34"/>
        <v>1.3403661268682058E-2</v>
      </c>
      <c r="X40">
        <f t="shared" si="35"/>
        <v>5.9164867714310175E-3</v>
      </c>
      <c r="Y40">
        <f t="shared" si="36"/>
        <v>1.3403661268682058E-4</v>
      </c>
      <c r="Z40">
        <f t="shared" si="37"/>
        <v>7.3531378845642205E-3</v>
      </c>
      <c r="AB40">
        <f t="shared" si="38"/>
        <v>-71.811316385170173</v>
      </c>
      <c r="AC40">
        <f t="shared" si="27"/>
        <v>-69.819436096089817</v>
      </c>
      <c r="AE40">
        <f t="shared" si="43"/>
        <v>0</v>
      </c>
      <c r="AF40">
        <f t="shared" si="44"/>
        <v>0</v>
      </c>
      <c r="AG40">
        <f t="shared" si="45"/>
        <v>-0.36765689422821102</v>
      </c>
      <c r="AH40">
        <f t="shared" si="46"/>
        <v>-295.82433857155087</v>
      </c>
      <c r="AI40">
        <f t="shared" si="39"/>
        <v>-296.19199546577909</v>
      </c>
      <c r="AJ40">
        <f t="shared" si="47"/>
        <v>-1.9918802890803562</v>
      </c>
      <c r="AK40">
        <f t="shared" si="59"/>
        <v>-5.0267921469619123</v>
      </c>
      <c r="AL40">
        <f t="shared" si="40"/>
        <v>-303.21066790182135</v>
      </c>
      <c r="AN40">
        <f t="shared" si="48"/>
        <v>0</v>
      </c>
      <c r="AO40">
        <f t="shared" si="49"/>
        <v>0</v>
      </c>
      <c r="AP40">
        <f t="shared" si="50"/>
        <v>-5.5510594101728841E-3</v>
      </c>
      <c r="AQ40">
        <f t="shared" si="51"/>
        <v>-4.466497172133737</v>
      </c>
      <c r="AR40">
        <f t="shared" si="52"/>
        <v>-4.4720482315439094</v>
      </c>
      <c r="AS40">
        <f t="shared" si="53"/>
        <v>-3.0074360079248498E-2</v>
      </c>
      <c r="AT40">
        <f t="shared" si="54"/>
        <v>-7.5896909016088157E-2</v>
      </c>
      <c r="AU40">
        <f t="shared" si="55"/>
        <v>-4.5780195006392459</v>
      </c>
      <c r="AW40">
        <v>37</v>
      </c>
      <c r="AX40">
        <f>IF(Z40&gt;0, (R40*SUMPRODUCT(K40:$K$98, X40:$X$98)-K40*$AZ$3)/Z40, 0)</f>
        <v>-9495.1892909087783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0.49593942699999999</v>
      </c>
      <c r="Q41" s="5">
        <f t="shared" si="60"/>
        <v>50</v>
      </c>
      <c r="R41">
        <f t="shared" si="41"/>
        <v>50000</v>
      </c>
      <c r="S41">
        <f t="shared" si="42"/>
        <v>-18125.558099451635</v>
      </c>
      <c r="U41">
        <f t="shared" si="57"/>
        <v>0.49593942699999999</v>
      </c>
      <c r="V41">
        <f t="shared" si="58"/>
        <v>0.01</v>
      </c>
      <c r="W41">
        <f t="shared" si="34"/>
        <v>7.3531378845642205E-3</v>
      </c>
      <c r="X41">
        <f t="shared" si="35"/>
        <v>3.6467109891227716E-3</v>
      </c>
      <c r="Y41">
        <f t="shared" si="36"/>
        <v>7.3531378845642206E-5</v>
      </c>
      <c r="Z41">
        <f t="shared" si="37"/>
        <v>3.6328955165958066E-3</v>
      </c>
      <c r="AB41">
        <f t="shared" si="38"/>
        <v>-69.819436096089817</v>
      </c>
      <c r="AC41">
        <f t="shared" si="27"/>
        <v>-65.848258755294651</v>
      </c>
      <c r="AE41">
        <f t="shared" si="43"/>
        <v>0</v>
      </c>
      <c r="AF41">
        <f t="shared" si="44"/>
        <v>0</v>
      </c>
      <c r="AG41">
        <f t="shared" si="45"/>
        <v>-0.18164477582979033</v>
      </c>
      <c r="AH41">
        <f t="shared" si="46"/>
        <v>-182.33554945613858</v>
      </c>
      <c r="AI41">
        <f t="shared" si="39"/>
        <v>-182.51719423196838</v>
      </c>
      <c r="AJ41">
        <f t="shared" si="47"/>
        <v>-3.9711773407951654</v>
      </c>
      <c r="AK41">
        <f t="shared" si="59"/>
        <v>-4.8873605267262876</v>
      </c>
      <c r="AL41">
        <f t="shared" si="40"/>
        <v>-191.37573209948982</v>
      </c>
      <c r="AN41">
        <f t="shared" si="48"/>
        <v>0</v>
      </c>
      <c r="AO41">
        <f t="shared" si="49"/>
        <v>0</v>
      </c>
      <c r="AP41">
        <f t="shared" si="50"/>
        <v>-2.4487139222741585E-3</v>
      </c>
      <c r="AQ41">
        <f t="shared" si="51"/>
        <v>-2.4580260920750878</v>
      </c>
      <c r="AR41">
        <f t="shared" si="52"/>
        <v>-2.4604748059973618</v>
      </c>
      <c r="AS41">
        <f t="shared" si="53"/>
        <v>-5.3534582526815387E-2</v>
      </c>
      <c r="AT41">
        <f t="shared" si="54"/>
        <v>-6.5885449830839965E-2</v>
      </c>
      <c r="AU41">
        <f t="shared" si="55"/>
        <v>-2.5798948383550173</v>
      </c>
      <c r="AW41">
        <v>38</v>
      </c>
      <c r="AX41">
        <f>IF(Z41&gt;0, (R41*SUMPRODUCT(K41:$K$98, X41:$X$98)-K41*$AZ$3)/Z41, 0)</f>
        <v>-18125.558099451635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0.55722270799999996</v>
      </c>
      <c r="Q42" s="5">
        <f t="shared" si="60"/>
        <v>50</v>
      </c>
      <c r="R42">
        <f t="shared" si="41"/>
        <v>50000</v>
      </c>
      <c r="S42">
        <f t="shared" si="42"/>
        <v>-38653.673981323722</v>
      </c>
      <c r="U42">
        <f t="shared" si="57"/>
        <v>0.55722270799999996</v>
      </c>
      <c r="V42">
        <f t="shared" si="58"/>
        <v>0.01</v>
      </c>
      <c r="W42">
        <f t="shared" si="34"/>
        <v>3.6328955165958066E-3</v>
      </c>
      <c r="X42">
        <f t="shared" si="35"/>
        <v>2.0243318776385741E-3</v>
      </c>
      <c r="Y42">
        <f t="shared" si="36"/>
        <v>3.6328955165958068E-5</v>
      </c>
      <c r="Z42">
        <f t="shared" si="37"/>
        <v>1.5722346837912745E-3</v>
      </c>
      <c r="AB42">
        <f t="shared" si="38"/>
        <v>-65.848258755294651</v>
      </c>
      <c r="AC42">
        <f t="shared" si="27"/>
        <v>-60.772646889397514</v>
      </c>
      <c r="AE42">
        <f t="shared" si="43"/>
        <v>0</v>
      </c>
      <c r="AF42">
        <f t="shared" si="44"/>
        <v>0</v>
      </c>
      <c r="AG42">
        <f t="shared" si="45"/>
        <v>-7.8611734189563728E-2</v>
      </c>
      <c r="AH42">
        <f t="shared" si="46"/>
        <v>-101.2165938819287</v>
      </c>
      <c r="AI42">
        <f t="shared" si="39"/>
        <v>-101.29520561611827</v>
      </c>
      <c r="AJ42">
        <f t="shared" si="47"/>
        <v>-5.0756118658971374</v>
      </c>
      <c r="AK42">
        <f t="shared" si="59"/>
        <v>-4.6093781128706262</v>
      </c>
      <c r="AL42">
        <f t="shared" si="40"/>
        <v>-110.98019559488604</v>
      </c>
      <c r="AN42">
        <f t="shared" si="48"/>
        <v>0</v>
      </c>
      <c r="AO42">
        <f t="shared" si="49"/>
        <v>0</v>
      </c>
      <c r="AP42">
        <f t="shared" si="50"/>
        <v>-9.4620337514688291E-4</v>
      </c>
      <c r="AQ42">
        <f t="shared" si="51"/>
        <v>-1.2182848240061677</v>
      </c>
      <c r="AR42">
        <f t="shared" si="52"/>
        <v>-1.2192310273813145</v>
      </c>
      <c r="AS42">
        <f t="shared" si="53"/>
        <v>-6.1092165539391112E-2</v>
      </c>
      <c r="AT42">
        <f t="shared" si="54"/>
        <v>-5.548038308389544E-2</v>
      </c>
      <c r="AU42">
        <f t="shared" si="55"/>
        <v>-1.3358035760046012</v>
      </c>
      <c r="AW42">
        <v>39</v>
      </c>
      <c r="AX42">
        <f>IF(Z42&gt;0, (R42*SUMPRODUCT(K42:$K$98, X42:$X$98)-K42*$AZ$3)/Z42, 0)</f>
        <v>-38653.673981323722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0.62633703200000002</v>
      </c>
      <c r="Q43" s="5">
        <f t="shared" si="60"/>
        <v>50</v>
      </c>
      <c r="R43">
        <f t="shared" si="41"/>
        <v>50000</v>
      </c>
      <c r="S43">
        <f t="shared" si="42"/>
        <v>-96656.163267245924</v>
      </c>
      <c r="U43">
        <f t="shared" si="57"/>
        <v>0.62633703200000002</v>
      </c>
      <c r="V43">
        <f t="shared" si="58"/>
        <v>0.01</v>
      </c>
      <c r="W43">
        <f t="shared" si="34"/>
        <v>1.5722346837912745E-3</v>
      </c>
      <c r="X43">
        <f t="shared" si="35"/>
        <v>9.8474880545328537E-4</v>
      </c>
      <c r="Y43">
        <f t="shared" si="36"/>
        <v>1.5722346837912746E-5</v>
      </c>
      <c r="Z43">
        <f t="shared" si="37"/>
        <v>5.7176353150007635E-4</v>
      </c>
      <c r="AB43">
        <f t="shared" si="38"/>
        <v>-60.772646889397514</v>
      </c>
      <c r="AC43">
        <f t="shared" si="27"/>
        <v>-55.264469250928485</v>
      </c>
      <c r="AE43">
        <f t="shared" si="43"/>
        <v>0</v>
      </c>
      <c r="AF43">
        <f t="shared" si="44"/>
        <v>0</v>
      </c>
      <c r="AG43">
        <f t="shared" si="45"/>
        <v>-2.8588176575003819E-2</v>
      </c>
      <c r="AH43">
        <f t="shared" si="46"/>
        <v>-49.237440272664266</v>
      </c>
      <c r="AI43">
        <f t="shared" si="39"/>
        <v>-49.266028449239272</v>
      </c>
      <c r="AJ43">
        <f t="shared" si="47"/>
        <v>-5.5081776384690286</v>
      </c>
      <c r="AK43">
        <f t="shared" si="59"/>
        <v>-4.2540852822578268</v>
      </c>
      <c r="AL43">
        <f t="shared" si="40"/>
        <v>-59.028291369966126</v>
      </c>
      <c r="AN43">
        <f t="shared" si="48"/>
        <v>0</v>
      </c>
      <c r="AO43">
        <f t="shared" si="49"/>
        <v>0</v>
      </c>
      <c r="AP43">
        <f t="shared" si="50"/>
        <v>-3.0723136405136857E-4</v>
      </c>
      <c r="AQ43">
        <f t="shared" si="51"/>
        <v>-0.52914483362310816</v>
      </c>
      <c r="AR43">
        <f t="shared" si="52"/>
        <v>-0.52945206498715947</v>
      </c>
      <c r="AS43">
        <f t="shared" si="53"/>
        <v>-5.9195273432854814E-2</v>
      </c>
      <c r="AT43">
        <f t="shared" si="54"/>
        <v>-4.5717795978694693E-2</v>
      </c>
      <c r="AU43">
        <f t="shared" si="55"/>
        <v>-0.63436513439870901</v>
      </c>
      <c r="AW43">
        <v>40</v>
      </c>
      <c r="AX43">
        <f>IF(Z43&gt;0, (R43*SUMPRODUCT(K43:$K$98, X43:$X$98)-K43*$AZ$3)/Z43, 0)</f>
        <v>-96656.163267245924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0.70099715600000001</v>
      </c>
      <c r="Q44" s="5">
        <f t="shared" si="60"/>
        <v>50</v>
      </c>
      <c r="R44">
        <f t="shared" si="41"/>
        <v>50000</v>
      </c>
      <c r="S44">
        <f t="shared" si="42"/>
        <v>-301303.89942715073</v>
      </c>
      <c r="U44">
        <f t="shared" si="57"/>
        <v>0.70099715600000001</v>
      </c>
      <c r="V44">
        <f t="shared" si="58"/>
        <v>0.01</v>
      </c>
      <c r="W44">
        <f t="shared" si="34"/>
        <v>5.7176353150007635E-4</v>
      </c>
      <c r="X44">
        <f t="shared" si="35"/>
        <v>4.0080460948606995E-4</v>
      </c>
      <c r="Y44">
        <f t="shared" si="36"/>
        <v>5.7176353150007636E-6</v>
      </c>
      <c r="Z44">
        <f t="shared" si="37"/>
        <v>1.6524128669900563E-4</v>
      </c>
      <c r="AB44">
        <f t="shared" si="38"/>
        <v>-55.264469250928485</v>
      </c>
      <c r="AC44">
        <f t="shared" si="27"/>
        <v>-49.787844028770174</v>
      </c>
      <c r="AE44">
        <f t="shared" si="43"/>
        <v>0</v>
      </c>
      <c r="AF44">
        <f t="shared" si="44"/>
        <v>0</v>
      </c>
      <c r="AG44">
        <f t="shared" si="45"/>
        <v>-8.2620643349502806E-3</v>
      </c>
      <c r="AH44">
        <f t="shared" si="46"/>
        <v>-20.040230474303499</v>
      </c>
      <c r="AI44">
        <f t="shared" si="39"/>
        <v>-20.048492538638449</v>
      </c>
      <c r="AJ44">
        <f t="shared" si="47"/>
        <v>-5.4766252221583116</v>
      </c>
      <c r="AK44">
        <f t="shared" si="59"/>
        <v>-3.8685128475649941</v>
      </c>
      <c r="AL44">
        <f t="shared" si="40"/>
        <v>-29.393630608361754</v>
      </c>
      <c r="AN44">
        <f t="shared" si="48"/>
        <v>0</v>
      </c>
      <c r="AO44">
        <f t="shared" si="49"/>
        <v>0</v>
      </c>
      <c r="AP44">
        <f t="shared" si="50"/>
        <v>-7.927744462218291E-5</v>
      </c>
      <c r="AQ44">
        <f t="shared" si="51"/>
        <v>-0.19229313610179466</v>
      </c>
      <c r="AR44">
        <f t="shared" si="52"/>
        <v>-0.19237241354641685</v>
      </c>
      <c r="AS44">
        <f t="shared" si="53"/>
        <v>-5.2550166055892675E-2</v>
      </c>
      <c r="AT44">
        <f t="shared" si="54"/>
        <v>-3.7119756105709688E-2</v>
      </c>
      <c r="AU44">
        <f t="shared" si="55"/>
        <v>-0.28204233570801923</v>
      </c>
      <c r="AW44">
        <v>41</v>
      </c>
      <c r="AX44">
        <f>IF(Z44&gt;0, (R44*SUMPRODUCT(K44:$K$98, X44:$X$98)-K44*$AZ$3)/Z44, 0)</f>
        <v>-301303.89942715073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0.77900909500000004</v>
      </c>
      <c r="Q45" s="5">
        <f t="shared" si="60"/>
        <v>50</v>
      </c>
      <c r="R45">
        <f t="shared" si="41"/>
        <v>50000</v>
      </c>
      <c r="S45">
        <f t="shared" si="42"/>
        <v>-1279753.31385692</v>
      </c>
      <c r="U45">
        <f t="shared" si="57"/>
        <v>0.77900909500000004</v>
      </c>
      <c r="V45">
        <f t="shared" si="58"/>
        <v>0.01</v>
      </c>
      <c r="W45">
        <f t="shared" si="34"/>
        <v>1.6524128669900563E-4</v>
      </c>
      <c r="X45">
        <f t="shared" si="35"/>
        <v>1.2872446520802793E-4</v>
      </c>
      <c r="Y45">
        <f t="shared" si="36"/>
        <v>1.6524128669900563E-6</v>
      </c>
      <c r="Z45">
        <f t="shared" si="37"/>
        <v>3.4864408623987644E-5</v>
      </c>
      <c r="AB45">
        <f t="shared" si="38"/>
        <v>-49.787844028770174</v>
      </c>
      <c r="AC45">
        <f t="shared" si="27"/>
        <v>-44.617842472209965</v>
      </c>
      <c r="AE45">
        <f t="shared" si="43"/>
        <v>0</v>
      </c>
      <c r="AF45">
        <f t="shared" si="44"/>
        <v>0</v>
      </c>
      <c r="AG45">
        <f t="shared" si="45"/>
        <v>-1.7432204311993822E-3</v>
      </c>
      <c r="AH45">
        <f t="shared" si="46"/>
        <v>-6.4362232604013965</v>
      </c>
      <c r="AI45">
        <f t="shared" si="39"/>
        <v>-6.4379664808325963</v>
      </c>
      <c r="AJ45">
        <f t="shared" si="47"/>
        <v>-5.1700015565602087</v>
      </c>
      <c r="AK45">
        <f t="shared" si="59"/>
        <v>-3.4851490820139124</v>
      </c>
      <c r="AL45">
        <f t="shared" si="40"/>
        <v>-15.093117119406717</v>
      </c>
      <c r="AN45">
        <f t="shared" si="48"/>
        <v>0</v>
      </c>
      <c r="AO45">
        <f t="shared" si="49"/>
        <v>0</v>
      </c>
      <c r="AP45">
        <f t="shared" si="50"/>
        <v>-1.4934660524037274E-5</v>
      </c>
      <c r="AQ45">
        <f t="shared" si="51"/>
        <v>-5.5140937847356547E-2</v>
      </c>
      <c r="AR45">
        <f t="shared" si="52"/>
        <v>-5.5155872507880586E-2</v>
      </c>
      <c r="AS45">
        <f t="shared" si="53"/>
        <v>-4.4292859797912615E-2</v>
      </c>
      <c r="AT45">
        <f t="shared" si="54"/>
        <v>-2.9858254001604641E-2</v>
      </c>
      <c r="AU45">
        <f t="shared" si="55"/>
        <v>-0.12930698630739784</v>
      </c>
      <c r="AW45">
        <v>42</v>
      </c>
      <c r="AX45">
        <f>IF(Z45&gt;0, (R45*SUMPRODUCT(K45:$K$98, X45:$X$98)-K45*$AZ$3)/Z45, 0)</f>
        <v>-1279753.31385692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0.78135831499999997</v>
      </c>
      <c r="Q46" s="5">
        <f t="shared" si="60"/>
        <v>50</v>
      </c>
      <c r="R46">
        <f t="shared" si="41"/>
        <v>50000</v>
      </c>
      <c r="S46">
        <f t="shared" si="42"/>
        <v>-5483130.8567150589</v>
      </c>
      <c r="U46">
        <f t="shared" si="57"/>
        <v>0.78135831499999997</v>
      </c>
      <c r="V46">
        <f t="shared" si="58"/>
        <v>0.01</v>
      </c>
      <c r="W46">
        <f t="shared" si="34"/>
        <v>3.4864408623987644E-5</v>
      </c>
      <c r="X46">
        <f t="shared" si="35"/>
        <v>2.7241595575910454E-5</v>
      </c>
      <c r="Y46">
        <f t="shared" si="36"/>
        <v>3.4864408623987642E-7</v>
      </c>
      <c r="Z46">
        <f t="shared" si="37"/>
        <v>7.2741689618373134E-6</v>
      </c>
      <c r="AB46">
        <f t="shared" si="38"/>
        <v>-44.617842472209965</v>
      </c>
      <c r="AC46">
        <f t="shared" si="27"/>
        <v>-39.885220291609116</v>
      </c>
      <c r="AE46">
        <f t="shared" si="43"/>
        <v>0</v>
      </c>
      <c r="AF46">
        <f t="shared" si="44"/>
        <v>0</v>
      </c>
      <c r="AG46">
        <f t="shared" si="45"/>
        <v>-3.6370844809186566E-4</v>
      </c>
      <c r="AH46">
        <f t="shared" si="46"/>
        <v>-1.3620797787955228</v>
      </c>
      <c r="AI46">
        <f t="shared" si="39"/>
        <v>-1.3624434872436146</v>
      </c>
      <c r="AJ46">
        <f t="shared" si="47"/>
        <v>-4.732622180600849</v>
      </c>
      <c r="AK46">
        <f t="shared" si="59"/>
        <v>-3.123248973054698</v>
      </c>
      <c r="AL46">
        <f t="shared" si="40"/>
        <v>-9.2183146408991625</v>
      </c>
      <c r="AN46">
        <f t="shared" si="48"/>
        <v>0</v>
      </c>
      <c r="AO46">
        <f t="shared" si="49"/>
        <v>0</v>
      </c>
      <c r="AP46">
        <f t="shared" si="50"/>
        <v>-2.782136371998321E-6</v>
      </c>
      <c r="AQ46">
        <f t="shared" si="51"/>
        <v>-1.0419036769784626E-2</v>
      </c>
      <c r="AR46">
        <f t="shared" si="52"/>
        <v>-1.0421818906156625E-2</v>
      </c>
      <c r="AS46">
        <f t="shared" si="53"/>
        <v>-3.6201524525077716E-2</v>
      </c>
      <c r="AT46">
        <f t="shared" si="54"/>
        <v>-2.3890851621206036E-2</v>
      </c>
      <c r="AU46">
        <f t="shared" si="55"/>
        <v>-7.0514195052440373E-2</v>
      </c>
      <c r="AW46">
        <v>43</v>
      </c>
      <c r="AX46">
        <f>IF(Z46&gt;0, (R46*SUMPRODUCT(K46:$K$98, X46:$X$98)-K46*$AZ$3)/Z46, 0)</f>
        <v>-5483130.8567150589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0.78389590600000003</v>
      </c>
      <c r="Q47" s="5">
        <f t="shared" si="60"/>
        <v>50</v>
      </c>
      <c r="R47">
        <f t="shared" si="41"/>
        <v>50000</v>
      </c>
      <c r="S47">
        <f t="shared" si="42"/>
        <v>-23759335.252772026</v>
      </c>
      <c r="U47">
        <f t="shared" si="57"/>
        <v>0.78389590600000003</v>
      </c>
      <c r="V47">
        <f t="shared" si="58"/>
        <v>0.01</v>
      </c>
      <c r="W47">
        <f t="shared" si="34"/>
        <v>7.2741689618373134E-6</v>
      </c>
      <c r="X47">
        <f t="shared" si="35"/>
        <v>5.7021912687365404E-6</v>
      </c>
      <c r="Y47">
        <f t="shared" si="36"/>
        <v>7.2741689618373135E-8</v>
      </c>
      <c r="Z47">
        <f t="shared" si="37"/>
        <v>1.4992360034823999E-6</v>
      </c>
      <c r="AB47">
        <f t="shared" si="38"/>
        <v>-39.885220291609116</v>
      </c>
      <c r="AC47">
        <f t="shared" si="27"/>
        <v>-35.620850829764429</v>
      </c>
      <c r="AE47">
        <f t="shared" si="43"/>
        <v>0</v>
      </c>
      <c r="AF47">
        <f t="shared" si="44"/>
        <v>0</v>
      </c>
      <c r="AG47">
        <f t="shared" si="45"/>
        <v>-7.496180017412E-5</v>
      </c>
      <c r="AH47">
        <f t="shared" si="46"/>
        <v>-0.28510956343682703</v>
      </c>
      <c r="AI47">
        <f t="shared" si="39"/>
        <v>-0.28518452523700116</v>
      </c>
      <c r="AJ47">
        <f t="shared" si="47"/>
        <v>-4.2643694618446872</v>
      </c>
      <c r="AK47">
        <f t="shared" si="59"/>
        <v>-2.7919654204126383</v>
      </c>
      <c r="AL47">
        <f t="shared" si="40"/>
        <v>-7.3415194074943271</v>
      </c>
      <c r="AN47">
        <f t="shared" si="48"/>
        <v>0</v>
      </c>
      <c r="AO47">
        <f t="shared" si="49"/>
        <v>0</v>
      </c>
      <c r="AP47">
        <f t="shared" si="50"/>
        <v>-5.1197294315639366E-7</v>
      </c>
      <c r="AQ47">
        <f t="shared" si="51"/>
        <v>-1.9472368856635507E-3</v>
      </c>
      <c r="AR47">
        <f t="shared" si="52"/>
        <v>-1.9477488586067072E-3</v>
      </c>
      <c r="AS47">
        <f t="shared" si="53"/>
        <v>-2.9124724579928363E-2</v>
      </c>
      <c r="AT47">
        <f t="shared" si="54"/>
        <v>-1.9068522236116599E-2</v>
      </c>
      <c r="AU47">
        <f t="shared" si="55"/>
        <v>-5.0140995674651669E-2</v>
      </c>
      <c r="AW47">
        <v>44</v>
      </c>
      <c r="AX47">
        <f>IF(Z47&gt;0, (R47*SUMPRODUCT(K47:$K$98, X47:$X$98)-K47*$AZ$3)/Z47, 0)</f>
        <v>-23759335.252772026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0.78669207100000005</v>
      </c>
      <c r="Q48" s="5">
        <f t="shared" si="60"/>
        <v>50</v>
      </c>
      <c r="R48">
        <f t="shared" si="41"/>
        <v>50000</v>
      </c>
      <c r="S48">
        <f t="shared" si="42"/>
        <v>-104348219.72405411</v>
      </c>
      <c r="U48">
        <f t="shared" si="57"/>
        <v>0.78669207100000005</v>
      </c>
      <c r="V48">
        <f t="shared" si="58"/>
        <v>0.01</v>
      </c>
      <c r="W48">
        <f t="shared" si="34"/>
        <v>1.4992360034823999E-6</v>
      </c>
      <c r="X48">
        <f t="shared" si="35"/>
        <v>1.1794370764973325E-6</v>
      </c>
      <c r="Y48">
        <f t="shared" si="36"/>
        <v>1.4992360034823998E-8</v>
      </c>
      <c r="Z48">
        <f t="shared" si="37"/>
        <v>3.0480656695024335E-7</v>
      </c>
      <c r="AB48">
        <f t="shared" si="38"/>
        <v>-35.620850829764429</v>
      </c>
      <c r="AC48">
        <f t="shared" si="27"/>
        <v>-31.806022621458602</v>
      </c>
      <c r="AE48">
        <f t="shared" si="43"/>
        <v>0</v>
      </c>
      <c r="AF48">
        <f t="shared" si="44"/>
        <v>0</v>
      </c>
      <c r="AG48">
        <f t="shared" si="45"/>
        <v>-1.5240328347512167E-5</v>
      </c>
      <c r="AH48">
        <f t="shared" si="46"/>
        <v>-5.8971853824866624E-2</v>
      </c>
      <c r="AI48">
        <f t="shared" si="39"/>
        <v>-5.898709415321414E-2</v>
      </c>
      <c r="AJ48">
        <f t="shared" si="47"/>
        <v>-3.8148282083058263</v>
      </c>
      <c r="AK48">
        <f t="shared" si="59"/>
        <v>-2.4934595580835102</v>
      </c>
      <c r="AL48">
        <f t="shared" si="40"/>
        <v>-6.3672748605425511</v>
      </c>
      <c r="AN48">
        <f t="shared" si="48"/>
        <v>0</v>
      </c>
      <c r="AO48">
        <f t="shared" si="49"/>
        <v>0</v>
      </c>
      <c r="AP48">
        <f t="shared" si="50"/>
        <v>-9.2935856051036633E-8</v>
      </c>
      <c r="AQ48">
        <f t="shared" si="51"/>
        <v>-3.596116562032755E-4</v>
      </c>
      <c r="AR48">
        <f t="shared" si="52"/>
        <v>-3.5970459205932656E-4</v>
      </c>
      <c r="AS48">
        <f t="shared" si="53"/>
        <v>-2.3262905965173546E-2</v>
      </c>
      <c r="AT48">
        <f t="shared" si="54"/>
        <v>-1.5205170996001438E-2</v>
      </c>
      <c r="AU48">
        <f t="shared" si="55"/>
        <v>-3.8827781553234311E-2</v>
      </c>
      <c r="AW48">
        <v>45</v>
      </c>
      <c r="AX48">
        <f>IF(Z48&gt;0, (R48*SUMPRODUCT(K48:$K$98, X48:$X$98)-K48*$AZ$3)/Z48, 0)</f>
        <v>-104348219.72405411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0.78978433000000003</v>
      </c>
      <c r="Q49" s="5">
        <f t="shared" si="60"/>
        <v>50</v>
      </c>
      <c r="R49">
        <f t="shared" si="41"/>
        <v>50000</v>
      </c>
      <c r="S49">
        <f t="shared" si="42"/>
        <v>-465343590.07117617</v>
      </c>
      <c r="U49">
        <f t="shared" si="57"/>
        <v>0.78978433000000003</v>
      </c>
      <c r="V49">
        <f t="shared" si="58"/>
        <v>0.01</v>
      </c>
      <c r="W49">
        <f t="shared" si="34"/>
        <v>3.0480656695024335E-7</v>
      </c>
      <c r="X49">
        <f t="shared" si="35"/>
        <v>2.4073145025839813E-7</v>
      </c>
      <c r="Y49">
        <f t="shared" si="36"/>
        <v>3.0480656695024336E-9</v>
      </c>
      <c r="Z49">
        <f t="shared" si="37"/>
        <v>6.1027051022342791E-8</v>
      </c>
      <c r="AB49">
        <f t="shared" si="38"/>
        <v>-31.806022621458602</v>
      </c>
      <c r="AC49">
        <f t="shared" si="27"/>
        <v>-28.398547014193838</v>
      </c>
      <c r="AE49">
        <f t="shared" si="43"/>
        <v>0</v>
      </c>
      <c r="AF49">
        <f t="shared" si="44"/>
        <v>0</v>
      </c>
      <c r="AG49">
        <f t="shared" si="45"/>
        <v>-3.0513525511171396E-6</v>
      </c>
      <c r="AH49">
        <f t="shared" si="46"/>
        <v>-1.2036572512919907E-2</v>
      </c>
      <c r="AI49">
        <f t="shared" si="39"/>
        <v>-1.2039623865471024E-2</v>
      </c>
      <c r="AJ49">
        <f t="shared" si="47"/>
        <v>-3.4074756072647645</v>
      </c>
      <c r="AK49">
        <f t="shared" si="59"/>
        <v>-2.2264215835021024</v>
      </c>
      <c r="AL49">
        <f t="shared" si="40"/>
        <v>-5.6459368146323374</v>
      </c>
      <c r="AN49">
        <f t="shared" si="48"/>
        <v>0</v>
      </c>
      <c r="AO49">
        <f t="shared" si="49"/>
        <v>0</v>
      </c>
      <c r="AP49">
        <f t="shared" si="50"/>
        <v>-1.6613584541323072E-8</v>
      </c>
      <c r="AQ49">
        <f t="shared" si="51"/>
        <v>-6.553507393236109E-5</v>
      </c>
      <c r="AR49">
        <f t="shared" si="52"/>
        <v>-6.5551687516902414E-5</v>
      </c>
      <c r="AS49">
        <f t="shared" si="53"/>
        <v>-1.8552554359234415E-2</v>
      </c>
      <c r="AT49">
        <f t="shared" si="54"/>
        <v>-1.2122113909320794E-2</v>
      </c>
      <c r="AU49">
        <f t="shared" si="55"/>
        <v>-3.074021995607211E-2</v>
      </c>
      <c r="AW49">
        <v>46</v>
      </c>
      <c r="AX49">
        <f>IF(Z49&gt;0, (R49*SUMPRODUCT(K49:$K$98, X49:$X$98)-K49*$AZ$3)/Z49, 0)</f>
        <v>-465343590.07117617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0.79285550900000001</v>
      </c>
      <c r="Q50" s="5">
        <f t="shared" si="60"/>
        <v>50</v>
      </c>
      <c r="R50">
        <f t="shared" si="41"/>
        <v>50000</v>
      </c>
      <c r="S50">
        <f t="shared" si="42"/>
        <v>-2107521645.2661216</v>
      </c>
      <c r="U50">
        <f t="shared" si="57"/>
        <v>0.79285550900000001</v>
      </c>
      <c r="V50">
        <f t="shared" si="58"/>
        <v>0.01</v>
      </c>
      <c r="W50">
        <f t="shared" si="34"/>
        <v>6.1027051022342791E-8</v>
      </c>
      <c r="X50">
        <f t="shared" si="35"/>
        <v>4.8385633601088566E-8</v>
      </c>
      <c r="Y50">
        <f t="shared" si="36"/>
        <v>6.1027051022342789E-10</v>
      </c>
      <c r="Z50">
        <f t="shared" si="37"/>
        <v>1.2031146911030797E-8</v>
      </c>
      <c r="AB50">
        <f t="shared" si="38"/>
        <v>-28.398547014193838</v>
      </c>
      <c r="AC50">
        <f t="shared" si="27"/>
        <v>-25.355902532374042</v>
      </c>
      <c r="AE50">
        <f t="shared" si="43"/>
        <v>0</v>
      </c>
      <c r="AF50">
        <f t="shared" si="44"/>
        <v>0</v>
      </c>
      <c r="AG50">
        <f t="shared" si="45"/>
        <v>-6.0155734555153984E-7</v>
      </c>
      <c r="AH50">
        <f t="shared" si="46"/>
        <v>-2.4192816800544283E-3</v>
      </c>
      <c r="AI50">
        <f t="shared" si="39"/>
        <v>-2.4198832373999797E-3</v>
      </c>
      <c r="AJ50">
        <f t="shared" si="47"/>
        <v>-3.0426444818197957</v>
      </c>
      <c r="AK50">
        <f t="shared" si="59"/>
        <v>-1.9878982909935687</v>
      </c>
      <c r="AL50">
        <f t="shared" si="40"/>
        <v>-5.0329626560507643</v>
      </c>
      <c r="AN50">
        <f t="shared" si="48"/>
        <v>0</v>
      </c>
      <c r="AO50">
        <f t="shared" si="49"/>
        <v>0</v>
      </c>
      <c r="AP50">
        <f t="shared" si="50"/>
        <v>-2.9243541679326828E-9</v>
      </c>
      <c r="AQ50">
        <f t="shared" si="51"/>
        <v>-1.1760867881986818E-5</v>
      </c>
      <c r="AR50">
        <f t="shared" si="52"/>
        <v>-1.176379223615475E-5</v>
      </c>
      <c r="AS50">
        <f t="shared" si="53"/>
        <v>-1.4791225039051179E-2</v>
      </c>
      <c r="AT50">
        <f t="shared" si="54"/>
        <v>-9.6637813430128418E-3</v>
      </c>
      <c r="AU50">
        <f t="shared" si="55"/>
        <v>-2.4466770174300174E-2</v>
      </c>
      <c r="AW50">
        <v>47</v>
      </c>
      <c r="AX50">
        <f>IF(Z50&gt;0, (R50*SUMPRODUCT(K50:$K$98, X50:$X$98)-K50*$AZ$3)/Z50, 0)</f>
        <v>-2107521645.2661216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0.79617230500000002</v>
      </c>
      <c r="Q51" s="5">
        <f t="shared" si="60"/>
        <v>50</v>
      </c>
      <c r="R51">
        <f t="shared" si="41"/>
        <v>50000</v>
      </c>
      <c r="S51">
        <f t="shared" si="42"/>
        <v>-9708192655.9096832</v>
      </c>
      <c r="U51">
        <f t="shared" si="57"/>
        <v>0.79617230500000002</v>
      </c>
      <c r="V51">
        <f t="shared" si="58"/>
        <v>0.01</v>
      </c>
      <c r="W51">
        <f t="shared" si="34"/>
        <v>1.2031146911030797E-8</v>
      </c>
      <c r="X51">
        <f t="shared" si="35"/>
        <v>9.578865967949019E-9</v>
      </c>
      <c r="Y51">
        <f t="shared" si="36"/>
        <v>1.2031146911030796E-10</v>
      </c>
      <c r="Z51">
        <f t="shared" si="37"/>
        <v>2.33196947397147E-9</v>
      </c>
      <c r="AB51">
        <f t="shared" si="38"/>
        <v>-25.355902532374042</v>
      </c>
      <c r="AC51">
        <f t="shared" si="27"/>
        <v>-22.639208921015392</v>
      </c>
      <c r="AE51">
        <f t="shared" si="43"/>
        <v>0</v>
      </c>
      <c r="AF51">
        <f t="shared" si="44"/>
        <v>0</v>
      </c>
      <c r="AG51">
        <f t="shared" si="45"/>
        <v>-1.165984736985735E-7</v>
      </c>
      <c r="AH51">
        <f t="shared" si="46"/>
        <v>-4.7894329839745097E-4</v>
      </c>
      <c r="AI51">
        <f t="shared" si="39"/>
        <v>-4.7905989687114955E-4</v>
      </c>
      <c r="AJ51">
        <f t="shared" si="47"/>
        <v>-2.7166936113586502</v>
      </c>
      <c r="AK51">
        <f t="shared" si="59"/>
        <v>-1.774913177266183</v>
      </c>
      <c r="AL51">
        <f t="shared" si="40"/>
        <v>-4.4920858485217048</v>
      </c>
      <c r="AN51">
        <f t="shared" si="48"/>
        <v>0</v>
      </c>
      <c r="AO51">
        <f t="shared" si="49"/>
        <v>0</v>
      </c>
      <c r="AP51">
        <f t="shared" si="50"/>
        <v>-5.060900247625312E-10</v>
      </c>
      <c r="AQ51">
        <f t="shared" si="51"/>
        <v>-2.078830177249394E-6</v>
      </c>
      <c r="AR51">
        <f t="shared" si="52"/>
        <v>-2.0793362672741567E-6</v>
      </c>
      <c r="AS51">
        <f t="shared" si="53"/>
        <v>-1.1791676969966464E-2</v>
      </c>
      <c r="AT51">
        <f t="shared" si="54"/>
        <v>-7.7039246341779107E-3</v>
      </c>
      <c r="AU51">
        <f t="shared" si="55"/>
        <v>-1.9497680940411651E-2</v>
      </c>
      <c r="AW51">
        <v>48</v>
      </c>
      <c r="AX51">
        <f>IF(Z51&gt;0, (R51*SUMPRODUCT(K51:$K$98, X51:$X$98)-K51*$AZ$3)/Z51, 0)</f>
        <v>-9708192655.9096832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0.79964768799999997</v>
      </c>
      <c r="Q52" s="5">
        <f t="shared" si="60"/>
        <v>50</v>
      </c>
      <c r="R52">
        <f t="shared" si="41"/>
        <v>50000</v>
      </c>
      <c r="S52">
        <f t="shared" si="42"/>
        <v>-45536772534.681641</v>
      </c>
      <c r="U52">
        <f t="shared" si="57"/>
        <v>0.79964768799999997</v>
      </c>
      <c r="V52">
        <f t="shared" si="58"/>
        <v>0.01</v>
      </c>
      <c r="W52">
        <f t="shared" si="34"/>
        <v>2.33196947397147E-9</v>
      </c>
      <c r="X52">
        <f t="shared" si="35"/>
        <v>1.8647539983478621E-9</v>
      </c>
      <c r="Y52">
        <f t="shared" si="36"/>
        <v>2.33196947397147E-11</v>
      </c>
      <c r="Z52">
        <f t="shared" si="37"/>
        <v>4.4389578088389321E-10</v>
      </c>
      <c r="AB52">
        <f t="shared" si="38"/>
        <v>-22.639208921015392</v>
      </c>
      <c r="AC52">
        <f t="shared" si="27"/>
        <v>-20.213581203214726</v>
      </c>
      <c r="AE52">
        <f t="shared" si="43"/>
        <v>0</v>
      </c>
      <c r="AF52">
        <f t="shared" si="44"/>
        <v>0</v>
      </c>
      <c r="AG52">
        <f t="shared" si="45"/>
        <v>-2.2194789044194659E-8</v>
      </c>
      <c r="AH52">
        <f t="shared" si="46"/>
        <v>-9.3237699917393102E-5</v>
      </c>
      <c r="AI52">
        <f t="shared" si="39"/>
        <v>-9.3259894706437297E-5</v>
      </c>
      <c r="AJ52">
        <f t="shared" si="47"/>
        <v>-2.4256277178006656</v>
      </c>
      <c r="AK52">
        <f t="shared" si="59"/>
        <v>-1.5847446244710777</v>
      </c>
      <c r="AL52">
        <f t="shared" si="40"/>
        <v>-4.01046560216645</v>
      </c>
      <c r="AN52">
        <f t="shared" si="48"/>
        <v>0</v>
      </c>
      <c r="AO52">
        <f t="shared" si="49"/>
        <v>0</v>
      </c>
      <c r="AP52">
        <f t="shared" si="50"/>
        <v>-8.6013755619361667E-11</v>
      </c>
      <c r="AQ52">
        <f t="shared" si="51"/>
        <v>-3.6133367698323284E-7</v>
      </c>
      <c r="AR52">
        <f t="shared" si="52"/>
        <v>-3.6141969073885223E-7</v>
      </c>
      <c r="AS52">
        <f t="shared" si="53"/>
        <v>-9.4002853249478529E-3</v>
      </c>
      <c r="AT52">
        <f t="shared" si="54"/>
        <v>-6.141524327035945E-3</v>
      </c>
      <c r="AU52">
        <f t="shared" si="55"/>
        <v>-1.5542171071674537E-2</v>
      </c>
      <c r="AW52">
        <v>49</v>
      </c>
      <c r="AX52">
        <f>IF(Z52&gt;0, (R52*SUMPRODUCT(K52:$K$98, X52:$X$98)-K52*$AZ$3)/Z52, 0)</f>
        <v>-45536772534.681641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0.80323853099999998</v>
      </c>
      <c r="Q53" s="5">
        <f t="shared" si="60"/>
        <v>50</v>
      </c>
      <c r="R53">
        <f t="shared" si="41"/>
        <v>50000</v>
      </c>
      <c r="S53">
        <f t="shared" si="42"/>
        <v>-217699258561.57602</v>
      </c>
      <c r="U53">
        <f t="shared" si="57"/>
        <v>0.80323853099999998</v>
      </c>
      <c r="V53">
        <f t="shared" si="58"/>
        <v>0.01</v>
      </c>
      <c r="W53">
        <f t="shared" si="34"/>
        <v>4.4389578088389321E-10</v>
      </c>
      <c r="X53">
        <f t="shared" si="35"/>
        <v>3.5655419495427624E-10</v>
      </c>
      <c r="Y53">
        <f t="shared" si="36"/>
        <v>4.438957808838932E-12</v>
      </c>
      <c r="Z53">
        <f t="shared" si="37"/>
        <v>8.2902628120778035E-11</v>
      </c>
      <c r="AB53">
        <f t="shared" si="38"/>
        <v>-20.213581203214726</v>
      </c>
      <c r="AC53">
        <f t="shared" si="27"/>
        <v>-18.04784067469944</v>
      </c>
      <c r="AE53">
        <f t="shared" si="43"/>
        <v>0</v>
      </c>
      <c r="AF53">
        <f t="shared" si="44"/>
        <v>0</v>
      </c>
      <c r="AG53">
        <f t="shared" si="45"/>
        <v>-4.1451314060389021E-9</v>
      </c>
      <c r="AH53">
        <f t="shared" si="46"/>
        <v>-1.7827709747713811E-5</v>
      </c>
      <c r="AI53">
        <f t="shared" si="39"/>
        <v>-1.7831854879119852E-5</v>
      </c>
      <c r="AJ53">
        <f t="shared" si="47"/>
        <v>-2.1657405285152862</v>
      </c>
      <c r="AK53">
        <f t="shared" si="59"/>
        <v>-1.414950684225031</v>
      </c>
      <c r="AL53">
        <f t="shared" si="40"/>
        <v>-3.5807090445951961</v>
      </c>
      <c r="AN53">
        <f t="shared" si="48"/>
        <v>0</v>
      </c>
      <c r="AO53">
        <f t="shared" si="49"/>
        <v>0</v>
      </c>
      <c r="AP53">
        <f t="shared" si="50"/>
        <v>-1.4342906565784818E-11</v>
      </c>
      <c r="AQ53">
        <f t="shared" si="51"/>
        <v>-6.1687109562043802E-8</v>
      </c>
      <c r="AR53">
        <f t="shared" si="52"/>
        <v>-6.1701452468609586E-8</v>
      </c>
      <c r="AS53">
        <f t="shared" si="53"/>
        <v>-7.4938550804381074E-3</v>
      </c>
      <c r="AT53">
        <f t="shared" si="54"/>
        <v>-4.8959860306157094E-3</v>
      </c>
      <c r="AU53">
        <f t="shared" si="55"/>
        <v>-1.2389902812506284E-2</v>
      </c>
      <c r="AW53">
        <v>50</v>
      </c>
      <c r="AX53">
        <f>IF(Z53&gt;0, (R53*SUMPRODUCT(K53:$K$98, X53:$X$98)-K53*$AZ$3)/Z53, 0)</f>
        <v>-217699258561.57602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0.80709142899999997</v>
      </c>
      <c r="Q54" s="5">
        <f t="shared" si="60"/>
        <v>50</v>
      </c>
      <c r="R54">
        <f t="shared" si="41"/>
        <v>50000</v>
      </c>
      <c r="S54">
        <f t="shared" si="42"/>
        <v>-1062685786604.3191</v>
      </c>
      <c r="U54">
        <f t="shared" si="57"/>
        <v>0.80709142899999997</v>
      </c>
      <c r="V54">
        <f t="shared" si="58"/>
        <v>0.01</v>
      </c>
      <c r="W54">
        <f t="shared" si="34"/>
        <v>8.2902628120778035E-11</v>
      </c>
      <c r="X54">
        <f t="shared" si="35"/>
        <v>6.6910000597854331E-11</v>
      </c>
      <c r="Y54">
        <f t="shared" si="36"/>
        <v>8.2902628120778039E-13</v>
      </c>
      <c r="Z54">
        <f t="shared" si="37"/>
        <v>1.5163601241715924E-11</v>
      </c>
      <c r="AB54">
        <f t="shared" si="38"/>
        <v>-18.04784067469944</v>
      </c>
      <c r="AC54">
        <f t="shared" si="27"/>
        <v>-16.114143513307116</v>
      </c>
      <c r="AE54">
        <f t="shared" si="43"/>
        <v>0</v>
      </c>
      <c r="AF54">
        <f t="shared" si="44"/>
        <v>0</v>
      </c>
      <c r="AG54">
        <f t="shared" si="45"/>
        <v>-7.5818006208579622E-10</v>
      </c>
      <c r="AH54">
        <f t="shared" si="46"/>
        <v>-3.3455000298927164E-6</v>
      </c>
      <c r="AI54">
        <f t="shared" si="39"/>
        <v>-3.3462582099548022E-6</v>
      </c>
      <c r="AJ54">
        <f t="shared" si="47"/>
        <v>-1.9336971613923239</v>
      </c>
      <c r="AK54">
        <f t="shared" si="59"/>
        <v>-1.2633488472289609</v>
      </c>
      <c r="AL54">
        <f t="shared" si="40"/>
        <v>-3.1970493548794945</v>
      </c>
      <c r="AN54">
        <f t="shared" si="48"/>
        <v>0</v>
      </c>
      <c r="AO54">
        <f t="shared" si="49"/>
        <v>0</v>
      </c>
      <c r="AP54">
        <f t="shared" si="50"/>
        <v>-2.3423576285126943E-12</v>
      </c>
      <c r="AQ54">
        <f t="shared" si="51"/>
        <v>-1.0335747282314954E-8</v>
      </c>
      <c r="AR54">
        <f t="shared" si="52"/>
        <v>-1.0338089639943467E-8</v>
      </c>
      <c r="AS54">
        <f t="shared" si="53"/>
        <v>-5.9740561955163906E-3</v>
      </c>
      <c r="AT54">
        <f t="shared" si="54"/>
        <v>-3.9030501562366438E-3</v>
      </c>
      <c r="AU54">
        <f t="shared" si="55"/>
        <v>-9.8771166898426743E-3</v>
      </c>
      <c r="AW54">
        <v>51</v>
      </c>
      <c r="AX54">
        <f>IF(Z54&gt;0, (R54*SUMPRODUCT(K54:$K$98, X54:$X$98)-K54*$AZ$3)/Z54, 0)</f>
        <v>-1062685786604.3191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0.81105379099999997</v>
      </c>
      <c r="Q55" s="5">
        <f t="shared" si="60"/>
        <v>50</v>
      </c>
      <c r="R55">
        <f t="shared" si="41"/>
        <v>50000</v>
      </c>
      <c r="S55">
        <f t="shared" si="42"/>
        <v>-5302300624746.6631</v>
      </c>
      <c r="U55">
        <f t="shared" si="57"/>
        <v>0.81105379099999997</v>
      </c>
      <c r="V55">
        <f t="shared" si="58"/>
        <v>0.01</v>
      </c>
      <c r="W55">
        <f t="shared" si="34"/>
        <v>1.5163601241715924E-11</v>
      </c>
      <c r="X55">
        <f t="shared" si="35"/>
        <v>1.2298496272306008E-11</v>
      </c>
      <c r="Y55">
        <f t="shared" si="36"/>
        <v>1.5163601241715925E-13</v>
      </c>
      <c r="Z55">
        <f t="shared" si="37"/>
        <v>2.713468956992757E-12</v>
      </c>
      <c r="AB55">
        <f t="shared" si="38"/>
        <v>-16.114143513307116</v>
      </c>
      <c r="AC55">
        <f t="shared" si="27"/>
        <v>-14.387628145893371</v>
      </c>
      <c r="AE55">
        <f t="shared" si="43"/>
        <v>0</v>
      </c>
      <c r="AF55">
        <f t="shared" si="44"/>
        <v>0</v>
      </c>
      <c r="AG55">
        <f t="shared" si="45"/>
        <v>-1.3567344784963786E-10</v>
      </c>
      <c r="AH55">
        <f t="shared" si="46"/>
        <v>-6.1492481361530034E-7</v>
      </c>
      <c r="AI55">
        <f t="shared" si="39"/>
        <v>-6.1506048706314998E-7</v>
      </c>
      <c r="AJ55">
        <f t="shared" si="47"/>
        <v>-1.7265153674137448</v>
      </c>
      <c r="AK55">
        <f t="shared" si="59"/>
        <v>-1.1279900459314982</v>
      </c>
      <c r="AL55">
        <f t="shared" si="40"/>
        <v>-2.85450602840573</v>
      </c>
      <c r="AN55">
        <f t="shared" si="48"/>
        <v>0</v>
      </c>
      <c r="AO55">
        <f t="shared" si="49"/>
        <v>0</v>
      </c>
      <c r="AP55">
        <f t="shared" si="50"/>
        <v>-3.7424644441480084E-13</v>
      </c>
      <c r="AQ55">
        <f t="shared" si="51"/>
        <v>-1.6962303879312413E-9</v>
      </c>
      <c r="AR55">
        <f t="shared" si="52"/>
        <v>-1.696604634375656E-9</v>
      </c>
      <c r="AS55">
        <f t="shared" si="53"/>
        <v>-4.7624811466294003E-3</v>
      </c>
      <c r="AT55">
        <f t="shared" si="54"/>
        <v>-3.1114876987057998E-3</v>
      </c>
      <c r="AU55">
        <f t="shared" si="55"/>
        <v>-7.8739705419398343E-3</v>
      </c>
      <c r="AW55">
        <v>52</v>
      </c>
      <c r="AX55">
        <f>IF(Z55&gt;0, (R55*SUMPRODUCT(K55:$K$98, X55:$X$98)-K55*$AZ$3)/Z55, 0)</f>
        <v>-5302300624746.6631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0.81525055400000002</v>
      </c>
      <c r="Q56" s="5">
        <f t="shared" si="60"/>
        <v>50</v>
      </c>
      <c r="R56">
        <f t="shared" si="41"/>
        <v>50000</v>
      </c>
      <c r="S56">
        <f t="shared" si="42"/>
        <v>-27091341891443.48</v>
      </c>
      <c r="U56">
        <f t="shared" si="57"/>
        <v>0.81525055400000002</v>
      </c>
      <c r="V56">
        <f t="shared" si="58"/>
        <v>0.01</v>
      </c>
      <c r="W56">
        <f t="shared" si="34"/>
        <v>2.713468956992757E-12</v>
      </c>
      <c r="X56">
        <f t="shared" si="35"/>
        <v>2.2121570704501472E-12</v>
      </c>
      <c r="Y56">
        <f t="shared" si="36"/>
        <v>2.713468956992757E-14</v>
      </c>
      <c r="Z56">
        <f t="shared" si="37"/>
        <v>4.7417719697268224E-13</v>
      </c>
      <c r="AB56">
        <f t="shared" si="38"/>
        <v>-14.387628145893371</v>
      </c>
      <c r="AC56">
        <f t="shared" si="27"/>
        <v>-12.846096560313272</v>
      </c>
      <c r="AE56">
        <f t="shared" si="43"/>
        <v>0</v>
      </c>
      <c r="AF56">
        <f t="shared" si="44"/>
        <v>0</v>
      </c>
      <c r="AG56">
        <f t="shared" si="45"/>
        <v>-2.3708859848634112E-11</v>
      </c>
      <c r="AH56">
        <f t="shared" si="46"/>
        <v>-1.1060785352250736E-7</v>
      </c>
      <c r="AI56">
        <f t="shared" si="39"/>
        <v>-1.10631562382356E-7</v>
      </c>
      <c r="AJ56">
        <f t="shared" si="47"/>
        <v>-1.5415315855800991</v>
      </c>
      <c r="AK56">
        <f t="shared" si="59"/>
        <v>-1.0071339702125361</v>
      </c>
      <c r="AL56">
        <f t="shared" si="40"/>
        <v>-2.5486656664241973</v>
      </c>
      <c r="AN56">
        <f t="shared" si="48"/>
        <v>0</v>
      </c>
      <c r="AO56">
        <f t="shared" si="49"/>
        <v>0</v>
      </c>
      <c r="AP56">
        <f t="shared" si="50"/>
        <v>-5.8392284668710936E-14</v>
      </c>
      <c r="AQ56">
        <f t="shared" si="51"/>
        <v>-2.7241484030508623E-10</v>
      </c>
      <c r="AR56">
        <f t="shared" si="52"/>
        <v>-2.724732325897549E-10</v>
      </c>
      <c r="AS56">
        <f t="shared" si="53"/>
        <v>-3.7966208305958769E-3</v>
      </c>
      <c r="AT56">
        <f t="shared" si="54"/>
        <v>-2.4804589450372698E-3</v>
      </c>
      <c r="AU56">
        <f t="shared" si="55"/>
        <v>-6.2770800481063791E-3</v>
      </c>
      <c r="AW56">
        <v>53</v>
      </c>
      <c r="AX56">
        <f>IF(Z56&gt;0, (R56*SUMPRODUCT(K56:$K$98, X56:$X$98)-K56*$AZ$3)/Z56, 0)</f>
        <v>-27091341891443.48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0.81969331899999998</v>
      </c>
      <c r="Q57" s="5">
        <f t="shared" si="60"/>
        <v>50</v>
      </c>
      <c r="R57">
        <f t="shared" si="41"/>
        <v>50000</v>
      </c>
      <c r="S57">
        <f t="shared" si="42"/>
        <v>-142030236135373.91</v>
      </c>
      <c r="U57">
        <f t="shared" si="57"/>
        <v>0.81969331899999998</v>
      </c>
      <c r="V57">
        <f t="shared" si="58"/>
        <v>0.01</v>
      </c>
      <c r="W57">
        <f t="shared" si="34"/>
        <v>4.7417719697268224E-13</v>
      </c>
      <c r="X57">
        <f t="shared" si="35"/>
        <v>3.8867988038065463E-13</v>
      </c>
      <c r="Y57">
        <f t="shared" si="36"/>
        <v>4.7417719697268224E-15</v>
      </c>
      <c r="Z57">
        <f t="shared" si="37"/>
        <v>8.0755544622300784E-14</v>
      </c>
      <c r="AB57">
        <f t="shared" si="38"/>
        <v>-12.846096560313272</v>
      </c>
      <c r="AC57">
        <f t="shared" si="27"/>
        <v>-11.469729071946105</v>
      </c>
      <c r="AE57">
        <f t="shared" si="43"/>
        <v>0</v>
      </c>
      <c r="AF57">
        <f t="shared" si="44"/>
        <v>0</v>
      </c>
      <c r="AG57">
        <f t="shared" si="45"/>
        <v>-4.0377772311150395E-12</v>
      </c>
      <c r="AH57">
        <f t="shared" si="46"/>
        <v>-1.9433994019032733E-8</v>
      </c>
      <c r="AI57">
        <f t="shared" si="39"/>
        <v>-1.9438031796263849E-8</v>
      </c>
      <c r="AJ57">
        <f t="shared" si="47"/>
        <v>-1.3763674883671673</v>
      </c>
      <c r="AK57">
        <f t="shared" si="59"/>
        <v>-0.89922675922192918</v>
      </c>
      <c r="AL57">
        <f t="shared" si="40"/>
        <v>-2.2755942670271283</v>
      </c>
      <c r="AN57">
        <f t="shared" si="48"/>
        <v>0</v>
      </c>
      <c r="AO57">
        <f t="shared" si="49"/>
        <v>0</v>
      </c>
      <c r="AP57">
        <f t="shared" si="50"/>
        <v>-8.879103748156561E-15</v>
      </c>
      <c r="AQ57">
        <f t="shared" si="51"/>
        <v>-4.2735505021507571E-11</v>
      </c>
      <c r="AR57">
        <f t="shared" si="52"/>
        <v>-4.2744384125255731E-11</v>
      </c>
      <c r="AS57">
        <f t="shared" si="53"/>
        <v>-3.026642884265044E-3</v>
      </c>
      <c r="AT57">
        <f t="shared" si="54"/>
        <v>-1.9774066847281771E-3</v>
      </c>
      <c r="AU57">
        <f t="shared" si="55"/>
        <v>-5.004049611737605E-3</v>
      </c>
      <c r="AW57">
        <v>54</v>
      </c>
      <c r="AX57">
        <f>IF(Z57&gt;0, (R57*SUMPRODUCT(K57:$K$98, X57:$X$98)-K57*$AZ$3)/Z57, 0)</f>
        <v>-142030236135373.91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0.82421808699999999</v>
      </c>
      <c r="Q58" s="5">
        <f t="shared" si="60"/>
        <v>50</v>
      </c>
      <c r="R58">
        <f t="shared" si="41"/>
        <v>50000</v>
      </c>
      <c r="S58">
        <f t="shared" si="42"/>
        <v>-764936949639479.63</v>
      </c>
      <c r="U58">
        <f t="shared" si="57"/>
        <v>0.82421808699999999</v>
      </c>
      <c r="V58">
        <f t="shared" si="58"/>
        <v>0.01</v>
      </c>
      <c r="W58">
        <f t="shared" si="34"/>
        <v>8.0755544622300784E-14</v>
      </c>
      <c r="X58">
        <f t="shared" si="35"/>
        <v>6.6560180503235893E-14</v>
      </c>
      <c r="Y58">
        <f t="shared" si="36"/>
        <v>8.0755544622300783E-16</v>
      </c>
      <c r="Z58">
        <f t="shared" si="37"/>
        <v>1.3387808672841883E-14</v>
      </c>
      <c r="AB58">
        <f t="shared" si="38"/>
        <v>-11.469729071946105</v>
      </c>
      <c r="AC58">
        <f t="shared" si="27"/>
        <v>-10.24082952856064</v>
      </c>
      <c r="AE58">
        <f t="shared" si="43"/>
        <v>0</v>
      </c>
      <c r="AF58">
        <f t="shared" si="44"/>
        <v>0</v>
      </c>
      <c r="AG58">
        <f t="shared" si="45"/>
        <v>-6.6939043364209413E-13</v>
      </c>
      <c r="AH58">
        <f t="shared" si="46"/>
        <v>-3.3280090251617945E-9</v>
      </c>
      <c r="AI58">
        <f t="shared" si="39"/>
        <v>-3.3286784155954367E-9</v>
      </c>
      <c r="AJ58">
        <f t="shared" si="47"/>
        <v>-1.2288995433854648</v>
      </c>
      <c r="AK58">
        <f t="shared" si="59"/>
        <v>-0.80288103503622743</v>
      </c>
      <c r="AL58">
        <f t="shared" si="40"/>
        <v>-2.0317805817503709</v>
      </c>
      <c r="AN58">
        <f t="shared" si="48"/>
        <v>0</v>
      </c>
      <c r="AO58">
        <f t="shared" si="49"/>
        <v>0</v>
      </c>
      <c r="AP58">
        <f t="shared" si="50"/>
        <v>-1.3142810759775572E-15</v>
      </c>
      <c r="AQ58">
        <f t="shared" si="51"/>
        <v>-6.534212415696543E-12</v>
      </c>
      <c r="AR58">
        <f t="shared" si="52"/>
        <v>-6.5355266967725208E-12</v>
      </c>
      <c r="AS58">
        <f t="shared" si="53"/>
        <v>-2.4128211772631043E-3</v>
      </c>
      <c r="AT58">
        <f t="shared" si="54"/>
        <v>-1.5763765025264495E-3</v>
      </c>
      <c r="AU58">
        <f t="shared" si="55"/>
        <v>-3.9891976863250809E-3</v>
      </c>
      <c r="AW58">
        <v>55</v>
      </c>
      <c r="AX58">
        <f>IF(Z58&gt;0, (R58*SUMPRODUCT(K58:$K$98, X58:$X$98)-K58*$AZ$3)/Z58, 0)</f>
        <v>-764936949639479.63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0.82894669600000004</v>
      </c>
      <c r="Q59" s="5">
        <f t="shared" si="60"/>
        <v>50</v>
      </c>
      <c r="R59">
        <f t="shared" si="41"/>
        <v>50000</v>
      </c>
      <c r="S59">
        <f t="shared" si="42"/>
        <v>-4240704179042429.5</v>
      </c>
      <c r="U59">
        <f t="shared" si="57"/>
        <v>0.82894669600000004</v>
      </c>
      <c r="V59">
        <f t="shared" si="58"/>
        <v>0.01</v>
      </c>
      <c r="W59">
        <f t="shared" si="34"/>
        <v>1.3387808672841883E-14</v>
      </c>
      <c r="X59">
        <f t="shared" si="35"/>
        <v>1.1097779766032424E-14</v>
      </c>
      <c r="Y59">
        <f t="shared" si="36"/>
        <v>1.3387808672841884E-16</v>
      </c>
      <c r="Z59">
        <f t="shared" si="37"/>
        <v>2.1561508200810397E-15</v>
      </c>
      <c r="AB59">
        <f t="shared" si="38"/>
        <v>-10.24082952856064</v>
      </c>
      <c r="AC59">
        <f t="shared" si="27"/>
        <v>-9.1435977933634263</v>
      </c>
      <c r="AE59">
        <f t="shared" si="43"/>
        <v>0</v>
      </c>
      <c r="AF59">
        <f t="shared" si="44"/>
        <v>0</v>
      </c>
      <c r="AG59">
        <f t="shared" si="45"/>
        <v>-1.0780754100405199E-13</v>
      </c>
      <c r="AH59">
        <f t="shared" si="46"/>
        <v>-5.5488898830162117E-10</v>
      </c>
      <c r="AI59">
        <f t="shared" si="39"/>
        <v>-5.5499679584262525E-10</v>
      </c>
      <c r="AJ59">
        <f t="shared" si="47"/>
        <v>-1.0972317351972141</v>
      </c>
      <c r="AK59">
        <f t="shared" si="59"/>
        <v>-0.71685806699924493</v>
      </c>
      <c r="AL59">
        <f t="shared" si="40"/>
        <v>-1.8140898027514556</v>
      </c>
      <c r="AN59">
        <f t="shared" si="48"/>
        <v>0</v>
      </c>
      <c r="AO59">
        <f t="shared" si="49"/>
        <v>0</v>
      </c>
      <c r="AP59">
        <f t="shared" si="50"/>
        <v>-1.8899045506326833E-16</v>
      </c>
      <c r="AQ59">
        <f t="shared" si="51"/>
        <v>-9.7274013888117941E-13</v>
      </c>
      <c r="AR59">
        <f t="shared" si="52"/>
        <v>-9.7292912933624261E-13</v>
      </c>
      <c r="AS59">
        <f t="shared" si="53"/>
        <v>-1.9234862701950235E-3</v>
      </c>
      <c r="AT59">
        <f t="shared" si="54"/>
        <v>-1.2566776965339573E-3</v>
      </c>
      <c r="AU59">
        <f t="shared" si="55"/>
        <v>-3.1801639677019097E-3</v>
      </c>
      <c r="AW59">
        <v>56</v>
      </c>
      <c r="AX59">
        <f>IF(Z59&gt;0, (R59*SUMPRODUCT(K59:$K$98, X59:$X$98)-K59*$AZ$3)/Z59, 0)</f>
        <v>-4240704179042429.5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0.83370721699999994</v>
      </c>
      <c r="Q60" s="5">
        <f t="shared" si="60"/>
        <v>50</v>
      </c>
      <c r="R60">
        <f t="shared" si="41"/>
        <v>50000</v>
      </c>
      <c r="S60">
        <f t="shared" si="42"/>
        <v>-2.4225961969098492E+16</v>
      </c>
      <c r="U60">
        <f t="shared" si="57"/>
        <v>0.83370721699999994</v>
      </c>
      <c r="V60">
        <f t="shared" si="58"/>
        <v>0.01</v>
      </c>
      <c r="W60">
        <f t="shared" si="34"/>
        <v>2.1561508200810397E-15</v>
      </c>
      <c r="X60">
        <f t="shared" si="35"/>
        <v>1.7975984996420312E-15</v>
      </c>
      <c r="Y60">
        <f t="shared" si="36"/>
        <v>2.1561508200810398E-17</v>
      </c>
      <c r="Z60">
        <f t="shared" si="37"/>
        <v>3.3699081223819805E-16</v>
      </c>
      <c r="AB60">
        <f t="shared" si="38"/>
        <v>-9.1435977933634263</v>
      </c>
      <c r="AC60">
        <f t="shared" si="27"/>
        <v>-8.163926601218197</v>
      </c>
      <c r="AE60">
        <f t="shared" si="43"/>
        <v>0</v>
      </c>
      <c r="AF60">
        <f t="shared" si="44"/>
        <v>0</v>
      </c>
      <c r="AG60">
        <f t="shared" si="45"/>
        <v>-1.6849540611909903E-14</v>
      </c>
      <c r="AH60">
        <f t="shared" si="46"/>
        <v>-8.9879924982101562E-11</v>
      </c>
      <c r="AI60">
        <f t="shared" si="39"/>
        <v>-8.9896774522713478E-11</v>
      </c>
      <c r="AJ60">
        <f t="shared" si="47"/>
        <v>-0.97967119214522924</v>
      </c>
      <c r="AK60">
        <f t="shared" si="59"/>
        <v>-0.64005184553543992</v>
      </c>
      <c r="AL60">
        <f t="shared" si="40"/>
        <v>-1.6197230377705658</v>
      </c>
      <c r="AN60">
        <f t="shared" si="48"/>
        <v>0</v>
      </c>
      <c r="AO60">
        <f t="shared" si="49"/>
        <v>0</v>
      </c>
      <c r="AP60">
        <f t="shared" si="50"/>
        <v>-2.6373075162745227E-17</v>
      </c>
      <c r="AQ60">
        <f t="shared" si="51"/>
        <v>-1.4068098779496517E-13</v>
      </c>
      <c r="AR60">
        <f t="shared" si="52"/>
        <v>-1.4070736087012793E-13</v>
      </c>
      <c r="AS60">
        <f t="shared" si="53"/>
        <v>-1.5333914781605268E-3</v>
      </c>
      <c r="AT60">
        <f t="shared" si="54"/>
        <v>-1.0018157657324157E-3</v>
      </c>
      <c r="AU60">
        <f t="shared" si="55"/>
        <v>-2.5352072440336494E-3</v>
      </c>
      <c r="AW60">
        <v>57</v>
      </c>
      <c r="AX60">
        <f>IF(Z60&gt;0, (R60*SUMPRODUCT(K60:$K$98, X60:$X$98)-K60*$AZ$3)/Z60, 0)</f>
        <v>-2.4225961969098492E+16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0.83838979800000002</v>
      </c>
      <c r="Q61" s="5">
        <f t="shared" si="60"/>
        <v>50</v>
      </c>
      <c r="R61">
        <f t="shared" si="41"/>
        <v>50000</v>
      </c>
      <c r="S61">
        <f t="shared" si="42"/>
        <v>-1.4267063100869323E+17</v>
      </c>
      <c r="U61">
        <f t="shared" si="57"/>
        <v>0.83838979800000002</v>
      </c>
      <c r="V61">
        <f t="shared" si="58"/>
        <v>0.01</v>
      </c>
      <c r="W61">
        <f t="shared" si="34"/>
        <v>3.3699081223819805E-16</v>
      </c>
      <c r="X61">
        <f t="shared" si="35"/>
        <v>2.825296590002388E-16</v>
      </c>
      <c r="Y61">
        <f t="shared" si="36"/>
        <v>3.3699081223819807E-18</v>
      </c>
      <c r="Z61">
        <f t="shared" si="37"/>
        <v>5.1091245115577274E-17</v>
      </c>
      <c r="AB61">
        <f t="shared" si="38"/>
        <v>-8.163926601218197</v>
      </c>
      <c r="AC61">
        <f t="shared" si="27"/>
        <v>-7.2892201796592255</v>
      </c>
      <c r="AE61">
        <f t="shared" si="43"/>
        <v>0</v>
      </c>
      <c r="AF61">
        <f t="shared" si="44"/>
        <v>0</v>
      </c>
      <c r="AG61">
        <f t="shared" si="45"/>
        <v>-2.5545622557788635E-15</v>
      </c>
      <c r="AH61">
        <f t="shared" si="46"/>
        <v>-1.412648295001194E-11</v>
      </c>
      <c r="AI61">
        <f t="shared" si="39"/>
        <v>-1.4129037512267719E-11</v>
      </c>
      <c r="AJ61">
        <f t="shared" si="47"/>
        <v>-0.87470642155897149</v>
      </c>
      <c r="AK61">
        <f t="shared" si="59"/>
        <v>-0.57147486208527387</v>
      </c>
      <c r="AL61">
        <f t="shared" si="40"/>
        <v>-1.4461812836583743</v>
      </c>
      <c r="AN61">
        <f t="shared" si="48"/>
        <v>0</v>
      </c>
      <c r="AO61">
        <f t="shared" si="49"/>
        <v>0</v>
      </c>
      <c r="AP61">
        <f t="shared" si="50"/>
        <v>-3.5700243328437367E-18</v>
      </c>
      <c r="AQ61">
        <f t="shared" si="51"/>
        <v>-1.9741890319939987E-14</v>
      </c>
      <c r="AR61">
        <f t="shared" si="52"/>
        <v>-1.9745460344272831E-14</v>
      </c>
      <c r="AS61">
        <f t="shared" si="53"/>
        <v>-1.2224102982795028E-3</v>
      </c>
      <c r="AT61">
        <f t="shared" si="54"/>
        <v>-7.9864139487605243E-4</v>
      </c>
      <c r="AU61">
        <f t="shared" si="55"/>
        <v>-2.0210516931753004E-3</v>
      </c>
      <c r="AW61">
        <v>58</v>
      </c>
      <c r="AX61">
        <f>IF(Z61&gt;0, (R61*SUMPRODUCT(K61:$K$98, X61:$X$98)-K61*$AZ$3)/Z61, 0)</f>
        <v>-1.4267063100869323E+17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0.84318435700000005</v>
      </c>
      <c r="Q62" s="5">
        <f t="shared" si="60"/>
        <v>50</v>
      </c>
      <c r="R62">
        <f t="shared" si="41"/>
        <v>50000</v>
      </c>
      <c r="S62">
        <f t="shared" si="42"/>
        <v>-8.6764931426311232E+17</v>
      </c>
      <c r="U62">
        <f t="shared" si="57"/>
        <v>0.84318435700000005</v>
      </c>
      <c r="V62">
        <f t="shared" si="58"/>
        <v>0.01</v>
      </c>
      <c r="W62">
        <f t="shared" si="34"/>
        <v>5.1091245115577274E-17</v>
      </c>
      <c r="X62">
        <f t="shared" si="35"/>
        <v>4.3079338661107416E-17</v>
      </c>
      <c r="Y62">
        <f t="shared" si="36"/>
        <v>5.1091245115577277E-19</v>
      </c>
      <c r="Z62">
        <f t="shared" si="37"/>
        <v>7.500994003314085E-18</v>
      </c>
      <c r="AB62">
        <f t="shared" si="38"/>
        <v>-7.2892201796592255</v>
      </c>
      <c r="AC62">
        <f t="shared" si="27"/>
        <v>-6.5082323032671834</v>
      </c>
      <c r="AE62">
        <f t="shared" si="43"/>
        <v>0</v>
      </c>
      <c r="AF62">
        <f t="shared" si="44"/>
        <v>0</v>
      </c>
      <c r="AG62">
        <f t="shared" si="45"/>
        <v>-3.7504970016570423E-16</v>
      </c>
      <c r="AH62">
        <f t="shared" si="46"/>
        <v>-2.153966933055371E-12</v>
      </c>
      <c r="AI62">
        <f t="shared" si="39"/>
        <v>-2.1543419827555366E-12</v>
      </c>
      <c r="AJ62">
        <f t="shared" si="47"/>
        <v>-0.78098787639204215</v>
      </c>
      <c r="AK62">
        <f t="shared" si="59"/>
        <v>-0.51024541257614586</v>
      </c>
      <c r="AL62">
        <f t="shared" si="40"/>
        <v>-1.2912332889703424</v>
      </c>
      <c r="AN62">
        <f t="shared" si="48"/>
        <v>0</v>
      </c>
      <c r="AO62">
        <f t="shared" si="49"/>
        <v>0</v>
      </c>
      <c r="AP62">
        <f t="shared" si="50"/>
        <v>-4.6797805174294571E-19</v>
      </c>
      <c r="AQ62">
        <f t="shared" si="51"/>
        <v>-2.687668456752858E-15</v>
      </c>
      <c r="AR62">
        <f t="shared" si="52"/>
        <v>-2.6881364348046009E-15</v>
      </c>
      <c r="AS62">
        <f t="shared" si="53"/>
        <v>-9.7449800564386512E-4</v>
      </c>
      <c r="AT62">
        <f t="shared" si="54"/>
        <v>-6.3667203035400644E-4</v>
      </c>
      <c r="AU62">
        <f t="shared" si="55"/>
        <v>-1.6111700360005598E-3</v>
      </c>
      <c r="AW62">
        <v>59</v>
      </c>
      <c r="AX62">
        <f>IF(Z62&gt;0, (R62*SUMPRODUCT(K62:$K$98, X62:$X$98)-K62*$AZ$3)/Z62, 0)</f>
        <v>-8.6764931426311232E+17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0.84806285100000001</v>
      </c>
      <c r="Q63" s="5">
        <f t="shared" si="60"/>
        <v>50</v>
      </c>
      <c r="R63">
        <f t="shared" si="41"/>
        <v>50000</v>
      </c>
      <c r="S63">
        <f t="shared" si="42"/>
        <v>-5.4579572239746888E+18</v>
      </c>
      <c r="U63">
        <f t="shared" si="57"/>
        <v>0.84806285100000001</v>
      </c>
      <c r="V63">
        <f t="shared" si="58"/>
        <v>0.01</v>
      </c>
      <c r="W63">
        <f t="shared" si="34"/>
        <v>7.500994003314085E-18</v>
      </c>
      <c r="X63">
        <f t="shared" si="35"/>
        <v>6.3613143597844462E-18</v>
      </c>
      <c r="Y63">
        <f t="shared" si="36"/>
        <v>7.5009940033140854E-20</v>
      </c>
      <c r="Z63">
        <f t="shared" si="37"/>
        <v>1.064669703496498E-18</v>
      </c>
      <c r="AB63">
        <f t="shared" si="38"/>
        <v>-6.5082323032671834</v>
      </c>
      <c r="AC63">
        <f t="shared" si="27"/>
        <v>-5.8109216993457009</v>
      </c>
      <c r="AE63">
        <f t="shared" si="43"/>
        <v>0</v>
      </c>
      <c r="AF63">
        <f t="shared" si="44"/>
        <v>0</v>
      </c>
      <c r="AG63">
        <f t="shared" si="45"/>
        <v>-5.32334851748249E-17</v>
      </c>
      <c r="AH63">
        <f t="shared" si="46"/>
        <v>-3.1806571798922232E-13</v>
      </c>
      <c r="AI63">
        <f t="shared" si="39"/>
        <v>-3.1811895147439715E-13</v>
      </c>
      <c r="AJ63">
        <f t="shared" si="47"/>
        <v>-0.69731060392148247</v>
      </c>
      <c r="AK63">
        <f t="shared" si="59"/>
        <v>-0.45557626122870287</v>
      </c>
      <c r="AL63">
        <f t="shared" si="40"/>
        <v>-1.1528868651505033</v>
      </c>
      <c r="AN63">
        <f t="shared" si="48"/>
        <v>0</v>
      </c>
      <c r="AO63">
        <f t="shared" si="49"/>
        <v>0</v>
      </c>
      <c r="AP63">
        <f t="shared" si="50"/>
        <v>-5.9306670052650179E-20</v>
      </c>
      <c r="AQ63">
        <f t="shared" si="51"/>
        <v>-3.5435250068441791E-16</v>
      </c>
      <c r="AR63">
        <f t="shared" si="52"/>
        <v>-3.5441180735447054E-16</v>
      </c>
      <c r="AS63">
        <f t="shared" si="53"/>
        <v>-7.7686384378498712E-4</v>
      </c>
      <c r="AT63">
        <f t="shared" si="54"/>
        <v>-5.0755104460619273E-4</v>
      </c>
      <c r="AU63">
        <f t="shared" si="55"/>
        <v>-1.2844148883915339E-3</v>
      </c>
      <c r="AW63">
        <v>60</v>
      </c>
      <c r="AX63">
        <f>IF(Z63&gt;0, (R63*SUMPRODUCT(K63:$K$98, X63:$X$98)-K63*$AZ$3)/Z63, 0)</f>
        <v>-5.4579572239746888E+18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0.85299375700000002</v>
      </c>
      <c r="Q64" s="5">
        <f t="shared" si="60"/>
        <v>50</v>
      </c>
      <c r="R64">
        <f t="shared" si="41"/>
        <v>50000</v>
      </c>
      <c r="S64">
        <f t="shared" si="42"/>
        <v>-3.5569007558542742E+19</v>
      </c>
      <c r="U64">
        <f t="shared" si="57"/>
        <v>0.85299375700000002</v>
      </c>
      <c r="V64">
        <f t="shared" si="58"/>
        <v>0.01</v>
      </c>
      <c r="W64">
        <f t="shared" si="34"/>
        <v>1.064669703496498E-18</v>
      </c>
      <c r="X64">
        <f t="shared" si="35"/>
        <v>9.0815661034955385E-19</v>
      </c>
      <c r="Y64">
        <f t="shared" si="36"/>
        <v>1.0646697034964981E-20</v>
      </c>
      <c r="Z64">
        <f t="shared" si="37"/>
        <v>1.4586639611197917E-19</v>
      </c>
      <c r="AB64">
        <f t="shared" si="38"/>
        <v>-5.8109216993457009</v>
      </c>
      <c r="AC64">
        <f t="shared" si="27"/>
        <v>-5.1883229458443765</v>
      </c>
      <c r="AE64">
        <f t="shared" si="43"/>
        <v>0</v>
      </c>
      <c r="AF64">
        <f t="shared" si="44"/>
        <v>0</v>
      </c>
      <c r="AG64">
        <f t="shared" si="45"/>
        <v>-7.2933198055989585E-18</v>
      </c>
      <c r="AH64">
        <f t="shared" si="46"/>
        <v>-4.5407830517477695E-14</v>
      </c>
      <c r="AI64">
        <f t="shared" si="39"/>
        <v>-4.5415123837283294E-14</v>
      </c>
      <c r="AJ64">
        <f t="shared" si="47"/>
        <v>-0.62259875350132443</v>
      </c>
      <c r="AK64">
        <f t="shared" si="59"/>
        <v>-0.40676451895419913</v>
      </c>
      <c r="AL64">
        <f t="shared" si="40"/>
        <v>-1.029363272455569</v>
      </c>
      <c r="AN64">
        <f t="shared" si="48"/>
        <v>0</v>
      </c>
      <c r="AO64">
        <f t="shared" si="49"/>
        <v>0</v>
      </c>
      <c r="AP64">
        <f t="shared" si="50"/>
        <v>-7.2548071863876917E-21</v>
      </c>
      <c r="AQ64">
        <f t="shared" si="51"/>
        <v>-4.5168052949437023E-17</v>
      </c>
      <c r="AR64">
        <f t="shared" si="52"/>
        <v>-4.5175307756623412E-17</v>
      </c>
      <c r="AS64">
        <f t="shared" si="53"/>
        <v>-6.1931109995614481E-4</v>
      </c>
      <c r="AT64">
        <f t="shared" si="54"/>
        <v>-4.0461658530468179E-4</v>
      </c>
      <c r="AU64">
        <f t="shared" si="55"/>
        <v>-1.0239276852608719E-3</v>
      </c>
      <c r="AW64">
        <v>61</v>
      </c>
      <c r="AX64">
        <f>IF(Z64&gt;0, (R64*SUMPRODUCT(K64:$K$98, X64:$X$98)-K64*$AZ$3)/Z64, 0)</f>
        <v>-3.5569007558542742E+19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0.85794593600000002</v>
      </c>
      <c r="Q65" s="5">
        <f t="shared" si="60"/>
        <v>50</v>
      </c>
      <c r="R65">
        <f t="shared" si="41"/>
        <v>50000</v>
      </c>
      <c r="S65">
        <f t="shared" si="42"/>
        <v>-2.4049273078778246E+20</v>
      </c>
      <c r="U65">
        <f t="shared" si="57"/>
        <v>0.85794593600000002</v>
      </c>
      <c r="V65">
        <f t="shared" si="58"/>
        <v>0.01</v>
      </c>
      <c r="W65">
        <f t="shared" si="34"/>
        <v>1.4586639611197917E-19</v>
      </c>
      <c r="X65">
        <f t="shared" si="35"/>
        <v>1.2514548174323874E-19</v>
      </c>
      <c r="Y65">
        <f t="shared" si="36"/>
        <v>1.4586639611197918E-21</v>
      </c>
      <c r="Z65">
        <f t="shared" si="37"/>
        <v>1.9262250407620641E-20</v>
      </c>
      <c r="AB65">
        <f t="shared" si="38"/>
        <v>-5.1883229458443765</v>
      </c>
      <c r="AC65">
        <f t="shared" si="27"/>
        <v>-4.6324312016467637</v>
      </c>
      <c r="AE65">
        <f t="shared" si="43"/>
        <v>0</v>
      </c>
      <c r="AF65">
        <f t="shared" si="44"/>
        <v>0</v>
      </c>
      <c r="AG65">
        <f t="shared" si="45"/>
        <v>-9.6311252038103208E-19</v>
      </c>
      <c r="AH65">
        <f t="shared" si="46"/>
        <v>-6.2572740871619373E-15</v>
      </c>
      <c r="AI65">
        <f t="shared" si="39"/>
        <v>-6.258237199682318E-15</v>
      </c>
      <c r="AJ65">
        <f t="shared" si="47"/>
        <v>-0.55589174419761278</v>
      </c>
      <c r="AK65">
        <f t="shared" si="59"/>
        <v>-0.36318260620910636</v>
      </c>
      <c r="AL65">
        <f t="shared" si="40"/>
        <v>-0.91907435040672536</v>
      </c>
      <c r="AN65">
        <f t="shared" si="48"/>
        <v>0</v>
      </c>
      <c r="AO65">
        <f t="shared" si="49"/>
        <v>0</v>
      </c>
      <c r="AP65">
        <f t="shared" si="50"/>
        <v>-8.5538104687401753E-22</v>
      </c>
      <c r="AQ65">
        <f t="shared" si="51"/>
        <v>-5.5573503053793878E-18</v>
      </c>
      <c r="AR65">
        <f t="shared" si="52"/>
        <v>-5.5582056864262613E-18</v>
      </c>
      <c r="AS65">
        <f t="shared" si="53"/>
        <v>-4.9371101718442812E-4</v>
      </c>
      <c r="AT65">
        <f t="shared" si="54"/>
        <v>-3.2255786456049243E-4</v>
      </c>
      <c r="AU65">
        <f t="shared" si="55"/>
        <v>-8.1626888174492608E-4</v>
      </c>
      <c r="AW65">
        <v>62</v>
      </c>
      <c r="AX65">
        <f>IF(Z65&gt;0, (R65*SUMPRODUCT(K65:$K$98, X65:$X$98)-K65*$AZ$3)/Z65, 0)</f>
        <v>-2.4049273078778246E+20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0.86292441799999997</v>
      </c>
      <c r="Q66" s="5">
        <f t="shared" si="60"/>
        <v>50</v>
      </c>
      <c r="R66">
        <f t="shared" si="41"/>
        <v>50000</v>
      </c>
      <c r="S66">
        <f t="shared" si="42"/>
        <v>-1.6897475432305425E+21</v>
      </c>
      <c r="U66">
        <f t="shared" si="57"/>
        <v>0.86292441799999997</v>
      </c>
      <c r="V66">
        <f t="shared" si="58"/>
        <v>0.01</v>
      </c>
      <c r="W66">
        <f t="shared" si="34"/>
        <v>1.9262250407620641E-20</v>
      </c>
      <c r="X66">
        <f t="shared" si="35"/>
        <v>1.6621866222366303E-20</v>
      </c>
      <c r="Y66">
        <f t="shared" si="36"/>
        <v>1.9262250407620643E-22</v>
      </c>
      <c r="Z66">
        <f t="shared" si="37"/>
        <v>2.4477616811781319E-21</v>
      </c>
      <c r="AB66">
        <f t="shared" si="38"/>
        <v>-4.6324312016467637</v>
      </c>
      <c r="AC66">
        <f t="shared" si="27"/>
        <v>-4.136099287184611</v>
      </c>
      <c r="AE66">
        <f t="shared" si="43"/>
        <v>0</v>
      </c>
      <c r="AF66">
        <f t="shared" si="44"/>
        <v>0</v>
      </c>
      <c r="AG66">
        <f t="shared" si="45"/>
        <v>-1.2238808405890659E-19</v>
      </c>
      <c r="AH66">
        <f t="shared" si="46"/>
        <v>-8.3109331111831521E-16</v>
      </c>
      <c r="AI66">
        <f t="shared" si="39"/>
        <v>-8.3121569920237407E-16</v>
      </c>
      <c r="AJ66">
        <f t="shared" si="47"/>
        <v>-0.49633191446215275</v>
      </c>
      <c r="AK66">
        <f t="shared" si="59"/>
        <v>-0.32427018411527347</v>
      </c>
      <c r="AL66">
        <f t="shared" si="40"/>
        <v>-0.82060209857742705</v>
      </c>
      <c r="AN66">
        <f t="shared" si="48"/>
        <v>0</v>
      </c>
      <c r="AO66">
        <f t="shared" si="49"/>
        <v>0</v>
      </c>
      <c r="AP66">
        <f t="shared" si="50"/>
        <v>-9.7051825324361725E-23</v>
      </c>
      <c r="AQ66">
        <f t="shared" si="51"/>
        <v>-6.5904392146606453E-19</v>
      </c>
      <c r="AR66">
        <f t="shared" si="52"/>
        <v>-6.5914097329138884E-19</v>
      </c>
      <c r="AS66">
        <f t="shared" si="53"/>
        <v>-3.9358340017891152E-4</v>
      </c>
      <c r="AT66">
        <f t="shared" si="54"/>
        <v>-2.5714115478355577E-4</v>
      </c>
      <c r="AU66">
        <f t="shared" si="55"/>
        <v>-6.50724554962468E-4</v>
      </c>
      <c r="AW66">
        <v>63</v>
      </c>
      <c r="AX66">
        <f>IF(Z66&gt;0, (R66*SUMPRODUCT(K66:$K$98, X66:$X$98)-K66*$AZ$3)/Z66, 0)</f>
        <v>-1.6897475432305425E+21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1">$C$6</f>
        <v>50000</v>
      </c>
      <c r="S67">
        <f t="shared" ref="S67:S79" si="62">AX67</f>
        <v>-1.2360167459220963E+22</v>
      </c>
      <c r="U67">
        <f t="shared" si="57"/>
        <v>0.86793829099999997</v>
      </c>
      <c r="V67">
        <f t="shared" si="58"/>
        <v>0.01</v>
      </c>
      <c r="W67">
        <f t="shared" si="34"/>
        <v>2.4477616811781319E-21</v>
      </c>
      <c r="X67">
        <f t="shared" si="35"/>
        <v>2.1245060903370347E-21</v>
      </c>
      <c r="Y67">
        <f t="shared" si="36"/>
        <v>2.447761681178132E-23</v>
      </c>
      <c r="Z67">
        <f t="shared" si="37"/>
        <v>2.9877797402931592E-22</v>
      </c>
      <c r="AB67">
        <f t="shared" si="38"/>
        <v>-4.136099287184611</v>
      </c>
      <c r="AC67">
        <f t="shared" si="27"/>
        <v>-3.6929457921291169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-1.4938898701465797E-20</v>
      </c>
      <c r="AH67">
        <f t="shared" ref="AH67:AH79" si="66">-X67*R67</f>
        <v>-1.0622530451685173E-16</v>
      </c>
      <c r="AI67">
        <f t="shared" si="39"/>
        <v>-1.0624024341555319E-16</v>
      </c>
      <c r="AJ67">
        <f t="shared" ref="AJ67:AJ79" si="67">AB67-AC67</f>
        <v>-0.44315349505549406</v>
      </c>
      <c r="AK67">
        <f t="shared" si="59"/>
        <v>-0.28952695010292279</v>
      </c>
      <c r="AL67">
        <f t="shared" si="40"/>
        <v>-0.73268044515841702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-1.05770639827331E-23</v>
      </c>
      <c r="AQ67">
        <f t="shared" ref="AQ67:AQ79" si="71">AH67*$K67</f>
        <v>-7.5209817330765211E-20</v>
      </c>
      <c r="AR67">
        <f t="shared" ref="AR67:AR79" si="72">AI67*$K67</f>
        <v>-7.5220394394747943E-20</v>
      </c>
      <c r="AS67">
        <f t="shared" ref="AS67:AS79" si="73">AJ67*$K67</f>
        <v>-3.1376227692834184E-4</v>
      </c>
      <c r="AT67">
        <f t="shared" ref="AT67:AT79" si="74">AK67*$K67</f>
        <v>-2.0499135425984999E-4</v>
      </c>
      <c r="AU67">
        <f t="shared" ref="AU67:AU79" si="75">AL67*$K67</f>
        <v>-5.1875363118819193E-4</v>
      </c>
      <c r="AW67">
        <v>64</v>
      </c>
      <c r="AX67">
        <f>IF(Z67&gt;0, (R67*SUMPRODUCT(K67:$K$98, X67:$X$98)-K67*$AZ$3)/Z67, 0)</f>
        <v>-1.2360167459220963E+22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0.872959127</v>
      </c>
      <c r="Q68" s="5">
        <f t="shared" si="60"/>
        <v>50</v>
      </c>
      <c r="R68">
        <f t="shared" si="61"/>
        <v>50000</v>
      </c>
      <c r="S68">
        <f t="shared" si="62"/>
        <v>-9.4290682562457142E+22</v>
      </c>
      <c r="U68">
        <f t="shared" ref="U68:U79" si="77">M68</f>
        <v>0.872959127</v>
      </c>
      <c r="V68">
        <f t="shared" ref="V68:V79" si="78">$C$10</f>
        <v>0.01</v>
      </c>
      <c r="W68">
        <f t="shared" si="34"/>
        <v>2.9877797402931592E-22</v>
      </c>
      <c r="X68">
        <f t="shared" si="35"/>
        <v>2.608209593754603E-22</v>
      </c>
      <c r="Y68">
        <f t="shared" si="36"/>
        <v>2.9877797402931591E-24</v>
      </c>
      <c r="Z68">
        <f t="shared" si="37"/>
        <v>3.4969234913562458E-23</v>
      </c>
      <c r="AB68">
        <f t="shared" si="38"/>
        <v>-3.6929457921291169</v>
      </c>
      <c r="AC68">
        <f t="shared" ref="AC68:AC79" si="79">S68*Z68</f>
        <v>-3.2972730286867109</v>
      </c>
      <c r="AE68">
        <f t="shared" si="63"/>
        <v>0</v>
      </c>
      <c r="AF68">
        <f t="shared" si="64"/>
        <v>0</v>
      </c>
      <c r="AG68">
        <f t="shared" si="65"/>
        <v>-1.7484617456781228E-21</v>
      </c>
      <c r="AH68">
        <f t="shared" si="66"/>
        <v>-1.3041047968773015E-17</v>
      </c>
      <c r="AI68">
        <f t="shared" si="39"/>
        <v>-1.3042796430518693E-17</v>
      </c>
      <c r="AJ68">
        <f t="shared" si="67"/>
        <v>-0.39567276344240598</v>
      </c>
      <c r="AK68">
        <f t="shared" ref="AK68:AK79" si="80">G68*SUM(AB68:AB68, AE68:AF68)</f>
        <v>-0.25850620544903818</v>
      </c>
      <c r="AL68">
        <f t="shared" si="40"/>
        <v>-0.65417896889144411</v>
      </c>
      <c r="AN68">
        <f t="shared" si="68"/>
        <v>0</v>
      </c>
      <c r="AO68">
        <f t="shared" si="69"/>
        <v>0</v>
      </c>
      <c r="AP68">
        <f t="shared" si="70"/>
        <v>-1.1053114306392309E-24</v>
      </c>
      <c r="AQ68">
        <f t="shared" si="71"/>
        <v>-8.2440576255266338E-21</v>
      </c>
      <c r="AR68">
        <f t="shared" si="72"/>
        <v>-8.2451629369572725E-21</v>
      </c>
      <c r="AS68">
        <f t="shared" si="73"/>
        <v>-2.5012936617374224E-4</v>
      </c>
      <c r="AT68">
        <f t="shared" si="74"/>
        <v>-1.6341785256684469E-4</v>
      </c>
      <c r="AU68">
        <f t="shared" si="75"/>
        <v>-4.135472187405869E-4</v>
      </c>
      <c r="AW68">
        <v>65</v>
      </c>
      <c r="AX68">
        <f>IF(Z68&gt;0, (R68*SUMPRODUCT(K68:$K$98, X68:$X$98)-K68*$AZ$3)/Z68, 0)</f>
        <v>-9.4290682562457142E+22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0.877957722</v>
      </c>
      <c r="Q69" s="5">
        <f t="shared" ref="Q69:Q79" si="81">$C$8</f>
        <v>50</v>
      </c>
      <c r="R69">
        <f t="shared" si="61"/>
        <v>50000</v>
      </c>
      <c r="S69">
        <f t="shared" si="62"/>
        <v>-7.513959099507535E+23</v>
      </c>
      <c r="U69">
        <f t="shared" si="77"/>
        <v>0.877957722</v>
      </c>
      <c r="V69">
        <f t="shared" si="78"/>
        <v>0.01</v>
      </c>
      <c r="W69">
        <f t="shared" si="34"/>
        <v>3.4969234913562458E-23</v>
      </c>
      <c r="X69">
        <f t="shared" si="35"/>
        <v>3.0701509824794161E-23</v>
      </c>
      <c r="Y69">
        <f t="shared" si="36"/>
        <v>3.4969234913562456E-25</v>
      </c>
      <c r="Z69">
        <f t="shared" si="37"/>
        <v>3.9180327396326716E-24</v>
      </c>
      <c r="AB69">
        <f t="shared" si="38"/>
        <v>-3.2972730286867109</v>
      </c>
      <c r="AC69">
        <f t="shared" si="79"/>
        <v>-2.9439937756131349</v>
      </c>
      <c r="AE69">
        <f t="shared" si="63"/>
        <v>0</v>
      </c>
      <c r="AF69">
        <f t="shared" si="64"/>
        <v>0</v>
      </c>
      <c r="AG69">
        <f t="shared" si="65"/>
        <v>-1.9590163698163359E-22</v>
      </c>
      <c r="AH69">
        <f t="shared" si="66"/>
        <v>-1.5350754912397082E-18</v>
      </c>
      <c r="AI69">
        <f t="shared" si="39"/>
        <v>-1.5352713928766899E-18</v>
      </c>
      <c r="AJ69">
        <f t="shared" si="67"/>
        <v>-0.35327925307357599</v>
      </c>
      <c r="AK69">
        <f t="shared" si="80"/>
        <v>-0.23080911200806978</v>
      </c>
      <c r="AL69">
        <f t="shared" si="40"/>
        <v>-0.58408836508164574</v>
      </c>
      <c r="AN69">
        <f t="shared" si="68"/>
        <v>0</v>
      </c>
      <c r="AO69">
        <f t="shared" si="69"/>
        <v>0</v>
      </c>
      <c r="AP69">
        <f t="shared" si="70"/>
        <v>-1.1057286659665934E-25</v>
      </c>
      <c r="AQ69">
        <f t="shared" si="71"/>
        <v>-8.6644348727194672E-22</v>
      </c>
      <c r="AR69">
        <f t="shared" si="72"/>
        <v>-8.665540601385434E-22</v>
      </c>
      <c r="AS69">
        <f t="shared" si="73"/>
        <v>-1.9940159930942417E-4</v>
      </c>
      <c r="AT69">
        <f t="shared" si="74"/>
        <v>-1.3027571154882386E-4</v>
      </c>
      <c r="AU69">
        <f t="shared" si="75"/>
        <v>-3.2967731085824801E-4</v>
      </c>
      <c r="AW69">
        <v>66</v>
      </c>
      <c r="AX69">
        <f>IF(Z69&gt;0, (R69*SUMPRODUCT(K69:$K$98, X69:$X$98)-K69*$AZ$3)/Z69, 0)</f>
        <v>-7.513959099507535E+23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5.0395583859400386E-4</v>
      </c>
      <c r="L70" s="2">
        <v>67</v>
      </c>
      <c r="M70" s="8">
        <v>0.88376105100000002</v>
      </c>
      <c r="Q70" s="5">
        <f t="shared" si="81"/>
        <v>50</v>
      </c>
      <c r="R70">
        <f t="shared" si="61"/>
        <v>50000</v>
      </c>
      <c r="S70">
        <f t="shared" si="62"/>
        <v>-6.3149081540064256E+24</v>
      </c>
      <c r="U70">
        <f t="shared" si="77"/>
        <v>0.88376105100000002</v>
      </c>
      <c r="V70">
        <f t="shared" si="78"/>
        <v>0.01</v>
      </c>
      <c r="W70">
        <f t="shared" ref="W70:W79" si="83">Z69</f>
        <v>3.9180327396326716E-24</v>
      </c>
      <c r="X70">
        <f t="shared" ref="X70:X79" si="84">U70*W70</f>
        <v>3.4626047318301791E-24</v>
      </c>
      <c r="Y70">
        <f t="shared" ref="Y70:Y79" si="85">V70*W70</f>
        <v>3.9180327396326718E-26</v>
      </c>
      <c r="Z70">
        <f t="shared" ref="Z70:Z79" si="86">MAX(0, W70-X70-Y70)</f>
        <v>4.162476804061657E-25</v>
      </c>
      <c r="AB70">
        <f t="shared" ref="AB70:AB79" si="87">AC69</f>
        <v>-2.9439937756131349</v>
      </c>
      <c r="AC70">
        <f t="shared" si="79"/>
        <v>-2.6285658710831563</v>
      </c>
      <c r="AE70">
        <f t="shared" si="63"/>
        <v>0</v>
      </c>
      <c r="AF70">
        <f t="shared" si="64"/>
        <v>0</v>
      </c>
      <c r="AG70">
        <f t="shared" si="65"/>
        <v>-2.0812384020308284E-23</v>
      </c>
      <c r="AH70">
        <f t="shared" si="66"/>
        <v>-1.7313023659150895E-19</v>
      </c>
      <c r="AI70">
        <f t="shared" ref="AI70:AI79" si="88">SUM(AE70:AH70)</f>
        <v>-1.7315104897552925E-19</v>
      </c>
      <c r="AJ70">
        <f t="shared" si="67"/>
        <v>-0.3154279045299786</v>
      </c>
      <c r="AK70">
        <f t="shared" si="80"/>
        <v>-0.20607956429291946</v>
      </c>
      <c r="AL70">
        <f t="shared" ref="AL70:AL79" si="89">SUM(AI70:AK70)</f>
        <v>-0.521507468822898</v>
      </c>
      <c r="AN70">
        <f t="shared" si="68"/>
        <v>0</v>
      </c>
      <c r="AO70">
        <f t="shared" si="69"/>
        <v>0</v>
      </c>
      <c r="AP70">
        <f t="shared" si="70"/>
        <v>-1.0488522442094907E-26</v>
      </c>
      <c r="AQ70">
        <f t="shared" si="71"/>
        <v>-8.7249993567452182E-23</v>
      </c>
      <c r="AR70">
        <f t="shared" si="72"/>
        <v>-8.7260482089894278E-23</v>
      </c>
      <c r="AS70">
        <f t="shared" si="73"/>
        <v>-1.5896173414335475E-4</v>
      </c>
      <c r="AT70">
        <f t="shared" si="74"/>
        <v>-1.0385499964032516E-4</v>
      </c>
      <c r="AU70">
        <f t="shared" si="75"/>
        <v>-2.6281673378367989E-4</v>
      </c>
      <c r="AW70">
        <v>67</v>
      </c>
      <c r="AX70">
        <f>IF(Z70&gt;0, (R70*SUMPRODUCT(K70:$K$98, X70:$X$98)-K70*$AZ$3)/Z70, 0)</f>
        <v>-6.3149081540064256E+24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0.88953285599999998</v>
      </c>
      <c r="Q71" s="5">
        <f t="shared" si="81"/>
        <v>50</v>
      </c>
      <c r="R71">
        <f t="shared" si="61"/>
        <v>50000</v>
      </c>
      <c r="S71">
        <f t="shared" si="62"/>
        <v>-5.6120942900411798E+25</v>
      </c>
      <c r="U71">
        <f t="shared" si="77"/>
        <v>0.88953285599999998</v>
      </c>
      <c r="V71">
        <f t="shared" si="78"/>
        <v>0.01</v>
      </c>
      <c r="W71">
        <f t="shared" si="83"/>
        <v>4.162476804061657E-25</v>
      </c>
      <c r="X71">
        <f t="shared" si="84"/>
        <v>3.7026598795507182E-25</v>
      </c>
      <c r="Y71">
        <f t="shared" si="85"/>
        <v>4.1624768040616569E-27</v>
      </c>
      <c r="Z71">
        <f t="shared" si="86"/>
        <v>4.1819215647032228E-26</v>
      </c>
      <c r="AB71">
        <f t="shared" si="87"/>
        <v>-2.6285658710831563</v>
      </c>
      <c r="AC71">
        <f t="shared" si="79"/>
        <v>-2.3469338134671034</v>
      </c>
      <c r="AE71">
        <f t="shared" si="63"/>
        <v>0</v>
      </c>
      <c r="AF71">
        <f t="shared" si="64"/>
        <v>0</v>
      </c>
      <c r="AG71">
        <f t="shared" si="65"/>
        <v>-2.0909607823516115E-24</v>
      </c>
      <c r="AH71">
        <f t="shared" si="66"/>
        <v>-1.8513299397753591E-20</v>
      </c>
      <c r="AI71">
        <f t="shared" si="88"/>
        <v>-1.8515390358535944E-20</v>
      </c>
      <c r="AJ71">
        <f t="shared" si="67"/>
        <v>-0.28163205761605292</v>
      </c>
      <c r="AK71">
        <f t="shared" si="80"/>
        <v>-0.18399961097582096</v>
      </c>
      <c r="AL71">
        <f t="shared" si="89"/>
        <v>-0.46563166859187388</v>
      </c>
      <c r="AN71">
        <f t="shared" si="68"/>
        <v>0</v>
      </c>
      <c r="AO71">
        <f t="shared" si="69"/>
        <v>0</v>
      </c>
      <c r="AP71">
        <f t="shared" si="70"/>
        <v>-9.408499058367685E-28</v>
      </c>
      <c r="AQ71">
        <f t="shared" si="71"/>
        <v>-8.3302547528006931E-24</v>
      </c>
      <c r="AR71">
        <f t="shared" si="72"/>
        <v>-8.33119560270653E-24</v>
      </c>
      <c r="AS71">
        <f t="shared" si="73"/>
        <v>-1.2672332122397567E-4</v>
      </c>
      <c r="AT71">
        <f t="shared" si="74"/>
        <v>-8.2792569866330641E-5</v>
      </c>
      <c r="AU71">
        <f t="shared" si="75"/>
        <v>-2.095158910903063E-4</v>
      </c>
      <c r="AW71">
        <v>68</v>
      </c>
      <c r="AX71">
        <f>IF(Z71&gt;0, (R71*SUMPRODUCT(K71:$K$98, X71:$X$98)-K71*$AZ$3)/Z71, 0)</f>
        <v>-5.6120942900411798E+25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0.89526598199999996</v>
      </c>
      <c r="Q72" s="5">
        <f t="shared" si="81"/>
        <v>50</v>
      </c>
      <c r="R72">
        <f t="shared" si="61"/>
        <v>50000</v>
      </c>
      <c r="S72">
        <f t="shared" si="62"/>
        <v>-5.2893338412512472E+26</v>
      </c>
      <c r="U72">
        <f t="shared" si="77"/>
        <v>0.89526598199999996</v>
      </c>
      <c r="V72">
        <f t="shared" si="78"/>
        <v>0.01</v>
      </c>
      <c r="W72">
        <f t="shared" si="83"/>
        <v>4.1819215647032228E-26</v>
      </c>
      <c r="X72">
        <f t="shared" si="84"/>
        <v>3.7439321162710069E-26</v>
      </c>
      <c r="Y72">
        <f t="shared" si="85"/>
        <v>4.1819215647032225E-28</v>
      </c>
      <c r="Z72">
        <f t="shared" si="86"/>
        <v>3.9617023278518367E-27</v>
      </c>
      <c r="AB72">
        <f t="shared" si="87"/>
        <v>-2.3469338134671034</v>
      </c>
      <c r="AC72">
        <f t="shared" si="79"/>
        <v>-2.0954766191670564</v>
      </c>
      <c r="AE72">
        <f t="shared" si="63"/>
        <v>0</v>
      </c>
      <c r="AF72">
        <f t="shared" si="64"/>
        <v>0</v>
      </c>
      <c r="AG72">
        <f t="shared" si="65"/>
        <v>-1.9808511639259183E-25</v>
      </c>
      <c r="AH72">
        <f t="shared" si="66"/>
        <v>-1.8719660581355034E-21</v>
      </c>
      <c r="AI72">
        <f t="shared" si="88"/>
        <v>-1.8721641432518961E-21</v>
      </c>
      <c r="AJ72">
        <f t="shared" si="67"/>
        <v>-0.25145719430004698</v>
      </c>
      <c r="AK72">
        <f t="shared" si="80"/>
        <v>-0.16428536694269724</v>
      </c>
      <c r="AL72">
        <f t="shared" si="89"/>
        <v>-0.41574256124274422</v>
      </c>
      <c r="AN72">
        <f t="shared" si="68"/>
        <v>0</v>
      </c>
      <c r="AO72">
        <f t="shared" si="69"/>
        <v>0</v>
      </c>
      <c r="AP72">
        <f t="shared" si="70"/>
        <v>-7.9580796352534642E-29</v>
      </c>
      <c r="AQ72">
        <f t="shared" si="71"/>
        <v>-7.5206331684246586E-25</v>
      </c>
      <c r="AR72">
        <f t="shared" si="72"/>
        <v>-7.5214289763881845E-25</v>
      </c>
      <c r="AS72">
        <f t="shared" si="73"/>
        <v>-1.0102305582268457E-4</v>
      </c>
      <c r="AT72">
        <f t="shared" si="74"/>
        <v>-6.6001729804153871E-5</v>
      </c>
      <c r="AU72">
        <f t="shared" si="75"/>
        <v>-1.6702478562683842E-4</v>
      </c>
      <c r="AW72">
        <v>69</v>
      </c>
      <c r="AX72">
        <f>IF(Z72&gt;0, (R72*SUMPRODUCT(K72:$K$98, X72:$X$98)-K72*$AZ$3)/Z72, 0)</f>
        <v>-5.2893338412512472E+26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0.900953271</v>
      </c>
      <c r="Q73" s="5">
        <f t="shared" si="81"/>
        <v>50</v>
      </c>
      <c r="R73">
        <f t="shared" si="61"/>
        <v>50000</v>
      </c>
      <c r="S73">
        <f t="shared" si="62"/>
        <v>-5.3035294548743999E+27</v>
      </c>
      <c r="U73">
        <f t="shared" si="77"/>
        <v>0.900953271</v>
      </c>
      <c r="V73">
        <f t="shared" si="78"/>
        <v>0.01</v>
      </c>
      <c r="W73">
        <f t="shared" si="83"/>
        <v>3.9617023278518367E-27</v>
      </c>
      <c r="X73">
        <f t="shared" si="84"/>
        <v>3.5693086710064266E-27</v>
      </c>
      <c r="Y73">
        <f t="shared" si="85"/>
        <v>3.9617023278518366E-29</v>
      </c>
      <c r="Z73">
        <f t="shared" si="86"/>
        <v>3.5277663356689174E-28</v>
      </c>
      <c r="AB73">
        <f t="shared" si="87"/>
        <v>-2.0954766191670564</v>
      </c>
      <c r="AC73">
        <f t="shared" si="79"/>
        <v>-1.8709612671134432</v>
      </c>
      <c r="AE73">
        <f t="shared" si="63"/>
        <v>0</v>
      </c>
      <c r="AF73">
        <f t="shared" si="64"/>
        <v>0</v>
      </c>
      <c r="AG73">
        <f t="shared" si="65"/>
        <v>-1.7638831678344588E-26</v>
      </c>
      <c r="AH73">
        <f t="shared" si="66"/>
        <v>-1.7846543355032134E-22</v>
      </c>
      <c r="AI73">
        <f t="shared" si="88"/>
        <v>-1.7848307238199968E-22</v>
      </c>
      <c r="AJ73">
        <f t="shared" si="67"/>
        <v>-0.22451535205361317</v>
      </c>
      <c r="AK73">
        <f t="shared" si="80"/>
        <v>-0.14668336334169396</v>
      </c>
      <c r="AL73">
        <f t="shared" si="89"/>
        <v>-0.37119871539530713</v>
      </c>
      <c r="AN73">
        <f t="shared" si="68"/>
        <v>0</v>
      </c>
      <c r="AO73">
        <f t="shared" si="69"/>
        <v>0</v>
      </c>
      <c r="AP73">
        <f t="shared" si="70"/>
        <v>-6.3271514342931633E-30</v>
      </c>
      <c r="AQ73">
        <f t="shared" si="71"/>
        <v>-6.4016588198750853E-26</v>
      </c>
      <c r="AR73">
        <f t="shared" si="72"/>
        <v>-6.4022915350185139E-26</v>
      </c>
      <c r="AS73">
        <f t="shared" si="73"/>
        <v>-8.0534961593339011E-5</v>
      </c>
      <c r="AT73">
        <f t="shared" si="74"/>
        <v>-5.2616174907648165E-5</v>
      </c>
      <c r="AU73">
        <f t="shared" si="75"/>
        <v>-1.3315113650098719E-4</v>
      </c>
      <c r="AW73">
        <v>70</v>
      </c>
      <c r="AX73">
        <f>IF(Z73&gt;0, (R73*SUMPRODUCT(K73:$K$98, X73:$X$98)-K73*$AZ$3)/Z73, 0)</f>
        <v>-5.3035294548743999E+27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0.90658776299999999</v>
      </c>
      <c r="Q74" s="5">
        <f t="shared" si="81"/>
        <v>50</v>
      </c>
      <c r="R74">
        <f t="shared" si="61"/>
        <v>50000</v>
      </c>
      <c r="S74">
        <f t="shared" si="62"/>
        <v>-5.6769777750210171E+28</v>
      </c>
      <c r="U74">
        <f t="shared" si="77"/>
        <v>0.90658776299999999</v>
      </c>
      <c r="V74">
        <f t="shared" si="78"/>
        <v>0.01</v>
      </c>
      <c r="W74">
        <f t="shared" si="83"/>
        <v>3.5277663356689174E-28</v>
      </c>
      <c r="X74">
        <f t="shared" si="84"/>
        <v>3.198229790640791E-28</v>
      </c>
      <c r="Y74">
        <f t="shared" si="85"/>
        <v>3.5277663356689173E-30</v>
      </c>
      <c r="Z74">
        <f t="shared" si="86"/>
        <v>2.9425888167143719E-29</v>
      </c>
      <c r="AB74">
        <f t="shared" si="87"/>
        <v>-1.8709612671134432</v>
      </c>
      <c r="AC74">
        <f t="shared" si="79"/>
        <v>-1.6705011313512883</v>
      </c>
      <c r="AE74">
        <f t="shared" si="63"/>
        <v>0</v>
      </c>
      <c r="AF74">
        <f t="shared" si="64"/>
        <v>0</v>
      </c>
      <c r="AG74">
        <f t="shared" si="65"/>
        <v>-1.4712944083571859E-27</v>
      </c>
      <c r="AH74">
        <f t="shared" si="66"/>
        <v>-1.5991148953203954E-23</v>
      </c>
      <c r="AI74">
        <f t="shared" si="88"/>
        <v>-1.5992620247612311E-23</v>
      </c>
      <c r="AJ74">
        <f t="shared" si="67"/>
        <v>-0.20046013576215493</v>
      </c>
      <c r="AK74">
        <f t="shared" si="80"/>
        <v>-0.13096728869794103</v>
      </c>
      <c r="AL74">
        <f t="shared" si="89"/>
        <v>-0.33142742446009599</v>
      </c>
      <c r="AN74">
        <f t="shared" si="68"/>
        <v>0</v>
      </c>
      <c r="AO74">
        <f t="shared" si="69"/>
        <v>0</v>
      </c>
      <c r="AP74">
        <f t="shared" si="70"/>
        <v>-4.7121594193942044E-31</v>
      </c>
      <c r="AQ74">
        <f t="shared" si="71"/>
        <v>-5.1215339865875703E-27</v>
      </c>
      <c r="AR74">
        <f t="shared" si="72"/>
        <v>-5.1220052025295095E-27</v>
      </c>
      <c r="AS74">
        <f t="shared" si="73"/>
        <v>-6.4201978311016525E-5</v>
      </c>
      <c r="AT74">
        <f t="shared" si="74"/>
        <v>-4.1945292496530732E-5</v>
      </c>
      <c r="AU74">
        <f t="shared" si="75"/>
        <v>-1.0614727080754727E-4</v>
      </c>
      <c r="AW74">
        <v>71</v>
      </c>
      <c r="AX74">
        <f>IF(Z74&gt;0, (R74*SUMPRODUCT(K74:$K$98, X74:$X$98)-K74*$AZ$3)/Z74, 0)</f>
        <v>-5.6769777750210171E+28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0.91219363099999995</v>
      </c>
      <c r="Q75" s="5">
        <f t="shared" si="81"/>
        <v>50</v>
      </c>
      <c r="R75">
        <f t="shared" si="61"/>
        <v>50000</v>
      </c>
      <c r="S75">
        <f t="shared" si="62"/>
        <v>-6.5145440166585348E+29</v>
      </c>
      <c r="U75">
        <f t="shared" si="77"/>
        <v>0.91219363099999995</v>
      </c>
      <c r="V75">
        <f t="shared" si="78"/>
        <v>0.01</v>
      </c>
      <c r="W75">
        <f t="shared" si="83"/>
        <v>2.9425888167143719E-29</v>
      </c>
      <c r="X75">
        <f t="shared" si="84"/>
        <v>2.6842107772586762E-29</v>
      </c>
      <c r="Y75">
        <f t="shared" si="85"/>
        <v>2.942588816714372E-31</v>
      </c>
      <c r="Z75">
        <f t="shared" si="86"/>
        <v>2.28952151288552E-30</v>
      </c>
      <c r="AB75">
        <f t="shared" si="87"/>
        <v>-1.6705011313512883</v>
      </c>
      <c r="AC75">
        <f t="shared" si="79"/>
        <v>-1.491518867277936</v>
      </c>
      <c r="AE75">
        <f t="shared" si="63"/>
        <v>0</v>
      </c>
      <c r="AF75">
        <f t="shared" si="64"/>
        <v>0</v>
      </c>
      <c r="AG75">
        <f t="shared" si="65"/>
        <v>-1.14476075644276E-28</v>
      </c>
      <c r="AH75">
        <f t="shared" si="66"/>
        <v>-1.3421053886293381E-24</v>
      </c>
      <c r="AI75">
        <f t="shared" si="88"/>
        <v>-1.3422198647049824E-24</v>
      </c>
      <c r="AJ75">
        <f t="shared" si="67"/>
        <v>-0.17898226407335227</v>
      </c>
      <c r="AK75">
        <f t="shared" si="80"/>
        <v>-0.11693507919459019</v>
      </c>
      <c r="AL75">
        <f t="shared" si="89"/>
        <v>-0.29591734326794245</v>
      </c>
      <c r="AN75">
        <f t="shared" si="68"/>
        <v>0</v>
      </c>
      <c r="AO75">
        <f t="shared" si="69"/>
        <v>0</v>
      </c>
      <c r="AP75">
        <f t="shared" si="70"/>
        <v>-3.2735358443947463E-32</v>
      </c>
      <c r="AQ75">
        <f t="shared" si="71"/>
        <v>-3.8378587594893314E-28</v>
      </c>
      <c r="AR75">
        <f t="shared" si="72"/>
        <v>-3.8381861130737708E-28</v>
      </c>
      <c r="AS75">
        <f t="shared" si="73"/>
        <v>-5.1181424036205674E-5</v>
      </c>
      <c r="AT75">
        <f t="shared" si="74"/>
        <v>-3.3438530370321053E-5</v>
      </c>
      <c r="AU75">
        <f t="shared" si="75"/>
        <v>-8.4619954406526721E-5</v>
      </c>
      <c r="AW75">
        <v>72</v>
      </c>
      <c r="AX75">
        <f>IF(Z75&gt;0, (R75*SUMPRODUCT(K75:$K$98, X75:$X$98)-K75*$AZ$3)/Z75, 0)</f>
        <v>-6.5145440166585348E+29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0.91779930600000004</v>
      </c>
      <c r="Q76" s="5">
        <f t="shared" si="81"/>
        <v>50</v>
      </c>
      <c r="R76">
        <f t="shared" si="61"/>
        <v>50000</v>
      </c>
      <c r="S76">
        <f t="shared" si="62"/>
        <v>-8.0560959119462708E+30</v>
      </c>
      <c r="U76">
        <f t="shared" si="77"/>
        <v>0.91779930600000004</v>
      </c>
      <c r="V76">
        <f t="shared" si="78"/>
        <v>0.01</v>
      </c>
      <c r="W76">
        <f t="shared" si="83"/>
        <v>2.28952151288552E-30</v>
      </c>
      <c r="X76">
        <f t="shared" si="84"/>
        <v>2.1013212555984004E-30</v>
      </c>
      <c r="Y76">
        <f t="shared" si="85"/>
        <v>2.2895215128855201E-32</v>
      </c>
      <c r="Z76">
        <f t="shared" si="86"/>
        <v>1.6530504215826441E-31</v>
      </c>
      <c r="AB76">
        <f t="shared" si="87"/>
        <v>-1.491518867277936</v>
      </c>
      <c r="AC76">
        <f t="shared" si="79"/>
        <v>-1.3317132743553</v>
      </c>
      <c r="AE76">
        <f t="shared" si="63"/>
        <v>0</v>
      </c>
      <c r="AF76">
        <f t="shared" si="64"/>
        <v>0</v>
      </c>
      <c r="AG76">
        <f t="shared" si="65"/>
        <v>-8.265252107913221E-30</v>
      </c>
      <c r="AH76">
        <f t="shared" si="66"/>
        <v>-1.0506606277992002E-25</v>
      </c>
      <c r="AI76">
        <f t="shared" si="88"/>
        <v>-1.0507432803202793E-25</v>
      </c>
      <c r="AJ76">
        <f t="shared" si="67"/>
        <v>-0.15980559292263607</v>
      </c>
      <c r="AK76">
        <f t="shared" si="80"/>
        <v>-0.10440632070945553</v>
      </c>
      <c r="AL76">
        <f t="shared" si="89"/>
        <v>-0.26421191363209162</v>
      </c>
      <c r="AN76">
        <f t="shared" si="68"/>
        <v>0</v>
      </c>
      <c r="AO76">
        <f t="shared" si="69"/>
        <v>0</v>
      </c>
      <c r="AP76">
        <f t="shared" si="70"/>
        <v>-2.1102817839212195E-33</v>
      </c>
      <c r="AQ76">
        <f t="shared" si="71"/>
        <v>-2.6825436840639486E-29</v>
      </c>
      <c r="AR76">
        <f t="shared" si="72"/>
        <v>-2.6827547122423403E-29</v>
      </c>
      <c r="AS76">
        <f t="shared" si="73"/>
        <v>-4.0801517886005826E-5</v>
      </c>
      <c r="AT76">
        <f t="shared" si="74"/>
        <v>-2.6656991685523799E-5</v>
      </c>
      <c r="AU76">
        <f t="shared" si="75"/>
        <v>-6.7458509571529629E-5</v>
      </c>
      <c r="AW76">
        <v>73</v>
      </c>
      <c r="AX76">
        <f>IF(Z76&gt;0, (R76*SUMPRODUCT(K76:$K$98, X76:$X$98)-K76*$AZ$3)/Z76, 0)</f>
        <v>-8.0560959119462708E+30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0.92340517499999997</v>
      </c>
      <c r="Q77" s="5">
        <f t="shared" si="81"/>
        <v>50</v>
      </c>
      <c r="R77">
        <f t="shared" si="61"/>
        <v>50000</v>
      </c>
      <c r="S77">
        <f t="shared" si="62"/>
        <v>-1.0801053653228246E+32</v>
      </c>
      <c r="U77">
        <f t="shared" si="77"/>
        <v>0.92340517499999997</v>
      </c>
      <c r="V77">
        <f t="shared" si="78"/>
        <v>0.01</v>
      </c>
      <c r="W77">
        <f t="shared" si="83"/>
        <v>1.6530504215826441E-31</v>
      </c>
      <c r="X77">
        <f t="shared" si="84"/>
        <v>1.5264353138253453E-31</v>
      </c>
      <c r="Y77">
        <f t="shared" si="85"/>
        <v>1.6530504215826443E-33</v>
      </c>
      <c r="Z77">
        <f t="shared" si="86"/>
        <v>1.100846035414724E-32</v>
      </c>
      <c r="AB77">
        <f t="shared" si="87"/>
        <v>-1.3317132743553</v>
      </c>
      <c r="AC77">
        <f t="shared" si="79"/>
        <v>-1.1890297092458035</v>
      </c>
      <c r="AE77">
        <f t="shared" si="63"/>
        <v>0</v>
      </c>
      <c r="AF77">
        <f t="shared" si="64"/>
        <v>0</v>
      </c>
      <c r="AG77">
        <f t="shared" si="65"/>
        <v>-5.5042301770736201E-31</v>
      </c>
      <c r="AH77">
        <f t="shared" si="66"/>
        <v>-7.6321765691267271E-27</v>
      </c>
      <c r="AI77">
        <f t="shared" si="88"/>
        <v>-7.6327269921444351E-27</v>
      </c>
      <c r="AJ77">
        <f t="shared" si="67"/>
        <v>-0.14268356510949642</v>
      </c>
      <c r="AK77">
        <f t="shared" si="80"/>
        <v>-9.3219929204871002E-2</v>
      </c>
      <c r="AL77">
        <f t="shared" si="89"/>
        <v>-0.23590349431436741</v>
      </c>
      <c r="AN77">
        <f t="shared" si="68"/>
        <v>0</v>
      </c>
      <c r="AO77">
        <f t="shared" si="69"/>
        <v>0</v>
      </c>
      <c r="AP77">
        <f t="shared" si="70"/>
        <v>-1.2547664830439412E-34</v>
      </c>
      <c r="AQ77">
        <f t="shared" si="71"/>
        <v>-1.7398617142688267E-30</v>
      </c>
      <c r="AR77">
        <f t="shared" si="72"/>
        <v>-1.7399871909171312E-30</v>
      </c>
      <c r="AS77">
        <f t="shared" si="73"/>
        <v>-3.2526720253512282E-5</v>
      </c>
      <c r="AT77">
        <f t="shared" si="74"/>
        <v>-2.1250790565628025E-5</v>
      </c>
      <c r="AU77">
        <f t="shared" si="75"/>
        <v>-5.3777510819140307E-5</v>
      </c>
      <c r="AW77">
        <v>74</v>
      </c>
      <c r="AX77">
        <f>IF(Z77&gt;0, (R77*SUMPRODUCT(K77:$K$98, X77:$X$98)-K77*$AZ$3)/Z77, 0)</f>
        <v>-1.0801053653228246E+32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0.92901104300000004</v>
      </c>
      <c r="Q78" s="5">
        <f t="shared" si="81"/>
        <v>50</v>
      </c>
      <c r="R78">
        <f t="shared" si="61"/>
        <v>50000</v>
      </c>
      <c r="S78">
        <f t="shared" si="62"/>
        <v>-1.5812367318673901E+33</v>
      </c>
      <c r="U78">
        <f t="shared" si="77"/>
        <v>0.92901104300000004</v>
      </c>
      <c r="V78">
        <f t="shared" si="78"/>
        <v>0.01</v>
      </c>
      <c r="W78">
        <f t="shared" si="83"/>
        <v>1.100846035414724E-32</v>
      </c>
      <c r="X78">
        <f t="shared" si="84"/>
        <v>1.0226981235430477E-32</v>
      </c>
      <c r="Y78">
        <f t="shared" si="85"/>
        <v>1.1008460354147239E-34</v>
      </c>
      <c r="Z78">
        <f t="shared" si="86"/>
        <v>6.7139451517529046E-34</v>
      </c>
      <c r="AB78">
        <f t="shared" si="87"/>
        <v>-1.1890297092458035</v>
      </c>
      <c r="AC78">
        <f t="shared" si="79"/>
        <v>-1.0616336689694672</v>
      </c>
      <c r="AE78">
        <f t="shared" si="63"/>
        <v>0</v>
      </c>
      <c r="AF78">
        <f t="shared" si="64"/>
        <v>0</v>
      </c>
      <c r="AG78">
        <f t="shared" si="65"/>
        <v>-3.3569725758764522E-32</v>
      </c>
      <c r="AH78">
        <f t="shared" si="66"/>
        <v>-5.1134906177152387E-28</v>
      </c>
      <c r="AI78">
        <f t="shared" si="88"/>
        <v>-5.113826314972826E-28</v>
      </c>
      <c r="AJ78">
        <f t="shared" si="67"/>
        <v>-0.12739604027633633</v>
      </c>
      <c r="AK78">
        <f t="shared" si="80"/>
        <v>-8.3232079647206261E-2</v>
      </c>
      <c r="AL78">
        <f t="shared" si="89"/>
        <v>-0.21062811992354258</v>
      </c>
      <c r="AN78">
        <f t="shared" si="68"/>
        <v>0</v>
      </c>
      <c r="AO78">
        <f t="shared" si="69"/>
        <v>0</v>
      </c>
      <c r="AP78">
        <f t="shared" si="70"/>
        <v>-6.832758846375724E-36</v>
      </c>
      <c r="AQ78">
        <f t="shared" si="71"/>
        <v>-1.0407963563697263E-31</v>
      </c>
      <c r="AR78">
        <f t="shared" si="72"/>
        <v>-1.0408646839581901E-31</v>
      </c>
      <c r="AS78">
        <f t="shared" si="73"/>
        <v>-2.5930102242914812E-5</v>
      </c>
      <c r="AT78">
        <f t="shared" si="74"/>
        <v>-1.694100013203765E-5</v>
      </c>
      <c r="AU78">
        <f t="shared" si="75"/>
        <v>-4.2871102374952459E-5</v>
      </c>
      <c r="AW78">
        <v>75</v>
      </c>
      <c r="AX78">
        <f>IF(Z78&gt;0, (R78*SUMPRODUCT(K78:$K$98, X78:$X$98)-K78*$AZ$3)/Z78, 0)</f>
        <v>-1.5812367318673901E+33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1</v>
      </c>
      <c r="Q79" s="5">
        <f t="shared" si="81"/>
        <v>50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6.7139451517529046E-34</v>
      </c>
      <c r="X79">
        <f t="shared" si="84"/>
        <v>6.7139451517529046E-34</v>
      </c>
      <c r="Y79">
        <f t="shared" si="85"/>
        <v>6.7139451517529049E-36</v>
      </c>
      <c r="Z79">
        <f t="shared" si="86"/>
        <v>0</v>
      </c>
      <c r="AB79">
        <f t="shared" si="87"/>
        <v>-1.0616336689694672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-3.3569725758764525E-29</v>
      </c>
      <c r="AI79">
        <f t="shared" si="88"/>
        <v>-3.3569725758764525E-29</v>
      </c>
      <c r="AJ79">
        <f t="shared" si="67"/>
        <v>-1.0616336689694672</v>
      </c>
      <c r="AK79">
        <f t="shared" si="80"/>
        <v>-7.4314356827862707E-2</v>
      </c>
      <c r="AL79">
        <f t="shared" si="89"/>
        <v>-1.13594802579733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-6.1006775414068968E-33</v>
      </c>
      <c r="AR79">
        <f t="shared" si="72"/>
        <v>-6.1006775414068968E-33</v>
      </c>
      <c r="AS79">
        <f t="shared" si="73"/>
        <v>-1.9293230835502052E-4</v>
      </c>
      <c r="AT79">
        <f t="shared" si="74"/>
        <v>-1.3505261584851436E-5</v>
      </c>
      <c r="AU79">
        <f t="shared" si="75"/>
        <v>-2.0643756993987198E-4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7317.4945659779169</v>
      </c>
      <c r="AO81" s="6">
        <f t="shared" ref="AO81:AU81" si="90">SUM(AO3:AO79)</f>
        <v>-731.74945659779178</v>
      </c>
      <c r="AP81" s="6">
        <f t="shared" si="90"/>
        <v>-2811.6513506600036</v>
      </c>
      <c r="AQ81" s="6">
        <f t="shared" si="90"/>
        <v>-5215.8654980893625</v>
      </c>
      <c r="AR81" s="6">
        <f t="shared" si="90"/>
        <v>-1441.7717393692415</v>
      </c>
      <c r="AS81" s="6">
        <f t="shared" si="90"/>
        <v>-1186.1551873489545</v>
      </c>
      <c r="AT81" s="6">
        <f t="shared" si="90"/>
        <v>691.92385928688975</v>
      </c>
      <c r="AU81" s="6">
        <f t="shared" si="90"/>
        <v>-1936.003067431307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15657.572348909142</v>
      </c>
      <c r="K3">
        <v>1</v>
      </c>
      <c r="L3" s="2">
        <v>0</v>
      </c>
      <c r="O3">
        <f>$C$3</f>
        <v>15657.572348909142</v>
      </c>
      <c r="P3" s="2">
        <f>O3*C5</f>
        <v>1565.7572348909143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15657.572348909142</v>
      </c>
      <c r="AF3">
        <f t="shared" ref="AF3:AF34" si="3">-$Z3*P3</f>
        <v>-1565.7572348909143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11571.906910018228</v>
      </c>
      <c r="AJ3">
        <f t="shared" ref="AJ3:AJ34" si="7">AB3-AC3</f>
        <v>0</v>
      </c>
      <c r="AL3">
        <f t="shared" ref="AL3:AL23" si="8">SUM(AI3:AK3)</f>
        <v>11571.906910018228</v>
      </c>
      <c r="AN3">
        <f t="shared" ref="AN3:AN34" si="9">AE3*$K3</f>
        <v>15657.572348909142</v>
      </c>
      <c r="AO3">
        <f t="shared" ref="AO3:AO34" si="10">AF3*$K3</f>
        <v>-1565.7572348909143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11571.906910018228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11571.906910018228</v>
      </c>
      <c r="AW3">
        <v>0</v>
      </c>
      <c r="AX3">
        <f>IF(Z3&gt;0, (R3*SUMPRODUCT(K3:$K$98, X3:$X$98)-K3*$AZ$3)/Z3, 0)</f>
        <v>0</v>
      </c>
      <c r="AZ3">
        <f>C6*ABS(SUMPRODUCT(X4:X69, K4:K69))/1</f>
        <v>12731.242686792277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50000</v>
      </c>
      <c r="S4">
        <f t="shared" si="1"/>
        <v>1407.3645053645209</v>
      </c>
      <c r="U4">
        <f t="shared" ref="U4:U35" si="20">M4</f>
        <v>2.0768709E-2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2.0768709E-2</v>
      </c>
      <c r="Y4">
        <f t="shared" ref="Y4:Y23" si="24">V4*W4</f>
        <v>0.01</v>
      </c>
      <c r="Z4">
        <f t="shared" ref="Z4:Z23" si="25">MAX(0, W4-X4-Y4)</f>
        <v>0.96923129099999994</v>
      </c>
      <c r="AB4">
        <f t="shared" ref="AB4:AB23" si="26">AC3</f>
        <v>0</v>
      </c>
      <c r="AC4">
        <f>S4*Z4</f>
        <v>1364.061716442031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-1364.061716442031</v>
      </c>
      <c r="AK4">
        <f t="shared" ref="AK4:AK35" si="27">G4*SUM(AB4:AB4, AE4:AF4)</f>
        <v>0</v>
      </c>
      <c r="AL4">
        <f t="shared" si="8"/>
        <v>-2402.4971664420309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-927.1745089285713</v>
      </c>
      <c r="AR4">
        <f t="shared" si="13"/>
        <v>-927.1745089285713</v>
      </c>
      <c r="AS4">
        <f t="shared" si="14"/>
        <v>-1217.9122468232417</v>
      </c>
      <c r="AT4">
        <f t="shared" si="15"/>
        <v>0</v>
      </c>
      <c r="AU4">
        <f t="shared" si="16"/>
        <v>-2145.0867557518131</v>
      </c>
      <c r="AW4">
        <v>1</v>
      </c>
      <c r="AX4">
        <f>IF(Z4&gt;0, (R4*SUMPRODUCT(K4:$K$98, X4:$X$98)-K4*$AZ$3)/Z4, 0)</f>
        <v>1407.3645053645209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8">K4*J5</f>
        <v>0.79719387755102034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50000</v>
      </c>
      <c r="S5">
        <f t="shared" si="1"/>
        <v>1767.8362044358148</v>
      </c>
      <c r="U5">
        <f t="shared" si="20"/>
        <v>2.4225090000000001E-2</v>
      </c>
      <c r="V5">
        <f t="shared" si="21"/>
        <v>0.01</v>
      </c>
      <c r="W5">
        <f t="shared" si="22"/>
        <v>0.96923129099999994</v>
      </c>
      <c r="X5">
        <f t="shared" si="23"/>
        <v>2.3479715255291189E-2</v>
      </c>
      <c r="Y5">
        <f t="shared" si="24"/>
        <v>9.6923129099999988E-3</v>
      </c>
      <c r="Z5">
        <f t="shared" si="25"/>
        <v>0.93605926283470886</v>
      </c>
      <c r="AB5">
        <f t="shared" si="26"/>
        <v>1364.061716442031</v>
      </c>
      <c r="AC5">
        <f>S5*Z5</f>
        <v>1654.7994543366985</v>
      </c>
      <c r="AE5">
        <f t="shared" si="2"/>
        <v>0</v>
      </c>
      <c r="AF5">
        <f t="shared" si="3"/>
        <v>0</v>
      </c>
      <c r="AG5">
        <f t="shared" si="4"/>
        <v>-46.802963141735447</v>
      </c>
      <c r="AH5">
        <f t="shared" si="5"/>
        <v>-1173.9857627645595</v>
      </c>
      <c r="AI5">
        <f t="shared" si="6"/>
        <v>-1220.788725906295</v>
      </c>
      <c r="AJ5">
        <f t="shared" si="7"/>
        <v>-290.73773789466759</v>
      </c>
      <c r="AK5">
        <f t="shared" si="27"/>
        <v>95.484320150942182</v>
      </c>
      <c r="AL5">
        <f t="shared" si="8"/>
        <v>-1416.0421436500203</v>
      </c>
      <c r="AN5">
        <f t="shared" si="9"/>
        <v>0</v>
      </c>
      <c r="AO5">
        <f t="shared" si="10"/>
        <v>0</v>
      </c>
      <c r="AP5">
        <f t="shared" si="11"/>
        <v>-37.311035667837565</v>
      </c>
      <c r="AQ5">
        <f t="shared" si="12"/>
        <v>-935.89426240797138</v>
      </c>
      <c r="AR5">
        <f t="shared" si="13"/>
        <v>-973.20529807580908</v>
      </c>
      <c r="AS5">
        <f t="shared" si="14"/>
        <v>-231.77434462266228</v>
      </c>
      <c r="AT5">
        <f t="shared" si="15"/>
        <v>76.119515426452622</v>
      </c>
      <c r="AU5">
        <f t="shared" si="16"/>
        <v>-1128.8601272720186</v>
      </c>
      <c r="AW5">
        <v>2</v>
      </c>
      <c r="AX5">
        <f>IF(Z5&gt;0, (R5*SUMPRODUCT(K5:$K$98, X5:$X$98)-K5*$AZ$3)/Z5, 0)</f>
        <v>1767.8362044358148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50</v>
      </c>
      <c r="R6">
        <f t="shared" si="0"/>
        <v>50000</v>
      </c>
      <c r="S6">
        <f t="shared" si="1"/>
        <v>2005.5830175547328</v>
      </c>
      <c r="U6">
        <f t="shared" si="20"/>
        <v>2.7828815E-2</v>
      </c>
      <c r="V6">
        <f t="shared" si="21"/>
        <v>0.01</v>
      </c>
      <c r="W6">
        <f t="shared" si="22"/>
        <v>0.93605926283470886</v>
      </c>
      <c r="X6">
        <f t="shared" si="23"/>
        <v>2.6049420054463489E-2</v>
      </c>
      <c r="Y6">
        <f t="shared" si="24"/>
        <v>9.3605926283470888E-3</v>
      </c>
      <c r="Z6">
        <f t="shared" si="25"/>
        <v>0.90064925015189823</v>
      </c>
      <c r="AB6">
        <f t="shared" si="26"/>
        <v>1654.7994543366985</v>
      </c>
      <c r="AC6">
        <f t="shared" ref="AC6:AC67" si="30">S6*Z6</f>
        <v>1806.3268408780514</v>
      </c>
      <c r="AE6">
        <f t="shared" si="2"/>
        <v>0</v>
      </c>
      <c r="AF6">
        <f t="shared" si="3"/>
        <v>0</v>
      </c>
      <c r="AG6">
        <f t="shared" si="4"/>
        <v>-45.032462507594914</v>
      </c>
      <c r="AH6">
        <f t="shared" si="5"/>
        <v>-1302.4710027231745</v>
      </c>
      <c r="AI6">
        <f t="shared" si="6"/>
        <v>-1347.5034652307695</v>
      </c>
      <c r="AJ6">
        <f t="shared" si="7"/>
        <v>-151.52738654135283</v>
      </c>
      <c r="AK6">
        <f t="shared" si="27"/>
        <v>115.83596180356891</v>
      </c>
      <c r="AL6">
        <f t="shared" si="8"/>
        <v>-1383.1948899685535</v>
      </c>
      <c r="AN6">
        <f t="shared" si="9"/>
        <v>0</v>
      </c>
      <c r="AO6">
        <f t="shared" si="10"/>
        <v>0</v>
      </c>
      <c r="AP6">
        <f t="shared" si="11"/>
        <v>-32.053217323304047</v>
      </c>
      <c r="AQ6">
        <f t="shared" si="12"/>
        <v>-927.07313308808307</v>
      </c>
      <c r="AR6">
        <f t="shared" si="13"/>
        <v>-959.12635041138719</v>
      </c>
      <c r="AS6">
        <f t="shared" si="14"/>
        <v>-107.85420074292263</v>
      </c>
      <c r="AT6">
        <f t="shared" si="15"/>
        <v>82.449749598249085</v>
      </c>
      <c r="AU6">
        <f t="shared" si="16"/>
        <v>-984.53080155606074</v>
      </c>
      <c r="AW6">
        <v>3</v>
      </c>
      <c r="AX6">
        <f>IF(Z6&gt;0, (R6*SUMPRODUCT(K6:$K$98, X6:$X$98)-K6*$AZ$3)/Z6, 0)</f>
        <v>2005.5830175547328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50000</v>
      </c>
      <c r="S7">
        <f t="shared" si="1"/>
        <v>2143.6133027927535</v>
      </c>
      <c r="U7">
        <f t="shared" si="20"/>
        <v>3.1684449000000003E-2</v>
      </c>
      <c r="V7">
        <f t="shared" si="21"/>
        <v>0.01</v>
      </c>
      <c r="W7">
        <f t="shared" si="22"/>
        <v>0.90064925015189823</v>
      </c>
      <c r="X7">
        <f t="shared" si="23"/>
        <v>2.8536575233326065E-2</v>
      </c>
      <c r="Y7">
        <f t="shared" si="24"/>
        <v>9.0064925015189822E-3</v>
      </c>
      <c r="Z7">
        <f t="shared" si="25"/>
        <v>0.86310618241705317</v>
      </c>
      <c r="AB7">
        <f t="shared" si="26"/>
        <v>1806.3268408780514</v>
      </c>
      <c r="AC7">
        <f t="shared" si="30"/>
        <v>1850.1658943518642</v>
      </c>
      <c r="AE7">
        <f t="shared" si="2"/>
        <v>0</v>
      </c>
      <c r="AF7">
        <f t="shared" si="3"/>
        <v>0</v>
      </c>
      <c r="AG7">
        <f t="shared" si="4"/>
        <v>-43.155309120852657</v>
      </c>
      <c r="AH7">
        <f t="shared" si="5"/>
        <v>-1426.8287616663033</v>
      </c>
      <c r="AI7">
        <f t="shared" si="6"/>
        <v>-1469.984070787156</v>
      </c>
      <c r="AJ7">
        <f t="shared" si="7"/>
        <v>-43.839053473812783</v>
      </c>
      <c r="AK7">
        <f t="shared" si="27"/>
        <v>126.44287886146361</v>
      </c>
      <c r="AL7">
        <f t="shared" si="8"/>
        <v>-1387.3802453995052</v>
      </c>
      <c r="AN7">
        <f t="shared" si="9"/>
        <v>0</v>
      </c>
      <c r="AO7">
        <f t="shared" si="10"/>
        <v>0</v>
      </c>
      <c r="AP7">
        <f t="shared" si="11"/>
        <v>-27.425979125450766</v>
      </c>
      <c r="AQ7">
        <f t="shared" si="12"/>
        <v>-906.77547282691398</v>
      </c>
      <c r="AR7">
        <f t="shared" si="13"/>
        <v>-934.20145195236478</v>
      </c>
      <c r="AS7">
        <f t="shared" si="14"/>
        <v>-27.86051102276414</v>
      </c>
      <c r="AT7">
        <f t="shared" si="15"/>
        <v>80.356735402012205</v>
      </c>
      <c r="AU7">
        <f t="shared" si="16"/>
        <v>-881.70522757311664</v>
      </c>
      <c r="AW7">
        <v>4</v>
      </c>
      <c r="AX7">
        <f>IF(Z7&gt;0, (R7*SUMPRODUCT(K7:$K$98, X7:$X$98)-K7*$AZ$3)/Z7, 0)</f>
        <v>2143.6133027927535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50000</v>
      </c>
      <c r="S8">
        <f t="shared" si="1"/>
        <v>2198.3763922761855</v>
      </c>
      <c r="U8">
        <f t="shared" si="20"/>
        <v>3.5933631000000001E-2</v>
      </c>
      <c r="V8">
        <f t="shared" si="21"/>
        <v>0.01</v>
      </c>
      <c r="W8">
        <f t="shared" si="22"/>
        <v>0.86310618241705317</v>
      </c>
      <c r="X8">
        <f t="shared" si="23"/>
        <v>3.1014539072793078E-2</v>
      </c>
      <c r="Y8">
        <f t="shared" si="24"/>
        <v>8.6310618241705311E-3</v>
      </c>
      <c r="Z8">
        <f t="shared" si="25"/>
        <v>0.82346058152008961</v>
      </c>
      <c r="AB8">
        <f t="shared" si="26"/>
        <v>1850.1658943518642</v>
      </c>
      <c r="AC8">
        <f t="shared" si="30"/>
        <v>1810.2763023837842</v>
      </c>
      <c r="AE8">
        <f t="shared" si="2"/>
        <v>0</v>
      </c>
      <c r="AF8">
        <f t="shared" si="3"/>
        <v>0</v>
      </c>
      <c r="AG8">
        <f t="shared" si="4"/>
        <v>-41.173029076004482</v>
      </c>
      <c r="AH8">
        <f t="shared" si="5"/>
        <v>-1550.7269536396539</v>
      </c>
      <c r="AI8">
        <f t="shared" si="6"/>
        <v>-1591.8999827156583</v>
      </c>
      <c r="AJ8">
        <f t="shared" si="7"/>
        <v>39.889591968079912</v>
      </c>
      <c r="AK8">
        <f t="shared" si="27"/>
        <v>129.5116126046305</v>
      </c>
      <c r="AL8">
        <f t="shared" si="8"/>
        <v>-1422.4987781429479</v>
      </c>
      <c r="AN8">
        <f t="shared" si="9"/>
        <v>0</v>
      </c>
      <c r="AO8">
        <f t="shared" si="10"/>
        <v>0</v>
      </c>
      <c r="AP8">
        <f t="shared" si="11"/>
        <v>-23.362682429007688</v>
      </c>
      <c r="AQ8">
        <f t="shared" si="12"/>
        <v>-879.92411938183091</v>
      </c>
      <c r="AR8">
        <f t="shared" si="13"/>
        <v>-903.2868018108386</v>
      </c>
      <c r="AS8">
        <f t="shared" si="14"/>
        <v>22.634425746345478</v>
      </c>
      <c r="AT8">
        <f t="shared" si="15"/>
        <v>73.4883671192908</v>
      </c>
      <c r="AU8">
        <f t="shared" si="16"/>
        <v>-807.16400894520234</v>
      </c>
      <c r="AW8">
        <v>5</v>
      </c>
      <c r="AX8">
        <f>IF(Z8&gt;0, (R8*SUMPRODUCT(K8:$K$98, X8:$X$98)-K8*$AZ$3)/Z8, 0)</f>
        <v>2198.3763922761855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50000</v>
      </c>
      <c r="S9">
        <f t="shared" si="1"/>
        <v>2181.0177402469435</v>
      </c>
      <c r="U9">
        <f t="shared" si="20"/>
        <v>4.1016489000000003E-2</v>
      </c>
      <c r="V9">
        <f t="shared" si="21"/>
        <v>0.01</v>
      </c>
      <c r="W9">
        <f t="shared" si="22"/>
        <v>0.82346058152008961</v>
      </c>
      <c r="X9">
        <f t="shared" si="23"/>
        <v>3.3775461883852359E-2</v>
      </c>
      <c r="Y9">
        <f t="shared" si="24"/>
        <v>8.2346058152008954E-3</v>
      </c>
      <c r="Z9">
        <f t="shared" si="25"/>
        <v>0.78145051382103636</v>
      </c>
      <c r="AB9">
        <f t="shared" si="26"/>
        <v>1810.2763023837842</v>
      </c>
      <c r="AC9">
        <f t="shared" si="30"/>
        <v>1704.3574337687696</v>
      </c>
      <c r="AE9">
        <f t="shared" si="2"/>
        <v>0</v>
      </c>
      <c r="AF9">
        <f t="shared" si="3"/>
        <v>0</v>
      </c>
      <c r="AG9">
        <f t="shared" si="4"/>
        <v>-39.072525691051815</v>
      </c>
      <c r="AH9">
        <f t="shared" si="5"/>
        <v>-1688.7730941926179</v>
      </c>
      <c r="AI9">
        <f t="shared" si="6"/>
        <v>-1727.8456198836698</v>
      </c>
      <c r="AJ9">
        <f t="shared" si="7"/>
        <v>105.91886861501462</v>
      </c>
      <c r="AK9">
        <f t="shared" si="27"/>
        <v>126.71934116686491</v>
      </c>
      <c r="AL9">
        <f t="shared" si="8"/>
        <v>-1495.2074101017902</v>
      </c>
      <c r="AN9">
        <f t="shared" si="9"/>
        <v>0</v>
      </c>
      <c r="AO9">
        <f t="shared" si="10"/>
        <v>0</v>
      </c>
      <c r="AP9">
        <f t="shared" si="11"/>
        <v>-19.795357498087252</v>
      </c>
      <c r="AQ9">
        <f t="shared" si="12"/>
        <v>-855.58500612489922</v>
      </c>
      <c r="AR9">
        <f t="shared" si="13"/>
        <v>-875.38036362298647</v>
      </c>
      <c r="AS9">
        <f t="shared" si="14"/>
        <v>53.661795160258187</v>
      </c>
      <c r="AT9">
        <f t="shared" si="15"/>
        <v>64.199961890220195</v>
      </c>
      <c r="AU9">
        <f t="shared" si="16"/>
        <v>-757.51860657250802</v>
      </c>
      <c r="AW9">
        <v>6</v>
      </c>
      <c r="AX9">
        <f>IF(Z9&gt;0, (R9*SUMPRODUCT(K9:$K$98, X9:$X$98)-K9*$AZ$3)/Z9, 0)</f>
        <v>2181.0177402469435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50000</v>
      </c>
      <c r="S10">
        <f t="shared" si="1"/>
        <v>2088.3587104770763</v>
      </c>
      <c r="U10">
        <f t="shared" si="20"/>
        <v>4.6435859000000003E-2</v>
      </c>
      <c r="V10">
        <f t="shared" si="21"/>
        <v>0.01</v>
      </c>
      <c r="W10">
        <f t="shared" si="22"/>
        <v>0.78145051382103636</v>
      </c>
      <c r="X10">
        <f t="shared" si="23"/>
        <v>3.6287325875271198E-2</v>
      </c>
      <c r="Y10">
        <f t="shared" si="24"/>
        <v>7.8145051382103644E-3</v>
      </c>
      <c r="Z10">
        <f t="shared" si="25"/>
        <v>0.73734868280755483</v>
      </c>
      <c r="AB10">
        <f t="shared" si="26"/>
        <v>1704.3574337687696</v>
      </c>
      <c r="AC10">
        <f t="shared" si="30"/>
        <v>1539.8485443999559</v>
      </c>
      <c r="AE10">
        <f t="shared" si="2"/>
        <v>0</v>
      </c>
      <c r="AF10">
        <f t="shared" si="3"/>
        <v>0</v>
      </c>
      <c r="AG10">
        <f t="shared" si="4"/>
        <v>-36.867434140377739</v>
      </c>
      <c r="AH10">
        <f t="shared" si="5"/>
        <v>-1814.36629376356</v>
      </c>
      <c r="AI10">
        <f t="shared" si="6"/>
        <v>-1851.2337279039377</v>
      </c>
      <c r="AJ10">
        <f t="shared" si="7"/>
        <v>164.5088893688137</v>
      </c>
      <c r="AK10">
        <f t="shared" si="27"/>
        <v>119.30502036381388</v>
      </c>
      <c r="AL10">
        <f t="shared" si="8"/>
        <v>-1567.4198181713102</v>
      </c>
      <c r="AN10">
        <f t="shared" si="9"/>
        <v>0</v>
      </c>
      <c r="AO10">
        <f t="shared" si="10"/>
        <v>0</v>
      </c>
      <c r="AP10">
        <f t="shared" si="11"/>
        <v>-16.676954904884472</v>
      </c>
      <c r="AQ10">
        <f t="shared" si="12"/>
        <v>-820.72716931765399</v>
      </c>
      <c r="AR10">
        <f t="shared" si="13"/>
        <v>-837.40412422253848</v>
      </c>
      <c r="AS10">
        <f t="shared" si="14"/>
        <v>74.415467021926702</v>
      </c>
      <c r="AT10">
        <f t="shared" si="15"/>
        <v>53.967532347323314</v>
      </c>
      <c r="AU10">
        <f t="shared" si="16"/>
        <v>-709.02112485328848</v>
      </c>
      <c r="AW10">
        <v>7</v>
      </c>
      <c r="AX10">
        <f>IF(Z10&gt;0, (R10*SUMPRODUCT(K10:$K$98, X10:$X$98)-K10*$AZ$3)/Z10, 0)</f>
        <v>2088.3587104770763</v>
      </c>
    </row>
    <row r="11" spans="1:52" x14ac:dyDescent="0.25">
      <c r="A11" t="s">
        <v>33</v>
      </c>
      <c r="C11" s="25">
        <f>AU71</f>
        <v>-1763.9738545544151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50000</v>
      </c>
      <c r="S11">
        <f t="shared" si="1"/>
        <v>1931.541046675532</v>
      </c>
      <c r="U11">
        <f t="shared" si="20"/>
        <v>5.1834316999999998E-2</v>
      </c>
      <c r="V11">
        <f t="shared" si="21"/>
        <v>0.01</v>
      </c>
      <c r="W11">
        <f t="shared" si="22"/>
        <v>0.73734868280755483</v>
      </c>
      <c r="X11">
        <f t="shared" si="23"/>
        <v>3.8219965364179244E-2</v>
      </c>
      <c r="Y11">
        <f t="shared" si="24"/>
        <v>7.3734868280755485E-3</v>
      </c>
      <c r="Z11">
        <f t="shared" si="25"/>
        <v>0.69175523061529998</v>
      </c>
      <c r="AB11">
        <f t="shared" si="26"/>
        <v>1539.8485443999559</v>
      </c>
      <c r="AC11">
        <f t="shared" si="30"/>
        <v>1336.1536221859506</v>
      </c>
      <c r="AE11">
        <f t="shared" si="2"/>
        <v>0</v>
      </c>
      <c r="AF11">
        <f t="shared" si="3"/>
        <v>0</v>
      </c>
      <c r="AG11">
        <f t="shared" si="4"/>
        <v>-34.587761530765</v>
      </c>
      <c r="AH11">
        <f t="shared" si="5"/>
        <v>-1910.9982682089621</v>
      </c>
      <c r="AI11">
        <f t="shared" si="6"/>
        <v>-1945.5860297397271</v>
      </c>
      <c r="AJ11">
        <f t="shared" si="7"/>
        <v>203.69492221400537</v>
      </c>
      <c r="AK11">
        <f t="shared" si="27"/>
        <v>107.78939810799693</v>
      </c>
      <c r="AL11">
        <f t="shared" si="8"/>
        <v>-1634.1017094177248</v>
      </c>
      <c r="AN11">
        <f t="shared" si="9"/>
        <v>0</v>
      </c>
      <c r="AO11">
        <f t="shared" si="10"/>
        <v>0</v>
      </c>
      <c r="AP11">
        <f t="shared" si="11"/>
        <v>-13.969416775626017</v>
      </c>
      <c r="AQ11">
        <f t="shared" si="12"/>
        <v>-771.82014922721999</v>
      </c>
      <c r="AR11">
        <f t="shared" si="13"/>
        <v>-785.78956600284596</v>
      </c>
      <c r="AS11">
        <f t="shared" si="14"/>
        <v>82.268962706799016</v>
      </c>
      <c r="AT11">
        <f t="shared" si="15"/>
        <v>43.534330049811111</v>
      </c>
      <c r="AU11">
        <f t="shared" si="16"/>
        <v>-659.9862732462359</v>
      </c>
      <c r="AW11">
        <v>8</v>
      </c>
      <c r="AX11">
        <f>IF(Z11&gt;0, (R11*SUMPRODUCT(K11:$K$98, X11:$X$98)-K11*$AZ$3)/Z11, 0)</f>
        <v>1931.541046675532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50000</v>
      </c>
      <c r="S12">
        <f t="shared" si="1"/>
        <v>1729.4179603045995</v>
      </c>
      <c r="U12">
        <f t="shared" si="20"/>
        <v>5.7772715000000002E-2</v>
      </c>
      <c r="V12">
        <f t="shared" si="21"/>
        <v>0.01</v>
      </c>
      <c r="W12">
        <f t="shared" si="22"/>
        <v>0.69175523061529998</v>
      </c>
      <c r="X12">
        <f t="shared" si="23"/>
        <v>3.9964577788096999E-2</v>
      </c>
      <c r="Y12">
        <f t="shared" si="24"/>
        <v>6.9175523061530001E-3</v>
      </c>
      <c r="Z12">
        <f t="shared" si="25"/>
        <v>0.64487310052104996</v>
      </c>
      <c r="AB12">
        <f t="shared" si="26"/>
        <v>1336.1536221859506</v>
      </c>
      <c r="AC12">
        <f t="shared" si="30"/>
        <v>1115.2551221584172</v>
      </c>
      <c r="AE12">
        <f t="shared" si="2"/>
        <v>0</v>
      </c>
      <c r="AF12">
        <f t="shared" si="3"/>
        <v>0</v>
      </c>
      <c r="AG12">
        <f t="shared" si="4"/>
        <v>-32.243655026052501</v>
      </c>
      <c r="AH12">
        <f t="shared" si="5"/>
        <v>-1998.22888940485</v>
      </c>
      <c r="AI12">
        <f t="shared" si="6"/>
        <v>-2030.4725444309024</v>
      </c>
      <c r="AJ12">
        <f t="shared" si="7"/>
        <v>220.89850002753337</v>
      </c>
      <c r="AK12">
        <f t="shared" si="27"/>
        <v>93.530753553016552</v>
      </c>
      <c r="AL12">
        <f t="shared" si="8"/>
        <v>-1716.0432908503526</v>
      </c>
      <c r="AN12">
        <f t="shared" si="9"/>
        <v>0</v>
      </c>
      <c r="AO12">
        <f t="shared" si="10"/>
        <v>0</v>
      </c>
      <c r="AP12">
        <f t="shared" si="11"/>
        <v>-11.627385244442229</v>
      </c>
      <c r="AQ12">
        <f t="shared" si="12"/>
        <v>-720.58136972719706</v>
      </c>
      <c r="AR12">
        <f t="shared" si="13"/>
        <v>-732.20875497163922</v>
      </c>
      <c r="AS12">
        <f t="shared" si="14"/>
        <v>79.658213613322275</v>
      </c>
      <c r="AT12">
        <f t="shared" si="15"/>
        <v>33.728127375299266</v>
      </c>
      <c r="AU12">
        <f t="shared" si="16"/>
        <v>-618.82241398301778</v>
      </c>
      <c r="AW12">
        <v>9</v>
      </c>
      <c r="AX12">
        <f>IF(Z12&gt;0, (R12*SUMPRODUCT(K12:$K$98, X12:$X$98)-K12*$AZ$3)/Z12, 0)</f>
        <v>1729.4179603045995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50000</v>
      </c>
      <c r="S13">
        <f t="shared" si="1"/>
        <v>1484.8028710390893</v>
      </c>
      <c r="U13">
        <f t="shared" si="20"/>
        <v>6.4089452000000005E-2</v>
      </c>
      <c r="V13">
        <f t="shared" si="21"/>
        <v>0.01</v>
      </c>
      <c r="W13">
        <f t="shared" si="22"/>
        <v>0.64487310052104996</v>
      </c>
      <c r="X13">
        <f t="shared" si="23"/>
        <v>4.132956362193501E-2</v>
      </c>
      <c r="Y13">
        <f t="shared" si="24"/>
        <v>6.4487310052104996E-3</v>
      </c>
      <c r="Z13">
        <f t="shared" si="25"/>
        <v>0.59709480589390451</v>
      </c>
      <c r="AB13">
        <f t="shared" si="26"/>
        <v>1115.2551221584172</v>
      </c>
      <c r="AC13">
        <f t="shared" si="30"/>
        <v>886.56808207379709</v>
      </c>
      <c r="AE13">
        <f t="shared" si="2"/>
        <v>0</v>
      </c>
      <c r="AF13">
        <f t="shared" si="3"/>
        <v>0</v>
      </c>
      <c r="AG13">
        <f t="shared" si="4"/>
        <v>-29.854740294695226</v>
      </c>
      <c r="AH13">
        <f t="shared" si="5"/>
        <v>-2066.4781810967506</v>
      </c>
      <c r="AI13">
        <f t="shared" si="6"/>
        <v>-2096.3329213914458</v>
      </c>
      <c r="AJ13">
        <f t="shared" si="7"/>
        <v>228.68704008462009</v>
      </c>
      <c r="AK13">
        <f t="shared" si="27"/>
        <v>78.067858551089216</v>
      </c>
      <c r="AL13">
        <f t="shared" si="8"/>
        <v>-1789.5780227557366</v>
      </c>
      <c r="AN13">
        <f t="shared" si="9"/>
        <v>0</v>
      </c>
      <c r="AO13">
        <f t="shared" si="10"/>
        <v>0</v>
      </c>
      <c r="AP13">
        <f t="shared" si="11"/>
        <v>-9.6124273602576924</v>
      </c>
      <c r="AQ13">
        <f t="shared" si="12"/>
        <v>-665.35066831177528</v>
      </c>
      <c r="AR13">
        <f t="shared" si="13"/>
        <v>-674.96309567203298</v>
      </c>
      <c r="AS13">
        <f t="shared" si="14"/>
        <v>73.631106462391372</v>
      </c>
      <c r="AT13">
        <f t="shared" si="15"/>
        <v>25.135761091398841</v>
      </c>
      <c r="AU13">
        <f t="shared" si="16"/>
        <v>-576.19622811824286</v>
      </c>
      <c r="AW13">
        <v>10</v>
      </c>
      <c r="AX13">
        <f>IF(Z13&gt;0, (R13*SUMPRODUCT(K13:$K$98, X13:$X$98)-K13*$AZ$3)/Z13, 0)</f>
        <v>1484.8028710390893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50000</v>
      </c>
      <c r="S14">
        <f t="shared" si="1"/>
        <v>1203.6817806952881</v>
      </c>
      <c r="U14">
        <f t="shared" si="20"/>
        <v>7.1121990999999996E-2</v>
      </c>
      <c r="V14">
        <f t="shared" si="21"/>
        <v>0.01</v>
      </c>
      <c r="W14">
        <f t="shared" si="22"/>
        <v>0.59709480589390451</v>
      </c>
      <c r="X14">
        <f t="shared" si="23"/>
        <v>4.2466571410933018E-2</v>
      </c>
      <c r="Y14">
        <f t="shared" si="24"/>
        <v>5.9709480589390448E-3</v>
      </c>
      <c r="Z14">
        <f t="shared" si="25"/>
        <v>0.54865728642403244</v>
      </c>
      <c r="AB14">
        <f t="shared" si="26"/>
        <v>886.56808207379709</v>
      </c>
      <c r="AC14">
        <f t="shared" si="30"/>
        <v>660.40877951432412</v>
      </c>
      <c r="AE14">
        <f t="shared" si="2"/>
        <v>0</v>
      </c>
      <c r="AF14">
        <f t="shared" si="3"/>
        <v>0</v>
      </c>
      <c r="AG14">
        <f t="shared" si="4"/>
        <v>-27.43286432120162</v>
      </c>
      <c r="AH14">
        <f t="shared" si="5"/>
        <v>-2123.328570546651</v>
      </c>
      <c r="AI14">
        <f t="shared" si="6"/>
        <v>-2150.7614348678526</v>
      </c>
      <c r="AJ14">
        <f t="shared" si="7"/>
        <v>226.15930255947296</v>
      </c>
      <c r="AK14">
        <f t="shared" si="27"/>
        <v>62.059765745165805</v>
      </c>
      <c r="AL14">
        <f t="shared" si="8"/>
        <v>-1862.5423665632138</v>
      </c>
      <c r="AN14">
        <f t="shared" si="9"/>
        <v>0</v>
      </c>
      <c r="AO14">
        <f t="shared" si="10"/>
        <v>0</v>
      </c>
      <c r="AP14">
        <f t="shared" si="11"/>
        <v>-7.8862929593309934</v>
      </c>
      <c r="AQ14">
        <f t="shared" si="12"/>
        <v>-610.40622518250109</v>
      </c>
      <c r="AR14">
        <f t="shared" si="13"/>
        <v>-618.29251814183203</v>
      </c>
      <c r="AS14">
        <f t="shared" si="14"/>
        <v>65.015395205507133</v>
      </c>
      <c r="AT14">
        <f t="shared" si="15"/>
        <v>17.840699677706645</v>
      </c>
      <c r="AU14">
        <f t="shared" si="16"/>
        <v>-535.43642325861833</v>
      </c>
      <c r="AW14">
        <v>11</v>
      </c>
      <c r="AX14">
        <f>IF(Z14&gt;0, (R14*SUMPRODUCT(K14:$K$98, X14:$X$98)-K14*$AZ$3)/Z14, 0)</f>
        <v>1203.6817806952881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50000</v>
      </c>
      <c r="S15">
        <f t="shared" si="1"/>
        <v>884.80859410710082</v>
      </c>
      <c r="U15">
        <f t="shared" si="20"/>
        <v>7.9233461000000005E-2</v>
      </c>
      <c r="V15">
        <f t="shared" si="21"/>
        <v>0.01</v>
      </c>
      <c r="W15">
        <f t="shared" si="22"/>
        <v>0.54865728642403244</v>
      </c>
      <c r="X15">
        <f t="shared" si="23"/>
        <v>4.3472015706244406E-2</v>
      </c>
      <c r="Y15">
        <f t="shared" si="24"/>
        <v>5.4865728642403246E-3</v>
      </c>
      <c r="Z15">
        <f t="shared" si="25"/>
        <v>0.49969869785354776</v>
      </c>
      <c r="AB15">
        <f t="shared" si="26"/>
        <v>660.40877951432412</v>
      </c>
      <c r="AC15">
        <f t="shared" si="30"/>
        <v>442.13770232494653</v>
      </c>
      <c r="AE15">
        <f t="shared" si="2"/>
        <v>0</v>
      </c>
      <c r="AF15">
        <f t="shared" si="3"/>
        <v>0</v>
      </c>
      <c r="AG15">
        <f t="shared" si="4"/>
        <v>-24.984934892677387</v>
      </c>
      <c r="AH15">
        <f t="shared" si="5"/>
        <v>-2173.6007853122205</v>
      </c>
      <c r="AI15">
        <f t="shared" si="6"/>
        <v>-2198.5857202048978</v>
      </c>
      <c r="AJ15">
        <f t="shared" si="7"/>
        <v>218.27107718937759</v>
      </c>
      <c r="AK15">
        <f t="shared" si="27"/>
        <v>46.22861456600269</v>
      </c>
      <c r="AL15">
        <f t="shared" si="8"/>
        <v>-1934.0860284495175</v>
      </c>
      <c r="AN15">
        <f t="shared" si="9"/>
        <v>0</v>
      </c>
      <c r="AO15">
        <f t="shared" si="10"/>
        <v>0</v>
      </c>
      <c r="AP15">
        <f t="shared" si="11"/>
        <v>-6.4130104858124621</v>
      </c>
      <c r="AQ15">
        <f t="shared" si="12"/>
        <v>-557.90918359618479</v>
      </c>
      <c r="AR15">
        <f t="shared" si="13"/>
        <v>-564.32219408199728</v>
      </c>
      <c r="AS15">
        <f t="shared" si="14"/>
        <v>56.024749024873678</v>
      </c>
      <c r="AT15">
        <f t="shared" si="15"/>
        <v>11.865733940465306</v>
      </c>
      <c r="AU15">
        <f t="shared" si="16"/>
        <v>-496.43171111665822</v>
      </c>
      <c r="AW15">
        <v>12</v>
      </c>
      <c r="AX15">
        <f>IF(Z15&gt;0, (R15*SUMPRODUCT(K15:$K$98, X15:$X$98)-K15*$AZ$3)/Z15, 0)</f>
        <v>884.80859410710082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50000</v>
      </c>
      <c r="S16">
        <f t="shared" si="1"/>
        <v>519.88026837459631</v>
      </c>
      <c r="U16">
        <f t="shared" si="20"/>
        <v>8.7905784000000001E-2</v>
      </c>
      <c r="V16">
        <f t="shared" si="21"/>
        <v>0.01</v>
      </c>
      <c r="W16">
        <f t="shared" si="22"/>
        <v>0.49969869785354776</v>
      </c>
      <c r="X16">
        <f t="shared" si="23"/>
        <v>4.3926405798595233E-2</v>
      </c>
      <c r="Y16">
        <f t="shared" si="24"/>
        <v>4.9969869785354776E-3</v>
      </c>
      <c r="Z16">
        <f t="shared" si="25"/>
        <v>0.45077530507641705</v>
      </c>
      <c r="AB16">
        <f t="shared" si="26"/>
        <v>442.13770232494653</v>
      </c>
      <c r="AC16">
        <f t="shared" si="30"/>
        <v>234.34918657976823</v>
      </c>
      <c r="AE16">
        <f t="shared" si="2"/>
        <v>0</v>
      </c>
      <c r="AF16">
        <f t="shared" si="3"/>
        <v>0</v>
      </c>
      <c r="AG16">
        <f t="shared" si="4"/>
        <v>-22.538765253820852</v>
      </c>
      <c r="AH16">
        <f t="shared" si="5"/>
        <v>-2196.3202899297617</v>
      </c>
      <c r="AI16">
        <f t="shared" si="6"/>
        <v>-2218.8590551835823</v>
      </c>
      <c r="AJ16">
        <f t="shared" si="7"/>
        <v>207.7885157451783</v>
      </c>
      <c r="AK16">
        <f t="shared" si="27"/>
        <v>30.949639162746259</v>
      </c>
      <c r="AL16">
        <f t="shared" si="8"/>
        <v>-1980.1209002756577</v>
      </c>
      <c r="AN16">
        <f t="shared" si="9"/>
        <v>0</v>
      </c>
      <c r="AO16">
        <f t="shared" si="10"/>
        <v>0</v>
      </c>
      <c r="AP16">
        <f t="shared" si="11"/>
        <v>-5.1653032735703324</v>
      </c>
      <c r="AQ16">
        <f t="shared" si="12"/>
        <v>-503.33992371032622</v>
      </c>
      <c r="AR16">
        <f t="shared" si="13"/>
        <v>-508.50522698389648</v>
      </c>
      <c r="AS16">
        <f t="shared" si="14"/>
        <v>47.619764814176847</v>
      </c>
      <c r="AT16">
        <f t="shared" si="15"/>
        <v>7.0928584899322749</v>
      </c>
      <c r="AU16">
        <f t="shared" si="16"/>
        <v>-453.79260367978736</v>
      </c>
      <c r="AW16">
        <v>13</v>
      </c>
      <c r="AX16">
        <f>IF(Z16&gt;0, (R16*SUMPRODUCT(K16:$K$98, X16:$X$98)-K16*$AZ$3)/Z16, 0)</f>
        <v>519.88026837459631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50000</v>
      </c>
      <c r="S17">
        <f t="shared" si="1"/>
        <v>108.36814798924865</v>
      </c>
      <c r="U17">
        <f t="shared" si="20"/>
        <v>9.7118048999999998E-2</v>
      </c>
      <c r="V17">
        <f t="shared" si="21"/>
        <v>0.01</v>
      </c>
      <c r="W17">
        <f t="shared" si="22"/>
        <v>0.45077530507641705</v>
      </c>
      <c r="X17">
        <f t="shared" si="23"/>
        <v>4.377841816640142E-2</v>
      </c>
      <c r="Y17">
        <f t="shared" si="24"/>
        <v>4.5077530507641704E-3</v>
      </c>
      <c r="Z17">
        <f t="shared" si="25"/>
        <v>0.40248913385925145</v>
      </c>
      <c r="AB17">
        <f t="shared" si="26"/>
        <v>234.34918657976823</v>
      </c>
      <c r="AC17">
        <f t="shared" si="30"/>
        <v>43.61700202212387</v>
      </c>
      <c r="AE17">
        <f t="shared" si="2"/>
        <v>0</v>
      </c>
      <c r="AF17">
        <f t="shared" si="3"/>
        <v>0</v>
      </c>
      <c r="AG17">
        <f t="shared" si="4"/>
        <v>-20.124456692962571</v>
      </c>
      <c r="AH17">
        <f t="shared" si="5"/>
        <v>-2188.9209083200708</v>
      </c>
      <c r="AI17">
        <f t="shared" si="6"/>
        <v>-2209.0453650130335</v>
      </c>
      <c r="AJ17">
        <f t="shared" si="7"/>
        <v>190.73218455764436</v>
      </c>
      <c r="AK17">
        <f t="shared" si="27"/>
        <v>16.404443060583777</v>
      </c>
      <c r="AL17">
        <f t="shared" si="8"/>
        <v>-2001.9087373948053</v>
      </c>
      <c r="AN17">
        <f t="shared" si="9"/>
        <v>0</v>
      </c>
      <c r="AO17">
        <f t="shared" si="10"/>
        <v>0</v>
      </c>
      <c r="AP17">
        <f t="shared" si="11"/>
        <v>-4.1178625575108612</v>
      </c>
      <c r="AQ17">
        <f t="shared" si="12"/>
        <v>-447.89658609148557</v>
      </c>
      <c r="AR17">
        <f t="shared" si="13"/>
        <v>-452.01444864899645</v>
      </c>
      <c r="AS17">
        <f t="shared" si="14"/>
        <v>39.027583864007063</v>
      </c>
      <c r="AT17">
        <f t="shared" si="15"/>
        <v>3.3566740651249063</v>
      </c>
      <c r="AU17">
        <f t="shared" si="16"/>
        <v>-409.63019071986446</v>
      </c>
      <c r="AW17">
        <v>14</v>
      </c>
      <c r="AX17">
        <f>IF(Z17&gt;0, (R17*SUMPRODUCT(K17:$K$98, X17:$X$98)-K17*$AZ$3)/Z17, 0)</f>
        <v>108.36814798924865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50</v>
      </c>
      <c r="R18">
        <f t="shared" si="0"/>
        <v>50000</v>
      </c>
      <c r="S18">
        <f t="shared" si="1"/>
        <v>-352.38167322695625</v>
      </c>
      <c r="U18">
        <f t="shared" si="20"/>
        <v>0.107494799</v>
      </c>
      <c r="V18">
        <f t="shared" si="21"/>
        <v>0.01</v>
      </c>
      <c r="W18">
        <f t="shared" si="22"/>
        <v>0.40248913385925145</v>
      </c>
      <c r="X18">
        <f t="shared" si="23"/>
        <v>4.3265488543884331E-2</v>
      </c>
      <c r="Y18">
        <f t="shared" si="24"/>
        <v>4.0248913385925143E-3</v>
      </c>
      <c r="Z18">
        <f t="shared" si="25"/>
        <v>0.35519875397677458</v>
      </c>
      <c r="AB18">
        <f t="shared" si="26"/>
        <v>43.61700202212387</v>
      </c>
      <c r="AC18">
        <f t="shared" si="30"/>
        <v>-125.1655312544658</v>
      </c>
      <c r="AE18">
        <f t="shared" si="2"/>
        <v>0</v>
      </c>
      <c r="AF18">
        <f t="shared" si="3"/>
        <v>0</v>
      </c>
      <c r="AG18">
        <f t="shared" si="4"/>
        <v>-17.75993769883873</v>
      </c>
      <c r="AH18">
        <f t="shared" si="5"/>
        <v>-2163.2744271942165</v>
      </c>
      <c r="AI18">
        <f t="shared" si="6"/>
        <v>-2181.0343648930552</v>
      </c>
      <c r="AJ18">
        <f t="shared" si="7"/>
        <v>168.78253327658967</v>
      </c>
      <c r="AK18">
        <f t="shared" si="27"/>
        <v>3.0531901415486713</v>
      </c>
      <c r="AL18">
        <f t="shared" si="8"/>
        <v>-2009.1986414749169</v>
      </c>
      <c r="AN18">
        <f t="shared" si="9"/>
        <v>0</v>
      </c>
      <c r="AO18">
        <f t="shared" si="10"/>
        <v>0</v>
      </c>
      <c r="AP18">
        <f t="shared" si="11"/>
        <v>-3.2446742178629431</v>
      </c>
      <c r="AQ18">
        <f t="shared" si="12"/>
        <v>-395.22214993683565</v>
      </c>
      <c r="AR18">
        <f t="shared" si="13"/>
        <v>-398.4668241546986</v>
      </c>
      <c r="AS18">
        <f t="shared" si="14"/>
        <v>30.835937796333241</v>
      </c>
      <c r="AT18">
        <f t="shared" si="15"/>
        <v>0.55780642378965373</v>
      </c>
      <c r="AU18">
        <f t="shared" si="16"/>
        <v>-367.07307993457573</v>
      </c>
      <c r="AW18">
        <v>15</v>
      </c>
      <c r="AX18">
        <f>IF(Z18&gt;0, (R18*SUMPRODUCT(K18:$K$98, X18:$X$98)-K18*$AZ$3)/Z18, 0)</f>
        <v>-352.38167322695625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50</v>
      </c>
      <c r="R19">
        <f t="shared" si="0"/>
        <v>50000</v>
      </c>
      <c r="S19">
        <f t="shared" si="1"/>
        <v>-876.72542573922283</v>
      </c>
      <c r="U19">
        <f t="shared" si="20"/>
        <v>0.119195734</v>
      </c>
      <c r="V19">
        <f t="shared" si="21"/>
        <v>0.01</v>
      </c>
      <c r="W19">
        <f t="shared" si="22"/>
        <v>0.35519875397677458</v>
      </c>
      <c r="X19">
        <f t="shared" si="23"/>
        <v>4.2338176196147062E-2</v>
      </c>
      <c r="Y19">
        <f t="shared" si="24"/>
        <v>3.5519875397677461E-3</v>
      </c>
      <c r="Z19">
        <f t="shared" si="25"/>
        <v>0.30930859024085977</v>
      </c>
      <c r="AB19">
        <f t="shared" si="26"/>
        <v>-125.1655312544658</v>
      </c>
      <c r="AC19">
        <f t="shared" si="30"/>
        <v>-271.1787054637166</v>
      </c>
      <c r="AE19">
        <f t="shared" si="2"/>
        <v>0</v>
      </c>
      <c r="AF19">
        <f t="shared" si="3"/>
        <v>0</v>
      </c>
      <c r="AG19">
        <f t="shared" si="4"/>
        <v>-15.465429512042988</v>
      </c>
      <c r="AH19">
        <f t="shared" si="5"/>
        <v>-2116.908809807353</v>
      </c>
      <c r="AI19">
        <f t="shared" si="6"/>
        <v>-2132.3742393193961</v>
      </c>
      <c r="AJ19">
        <f t="shared" si="7"/>
        <v>146.01317420925079</v>
      </c>
      <c r="AK19">
        <f t="shared" si="27"/>
        <v>-8.7615871878126068</v>
      </c>
      <c r="AL19">
        <f t="shared" si="8"/>
        <v>-1995.122652297958</v>
      </c>
      <c r="AN19">
        <f t="shared" si="9"/>
        <v>0</v>
      </c>
      <c r="AO19">
        <f t="shared" si="10"/>
        <v>0</v>
      </c>
      <c r="AP19">
        <f t="shared" si="11"/>
        <v>-2.5227465631207715</v>
      </c>
      <c r="AQ19">
        <f t="shared" si="12"/>
        <v>-345.31368302593694</v>
      </c>
      <c r="AR19">
        <f t="shared" si="13"/>
        <v>-347.83642958905773</v>
      </c>
      <c r="AS19">
        <f t="shared" si="14"/>
        <v>23.817911627989581</v>
      </c>
      <c r="AT19">
        <f t="shared" si="15"/>
        <v>-1.4292046624586368</v>
      </c>
      <c r="AU19">
        <f t="shared" si="16"/>
        <v>-325.44772262352677</v>
      </c>
      <c r="AW19">
        <v>16</v>
      </c>
      <c r="AX19">
        <f>IF(Z19&gt;0, (R19*SUMPRODUCT(K19:$K$98, X19:$X$98)-K19*$AZ$3)/Z19, 0)</f>
        <v>-876.72542573922283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50000</v>
      </c>
      <c r="S20">
        <f t="shared" si="1"/>
        <v>-1485.5828232361523</v>
      </c>
      <c r="U20">
        <f t="shared" si="20"/>
        <v>0.13258683600000001</v>
      </c>
      <c r="V20">
        <f t="shared" si="21"/>
        <v>0.01</v>
      </c>
      <c r="W20">
        <f t="shared" si="22"/>
        <v>0.30930859024085977</v>
      </c>
      <c r="X20">
        <f t="shared" si="23"/>
        <v>4.1010247327656082E-2</v>
      </c>
      <c r="Y20">
        <f t="shared" si="24"/>
        <v>3.0930859024085977E-3</v>
      </c>
      <c r="Z20">
        <f t="shared" si="25"/>
        <v>0.26520525701079511</v>
      </c>
      <c r="AB20">
        <f t="shared" si="26"/>
        <v>-271.1787054637166</v>
      </c>
      <c r="AC20">
        <f t="shared" si="30"/>
        <v>-393.98437444716637</v>
      </c>
      <c r="AE20">
        <f t="shared" si="2"/>
        <v>0</v>
      </c>
      <c r="AF20">
        <f t="shared" si="3"/>
        <v>0</v>
      </c>
      <c r="AG20">
        <f t="shared" si="4"/>
        <v>-13.260262850539755</v>
      </c>
      <c r="AH20">
        <f t="shared" si="5"/>
        <v>-2050.512366382804</v>
      </c>
      <c r="AI20">
        <f t="shared" si="6"/>
        <v>-2063.7726292333437</v>
      </c>
      <c r="AJ20">
        <f t="shared" si="7"/>
        <v>122.80566898344978</v>
      </c>
      <c r="AK20">
        <f t="shared" si="27"/>
        <v>-18.982509382460165</v>
      </c>
      <c r="AL20">
        <f t="shared" si="8"/>
        <v>-1959.9494696323541</v>
      </c>
      <c r="AN20">
        <f t="shared" si="9"/>
        <v>0</v>
      </c>
      <c r="AO20">
        <f t="shared" si="10"/>
        <v>0</v>
      </c>
      <c r="AP20">
        <f t="shared" si="11"/>
        <v>-1.9312822434424162</v>
      </c>
      <c r="AQ20">
        <f t="shared" si="12"/>
        <v>-298.64552217326553</v>
      </c>
      <c r="AR20">
        <f t="shared" si="13"/>
        <v>-300.57680441670794</v>
      </c>
      <c r="AS20">
        <f t="shared" si="14"/>
        <v>17.885950721719638</v>
      </c>
      <c r="AT20">
        <f t="shared" si="15"/>
        <v>-2.7646950682302744</v>
      </c>
      <c r="AU20">
        <f t="shared" si="16"/>
        <v>-285.45554876321859</v>
      </c>
      <c r="AW20">
        <v>17</v>
      </c>
      <c r="AX20">
        <f>IF(Z20&gt;0, (R20*SUMPRODUCT(K20:$K$98, X20:$X$98)-K20*$AZ$3)/Z20, 0)</f>
        <v>-1485.5828232361523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50</v>
      </c>
      <c r="R21">
        <f t="shared" si="0"/>
        <v>50000</v>
      </c>
      <c r="S21">
        <f t="shared" si="1"/>
        <v>-2212.1769747932285</v>
      </c>
      <c r="U21">
        <f t="shared" si="20"/>
        <v>0.14803979</v>
      </c>
      <c r="V21">
        <f t="shared" si="21"/>
        <v>0.01</v>
      </c>
      <c r="W21">
        <f t="shared" si="22"/>
        <v>0.26520525701079511</v>
      </c>
      <c r="X21">
        <f t="shared" si="23"/>
        <v>3.9260930554774136E-2</v>
      </c>
      <c r="Y21">
        <f t="shared" si="24"/>
        <v>2.6520525701079511E-3</v>
      </c>
      <c r="Z21">
        <f t="shared" si="25"/>
        <v>0.22329227388591302</v>
      </c>
      <c r="AB21">
        <f t="shared" si="26"/>
        <v>-393.98437444716637</v>
      </c>
      <c r="AC21">
        <f t="shared" si="30"/>
        <v>-493.96202693964011</v>
      </c>
      <c r="AE21">
        <f t="shared" si="2"/>
        <v>0</v>
      </c>
      <c r="AF21">
        <f t="shared" si="3"/>
        <v>0</v>
      </c>
      <c r="AG21">
        <f t="shared" si="4"/>
        <v>-11.164613694295651</v>
      </c>
      <c r="AH21">
        <f t="shared" si="5"/>
        <v>-1963.0465277387068</v>
      </c>
      <c r="AI21">
        <f t="shared" si="6"/>
        <v>-1974.2111414330025</v>
      </c>
      <c r="AJ21">
        <f t="shared" si="7"/>
        <v>99.977652492473737</v>
      </c>
      <c r="AK21">
        <f t="shared" si="27"/>
        <v>-27.57890621130165</v>
      </c>
      <c r="AL21">
        <f t="shared" si="8"/>
        <v>-1901.8123951518305</v>
      </c>
      <c r="AN21">
        <f t="shared" si="9"/>
        <v>0</v>
      </c>
      <c r="AO21">
        <f t="shared" si="10"/>
        <v>0</v>
      </c>
      <c r="AP21">
        <f t="shared" si="11"/>
        <v>-1.4518417886232569</v>
      </c>
      <c r="AQ21">
        <f t="shared" si="12"/>
        <v>-255.27376584816443</v>
      </c>
      <c r="AR21">
        <f t="shared" si="13"/>
        <v>-256.72560763678769</v>
      </c>
      <c r="AS21">
        <f t="shared" si="14"/>
        <v>13.001052951002688</v>
      </c>
      <c r="AT21">
        <f t="shared" si="15"/>
        <v>-3.5863496595987936</v>
      </c>
      <c r="AU21">
        <f t="shared" si="16"/>
        <v>-247.31090434538382</v>
      </c>
      <c r="AW21">
        <v>18</v>
      </c>
      <c r="AX21">
        <f>IF(Z21&gt;0, (R21*SUMPRODUCT(K21:$K$98, X21:$X$98)-K21*$AZ$3)/Z21, 0)</f>
        <v>-2212.1769747932285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50000</v>
      </c>
      <c r="S22">
        <f t="shared" si="1"/>
        <v>-3107.471485592825</v>
      </c>
      <c r="U22">
        <f t="shared" si="20"/>
        <v>0.16585403400000001</v>
      </c>
      <c r="V22">
        <f t="shared" si="21"/>
        <v>0.01</v>
      </c>
      <c r="W22">
        <f t="shared" si="22"/>
        <v>0.22329227388591302</v>
      </c>
      <c r="X22">
        <f t="shared" si="23"/>
        <v>3.7033924385011532E-2</v>
      </c>
      <c r="Y22">
        <f t="shared" si="24"/>
        <v>2.2329227388591302E-3</v>
      </c>
      <c r="Z22">
        <f t="shared" si="25"/>
        <v>0.18402542676204234</v>
      </c>
      <c r="AB22">
        <f t="shared" si="26"/>
        <v>-493.96202693964011</v>
      </c>
      <c r="AC22">
        <f t="shared" si="30"/>
        <v>-571.8537662870973</v>
      </c>
      <c r="AE22">
        <f t="shared" si="2"/>
        <v>0</v>
      </c>
      <c r="AF22">
        <f t="shared" si="3"/>
        <v>0</v>
      </c>
      <c r="AG22">
        <f t="shared" si="4"/>
        <v>-9.2012713381021172</v>
      </c>
      <c r="AH22">
        <f t="shared" si="5"/>
        <v>-1851.6962192505766</v>
      </c>
      <c r="AI22">
        <f t="shared" si="6"/>
        <v>-1860.8974905886787</v>
      </c>
      <c r="AJ22">
        <f t="shared" si="7"/>
        <v>77.89173934745719</v>
      </c>
      <c r="AK22">
        <f t="shared" si="27"/>
        <v>-34.577341885774814</v>
      </c>
      <c r="AL22">
        <f t="shared" si="8"/>
        <v>-1817.5830931269963</v>
      </c>
      <c r="AN22">
        <f t="shared" si="9"/>
        <v>0</v>
      </c>
      <c r="AO22">
        <f t="shared" si="10"/>
        <v>0</v>
      </c>
      <c r="AP22">
        <f t="shared" si="11"/>
        <v>-1.0683299583607873</v>
      </c>
      <c r="AQ22">
        <f t="shared" si="12"/>
        <v>-214.99447979727006</v>
      </c>
      <c r="AR22">
        <f t="shared" si="13"/>
        <v>-216.06280975563084</v>
      </c>
      <c r="AS22">
        <f t="shared" si="14"/>
        <v>9.0437588020181376</v>
      </c>
      <c r="AT22">
        <f t="shared" si="15"/>
        <v>-4.0146637197937336</v>
      </c>
      <c r="AU22">
        <f t="shared" si="16"/>
        <v>-211.03371467340645</v>
      </c>
      <c r="AW22">
        <v>19</v>
      </c>
      <c r="AX22">
        <f>IF(Z22&gt;0, (R22*SUMPRODUCT(K22:$K$98, X22:$X$98)-K22*$AZ$3)/Z22, 0)</f>
        <v>-3107.471485592825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50000</v>
      </c>
      <c r="S23">
        <f t="shared" si="1"/>
        <v>-4253.3720028150865</v>
      </c>
      <c r="U23">
        <f t="shared" si="20"/>
        <v>0.18707617900000001</v>
      </c>
      <c r="V23">
        <f t="shared" si="21"/>
        <v>0.01</v>
      </c>
      <c r="W23">
        <f t="shared" si="22"/>
        <v>0.18402542676204234</v>
      </c>
      <c r="X23">
        <f t="shared" si="23"/>
        <v>3.4426773677487227E-2</v>
      </c>
      <c r="Y23">
        <f t="shared" si="24"/>
        <v>1.8402542676204234E-3</v>
      </c>
      <c r="Z23">
        <f t="shared" si="25"/>
        <v>0.1477583988169347</v>
      </c>
      <c r="AB23">
        <f t="shared" si="26"/>
        <v>-571.8537662870973</v>
      </c>
      <c r="AC23">
        <f t="shared" si="30"/>
        <v>-628.47143670873584</v>
      </c>
      <c r="AE23">
        <f t="shared" si="2"/>
        <v>0</v>
      </c>
      <c r="AF23">
        <f t="shared" si="3"/>
        <v>0</v>
      </c>
      <c r="AG23">
        <f t="shared" si="4"/>
        <v>-7.3879199408467349</v>
      </c>
      <c r="AH23">
        <f t="shared" si="5"/>
        <v>-1721.3386838743613</v>
      </c>
      <c r="AI23">
        <f t="shared" si="6"/>
        <v>-1728.7266038152081</v>
      </c>
      <c r="AJ23">
        <f t="shared" si="7"/>
        <v>56.617670421638536</v>
      </c>
      <c r="AK23">
        <f t="shared" si="27"/>
        <v>-40.029763640096817</v>
      </c>
      <c r="AL23">
        <f t="shared" si="8"/>
        <v>-1712.1386970336666</v>
      </c>
      <c r="AN23">
        <f t="shared" si="9"/>
        <v>0</v>
      </c>
      <c r="AO23">
        <f t="shared" si="10"/>
        <v>0</v>
      </c>
      <c r="AP23">
        <f t="shared" si="11"/>
        <v>-0.76588176094269123</v>
      </c>
      <c r="AQ23">
        <f t="shared" si="12"/>
        <v>-178.44561296550464</v>
      </c>
      <c r="AR23">
        <f t="shared" si="13"/>
        <v>-179.21149472644734</v>
      </c>
      <c r="AS23">
        <f t="shared" si="14"/>
        <v>5.8693707390158378</v>
      </c>
      <c r="AT23">
        <f t="shared" si="15"/>
        <v>-4.1497561035133961</v>
      </c>
      <c r="AU23">
        <f t="shared" si="16"/>
        <v>-177.49188009094493</v>
      </c>
      <c r="AW23">
        <v>20</v>
      </c>
      <c r="AX23">
        <f>IF(Z23&gt;0, (R23*SUMPRODUCT(K23:$K$98, X23:$X$98)-K23*$AZ$3)/Z23, 0)</f>
        <v>-4253.3720028150865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9.2559611679185999E-2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50000</v>
      </c>
      <c r="S24">
        <f t="shared" si="1"/>
        <v>-5785.9196334240005</v>
      </c>
      <c r="U24">
        <f t="shared" si="20"/>
        <v>0.21155222800000001</v>
      </c>
      <c r="V24">
        <f t="shared" si="21"/>
        <v>0.01</v>
      </c>
      <c r="W24">
        <f t="shared" ref="W24:W69" si="34">Z23</f>
        <v>0.1477583988169347</v>
      </c>
      <c r="X24">
        <f t="shared" ref="X24:X69" si="35">U24*W24</f>
        <v>3.1258618475435103E-2</v>
      </c>
      <c r="Y24">
        <f t="shared" ref="Y24:Y69" si="36">V24*W24</f>
        <v>1.4775839881693471E-3</v>
      </c>
      <c r="Z24">
        <f t="shared" ref="Z24:Z69" si="37">MAX(0, W24-X24-Y24)</f>
        <v>0.11502219635333026</v>
      </c>
      <c r="AB24">
        <f t="shared" ref="AB24:AB69" si="38">AC23</f>
        <v>-628.47143670873584</v>
      </c>
      <c r="AC24">
        <f t="shared" si="30"/>
        <v>-665.50918416028401</v>
      </c>
      <c r="AE24">
        <f t="shared" si="2"/>
        <v>0</v>
      </c>
      <c r="AF24">
        <f t="shared" si="3"/>
        <v>0</v>
      </c>
      <c r="AG24">
        <f t="shared" si="4"/>
        <v>-5.7511098176665127</v>
      </c>
      <c r="AH24">
        <f t="shared" si="5"/>
        <v>-1562.930923771755</v>
      </c>
      <c r="AI24">
        <f t="shared" ref="AI24:AI69" si="39">SUM(AE24:AH24)</f>
        <v>-1568.6820335894215</v>
      </c>
      <c r="AJ24">
        <f t="shared" si="7"/>
        <v>37.037747451548171</v>
      </c>
      <c r="AK24">
        <f t="shared" si="27"/>
        <v>-43.99300056961151</v>
      </c>
      <c r="AL24">
        <f t="shared" ref="AL24:AL69" si="40">SUM(AI24:AK24)</f>
        <v>-1575.6372867074847</v>
      </c>
      <c r="AN24">
        <f t="shared" si="9"/>
        <v>0</v>
      </c>
      <c r="AO24">
        <f t="shared" si="10"/>
        <v>0</v>
      </c>
      <c r="AP24">
        <f t="shared" si="11"/>
        <v>-0.53232049144756666</v>
      </c>
      <c r="AQ24">
        <f t="shared" si="12"/>
        <v>-144.6642793857051</v>
      </c>
      <c r="AR24">
        <f t="shared" si="13"/>
        <v>-145.19659987715266</v>
      </c>
      <c r="AS24">
        <f t="shared" si="14"/>
        <v>3.4281995215870595</v>
      </c>
      <c r="AT24">
        <f t="shared" si="15"/>
        <v>-4.0719750493254496</v>
      </c>
      <c r="AU24">
        <f t="shared" si="16"/>
        <v>-145.84037540489103</v>
      </c>
      <c r="AW24">
        <v>21</v>
      </c>
      <c r="AX24">
        <f>IF(Z24&gt;0, (R24*SUMPRODUCT(K24:$K$98, X24:$X$98)-K24*$AZ$3)/Z24, 0)</f>
        <v>-5785.9196334240005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50000</v>
      </c>
      <c r="S25">
        <f t="shared" si="1"/>
        <v>-7924.3388636160607</v>
      </c>
      <c r="U25">
        <f t="shared" si="20"/>
        <v>0.23965956799999999</v>
      </c>
      <c r="V25">
        <f t="shared" si="21"/>
        <v>0.01</v>
      </c>
      <c r="W25">
        <f t="shared" si="34"/>
        <v>0.11502219635333026</v>
      </c>
      <c r="X25">
        <f t="shared" si="35"/>
        <v>2.7566169888450304E-2</v>
      </c>
      <c r="Y25">
        <f t="shared" si="36"/>
        <v>1.1502219635333027E-3</v>
      </c>
      <c r="Z25">
        <f t="shared" si="37"/>
        <v>8.6305804501346658E-2</v>
      </c>
      <c r="AB25">
        <f t="shared" si="38"/>
        <v>-665.50918416028401</v>
      </c>
      <c r="AC25">
        <f t="shared" si="30"/>
        <v>-683.91644076567127</v>
      </c>
      <c r="AE25">
        <f t="shared" si="2"/>
        <v>0</v>
      </c>
      <c r="AF25">
        <f t="shared" si="3"/>
        <v>0</v>
      </c>
      <c r="AG25">
        <f t="shared" si="4"/>
        <v>-4.3152902250673328</v>
      </c>
      <c r="AH25">
        <f t="shared" si="5"/>
        <v>-1378.3084944225152</v>
      </c>
      <c r="AI25">
        <f t="shared" si="39"/>
        <v>-1382.6237846475826</v>
      </c>
      <c r="AJ25">
        <f t="shared" si="7"/>
        <v>18.407256605387261</v>
      </c>
      <c r="AK25">
        <f t="shared" si="27"/>
        <v>-46.585642891219884</v>
      </c>
      <c r="AL25">
        <f t="shared" si="40"/>
        <v>-1410.8021709334153</v>
      </c>
      <c r="AN25">
        <f t="shared" si="9"/>
        <v>0</v>
      </c>
      <c r="AO25">
        <f t="shared" si="10"/>
        <v>0</v>
      </c>
      <c r="AP25">
        <f t="shared" si="11"/>
        <v>-0.35662641742430307</v>
      </c>
      <c r="AQ25">
        <f t="shared" si="12"/>
        <v>-113.90687412309956</v>
      </c>
      <c r="AR25">
        <f t="shared" si="13"/>
        <v>-114.26350054052386</v>
      </c>
      <c r="AS25">
        <f t="shared" si="14"/>
        <v>1.5212218959587287</v>
      </c>
      <c r="AT25">
        <f t="shared" si="15"/>
        <v>-3.8499544784254858</v>
      </c>
      <c r="AU25">
        <f t="shared" si="16"/>
        <v>-116.59223312299062</v>
      </c>
      <c r="AW25">
        <v>22</v>
      </c>
      <c r="AX25">
        <f>IF(Z25&gt;0, (R25*SUMPRODUCT(K25:$K$98, X25:$X$98)-K25*$AZ$3)/Z25, 0)</f>
        <v>-7924.3388636160607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50000</v>
      </c>
      <c r="S26">
        <f t="shared" si="1"/>
        <v>-11057.644414452283</v>
      </c>
      <c r="U26">
        <f t="shared" si="20"/>
        <v>0.27212731099999998</v>
      </c>
      <c r="V26">
        <f t="shared" si="21"/>
        <v>0.01</v>
      </c>
      <c r="W26">
        <f t="shared" si="34"/>
        <v>8.6305804501346658E-2</v>
      </c>
      <c r="X26">
        <f t="shared" si="35"/>
        <v>2.3486166502643159E-2</v>
      </c>
      <c r="Y26">
        <f t="shared" si="36"/>
        <v>8.6305804501346658E-4</v>
      </c>
      <c r="Z26">
        <f t="shared" si="37"/>
        <v>6.1956579953690027E-2</v>
      </c>
      <c r="AB26">
        <f t="shared" si="38"/>
        <v>-683.91644076567127</v>
      </c>
      <c r="AC26">
        <f t="shared" si="30"/>
        <v>-685.09383026348678</v>
      </c>
      <c r="AE26">
        <f t="shared" si="2"/>
        <v>0</v>
      </c>
      <c r="AF26">
        <f t="shared" si="3"/>
        <v>0</v>
      </c>
      <c r="AG26">
        <f t="shared" si="4"/>
        <v>-3.0978289976845015</v>
      </c>
      <c r="AH26">
        <f t="shared" si="5"/>
        <v>-1174.308325132158</v>
      </c>
      <c r="AI26">
        <f t="shared" si="39"/>
        <v>-1177.4061541298424</v>
      </c>
      <c r="AJ26">
        <f t="shared" si="7"/>
        <v>1.1773894978155113</v>
      </c>
      <c r="AK26">
        <f t="shared" si="27"/>
        <v>-47.874150853596994</v>
      </c>
      <c r="AL26">
        <f t="shared" si="40"/>
        <v>-1224.102915485624</v>
      </c>
      <c r="AN26">
        <f t="shared" si="9"/>
        <v>0</v>
      </c>
      <c r="AO26">
        <f t="shared" si="10"/>
        <v>0</v>
      </c>
      <c r="AP26">
        <f t="shared" si="11"/>
        <v>-0.22858246896859011</v>
      </c>
      <c r="AQ26">
        <f t="shared" si="12"/>
        <v>-86.649810718963508</v>
      </c>
      <c r="AR26">
        <f t="shared" si="13"/>
        <v>-86.878393187932105</v>
      </c>
      <c r="AS26">
        <f t="shared" si="14"/>
        <v>8.6877164152547454E-2</v>
      </c>
      <c r="AT26">
        <f t="shared" si="15"/>
        <v>-3.5325357242344615</v>
      </c>
      <c r="AU26">
        <f t="shared" si="16"/>
        <v>-90.324051748014014</v>
      </c>
      <c r="AW26">
        <v>23</v>
      </c>
      <c r="AX26">
        <f>IF(Z26&gt;0, (R26*SUMPRODUCT(K26:$K$98, X26:$X$98)-K26*$AZ$3)/Z26, 0)</f>
        <v>-11057.644414452283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50000</v>
      </c>
      <c r="S27">
        <f t="shared" si="1"/>
        <v>-15892.207240234873</v>
      </c>
      <c r="U27">
        <f t="shared" si="20"/>
        <v>0.30842977500000002</v>
      </c>
      <c r="V27">
        <f t="shared" si="21"/>
        <v>0.01</v>
      </c>
      <c r="W27">
        <f t="shared" si="34"/>
        <v>6.1956579953690027E-2</v>
      </c>
      <c r="X27">
        <f t="shared" si="35"/>
        <v>1.9109254014886126E-2</v>
      </c>
      <c r="Y27">
        <f t="shared" si="36"/>
        <v>6.1956579953690032E-4</v>
      </c>
      <c r="Z27">
        <f t="shared" si="37"/>
        <v>4.2227760139267004E-2</v>
      </c>
      <c r="AB27">
        <f t="shared" si="38"/>
        <v>-685.09383026348678</v>
      </c>
      <c r="AC27">
        <f t="shared" si="30"/>
        <v>-671.09231542416069</v>
      </c>
      <c r="AE27">
        <f t="shared" si="2"/>
        <v>0</v>
      </c>
      <c r="AF27">
        <f t="shared" si="3"/>
        <v>0</v>
      </c>
      <c r="AG27">
        <f t="shared" si="4"/>
        <v>-2.1113880069633502</v>
      </c>
      <c r="AH27">
        <f t="shared" si="5"/>
        <v>-955.46270074430629</v>
      </c>
      <c r="AI27">
        <f t="shared" si="39"/>
        <v>-957.57408875126964</v>
      </c>
      <c r="AJ27">
        <f t="shared" si="7"/>
        <v>-14.001514839326092</v>
      </c>
      <c r="AK27">
        <f t="shared" si="27"/>
        <v>-47.956568118444082</v>
      </c>
      <c r="AL27">
        <f t="shared" si="40"/>
        <v>-1019.5321717090399</v>
      </c>
      <c r="AN27">
        <f t="shared" si="9"/>
        <v>0</v>
      </c>
      <c r="AO27">
        <f t="shared" si="10"/>
        <v>0</v>
      </c>
      <c r="AP27">
        <f t="shared" si="11"/>
        <v>-0.13910268286247987</v>
      </c>
      <c r="AQ27">
        <f t="shared" si="12"/>
        <v>-62.94789238654171</v>
      </c>
      <c r="AR27">
        <f t="shared" si="13"/>
        <v>-63.086995069404189</v>
      </c>
      <c r="AS27">
        <f t="shared" si="14"/>
        <v>-0.92244924754036017</v>
      </c>
      <c r="AT27">
        <f t="shared" si="15"/>
        <v>-3.1594795765403032</v>
      </c>
      <c r="AU27">
        <f t="shared" si="16"/>
        <v>-67.168923893484859</v>
      </c>
      <c r="AW27">
        <v>24</v>
      </c>
      <c r="AX27">
        <f>IF(Z27&gt;0, (R27*SUMPRODUCT(K27:$K$98, X27:$X$98)-K27*$AZ$3)/Z27, 0)</f>
        <v>-15892.207240234873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50000</v>
      </c>
      <c r="S28">
        <f t="shared" si="1"/>
        <v>-23792.167448696655</v>
      </c>
      <c r="U28">
        <f t="shared" si="20"/>
        <v>0.34883407700000002</v>
      </c>
      <c r="V28">
        <f t="shared" si="21"/>
        <v>0.01</v>
      </c>
      <c r="W28">
        <f t="shared" si="34"/>
        <v>4.2227760139267004E-2</v>
      </c>
      <c r="X28">
        <f t="shared" si="35"/>
        <v>1.4730481731958598E-2</v>
      </c>
      <c r="Y28">
        <f t="shared" si="36"/>
        <v>4.2227760139267002E-4</v>
      </c>
      <c r="Z28">
        <f t="shared" si="37"/>
        <v>2.7075000805915735E-2</v>
      </c>
      <c r="AB28">
        <f t="shared" si="38"/>
        <v>-671.09231542416069</v>
      </c>
      <c r="AC28">
        <f t="shared" si="30"/>
        <v>-644.17295284794409</v>
      </c>
      <c r="AE28">
        <f t="shared" si="2"/>
        <v>0</v>
      </c>
      <c r="AF28">
        <f t="shared" si="3"/>
        <v>0</v>
      </c>
      <c r="AG28">
        <f t="shared" si="4"/>
        <v>-1.3537500402957867</v>
      </c>
      <c r="AH28">
        <f t="shared" si="5"/>
        <v>-736.52408659792991</v>
      </c>
      <c r="AI28">
        <f t="shared" si="39"/>
        <v>-737.87783663822574</v>
      </c>
      <c r="AJ28">
        <f t="shared" si="7"/>
        <v>-26.919362576216599</v>
      </c>
      <c r="AK28">
        <f t="shared" si="27"/>
        <v>-46.976462079691252</v>
      </c>
      <c r="AL28">
        <f t="shared" si="40"/>
        <v>-811.7736612941336</v>
      </c>
      <c r="AN28">
        <f t="shared" si="9"/>
        <v>0</v>
      </c>
      <c r="AO28">
        <f t="shared" si="10"/>
        <v>0</v>
      </c>
      <c r="AP28">
        <f t="shared" si="11"/>
        <v>-7.9632053615444801E-2</v>
      </c>
      <c r="AQ28">
        <f t="shared" si="12"/>
        <v>-43.324782129068645</v>
      </c>
      <c r="AR28">
        <f t="shared" si="13"/>
        <v>-43.404414182684093</v>
      </c>
      <c r="AS28">
        <f t="shared" si="14"/>
        <v>-1.5834859170120537</v>
      </c>
      <c r="AT28">
        <f t="shared" si="15"/>
        <v>-2.7633108296539977</v>
      </c>
      <c r="AU28">
        <f t="shared" si="16"/>
        <v>-47.751210929350144</v>
      </c>
      <c r="AW28">
        <v>25</v>
      </c>
      <c r="AX28">
        <f>IF(Z28&gt;0, (R28*SUMPRODUCT(K28:$K$98, X28:$X$98)-K28*$AZ$3)/Z28, 0)</f>
        <v>-23792.167448696655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50000</v>
      </c>
      <c r="S29">
        <f t="shared" si="1"/>
        <v>-37564.945121355304</v>
      </c>
      <c r="U29">
        <f t="shared" si="20"/>
        <v>0.39293336200000001</v>
      </c>
      <c r="V29">
        <f t="shared" si="21"/>
        <v>0.01</v>
      </c>
      <c r="W29">
        <f t="shared" si="34"/>
        <v>2.7075000805915735E-2</v>
      </c>
      <c r="X29">
        <f t="shared" si="35"/>
        <v>1.063867109282118E-2</v>
      </c>
      <c r="Y29">
        <f t="shared" si="36"/>
        <v>2.7075000805915734E-4</v>
      </c>
      <c r="Z29">
        <f t="shared" si="37"/>
        <v>1.6165579705035397E-2</v>
      </c>
      <c r="AB29">
        <f t="shared" si="38"/>
        <v>-644.17295284794409</v>
      </c>
      <c r="AC29">
        <f t="shared" si="30"/>
        <v>-607.25911447454973</v>
      </c>
      <c r="AE29">
        <f t="shared" si="2"/>
        <v>0</v>
      </c>
      <c r="AF29">
        <f t="shared" si="3"/>
        <v>0</v>
      </c>
      <c r="AG29">
        <f t="shared" si="4"/>
        <v>-0.80827898525176989</v>
      </c>
      <c r="AH29">
        <f t="shared" si="5"/>
        <v>-531.933554641059</v>
      </c>
      <c r="AI29">
        <f t="shared" si="39"/>
        <v>-532.74183362631072</v>
      </c>
      <c r="AJ29">
        <f t="shared" si="7"/>
        <v>-36.913838373394356</v>
      </c>
      <c r="AK29">
        <f t="shared" si="27"/>
        <v>-45.092106699356087</v>
      </c>
      <c r="AL29">
        <f t="shared" si="40"/>
        <v>-614.7477786990612</v>
      </c>
      <c r="AN29">
        <f t="shared" si="9"/>
        <v>0</v>
      </c>
      <c r="AO29">
        <f t="shared" si="10"/>
        <v>0</v>
      </c>
      <c r="AP29">
        <f t="shared" si="11"/>
        <v>-4.245146654393693E-2</v>
      </c>
      <c r="AQ29">
        <f t="shared" si="12"/>
        <v>-27.937580848286586</v>
      </c>
      <c r="AR29">
        <f t="shared" si="13"/>
        <v>-27.98003231483052</v>
      </c>
      <c r="AS29">
        <f t="shared" si="14"/>
        <v>-1.9387446702308215</v>
      </c>
      <c r="AT29">
        <f t="shared" si="15"/>
        <v>-2.3682739423778156</v>
      </c>
      <c r="AU29">
        <f t="shared" si="16"/>
        <v>-32.287050927439161</v>
      </c>
      <c r="AW29">
        <v>26</v>
      </c>
      <c r="AX29">
        <f>IF(Z29&gt;0, (R29*SUMPRODUCT(K29:$K$98, X29:$X$98)-K29*$AZ$3)/Z29, 0)</f>
        <v>-37564.945121355304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0.441408258</v>
      </c>
      <c r="Q30" s="5">
        <f t="shared" si="29"/>
        <v>50</v>
      </c>
      <c r="R30">
        <f t="shared" si="0"/>
        <v>50000</v>
      </c>
      <c r="S30">
        <f t="shared" si="1"/>
        <v>-63547.111114922416</v>
      </c>
      <c r="U30">
        <f t="shared" si="20"/>
        <v>0.441408258</v>
      </c>
      <c r="V30">
        <f t="shared" si="21"/>
        <v>0.01</v>
      </c>
      <c r="W30">
        <f t="shared" si="34"/>
        <v>1.6165579705035397E-2</v>
      </c>
      <c r="X30">
        <f t="shared" si="35"/>
        <v>7.1356203771598282E-3</v>
      </c>
      <c r="Y30">
        <f t="shared" si="36"/>
        <v>1.6165579705035399E-4</v>
      </c>
      <c r="Z30">
        <f t="shared" si="37"/>
        <v>8.8683035308252146E-3</v>
      </c>
      <c r="AB30">
        <f t="shared" si="38"/>
        <v>-607.25911447454973</v>
      </c>
      <c r="AC30">
        <f t="shared" si="30"/>
        <v>-563.5550698742087</v>
      </c>
      <c r="AE30">
        <f t="shared" si="2"/>
        <v>0</v>
      </c>
      <c r="AF30">
        <f t="shared" si="3"/>
        <v>0</v>
      </c>
      <c r="AG30">
        <f t="shared" si="4"/>
        <v>-0.44341517654126072</v>
      </c>
      <c r="AH30">
        <f t="shared" si="5"/>
        <v>-356.7810188579914</v>
      </c>
      <c r="AI30">
        <f t="shared" si="39"/>
        <v>-357.22443403453263</v>
      </c>
      <c r="AJ30">
        <f t="shared" si="7"/>
        <v>-43.704044600341035</v>
      </c>
      <c r="AK30">
        <f t="shared" si="27"/>
        <v>-42.508138013218485</v>
      </c>
      <c r="AL30">
        <f t="shared" si="40"/>
        <v>-443.43661664809213</v>
      </c>
      <c r="AN30">
        <f t="shared" si="9"/>
        <v>0</v>
      </c>
      <c r="AO30">
        <f t="shared" si="10"/>
        <v>0</v>
      </c>
      <c r="AP30">
        <f t="shared" si="11"/>
        <v>-2.0793324983743817E-2</v>
      </c>
      <c r="AQ30">
        <f t="shared" si="12"/>
        <v>-16.730739193486141</v>
      </c>
      <c r="AR30">
        <f t="shared" si="13"/>
        <v>-16.751532518469883</v>
      </c>
      <c r="AS30">
        <f t="shared" si="14"/>
        <v>-2.0494391048303777</v>
      </c>
      <c r="AT30">
        <f t="shared" si="15"/>
        <v>-1.9933587638050516</v>
      </c>
      <c r="AU30">
        <f t="shared" si="16"/>
        <v>-20.794330387105312</v>
      </c>
      <c r="AW30">
        <v>27</v>
      </c>
      <c r="AX30">
        <f>IF(Z30&gt;0, (R30*SUMPRODUCT(K30:$K$98, X30:$X$98)-K30*$AZ$3)/Z30, 0)</f>
        <v>-63547.111114922416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50000</v>
      </c>
      <c r="S31">
        <f t="shared" si="1"/>
        <v>-117841.49997074174</v>
      </c>
      <c r="U31">
        <f t="shared" si="20"/>
        <v>0.49593942699999999</v>
      </c>
      <c r="V31">
        <f t="shared" si="21"/>
        <v>0.01</v>
      </c>
      <c r="W31">
        <f t="shared" si="34"/>
        <v>8.8683035308252146E-3</v>
      </c>
      <c r="X31">
        <f t="shared" si="35"/>
        <v>4.3981413715395339E-3</v>
      </c>
      <c r="Y31">
        <f t="shared" si="36"/>
        <v>8.8683035308252149E-5</v>
      </c>
      <c r="Z31">
        <f t="shared" si="37"/>
        <v>4.3814791239774288E-3</v>
      </c>
      <c r="AB31">
        <f t="shared" si="38"/>
        <v>-563.5550698742087</v>
      </c>
      <c r="AC31">
        <f t="shared" si="30"/>
        <v>-516.32007205999173</v>
      </c>
      <c r="AE31">
        <f t="shared" si="2"/>
        <v>0</v>
      </c>
      <c r="AF31">
        <f t="shared" si="3"/>
        <v>0</v>
      </c>
      <c r="AG31">
        <f t="shared" si="4"/>
        <v>-0.21907395619887143</v>
      </c>
      <c r="AH31">
        <f t="shared" si="5"/>
        <v>-219.90706857697668</v>
      </c>
      <c r="AI31">
        <f t="shared" si="39"/>
        <v>-220.12614253317557</v>
      </c>
      <c r="AJ31">
        <f t="shared" si="7"/>
        <v>-47.234997814216968</v>
      </c>
      <c r="AK31">
        <f t="shared" si="27"/>
        <v>-39.448854891194614</v>
      </c>
      <c r="AL31">
        <f t="shared" si="40"/>
        <v>-306.80999523858713</v>
      </c>
      <c r="AN31">
        <f t="shared" si="9"/>
        <v>0</v>
      </c>
      <c r="AO31">
        <f t="shared" si="10"/>
        <v>0</v>
      </c>
      <c r="AP31">
        <f t="shared" si="11"/>
        <v>-9.1724661214675762E-3</v>
      </c>
      <c r="AQ31">
        <f t="shared" si="12"/>
        <v>-9.2073479266631182</v>
      </c>
      <c r="AR31">
        <f t="shared" si="13"/>
        <v>-9.2165203927845862</v>
      </c>
      <c r="AS31">
        <f t="shared" si="14"/>
        <v>-1.9776947689993472</v>
      </c>
      <c r="AT31">
        <f t="shared" si="15"/>
        <v>-1.6516946664883261</v>
      </c>
      <c r="AU31">
        <f t="shared" si="16"/>
        <v>-12.845909828272259</v>
      </c>
      <c r="AW31">
        <v>28</v>
      </c>
      <c r="AX31">
        <f>IF(Z31&gt;0, (R31*SUMPRODUCT(K31:$K$98, X31:$X$98)-K31*$AZ$3)/Z31, 0)</f>
        <v>-117841.49997074174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50000</v>
      </c>
      <c r="S32">
        <f t="shared" si="1"/>
        <v>-247027.74028318192</v>
      </c>
      <c r="U32">
        <f t="shared" si="20"/>
        <v>0.55722270799999996</v>
      </c>
      <c r="V32">
        <f t="shared" si="21"/>
        <v>0.01</v>
      </c>
      <c r="W32">
        <f t="shared" si="34"/>
        <v>4.3814791239774288E-3</v>
      </c>
      <c r="X32">
        <f t="shared" si="35"/>
        <v>2.4414596625081703E-3</v>
      </c>
      <c r="Y32">
        <f t="shared" si="36"/>
        <v>4.3814791239774287E-5</v>
      </c>
      <c r="Z32">
        <f t="shared" si="37"/>
        <v>1.8962046702294842E-3</v>
      </c>
      <c r="AB32">
        <f t="shared" si="38"/>
        <v>-516.32007205999173</v>
      </c>
      <c r="AC32">
        <f t="shared" si="30"/>
        <v>-468.41515480120563</v>
      </c>
      <c r="AE32">
        <f t="shared" si="2"/>
        <v>0</v>
      </c>
      <c r="AF32">
        <f t="shared" si="3"/>
        <v>0</v>
      </c>
      <c r="AG32">
        <f t="shared" si="4"/>
        <v>-9.4810233511474204E-2</v>
      </c>
      <c r="AH32">
        <f t="shared" si="5"/>
        <v>-122.07298312540851</v>
      </c>
      <c r="AI32">
        <f t="shared" si="39"/>
        <v>-122.16779335891999</v>
      </c>
      <c r="AJ32">
        <f t="shared" si="7"/>
        <v>-47.904917258786099</v>
      </c>
      <c r="AK32">
        <f t="shared" si="27"/>
        <v>-36.142405044199421</v>
      </c>
      <c r="AL32">
        <f t="shared" si="40"/>
        <v>-206.21511566190551</v>
      </c>
      <c r="AN32">
        <f t="shared" si="9"/>
        <v>0</v>
      </c>
      <c r="AO32">
        <f t="shared" si="10"/>
        <v>0</v>
      </c>
      <c r="AP32">
        <f t="shared" si="11"/>
        <v>-3.5443170080450719E-3</v>
      </c>
      <c r="AQ32">
        <f t="shared" si="12"/>
        <v>-4.5634878671807311</v>
      </c>
      <c r="AR32">
        <f t="shared" si="13"/>
        <v>-4.5670321841887764</v>
      </c>
      <c r="AS32">
        <f t="shared" si="14"/>
        <v>-1.790842683545959</v>
      </c>
      <c r="AT32">
        <f t="shared" si="15"/>
        <v>-1.3511214577306887</v>
      </c>
      <c r="AU32">
        <f t="shared" si="16"/>
        <v>-7.7089963254654243</v>
      </c>
      <c r="AW32">
        <v>29</v>
      </c>
      <c r="AX32">
        <f>IF(Z32&gt;0, (R32*SUMPRODUCT(K32:$K$98, X32:$X$98)-K32*$AZ$3)/Z32, 0)</f>
        <v>-247027.74028318192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50000</v>
      </c>
      <c r="S33">
        <f t="shared" si="1"/>
        <v>-611946.26397973625</v>
      </c>
      <c r="U33">
        <f t="shared" si="20"/>
        <v>0.62633703200000002</v>
      </c>
      <c r="V33">
        <f t="shared" si="21"/>
        <v>0.01</v>
      </c>
      <c r="W33">
        <f t="shared" si="34"/>
        <v>1.8962046702294842E-3</v>
      </c>
      <c r="X33">
        <f t="shared" si="35"/>
        <v>1.187663205216074E-3</v>
      </c>
      <c r="Y33">
        <f t="shared" si="36"/>
        <v>1.8962046702294842E-5</v>
      </c>
      <c r="Z33">
        <f t="shared" si="37"/>
        <v>6.895794183111153E-4</v>
      </c>
      <c r="AB33">
        <f t="shared" si="38"/>
        <v>-468.41515480120563</v>
      </c>
      <c r="AC33">
        <f t="shared" si="30"/>
        <v>-421.98554875280672</v>
      </c>
      <c r="AE33">
        <f t="shared" si="2"/>
        <v>0</v>
      </c>
      <c r="AF33">
        <f t="shared" si="3"/>
        <v>0</v>
      </c>
      <c r="AG33">
        <f t="shared" si="4"/>
        <v>-3.4478970915555768E-2</v>
      </c>
      <c r="AH33">
        <f t="shared" si="5"/>
        <v>-59.383160260803699</v>
      </c>
      <c r="AI33">
        <f t="shared" si="39"/>
        <v>-59.417639231719257</v>
      </c>
      <c r="AJ33">
        <f t="shared" si="7"/>
        <v>-46.429606048398909</v>
      </c>
      <c r="AK33">
        <f t="shared" si="27"/>
        <v>-32.789060836084396</v>
      </c>
      <c r="AL33">
        <f t="shared" si="40"/>
        <v>-138.63630611620255</v>
      </c>
      <c r="AN33">
        <f t="shared" si="9"/>
        <v>0</v>
      </c>
      <c r="AO33">
        <f t="shared" si="10"/>
        <v>0</v>
      </c>
      <c r="AP33">
        <f t="shared" si="11"/>
        <v>-1.1508364666772775E-3</v>
      </c>
      <c r="AQ33">
        <f t="shared" si="12"/>
        <v>-1.9820866029339919</v>
      </c>
      <c r="AR33">
        <f t="shared" si="13"/>
        <v>-1.9832374394006693</v>
      </c>
      <c r="AS33">
        <f t="shared" si="14"/>
        <v>-1.5497238564579723</v>
      </c>
      <c r="AT33">
        <f t="shared" si="15"/>
        <v>-1.0944307766807782</v>
      </c>
      <c r="AU33">
        <f t="shared" si="16"/>
        <v>-4.6273920725394193</v>
      </c>
      <c r="AW33">
        <v>30</v>
      </c>
      <c r="AX33">
        <f>IF(Z33&gt;0, (R33*SUMPRODUCT(K33:$K$98, X33:$X$98)-K33*$AZ$3)/Z33, 0)</f>
        <v>-611946.26397973625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50000</v>
      </c>
      <c r="S34">
        <f t="shared" si="1"/>
        <v>-1898927.707630933</v>
      </c>
      <c r="U34">
        <f t="shared" si="20"/>
        <v>0.70099715600000001</v>
      </c>
      <c r="V34">
        <f t="shared" si="21"/>
        <v>0.01</v>
      </c>
      <c r="W34">
        <f t="shared" si="34"/>
        <v>6.895794183111153E-4</v>
      </c>
      <c r="X34">
        <f t="shared" si="35"/>
        <v>4.8339321107222614E-4</v>
      </c>
      <c r="Y34">
        <f t="shared" si="36"/>
        <v>6.8957941831111535E-6</v>
      </c>
      <c r="Z34">
        <f t="shared" si="37"/>
        <v>1.99290413055778E-4</v>
      </c>
      <c r="AB34">
        <f t="shared" si="38"/>
        <v>-421.98554875280672</v>
      </c>
      <c r="AC34">
        <f t="shared" si="30"/>
        <v>-378.4380872168303</v>
      </c>
      <c r="AE34">
        <f t="shared" si="2"/>
        <v>0</v>
      </c>
      <c r="AF34">
        <f t="shared" si="3"/>
        <v>0</v>
      </c>
      <c r="AG34">
        <f t="shared" si="4"/>
        <v>-9.9645206527889003E-3</v>
      </c>
      <c r="AH34">
        <f t="shared" si="5"/>
        <v>-24.169660553611308</v>
      </c>
      <c r="AI34">
        <f t="shared" si="39"/>
        <v>-24.179625074264099</v>
      </c>
      <c r="AJ34">
        <f t="shared" si="7"/>
        <v>-43.547461535976424</v>
      </c>
      <c r="AK34">
        <f t="shared" si="27"/>
        <v>-29.538988412696472</v>
      </c>
      <c r="AL34">
        <f t="shared" si="40"/>
        <v>-97.266075022936988</v>
      </c>
      <c r="AN34">
        <f t="shared" si="9"/>
        <v>0</v>
      </c>
      <c r="AO34">
        <f t="shared" si="10"/>
        <v>0</v>
      </c>
      <c r="AP34">
        <f t="shared" si="11"/>
        <v>-2.9695983200771816E-4</v>
      </c>
      <c r="AQ34">
        <f t="shared" si="12"/>
        <v>-0.72029740193023228</v>
      </c>
      <c r="AR34">
        <f t="shared" si="13"/>
        <v>-0.72059436176224001</v>
      </c>
      <c r="AS34">
        <f t="shared" si="14"/>
        <v>-1.2977891574209066</v>
      </c>
      <c r="AT34">
        <f t="shared" si="15"/>
        <v>-0.88031259529350014</v>
      </c>
      <c r="AU34">
        <f t="shared" si="16"/>
        <v>-2.8986961144766465</v>
      </c>
      <c r="AW34">
        <v>31</v>
      </c>
      <c r="AX34">
        <f>IF(Z34&gt;0, (R34*SUMPRODUCT(K34:$K$98, X34:$X$98)-K34*$AZ$3)/Z34, 0)</f>
        <v>-1898927.707630933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41">$C$6</f>
        <v>50000</v>
      </c>
      <c r="S35">
        <f t="shared" ref="S35:S69" si="42">AX35</f>
        <v>-8050401.0194881251</v>
      </c>
      <c r="U35">
        <f t="shared" si="20"/>
        <v>0.77900909500000004</v>
      </c>
      <c r="V35">
        <f t="shared" si="21"/>
        <v>0.01</v>
      </c>
      <c r="W35">
        <f t="shared" si="34"/>
        <v>1.99290413055778E-4</v>
      </c>
      <c r="X35">
        <f t="shared" si="35"/>
        <v>1.552490443167578E-4</v>
      </c>
      <c r="Y35">
        <f t="shared" si="36"/>
        <v>1.99290413055778E-6</v>
      </c>
      <c r="Z35">
        <f t="shared" si="37"/>
        <v>4.2048464608462422E-5</v>
      </c>
      <c r="AB35">
        <f t="shared" si="38"/>
        <v>-378.4380872168303</v>
      </c>
      <c r="AC35">
        <f t="shared" si="30"/>
        <v>-338.50700235187622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-2.1024232304231211E-3</v>
      </c>
      <c r="AH35">
        <f t="shared" ref="AH35:AH69" si="46">-X35*R35</f>
        <v>-7.7624522158378904</v>
      </c>
      <c r="AI35">
        <f t="shared" si="39"/>
        <v>-7.7645546390683133</v>
      </c>
      <c r="AJ35">
        <f t="shared" ref="AJ35:AJ69" si="47">AB35-AC35</f>
        <v>-39.931084864954073</v>
      </c>
      <c r="AK35">
        <f t="shared" si="27"/>
        <v>-26.490666105178125</v>
      </c>
      <c r="AL35">
        <f t="shared" si="40"/>
        <v>-74.186305609200517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-5.5942699735675382E-5</v>
      </c>
      <c r="AQ35">
        <f t="shared" ref="AQ35:AQ69" si="51">AH35*$K35</f>
        <v>-0.20654858034257551</v>
      </c>
      <c r="AR35">
        <f t="shared" ref="AR35:AR69" si="52">AI35*$K35</f>
        <v>-0.20660452304231117</v>
      </c>
      <c r="AS35">
        <f t="shared" ref="AS35:AS69" si="53">AJ35*$K35</f>
        <v>-1.0625133219586458</v>
      </c>
      <c r="AT35">
        <f t="shared" ref="AT35:AT69" si="54">AK35*$K35</f>
        <v>-0.70488156631610421</v>
      </c>
      <c r="AU35">
        <f t="shared" ref="AU35:AU69" si="55">AL35*$K35</f>
        <v>-1.9739994113170611</v>
      </c>
      <c r="AW35">
        <v>32</v>
      </c>
      <c r="AX35">
        <f>IF(Z35&gt;0, (R35*SUMPRODUCT(K35:$K$98, X35:$X$98)-K35*$AZ$3)/Z35, 0)</f>
        <v>-8050401.0194881251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0.78135831499999997</v>
      </c>
      <c r="Q36" s="5">
        <f t="shared" si="29"/>
        <v>50</v>
      </c>
      <c r="R36">
        <f t="shared" si="41"/>
        <v>50000</v>
      </c>
      <c r="S36">
        <f t="shared" si="42"/>
        <v>-34471163.706765257</v>
      </c>
      <c r="U36">
        <f t="shared" ref="U36:U69" si="57">M36</f>
        <v>0.78135831499999997</v>
      </c>
      <c r="V36">
        <f t="shared" ref="V36:V69" si="58">$C$10</f>
        <v>0.01</v>
      </c>
      <c r="W36">
        <f t="shared" si="34"/>
        <v>4.2048464608462422E-5</v>
      </c>
      <c r="X36">
        <f t="shared" si="35"/>
        <v>3.2854917454805331E-5</v>
      </c>
      <c r="Y36">
        <f t="shared" si="36"/>
        <v>4.2048464608462424E-7</v>
      </c>
      <c r="Z36">
        <f t="shared" si="37"/>
        <v>8.7730625075724659E-6</v>
      </c>
      <c r="AB36">
        <f t="shared" si="38"/>
        <v>-338.50700235187622</v>
      </c>
      <c r="AC36">
        <f t="shared" si="30"/>
        <v>-302.41767390821497</v>
      </c>
      <c r="AE36">
        <f t="shared" si="43"/>
        <v>0</v>
      </c>
      <c r="AF36">
        <f t="shared" si="44"/>
        <v>0</v>
      </c>
      <c r="AG36">
        <f t="shared" si="45"/>
        <v>-4.3865312537862329E-4</v>
      </c>
      <c r="AH36">
        <f t="shared" si="46"/>
        <v>-1.6427458727402666</v>
      </c>
      <c r="AI36">
        <f t="shared" si="39"/>
        <v>-1.6431845258656452</v>
      </c>
      <c r="AJ36">
        <f t="shared" si="47"/>
        <v>-36.089328443661259</v>
      </c>
      <c r="AK36">
        <f t="shared" ref="AK36:AK69" si="59">G36*SUM(AB36:AB36, AE36:AF36)</f>
        <v>-23.695490164631337</v>
      </c>
      <c r="AL36">
        <f t="shared" si="40"/>
        <v>-61.428003134158239</v>
      </c>
      <c r="AN36">
        <f t="shared" si="48"/>
        <v>0</v>
      </c>
      <c r="AO36">
        <f t="shared" si="49"/>
        <v>0</v>
      </c>
      <c r="AP36">
        <f t="shared" si="50"/>
        <v>-1.0421409943125328E-5</v>
      </c>
      <c r="AQ36">
        <f t="shared" si="51"/>
        <v>-3.9027940716087735E-2</v>
      </c>
      <c r="AR36">
        <f t="shared" si="52"/>
        <v>-3.9038362126030859E-2</v>
      </c>
      <c r="AS36">
        <f t="shared" si="53"/>
        <v>-0.85740113206501178</v>
      </c>
      <c r="AT36">
        <f t="shared" si="54"/>
        <v>-0.56295145873124897</v>
      </c>
      <c r="AU36">
        <f t="shared" si="55"/>
        <v>-1.4593909529222915</v>
      </c>
      <c r="AW36">
        <v>33</v>
      </c>
      <c r="AX36">
        <f>IF(Z36&gt;0, (R36*SUMPRODUCT(K36:$K$98, X36:$X$98)-K36*$AZ$3)/Z36, 0)</f>
        <v>-34471163.706765257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41"/>
        <v>50000</v>
      </c>
      <c r="S37">
        <f t="shared" si="42"/>
        <v>-149350199.37201485</v>
      </c>
      <c r="U37">
        <f t="shared" si="57"/>
        <v>0.78389590600000003</v>
      </c>
      <c r="V37">
        <f t="shared" si="58"/>
        <v>0.01</v>
      </c>
      <c r="W37">
        <f t="shared" si="34"/>
        <v>8.7730625075724659E-6</v>
      </c>
      <c r="X37">
        <f t="shared" si="35"/>
        <v>6.8771677827681507E-6</v>
      </c>
      <c r="Y37">
        <f t="shared" si="36"/>
        <v>8.7730625075724662E-8</v>
      </c>
      <c r="Z37">
        <f t="shared" si="37"/>
        <v>1.8081640997285906E-6</v>
      </c>
      <c r="AB37">
        <f t="shared" si="38"/>
        <v>-302.41767390821497</v>
      </c>
      <c r="AC37">
        <f t="shared" si="30"/>
        <v>-270.04966879178477</v>
      </c>
      <c r="AE37">
        <f t="shared" si="43"/>
        <v>0</v>
      </c>
      <c r="AF37">
        <f t="shared" si="44"/>
        <v>0</v>
      </c>
      <c r="AG37">
        <f t="shared" si="45"/>
        <v>-9.0408204986429529E-5</v>
      </c>
      <c r="AH37">
        <f t="shared" si="46"/>
        <v>-0.34385838913840755</v>
      </c>
      <c r="AI37">
        <f t="shared" si="39"/>
        <v>-0.34394879734339395</v>
      </c>
      <c r="AJ37">
        <f t="shared" si="47"/>
        <v>-32.368005116430197</v>
      </c>
      <c r="AK37">
        <f t="shared" si="59"/>
        <v>-21.169237173575048</v>
      </c>
      <c r="AL37">
        <f t="shared" si="40"/>
        <v>-53.88119108734864</v>
      </c>
      <c r="AN37">
        <f t="shared" si="48"/>
        <v>0</v>
      </c>
      <c r="AO37">
        <f t="shared" si="49"/>
        <v>0</v>
      </c>
      <c r="AP37">
        <f t="shared" si="50"/>
        <v>-1.9177636201164609E-6</v>
      </c>
      <c r="AQ37">
        <f t="shared" si="51"/>
        <v>-7.2940183831818198E-3</v>
      </c>
      <c r="AR37">
        <f t="shared" si="52"/>
        <v>-7.2959361468019355E-3</v>
      </c>
      <c r="AS37">
        <f t="shared" si="53"/>
        <v>-0.68659899482962616</v>
      </c>
      <c r="AT37">
        <f t="shared" si="54"/>
        <v>-0.44904766025598047</v>
      </c>
      <c r="AU37">
        <f t="shared" si="55"/>
        <v>-1.1429425912324085</v>
      </c>
      <c r="AW37">
        <v>34</v>
      </c>
      <c r="AX37">
        <f>IF(Z37&gt;0, (R37*SUMPRODUCT(K37:$K$98, X37:$X$98)-K37*$AZ$3)/Z37, 0)</f>
        <v>-149350199.37201485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0.78669207100000005</v>
      </c>
      <c r="Q38" s="5">
        <f t="shared" si="60"/>
        <v>50</v>
      </c>
      <c r="R38">
        <f t="shared" si="41"/>
        <v>50000</v>
      </c>
      <c r="S38">
        <f t="shared" si="42"/>
        <v>-655910948.22129476</v>
      </c>
      <c r="U38">
        <f t="shared" si="57"/>
        <v>0.78669207100000005</v>
      </c>
      <c r="V38">
        <f t="shared" si="58"/>
        <v>0.01</v>
      </c>
      <c r="W38">
        <f t="shared" si="34"/>
        <v>1.8081640997285906E-6</v>
      </c>
      <c r="X38">
        <f t="shared" si="35"/>
        <v>1.4224683603233357E-6</v>
      </c>
      <c r="Y38">
        <f t="shared" si="36"/>
        <v>1.8081640997285905E-8</v>
      </c>
      <c r="Z38">
        <f t="shared" si="37"/>
        <v>3.6761409840796906E-7</v>
      </c>
      <c r="AB38">
        <f t="shared" si="38"/>
        <v>-270.04966879178477</v>
      </c>
      <c r="AC38">
        <f t="shared" si="30"/>
        <v>-241.12211186628736</v>
      </c>
      <c r="AE38">
        <f t="shared" si="43"/>
        <v>0</v>
      </c>
      <c r="AF38">
        <f t="shared" si="44"/>
        <v>0</v>
      </c>
      <c r="AG38">
        <f t="shared" si="45"/>
        <v>-1.8380704920398455E-5</v>
      </c>
      <c r="AH38">
        <f t="shared" si="46"/>
        <v>-7.1123418016166784E-2</v>
      </c>
      <c r="AI38">
        <f t="shared" si="39"/>
        <v>-7.1141798721087182E-2</v>
      </c>
      <c r="AJ38">
        <f t="shared" si="47"/>
        <v>-28.927556925497413</v>
      </c>
      <c r="AK38">
        <f t="shared" si="59"/>
        <v>-18.903476815424934</v>
      </c>
      <c r="AL38">
        <f t="shared" si="40"/>
        <v>-47.902175539643437</v>
      </c>
      <c r="AN38">
        <f t="shared" si="48"/>
        <v>0</v>
      </c>
      <c r="AO38">
        <f t="shared" si="49"/>
        <v>0</v>
      </c>
      <c r="AP38">
        <f t="shared" si="50"/>
        <v>-3.481219195691253E-7</v>
      </c>
      <c r="AQ38">
        <f t="shared" si="51"/>
        <v>-1.3470441374981038E-3</v>
      </c>
      <c r="AR38">
        <f t="shared" si="52"/>
        <v>-1.3473922594176729E-3</v>
      </c>
      <c r="AS38">
        <f t="shared" si="53"/>
        <v>-0.5478743437186413</v>
      </c>
      <c r="AT38">
        <f t="shared" si="54"/>
        <v>-0.35802297376598807</v>
      </c>
      <c r="AU38">
        <f t="shared" si="55"/>
        <v>-0.90724470974404703</v>
      </c>
      <c r="AW38">
        <v>35</v>
      </c>
      <c r="AX38">
        <f>IF(Z38&gt;0, (R38*SUMPRODUCT(K38:$K$98, X38:$X$98)-K38*$AZ$3)/Z38, 0)</f>
        <v>-655910948.22129476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0.78978433000000003</v>
      </c>
      <c r="Q39" s="5">
        <f t="shared" si="60"/>
        <v>50</v>
      </c>
      <c r="R39">
        <f t="shared" si="41"/>
        <v>50000</v>
      </c>
      <c r="S39">
        <f t="shared" si="42"/>
        <v>-2925035586.634614</v>
      </c>
      <c r="U39">
        <f t="shared" si="57"/>
        <v>0.78978433000000003</v>
      </c>
      <c r="V39">
        <f t="shared" si="58"/>
        <v>0.01</v>
      </c>
      <c r="W39">
        <f t="shared" si="34"/>
        <v>3.6761409840796906E-7</v>
      </c>
      <c r="X39">
        <f t="shared" si="35"/>
        <v>2.9033585440969193E-7</v>
      </c>
      <c r="Y39">
        <f t="shared" si="36"/>
        <v>3.6761409840796907E-9</v>
      </c>
      <c r="Z39">
        <f t="shared" si="37"/>
        <v>7.3602103014197439E-8</v>
      </c>
      <c r="AB39">
        <f t="shared" si="38"/>
        <v>-241.12211186628736</v>
      </c>
      <c r="AC39">
        <f t="shared" si="30"/>
        <v>-215.28877056767431</v>
      </c>
      <c r="AE39">
        <f t="shared" si="43"/>
        <v>0</v>
      </c>
      <c r="AF39">
        <f t="shared" si="44"/>
        <v>0</v>
      </c>
      <c r="AG39">
        <f t="shared" si="45"/>
        <v>-3.680105150709872E-6</v>
      </c>
      <c r="AH39">
        <f t="shared" si="46"/>
        <v>-1.4516792720484596E-2</v>
      </c>
      <c r="AI39">
        <f t="shared" si="39"/>
        <v>-1.4520472825635306E-2</v>
      </c>
      <c r="AJ39">
        <f t="shared" si="47"/>
        <v>-25.83334129861305</v>
      </c>
      <c r="AK39">
        <f t="shared" si="59"/>
        <v>-16.878547830640116</v>
      </c>
      <c r="AL39">
        <f t="shared" si="40"/>
        <v>-42.726409602078803</v>
      </c>
      <c r="AN39">
        <f t="shared" si="48"/>
        <v>0</v>
      </c>
      <c r="AO39">
        <f t="shared" si="49"/>
        <v>0</v>
      </c>
      <c r="AP39">
        <f t="shared" si="50"/>
        <v>-6.2231663721623651E-8</v>
      </c>
      <c r="AQ39">
        <f t="shared" si="51"/>
        <v>-2.4548324732608524E-4</v>
      </c>
      <c r="AR39">
        <f t="shared" si="52"/>
        <v>-2.4554547898980686E-4</v>
      </c>
      <c r="AS39">
        <f t="shared" si="53"/>
        <v>-0.43684942213977573</v>
      </c>
      <c r="AT39">
        <f t="shared" si="54"/>
        <v>-0.2854212229515028</v>
      </c>
      <c r="AU39">
        <f t="shared" si="55"/>
        <v>-0.72251619057026839</v>
      </c>
      <c r="AW39">
        <v>36</v>
      </c>
      <c r="AX39">
        <f>IF(Z39&gt;0, (R39*SUMPRODUCT(K39:$K$98, X39:$X$98)-K39*$AZ$3)/Z39, 0)</f>
        <v>-2925035586.634614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0.79285550900000001</v>
      </c>
      <c r="Q40" s="5">
        <f t="shared" si="60"/>
        <v>50</v>
      </c>
      <c r="R40">
        <f t="shared" si="41"/>
        <v>50000</v>
      </c>
      <c r="S40">
        <f t="shared" si="42"/>
        <v>-13247348700.820066</v>
      </c>
      <c r="U40">
        <f t="shared" si="57"/>
        <v>0.79285550900000001</v>
      </c>
      <c r="V40">
        <f t="shared" si="58"/>
        <v>0.01</v>
      </c>
      <c r="W40">
        <f t="shared" si="34"/>
        <v>7.3602103014197439E-8</v>
      </c>
      <c r="X40">
        <f t="shared" si="35"/>
        <v>5.8355832848791946E-8</v>
      </c>
      <c r="Y40">
        <f t="shared" si="36"/>
        <v>7.3602103014197443E-10</v>
      </c>
      <c r="Z40">
        <f t="shared" si="37"/>
        <v>1.4510249135263519E-8</v>
      </c>
      <c r="AB40">
        <f t="shared" si="38"/>
        <v>-215.28877056767431</v>
      </c>
      <c r="AC40">
        <f t="shared" si="30"/>
        <v>-192.22233003060867</v>
      </c>
      <c r="AE40">
        <f t="shared" si="43"/>
        <v>0</v>
      </c>
      <c r="AF40">
        <f t="shared" si="44"/>
        <v>0</v>
      </c>
      <c r="AG40">
        <f t="shared" si="45"/>
        <v>-7.25512456763176E-7</v>
      </c>
      <c r="AH40">
        <f t="shared" si="46"/>
        <v>-2.9177916424395975E-3</v>
      </c>
      <c r="AI40">
        <f t="shared" si="39"/>
        <v>-2.9185171548963607E-3</v>
      </c>
      <c r="AJ40">
        <f t="shared" si="47"/>
        <v>-23.066440537065631</v>
      </c>
      <c r="AK40">
        <f t="shared" si="59"/>
        <v>-15.070213939737203</v>
      </c>
      <c r="AL40">
        <f t="shared" si="40"/>
        <v>-38.139572993957728</v>
      </c>
      <c r="AN40">
        <f t="shared" si="48"/>
        <v>0</v>
      </c>
      <c r="AO40">
        <f t="shared" si="49"/>
        <v>0</v>
      </c>
      <c r="AP40">
        <f t="shared" si="50"/>
        <v>-1.0954133632573805E-8</v>
      </c>
      <c r="AQ40">
        <f t="shared" si="51"/>
        <v>-4.4054211978504251E-5</v>
      </c>
      <c r="AR40">
        <f t="shared" si="52"/>
        <v>-4.4065166112136821E-5</v>
      </c>
      <c r="AS40">
        <f t="shared" si="53"/>
        <v>-0.34826813752877112</v>
      </c>
      <c r="AT40">
        <f t="shared" si="54"/>
        <v>-0.22753728875153437</v>
      </c>
      <c r="AU40">
        <f t="shared" si="55"/>
        <v>-0.57584949144641762</v>
      </c>
      <c r="AW40">
        <v>37</v>
      </c>
      <c r="AX40">
        <f>IF(Z40&gt;0, (R40*SUMPRODUCT(K40:$K$98, X40:$X$98)-K40*$AZ$3)/Z40, 0)</f>
        <v>-13247348700.820066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0.79617230500000002</v>
      </c>
      <c r="Q41" s="5">
        <f t="shared" si="60"/>
        <v>50</v>
      </c>
      <c r="R41">
        <f t="shared" si="41"/>
        <v>50000</v>
      </c>
      <c r="S41">
        <f t="shared" si="42"/>
        <v>-61023232787.697227</v>
      </c>
      <c r="U41">
        <f t="shared" si="57"/>
        <v>0.79617230500000002</v>
      </c>
      <c r="V41">
        <f t="shared" si="58"/>
        <v>0.01</v>
      </c>
      <c r="W41">
        <f t="shared" si="34"/>
        <v>1.4510249135263519E-8</v>
      </c>
      <c r="X41">
        <f t="shared" si="35"/>
        <v>1.1552658500147013E-8</v>
      </c>
      <c r="Y41">
        <f t="shared" si="36"/>
        <v>1.451024913526352E-10</v>
      </c>
      <c r="Z41">
        <f t="shared" si="37"/>
        <v>2.8124881437638712E-9</v>
      </c>
      <c r="AB41">
        <f t="shared" si="38"/>
        <v>-192.22233003060867</v>
      </c>
      <c r="AC41">
        <f t="shared" si="30"/>
        <v>-171.62711870954118</v>
      </c>
      <c r="AE41">
        <f t="shared" si="43"/>
        <v>0</v>
      </c>
      <c r="AF41">
        <f t="shared" si="44"/>
        <v>0</v>
      </c>
      <c r="AG41">
        <f t="shared" si="45"/>
        <v>-1.4062440718819356E-7</v>
      </c>
      <c r="AH41">
        <f t="shared" si="46"/>
        <v>-5.7763292500735068E-4</v>
      </c>
      <c r="AI41">
        <f t="shared" si="39"/>
        <v>-5.7777354941453889E-4</v>
      </c>
      <c r="AJ41">
        <f t="shared" si="47"/>
        <v>-20.595211321067495</v>
      </c>
      <c r="AK41">
        <f t="shared" si="59"/>
        <v>-13.455563102142609</v>
      </c>
      <c r="AL41">
        <f t="shared" si="40"/>
        <v>-34.051352196759517</v>
      </c>
      <c r="AN41">
        <f t="shared" si="48"/>
        <v>0</v>
      </c>
      <c r="AO41">
        <f t="shared" si="49"/>
        <v>0</v>
      </c>
      <c r="AP41">
        <f t="shared" si="50"/>
        <v>-1.8957272077890689E-9</v>
      </c>
      <c r="AQ41">
        <f t="shared" si="51"/>
        <v>-7.7869444852895619E-6</v>
      </c>
      <c r="AR41">
        <f t="shared" si="52"/>
        <v>-7.7888402124973511E-6</v>
      </c>
      <c r="AS41">
        <f t="shared" si="53"/>
        <v>-0.27763958783671971</v>
      </c>
      <c r="AT41">
        <f t="shared" si="54"/>
        <v>-0.18139153493260748</v>
      </c>
      <c r="AU41">
        <f t="shared" si="55"/>
        <v>-0.45903891160953969</v>
      </c>
      <c r="AW41">
        <v>38</v>
      </c>
      <c r="AX41">
        <f>IF(Z41&gt;0, (R41*SUMPRODUCT(K41:$K$98, X41:$X$98)-K41*$AZ$3)/Z41, 0)</f>
        <v>-61023232787.697227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0.79964768799999997</v>
      </c>
      <c r="Q42" s="5">
        <f t="shared" si="60"/>
        <v>50</v>
      </c>
      <c r="R42">
        <f t="shared" si="41"/>
        <v>50000</v>
      </c>
      <c r="S42">
        <f t="shared" si="42"/>
        <v>-286232571131.88281</v>
      </c>
      <c r="U42">
        <f t="shared" si="57"/>
        <v>0.79964768799999997</v>
      </c>
      <c r="V42">
        <f t="shared" si="58"/>
        <v>0.01</v>
      </c>
      <c r="W42">
        <f t="shared" si="34"/>
        <v>2.8124881437638712E-9</v>
      </c>
      <c r="X42">
        <f t="shared" si="35"/>
        <v>2.2489996416881913E-9</v>
      </c>
      <c r="Y42">
        <f t="shared" si="36"/>
        <v>2.8124881437638714E-11</v>
      </c>
      <c r="Z42">
        <f t="shared" si="37"/>
        <v>5.3536362063804121E-10</v>
      </c>
      <c r="AB42">
        <f t="shared" si="38"/>
        <v>-171.62711870954118</v>
      </c>
      <c r="AC42">
        <f t="shared" si="30"/>
        <v>-153.23850562570047</v>
      </c>
      <c r="AE42">
        <f t="shared" si="43"/>
        <v>0</v>
      </c>
      <c r="AF42">
        <f t="shared" si="44"/>
        <v>0</v>
      </c>
      <c r="AG42">
        <f t="shared" si="45"/>
        <v>-2.676818103190206E-8</v>
      </c>
      <c r="AH42">
        <f t="shared" si="46"/>
        <v>-1.1244998208440957E-4</v>
      </c>
      <c r="AI42">
        <f t="shared" si="39"/>
        <v>-1.1247675026544147E-4</v>
      </c>
      <c r="AJ42">
        <f t="shared" si="47"/>
        <v>-18.38861308384071</v>
      </c>
      <c r="AK42">
        <f t="shared" si="59"/>
        <v>-12.013898309667884</v>
      </c>
      <c r="AL42">
        <f t="shared" si="40"/>
        <v>-30.402623870258857</v>
      </c>
      <c r="AN42">
        <f t="shared" si="48"/>
        <v>0</v>
      </c>
      <c r="AO42">
        <f t="shared" si="49"/>
        <v>0</v>
      </c>
      <c r="AP42">
        <f t="shared" si="50"/>
        <v>-3.2219290796781575E-10</v>
      </c>
      <c r="AQ42">
        <f t="shared" si="51"/>
        <v>-1.3534945346314505E-6</v>
      </c>
      <c r="AR42">
        <f t="shared" si="52"/>
        <v>-1.3538167275394184E-6</v>
      </c>
      <c r="AS42">
        <f t="shared" si="53"/>
        <v>-0.22133295930405897</v>
      </c>
      <c r="AT42">
        <f t="shared" si="54"/>
        <v>-0.14460425337860455</v>
      </c>
      <c r="AU42">
        <f t="shared" si="55"/>
        <v>-0.36593856649939105</v>
      </c>
      <c r="AW42">
        <v>39</v>
      </c>
      <c r="AX42">
        <f>IF(Z42&gt;0, (R42*SUMPRODUCT(K42:$K$98, X42:$X$98)-K42*$AZ$3)/Z42, 0)</f>
        <v>-286232571131.88281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0.80323853099999998</v>
      </c>
      <c r="Q43" s="5">
        <f t="shared" si="60"/>
        <v>50</v>
      </c>
      <c r="R43">
        <f t="shared" si="41"/>
        <v>50000</v>
      </c>
      <c r="S43">
        <f t="shared" si="42"/>
        <v>-1368402161450.4573</v>
      </c>
      <c r="U43">
        <f t="shared" si="57"/>
        <v>0.80323853099999998</v>
      </c>
      <c r="V43">
        <f t="shared" si="58"/>
        <v>0.01</v>
      </c>
      <c r="W43">
        <f t="shared" si="34"/>
        <v>5.3536362063804121E-10</v>
      </c>
      <c r="X43">
        <f t="shared" si="35"/>
        <v>4.3002468819214149E-10</v>
      </c>
      <c r="Y43">
        <f t="shared" si="36"/>
        <v>5.3536362063804124E-12</v>
      </c>
      <c r="Z43">
        <f t="shared" si="37"/>
        <v>9.9985296239519304E-11</v>
      </c>
      <c r="AB43">
        <f t="shared" si="38"/>
        <v>-153.23850562570047</v>
      </c>
      <c r="AC43">
        <f t="shared" si="30"/>
        <v>-136.82009548742249</v>
      </c>
      <c r="AE43">
        <f t="shared" si="43"/>
        <v>0</v>
      </c>
      <c r="AF43">
        <f t="shared" si="44"/>
        <v>0</v>
      </c>
      <c r="AG43">
        <f t="shared" si="45"/>
        <v>-4.9992648119759654E-9</v>
      </c>
      <c r="AH43">
        <f t="shared" si="46"/>
        <v>-2.1501234409607074E-5</v>
      </c>
      <c r="AI43">
        <f t="shared" si="39"/>
        <v>-2.1506233674419052E-5</v>
      </c>
      <c r="AJ43">
        <f t="shared" si="47"/>
        <v>-16.418410138277977</v>
      </c>
      <c r="AK43">
        <f t="shared" si="59"/>
        <v>-10.726695393799034</v>
      </c>
      <c r="AL43">
        <f t="shared" si="40"/>
        <v>-27.145127038310687</v>
      </c>
      <c r="AN43">
        <f t="shared" si="48"/>
        <v>0</v>
      </c>
      <c r="AO43">
        <f t="shared" si="49"/>
        <v>0</v>
      </c>
      <c r="AP43">
        <f t="shared" si="50"/>
        <v>-5.3726089994152747E-11</v>
      </c>
      <c r="AQ43">
        <f t="shared" si="51"/>
        <v>-2.3106942687025578E-7</v>
      </c>
      <c r="AR43">
        <f t="shared" si="52"/>
        <v>-2.3112315296024996E-7</v>
      </c>
      <c r="AS43">
        <f t="shared" si="53"/>
        <v>-0.17644534023021327</v>
      </c>
      <c r="AT43">
        <f t="shared" si="54"/>
        <v>-0.11527763056010749</v>
      </c>
      <c r="AU43">
        <f t="shared" si="55"/>
        <v>-0.29172320191347373</v>
      </c>
      <c r="AW43">
        <v>40</v>
      </c>
      <c r="AX43">
        <f>IF(Z43&gt;0, (R43*SUMPRODUCT(K43:$K$98, X43:$X$98)-K43*$AZ$3)/Z43, 0)</f>
        <v>-1368402161450.4573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0.80709142899999997</v>
      </c>
      <c r="Q44" s="5">
        <f t="shared" si="60"/>
        <v>50</v>
      </c>
      <c r="R44">
        <f t="shared" si="41"/>
        <v>50000</v>
      </c>
      <c r="S44">
        <f t="shared" si="42"/>
        <v>-6679772519605.0273</v>
      </c>
      <c r="U44">
        <f t="shared" si="57"/>
        <v>0.80709142899999997</v>
      </c>
      <c r="V44">
        <f t="shared" si="58"/>
        <v>0.01</v>
      </c>
      <c r="W44">
        <f t="shared" si="34"/>
        <v>9.9985296239519304E-11</v>
      </c>
      <c r="X44">
        <f t="shared" si="35"/>
        <v>8.0697275620941958E-11</v>
      </c>
      <c r="Y44">
        <f t="shared" si="36"/>
        <v>9.9985296239519315E-13</v>
      </c>
      <c r="Z44">
        <f t="shared" si="37"/>
        <v>1.8288167656182153E-11</v>
      </c>
      <c r="AB44">
        <f t="shared" si="38"/>
        <v>-136.82009548742249</v>
      </c>
      <c r="AC44">
        <f t="shared" si="30"/>
        <v>-122.16079974369504</v>
      </c>
      <c r="AE44">
        <f t="shared" si="43"/>
        <v>0</v>
      </c>
      <c r="AF44">
        <f t="shared" si="44"/>
        <v>0</v>
      </c>
      <c r="AG44">
        <f t="shared" si="45"/>
        <v>-9.1440838280910771E-10</v>
      </c>
      <c r="AH44">
        <f t="shared" si="46"/>
        <v>-4.0348637810470983E-6</v>
      </c>
      <c r="AI44">
        <f t="shared" si="39"/>
        <v>-4.0357781894299073E-6</v>
      </c>
      <c r="AJ44">
        <f t="shared" si="47"/>
        <v>-14.659295743727455</v>
      </c>
      <c r="AK44">
        <f t="shared" si="59"/>
        <v>-9.5774066841195751</v>
      </c>
      <c r="AL44">
        <f t="shared" si="40"/>
        <v>-24.236706463625218</v>
      </c>
      <c r="AN44">
        <f t="shared" si="48"/>
        <v>0</v>
      </c>
      <c r="AO44">
        <f t="shared" si="49"/>
        <v>0</v>
      </c>
      <c r="AP44">
        <f t="shared" si="50"/>
        <v>-8.7740735234356068E-12</v>
      </c>
      <c r="AQ44">
        <f t="shared" si="51"/>
        <v>-3.8715952453538701E-8</v>
      </c>
      <c r="AR44">
        <f t="shared" si="52"/>
        <v>-3.8724726527062132E-8</v>
      </c>
      <c r="AS44">
        <f t="shared" si="53"/>
        <v>-0.14066115433250842</v>
      </c>
      <c r="AT44">
        <f t="shared" si="54"/>
        <v>-9.1898622092850504E-2</v>
      </c>
      <c r="AU44">
        <f t="shared" si="55"/>
        <v>-0.23255981515008545</v>
      </c>
      <c r="AW44">
        <v>41</v>
      </c>
      <c r="AX44">
        <f>IF(Z44&gt;0, (R44*SUMPRODUCT(K44:$K$98, X44:$X$98)-K44*$AZ$3)/Z44, 0)</f>
        <v>-6679772519605.0273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0.81105379099999997</v>
      </c>
      <c r="Q45" s="5">
        <f t="shared" si="60"/>
        <v>50</v>
      </c>
      <c r="R45">
        <f t="shared" si="41"/>
        <v>50000</v>
      </c>
      <c r="S45">
        <f t="shared" si="42"/>
        <v>-33328912872560.844</v>
      </c>
      <c r="U45">
        <f t="shared" si="57"/>
        <v>0.81105379099999997</v>
      </c>
      <c r="V45">
        <f t="shared" si="58"/>
        <v>0.01</v>
      </c>
      <c r="W45">
        <f t="shared" si="34"/>
        <v>1.8288167656182153E-11</v>
      </c>
      <c r="X45">
        <f t="shared" si="35"/>
        <v>1.4832687707990118E-11</v>
      </c>
      <c r="Y45">
        <f t="shared" si="36"/>
        <v>1.8288167656182154E-13</v>
      </c>
      <c r="Z45">
        <f t="shared" si="37"/>
        <v>3.2725982716302138E-12</v>
      </c>
      <c r="AB45">
        <f t="shared" si="38"/>
        <v>-122.16079974369504</v>
      </c>
      <c r="AC45">
        <f t="shared" si="30"/>
        <v>-109.07214266205661</v>
      </c>
      <c r="AE45">
        <f t="shared" si="43"/>
        <v>0</v>
      </c>
      <c r="AF45">
        <f t="shared" si="44"/>
        <v>0</v>
      </c>
      <c r="AG45">
        <f t="shared" si="45"/>
        <v>-1.6362991358151069E-10</v>
      </c>
      <c r="AH45">
        <f t="shared" si="46"/>
        <v>-7.4163438539950587E-7</v>
      </c>
      <c r="AI45">
        <f t="shared" si="39"/>
        <v>-7.4179801531308734E-7</v>
      </c>
      <c r="AJ45">
        <f t="shared" si="47"/>
        <v>-13.088657081638431</v>
      </c>
      <c r="AK45">
        <f t="shared" si="59"/>
        <v>-8.5512559820586542</v>
      </c>
      <c r="AL45">
        <f t="shared" si="40"/>
        <v>-21.639913805495098</v>
      </c>
      <c r="AN45">
        <f t="shared" si="48"/>
        <v>0</v>
      </c>
      <c r="AO45">
        <f t="shared" si="49"/>
        <v>0</v>
      </c>
      <c r="AP45">
        <f t="shared" si="50"/>
        <v>-1.4018635665232814E-12</v>
      </c>
      <c r="AQ45">
        <f t="shared" si="51"/>
        <v>-6.353790708656405E-9</v>
      </c>
      <c r="AR45">
        <f t="shared" si="52"/>
        <v>-6.3551925722229275E-9</v>
      </c>
      <c r="AS45">
        <f t="shared" si="53"/>
        <v>-0.11213421247897755</v>
      </c>
      <c r="AT45">
        <f t="shared" si="54"/>
        <v>-7.3261019008549033E-2</v>
      </c>
      <c r="AU45">
        <f t="shared" si="55"/>
        <v>-0.18539523784271913</v>
      </c>
      <c r="AW45">
        <v>42</v>
      </c>
      <c r="AX45">
        <f>IF(Z45&gt;0, (R45*SUMPRODUCT(K45:$K$98, X45:$X$98)-K45*$AZ$3)/Z45, 0)</f>
        <v>-33328912872560.844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0.81525055400000002</v>
      </c>
      <c r="Q46" s="5">
        <f t="shared" si="60"/>
        <v>50</v>
      </c>
      <c r="R46">
        <f t="shared" si="41"/>
        <v>50000</v>
      </c>
      <c r="S46">
        <f t="shared" si="42"/>
        <v>-170289283341265.84</v>
      </c>
      <c r="U46">
        <f t="shared" si="57"/>
        <v>0.81525055400000002</v>
      </c>
      <c r="V46">
        <f t="shared" si="58"/>
        <v>0.01</v>
      </c>
      <c r="W46">
        <f t="shared" si="34"/>
        <v>3.2725982716302138E-12</v>
      </c>
      <c r="X46">
        <f t="shared" si="35"/>
        <v>2.6679875539659744E-12</v>
      </c>
      <c r="Y46">
        <f t="shared" si="36"/>
        <v>3.2725982716302136E-14</v>
      </c>
      <c r="Z46">
        <f t="shared" si="37"/>
        <v>5.7188473494793727E-13</v>
      </c>
      <c r="AB46">
        <f t="shared" si="38"/>
        <v>-109.07214266205661</v>
      </c>
      <c r="AC46">
        <f t="shared" si="30"/>
        <v>-97.385841668094002</v>
      </c>
      <c r="AE46">
        <f t="shared" si="43"/>
        <v>0</v>
      </c>
      <c r="AF46">
        <f t="shared" si="44"/>
        <v>0</v>
      </c>
      <c r="AG46">
        <f t="shared" si="45"/>
        <v>-2.8594236747396862E-11</v>
      </c>
      <c r="AH46">
        <f t="shared" si="46"/>
        <v>-1.3339937769829873E-7</v>
      </c>
      <c r="AI46">
        <f t="shared" si="39"/>
        <v>-1.3342797193504613E-7</v>
      </c>
      <c r="AJ46">
        <f t="shared" si="47"/>
        <v>-11.686300993962604</v>
      </c>
      <c r="AK46">
        <f t="shared" si="59"/>
        <v>-7.6350499863439634</v>
      </c>
      <c r="AL46">
        <f t="shared" si="40"/>
        <v>-19.32135111373454</v>
      </c>
      <c r="AN46">
        <f t="shared" si="48"/>
        <v>0</v>
      </c>
      <c r="AO46">
        <f t="shared" si="49"/>
        <v>0</v>
      </c>
      <c r="AP46">
        <f t="shared" si="50"/>
        <v>-2.187275728727924E-13</v>
      </c>
      <c r="AQ46">
        <f t="shared" si="51"/>
        <v>-1.0204196868218939E-9</v>
      </c>
      <c r="AR46">
        <f t="shared" si="52"/>
        <v>-1.0206384143947666E-9</v>
      </c>
      <c r="AS46">
        <f t="shared" si="53"/>
        <v>-8.9392707868065177E-2</v>
      </c>
      <c r="AT46">
        <f t="shared" si="54"/>
        <v>-5.8403235834839813E-2</v>
      </c>
      <c r="AU46">
        <f t="shared" si="55"/>
        <v>-0.1477959447235434</v>
      </c>
      <c r="AW46">
        <v>43</v>
      </c>
      <c r="AX46">
        <f>IF(Z46&gt;0, (R46*SUMPRODUCT(K46:$K$98, X46:$X$98)-K46*$AZ$3)/Z46, 0)</f>
        <v>-170289283341265.84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0.81969331899999998</v>
      </c>
      <c r="Q47" s="5">
        <f t="shared" si="60"/>
        <v>50</v>
      </c>
      <c r="R47">
        <f t="shared" si="41"/>
        <v>50000</v>
      </c>
      <c r="S47">
        <f t="shared" si="42"/>
        <v>-892765933151094.25</v>
      </c>
      <c r="U47">
        <f t="shared" si="57"/>
        <v>0.81969331899999998</v>
      </c>
      <c r="V47">
        <f t="shared" si="58"/>
        <v>0.01</v>
      </c>
      <c r="W47">
        <f t="shared" si="34"/>
        <v>5.7188473494793727E-13</v>
      </c>
      <c r="X47">
        <f t="shared" si="35"/>
        <v>4.6877009647490993E-13</v>
      </c>
      <c r="Y47">
        <f t="shared" si="36"/>
        <v>5.718847349479373E-15</v>
      </c>
      <c r="Z47">
        <f t="shared" si="37"/>
        <v>9.7395791123547963E-14</v>
      </c>
      <c r="AB47">
        <f t="shared" si="38"/>
        <v>-97.385841668094002</v>
      </c>
      <c r="AC47">
        <f t="shared" si="30"/>
        <v>-86.951644347403359</v>
      </c>
      <c r="AE47">
        <f t="shared" si="43"/>
        <v>0</v>
      </c>
      <c r="AF47">
        <f t="shared" si="44"/>
        <v>0</v>
      </c>
      <c r="AG47">
        <f t="shared" si="45"/>
        <v>-4.8697895561773983E-12</v>
      </c>
      <c r="AH47">
        <f t="shared" si="46"/>
        <v>-2.3438504823745497E-8</v>
      </c>
      <c r="AI47">
        <f t="shared" si="39"/>
        <v>-2.3443374613301674E-8</v>
      </c>
      <c r="AJ47">
        <f t="shared" si="47"/>
        <v>-10.434197320690643</v>
      </c>
      <c r="AK47">
        <f t="shared" si="59"/>
        <v>-6.8170089167665804</v>
      </c>
      <c r="AL47">
        <f t="shared" si="40"/>
        <v>-17.251206260900599</v>
      </c>
      <c r="AN47">
        <f t="shared" si="48"/>
        <v>0</v>
      </c>
      <c r="AO47">
        <f t="shared" si="49"/>
        <v>0</v>
      </c>
      <c r="AP47">
        <f t="shared" si="50"/>
        <v>-3.3259613374241901E-14</v>
      </c>
      <c r="AQ47">
        <f t="shared" si="51"/>
        <v>-1.6007993764724423E-10</v>
      </c>
      <c r="AR47">
        <f t="shared" si="52"/>
        <v>-1.6011319726061846E-10</v>
      </c>
      <c r="AS47">
        <f t="shared" si="53"/>
        <v>-7.1263319441904754E-2</v>
      </c>
      <c r="AT47">
        <f t="shared" si="54"/>
        <v>-4.6558702039352896E-2</v>
      </c>
      <c r="AU47">
        <f t="shared" si="55"/>
        <v>-0.11782202164137086</v>
      </c>
      <c r="AW47">
        <v>44</v>
      </c>
      <c r="AX47">
        <f>IF(Z47&gt;0, (R47*SUMPRODUCT(K47:$K$98, X47:$X$98)-K47*$AZ$3)/Z47, 0)</f>
        <v>-892765933151094.25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0.82421808699999999</v>
      </c>
      <c r="Q48" s="5">
        <f t="shared" si="60"/>
        <v>50</v>
      </c>
      <c r="R48">
        <f t="shared" si="41"/>
        <v>50000</v>
      </c>
      <c r="S48">
        <f t="shared" si="42"/>
        <v>-4808199072445936</v>
      </c>
      <c r="U48">
        <f t="shared" si="57"/>
        <v>0.82421808699999999</v>
      </c>
      <c r="V48">
        <f t="shared" si="58"/>
        <v>0.01</v>
      </c>
      <c r="W48">
        <f t="shared" si="34"/>
        <v>9.7395791123547963E-14</v>
      </c>
      <c r="X48">
        <f t="shared" si="35"/>
        <v>8.0275372641702286E-14</v>
      </c>
      <c r="Y48">
        <f t="shared" si="36"/>
        <v>9.7395791123547957E-16</v>
      </c>
      <c r="Z48">
        <f t="shared" si="37"/>
        <v>1.6146460570610197E-14</v>
      </c>
      <c r="AB48">
        <f t="shared" si="38"/>
        <v>-86.951644347403359</v>
      </c>
      <c r="AC48">
        <f t="shared" si="30"/>
        <v>-77.635396738892823</v>
      </c>
      <c r="AE48">
        <f t="shared" si="43"/>
        <v>0</v>
      </c>
      <c r="AF48">
        <f t="shared" si="44"/>
        <v>0</v>
      </c>
      <c r="AG48">
        <f t="shared" si="45"/>
        <v>-8.0732302853050981E-13</v>
      </c>
      <c r="AH48">
        <f t="shared" si="46"/>
        <v>-4.0137686320851145E-9</v>
      </c>
      <c r="AI48">
        <f t="shared" si="39"/>
        <v>-4.014575955113645E-9</v>
      </c>
      <c r="AJ48">
        <f t="shared" si="47"/>
        <v>-9.3162476085105368</v>
      </c>
      <c r="AK48">
        <f t="shared" si="59"/>
        <v>-6.0866151043182359</v>
      </c>
      <c r="AL48">
        <f t="shared" si="40"/>
        <v>-15.402862716843348</v>
      </c>
      <c r="AN48">
        <f t="shared" si="48"/>
        <v>0</v>
      </c>
      <c r="AO48">
        <f t="shared" si="49"/>
        <v>0</v>
      </c>
      <c r="AP48">
        <f t="shared" si="50"/>
        <v>-4.923073509662683E-15</v>
      </c>
      <c r="AQ48">
        <f t="shared" si="51"/>
        <v>-2.4476049026497567E-11</v>
      </c>
      <c r="AR48">
        <f t="shared" si="52"/>
        <v>-2.4480972100007229E-11</v>
      </c>
      <c r="AS48">
        <f t="shared" si="53"/>
        <v>-5.6810681957628888E-2</v>
      </c>
      <c r="AT48">
        <f t="shared" si="54"/>
        <v>-3.7116312212874605E-2</v>
      </c>
      <c r="AU48">
        <f t="shared" si="55"/>
        <v>-9.3926994194984473E-2</v>
      </c>
      <c r="AW48">
        <v>45</v>
      </c>
      <c r="AX48">
        <f>IF(Z48&gt;0, (R48*SUMPRODUCT(K48:$K$98, X48:$X$98)-K48*$AZ$3)/Z48, 0)</f>
        <v>-4808199072445936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0.82894669600000004</v>
      </c>
      <c r="Q49" s="5">
        <f t="shared" si="60"/>
        <v>50</v>
      </c>
      <c r="R49">
        <f t="shared" si="41"/>
        <v>50000</v>
      </c>
      <c r="S49">
        <f t="shared" si="42"/>
        <v>-2.6655987672961796E+16</v>
      </c>
      <c r="U49">
        <f t="shared" si="57"/>
        <v>0.82894669600000004</v>
      </c>
      <c r="V49">
        <f t="shared" si="58"/>
        <v>0.01</v>
      </c>
      <c r="W49">
        <f t="shared" si="34"/>
        <v>1.6146460570610197E-14</v>
      </c>
      <c r="X49">
        <f t="shared" si="35"/>
        <v>1.3384555142101599E-14</v>
      </c>
      <c r="Y49">
        <f t="shared" si="36"/>
        <v>1.6146460570610197E-16</v>
      </c>
      <c r="Z49">
        <f t="shared" si="37"/>
        <v>2.6004408228024966E-15</v>
      </c>
      <c r="AB49">
        <f t="shared" si="38"/>
        <v>-77.635396738892823</v>
      </c>
      <c r="AC49">
        <f t="shared" si="30"/>
        <v>-69.317318516889983</v>
      </c>
      <c r="AE49">
        <f t="shared" si="43"/>
        <v>0</v>
      </c>
      <c r="AF49">
        <f t="shared" si="44"/>
        <v>0</v>
      </c>
      <c r="AG49">
        <f t="shared" si="45"/>
        <v>-1.3002204114012484E-13</v>
      </c>
      <c r="AH49">
        <f t="shared" si="46"/>
        <v>-6.6922775710507995E-10</v>
      </c>
      <c r="AI49">
        <f t="shared" si="39"/>
        <v>-6.6935777914622004E-10</v>
      </c>
      <c r="AJ49">
        <f t="shared" si="47"/>
        <v>-8.3180782220028391</v>
      </c>
      <c r="AK49">
        <f t="shared" si="59"/>
        <v>-5.4344777717224977</v>
      </c>
      <c r="AL49">
        <f t="shared" si="40"/>
        <v>-13.752555994394694</v>
      </c>
      <c r="AN49">
        <f t="shared" si="48"/>
        <v>0</v>
      </c>
      <c r="AO49">
        <f t="shared" si="49"/>
        <v>0</v>
      </c>
      <c r="AP49">
        <f t="shared" si="50"/>
        <v>-7.0792612014825966E-16</v>
      </c>
      <c r="AQ49">
        <f t="shared" si="51"/>
        <v>-3.6437192142857191E-12</v>
      </c>
      <c r="AR49">
        <f t="shared" si="52"/>
        <v>-3.6444271404058669E-12</v>
      </c>
      <c r="AS49">
        <f t="shared" si="53"/>
        <v>-4.5289127836764781E-2</v>
      </c>
      <c r="AT49">
        <f t="shared" si="54"/>
        <v>-2.9588896853429088E-2</v>
      </c>
      <c r="AU49">
        <f t="shared" si="55"/>
        <v>-7.4878024693838294E-2</v>
      </c>
      <c r="AW49">
        <v>46</v>
      </c>
      <c r="AX49">
        <f>IF(Z49&gt;0, (R49*SUMPRODUCT(K49:$K$98, X49:$X$98)-K49*$AZ$3)/Z49, 0)</f>
        <v>-2.6655987672961796E+16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0.83370721699999994</v>
      </c>
      <c r="Q50" s="5">
        <f t="shared" si="60"/>
        <v>50</v>
      </c>
      <c r="R50">
        <f t="shared" si="41"/>
        <v>50000</v>
      </c>
      <c r="S50">
        <f t="shared" si="42"/>
        <v>-1.5227823407378384E+17</v>
      </c>
      <c r="U50">
        <f t="shared" si="57"/>
        <v>0.83370721699999994</v>
      </c>
      <c r="V50">
        <f t="shared" si="58"/>
        <v>0.01</v>
      </c>
      <c r="W50">
        <f t="shared" si="34"/>
        <v>2.6004408228024966E-15</v>
      </c>
      <c r="X50">
        <f t="shared" si="35"/>
        <v>2.1680062813518593E-15</v>
      </c>
      <c r="Y50">
        <f t="shared" si="36"/>
        <v>2.6004408228024965E-17</v>
      </c>
      <c r="Z50">
        <f t="shared" si="37"/>
        <v>4.0643013322261232E-16</v>
      </c>
      <c r="AB50">
        <f t="shared" si="38"/>
        <v>-69.317318516889983</v>
      </c>
      <c r="AC50">
        <f t="shared" si="30"/>
        <v>-61.890462961512107</v>
      </c>
      <c r="AE50">
        <f t="shared" si="43"/>
        <v>0</v>
      </c>
      <c r="AF50">
        <f t="shared" si="44"/>
        <v>0</v>
      </c>
      <c r="AG50">
        <f t="shared" si="45"/>
        <v>-2.0321506661130617E-14</v>
      </c>
      <c r="AH50">
        <f t="shared" si="46"/>
        <v>-1.0840031406759297E-10</v>
      </c>
      <c r="AI50">
        <f t="shared" si="39"/>
        <v>-1.084206355742541E-10</v>
      </c>
      <c r="AJ50">
        <f t="shared" si="47"/>
        <v>-7.4268555553778768</v>
      </c>
      <c r="AK50">
        <f t="shared" si="59"/>
        <v>-4.8522122961822989</v>
      </c>
      <c r="AL50">
        <f t="shared" si="40"/>
        <v>-12.279067851668596</v>
      </c>
      <c r="AN50">
        <f t="shared" si="48"/>
        <v>0</v>
      </c>
      <c r="AO50">
        <f t="shared" si="49"/>
        <v>0</v>
      </c>
      <c r="AP50">
        <f t="shared" si="50"/>
        <v>-9.8789056675324941E-17</v>
      </c>
      <c r="AQ50">
        <f t="shared" si="51"/>
        <v>-5.2696706738429739E-13</v>
      </c>
      <c r="AR50">
        <f t="shared" si="52"/>
        <v>-5.2706585644097262E-13</v>
      </c>
      <c r="AS50">
        <f t="shared" si="53"/>
        <v>-3.6104215431182841E-2</v>
      </c>
      <c r="AT50">
        <f t="shared" si="54"/>
        <v>-2.3588087415049599E-2</v>
      </c>
      <c r="AU50">
        <f t="shared" si="55"/>
        <v>-5.9692302846759505E-2</v>
      </c>
      <c r="AW50">
        <v>47</v>
      </c>
      <c r="AX50">
        <f>IF(Z50&gt;0, (R50*SUMPRODUCT(K50:$K$98, X50:$X$98)-K50*$AZ$3)/Z50, 0)</f>
        <v>-1.5227823407378384E+17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0.83838979800000002</v>
      </c>
      <c r="Q51" s="5">
        <f t="shared" si="60"/>
        <v>50</v>
      </c>
      <c r="R51">
        <f t="shared" si="41"/>
        <v>50000</v>
      </c>
      <c r="S51">
        <f t="shared" si="42"/>
        <v>-8.9679129241217549E+17</v>
      </c>
      <c r="U51">
        <f t="shared" si="57"/>
        <v>0.83838979800000002</v>
      </c>
      <c r="V51">
        <f t="shared" si="58"/>
        <v>0.01</v>
      </c>
      <c r="W51">
        <f t="shared" si="34"/>
        <v>4.0643013322261232E-16</v>
      </c>
      <c r="X51">
        <f t="shared" si="35"/>
        <v>3.4074687729361903E-16</v>
      </c>
      <c r="Y51">
        <f t="shared" si="36"/>
        <v>4.0643013322261235E-18</v>
      </c>
      <c r="Z51">
        <f t="shared" si="37"/>
        <v>6.1618954596767161E-17</v>
      </c>
      <c r="AB51">
        <f t="shared" si="38"/>
        <v>-61.890462961512107</v>
      </c>
      <c r="AC51">
        <f t="shared" si="30"/>
        <v>-55.25934192992198</v>
      </c>
      <c r="AE51">
        <f t="shared" si="43"/>
        <v>0</v>
      </c>
      <c r="AF51">
        <f t="shared" si="44"/>
        <v>0</v>
      </c>
      <c r="AG51">
        <f t="shared" si="45"/>
        <v>-3.0809477298383582E-15</v>
      </c>
      <c r="AH51">
        <f t="shared" si="46"/>
        <v>-1.703734386468095E-11</v>
      </c>
      <c r="AI51">
        <f t="shared" si="39"/>
        <v>-1.7040424812410788E-11</v>
      </c>
      <c r="AJ51">
        <f t="shared" si="47"/>
        <v>-6.6311210315901263</v>
      </c>
      <c r="AK51">
        <f t="shared" si="59"/>
        <v>-4.3323324073058478</v>
      </c>
      <c r="AL51">
        <f t="shared" si="40"/>
        <v>-10.963453438913014</v>
      </c>
      <c r="AN51">
        <f t="shared" si="48"/>
        <v>0</v>
      </c>
      <c r="AO51">
        <f t="shared" si="49"/>
        <v>0</v>
      </c>
      <c r="AP51">
        <f t="shared" si="50"/>
        <v>-1.3372704319585234E-17</v>
      </c>
      <c r="AQ51">
        <f t="shared" si="51"/>
        <v>-7.3949765420210908E-14</v>
      </c>
      <c r="AR51">
        <f t="shared" si="52"/>
        <v>-7.3963138124530489E-14</v>
      </c>
      <c r="AS51">
        <f t="shared" si="53"/>
        <v>-2.8782059495533915E-2</v>
      </c>
      <c r="AT51">
        <f t="shared" si="54"/>
        <v>-1.8804278870416788E-2</v>
      </c>
      <c r="AU51">
        <f t="shared" si="55"/>
        <v>-4.7586338366024661E-2</v>
      </c>
      <c r="AW51">
        <v>48</v>
      </c>
      <c r="AX51">
        <f>IF(Z51&gt;0, (R51*SUMPRODUCT(K51:$K$98, X51:$X$98)-K51*$AZ$3)/Z51, 0)</f>
        <v>-8.9679129241217549E+17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0.84318435700000005</v>
      </c>
      <c r="Q52" s="5">
        <f t="shared" si="60"/>
        <v>50</v>
      </c>
      <c r="R52">
        <f t="shared" si="41"/>
        <v>50000</v>
      </c>
      <c r="S52">
        <f t="shared" si="42"/>
        <v>-5.4538228673786532E+18</v>
      </c>
      <c r="U52">
        <f t="shared" si="57"/>
        <v>0.84318435700000005</v>
      </c>
      <c r="V52">
        <f t="shared" si="58"/>
        <v>0.01</v>
      </c>
      <c r="W52">
        <f t="shared" si="34"/>
        <v>6.1618954596767161E-17</v>
      </c>
      <c r="X52">
        <f t="shared" si="35"/>
        <v>5.1956138610687315E-17</v>
      </c>
      <c r="Y52">
        <f t="shared" si="36"/>
        <v>6.161895459676716E-19</v>
      </c>
      <c r="Z52">
        <f t="shared" si="37"/>
        <v>9.046626440112174E-18</v>
      </c>
      <c r="AB52">
        <f t="shared" si="38"/>
        <v>-55.25934192992198</v>
      </c>
      <c r="AC52">
        <f t="shared" si="30"/>
        <v>-49.338698151716116</v>
      </c>
      <c r="AE52">
        <f t="shared" si="43"/>
        <v>0</v>
      </c>
      <c r="AF52">
        <f t="shared" si="44"/>
        <v>0</v>
      </c>
      <c r="AG52">
        <f t="shared" si="45"/>
        <v>-4.523313220056087E-16</v>
      </c>
      <c r="AH52">
        <f t="shared" si="46"/>
        <v>-2.5978069305343658E-12</v>
      </c>
      <c r="AI52">
        <f t="shared" si="39"/>
        <v>-2.5982592618563713E-12</v>
      </c>
      <c r="AJ52">
        <f t="shared" si="47"/>
        <v>-5.9206437782058643</v>
      </c>
      <c r="AK52">
        <f t="shared" si="59"/>
        <v>-3.8681539350945391</v>
      </c>
      <c r="AL52">
        <f t="shared" si="40"/>
        <v>-9.7887977133030013</v>
      </c>
      <c r="AN52">
        <f t="shared" si="48"/>
        <v>0</v>
      </c>
      <c r="AO52">
        <f t="shared" si="49"/>
        <v>0</v>
      </c>
      <c r="AP52">
        <f t="shared" si="50"/>
        <v>-1.7529662351149845E-18</v>
      </c>
      <c r="AQ52">
        <f t="shared" si="51"/>
        <v>-1.0067549190232676E-14</v>
      </c>
      <c r="AR52">
        <f t="shared" si="52"/>
        <v>-1.0069302156467791E-14</v>
      </c>
      <c r="AS52">
        <f t="shared" si="53"/>
        <v>-2.2944881613150375E-2</v>
      </c>
      <c r="AT52">
        <f t="shared" si="54"/>
        <v>-1.4990655987258404E-2</v>
      </c>
      <c r="AU52">
        <f t="shared" si="55"/>
        <v>-3.7935537600418845E-2</v>
      </c>
      <c r="AW52">
        <v>49</v>
      </c>
      <c r="AX52">
        <f>IF(Z52&gt;0, (R52*SUMPRODUCT(K52:$K$98, X52:$X$98)-K52*$AZ$3)/Z52, 0)</f>
        <v>-5.4538228673786532E+18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0.84806285100000001</v>
      </c>
      <c r="Q53" s="5">
        <f t="shared" si="60"/>
        <v>50</v>
      </c>
      <c r="R53">
        <f t="shared" si="41"/>
        <v>50000</v>
      </c>
      <c r="S53">
        <f t="shared" si="42"/>
        <v>-3.4307330655321629E+19</v>
      </c>
      <c r="U53">
        <f t="shared" si="57"/>
        <v>0.84806285100000001</v>
      </c>
      <c r="V53">
        <f t="shared" si="58"/>
        <v>0.01</v>
      </c>
      <c r="W53">
        <f t="shared" si="34"/>
        <v>9.046626440112174E-18</v>
      </c>
      <c r="X53">
        <f t="shared" si="35"/>
        <v>7.6721078107335104E-18</v>
      </c>
      <c r="Y53">
        <f t="shared" si="36"/>
        <v>9.0466264401121736E-20</v>
      </c>
      <c r="Z53">
        <f t="shared" si="37"/>
        <v>1.2840523649775418E-18</v>
      </c>
      <c r="AB53">
        <f t="shared" si="38"/>
        <v>-49.338698151716116</v>
      </c>
      <c r="AC53">
        <f t="shared" si="30"/>
        <v>-44.052409064032254</v>
      </c>
      <c r="AE53">
        <f t="shared" si="43"/>
        <v>0</v>
      </c>
      <c r="AF53">
        <f t="shared" si="44"/>
        <v>0</v>
      </c>
      <c r="AG53">
        <f t="shared" si="45"/>
        <v>-6.4202618248877093E-17</v>
      </c>
      <c r="AH53">
        <f t="shared" si="46"/>
        <v>-3.8360539053667553E-13</v>
      </c>
      <c r="AI53">
        <f t="shared" si="39"/>
        <v>-3.8366959315492442E-13</v>
      </c>
      <c r="AJ53">
        <f t="shared" si="47"/>
        <v>-5.286289087683862</v>
      </c>
      <c r="AK53">
        <f t="shared" si="59"/>
        <v>-3.4537088706201287</v>
      </c>
      <c r="AL53">
        <f t="shared" si="40"/>
        <v>-8.7399979583043752</v>
      </c>
      <c r="AN53">
        <f t="shared" si="48"/>
        <v>0</v>
      </c>
      <c r="AO53">
        <f t="shared" si="49"/>
        <v>0</v>
      </c>
      <c r="AP53">
        <f t="shared" si="50"/>
        <v>-2.2215270509418278E-19</v>
      </c>
      <c r="AQ53">
        <f t="shared" si="51"/>
        <v>-1.3273442348735269E-15</v>
      </c>
      <c r="AR53">
        <f t="shared" si="52"/>
        <v>-1.3275663875786211E-15</v>
      </c>
      <c r="AS53">
        <f t="shared" si="53"/>
        <v>-1.8291519143136648E-2</v>
      </c>
      <c r="AT53">
        <f t="shared" si="54"/>
        <v>-1.1950459173515962E-2</v>
      </c>
      <c r="AU53">
        <f t="shared" si="55"/>
        <v>-3.0241978316653938E-2</v>
      </c>
      <c r="AW53">
        <v>50</v>
      </c>
      <c r="AX53">
        <f>IF(Z53&gt;0, (R53*SUMPRODUCT(K53:$K$98, X53:$X$98)-K53*$AZ$3)/Z53, 0)</f>
        <v>-3.4307330655321629E+19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0.85299375700000002</v>
      </c>
      <c r="Q54" s="5">
        <f t="shared" si="60"/>
        <v>50</v>
      </c>
      <c r="R54">
        <f t="shared" si="41"/>
        <v>50000</v>
      </c>
      <c r="S54">
        <f t="shared" si="42"/>
        <v>-2.2357773308159217E+20</v>
      </c>
      <c r="U54">
        <f t="shared" si="57"/>
        <v>0.85299375700000002</v>
      </c>
      <c r="V54">
        <f t="shared" si="58"/>
        <v>0.01</v>
      </c>
      <c r="W54">
        <f t="shared" si="34"/>
        <v>1.2840523649775418E-18</v>
      </c>
      <c r="X54">
        <f t="shared" si="35"/>
        <v>1.0952886509869287E-18</v>
      </c>
      <c r="Y54">
        <f t="shared" si="36"/>
        <v>1.2840523649775418E-20</v>
      </c>
      <c r="Z54">
        <f t="shared" si="37"/>
        <v>1.7592319034083768E-19</v>
      </c>
      <c r="AB54">
        <f t="shared" si="38"/>
        <v>-44.052409064032254</v>
      </c>
      <c r="AC54">
        <f t="shared" si="30"/>
        <v>-39.332508092885938</v>
      </c>
      <c r="AE54">
        <f t="shared" si="43"/>
        <v>0</v>
      </c>
      <c r="AF54">
        <f t="shared" si="44"/>
        <v>0</v>
      </c>
      <c r="AG54">
        <f t="shared" si="45"/>
        <v>-8.7961595170418838E-18</v>
      </c>
      <c r="AH54">
        <f t="shared" si="46"/>
        <v>-5.4764432549346435E-14</v>
      </c>
      <c r="AI54">
        <f t="shared" si="39"/>
        <v>-5.4773228708863476E-14</v>
      </c>
      <c r="AJ54">
        <f t="shared" si="47"/>
        <v>-4.7199009711463162</v>
      </c>
      <c r="AK54">
        <f t="shared" si="59"/>
        <v>-3.0836686344822581</v>
      </c>
      <c r="AL54">
        <f t="shared" si="40"/>
        <v>-7.8035696056286294</v>
      </c>
      <c r="AN54">
        <f t="shared" si="48"/>
        <v>0</v>
      </c>
      <c r="AO54">
        <f t="shared" si="49"/>
        <v>0</v>
      </c>
      <c r="AP54">
        <f t="shared" si="50"/>
        <v>-2.7175274551107967E-20</v>
      </c>
      <c r="AQ54">
        <f t="shared" si="51"/>
        <v>-1.6919184870178572E-16</v>
      </c>
      <c r="AR54">
        <f t="shared" si="52"/>
        <v>-1.6921902397633681E-16</v>
      </c>
      <c r="AS54">
        <f t="shared" si="53"/>
        <v>-1.4581887072015853E-2</v>
      </c>
      <c r="AT54">
        <f t="shared" si="54"/>
        <v>-9.5268328870503523E-3</v>
      </c>
      <c r="AU54">
        <f t="shared" si="55"/>
        <v>-2.4108719959066376E-2</v>
      </c>
      <c r="AW54">
        <v>51</v>
      </c>
      <c r="AX54">
        <f>IF(Z54&gt;0, (R54*SUMPRODUCT(K54:$K$98, X54:$X$98)-K54*$AZ$3)/Z54, 0)</f>
        <v>-2.2357773308159217E+20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0.85794593600000002</v>
      </c>
      <c r="Q55" s="5">
        <f t="shared" si="60"/>
        <v>50</v>
      </c>
      <c r="R55">
        <f t="shared" si="41"/>
        <v>50000</v>
      </c>
      <c r="S55">
        <f t="shared" si="42"/>
        <v>-1.5116761265727296E+21</v>
      </c>
      <c r="U55">
        <f t="shared" si="57"/>
        <v>0.85794593600000002</v>
      </c>
      <c r="V55">
        <f t="shared" si="58"/>
        <v>0.01</v>
      </c>
      <c r="W55">
        <f t="shared" si="34"/>
        <v>1.7592319034083768E-19</v>
      </c>
      <c r="X55">
        <f t="shared" si="35"/>
        <v>1.5093258620107615E-19</v>
      </c>
      <c r="Y55">
        <f t="shared" si="36"/>
        <v>1.7592319034083769E-21</v>
      </c>
      <c r="Z55">
        <f t="shared" si="37"/>
        <v>2.3231372236353153E-20</v>
      </c>
      <c r="AB55">
        <f t="shared" si="38"/>
        <v>-39.332508092885938</v>
      </c>
      <c r="AC55">
        <f t="shared" si="30"/>
        <v>-35.118310797219586</v>
      </c>
      <c r="AE55">
        <f t="shared" si="43"/>
        <v>0</v>
      </c>
      <c r="AF55">
        <f t="shared" si="44"/>
        <v>0</v>
      </c>
      <c r="AG55">
        <f t="shared" si="45"/>
        <v>-1.1615686118176576E-18</v>
      </c>
      <c r="AH55">
        <f t="shared" si="46"/>
        <v>-7.5466293100538077E-15</v>
      </c>
      <c r="AI55">
        <f t="shared" si="39"/>
        <v>-7.5477908786656246E-15</v>
      </c>
      <c r="AJ55">
        <f t="shared" si="47"/>
        <v>-4.2141972956663523</v>
      </c>
      <c r="AK55">
        <f t="shared" si="59"/>
        <v>-2.7532755665020159</v>
      </c>
      <c r="AL55">
        <f t="shared" si="40"/>
        <v>-6.9674728621683748</v>
      </c>
      <c r="AN55">
        <f t="shared" si="48"/>
        <v>0</v>
      </c>
      <c r="AO55">
        <f t="shared" si="49"/>
        <v>0</v>
      </c>
      <c r="AP55">
        <f t="shared" si="50"/>
        <v>-3.2041120042764113E-21</v>
      </c>
      <c r="AQ55">
        <f t="shared" si="51"/>
        <v>-2.0816889607863664E-17</v>
      </c>
      <c r="AR55">
        <f t="shared" si="52"/>
        <v>-2.0820093719867939E-17</v>
      </c>
      <c r="AS55">
        <f t="shared" si="53"/>
        <v>-1.1624591096951409E-2</v>
      </c>
      <c r="AT55">
        <f t="shared" si="54"/>
        <v>-7.5947328500082512E-3</v>
      </c>
      <c r="AU55">
        <f t="shared" si="55"/>
        <v>-1.9219323946959677E-2</v>
      </c>
      <c r="AW55">
        <v>52</v>
      </c>
      <c r="AX55">
        <f>IF(Z55&gt;0, (R55*SUMPRODUCT(K55:$K$98, X55:$X$98)-K55*$AZ$3)/Z55, 0)</f>
        <v>-1.5116761265727296E+21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0.86292441799999997</v>
      </c>
      <c r="Q56" s="5">
        <f t="shared" si="60"/>
        <v>50</v>
      </c>
      <c r="R56">
        <f t="shared" si="41"/>
        <v>50000</v>
      </c>
      <c r="S56">
        <f t="shared" si="42"/>
        <v>-1.0621323200369676E+22</v>
      </c>
      <c r="U56">
        <f t="shared" si="57"/>
        <v>0.86292441799999997</v>
      </c>
      <c r="V56">
        <f t="shared" si="58"/>
        <v>0.01</v>
      </c>
      <c r="W56">
        <f t="shared" si="34"/>
        <v>2.3231372236353153E-20</v>
      </c>
      <c r="X56">
        <f t="shared" si="35"/>
        <v>2.0046918366396401E-20</v>
      </c>
      <c r="Y56">
        <f t="shared" si="36"/>
        <v>2.3231372236353155E-22</v>
      </c>
      <c r="Z56">
        <f t="shared" si="37"/>
        <v>2.95214014759322E-21</v>
      </c>
      <c r="AB56">
        <f t="shared" si="38"/>
        <v>-35.118310797219586</v>
      </c>
      <c r="AC56">
        <f t="shared" si="30"/>
        <v>-31.355634640374625</v>
      </c>
      <c r="AE56">
        <f t="shared" si="43"/>
        <v>0</v>
      </c>
      <c r="AF56">
        <f t="shared" si="44"/>
        <v>0</v>
      </c>
      <c r="AG56">
        <f t="shared" si="45"/>
        <v>-1.4760700737966099E-19</v>
      </c>
      <c r="AH56">
        <f t="shared" si="46"/>
        <v>-1.0023459183198201E-15</v>
      </c>
      <c r="AI56">
        <f t="shared" si="39"/>
        <v>-1.0024935253271998E-15</v>
      </c>
      <c r="AJ56">
        <f t="shared" si="47"/>
        <v>-3.7626761568449609</v>
      </c>
      <c r="AK56">
        <f t="shared" si="59"/>
        <v>-2.4582817558053711</v>
      </c>
      <c r="AL56">
        <f t="shared" si="40"/>
        <v>-6.2209579126503325</v>
      </c>
      <c r="AN56">
        <f t="shared" si="48"/>
        <v>0</v>
      </c>
      <c r="AO56">
        <f t="shared" si="49"/>
        <v>0</v>
      </c>
      <c r="AP56">
        <f t="shared" si="50"/>
        <v>-3.6353964083626044E-22</v>
      </c>
      <c r="AQ56">
        <f t="shared" si="51"/>
        <v>-2.4686665058009249E-18</v>
      </c>
      <c r="AR56">
        <f t="shared" si="52"/>
        <v>-2.4690300454417613E-18</v>
      </c>
      <c r="AS56">
        <f t="shared" si="53"/>
        <v>-9.2670528515237712E-3</v>
      </c>
      <c r="AT56">
        <f t="shared" si="54"/>
        <v>-6.0544745296621898E-3</v>
      </c>
      <c r="AU56">
        <f t="shared" si="55"/>
        <v>-1.5321527381185963E-2</v>
      </c>
      <c r="AW56">
        <v>53</v>
      </c>
      <c r="AX56">
        <f>IF(Z56&gt;0, (R56*SUMPRODUCT(K56:$K$98, X56:$X$98)-K56*$AZ$3)/Z56, 0)</f>
        <v>-1.0621323200369676E+22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0.86793829099999997</v>
      </c>
      <c r="Q57" s="5">
        <f t="shared" si="60"/>
        <v>50</v>
      </c>
      <c r="R57">
        <f t="shared" si="41"/>
        <v>50000</v>
      </c>
      <c r="S57">
        <f t="shared" si="42"/>
        <v>-7.7692868334690855E+22</v>
      </c>
      <c r="U57">
        <f t="shared" si="57"/>
        <v>0.86793829099999997</v>
      </c>
      <c r="V57">
        <f t="shared" si="58"/>
        <v>0.01</v>
      </c>
      <c r="W57">
        <f t="shared" si="34"/>
        <v>2.95214014759322E-21</v>
      </c>
      <c r="X57">
        <f t="shared" si="35"/>
        <v>2.562275474494547E-21</v>
      </c>
      <c r="Y57">
        <f t="shared" si="36"/>
        <v>2.9521401475932202E-23</v>
      </c>
      <c r="Z57">
        <f t="shared" si="37"/>
        <v>3.6034327162274076E-22</v>
      </c>
      <c r="AB57">
        <f t="shared" si="38"/>
        <v>-31.355634640374625</v>
      </c>
      <c r="AC57">
        <f t="shared" si="30"/>
        <v>-27.996102357477341</v>
      </c>
      <c r="AE57">
        <f t="shared" si="43"/>
        <v>0</v>
      </c>
      <c r="AF57">
        <f t="shared" si="44"/>
        <v>0</v>
      </c>
      <c r="AG57">
        <f t="shared" si="45"/>
        <v>-1.8017163581137039E-20</v>
      </c>
      <c r="AH57">
        <f t="shared" si="46"/>
        <v>-1.2811377372472735E-16</v>
      </c>
      <c r="AI57">
        <f t="shared" si="39"/>
        <v>-1.2813179088830848E-16</v>
      </c>
      <c r="AJ57">
        <f t="shared" si="47"/>
        <v>-3.359532282897284</v>
      </c>
      <c r="AK57">
        <f t="shared" si="59"/>
        <v>-2.1948944248262241</v>
      </c>
      <c r="AL57">
        <f t="shared" si="40"/>
        <v>-5.5544267077235077</v>
      </c>
      <c r="AN57">
        <f t="shared" si="48"/>
        <v>0</v>
      </c>
      <c r="AO57">
        <f t="shared" si="49"/>
        <v>0</v>
      </c>
      <c r="AP57">
        <f t="shared" si="50"/>
        <v>-3.9619883794392993E-23</v>
      </c>
      <c r="AQ57">
        <f t="shared" si="51"/>
        <v>-2.8172319158765862E-19</v>
      </c>
      <c r="AR57">
        <f t="shared" si="52"/>
        <v>-2.8176281147145299E-19</v>
      </c>
      <c r="AS57">
        <f t="shared" si="53"/>
        <v>-7.3876377961764701E-3</v>
      </c>
      <c r="AT57">
        <f t="shared" si="54"/>
        <v>-4.8265900268352905E-3</v>
      </c>
      <c r="AU57">
        <f t="shared" si="55"/>
        <v>-1.2214227823011761E-2</v>
      </c>
      <c r="AW57">
        <v>54</v>
      </c>
      <c r="AX57">
        <f>IF(Z57&gt;0, (R57*SUMPRODUCT(K57:$K$98, X57:$X$98)-K57*$AZ$3)/Z57, 0)</f>
        <v>-7.7692868334690855E+22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0.872959127</v>
      </c>
      <c r="Q58" s="5">
        <f t="shared" si="60"/>
        <v>50</v>
      </c>
      <c r="R58">
        <f t="shared" si="41"/>
        <v>50000</v>
      </c>
      <c r="S58">
        <f t="shared" si="42"/>
        <v>-5.9268724389716639E+23</v>
      </c>
      <c r="U58">
        <f t="shared" si="57"/>
        <v>0.872959127</v>
      </c>
      <c r="V58">
        <f t="shared" si="58"/>
        <v>0.01</v>
      </c>
      <c r="W58">
        <f t="shared" si="34"/>
        <v>3.6034327162274076E-22</v>
      </c>
      <c r="X58">
        <f t="shared" si="35"/>
        <v>3.1456494781611166E-22</v>
      </c>
      <c r="Y58">
        <f t="shared" si="36"/>
        <v>3.6034327162274079E-24</v>
      </c>
      <c r="Z58">
        <f t="shared" si="37"/>
        <v>4.2174891090401695E-23</v>
      </c>
      <c r="AB58">
        <f t="shared" si="38"/>
        <v>-27.996102357477341</v>
      </c>
      <c r="AC58">
        <f t="shared" si="30"/>
        <v>-24.996519962033339</v>
      </c>
      <c r="AE58">
        <f t="shared" si="43"/>
        <v>0</v>
      </c>
      <c r="AF58">
        <f t="shared" si="44"/>
        <v>0</v>
      </c>
      <c r="AG58">
        <f t="shared" si="45"/>
        <v>-2.1087445545200847E-21</v>
      </c>
      <c r="AH58">
        <f t="shared" si="46"/>
        <v>-1.5728247390805584E-17</v>
      </c>
      <c r="AI58">
        <f t="shared" si="39"/>
        <v>-1.5730356135360104E-17</v>
      </c>
      <c r="AJ58">
        <f t="shared" si="47"/>
        <v>-2.9995823954440013</v>
      </c>
      <c r="AK58">
        <f t="shared" si="59"/>
        <v>-1.959727165023414</v>
      </c>
      <c r="AL58">
        <f t="shared" si="40"/>
        <v>-4.9593095604674158</v>
      </c>
      <c r="AN58">
        <f t="shared" si="48"/>
        <v>0</v>
      </c>
      <c r="AO58">
        <f t="shared" si="49"/>
        <v>0</v>
      </c>
      <c r="AP58">
        <f t="shared" si="50"/>
        <v>-4.1403087387984878E-24</v>
      </c>
      <c r="AQ58">
        <f t="shared" si="51"/>
        <v>-3.0880838543745311E-20</v>
      </c>
      <c r="AR58">
        <f t="shared" si="52"/>
        <v>-3.0884978852484113E-20</v>
      </c>
      <c r="AS58">
        <f t="shared" si="53"/>
        <v>-5.8893796206763898E-3</v>
      </c>
      <c r="AT58">
        <f t="shared" si="54"/>
        <v>-3.8477280188419075E-3</v>
      </c>
      <c r="AU58">
        <f t="shared" si="55"/>
        <v>-9.7371076395182977E-3</v>
      </c>
      <c r="AW58">
        <v>55</v>
      </c>
      <c r="AX58">
        <f>IF(Z58&gt;0, (R58*SUMPRODUCT(K58:$K$98, X58:$X$98)-K58*$AZ$3)/Z58, 0)</f>
        <v>-5.9268724389716639E+23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0.877957722</v>
      </c>
      <c r="Q59" s="5">
        <f t="shared" si="60"/>
        <v>50</v>
      </c>
      <c r="R59">
        <f t="shared" si="41"/>
        <v>50000</v>
      </c>
      <c r="S59">
        <f t="shared" si="42"/>
        <v>-4.7230835416778865E+24</v>
      </c>
      <c r="U59">
        <f t="shared" si="57"/>
        <v>0.877957722</v>
      </c>
      <c r="V59">
        <f t="shared" si="58"/>
        <v>0.01</v>
      </c>
      <c r="W59">
        <f t="shared" si="34"/>
        <v>4.2174891090401695E-23</v>
      </c>
      <c r="X59">
        <f t="shared" si="35"/>
        <v>3.7027771307327166E-23</v>
      </c>
      <c r="Y59">
        <f t="shared" si="36"/>
        <v>4.2174891090401693E-25</v>
      </c>
      <c r="Z59">
        <f t="shared" si="37"/>
        <v>4.7253708721705115E-24</v>
      </c>
      <c r="AB59">
        <f t="shared" si="38"/>
        <v>-24.996519962033339</v>
      </c>
      <c r="AC59">
        <f t="shared" si="30"/>
        <v>-22.318321394672623</v>
      </c>
      <c r="AE59">
        <f t="shared" si="43"/>
        <v>0</v>
      </c>
      <c r="AF59">
        <f t="shared" si="44"/>
        <v>0</v>
      </c>
      <c r="AG59">
        <f t="shared" si="45"/>
        <v>-2.3626854360852557E-22</v>
      </c>
      <c r="AH59">
        <f t="shared" si="46"/>
        <v>-1.8513885653663584E-18</v>
      </c>
      <c r="AI59">
        <f t="shared" si="39"/>
        <v>-1.8516248339099671E-18</v>
      </c>
      <c r="AJ59">
        <f t="shared" si="47"/>
        <v>-2.6781985673607167</v>
      </c>
      <c r="AK59">
        <f t="shared" si="59"/>
        <v>-1.749756397342334</v>
      </c>
      <c r="AL59">
        <f t="shared" si="40"/>
        <v>-4.4279549647030505</v>
      </c>
      <c r="AN59">
        <f t="shared" si="48"/>
        <v>0</v>
      </c>
      <c r="AO59">
        <f t="shared" si="49"/>
        <v>0</v>
      </c>
      <c r="AP59">
        <f t="shared" si="50"/>
        <v>-4.1418716314133001E-25</v>
      </c>
      <c r="AQ59">
        <f t="shared" si="51"/>
        <v>-3.245550025618047E-21</v>
      </c>
      <c r="AR59">
        <f t="shared" si="52"/>
        <v>-3.245964212781189E-21</v>
      </c>
      <c r="AS59">
        <f t="shared" si="53"/>
        <v>-4.694977376176971E-3</v>
      </c>
      <c r="AT59">
        <f t="shared" si="54"/>
        <v>-3.067385219102286E-3</v>
      </c>
      <c r="AU59">
        <f t="shared" si="55"/>
        <v>-7.7623625952792565E-3</v>
      </c>
      <c r="AW59">
        <v>56</v>
      </c>
      <c r="AX59">
        <f>IF(Z59&gt;0, (R59*SUMPRODUCT(K59:$K$98, X59:$X$98)-K59*$AZ$3)/Z59, 0)</f>
        <v>-4.7230835416778865E+24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0.88376105100000002</v>
      </c>
      <c r="Q60" s="5">
        <f t="shared" si="60"/>
        <v>50</v>
      </c>
      <c r="R60">
        <f t="shared" si="41"/>
        <v>50000</v>
      </c>
      <c r="S60">
        <f t="shared" si="42"/>
        <v>-3.969390620099333E+25</v>
      </c>
      <c r="U60">
        <f t="shared" si="57"/>
        <v>0.88376105100000002</v>
      </c>
      <c r="V60">
        <f t="shared" si="58"/>
        <v>0.01</v>
      </c>
      <c r="W60">
        <f t="shared" si="34"/>
        <v>4.7253708721705115E-24</v>
      </c>
      <c r="X60">
        <f t="shared" si="35"/>
        <v>4.1760987283541981E-24</v>
      </c>
      <c r="Y60">
        <f t="shared" si="36"/>
        <v>4.7253708721705115E-26</v>
      </c>
      <c r="Z60">
        <f t="shared" si="37"/>
        <v>5.0201843509460833E-25</v>
      </c>
      <c r="AB60">
        <f t="shared" si="38"/>
        <v>-22.318321394672623</v>
      </c>
      <c r="AC60">
        <f t="shared" si="30"/>
        <v>-19.927072673814841</v>
      </c>
      <c r="AE60">
        <f t="shared" si="43"/>
        <v>0</v>
      </c>
      <c r="AF60">
        <f t="shared" si="44"/>
        <v>0</v>
      </c>
      <c r="AG60">
        <f t="shared" si="45"/>
        <v>-2.5100921754730416E-23</v>
      </c>
      <c r="AH60">
        <f t="shared" si="46"/>
        <v>-2.0880493641770989E-19</v>
      </c>
      <c r="AI60">
        <f t="shared" si="39"/>
        <v>-2.0883003733946462E-19</v>
      </c>
      <c r="AJ60">
        <f t="shared" si="47"/>
        <v>-2.3912487208577815</v>
      </c>
      <c r="AK60">
        <f t="shared" si="59"/>
        <v>-1.5622824976270837</v>
      </c>
      <c r="AL60">
        <f t="shared" si="40"/>
        <v>-3.9535312184848652</v>
      </c>
      <c r="AN60">
        <f t="shared" si="48"/>
        <v>0</v>
      </c>
      <c r="AO60">
        <f t="shared" si="49"/>
        <v>0</v>
      </c>
      <c r="AP60">
        <f t="shared" si="50"/>
        <v>-3.9288222233416451E-26</v>
      </c>
      <c r="AQ60">
        <f t="shared" si="51"/>
        <v>-3.2682364518615206E-22</v>
      </c>
      <c r="AR60">
        <f t="shared" si="52"/>
        <v>-3.2686293340838546E-22</v>
      </c>
      <c r="AS60">
        <f t="shared" si="53"/>
        <v>-3.742807219528833E-3</v>
      </c>
      <c r="AT60">
        <f t="shared" si="54"/>
        <v>-2.4453007167588373E-3</v>
      </c>
      <c r="AU60">
        <f t="shared" si="55"/>
        <v>-6.1881079362876698E-3</v>
      </c>
      <c r="AW60">
        <v>57</v>
      </c>
      <c r="AX60">
        <f>IF(Z60&gt;0, (R60*SUMPRODUCT(K60:$K$98, X60:$X$98)-K60*$AZ$3)/Z60, 0)</f>
        <v>-3.969390620099333E+25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0.88953285599999998</v>
      </c>
      <c r="Q61" s="5">
        <f t="shared" si="60"/>
        <v>50</v>
      </c>
      <c r="R61">
        <f t="shared" si="41"/>
        <v>50000</v>
      </c>
      <c r="S61">
        <f t="shared" si="42"/>
        <v>-3.5276197041550513E+26</v>
      </c>
      <c r="U61">
        <f t="shared" si="57"/>
        <v>0.88953285599999998</v>
      </c>
      <c r="V61">
        <f t="shared" si="58"/>
        <v>0.01</v>
      </c>
      <c r="W61">
        <f t="shared" si="34"/>
        <v>5.0201843509460833E-25</v>
      </c>
      <c r="X61">
        <f t="shared" si="35"/>
        <v>4.4656189233435754E-25</v>
      </c>
      <c r="Y61">
        <f t="shared" si="36"/>
        <v>5.0201843509460833E-27</v>
      </c>
      <c r="Z61">
        <f t="shared" si="37"/>
        <v>5.0436358409304712E-26</v>
      </c>
      <c r="AB61">
        <f t="shared" si="38"/>
        <v>-19.927072673814841</v>
      </c>
      <c r="AC61">
        <f t="shared" si="30"/>
        <v>-17.792029173048963</v>
      </c>
      <c r="AE61">
        <f t="shared" si="43"/>
        <v>0</v>
      </c>
      <c r="AF61">
        <f t="shared" si="44"/>
        <v>0</v>
      </c>
      <c r="AG61">
        <f t="shared" si="45"/>
        <v>-2.5218179204652358E-24</v>
      </c>
      <c r="AH61">
        <f t="shared" si="46"/>
        <v>-2.2328094616717876E-20</v>
      </c>
      <c r="AI61">
        <f t="shared" si="39"/>
        <v>-2.2330616434638343E-20</v>
      </c>
      <c r="AJ61">
        <f t="shared" si="47"/>
        <v>-2.1350435007658781</v>
      </c>
      <c r="AK61">
        <f t="shared" si="59"/>
        <v>-1.3948950871670389</v>
      </c>
      <c r="AL61">
        <f t="shared" si="40"/>
        <v>-3.529938587932917</v>
      </c>
      <c r="AN61">
        <f t="shared" si="48"/>
        <v>0</v>
      </c>
      <c r="AO61">
        <f t="shared" si="49"/>
        <v>0</v>
      </c>
      <c r="AP61">
        <f t="shared" si="50"/>
        <v>-3.5242638219898707E-27</v>
      </c>
      <c r="AQ61">
        <f t="shared" si="51"/>
        <v>-3.1203718330762169E-23</v>
      </c>
      <c r="AR61">
        <f t="shared" si="52"/>
        <v>-3.1207242594584158E-23</v>
      </c>
      <c r="AS61">
        <f t="shared" si="53"/>
        <v>-2.9837430002621458E-3</v>
      </c>
      <c r="AT61">
        <f t="shared" si="54"/>
        <v>-1.9493787601712665E-3</v>
      </c>
      <c r="AU61">
        <f t="shared" si="55"/>
        <v>-4.9331217604334119E-3</v>
      </c>
      <c r="AW61">
        <v>58</v>
      </c>
      <c r="AX61">
        <f>IF(Z61&gt;0, (R61*SUMPRODUCT(K61:$K$98, X61:$X$98)-K61*$AZ$3)/Z61, 0)</f>
        <v>-3.5276197041550513E+26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0.89526598199999996</v>
      </c>
      <c r="Q62" s="5">
        <f t="shared" si="60"/>
        <v>50</v>
      </c>
      <c r="R62">
        <f t="shared" si="41"/>
        <v>50000</v>
      </c>
      <c r="S62">
        <f t="shared" si="42"/>
        <v>-3.324740696777412E+27</v>
      </c>
      <c r="U62">
        <f t="shared" si="57"/>
        <v>0.89526598199999996</v>
      </c>
      <c r="V62">
        <f t="shared" si="58"/>
        <v>0.01</v>
      </c>
      <c r="W62">
        <f t="shared" si="34"/>
        <v>5.0436358409304712E-26</v>
      </c>
      <c r="X62">
        <f t="shared" si="35"/>
        <v>4.5153955939810141E-26</v>
      </c>
      <c r="Y62">
        <f t="shared" si="36"/>
        <v>5.0436358409304718E-28</v>
      </c>
      <c r="Z62">
        <f t="shared" si="37"/>
        <v>4.7780388854015237E-27</v>
      </c>
      <c r="AB62">
        <f t="shared" si="38"/>
        <v>-17.792029173048963</v>
      </c>
      <c r="AC62">
        <f t="shared" si="30"/>
        <v>-15.885740333079431</v>
      </c>
      <c r="AE62">
        <f t="shared" si="43"/>
        <v>0</v>
      </c>
      <c r="AF62">
        <f t="shared" si="44"/>
        <v>0</v>
      </c>
      <c r="AG62">
        <f t="shared" si="45"/>
        <v>-2.3890194427007618E-25</v>
      </c>
      <c r="AH62">
        <f t="shared" si="46"/>
        <v>-2.257697796990507E-21</v>
      </c>
      <c r="AI62">
        <f t="shared" si="39"/>
        <v>-2.2579366989347769E-21</v>
      </c>
      <c r="AJ62">
        <f t="shared" si="47"/>
        <v>-1.9062888399695321</v>
      </c>
      <c r="AK62">
        <f t="shared" si="59"/>
        <v>-1.2454420421134276</v>
      </c>
      <c r="AL62">
        <f t="shared" si="40"/>
        <v>-3.1517308820829597</v>
      </c>
      <c r="AN62">
        <f t="shared" si="48"/>
        <v>0</v>
      </c>
      <c r="AO62">
        <f t="shared" si="49"/>
        <v>0</v>
      </c>
      <c r="AP62">
        <f t="shared" si="50"/>
        <v>-2.9809613602601534E-28</v>
      </c>
      <c r="AQ62">
        <f t="shared" si="51"/>
        <v>-2.817101349482888E-24</v>
      </c>
      <c r="AR62">
        <f t="shared" si="52"/>
        <v>-2.8173994456189139E-24</v>
      </c>
      <c r="AS62">
        <f t="shared" si="53"/>
        <v>-2.3786216519946926E-3</v>
      </c>
      <c r="AT62">
        <f t="shared" si="54"/>
        <v>-1.5540328126365324E-3</v>
      </c>
      <c r="AU62">
        <f t="shared" si="55"/>
        <v>-3.9326544646312257E-3</v>
      </c>
      <c r="AW62">
        <v>59</v>
      </c>
      <c r="AX62">
        <f>IF(Z62&gt;0, (R62*SUMPRODUCT(K62:$K$98, X62:$X$98)-K62*$AZ$3)/Z62, 0)</f>
        <v>-3.324740696777412E+27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0.900953271</v>
      </c>
      <c r="Q63" s="5">
        <f t="shared" si="60"/>
        <v>50</v>
      </c>
      <c r="R63">
        <f t="shared" si="41"/>
        <v>50000</v>
      </c>
      <c r="S63">
        <f t="shared" si="42"/>
        <v>-3.3336636983774532E+28</v>
      </c>
      <c r="U63">
        <f t="shared" si="57"/>
        <v>0.900953271</v>
      </c>
      <c r="V63">
        <f t="shared" si="58"/>
        <v>0.01</v>
      </c>
      <c r="W63">
        <f t="shared" si="34"/>
        <v>4.7780388854015237E-27</v>
      </c>
      <c r="X63">
        <f t="shared" si="35"/>
        <v>4.3047897627676972E-27</v>
      </c>
      <c r="Y63">
        <f t="shared" si="36"/>
        <v>4.7780388854015236E-29</v>
      </c>
      <c r="Z63">
        <f t="shared" si="37"/>
        <v>4.2546873377981126E-28</v>
      </c>
      <c r="AB63">
        <f t="shared" si="38"/>
        <v>-15.885740333079431</v>
      </c>
      <c r="AC63">
        <f t="shared" si="30"/>
        <v>-14.183696725963777</v>
      </c>
      <c r="AE63">
        <f t="shared" si="43"/>
        <v>0</v>
      </c>
      <c r="AF63">
        <f t="shared" si="44"/>
        <v>0</v>
      </c>
      <c r="AG63">
        <f t="shared" si="45"/>
        <v>-2.1273436688990564E-26</v>
      </c>
      <c r="AH63">
        <f t="shared" si="46"/>
        <v>-2.1523948813838487E-22</v>
      </c>
      <c r="AI63">
        <f t="shared" si="39"/>
        <v>-2.1526076157507386E-22</v>
      </c>
      <c r="AJ63">
        <f t="shared" si="47"/>
        <v>-1.7020436071156535</v>
      </c>
      <c r="AK63">
        <f t="shared" si="59"/>
        <v>-1.1120018233155602</v>
      </c>
      <c r="AL63">
        <f t="shared" si="40"/>
        <v>-2.8140454304312135</v>
      </c>
      <c r="AN63">
        <f t="shared" si="48"/>
        <v>0</v>
      </c>
      <c r="AO63">
        <f t="shared" si="49"/>
        <v>0</v>
      </c>
      <c r="AP63">
        <f t="shared" si="50"/>
        <v>-2.370043378629974E-29</v>
      </c>
      <c r="AQ63">
        <f t="shared" si="51"/>
        <v>-2.3979525787955312E-25</v>
      </c>
      <c r="AR63">
        <f t="shared" si="52"/>
        <v>-2.3981895831333944E-25</v>
      </c>
      <c r="AS63">
        <f t="shared" si="53"/>
        <v>-1.8962226179804627E-3</v>
      </c>
      <c r="AT63">
        <f t="shared" si="54"/>
        <v>-1.2388654437472356E-3</v>
      </c>
      <c r="AU63">
        <f t="shared" si="55"/>
        <v>-3.1350880617276979E-3</v>
      </c>
      <c r="AW63">
        <v>60</v>
      </c>
      <c r="AX63">
        <f>IF(Z63&gt;0, (R63*SUMPRODUCT(K63:$K$98, X63:$X$98)-K63*$AZ$3)/Z63, 0)</f>
        <v>-3.3336636983774532E+28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0.90658776299999999</v>
      </c>
      <c r="Q64" s="5">
        <f t="shared" si="60"/>
        <v>50</v>
      </c>
      <c r="R64">
        <f t="shared" si="41"/>
        <v>50000</v>
      </c>
      <c r="S64">
        <f t="shared" si="42"/>
        <v>-3.5684038122366498E+29</v>
      </c>
      <c r="U64">
        <f t="shared" si="57"/>
        <v>0.90658776299999999</v>
      </c>
      <c r="V64">
        <f t="shared" si="58"/>
        <v>0.01</v>
      </c>
      <c r="W64">
        <f t="shared" si="34"/>
        <v>4.2546873377981126E-28</v>
      </c>
      <c r="X64">
        <f t="shared" si="35"/>
        <v>3.8572474758388164E-28</v>
      </c>
      <c r="Y64">
        <f t="shared" si="36"/>
        <v>4.2546873377981125E-30</v>
      </c>
      <c r="Z64">
        <f t="shared" si="37"/>
        <v>3.5489298858131517E-29</v>
      </c>
      <c r="AB64">
        <f t="shared" si="38"/>
        <v>-14.183696725963777</v>
      </c>
      <c r="AC64">
        <f t="shared" si="30"/>
        <v>-12.664014933896228</v>
      </c>
      <c r="AE64">
        <f t="shared" si="43"/>
        <v>0</v>
      </c>
      <c r="AF64">
        <f t="shared" si="44"/>
        <v>0</v>
      </c>
      <c r="AG64">
        <f t="shared" si="45"/>
        <v>-1.7744649429065758E-27</v>
      </c>
      <c r="AH64">
        <f t="shared" si="46"/>
        <v>-1.9286237379194081E-23</v>
      </c>
      <c r="AI64">
        <f t="shared" si="39"/>
        <v>-1.9288011844136987E-23</v>
      </c>
      <c r="AJ64">
        <f t="shared" si="47"/>
        <v>-1.5196817920675496</v>
      </c>
      <c r="AK64">
        <f t="shared" si="59"/>
        <v>-0.99285877081746454</v>
      </c>
      <c r="AL64">
        <f t="shared" si="40"/>
        <v>-2.5125405628850142</v>
      </c>
      <c r="AN64">
        <f t="shared" si="48"/>
        <v>0</v>
      </c>
      <c r="AO64">
        <f t="shared" si="49"/>
        <v>0</v>
      </c>
      <c r="AP64">
        <f t="shared" si="50"/>
        <v>-1.7650948214157507E-30</v>
      </c>
      <c r="AQ64">
        <f t="shared" si="51"/>
        <v>-1.9184395757545625E-26</v>
      </c>
      <c r="AR64">
        <f t="shared" si="52"/>
        <v>-1.918616085236704E-26</v>
      </c>
      <c r="AS64">
        <f t="shared" si="53"/>
        <v>-1.5116570615277942E-3</v>
      </c>
      <c r="AT64">
        <f t="shared" si="54"/>
        <v>-9.8761594686482424E-4</v>
      </c>
      <c r="AU64">
        <f t="shared" si="55"/>
        <v>-2.4992730083926184E-3</v>
      </c>
      <c r="AW64">
        <v>61</v>
      </c>
      <c r="AX64">
        <f>IF(Z64&gt;0, (R64*SUMPRODUCT(K64:$K$98, X64:$X$98)-K64*$AZ$3)/Z64, 0)</f>
        <v>-3.5684038122366498E+29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0.91219363099999995</v>
      </c>
      <c r="Q65" s="5">
        <f t="shared" si="60"/>
        <v>50</v>
      </c>
      <c r="R65">
        <f t="shared" si="41"/>
        <v>50000</v>
      </c>
      <c r="S65">
        <f t="shared" si="42"/>
        <v>-4.0948766448080186E+30</v>
      </c>
      <c r="U65">
        <f t="shared" si="57"/>
        <v>0.91219363099999995</v>
      </c>
      <c r="V65">
        <f t="shared" si="58"/>
        <v>0.01</v>
      </c>
      <c r="W65">
        <f t="shared" si="34"/>
        <v>3.5489298858131517E-29</v>
      </c>
      <c r="X65">
        <f t="shared" si="35"/>
        <v>3.2373112387043138E-29</v>
      </c>
      <c r="Y65">
        <f t="shared" si="36"/>
        <v>3.5489298858131516E-31</v>
      </c>
      <c r="Z65">
        <f t="shared" si="37"/>
        <v>2.7612934825070637E-30</v>
      </c>
      <c r="AB65">
        <f t="shared" si="38"/>
        <v>-12.664014933896228</v>
      </c>
      <c r="AC65">
        <f t="shared" si="30"/>
        <v>-11.307156190978775</v>
      </c>
      <c r="AE65">
        <f t="shared" si="43"/>
        <v>0</v>
      </c>
      <c r="AF65">
        <f t="shared" si="44"/>
        <v>0</v>
      </c>
      <c r="AG65">
        <f t="shared" si="45"/>
        <v>-1.3806467412535318E-28</v>
      </c>
      <c r="AH65">
        <f t="shared" si="46"/>
        <v>-1.6186556193521569E-24</v>
      </c>
      <c r="AI65">
        <f t="shared" si="39"/>
        <v>-1.6187936840262823E-24</v>
      </c>
      <c r="AJ65">
        <f t="shared" si="47"/>
        <v>-1.3568587429174528</v>
      </c>
      <c r="AK65">
        <f t="shared" si="59"/>
        <v>-0.88648104537273598</v>
      </c>
      <c r="AL65">
        <f t="shared" si="40"/>
        <v>-2.2433397882901889</v>
      </c>
      <c r="AN65">
        <f t="shared" si="48"/>
        <v>0</v>
      </c>
      <c r="AO65">
        <f t="shared" si="49"/>
        <v>0</v>
      </c>
      <c r="AP65">
        <f t="shared" si="50"/>
        <v>-1.2262108838844926E-31</v>
      </c>
      <c r="AQ65">
        <f t="shared" si="51"/>
        <v>-1.4375966555415445E-27</v>
      </c>
      <c r="AR65">
        <f t="shared" si="52"/>
        <v>-1.4377192766299329E-27</v>
      </c>
      <c r="AS65">
        <f t="shared" si="53"/>
        <v>-1.2050837544067216E-3</v>
      </c>
      <c r="AT65">
        <f t="shared" si="54"/>
        <v>-7.873213862123915E-4</v>
      </c>
      <c r="AU65">
        <f t="shared" si="55"/>
        <v>-1.9924051406191132E-3</v>
      </c>
      <c r="AW65">
        <v>62</v>
      </c>
      <c r="AX65">
        <f>IF(Z65&gt;0, (R65*SUMPRODUCT(K65:$K$98, X65:$X$98)-K65*$AZ$3)/Z65, 0)</f>
        <v>-4.0948766448080186E+30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0.91779930600000004</v>
      </c>
      <c r="Q66" s="5">
        <f t="shared" si="60"/>
        <v>50</v>
      </c>
      <c r="R66">
        <f t="shared" si="41"/>
        <v>50000</v>
      </c>
      <c r="S66">
        <f t="shared" si="42"/>
        <v>-5.0638569505103812E+31</v>
      </c>
      <c r="U66">
        <f t="shared" si="57"/>
        <v>0.91779930600000004</v>
      </c>
      <c r="V66">
        <f t="shared" si="58"/>
        <v>0.01</v>
      </c>
      <c r="W66">
        <f t="shared" si="34"/>
        <v>2.7612934825070637E-30</v>
      </c>
      <c r="X66">
        <f t="shared" si="35"/>
        <v>2.5343132419073063E-30</v>
      </c>
      <c r="Y66">
        <f t="shared" si="36"/>
        <v>2.7612934825070639E-32</v>
      </c>
      <c r="Z66">
        <f t="shared" si="37"/>
        <v>1.9936730577468683E-31</v>
      </c>
      <c r="AB66">
        <f t="shared" si="38"/>
        <v>-11.307156190978775</v>
      </c>
      <c r="AC66">
        <f t="shared" si="30"/>
        <v>-10.095675170516763</v>
      </c>
      <c r="AE66">
        <f t="shared" si="43"/>
        <v>0</v>
      </c>
      <c r="AF66">
        <f t="shared" si="44"/>
        <v>0</v>
      </c>
      <c r="AG66">
        <f t="shared" si="45"/>
        <v>-9.9683652887343412E-30</v>
      </c>
      <c r="AH66">
        <f t="shared" si="46"/>
        <v>-1.267156620953653E-25</v>
      </c>
      <c r="AI66">
        <f t="shared" si="39"/>
        <v>-1.2672563046065403E-25</v>
      </c>
      <c r="AJ66">
        <f t="shared" si="47"/>
        <v>-1.2114810204620117</v>
      </c>
      <c r="AK66">
        <f t="shared" si="59"/>
        <v>-0.79150093336851435</v>
      </c>
      <c r="AL66">
        <f t="shared" si="40"/>
        <v>-2.0029819538305258</v>
      </c>
      <c r="AN66">
        <f t="shared" si="48"/>
        <v>0</v>
      </c>
      <c r="AO66">
        <f t="shared" si="49"/>
        <v>0</v>
      </c>
      <c r="AP66">
        <f t="shared" si="50"/>
        <v>-7.9047568577512301E-33</v>
      </c>
      <c r="AQ66">
        <f t="shared" si="51"/>
        <v>-1.0048352662846733E-28</v>
      </c>
      <c r="AR66">
        <f t="shared" si="52"/>
        <v>-1.0049143138532506E-28</v>
      </c>
      <c r="AS66">
        <f t="shared" si="53"/>
        <v>-9.6068539094923606E-4</v>
      </c>
      <c r="AT66">
        <f t="shared" si="54"/>
        <v>-6.2764778875350094E-4</v>
      </c>
      <c r="AU66">
        <f t="shared" si="55"/>
        <v>-1.5883331797027368E-3</v>
      </c>
      <c r="AW66">
        <v>63</v>
      </c>
      <c r="AX66">
        <f>IF(Z66&gt;0, (R66*SUMPRODUCT(K66:$K$98, X66:$X$98)-K66*$AZ$3)/Z66, 0)</f>
        <v>-5.0638569505103812E+31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0.92340517499999997</v>
      </c>
      <c r="Q67" s="5">
        <f t="shared" si="60"/>
        <v>50</v>
      </c>
      <c r="R67">
        <f t="shared" si="41"/>
        <v>50000</v>
      </c>
      <c r="S67">
        <f t="shared" si="42"/>
        <v>-6.7892675574565755E+32</v>
      </c>
      <c r="U67">
        <f t="shared" si="57"/>
        <v>0.92340517499999997</v>
      </c>
      <c r="V67">
        <f t="shared" si="58"/>
        <v>0.01</v>
      </c>
      <c r="W67">
        <f t="shared" si="34"/>
        <v>1.9936730577468683E-31</v>
      </c>
      <c r="X67">
        <f t="shared" si="35"/>
        <v>1.840968018781532E-31</v>
      </c>
      <c r="Y67">
        <f t="shared" si="36"/>
        <v>1.9936730577468684E-33</v>
      </c>
      <c r="Z67">
        <f t="shared" si="37"/>
        <v>1.3276830838786766E-32</v>
      </c>
      <c r="AB67">
        <f t="shared" si="38"/>
        <v>-10.095675170516763</v>
      </c>
      <c r="AC67">
        <f t="shared" si="30"/>
        <v>-9.0139956879613958</v>
      </c>
      <c r="AE67">
        <f t="shared" si="43"/>
        <v>0</v>
      </c>
      <c r="AF67">
        <f t="shared" si="44"/>
        <v>0</v>
      </c>
      <c r="AG67">
        <f t="shared" si="45"/>
        <v>-6.6384154193933827E-31</v>
      </c>
      <c r="AH67">
        <f t="shared" si="46"/>
        <v>-9.2048400939076595E-27</v>
      </c>
      <c r="AI67">
        <f t="shared" si="39"/>
        <v>-9.2055039354495983E-27</v>
      </c>
      <c r="AJ67">
        <f t="shared" si="47"/>
        <v>-1.0816794825553675</v>
      </c>
      <c r="AK67">
        <f t="shared" si="59"/>
        <v>-0.70669726193617355</v>
      </c>
      <c r="AL67">
        <f t="shared" si="40"/>
        <v>-1.788376744491541</v>
      </c>
      <c r="AN67">
        <f t="shared" si="48"/>
        <v>0</v>
      </c>
      <c r="AO67">
        <f t="shared" si="49"/>
        <v>0</v>
      </c>
      <c r="AP67">
        <f t="shared" si="50"/>
        <v>-4.7001419607990477E-34</v>
      </c>
      <c r="AQ67">
        <f t="shared" si="51"/>
        <v>-6.5172262406823438E-30</v>
      </c>
      <c r="AR67">
        <f t="shared" si="52"/>
        <v>-6.5176962548784223E-30</v>
      </c>
      <c r="AS67">
        <f t="shared" si="53"/>
        <v>-7.6585251191743945E-4</v>
      </c>
      <c r="AT67">
        <f t="shared" si="54"/>
        <v>-5.0035697445272715E-4</v>
      </c>
      <c r="AU67">
        <f t="shared" si="55"/>
        <v>-1.2662094863701667E-3</v>
      </c>
      <c r="AW67">
        <v>64</v>
      </c>
      <c r="AX67">
        <f>IF(Z67&gt;0, (R67*SUMPRODUCT(K67:$K$98, X67:$X$98)-K67*$AZ$3)/Z67, 0)</f>
        <v>-6.7892675574565755E+32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0.92901104300000004</v>
      </c>
      <c r="Q68" s="5">
        <f t="shared" si="60"/>
        <v>50</v>
      </c>
      <c r="R68">
        <f t="shared" si="41"/>
        <v>50000</v>
      </c>
      <c r="S68">
        <f t="shared" si="42"/>
        <v>-9.9392518443025326E+33</v>
      </c>
      <c r="U68">
        <f t="shared" si="57"/>
        <v>0.92901104300000004</v>
      </c>
      <c r="V68">
        <f t="shared" si="58"/>
        <v>0.01</v>
      </c>
      <c r="W68">
        <f t="shared" si="34"/>
        <v>1.3276830838786766E-32</v>
      </c>
      <c r="X68">
        <f t="shared" si="35"/>
        <v>1.233432246527586E-32</v>
      </c>
      <c r="Y68">
        <f t="shared" si="36"/>
        <v>1.3276830838786766E-34</v>
      </c>
      <c r="Z68">
        <f>MAX(0, W68-X68-Y68)</f>
        <v>8.0974006512303886E-34</v>
      </c>
      <c r="AB68">
        <f t="shared" si="38"/>
        <v>-9.0139956879613958</v>
      </c>
      <c r="AC68">
        <f t="shared" ref="AC68:AC69" si="62">S68*Z68</f>
        <v>-8.0482104356798168</v>
      </c>
      <c r="AE68">
        <f t="shared" si="43"/>
        <v>0</v>
      </c>
      <c r="AF68">
        <f t="shared" si="44"/>
        <v>0</v>
      </c>
      <c r="AG68">
        <f t="shared" si="45"/>
        <v>-4.0487003256151944E-32</v>
      </c>
      <c r="AH68">
        <f t="shared" si="46"/>
        <v>-6.1671612326379301E-28</v>
      </c>
      <c r="AI68">
        <f t="shared" si="39"/>
        <v>-6.1675661026704919E-28</v>
      </c>
      <c r="AJ68">
        <f t="shared" si="47"/>
        <v>-0.96578525228157908</v>
      </c>
      <c r="AK68">
        <f t="shared" si="59"/>
        <v>-0.63097969815729782</v>
      </c>
      <c r="AL68">
        <f t="shared" si="40"/>
        <v>-1.5967649504388768</v>
      </c>
      <c r="AN68">
        <f t="shared" si="48"/>
        <v>0</v>
      </c>
      <c r="AO68">
        <f t="shared" si="49"/>
        <v>0</v>
      </c>
      <c r="AP68">
        <f t="shared" si="50"/>
        <v>-2.5594353209023967E-35</v>
      </c>
      <c r="AQ68">
        <f t="shared" si="51"/>
        <v>-3.8986462368303476E-31</v>
      </c>
      <c r="AR68">
        <f t="shared" si="52"/>
        <v>-3.8989021803624378E-31</v>
      </c>
      <c r="AS68">
        <f t="shared" si="53"/>
        <v>-6.1053293360765321E-4</v>
      </c>
      <c r="AT68">
        <f t="shared" si="54"/>
        <v>-3.9888151662366645E-4</v>
      </c>
      <c r="AU68">
        <f t="shared" si="55"/>
        <v>-1.0094144502313196E-3</v>
      </c>
      <c r="AW68">
        <v>65</v>
      </c>
      <c r="AX68">
        <f>IF(Z68&gt;0, (R68*SUMPRODUCT(K68:$K$98, X68:$X$98)-K68*$AZ$3)/Z68, 0)</f>
        <v>-9.9392518443025326E+33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8.0974006512303886E-34</v>
      </c>
      <c r="X69">
        <f t="shared" si="35"/>
        <v>8.0974006512303886E-34</v>
      </c>
      <c r="Y69">
        <f t="shared" si="36"/>
        <v>8.0974006512303891E-36</v>
      </c>
      <c r="Z69">
        <f t="shared" si="37"/>
        <v>0</v>
      </c>
      <c r="AB69">
        <f t="shared" si="38"/>
        <v>-8.0482104356798168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-4.0487003256151942E-29</v>
      </c>
      <c r="AI69">
        <f t="shared" si="39"/>
        <v>-4.0487003256151942E-29</v>
      </c>
      <c r="AJ69">
        <f t="shared" si="47"/>
        <v>-8.0482104356798168</v>
      </c>
      <c r="AK69">
        <f t="shared" si="59"/>
        <v>-0.56337473049758724</v>
      </c>
      <c r="AL69">
        <f t="shared" si="40"/>
        <v>-8.6115851661774041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-2.2852101079485683E-32</v>
      </c>
      <c r="AR69">
        <f t="shared" si="52"/>
        <v>-2.2852101079485683E-32</v>
      </c>
      <c r="AS69">
        <f t="shared" si="53"/>
        <v>-4.542655756009319E-3</v>
      </c>
      <c r="AT69">
        <f t="shared" si="54"/>
        <v>-3.1798590292065238E-4</v>
      </c>
      <c r="AU69">
        <f t="shared" si="55"/>
        <v>-4.860641658929972E-3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15657.572348909142</v>
      </c>
      <c r="AO71" s="6">
        <f t="shared" si="63"/>
        <v>-1565.7572348909143</v>
      </c>
      <c r="AP71" s="6">
        <f t="shared" si="63"/>
        <v>-2747.7236283282132</v>
      </c>
      <c r="AQ71" s="6">
        <f t="shared" si="63"/>
        <v>-12731.242686792271</v>
      </c>
      <c r="AR71" s="6">
        <f t="shared" si="63"/>
        <v>-1387.1512011022603</v>
      </c>
      <c r="AS71" s="6">
        <f t="shared" si="63"/>
        <v>-904.37436828516547</v>
      </c>
      <c r="AT71" s="6">
        <f t="shared" si="63"/>
        <v>527.55171483301353</v>
      </c>
      <c r="AU71" s="6">
        <f t="shared" si="63"/>
        <v>-1763.9738545544151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3220.8850954187615</v>
      </c>
      <c r="K3">
        <v>1</v>
      </c>
      <c r="L3" s="2">
        <v>0</v>
      </c>
      <c r="O3">
        <f>$C$3</f>
        <v>3220.8850954187615</v>
      </c>
      <c r="P3">
        <f>O3*C5</f>
        <v>322.08850954187619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3220.8850954187615</v>
      </c>
      <c r="AF3">
        <f t="shared" ref="AF3:AF34" si="4">-$Z3*P3</f>
        <v>-322.08850954187619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378.88838187688543</v>
      </c>
      <c r="AJ3">
        <f t="shared" ref="AJ3:AJ34" si="8">AB3-AC3</f>
        <v>0</v>
      </c>
      <c r="AL3">
        <f t="shared" ref="AL3:AL34" si="9">SUM(AI3:AK3)</f>
        <v>378.88838187688543</v>
      </c>
      <c r="AN3">
        <f t="shared" ref="AN3:AN34" si="10">AE3*$K3</f>
        <v>3220.8850954187615</v>
      </c>
      <c r="AO3">
        <f t="shared" ref="AO3:AO34" si="11">AF3*$K3</f>
        <v>-322.08850954187619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378.88838187688543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378.88838187688543</v>
      </c>
      <c r="AW3">
        <v>0</v>
      </c>
      <c r="AX3">
        <f>IF(Z3&gt;0, (R3*SUMPRODUCT(K3:$K$98, X3:$X$98)-K3*$AZ$3)/Z3, 0)</f>
        <v>0</v>
      </c>
      <c r="AZ3">
        <f>C6*SUMPRODUCT(X4:X98, K4:K98)/1</f>
        <v>1897.5865527821732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100000</v>
      </c>
      <c r="S4">
        <f t="shared" si="1"/>
        <v>205.60775772319712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203.31284494094734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-203.31284494094734</v>
      </c>
      <c r="AK4">
        <f>G4*SUM(AB4, AE4:AF4)</f>
        <v>0</v>
      </c>
      <c r="AL4">
        <f t="shared" si="9"/>
        <v>-319.47344494094733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-103.71482142857141</v>
      </c>
      <c r="AR4">
        <f t="shared" si="14"/>
        <v>-103.71482142857141</v>
      </c>
      <c r="AS4">
        <f t="shared" si="15"/>
        <v>-181.52932584013155</v>
      </c>
      <c r="AT4">
        <f t="shared" si="16"/>
        <v>0</v>
      </c>
      <c r="AU4">
        <f t="shared" si="17"/>
        <v>-285.24414726870293</v>
      </c>
      <c r="AW4">
        <v>1</v>
      </c>
      <c r="AX4">
        <f>IF(Z4&gt;0, (R4*SUMPRODUCT(K4:$K$98, X4:$X$98)-K4*$AZ$3)/Z4, 0)</f>
        <v>205.60775772319712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1.1730060000000001E-3</v>
      </c>
      <c r="Q5" s="5">
        <f t="shared" ref="Q5:Q36" si="29">$C$8</f>
        <v>50</v>
      </c>
      <c r="R5">
        <f t="shared" si="0"/>
        <v>100000</v>
      </c>
      <c r="S5">
        <f t="shared" si="1"/>
        <v>287.51298494834759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203.31284494094734</v>
      </c>
      <c r="AC5">
        <f t="shared" si="2"/>
        <v>281.12734935250751</v>
      </c>
      <c r="AE5">
        <f t="shared" si="3"/>
        <v>0</v>
      </c>
      <c r="AF5">
        <f t="shared" si="4"/>
        <v>0</v>
      </c>
      <c r="AG5">
        <f t="shared" si="5"/>
        <v>-48.889504834540375</v>
      </c>
      <c r="AH5">
        <f t="shared" si="6"/>
        <v>-115.9913369192364</v>
      </c>
      <c r="AI5">
        <f t="shared" si="7"/>
        <v>-164.88084175377679</v>
      </c>
      <c r="AJ5">
        <f t="shared" si="8"/>
        <v>-77.814504411560165</v>
      </c>
      <c r="AK5">
        <f>G5*SUM(AB5, AE5:AF5)</f>
        <v>14.231899145866315</v>
      </c>
      <c r="AL5">
        <f t="shared" si="9"/>
        <v>-228.46344701947064</v>
      </c>
      <c r="AN5">
        <f t="shared" si="10"/>
        <v>0</v>
      </c>
      <c r="AO5">
        <f t="shared" si="11"/>
        <v>0</v>
      </c>
      <c r="AP5">
        <f t="shared" si="12"/>
        <v>-38.974413930596597</v>
      </c>
      <c r="AQ5">
        <f t="shared" si="13"/>
        <v>-92.46758364097289</v>
      </c>
      <c r="AR5">
        <f t="shared" si="14"/>
        <v>-131.44199757156949</v>
      </c>
      <c r="AS5">
        <f t="shared" si="15"/>
        <v>-62.033246501562623</v>
      </c>
      <c r="AT5">
        <f t="shared" si="16"/>
        <v>11.345582865008222</v>
      </c>
      <c r="AU5">
        <f t="shared" si="17"/>
        <v>-182.12966120812391</v>
      </c>
      <c r="AW5">
        <v>2</v>
      </c>
      <c r="AX5">
        <f>IF(Z5&gt;0, (R5*SUMPRODUCT(K5:$K$98, X5:$X$98)-K5*$AZ$3)/Z5, 0)</f>
        <v>287.51298494834759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1.1872549999999999E-3</v>
      </c>
      <c r="Q6" s="5">
        <f t="shared" si="29"/>
        <v>50</v>
      </c>
      <c r="R6">
        <f t="shared" si="0"/>
        <v>100000</v>
      </c>
      <c r="S6">
        <f t="shared" si="1"/>
        <v>362.76469552681027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281.12734935250751</v>
      </c>
      <c r="AC6">
        <f t="shared" si="2"/>
        <v>350.73952092593822</v>
      </c>
      <c r="AE6">
        <f t="shared" si="3"/>
        <v>0</v>
      </c>
      <c r="AF6">
        <f t="shared" si="4"/>
        <v>0</v>
      </c>
      <c r="AG6">
        <f t="shared" si="5"/>
        <v>-48.342565477132638</v>
      </c>
      <c r="AH6">
        <f t="shared" si="6"/>
        <v>-116.08861812466445</v>
      </c>
      <c r="AI6">
        <f t="shared" si="7"/>
        <v>-164.4311836017971</v>
      </c>
      <c r="AJ6">
        <f t="shared" si="8"/>
        <v>-69.612171573430714</v>
      </c>
      <c r="AK6">
        <f>G6*SUM(AB6, AE6:AF6)</f>
        <v>19.678914454675528</v>
      </c>
      <c r="AL6">
        <f t="shared" si="9"/>
        <v>-214.3644407205523</v>
      </c>
      <c r="AN6">
        <f t="shared" si="10"/>
        <v>0</v>
      </c>
      <c r="AO6">
        <f t="shared" si="11"/>
        <v>0</v>
      </c>
      <c r="AP6">
        <f t="shared" si="12"/>
        <v>-34.409283235249518</v>
      </c>
      <c r="AQ6">
        <f t="shared" si="13"/>
        <v>-82.629585377090095</v>
      </c>
      <c r="AR6">
        <f t="shared" si="14"/>
        <v>-117.03886861233963</v>
      </c>
      <c r="AS6">
        <f t="shared" si="15"/>
        <v>-49.548568733366196</v>
      </c>
      <c r="AT6">
        <f t="shared" si="16"/>
        <v>14.007062607247862</v>
      </c>
      <c r="AU6">
        <f t="shared" si="17"/>
        <v>-152.58037473845795</v>
      </c>
      <c r="AW6">
        <v>3</v>
      </c>
      <c r="AX6">
        <f>IF(Z6&gt;0, (R6*SUMPRODUCT(K6:$K$98, X6:$X$98)-K6*$AZ$3)/Z6, 0)</f>
        <v>362.76469552681027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1.2024550000000001E-3</v>
      </c>
      <c r="Q7" s="5">
        <f t="shared" si="29"/>
        <v>50</v>
      </c>
      <c r="R7">
        <f t="shared" si="0"/>
        <v>100000</v>
      </c>
      <c r="S7">
        <f t="shared" si="1"/>
        <v>431.81514591667298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350.73952092593822</v>
      </c>
      <c r="AC7">
        <f t="shared" si="2"/>
        <v>412.82400270456469</v>
      </c>
      <c r="AE7">
        <f t="shared" si="3"/>
        <v>0</v>
      </c>
      <c r="AF7">
        <f t="shared" si="4"/>
        <v>0</v>
      </c>
      <c r="AG7">
        <f t="shared" si="5"/>
        <v>-47.801010062790503</v>
      </c>
      <c r="AH7">
        <f t="shared" si="6"/>
        <v>-116.25951914161107</v>
      </c>
      <c r="AI7">
        <f t="shared" si="7"/>
        <v>-164.06052920440158</v>
      </c>
      <c r="AJ7">
        <f t="shared" si="8"/>
        <v>-62.084481778626468</v>
      </c>
      <c r="AK7">
        <f>G7*SUM(AB7, AE7:AF7)</f>
        <v>24.551766464815678</v>
      </c>
      <c r="AL7">
        <f t="shared" si="9"/>
        <v>-201.59324451821237</v>
      </c>
      <c r="AN7">
        <f t="shared" si="10"/>
        <v>0</v>
      </c>
      <c r="AO7">
        <f t="shared" si="11"/>
        <v>0</v>
      </c>
      <c r="AP7">
        <f t="shared" si="12"/>
        <v>-30.378406060914621</v>
      </c>
      <c r="AQ7">
        <f t="shared" si="13"/>
        <v>-73.88502620114636</v>
      </c>
      <c r="AR7">
        <f t="shared" si="14"/>
        <v>-104.26343226206099</v>
      </c>
      <c r="AS7">
        <f t="shared" si="15"/>
        <v>-39.45581055871245</v>
      </c>
      <c r="AT7">
        <f t="shared" si="16"/>
        <v>15.603091445163836</v>
      </c>
      <c r="AU7">
        <f t="shared" si="17"/>
        <v>-128.1161513756096</v>
      </c>
      <c r="AW7">
        <v>4</v>
      </c>
      <c r="AX7">
        <f>IF(Z7&gt;0, (R7*SUMPRODUCT(K7:$K$98, X7:$X$98)-K7*$AZ$3)/Z7, 0)</f>
        <v>431.81514591667298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1.2214540000000001E-3</v>
      </c>
      <c r="Q8" s="5">
        <f t="shared" si="29"/>
        <v>50</v>
      </c>
      <c r="R8">
        <f t="shared" si="0"/>
        <v>100000</v>
      </c>
      <c r="S8">
        <f t="shared" si="1"/>
        <v>495.24150635144315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412.82400270456469</v>
      </c>
      <c r="AC8">
        <f t="shared" si="2"/>
        <v>468.14796503530943</v>
      </c>
      <c r="AE8">
        <f t="shared" si="3"/>
        <v>0</v>
      </c>
      <c r="AF8">
        <f t="shared" si="4"/>
        <v>0</v>
      </c>
      <c r="AG8">
        <f t="shared" si="5"/>
        <v>-47.26461322721736</v>
      </c>
      <c r="AH8">
        <f t="shared" si="6"/>
        <v>-116.77346989047145</v>
      </c>
      <c r="AI8">
        <f t="shared" si="7"/>
        <v>-164.03808311768881</v>
      </c>
      <c r="AJ8">
        <f t="shared" si="8"/>
        <v>-55.323962330744735</v>
      </c>
      <c r="AK8">
        <f>G8*SUM(AB8, AE8:AF8)</f>
        <v>28.89768018931953</v>
      </c>
      <c r="AL8">
        <f t="shared" si="9"/>
        <v>-190.464365259114</v>
      </c>
      <c r="AN8">
        <f t="shared" si="10"/>
        <v>0</v>
      </c>
      <c r="AO8">
        <f t="shared" si="11"/>
        <v>0</v>
      </c>
      <c r="AP8">
        <f t="shared" si="12"/>
        <v>-26.819210870275665</v>
      </c>
      <c r="AQ8">
        <f t="shared" si="13"/>
        <v>-66.260402851300739</v>
      </c>
      <c r="AR8">
        <f t="shared" si="14"/>
        <v>-93.079613721576408</v>
      </c>
      <c r="AS8">
        <f t="shared" si="15"/>
        <v>-31.392301991228717</v>
      </c>
      <c r="AT8">
        <f t="shared" si="16"/>
        <v>16.397319807387237</v>
      </c>
      <c r="AU8">
        <f t="shared" si="17"/>
        <v>-108.07459590541788</v>
      </c>
      <c r="AW8">
        <v>5</v>
      </c>
      <c r="AX8">
        <f>IF(Z8&gt;0, (R8*SUMPRODUCT(K8:$K$98, X8:$X$98)-K8*$AZ$3)/Z8, 0)</f>
        <v>495.24150635144315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1.250903E-3</v>
      </c>
      <c r="Q9" s="5">
        <f t="shared" si="29"/>
        <v>50</v>
      </c>
      <c r="R9">
        <f t="shared" si="0"/>
        <v>100000</v>
      </c>
      <c r="S9">
        <f t="shared" si="1"/>
        <v>553.41456899877562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468.14796503530943</v>
      </c>
      <c r="AC9">
        <f t="shared" si="2"/>
        <v>517.25273051605325</v>
      </c>
      <c r="AE9">
        <f t="shared" si="3"/>
        <v>0</v>
      </c>
      <c r="AF9">
        <f t="shared" si="4"/>
        <v>0</v>
      </c>
      <c r="AG9">
        <f t="shared" si="5"/>
        <v>-46.732843648465419</v>
      </c>
      <c r="AH9">
        <f t="shared" si="6"/>
        <v>-118.24689295953178</v>
      </c>
      <c r="AI9">
        <f t="shared" si="7"/>
        <v>-164.97973660799721</v>
      </c>
      <c r="AJ9">
        <f t="shared" si="8"/>
        <v>-49.104765480743822</v>
      </c>
      <c r="AK9">
        <f t="shared" ref="AK9:AK40" si="30">G9*SUM(AB9:AB9, AE9:AF9)</f>
        <v>32.770357552471665</v>
      </c>
      <c r="AL9">
        <f t="shared" si="9"/>
        <v>-181.31414453626937</v>
      </c>
      <c r="AN9">
        <f t="shared" si="10"/>
        <v>0</v>
      </c>
      <c r="AO9">
        <f t="shared" si="11"/>
        <v>0</v>
      </c>
      <c r="AP9">
        <f t="shared" si="12"/>
        <v>-23.676312973426469</v>
      </c>
      <c r="AQ9">
        <f t="shared" si="13"/>
        <v>-59.907555955822225</v>
      </c>
      <c r="AR9">
        <f t="shared" si="14"/>
        <v>-83.583868929248695</v>
      </c>
      <c r="AS9">
        <f t="shared" si="15"/>
        <v>-24.878002390658644</v>
      </c>
      <c r="AT9">
        <f t="shared" si="16"/>
        <v>16.602482988190403</v>
      </c>
      <c r="AU9">
        <f t="shared" si="17"/>
        <v>-91.859388331716943</v>
      </c>
      <c r="AW9">
        <v>6</v>
      </c>
      <c r="AX9">
        <f>IF(Z9&gt;0, (R9*SUMPRODUCT(K9:$K$98, X9:$X$98)-K9*$AZ$3)/Z9, 0)</f>
        <v>553.41456899877562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1.286052E-3</v>
      </c>
      <c r="Q10" s="5">
        <f t="shared" si="29"/>
        <v>50</v>
      </c>
      <c r="R10">
        <f t="shared" si="0"/>
        <v>100000</v>
      </c>
      <c r="S10">
        <f t="shared" si="1"/>
        <v>606.36810326944612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517.25273051605325</v>
      </c>
      <c r="AC10">
        <f t="shared" si="2"/>
        <v>560.34978914241424</v>
      </c>
      <c r="AE10">
        <f t="shared" si="3"/>
        <v>0</v>
      </c>
      <c r="AF10">
        <f t="shared" si="4"/>
        <v>0</v>
      </c>
      <c r="AG10">
        <f t="shared" si="5"/>
        <v>-46.205414344940969</v>
      </c>
      <c r="AH10">
        <f t="shared" si="6"/>
        <v>-120.2017340795925</v>
      </c>
      <c r="AI10">
        <f t="shared" si="7"/>
        <v>-166.40714842453346</v>
      </c>
      <c r="AJ10">
        <f t="shared" si="8"/>
        <v>-43.09705862636099</v>
      </c>
      <c r="AK10">
        <f t="shared" si="30"/>
        <v>36.207691136123728</v>
      </c>
      <c r="AL10">
        <f t="shared" si="9"/>
        <v>-173.29651591477074</v>
      </c>
      <c r="AN10">
        <f t="shared" si="10"/>
        <v>0</v>
      </c>
      <c r="AO10">
        <f t="shared" si="11"/>
        <v>0</v>
      </c>
      <c r="AP10">
        <f t="shared" si="12"/>
        <v>-20.900982923250091</v>
      </c>
      <c r="AQ10">
        <f t="shared" si="13"/>
        <v>-54.373160093037605</v>
      </c>
      <c r="AR10">
        <f t="shared" si="14"/>
        <v>-75.274143016287695</v>
      </c>
      <c r="AS10">
        <f t="shared" si="15"/>
        <v>-19.494920652962492</v>
      </c>
      <c r="AT10">
        <f t="shared" si="16"/>
        <v>16.378520674586163</v>
      </c>
      <c r="AU10">
        <f t="shared" si="17"/>
        <v>-78.390542994664031</v>
      </c>
      <c r="AW10">
        <v>7</v>
      </c>
      <c r="AX10">
        <f>IF(Z10&gt;0, (R10*SUMPRODUCT(K10:$K$98, X10:$X$98)-K10*$AZ$3)/Z10, 0)</f>
        <v>606.36810326944612</v>
      </c>
    </row>
    <row r="11" spans="1:52" x14ac:dyDescent="0.25">
      <c r="A11" t="s">
        <v>33</v>
      </c>
      <c r="C11" s="25">
        <f>AU100</f>
        <v>-2035.4005018693942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1.3202509999999999E-3</v>
      </c>
      <c r="Q11" s="5">
        <f t="shared" si="29"/>
        <v>50</v>
      </c>
      <c r="R11">
        <f t="shared" si="0"/>
        <v>100000</v>
      </c>
      <c r="S11">
        <f t="shared" si="1"/>
        <v>654.45947649395794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560.34978914241424</v>
      </c>
      <c r="AC11">
        <f t="shared" si="2"/>
        <v>597.94503492632543</v>
      </c>
      <c r="AE11">
        <f t="shared" si="3"/>
        <v>0</v>
      </c>
      <c r="AF11">
        <f t="shared" si="4"/>
        <v>0</v>
      </c>
      <c r="AG11">
        <f t="shared" si="5"/>
        <v>-45.682357456997238</v>
      </c>
      <c r="AH11">
        <f t="shared" si="6"/>
        <v>-122.00548898864531</v>
      </c>
      <c r="AI11">
        <f t="shared" si="7"/>
        <v>-167.68784644564255</v>
      </c>
      <c r="AJ11">
        <f t="shared" si="8"/>
        <v>-37.595245783911196</v>
      </c>
      <c r="AK11">
        <f t="shared" si="30"/>
        <v>39.224485239968999</v>
      </c>
      <c r="AL11">
        <f t="shared" si="9"/>
        <v>-166.05860698958475</v>
      </c>
      <c r="AN11">
        <f t="shared" si="10"/>
        <v>0</v>
      </c>
      <c r="AO11">
        <f t="shared" si="11"/>
        <v>0</v>
      </c>
      <c r="AP11">
        <f t="shared" si="12"/>
        <v>-18.450337991439451</v>
      </c>
      <c r="AQ11">
        <f t="shared" si="13"/>
        <v>-49.275970723935451</v>
      </c>
      <c r="AR11">
        <f t="shared" si="14"/>
        <v>-67.726308715374913</v>
      </c>
      <c r="AS11">
        <f t="shared" si="15"/>
        <v>-15.184089223883824</v>
      </c>
      <c r="AT11">
        <f t="shared" si="16"/>
        <v>15.842111714547801</v>
      </c>
      <c r="AU11">
        <f t="shared" si="17"/>
        <v>-67.068286224710931</v>
      </c>
      <c r="AW11">
        <v>8</v>
      </c>
      <c r="AX11">
        <f>IF(Z11&gt;0, (R11*SUMPRODUCT(K11:$K$98, X11:$X$98)-K11*$AZ$3)/Z11, 0)</f>
        <v>654.45947649395794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1.3639489999999999E-3</v>
      </c>
      <c r="Q12" s="5">
        <f t="shared" si="29"/>
        <v>50</v>
      </c>
      <c r="R12">
        <f t="shared" si="0"/>
        <v>100000</v>
      </c>
      <c r="S12">
        <f t="shared" si="1"/>
        <v>698.33775782117937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597.94503492632543</v>
      </c>
      <c r="AC12">
        <f t="shared" si="2"/>
        <v>630.78371230680852</v>
      </c>
      <c r="AE12">
        <f t="shared" si="3"/>
        <v>0</v>
      </c>
      <c r="AF12">
        <f t="shared" si="4"/>
        <v>0</v>
      </c>
      <c r="AG12">
        <f t="shared" si="5"/>
        <v>-45.163225476656152</v>
      </c>
      <c r="AH12">
        <f t="shared" si="6"/>
        <v>-124.61681154222785</v>
      </c>
      <c r="AI12">
        <f t="shared" si="7"/>
        <v>-169.780037018884</v>
      </c>
      <c r="AJ12">
        <f t="shared" si="8"/>
        <v>-32.838677380483091</v>
      </c>
      <c r="AK12">
        <f t="shared" si="30"/>
        <v>41.856152444842785</v>
      </c>
      <c r="AL12">
        <f t="shared" si="9"/>
        <v>-160.7625619545243</v>
      </c>
      <c r="AN12">
        <f t="shared" si="10"/>
        <v>0</v>
      </c>
      <c r="AO12">
        <f t="shared" si="11"/>
        <v>0</v>
      </c>
      <c r="AP12">
        <f t="shared" si="12"/>
        <v>-16.286311867385688</v>
      </c>
      <c r="AQ12">
        <f t="shared" si="13"/>
        <v>-44.938071523367583</v>
      </c>
      <c r="AR12">
        <f t="shared" si="14"/>
        <v>-61.224383390753275</v>
      </c>
      <c r="AS12">
        <f t="shared" si="15"/>
        <v>-11.841956270538041</v>
      </c>
      <c r="AT12">
        <f t="shared" si="16"/>
        <v>15.093748178767562</v>
      </c>
      <c r="AU12">
        <f t="shared" si="17"/>
        <v>-57.972591482523754</v>
      </c>
      <c r="AW12">
        <v>9</v>
      </c>
      <c r="AX12">
        <f>IF(Z12&gt;0, (R12*SUMPRODUCT(K12:$K$98, X12:$X$98)-K12*$AZ$3)/Z12, 0)</f>
        <v>698.33775782117937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1.4095469999999999E-3</v>
      </c>
      <c r="Q13" s="5">
        <f t="shared" si="29"/>
        <v>50</v>
      </c>
      <c r="R13">
        <f t="shared" si="0"/>
        <v>100000</v>
      </c>
      <c r="S13">
        <f t="shared" si="1"/>
        <v>738.17782674177215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630.78371230680852</v>
      </c>
      <c r="AC13">
        <f t="shared" si="2"/>
        <v>659.16229087667205</v>
      </c>
      <c r="AE13">
        <f t="shared" si="3"/>
        <v>0</v>
      </c>
      <c r="AF13">
        <f t="shared" si="4"/>
        <v>0</v>
      </c>
      <c r="AG13">
        <f t="shared" si="5"/>
        <v>-44.647933532908652</v>
      </c>
      <c r="AH13">
        <f t="shared" si="6"/>
        <v>-127.31937796188851</v>
      </c>
      <c r="AI13">
        <f t="shared" si="7"/>
        <v>-171.96731149479717</v>
      </c>
      <c r="AJ13">
        <f t="shared" si="8"/>
        <v>-28.378578569863521</v>
      </c>
      <c r="AK13">
        <f t="shared" si="30"/>
        <v>44.154859861476602</v>
      </c>
      <c r="AL13">
        <f t="shared" si="9"/>
        <v>-156.19103020318408</v>
      </c>
      <c r="AN13">
        <f t="shared" si="10"/>
        <v>0</v>
      </c>
      <c r="AO13">
        <f t="shared" si="11"/>
        <v>0</v>
      </c>
      <c r="AP13">
        <f t="shared" si="12"/>
        <v>-14.375439666676868</v>
      </c>
      <c r="AQ13">
        <f t="shared" si="13"/>
        <v>-40.993432203103382</v>
      </c>
      <c r="AR13">
        <f t="shared" si="14"/>
        <v>-55.36887186978025</v>
      </c>
      <c r="AS13">
        <f t="shared" si="15"/>
        <v>-9.137142791982324</v>
      </c>
      <c r="AT13">
        <f t="shared" si="16"/>
        <v>14.216683140808234</v>
      </c>
      <c r="AU13">
        <f t="shared" si="17"/>
        <v>-50.289331520954342</v>
      </c>
      <c r="AW13">
        <v>10</v>
      </c>
      <c r="AX13">
        <f>IF(Z13&gt;0, (R13*SUMPRODUCT(K13:$K$98, X13:$X$98)-K13*$AZ$3)/Z13, 0)</f>
        <v>738.17782674177215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1.462746E-3</v>
      </c>
      <c r="Q14" s="5">
        <f t="shared" si="29"/>
        <v>50</v>
      </c>
      <c r="R14">
        <f t="shared" si="0"/>
        <v>100000</v>
      </c>
      <c r="S14">
        <f t="shared" si="1"/>
        <v>774.45611066584991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659.16229087667205</v>
      </c>
      <c r="AC14">
        <f t="shared" si="2"/>
        <v>683.63015339966796</v>
      </c>
      <c r="AE14">
        <f t="shared" si="3"/>
        <v>0</v>
      </c>
      <c r="AF14">
        <f t="shared" si="4"/>
        <v>0</v>
      </c>
      <c r="AG14">
        <f t="shared" si="5"/>
        <v>-44.136145611396039</v>
      </c>
      <c r="AH14">
        <f t="shared" si="6"/>
        <v>-130.61717236705599</v>
      </c>
      <c r="AI14">
        <f t="shared" si="7"/>
        <v>-174.75331797845203</v>
      </c>
      <c r="AJ14">
        <f t="shared" si="8"/>
        <v>-24.467862522995915</v>
      </c>
      <c r="AK14">
        <f t="shared" si="30"/>
        <v>46.141360361367049</v>
      </c>
      <c r="AL14">
        <f t="shared" si="9"/>
        <v>-153.0798201400809</v>
      </c>
      <c r="AN14">
        <f t="shared" si="10"/>
        <v>0</v>
      </c>
      <c r="AO14">
        <f t="shared" si="11"/>
        <v>0</v>
      </c>
      <c r="AP14">
        <f t="shared" si="12"/>
        <v>-12.68808719030306</v>
      </c>
      <c r="AQ14">
        <f t="shared" si="13"/>
        <v>-37.549315840487353</v>
      </c>
      <c r="AR14">
        <f t="shared" si="14"/>
        <v>-50.237403030790418</v>
      </c>
      <c r="AS14">
        <f t="shared" si="15"/>
        <v>-7.033925793736775</v>
      </c>
      <c r="AT14">
        <f t="shared" si="16"/>
        <v>13.264538514506246</v>
      </c>
      <c r="AU14">
        <f t="shared" si="17"/>
        <v>-44.006790310020946</v>
      </c>
      <c r="AW14">
        <v>11</v>
      </c>
      <c r="AX14">
        <f>IF(Z14&gt;0, (R14*SUMPRODUCT(K14:$K$98, X14:$X$98)-K14*$AZ$3)/Z14, 0)</f>
        <v>774.45611066584991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1.535893E-3</v>
      </c>
      <c r="Q15" s="5">
        <f t="shared" si="29"/>
        <v>50</v>
      </c>
      <c r="R15">
        <f t="shared" si="0"/>
        <v>100000</v>
      </c>
      <c r="S15">
        <f t="shared" si="1"/>
        <v>807.44549319991415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683.63015339966796</v>
      </c>
      <c r="AC15">
        <f t="shared" si="2"/>
        <v>704.5284221360547</v>
      </c>
      <c r="AE15">
        <f t="shared" si="3"/>
        <v>0</v>
      </c>
      <c r="AF15">
        <f t="shared" si="4"/>
        <v>0</v>
      </c>
      <c r="AG15">
        <f t="shared" si="5"/>
        <v>-43.62699575819056</v>
      </c>
      <c r="AH15">
        <f t="shared" si="6"/>
        <v>-135.57679418304778</v>
      </c>
      <c r="AI15">
        <f t="shared" si="7"/>
        <v>-179.20378994123834</v>
      </c>
      <c r="AJ15">
        <f t="shared" si="8"/>
        <v>-20.89826873638674</v>
      </c>
      <c r="AK15">
        <f t="shared" si="30"/>
        <v>47.854110737976761</v>
      </c>
      <c r="AL15">
        <f t="shared" si="9"/>
        <v>-152.24794793964833</v>
      </c>
      <c r="AN15">
        <f t="shared" si="10"/>
        <v>0</v>
      </c>
      <c r="AO15">
        <f t="shared" si="11"/>
        <v>0</v>
      </c>
      <c r="AP15">
        <f t="shared" si="12"/>
        <v>-11.197963191161655</v>
      </c>
      <c r="AQ15">
        <f t="shared" si="13"/>
        <v>-34.799186248171672</v>
      </c>
      <c r="AR15">
        <f t="shared" si="14"/>
        <v>-45.997149439333327</v>
      </c>
      <c r="AS15">
        <f t="shared" si="15"/>
        <v>-5.3640650703097847</v>
      </c>
      <c r="AT15">
        <f t="shared" si="16"/>
        <v>12.282958321489124</v>
      </c>
      <c r="AU15">
        <f t="shared" si="17"/>
        <v>-39.078256188153986</v>
      </c>
      <c r="AW15">
        <v>12</v>
      </c>
      <c r="AX15">
        <f>IF(Z15&gt;0, (R15*SUMPRODUCT(K15:$K$98, X15:$X$98)-K15*$AZ$3)/Z15, 0)</f>
        <v>807.44549319991415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1.6204399999999999E-3</v>
      </c>
      <c r="Q16" s="5">
        <f t="shared" si="29"/>
        <v>50</v>
      </c>
      <c r="R16">
        <f t="shared" si="0"/>
        <v>100000</v>
      </c>
      <c r="S16">
        <f t="shared" si="1"/>
        <v>837.09886642906667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704.5284221360547</v>
      </c>
      <c r="AC16">
        <f t="shared" si="2"/>
        <v>721.91457926009207</v>
      </c>
      <c r="AE16">
        <f t="shared" si="3"/>
        <v>0</v>
      </c>
      <c r="AF16">
        <f t="shared" si="4"/>
        <v>0</v>
      </c>
      <c r="AG16">
        <f t="shared" si="5"/>
        <v>-43.120030871602246</v>
      </c>
      <c r="AH16">
        <f t="shared" si="6"/>
        <v>-141.38985801280461</v>
      </c>
      <c r="AI16">
        <f t="shared" si="7"/>
        <v>-184.50988888440685</v>
      </c>
      <c r="AJ16">
        <f t="shared" si="8"/>
        <v>-17.386157124037368</v>
      </c>
      <c r="AK16">
        <f t="shared" si="30"/>
        <v>49.316989549523832</v>
      </c>
      <c r="AL16">
        <f t="shared" si="9"/>
        <v>-152.57905645892038</v>
      </c>
      <c r="AN16">
        <f t="shared" si="10"/>
        <v>0</v>
      </c>
      <c r="AO16">
        <f t="shared" si="11"/>
        <v>0</v>
      </c>
      <c r="AP16">
        <f t="shared" si="12"/>
        <v>-9.8819981533719208</v>
      </c>
      <c r="AQ16">
        <f t="shared" si="13"/>
        <v>-32.402906202653554</v>
      </c>
      <c r="AR16">
        <f t="shared" si="14"/>
        <v>-42.284904356025471</v>
      </c>
      <c r="AS16">
        <f t="shared" si="15"/>
        <v>-3.9844584783709189</v>
      </c>
      <c r="AT16">
        <f t="shared" si="16"/>
        <v>11.302181139652507</v>
      </c>
      <c r="AU16">
        <f t="shared" si="17"/>
        <v>-34.967181694743886</v>
      </c>
      <c r="AW16">
        <v>13</v>
      </c>
      <c r="AX16">
        <f>IF(Z16&gt;0, (R16*SUMPRODUCT(K16:$K$98, X16:$X$98)-K16*$AZ$3)/Z16, 0)</f>
        <v>837.09886642906667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1.706887E-3</v>
      </c>
      <c r="Q17" s="5">
        <f t="shared" si="29"/>
        <v>50</v>
      </c>
      <c r="R17">
        <f t="shared" si="0"/>
        <v>100000</v>
      </c>
      <c r="S17">
        <f t="shared" si="1"/>
        <v>863.66509993956697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721.91457926009207</v>
      </c>
      <c r="AC17">
        <f t="shared" si="2"/>
        <v>736.10572963976801</v>
      </c>
      <c r="AE17">
        <f t="shared" si="3"/>
        <v>0</v>
      </c>
      <c r="AF17">
        <f t="shared" si="4"/>
        <v>0</v>
      </c>
      <c r="AG17">
        <f t="shared" si="5"/>
        <v>-42.615229542751891</v>
      </c>
      <c r="AH17">
        <f t="shared" si="6"/>
        <v>-147.2020402686731</v>
      </c>
      <c r="AI17">
        <f t="shared" si="7"/>
        <v>-189.81726981142498</v>
      </c>
      <c r="AJ17">
        <f t="shared" si="8"/>
        <v>-14.191150379675946</v>
      </c>
      <c r="AK17">
        <f t="shared" si="30"/>
        <v>50.534020548206449</v>
      </c>
      <c r="AL17">
        <f t="shared" si="9"/>
        <v>-153.47439964289447</v>
      </c>
      <c r="AN17">
        <f t="shared" si="10"/>
        <v>0</v>
      </c>
      <c r="AO17">
        <f t="shared" si="11"/>
        <v>0</v>
      </c>
      <c r="AP17">
        <f t="shared" si="12"/>
        <v>-8.7199202836215957</v>
      </c>
      <c r="AQ17">
        <f t="shared" si="13"/>
        <v>-30.120453896454531</v>
      </c>
      <c r="AR17">
        <f t="shared" si="14"/>
        <v>-38.840374180076125</v>
      </c>
      <c r="AS17">
        <f t="shared" si="15"/>
        <v>-2.9037905314933963</v>
      </c>
      <c r="AT17">
        <f t="shared" si="16"/>
        <v>10.340261815302206</v>
      </c>
      <c r="AU17">
        <f t="shared" si="17"/>
        <v>-31.403902896267311</v>
      </c>
      <c r="AW17">
        <v>14</v>
      </c>
      <c r="AX17">
        <f>IF(Z17&gt;0, (R17*SUMPRODUCT(K17:$K$98, X17:$X$98)-K17*$AZ$3)/Z17, 0)</f>
        <v>863.66509993956697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1.7980839999999999E-3</v>
      </c>
      <c r="Q18" s="5">
        <f t="shared" si="29"/>
        <v>50</v>
      </c>
      <c r="R18">
        <f t="shared" si="0"/>
        <v>100000</v>
      </c>
      <c r="S18">
        <f t="shared" si="1"/>
        <v>887.6081605521241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736.10572963976801</v>
      </c>
      <c r="AC18">
        <f t="shared" si="2"/>
        <v>747.58711197753644</v>
      </c>
      <c r="AE18">
        <f t="shared" si="3"/>
        <v>0</v>
      </c>
      <c r="AF18">
        <f t="shared" si="4"/>
        <v>0</v>
      </c>
      <c r="AG18">
        <f t="shared" si="5"/>
        <v>-42.112451484927227</v>
      </c>
      <c r="AH18">
        <f t="shared" si="6"/>
        <v>-153.25152479429897</v>
      </c>
      <c r="AI18">
        <f t="shared" si="7"/>
        <v>-195.36397627922619</v>
      </c>
      <c r="AJ18">
        <f t="shared" si="8"/>
        <v>-11.481382337768423</v>
      </c>
      <c r="AK18">
        <f t="shared" si="30"/>
        <v>51.527401074783768</v>
      </c>
      <c r="AL18">
        <f t="shared" si="9"/>
        <v>-155.31795754221085</v>
      </c>
      <c r="AN18">
        <f t="shared" si="10"/>
        <v>0</v>
      </c>
      <c r="AO18">
        <f t="shared" si="11"/>
        <v>0</v>
      </c>
      <c r="AP18">
        <f t="shared" si="12"/>
        <v>-7.6937874389661829</v>
      </c>
      <c r="AQ18">
        <f t="shared" si="13"/>
        <v>-27.998480612956161</v>
      </c>
      <c r="AR18">
        <f t="shared" si="14"/>
        <v>-35.692268051922341</v>
      </c>
      <c r="AS18">
        <f t="shared" si="15"/>
        <v>-2.0976056272551031</v>
      </c>
      <c r="AT18">
        <f t="shared" si="16"/>
        <v>9.4138635290238799</v>
      </c>
      <c r="AU18">
        <f t="shared" si="17"/>
        <v>-28.376010150153569</v>
      </c>
      <c r="AW18">
        <v>15</v>
      </c>
      <c r="AX18">
        <f>IF(Z18&gt;0, (R18*SUMPRODUCT(K18:$K$98, X18:$X$98)-K18*$AZ$3)/Z18, 0)</f>
        <v>887.6081605521241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1.9035300000000001E-3</v>
      </c>
      <c r="Q19" s="5">
        <f t="shared" si="29"/>
        <v>50</v>
      </c>
      <c r="R19">
        <f t="shared" si="0"/>
        <v>100000</v>
      </c>
      <c r="S19">
        <f t="shared" si="1"/>
        <v>909.29097307282723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747.58711197753644</v>
      </c>
      <c r="AC19">
        <f t="shared" si="2"/>
        <v>756.73312800227916</v>
      </c>
      <c r="AE19">
        <f t="shared" si="3"/>
        <v>0</v>
      </c>
      <c r="AF19">
        <f t="shared" si="4"/>
        <v>0</v>
      </c>
      <c r="AG19">
        <f t="shared" si="5"/>
        <v>-41.611164655302844</v>
      </c>
      <c r="AH19">
        <f t="shared" si="6"/>
        <v>-160.32462955020705</v>
      </c>
      <c r="AI19">
        <f t="shared" si="7"/>
        <v>-201.93579420550989</v>
      </c>
      <c r="AJ19">
        <f t="shared" si="8"/>
        <v>-9.1460160247427211</v>
      </c>
      <c r="AK19">
        <f t="shared" si="30"/>
        <v>52.331097838427553</v>
      </c>
      <c r="AL19">
        <f t="shared" si="9"/>
        <v>-158.75071239182506</v>
      </c>
      <c r="AN19">
        <f t="shared" si="10"/>
        <v>0</v>
      </c>
      <c r="AO19">
        <f t="shared" si="11"/>
        <v>0</v>
      </c>
      <c r="AP19">
        <f t="shared" si="12"/>
        <v>-6.787682329797164</v>
      </c>
      <c r="AQ19">
        <f t="shared" si="13"/>
        <v>-26.152420006598746</v>
      </c>
      <c r="AR19">
        <f t="shared" si="14"/>
        <v>-32.94010233639591</v>
      </c>
      <c r="AS19">
        <f t="shared" si="15"/>
        <v>-1.4919133331990622</v>
      </c>
      <c r="AT19">
        <f t="shared" si="16"/>
        <v>8.5363356454747645</v>
      </c>
      <c r="AU19">
        <f t="shared" si="17"/>
        <v>-25.895680024120207</v>
      </c>
      <c r="AW19">
        <v>16</v>
      </c>
      <c r="AX19">
        <f>IF(Z19&gt;0, (R19*SUMPRODUCT(K19:$K$98, X19:$X$98)-K19*$AZ$3)/Z19, 0)</f>
        <v>909.29097307282723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2.008026E-3</v>
      </c>
      <c r="Q20" s="5">
        <f t="shared" si="29"/>
        <v>50</v>
      </c>
      <c r="R20">
        <f t="shared" si="0"/>
        <v>100000</v>
      </c>
      <c r="S20">
        <f t="shared" si="1"/>
        <v>928.87087346489091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756.73312800227916</v>
      </c>
      <c r="AC20">
        <f t="shared" si="2"/>
        <v>763.74543713648313</v>
      </c>
      <c r="AE20">
        <f t="shared" si="3"/>
        <v>0</v>
      </c>
      <c r="AF20">
        <f t="shared" si="4"/>
        <v>0</v>
      </c>
      <c r="AG20">
        <f t="shared" si="5"/>
        <v>-41.111496708231684</v>
      </c>
      <c r="AH20">
        <f t="shared" si="6"/>
        <v>-167.1126010362583</v>
      </c>
      <c r="AI20">
        <f t="shared" si="7"/>
        <v>-208.22409774449</v>
      </c>
      <c r="AJ20">
        <f t="shared" si="8"/>
        <v>-7.0123091342039743</v>
      </c>
      <c r="AK20">
        <f t="shared" si="30"/>
        <v>52.971318960159543</v>
      </c>
      <c r="AL20">
        <f t="shared" si="9"/>
        <v>-162.26508791853442</v>
      </c>
      <c r="AN20">
        <f t="shared" si="10"/>
        <v>0</v>
      </c>
      <c r="AO20">
        <f t="shared" si="11"/>
        <v>0</v>
      </c>
      <c r="AP20">
        <f t="shared" si="12"/>
        <v>-5.9876568427689447</v>
      </c>
      <c r="AQ20">
        <f t="shared" si="13"/>
        <v>-24.339004639237999</v>
      </c>
      <c r="AR20">
        <f t="shared" si="14"/>
        <v>-30.326661482006944</v>
      </c>
      <c r="AS20">
        <f t="shared" si="15"/>
        <v>-1.0213031422575418</v>
      </c>
      <c r="AT20">
        <f t="shared" si="16"/>
        <v>7.7149728382131224</v>
      </c>
      <c r="AU20">
        <f t="shared" si="17"/>
        <v>-23.632991786051363</v>
      </c>
      <c r="AW20">
        <v>17</v>
      </c>
      <c r="AX20">
        <f>IF(Z20&gt;0, (R20*SUMPRODUCT(K20:$K$98, X20:$X$98)-K20*$AZ$3)/Z20, 0)</f>
        <v>928.87087346489091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2.1277219999999999E-3</v>
      </c>
      <c r="Q21" s="5">
        <f t="shared" si="29"/>
        <v>50</v>
      </c>
      <c r="R21">
        <f t="shared" si="0"/>
        <v>100000</v>
      </c>
      <c r="S21">
        <f t="shared" si="1"/>
        <v>946.76524960677557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763.74543713648313</v>
      </c>
      <c r="AC21">
        <f t="shared" si="2"/>
        <v>769.01779780153299</v>
      </c>
      <c r="AE21">
        <f t="shared" si="3"/>
        <v>0</v>
      </c>
      <c r="AF21">
        <f t="shared" si="4"/>
        <v>0</v>
      </c>
      <c r="AG21">
        <f t="shared" si="5"/>
        <v>-40.612907905150344</v>
      </c>
      <c r="AH21">
        <f t="shared" si="6"/>
        <v>-174.94767199806427</v>
      </c>
      <c r="AI21">
        <f t="shared" si="7"/>
        <v>-215.5605799032146</v>
      </c>
      <c r="AJ21">
        <f t="shared" si="8"/>
        <v>-5.2723606650498596</v>
      </c>
      <c r="AK21">
        <f t="shared" si="30"/>
        <v>53.462180599553825</v>
      </c>
      <c r="AL21">
        <f t="shared" si="9"/>
        <v>-167.37075996871064</v>
      </c>
      <c r="AN21">
        <f t="shared" si="10"/>
        <v>0</v>
      </c>
      <c r="AO21">
        <f t="shared" si="11"/>
        <v>0</v>
      </c>
      <c r="AP21">
        <f t="shared" si="12"/>
        <v>-5.2812858974539694</v>
      </c>
      <c r="AQ21">
        <f t="shared" si="13"/>
        <v>-22.750123558589326</v>
      </c>
      <c r="AR21">
        <f t="shared" si="14"/>
        <v>-28.031409456043296</v>
      </c>
      <c r="AS21">
        <f t="shared" si="15"/>
        <v>-0.68561561983321317</v>
      </c>
      <c r="AT21">
        <f t="shared" si="16"/>
        <v>6.9522000519385267</v>
      </c>
      <c r="AU21">
        <f t="shared" si="17"/>
        <v>-21.764825023937984</v>
      </c>
      <c r="AW21">
        <v>18</v>
      </c>
      <c r="AX21">
        <f>IF(Z21&gt;0, (R21*SUMPRODUCT(K21:$K$98, X21:$X$98)-K21*$AZ$3)/Z21, 0)</f>
        <v>946.76524960677557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2.2569180000000001E-3</v>
      </c>
      <c r="Q22" s="5">
        <f t="shared" si="29"/>
        <v>50</v>
      </c>
      <c r="R22">
        <f t="shared" si="0"/>
        <v>100000</v>
      </c>
      <c r="S22">
        <f t="shared" si="1"/>
        <v>963.11118592206435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769.01779780153299</v>
      </c>
      <c r="AC22">
        <f t="shared" si="2"/>
        <v>772.70639326462947</v>
      </c>
      <c r="AE22">
        <f t="shared" si="3"/>
        <v>0</v>
      </c>
      <c r="AF22">
        <f t="shared" si="4"/>
        <v>0</v>
      </c>
      <c r="AG22">
        <f t="shared" si="5"/>
        <v>-40.115118823215361</v>
      </c>
      <c r="AH22">
        <f t="shared" si="6"/>
        <v>-183.32000576695219</v>
      </c>
      <c r="AI22">
        <f t="shared" si="7"/>
        <v>-223.43512459016756</v>
      </c>
      <c r="AJ22">
        <f t="shared" si="8"/>
        <v>-3.6885954630964761</v>
      </c>
      <c r="AK22">
        <f t="shared" si="30"/>
        <v>53.831245846107315</v>
      </c>
      <c r="AL22">
        <f t="shared" si="9"/>
        <v>-173.29247420715672</v>
      </c>
      <c r="AN22">
        <f t="shared" si="10"/>
        <v>0</v>
      </c>
      <c r="AO22">
        <f t="shared" si="11"/>
        <v>0</v>
      </c>
      <c r="AP22">
        <f t="shared" si="12"/>
        <v>-4.6576371511377852</v>
      </c>
      <c r="AQ22">
        <f t="shared" si="13"/>
        <v>-21.284695009125031</v>
      </c>
      <c r="AR22">
        <f t="shared" si="14"/>
        <v>-25.942332160262815</v>
      </c>
      <c r="AS22">
        <f t="shared" si="15"/>
        <v>-0.42827093047257697</v>
      </c>
      <c r="AT22">
        <f t="shared" si="16"/>
        <v>6.2501724511846888</v>
      </c>
      <c r="AU22">
        <f t="shared" si="17"/>
        <v>-20.120430639550701</v>
      </c>
      <c r="AW22">
        <v>19</v>
      </c>
      <c r="AX22">
        <f>IF(Z22&gt;0, (R22*SUMPRODUCT(K22:$K$98, X22:$X$98)-K22*$AZ$3)/Z22, 0)</f>
        <v>963.11118592206435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2.397513E-3</v>
      </c>
      <c r="Q23" s="5">
        <f t="shared" si="29"/>
        <v>50</v>
      </c>
      <c r="R23">
        <f t="shared" si="0"/>
        <v>100000</v>
      </c>
      <c r="S23">
        <f t="shared" si="1"/>
        <v>978.13087952156741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772.70639326462947</v>
      </c>
      <c r="AC23">
        <f t="shared" si="2"/>
        <v>775.02769738200936</v>
      </c>
      <c r="AE23">
        <f t="shared" si="3"/>
        <v>0</v>
      </c>
      <c r="AF23">
        <f t="shared" si="4"/>
        <v>0</v>
      </c>
      <c r="AG23">
        <f t="shared" si="5"/>
        <v>-39.617791116108009</v>
      </c>
      <c r="AH23">
        <f t="shared" si="6"/>
        <v>-192.35303775040705</v>
      </c>
      <c r="AI23">
        <f t="shared" si="7"/>
        <v>-231.97082886651506</v>
      </c>
      <c r="AJ23">
        <f t="shared" si="8"/>
        <v>-2.3213041173798956</v>
      </c>
      <c r="AK23">
        <f t="shared" si="30"/>
        <v>54.089447528524069</v>
      </c>
      <c r="AL23">
        <f t="shared" si="9"/>
        <v>-180.2026854553709</v>
      </c>
      <c r="AN23">
        <f t="shared" si="10"/>
        <v>0</v>
      </c>
      <c r="AO23">
        <f t="shared" si="11"/>
        <v>0</v>
      </c>
      <c r="AP23">
        <f t="shared" si="12"/>
        <v>-4.1070482446493495</v>
      </c>
      <c r="AQ23">
        <f t="shared" si="13"/>
        <v>-19.940617177028223</v>
      </c>
      <c r="AR23">
        <f t="shared" si="14"/>
        <v>-24.047665421677571</v>
      </c>
      <c r="AS23">
        <f t="shared" si="15"/>
        <v>-0.24064208861725619</v>
      </c>
      <c r="AT23">
        <f t="shared" si="16"/>
        <v>5.6072780502837221</v>
      </c>
      <c r="AU23">
        <f t="shared" si="17"/>
        <v>-18.681029460011107</v>
      </c>
      <c r="AW23">
        <v>20</v>
      </c>
      <c r="AX23">
        <f>IF(Z23&gt;0, (R23*SUMPRODUCT(K23:$K$98, X23:$X$98)-K23*$AZ$3)/Z23, 0)</f>
        <v>978.13087952156741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2.5466569999999999E-3</v>
      </c>
      <c r="Q24" s="5">
        <f t="shared" si="29"/>
        <v>50</v>
      </c>
      <c r="R24">
        <f t="shared" si="0"/>
        <v>100000</v>
      </c>
      <c r="S24">
        <f t="shared" si="1"/>
        <v>992.01121501156831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775.02769738200936</v>
      </c>
      <c r="AC24">
        <f t="shared" si="2"/>
        <v>776.16386513936095</v>
      </c>
      <c r="AE24">
        <f t="shared" si="3"/>
        <v>0</v>
      </c>
      <c r="AF24">
        <f t="shared" si="4"/>
        <v>0</v>
      </c>
      <c r="AG24">
        <f t="shared" si="5"/>
        <v>-39.120720279876558</v>
      </c>
      <c r="AH24">
        <f t="shared" si="6"/>
        <v>-201.78585014074855</v>
      </c>
      <c r="AI24">
        <f t="shared" si="7"/>
        <v>-240.90657042062512</v>
      </c>
      <c r="AJ24">
        <f t="shared" si="8"/>
        <v>-1.1361677573515863</v>
      </c>
      <c r="AK24">
        <f t="shared" si="30"/>
        <v>54.251938816740662</v>
      </c>
      <c r="AL24">
        <f t="shared" si="9"/>
        <v>-187.79079936123605</v>
      </c>
      <c r="AN24">
        <f t="shared" si="10"/>
        <v>0</v>
      </c>
      <c r="AO24">
        <f t="shared" si="11"/>
        <v>0</v>
      </c>
      <c r="AP24">
        <f t="shared" si="12"/>
        <v>-3.6209986777154306</v>
      </c>
      <c r="AQ24">
        <f t="shared" si="13"/>
        <v>-18.677219931382105</v>
      </c>
      <c r="AR24">
        <f t="shared" si="14"/>
        <v>-22.298218609097535</v>
      </c>
      <c r="AS24">
        <f t="shared" si="15"/>
        <v>-0.10516324642287445</v>
      </c>
      <c r="AT24">
        <f t="shared" si="16"/>
        <v>5.0215383897204733</v>
      </c>
      <c r="AU24">
        <f t="shared" si="17"/>
        <v>-17.381843465799939</v>
      </c>
      <c r="AW24">
        <v>21</v>
      </c>
      <c r="AX24">
        <f>IF(Z24&gt;0, (R24*SUMPRODUCT(K24:$K$98, X24:$X$98)-K24*$AZ$3)/Z24, 0)</f>
        <v>992.01121501156831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3.8442260000000001E-3</v>
      </c>
      <c r="Q25" s="5">
        <f t="shared" si="29"/>
        <v>50</v>
      </c>
      <c r="R25">
        <f t="shared" si="0"/>
        <v>100000</v>
      </c>
      <c r="S25">
        <f t="shared" si="1"/>
        <v>1006.1208225223357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776.16386513936095</v>
      </c>
      <c r="AC25">
        <f t="shared" si="2"/>
        <v>776.30520318510366</v>
      </c>
      <c r="AE25">
        <f t="shared" si="3"/>
        <v>0</v>
      </c>
      <c r="AF25">
        <f t="shared" si="4"/>
        <v>0</v>
      </c>
      <c r="AG25">
        <f t="shared" si="5"/>
        <v>-38.579124187039163</v>
      </c>
      <c r="AH25">
        <f t="shared" si="6"/>
        <v>-300.77778007725749</v>
      </c>
      <c r="AI25">
        <f t="shared" si="7"/>
        <v>-339.35690426429665</v>
      </c>
      <c r="AJ25">
        <f t="shared" si="8"/>
        <v>-0.1413380457427138</v>
      </c>
      <c r="AK25">
        <f t="shared" si="30"/>
        <v>54.331470559755275</v>
      </c>
      <c r="AL25">
        <f t="shared" si="9"/>
        <v>-285.16677175028406</v>
      </c>
      <c r="AN25">
        <f t="shared" si="10"/>
        <v>0</v>
      </c>
      <c r="AO25">
        <f t="shared" si="11"/>
        <v>0</v>
      </c>
      <c r="AP25">
        <f t="shared" si="12"/>
        <v>-3.1882756729244974</v>
      </c>
      <c r="AQ25">
        <f t="shared" si="13"/>
        <v>-24.857030826498715</v>
      </c>
      <c r="AR25">
        <f t="shared" si="14"/>
        <v>-28.045306499423209</v>
      </c>
      <c r="AS25">
        <f t="shared" si="15"/>
        <v>-1.1680530919143407E-2</v>
      </c>
      <c r="AT25">
        <f t="shared" si="16"/>
        <v>4.4900891222947088</v>
      </c>
      <c r="AU25">
        <f t="shared" si="17"/>
        <v>-23.566897908047643</v>
      </c>
      <c r="AW25">
        <v>22</v>
      </c>
      <c r="AX25">
        <f>IF(Z25&gt;0, (R25*SUMPRODUCT(K25:$K$98, X25:$X$98)-K25*$AZ$3)/Z25, 0)</f>
        <v>1006.1208225223357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5.3300140000000001E-3</v>
      </c>
      <c r="Q26" s="5">
        <f t="shared" si="29"/>
        <v>50</v>
      </c>
      <c r="R26">
        <f t="shared" si="0"/>
        <v>100000</v>
      </c>
      <c r="S26">
        <f t="shared" si="1"/>
        <v>1011.1830165224696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776.30520318510366</v>
      </c>
      <c r="AC26">
        <f t="shared" si="2"/>
        <v>768.25045626675205</v>
      </c>
      <c r="AE26">
        <f t="shared" si="3"/>
        <v>0</v>
      </c>
      <c r="AF26">
        <f t="shared" si="4"/>
        <v>0</v>
      </c>
      <c r="AG26">
        <f t="shared" si="5"/>
        <v>-37.98770567314412</v>
      </c>
      <c r="AH26">
        <f t="shared" si="6"/>
        <v>-411.25454404931475</v>
      </c>
      <c r="AI26">
        <f t="shared" si="7"/>
        <v>-449.24224972245884</v>
      </c>
      <c r="AJ26">
        <f t="shared" si="8"/>
        <v>8.0547469183516114</v>
      </c>
      <c r="AK26">
        <f t="shared" si="30"/>
        <v>54.34136422295726</v>
      </c>
      <c r="AL26">
        <f t="shared" si="9"/>
        <v>-386.84613858114994</v>
      </c>
      <c r="AN26">
        <f t="shared" si="10"/>
        <v>0</v>
      </c>
      <c r="AO26">
        <f t="shared" si="11"/>
        <v>0</v>
      </c>
      <c r="AP26">
        <f t="shared" si="12"/>
        <v>-2.8030351448417017</v>
      </c>
      <c r="AQ26">
        <f t="shared" si="13"/>
        <v>-30.345632093833913</v>
      </c>
      <c r="AR26">
        <f t="shared" si="14"/>
        <v>-33.148667238675614</v>
      </c>
      <c r="AS26">
        <f t="shared" si="15"/>
        <v>0.59434330910135935</v>
      </c>
      <c r="AT26">
        <f t="shared" si="16"/>
        <v>4.009738178088436</v>
      </c>
      <c r="AU26">
        <f t="shared" si="17"/>
        <v>-28.544585751485815</v>
      </c>
      <c r="AW26">
        <v>23</v>
      </c>
      <c r="AX26">
        <f>IF(Z26&gt;0, (R26*SUMPRODUCT(K26:$K$98, X26:$X$98)-K26*$AZ$3)/Z26, 0)</f>
        <v>1011.1830165224696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6.9004050000000001E-3</v>
      </c>
      <c r="Q27" s="5">
        <f t="shared" si="29"/>
        <v>50</v>
      </c>
      <c r="R27">
        <f t="shared" si="0"/>
        <v>100000</v>
      </c>
      <c r="S27">
        <f t="shared" si="1"/>
        <v>1008.0235508273111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768.25045626675205</v>
      </c>
      <c r="AC27">
        <f t="shared" si="2"/>
        <v>752.90686337662078</v>
      </c>
      <c r="AE27">
        <f t="shared" si="3"/>
        <v>0</v>
      </c>
      <c r="AF27">
        <f t="shared" si="4"/>
        <v>0</v>
      </c>
      <c r="AG27">
        <f t="shared" si="5"/>
        <v>-37.345698062247187</v>
      </c>
      <c r="AH27">
        <f t="shared" si="6"/>
        <v>-524.26110833098414</v>
      </c>
      <c r="AI27">
        <f t="shared" si="7"/>
        <v>-561.6068063932313</v>
      </c>
      <c r="AJ27">
        <f t="shared" si="8"/>
        <v>15.343592890131276</v>
      </c>
      <c r="AK27">
        <f t="shared" si="30"/>
        <v>53.777531938672652</v>
      </c>
      <c r="AL27">
        <f t="shared" si="9"/>
        <v>-492.48568156442735</v>
      </c>
      <c r="AN27">
        <f t="shared" si="10"/>
        <v>0</v>
      </c>
      <c r="AO27">
        <f t="shared" si="11"/>
        <v>0</v>
      </c>
      <c r="AP27">
        <f t="shared" si="12"/>
        <v>-2.4604131389862882</v>
      </c>
      <c r="AQ27">
        <f t="shared" si="13"/>
        <v>-34.539424515431072</v>
      </c>
      <c r="AR27">
        <f t="shared" si="14"/>
        <v>-36.999837654417355</v>
      </c>
      <c r="AS27">
        <f t="shared" si="15"/>
        <v>1.0108681723718724</v>
      </c>
      <c r="AT27">
        <f t="shared" si="16"/>
        <v>3.5429769164744118</v>
      </c>
      <c r="AU27">
        <f t="shared" si="17"/>
        <v>-32.445992565571075</v>
      </c>
      <c r="AW27">
        <v>24</v>
      </c>
      <c r="AX27">
        <f>IF(Z27&gt;0, (R27*SUMPRODUCT(K27:$K$98, X27:$X$98)-K27*$AZ$3)/Z27, 0)</f>
        <v>1008.0235508273111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8.6257439999999994E-3</v>
      </c>
      <c r="Q28" s="5">
        <f t="shared" si="29"/>
        <v>50</v>
      </c>
      <c r="R28">
        <f t="shared" si="0"/>
        <v>100000</v>
      </c>
      <c r="S28">
        <f t="shared" si="1"/>
        <v>998.30830466204202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752.90686337662078</v>
      </c>
      <c r="AC28">
        <f t="shared" si="2"/>
        <v>731.76211672163845</v>
      </c>
      <c r="AE28">
        <f t="shared" si="3"/>
        <v>0</v>
      </c>
      <c r="AF28">
        <f t="shared" si="4"/>
        <v>0</v>
      </c>
      <c r="AG28">
        <f t="shared" si="5"/>
        <v>-36.65010665063847</v>
      </c>
      <c r="AH28">
        <f t="shared" si="6"/>
        <v>-644.26886197248052</v>
      </c>
      <c r="AI28">
        <f t="shared" si="7"/>
        <v>-680.91896862311899</v>
      </c>
      <c r="AJ28">
        <f t="shared" si="8"/>
        <v>21.144746654982328</v>
      </c>
      <c r="AK28">
        <f t="shared" si="30"/>
        <v>52.703480436363456</v>
      </c>
      <c r="AL28">
        <f t="shared" si="9"/>
        <v>-607.07074153177325</v>
      </c>
      <c r="AN28">
        <f t="shared" si="10"/>
        <v>0</v>
      </c>
      <c r="AO28">
        <f t="shared" si="11"/>
        <v>0</v>
      </c>
      <c r="AP28">
        <f t="shared" si="12"/>
        <v>-2.1558804586832969</v>
      </c>
      <c r="AQ28">
        <f t="shared" si="13"/>
        <v>-37.898024769878816</v>
      </c>
      <c r="AR28">
        <f t="shared" si="14"/>
        <v>-40.053905228562115</v>
      </c>
      <c r="AS28">
        <f t="shared" si="15"/>
        <v>1.2438039144557653</v>
      </c>
      <c r="AT28">
        <f t="shared" si="16"/>
        <v>3.1001929860789108</v>
      </c>
      <c r="AU28">
        <f t="shared" si="17"/>
        <v>-35.709908328027439</v>
      </c>
      <c r="AW28">
        <v>25</v>
      </c>
      <c r="AX28">
        <f>IF(Z28&gt;0, (R28*SUMPRODUCT(K28:$K$98, X28:$X$98)-K28*$AZ$3)/Z28, 0)</f>
        <v>998.30830466204202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1.0476563E-2</v>
      </c>
      <c r="Q29" s="5">
        <f t="shared" si="29"/>
        <v>50</v>
      </c>
      <c r="R29">
        <f t="shared" si="0"/>
        <v>100000</v>
      </c>
      <c r="S29">
        <f t="shared" si="1"/>
        <v>983.05116230623105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731.76211672163845</v>
      </c>
      <c r="AC29">
        <f t="shared" si="2"/>
        <v>705.82362575573177</v>
      </c>
      <c r="AE29">
        <f t="shared" si="3"/>
        <v>0</v>
      </c>
      <c r="AF29">
        <f t="shared" si="4"/>
        <v>0</v>
      </c>
      <c r="AG29">
        <f t="shared" si="5"/>
        <v>-35.899638432849947</v>
      </c>
      <c r="AH29">
        <f t="shared" si="6"/>
        <v>-767.93430256426586</v>
      </c>
      <c r="AI29">
        <f t="shared" si="7"/>
        <v>-803.83394099711586</v>
      </c>
      <c r="AJ29">
        <f t="shared" si="8"/>
        <v>25.938490965906681</v>
      </c>
      <c r="AK29">
        <f t="shared" si="30"/>
        <v>51.223348170514697</v>
      </c>
      <c r="AL29">
        <f t="shared" si="9"/>
        <v>-726.67210186069451</v>
      </c>
      <c r="AN29">
        <f t="shared" si="10"/>
        <v>0</v>
      </c>
      <c r="AO29">
        <f t="shared" si="11"/>
        <v>0</v>
      </c>
      <c r="AP29">
        <f t="shared" si="12"/>
        <v>-1.8854780684380348</v>
      </c>
      <c r="AQ29">
        <f t="shared" si="13"/>
        <v>-40.332531153329384</v>
      </c>
      <c r="AR29">
        <f t="shared" si="14"/>
        <v>-42.218009221767424</v>
      </c>
      <c r="AS29">
        <f t="shared" si="15"/>
        <v>1.3623105407057057</v>
      </c>
      <c r="AT29">
        <f t="shared" si="16"/>
        <v>2.6902917072026846</v>
      </c>
      <c r="AU29">
        <f t="shared" si="17"/>
        <v>-38.165406973859035</v>
      </c>
      <c r="AW29">
        <v>26</v>
      </c>
      <c r="AX29">
        <f>IF(Z29&gt;0, (R29*SUMPRODUCT(K29:$K$98, X29:$X$98)-K29*$AZ$3)/Z29, 0)</f>
        <v>983.05116230623105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1.2607808E-2</v>
      </c>
      <c r="Q30" s="5">
        <f t="shared" si="29"/>
        <v>50</v>
      </c>
      <c r="R30">
        <f t="shared" si="0"/>
        <v>100000</v>
      </c>
      <c r="S30">
        <f t="shared" si="1"/>
        <v>963.53275046796705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705.82362575573177</v>
      </c>
      <c r="AC30">
        <f t="shared" si="2"/>
        <v>676.16924978452028</v>
      </c>
      <c r="AE30">
        <f t="shared" si="3"/>
        <v>0</v>
      </c>
      <c r="AF30">
        <f t="shared" si="4"/>
        <v>0</v>
      </c>
      <c r="AG30">
        <f t="shared" si="5"/>
        <v>-35.088026299890664</v>
      </c>
      <c r="AH30">
        <f t="shared" si="6"/>
        <v>-905.23149726158613</v>
      </c>
      <c r="AI30">
        <f t="shared" si="7"/>
        <v>-940.31952356147679</v>
      </c>
      <c r="AJ30">
        <f t="shared" si="8"/>
        <v>29.654375971211493</v>
      </c>
      <c r="AK30">
        <f t="shared" si="30"/>
        <v>49.40765380290123</v>
      </c>
      <c r="AL30">
        <f t="shared" si="9"/>
        <v>-861.25749378736407</v>
      </c>
      <c r="AN30">
        <f t="shared" si="10"/>
        <v>0</v>
      </c>
      <c r="AO30">
        <f t="shared" si="11"/>
        <v>0</v>
      </c>
      <c r="AP30">
        <f t="shared" si="12"/>
        <v>-1.6454031627487296</v>
      </c>
      <c r="AQ30">
        <f t="shared" si="13"/>
        <v>-42.449545491210003</v>
      </c>
      <c r="AR30">
        <f t="shared" si="14"/>
        <v>-44.094948653958731</v>
      </c>
      <c r="AS30">
        <f t="shared" si="15"/>
        <v>1.3905998472340224</v>
      </c>
      <c r="AT30">
        <f t="shared" si="16"/>
        <v>2.3169017583511473</v>
      </c>
      <c r="AU30">
        <f t="shared" si="17"/>
        <v>-40.387447048373566</v>
      </c>
      <c r="AW30">
        <v>27</v>
      </c>
      <c r="AX30">
        <f>IF(Z30&gt;0, (R30*SUMPRODUCT(K30:$K$98, X30:$X$98)-K30*$AZ$3)/Z30, 0)</f>
        <v>963.53275046796705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1.5033739000000001E-2</v>
      </c>
      <c r="Q31" s="5">
        <f t="shared" si="29"/>
        <v>50</v>
      </c>
      <c r="R31">
        <f t="shared" si="0"/>
        <v>100000</v>
      </c>
      <c r="S31">
        <f t="shared" si="1"/>
        <v>940.16443527868853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676.16924978452028</v>
      </c>
      <c r="AC31">
        <f t="shared" si="2"/>
        <v>643.25377142020136</v>
      </c>
      <c r="AE31">
        <f t="shared" si="3"/>
        <v>0</v>
      </c>
      <c r="AF31">
        <f t="shared" si="4"/>
        <v>0</v>
      </c>
      <c r="AG31">
        <f t="shared" si="5"/>
        <v>-34.209641807474064</v>
      </c>
      <c r="AH31">
        <f t="shared" si="6"/>
        <v>-1055.0084588353839</v>
      </c>
      <c r="AI31">
        <f t="shared" si="7"/>
        <v>-1089.218100642858</v>
      </c>
      <c r="AJ31">
        <f t="shared" si="8"/>
        <v>32.915478364318915</v>
      </c>
      <c r="AK31">
        <f t="shared" si="30"/>
        <v>47.331847484916423</v>
      </c>
      <c r="AL31">
        <f t="shared" si="9"/>
        <v>-1008.9707747936226</v>
      </c>
      <c r="AN31">
        <f t="shared" si="10"/>
        <v>0</v>
      </c>
      <c r="AO31">
        <f t="shared" si="11"/>
        <v>0</v>
      </c>
      <c r="AP31">
        <f t="shared" si="12"/>
        <v>-1.4323326512702708</v>
      </c>
      <c r="AQ31">
        <f t="shared" si="13"/>
        <v>-44.172431604533784</v>
      </c>
      <c r="AR31">
        <f t="shared" si="14"/>
        <v>-45.604764255804056</v>
      </c>
      <c r="AS31">
        <f t="shared" si="15"/>
        <v>1.3781469756018838</v>
      </c>
      <c r="AT31">
        <f t="shared" si="16"/>
        <v>1.9817497937899691</v>
      </c>
      <c r="AU31">
        <f t="shared" si="17"/>
        <v>-42.244867486412204</v>
      </c>
      <c r="AW31">
        <v>28</v>
      </c>
      <c r="AX31">
        <f>IF(Z31&gt;0, (R31*SUMPRODUCT(K31:$K$98, X31:$X$98)-K31*$AZ$3)/Z31, 0)</f>
        <v>940.16443527868853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1.7719183999999999E-2</v>
      </c>
      <c r="Q32" s="5">
        <f t="shared" si="29"/>
        <v>50</v>
      </c>
      <c r="R32">
        <f t="shared" si="0"/>
        <v>100000</v>
      </c>
      <c r="S32">
        <f t="shared" si="1"/>
        <v>913.36247629337072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643.25377142020136</v>
      </c>
      <c r="AC32">
        <f t="shared" si="2"/>
        <v>607.59389975039187</v>
      </c>
      <c r="AE32">
        <f t="shared" si="3"/>
        <v>0</v>
      </c>
      <c r="AF32">
        <f t="shared" si="4"/>
        <v>0</v>
      </c>
      <c r="AG32">
        <f t="shared" si="5"/>
        <v>-33.261378451638599</v>
      </c>
      <c r="AH32">
        <f t="shared" si="6"/>
        <v>-1212.3338755214511</v>
      </c>
      <c r="AI32">
        <f t="shared" si="7"/>
        <v>-1245.5952539730897</v>
      </c>
      <c r="AJ32">
        <f t="shared" si="8"/>
        <v>35.65987166980949</v>
      </c>
      <c r="AK32">
        <f t="shared" si="30"/>
        <v>45.027763999414098</v>
      </c>
      <c r="AL32">
        <f t="shared" si="9"/>
        <v>-1164.9076183038662</v>
      </c>
      <c r="AN32">
        <f t="shared" si="10"/>
        <v>0</v>
      </c>
      <c r="AO32">
        <f t="shared" si="11"/>
        <v>0</v>
      </c>
      <c r="AP32">
        <f t="shared" si="12"/>
        <v>-1.243419249071877</v>
      </c>
      <c r="AQ32">
        <f t="shared" si="13"/>
        <v>-45.321010351903141</v>
      </c>
      <c r="AR32">
        <f t="shared" si="14"/>
        <v>-46.564429600975018</v>
      </c>
      <c r="AS32">
        <f t="shared" si="15"/>
        <v>1.3330827800219935</v>
      </c>
      <c r="AT32">
        <f t="shared" si="16"/>
        <v>1.683285272765926</v>
      </c>
      <c r="AU32">
        <f t="shared" si="17"/>
        <v>-43.5480615481871</v>
      </c>
      <c r="AW32">
        <v>29</v>
      </c>
      <c r="AX32">
        <f>IF(Z32&gt;0, (R32*SUMPRODUCT(K32:$K$98, X32:$X$98)-K32*$AZ$3)/Z32, 0)</f>
        <v>913.36247629337072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2.0768709E-2</v>
      </c>
      <c r="Q33" s="5">
        <f t="shared" si="29"/>
        <v>50</v>
      </c>
      <c r="R33">
        <f t="shared" si="0"/>
        <v>100000</v>
      </c>
      <c r="S33">
        <f t="shared" si="1"/>
        <v>883.85436638401973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607.59389975039187</v>
      </c>
      <c r="AC33">
        <f t="shared" si="2"/>
        <v>569.87338934020659</v>
      </c>
      <c r="AE33">
        <f t="shared" si="3"/>
        <v>0</v>
      </c>
      <c r="AF33">
        <f t="shared" si="4"/>
        <v>0</v>
      </c>
      <c r="AG33">
        <f t="shared" si="5"/>
        <v>-32.237968777121267</v>
      </c>
      <c r="AH33">
        <f t="shared" si="6"/>
        <v>-1381.5917800019054</v>
      </c>
      <c r="AI33">
        <f t="shared" si="7"/>
        <v>-1413.8297487790267</v>
      </c>
      <c r="AJ33">
        <f t="shared" si="8"/>
        <v>37.720510410185284</v>
      </c>
      <c r="AK33">
        <f t="shared" si="30"/>
        <v>42.531572982527436</v>
      </c>
      <c r="AL33">
        <f t="shared" si="9"/>
        <v>-1333.577665386314</v>
      </c>
      <c r="AN33">
        <f t="shared" si="10"/>
        <v>0</v>
      </c>
      <c r="AO33">
        <f t="shared" si="11"/>
        <v>0</v>
      </c>
      <c r="AP33">
        <f t="shared" si="12"/>
        <v>-1.0760364678858805</v>
      </c>
      <c r="AQ33">
        <f t="shared" si="13"/>
        <v>-46.114665266022023</v>
      </c>
      <c r="AR33">
        <f t="shared" si="14"/>
        <v>-47.190701733907908</v>
      </c>
      <c r="AS33">
        <f t="shared" si="15"/>
        <v>1.2590323251827646</v>
      </c>
      <c r="AT33">
        <f t="shared" si="16"/>
        <v>1.4196156055039164</v>
      </c>
      <c r="AU33">
        <f t="shared" si="17"/>
        <v>-44.512053803221228</v>
      </c>
      <c r="AW33">
        <v>30</v>
      </c>
      <c r="AX33">
        <f>IF(Z33&gt;0, (R33*SUMPRODUCT(K33:$K$98, X33:$X$98)-K33*$AZ$3)/Z33, 0)</f>
        <v>883.85436638401973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2.4225090000000001E-2</v>
      </c>
      <c r="Q34" s="5">
        <f t="shared" si="29"/>
        <v>50</v>
      </c>
      <c r="R34">
        <f t="shared" si="0"/>
        <v>100000</v>
      </c>
      <c r="S34">
        <f t="shared" si="1"/>
        <v>852.01756272752016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569.87338934020659</v>
      </c>
      <c r="AC34">
        <f t="shared" si="2"/>
        <v>530.54488473643289</v>
      </c>
      <c r="AE34">
        <f t="shared" si="3"/>
        <v>0</v>
      </c>
      <c r="AF34">
        <f t="shared" si="4"/>
        <v>0</v>
      </c>
      <c r="AG34">
        <f t="shared" si="5"/>
        <v>-31.134621394307104</v>
      </c>
      <c r="AH34">
        <f t="shared" si="6"/>
        <v>-1561.9353900859053</v>
      </c>
      <c r="AI34">
        <f t="shared" si="7"/>
        <v>-1593.0700114802123</v>
      </c>
      <c r="AJ34">
        <f t="shared" si="8"/>
        <v>39.328504603773695</v>
      </c>
      <c r="AK34">
        <f t="shared" si="30"/>
        <v>39.891137253814463</v>
      </c>
      <c r="AL34">
        <f t="shared" si="9"/>
        <v>-1513.8503696226239</v>
      </c>
      <c r="AN34">
        <f t="shared" si="10"/>
        <v>0</v>
      </c>
      <c r="AO34">
        <f t="shared" si="11"/>
        <v>0</v>
      </c>
      <c r="AP34">
        <f t="shared" si="12"/>
        <v>-0.92786519904393217</v>
      </c>
      <c r="AQ34">
        <f t="shared" si="13"/>
        <v>-46.548357638959928</v>
      </c>
      <c r="AR34">
        <f t="shared" si="14"/>
        <v>-47.476222838003864</v>
      </c>
      <c r="AS34">
        <f t="shared" si="15"/>
        <v>1.1720569937283092</v>
      </c>
      <c r="AT34">
        <f t="shared" si="16"/>
        <v>1.1888244131617167</v>
      </c>
      <c r="AU34">
        <f t="shared" si="17"/>
        <v>-45.115341431113826</v>
      </c>
      <c r="AW34">
        <v>31</v>
      </c>
      <c r="AX34">
        <f>IF(Z34&gt;0, (R34*SUMPRODUCT(K34:$K$98, X34:$X$98)-K34*$AZ$3)/Z34, 0)</f>
        <v>852.01756272752016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2.7828815E-2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817.93619040884926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530.54488473643289</v>
      </c>
      <c r="AC35">
        <f t="shared" ref="AC35:AC66" si="33">S35*Z35</f>
        <v>490.05559911733747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-29.956835561486823</v>
      </c>
      <c r="AH35">
        <f t="shared" ref="AH35:AH66" si="37">-X35*R35</f>
        <v>-1732.8792377544289</v>
      </c>
      <c r="AI35">
        <f t="shared" ref="AI35:AI66" si="38">SUM(AE35:AH35)</f>
        <v>-1762.8360733159157</v>
      </c>
      <c r="AJ35">
        <f t="shared" ref="AJ35:AJ66" si="39">AB35-AC35</f>
        <v>40.489285619095426</v>
      </c>
      <c r="AK35">
        <f t="shared" si="30"/>
        <v>37.138141931550308</v>
      </c>
      <c r="AL35">
        <f t="shared" ref="AL35:AL66" si="40">SUM(AI35:AK35)</f>
        <v>-1685.2086457652699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-0.79711174828960818</v>
      </c>
      <c r="AQ35">
        <f t="shared" ref="AQ35:AQ66" si="44">AH35*$K35</f>
        <v>-46.109623159163867</v>
      </c>
      <c r="AR35">
        <f t="shared" ref="AR35:AR66" si="45">AI35*$K35</f>
        <v>-46.906734907453469</v>
      </c>
      <c r="AS35">
        <f t="shared" ref="AS35:AS66" si="46">AJ35*$K35</f>
        <v>1.0773663052824993</v>
      </c>
      <c r="AT35">
        <f t="shared" ref="AT35:AT66" si="47">AK35*$K35</f>
        <v>0.98819680678637067</v>
      </c>
      <c r="AU35">
        <f t="shared" ref="AU35:AU66" si="48">AL35*$K35</f>
        <v>-44.841171795384604</v>
      </c>
      <c r="AW35">
        <v>32</v>
      </c>
      <c r="AX35">
        <f>IF(Z35&gt;0, (R35*SUMPRODUCT(K35:$K$98, X35:$X$98)-K35*$AZ$3)/Z35, 0)</f>
        <v>817.93619040884926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3.1684449000000003E-2</v>
      </c>
      <c r="Q36" s="5">
        <f t="shared" si="29"/>
        <v>50</v>
      </c>
      <c r="R36">
        <f t="shared" si="31"/>
        <v>100000</v>
      </c>
      <c r="S36">
        <f t="shared" si="32"/>
        <v>782.62901434010291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490.05559911733747</v>
      </c>
      <c r="AC36">
        <f t="shared" si="33"/>
        <v>449.3558616901953</v>
      </c>
      <c r="AE36">
        <f t="shared" si="34"/>
        <v>0</v>
      </c>
      <c r="AF36">
        <f t="shared" si="35"/>
        <v>0</v>
      </c>
      <c r="AG36">
        <f t="shared" si="36"/>
        <v>-28.708101377322638</v>
      </c>
      <c r="AH36">
        <f t="shared" si="37"/>
        <v>-1898.3316570986315</v>
      </c>
      <c r="AI36">
        <f t="shared" si="38"/>
        <v>-1927.0397584759542</v>
      </c>
      <c r="AJ36">
        <f t="shared" si="39"/>
        <v>40.699737427142168</v>
      </c>
      <c r="AK36">
        <f t="shared" si="30"/>
        <v>34.303891938213624</v>
      </c>
      <c r="AL36">
        <f t="shared" si="40"/>
        <v>-1852.0361291105985</v>
      </c>
      <c r="AN36">
        <f t="shared" si="41"/>
        <v>0</v>
      </c>
      <c r="AO36">
        <f t="shared" si="42"/>
        <v>0</v>
      </c>
      <c r="AP36">
        <f t="shared" si="43"/>
        <v>-0.68203980738457959</v>
      </c>
      <c r="AQ36">
        <f t="shared" si="44"/>
        <v>-45.100083099969517</v>
      </c>
      <c r="AR36">
        <f t="shared" si="45"/>
        <v>-45.782122907354101</v>
      </c>
      <c r="AS36">
        <f t="shared" si="46"/>
        <v>0.96693406194178066</v>
      </c>
      <c r="AT36">
        <f t="shared" si="47"/>
        <v>0.81498318340767462</v>
      </c>
      <c r="AU36">
        <f t="shared" si="48"/>
        <v>-44.000205662004646</v>
      </c>
      <c r="AW36">
        <v>33</v>
      </c>
      <c r="AX36">
        <f>IF(Z36&gt;0, (R36*SUMPRODUCT(K36:$K$98, X36:$X$98)-K36*$AZ$3)/Z36, 0)</f>
        <v>782.62901434010291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31"/>
        <v>100000</v>
      </c>
      <c r="S37">
        <f t="shared" si="32"/>
        <v>746.79533918371476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449.3558616901953</v>
      </c>
      <c r="AC37">
        <f t="shared" si="33"/>
        <v>409.08603370810249</v>
      </c>
      <c r="AE37">
        <f t="shared" si="34"/>
        <v>0</v>
      </c>
      <c r="AF37">
        <f t="shared" si="35"/>
        <v>0</v>
      </c>
      <c r="AG37">
        <f t="shared" si="36"/>
        <v>-27.389434041946103</v>
      </c>
      <c r="AH37">
        <f t="shared" si="37"/>
        <v>-2063.1726432066071</v>
      </c>
      <c r="AI37">
        <f t="shared" si="38"/>
        <v>-2090.5620772485531</v>
      </c>
      <c r="AJ37">
        <f t="shared" si="39"/>
        <v>40.269827982092806</v>
      </c>
      <c r="AK37">
        <f t="shared" si="30"/>
        <v>31.454910318313672</v>
      </c>
      <c r="AL37">
        <f t="shared" si="40"/>
        <v>-2018.8373389481465</v>
      </c>
      <c r="AN37">
        <f t="shared" si="41"/>
        <v>0</v>
      </c>
      <c r="AO37">
        <f t="shared" si="42"/>
        <v>0</v>
      </c>
      <c r="AP37">
        <f t="shared" si="43"/>
        <v>-0.58099218084362947</v>
      </c>
      <c r="AQ37">
        <f t="shared" si="44"/>
        <v>-43.764583510479568</v>
      </c>
      <c r="AR37">
        <f t="shared" si="45"/>
        <v>-44.345575691323198</v>
      </c>
      <c r="AS37">
        <f t="shared" si="46"/>
        <v>0.85421462691353689</v>
      </c>
      <c r="AT37">
        <f t="shared" si="47"/>
        <v>0.66723017774263382</v>
      </c>
      <c r="AU37">
        <f t="shared" si="48"/>
        <v>-42.824130886667021</v>
      </c>
      <c r="AW37">
        <v>34</v>
      </c>
      <c r="AX37">
        <f>IF(Z37&gt;0, (R37*SUMPRODUCT(K37:$K$98, X37:$X$98)-K37*$AZ$3)/Z37, 0)</f>
        <v>746.79533918371476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4.1016489000000003E-2</v>
      </c>
      <c r="Q38" s="5">
        <f t="shared" si="60"/>
        <v>50</v>
      </c>
      <c r="R38">
        <f t="shared" si="31"/>
        <v>100000</v>
      </c>
      <c r="S38">
        <f t="shared" si="32"/>
        <v>711.05042558711943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409.08603370810249</v>
      </c>
      <c r="AC38">
        <f t="shared" si="33"/>
        <v>369.63417798144133</v>
      </c>
      <c r="AE38">
        <f t="shared" si="34"/>
        <v>0</v>
      </c>
      <c r="AF38">
        <f t="shared" si="35"/>
        <v>0</v>
      </c>
      <c r="AG38">
        <f t="shared" si="36"/>
        <v>-25.992121281428933</v>
      </c>
      <c r="AH38">
        <f t="shared" si="37"/>
        <v>-2246.8368401954158</v>
      </c>
      <c r="AI38">
        <f t="shared" si="38"/>
        <v>-2272.8289614768446</v>
      </c>
      <c r="AJ38">
        <f t="shared" si="39"/>
        <v>39.451855726661165</v>
      </c>
      <c r="AK38">
        <f t="shared" si="30"/>
        <v>28.636022359567178</v>
      </c>
      <c r="AL38">
        <f t="shared" si="40"/>
        <v>-2204.7410833906165</v>
      </c>
      <c r="AN38">
        <f t="shared" si="41"/>
        <v>0</v>
      </c>
      <c r="AO38">
        <f t="shared" si="42"/>
        <v>0</v>
      </c>
      <c r="AP38">
        <f t="shared" si="43"/>
        <v>-0.49227857110762002</v>
      </c>
      <c r="AQ38">
        <f t="shared" si="44"/>
        <v>-42.554034633319183</v>
      </c>
      <c r="AR38">
        <f t="shared" si="45"/>
        <v>-43.046313204426802</v>
      </c>
      <c r="AS38">
        <f t="shared" si="46"/>
        <v>0.74719962077666324</v>
      </c>
      <c r="AT38">
        <f t="shared" si="47"/>
        <v>0.54235281594525564</v>
      </c>
      <c r="AU38">
        <f t="shared" si="48"/>
        <v>-41.756760767704883</v>
      </c>
      <c r="AW38">
        <v>35</v>
      </c>
      <c r="AX38">
        <f>IF(Z38&gt;0, (R38*SUMPRODUCT(K38:$K$98, X38:$X$98)-K38*$AZ$3)/Z38, 0)</f>
        <v>711.05042558711943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4.6435859000000003E-2</v>
      </c>
      <c r="Q39" s="5">
        <f t="shared" si="60"/>
        <v>50</v>
      </c>
      <c r="R39">
        <f t="shared" si="31"/>
        <v>100000</v>
      </c>
      <c r="S39">
        <f t="shared" si="32"/>
        <v>674.67409014682084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369.63417798144133</v>
      </c>
      <c r="AC39">
        <f t="shared" si="33"/>
        <v>330.93079315510272</v>
      </c>
      <c r="AE39">
        <f t="shared" si="34"/>
        <v>0</v>
      </c>
      <c r="AF39">
        <f t="shared" si="35"/>
        <v>0</v>
      </c>
      <c r="AG39">
        <f t="shared" si="36"/>
        <v>-24.525233589679306</v>
      </c>
      <c r="AH39">
        <f t="shared" si="37"/>
        <v>-2413.9329578706665</v>
      </c>
      <c r="AI39">
        <f t="shared" si="38"/>
        <v>-2438.4581914603459</v>
      </c>
      <c r="AJ39">
        <f t="shared" si="39"/>
        <v>38.703384826338606</v>
      </c>
      <c r="AK39">
        <f t="shared" si="30"/>
        <v>25.874392458700896</v>
      </c>
      <c r="AL39">
        <f t="shared" si="40"/>
        <v>-2373.8804141753062</v>
      </c>
      <c r="AN39">
        <f t="shared" si="41"/>
        <v>0</v>
      </c>
      <c r="AO39">
        <f t="shared" si="42"/>
        <v>0</v>
      </c>
      <c r="AP39">
        <f t="shared" si="43"/>
        <v>-0.41472893489273999</v>
      </c>
      <c r="AQ39">
        <f t="shared" si="44"/>
        <v>-40.820318422633775</v>
      </c>
      <c r="AR39">
        <f t="shared" si="45"/>
        <v>-41.235047357526518</v>
      </c>
      <c r="AS39">
        <f t="shared" si="46"/>
        <v>0.65448565482882859</v>
      </c>
      <c r="AT39">
        <f t="shared" si="47"/>
        <v>0.43754360936686532</v>
      </c>
      <c r="AU39">
        <f t="shared" si="48"/>
        <v>-40.143018093330824</v>
      </c>
      <c r="AW39">
        <v>36</v>
      </c>
      <c r="AX39">
        <f>IF(Z39&gt;0, (R39*SUMPRODUCT(K39:$K$98, X39:$X$98)-K39*$AZ$3)/Z39, 0)</f>
        <v>674.67409014682084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5.1834316999999998E-2</v>
      </c>
      <c r="Q40" s="5">
        <f t="shared" si="60"/>
        <v>50</v>
      </c>
      <c r="R40">
        <f t="shared" si="31"/>
        <v>100000</v>
      </c>
      <c r="S40">
        <f t="shared" si="32"/>
        <v>637.90683525113718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330.93079315510272</v>
      </c>
      <c r="AC40">
        <f t="shared" si="33"/>
        <v>293.54855491727318</v>
      </c>
      <c r="AE40">
        <f t="shared" si="34"/>
        <v>0</v>
      </c>
      <c r="AF40">
        <f t="shared" si="35"/>
        <v>0</v>
      </c>
      <c r="AG40">
        <f t="shared" si="36"/>
        <v>-23.008732521396031</v>
      </c>
      <c r="AH40">
        <f t="shared" si="37"/>
        <v>-2542.4974647729705</v>
      </c>
      <c r="AI40">
        <f t="shared" si="38"/>
        <v>-2565.5061972943663</v>
      </c>
      <c r="AJ40">
        <f t="shared" si="39"/>
        <v>37.38223823782954</v>
      </c>
      <c r="AK40">
        <f t="shared" si="30"/>
        <v>23.165155520857194</v>
      </c>
      <c r="AL40">
        <f t="shared" si="40"/>
        <v>-2504.9588035356796</v>
      </c>
      <c r="AN40">
        <f t="shared" si="41"/>
        <v>0</v>
      </c>
      <c r="AO40">
        <f t="shared" si="42"/>
        <v>0</v>
      </c>
      <c r="AP40">
        <f t="shared" si="43"/>
        <v>-0.34739683434241964</v>
      </c>
      <c r="AQ40">
        <f t="shared" si="44"/>
        <v>-38.387841214826153</v>
      </c>
      <c r="AR40">
        <f t="shared" si="45"/>
        <v>-38.735238049168572</v>
      </c>
      <c r="AS40">
        <f t="shared" si="46"/>
        <v>0.56441488953726138</v>
      </c>
      <c r="AT40">
        <f t="shared" si="47"/>
        <v>0.3497585835078994</v>
      </c>
      <c r="AU40">
        <f t="shared" si="48"/>
        <v>-37.821064576123412</v>
      </c>
      <c r="AW40">
        <v>37</v>
      </c>
      <c r="AX40">
        <f>IF(Z40&gt;0, (R40*SUMPRODUCT(K40:$K$98, X40:$X$98)-K40*$AZ$3)/Z40, 0)</f>
        <v>637.90683525113718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5.7772715000000002E-2</v>
      </c>
      <c r="Q41" s="5">
        <f t="shared" si="60"/>
        <v>50</v>
      </c>
      <c r="R41">
        <f t="shared" si="31"/>
        <v>100000</v>
      </c>
      <c r="S41">
        <f t="shared" si="32"/>
        <v>601.95345883119342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293.54855491727318</v>
      </c>
      <c r="AC41">
        <f t="shared" si="33"/>
        <v>258.23042815316512</v>
      </c>
      <c r="AE41">
        <f t="shared" si="34"/>
        <v>0</v>
      </c>
      <c r="AF41">
        <f t="shared" si="35"/>
        <v>0</v>
      </c>
      <c r="AG41">
        <f t="shared" si="36"/>
        <v>-21.449368249712229</v>
      </c>
      <c r="AH41">
        <f t="shared" si="37"/>
        <v>-2658.5538929396885</v>
      </c>
      <c r="AI41">
        <f t="shared" si="38"/>
        <v>-2680.0032611894007</v>
      </c>
      <c r="AJ41">
        <f t="shared" si="39"/>
        <v>35.318126764108058</v>
      </c>
      <c r="AK41">
        <f t="shared" ref="AK41:AK72" si="61">G41*SUM(AB41:AB41, AE41:AF41)</f>
        <v>20.548398844209125</v>
      </c>
      <c r="AL41">
        <f t="shared" si="40"/>
        <v>-2624.1367355810835</v>
      </c>
      <c r="AN41">
        <f t="shared" si="41"/>
        <v>0</v>
      </c>
      <c r="AO41">
        <f t="shared" si="42"/>
        <v>0</v>
      </c>
      <c r="AP41">
        <f t="shared" si="43"/>
        <v>-0.28915429258627556</v>
      </c>
      <c r="AQ41">
        <f t="shared" si="44"/>
        <v>-35.839389825655033</v>
      </c>
      <c r="AR41">
        <f t="shared" si="45"/>
        <v>-36.128544118241308</v>
      </c>
      <c r="AS41">
        <f t="shared" si="46"/>
        <v>0.47611602547245574</v>
      </c>
      <c r="AT41">
        <f t="shared" si="47"/>
        <v>0.27700851896454559</v>
      </c>
      <c r="AU41">
        <f t="shared" si="48"/>
        <v>-35.375419573804308</v>
      </c>
      <c r="AW41">
        <v>38</v>
      </c>
      <c r="AX41">
        <f>IF(Z41&gt;0, (R41*SUMPRODUCT(K41:$K$98, X41:$X$98)-K41*$AZ$3)/Z41, 0)</f>
        <v>601.95345883119342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6.4089452000000005E-2</v>
      </c>
      <c r="Q42" s="5">
        <f t="shared" si="60"/>
        <v>50</v>
      </c>
      <c r="R42">
        <f t="shared" si="31"/>
        <v>100000</v>
      </c>
      <c r="S42">
        <f t="shared" si="32"/>
        <v>566.79161495523101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258.23042815316512</v>
      </c>
      <c r="AC42">
        <f t="shared" si="33"/>
        <v>225.13185480136553</v>
      </c>
      <c r="AE42">
        <f t="shared" si="34"/>
        <v>0</v>
      </c>
      <c r="AF42">
        <f t="shared" si="35"/>
        <v>0</v>
      </c>
      <c r="AG42">
        <f t="shared" si="36"/>
        <v>-19.86019631034485</v>
      </c>
      <c r="AH42">
        <f t="shared" si="37"/>
        <v>-2749.3565137405121</v>
      </c>
      <c r="AI42">
        <f t="shared" si="38"/>
        <v>-2769.2167100508568</v>
      </c>
      <c r="AJ42">
        <f t="shared" si="39"/>
        <v>33.098573351799587</v>
      </c>
      <c r="AK42">
        <f t="shared" si="61"/>
        <v>18.07612997072156</v>
      </c>
      <c r="AL42">
        <f t="shared" si="40"/>
        <v>-2718.0420067283358</v>
      </c>
      <c r="AN42">
        <f t="shared" si="41"/>
        <v>0</v>
      </c>
      <c r="AO42">
        <f t="shared" si="42"/>
        <v>0</v>
      </c>
      <c r="AP42">
        <f t="shared" si="43"/>
        <v>-0.23904554420099172</v>
      </c>
      <c r="AQ42">
        <f t="shared" si="44"/>
        <v>-33.092393134467976</v>
      </c>
      <c r="AR42">
        <f t="shared" si="45"/>
        <v>-33.33143867866896</v>
      </c>
      <c r="AS42">
        <f t="shared" si="46"/>
        <v>0.39838813048570465</v>
      </c>
      <c r="AT42">
        <f t="shared" si="47"/>
        <v>0.21757178319774434</v>
      </c>
      <c r="AU42">
        <f t="shared" si="48"/>
        <v>-32.715478764985512</v>
      </c>
      <c r="AW42">
        <v>39</v>
      </c>
      <c r="AX42">
        <f>IF(Z42&gt;0, (R42*SUMPRODUCT(K42:$K$98, X42:$X$98)-K42*$AZ$3)/Z42, 0)</f>
        <v>566.79161495523101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7.1121990999999996E-2</v>
      </c>
      <c r="Q43" s="5">
        <f t="shared" si="60"/>
        <v>50</v>
      </c>
      <c r="R43">
        <f t="shared" si="31"/>
        <v>100000</v>
      </c>
      <c r="S43">
        <f t="shared" si="32"/>
        <v>532.86639982661393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225.13185480136553</v>
      </c>
      <c r="AC43">
        <f t="shared" si="33"/>
        <v>194.48661923283987</v>
      </c>
      <c r="AE43">
        <f t="shared" si="34"/>
        <v>0</v>
      </c>
      <c r="AF43">
        <f t="shared" si="35"/>
        <v>0</v>
      </c>
      <c r="AG43">
        <f t="shared" si="36"/>
        <v>-18.24909764399882</v>
      </c>
      <c r="AH43">
        <f t="shared" si="37"/>
        <v>-2824.9934064851591</v>
      </c>
      <c r="AI43">
        <f t="shared" si="38"/>
        <v>-2843.2425041291581</v>
      </c>
      <c r="AJ43">
        <f t="shared" si="39"/>
        <v>30.645235568525663</v>
      </c>
      <c r="AK43">
        <f t="shared" si="61"/>
        <v>15.759229836095589</v>
      </c>
      <c r="AL43">
        <f t="shared" si="40"/>
        <v>-2796.838038724537</v>
      </c>
      <c r="AN43">
        <f t="shared" si="41"/>
        <v>0</v>
      </c>
      <c r="AO43">
        <f t="shared" si="42"/>
        <v>0</v>
      </c>
      <c r="AP43">
        <f t="shared" si="43"/>
        <v>-0.19611936938904348</v>
      </c>
      <c r="AQ43">
        <f t="shared" si="44"/>
        <v>-30.359634005808985</v>
      </c>
      <c r="AR43">
        <f t="shared" si="45"/>
        <v>-30.55575337519803</v>
      </c>
      <c r="AS43">
        <f t="shared" si="46"/>
        <v>0.32933816190382192</v>
      </c>
      <c r="AT43">
        <f t="shared" si="47"/>
        <v>0.16936126255691517</v>
      </c>
      <c r="AU43">
        <f t="shared" si="48"/>
        <v>-30.057053950737295</v>
      </c>
      <c r="AW43">
        <v>40</v>
      </c>
      <c r="AX43">
        <f>IF(Z43&gt;0, (R43*SUMPRODUCT(K43:$K$98, X43:$X$98)-K43*$AZ$3)/Z43, 0)</f>
        <v>532.86639982661393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7.9233461000000005E-2</v>
      </c>
      <c r="Q44" s="5">
        <f t="shared" si="60"/>
        <v>50</v>
      </c>
      <c r="R44">
        <f t="shared" si="31"/>
        <v>100000</v>
      </c>
      <c r="S44">
        <f t="shared" si="32"/>
        <v>500.31669103690916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194.48661923283987</v>
      </c>
      <c r="AC44">
        <f t="shared" si="33"/>
        <v>166.3119473394795</v>
      </c>
      <c r="AE44">
        <f t="shared" si="34"/>
        <v>0</v>
      </c>
      <c r="AF44">
        <f t="shared" si="35"/>
        <v>0</v>
      </c>
      <c r="AG44">
        <f t="shared" si="36"/>
        <v>-16.620667501097859</v>
      </c>
      <c r="AH44">
        <f t="shared" si="37"/>
        <v>-2891.878332921945</v>
      </c>
      <c r="AI44">
        <f t="shared" si="38"/>
        <v>-2908.4990004230431</v>
      </c>
      <c r="AJ44">
        <f t="shared" si="39"/>
        <v>28.174671893360369</v>
      </c>
      <c r="AK44">
        <f t="shared" si="61"/>
        <v>13.614063346298792</v>
      </c>
      <c r="AL44">
        <f t="shared" si="40"/>
        <v>-2866.7102651833839</v>
      </c>
      <c r="AN44">
        <f t="shared" si="41"/>
        <v>0</v>
      </c>
      <c r="AO44">
        <f t="shared" si="42"/>
        <v>0</v>
      </c>
      <c r="AP44">
        <f t="shared" si="43"/>
        <v>-0.15948121365118009</v>
      </c>
      <c r="AQ44">
        <f t="shared" si="44"/>
        <v>-27.748600724698882</v>
      </c>
      <c r="AR44">
        <f t="shared" si="45"/>
        <v>-27.908081938350062</v>
      </c>
      <c r="AS44">
        <f t="shared" si="46"/>
        <v>0.27034599347349325</v>
      </c>
      <c r="AT44">
        <f t="shared" si="47"/>
        <v>0.13063177787825681</v>
      </c>
      <c r="AU44">
        <f t="shared" si="48"/>
        <v>-27.50710416699831</v>
      </c>
      <c r="AW44">
        <v>41</v>
      </c>
      <c r="AX44">
        <f>IF(Z44&gt;0, (R44*SUMPRODUCT(K44:$K$98, X44:$X$98)-K44*$AZ$3)/Z44, 0)</f>
        <v>500.31669103690916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8.7905784000000001E-2</v>
      </c>
      <c r="Q45" s="5">
        <f t="shared" si="60"/>
        <v>50</v>
      </c>
      <c r="R45">
        <f t="shared" si="31"/>
        <v>100000</v>
      </c>
      <c r="S45">
        <f t="shared" si="32"/>
        <v>468.58661308879243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166.3119473394795</v>
      </c>
      <c r="AC45">
        <f t="shared" si="33"/>
        <v>140.51420564375249</v>
      </c>
      <c r="AE45">
        <f t="shared" si="34"/>
        <v>0</v>
      </c>
      <c r="AF45">
        <f t="shared" si="35"/>
        <v>0</v>
      </c>
      <c r="AG45">
        <f t="shared" si="36"/>
        <v>-14.993408018799553</v>
      </c>
      <c r="AH45">
        <f t="shared" si="37"/>
        <v>-2922.1056145746566</v>
      </c>
      <c r="AI45">
        <f t="shared" si="38"/>
        <v>-2937.0990225934561</v>
      </c>
      <c r="AJ45">
        <f t="shared" si="39"/>
        <v>25.797741695727012</v>
      </c>
      <c r="AK45">
        <f t="shared" si="61"/>
        <v>11.641836313763566</v>
      </c>
      <c r="AL45">
        <f t="shared" si="40"/>
        <v>-2899.6594445839655</v>
      </c>
      <c r="AN45">
        <f t="shared" si="41"/>
        <v>0</v>
      </c>
      <c r="AO45">
        <f t="shared" si="42"/>
        <v>0</v>
      </c>
      <c r="AP45">
        <f t="shared" si="43"/>
        <v>-0.12845275035302658</v>
      </c>
      <c r="AQ45">
        <f t="shared" si="44"/>
        <v>-25.034501998711583</v>
      </c>
      <c r="AR45">
        <f t="shared" si="45"/>
        <v>-25.16295474906461</v>
      </c>
      <c r="AS45">
        <f t="shared" si="46"/>
        <v>0.22101652069750086</v>
      </c>
      <c r="AT45">
        <f t="shared" si="47"/>
        <v>9.9738891370635949E-2</v>
      </c>
      <c r="AU45">
        <f t="shared" si="48"/>
        <v>-24.842199336996472</v>
      </c>
      <c r="AW45">
        <v>42</v>
      </c>
      <c r="AX45">
        <f>IF(Z45&gt;0, (R45*SUMPRODUCT(K45:$K$98, X45:$X$98)-K45*$AZ$3)/Z45, 0)</f>
        <v>468.58661308879243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9.7118048999999998E-2</v>
      </c>
      <c r="Q46" s="5">
        <f t="shared" si="60"/>
        <v>50</v>
      </c>
      <c r="R46">
        <f t="shared" si="31"/>
        <v>100000</v>
      </c>
      <c r="S46">
        <f t="shared" si="32"/>
        <v>437.80733236830827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140.51420564375249</v>
      </c>
      <c r="AC46">
        <f t="shared" si="33"/>
        <v>117.22154206376582</v>
      </c>
      <c r="AE46">
        <f t="shared" si="34"/>
        <v>0</v>
      </c>
      <c r="AF46">
        <f t="shared" si="35"/>
        <v>0</v>
      </c>
      <c r="AG46">
        <f t="shared" si="36"/>
        <v>-13.387343403964788</v>
      </c>
      <c r="AH46">
        <f t="shared" si="37"/>
        <v>-2912.2610692935359</v>
      </c>
      <c r="AI46">
        <f t="shared" si="38"/>
        <v>-2925.6484126975006</v>
      </c>
      <c r="AJ46">
        <f t="shared" si="39"/>
        <v>23.292663579986666</v>
      </c>
      <c r="AK46">
        <f t="shared" si="61"/>
        <v>9.8359943950626754</v>
      </c>
      <c r="AL46">
        <f t="shared" si="40"/>
        <v>-2892.5197547224511</v>
      </c>
      <c r="AN46">
        <f t="shared" si="41"/>
        <v>0</v>
      </c>
      <c r="AO46">
        <f t="shared" si="42"/>
        <v>0</v>
      </c>
      <c r="AP46">
        <f t="shared" si="43"/>
        <v>-0.10240459138082705</v>
      </c>
      <c r="AQ46">
        <f t="shared" si="44"/>
        <v>-22.276929469589291</v>
      </c>
      <c r="AR46">
        <f t="shared" si="45"/>
        <v>-22.379334060970116</v>
      </c>
      <c r="AS46">
        <f t="shared" si="46"/>
        <v>0.17817393818202831</v>
      </c>
      <c r="AT46">
        <f t="shared" si="47"/>
        <v>7.5239049037331154E-2</v>
      </c>
      <c r="AU46">
        <f t="shared" si="48"/>
        <v>-22.125921073750757</v>
      </c>
      <c r="AW46">
        <v>43</v>
      </c>
      <c r="AX46">
        <f>IF(Z46&gt;0, (R46*SUMPRODUCT(K46:$K$98, X46:$X$98)-K46*$AZ$3)/Z46, 0)</f>
        <v>437.80733236830827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0.107494799</v>
      </c>
      <c r="Q47" s="5">
        <f t="shared" si="60"/>
        <v>50</v>
      </c>
      <c r="R47">
        <f t="shared" si="31"/>
        <v>100000</v>
      </c>
      <c r="S47">
        <f t="shared" si="32"/>
        <v>408.39917382584457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117.22154206376582</v>
      </c>
      <c r="AC47">
        <f t="shared" si="33"/>
        <v>96.499825468038011</v>
      </c>
      <c r="AE47">
        <f t="shared" si="34"/>
        <v>0</v>
      </c>
      <c r="AF47">
        <f t="shared" si="35"/>
        <v>0</v>
      </c>
      <c r="AG47">
        <f t="shared" si="36"/>
        <v>-11.814400181571969</v>
      </c>
      <c r="AH47">
        <f t="shared" si="37"/>
        <v>-2878.1395767063414</v>
      </c>
      <c r="AI47">
        <f t="shared" si="38"/>
        <v>-2889.9539768879135</v>
      </c>
      <c r="AJ47">
        <f t="shared" si="39"/>
        <v>20.721716595727813</v>
      </c>
      <c r="AK47">
        <f t="shared" si="61"/>
        <v>8.2055079444636085</v>
      </c>
      <c r="AL47">
        <f t="shared" si="40"/>
        <v>-2861.0267523477223</v>
      </c>
      <c r="AN47">
        <f t="shared" si="41"/>
        <v>0</v>
      </c>
      <c r="AO47">
        <f t="shared" si="42"/>
        <v>0</v>
      </c>
      <c r="AP47">
        <f t="shared" si="43"/>
        <v>-8.0689807589160389E-2</v>
      </c>
      <c r="AQ47">
        <f t="shared" si="44"/>
        <v>-19.657073155641314</v>
      </c>
      <c r="AR47">
        <f t="shared" si="45"/>
        <v>-19.737762963230473</v>
      </c>
      <c r="AS47">
        <f t="shared" si="46"/>
        <v>0.14152485943674173</v>
      </c>
      <c r="AT47">
        <f t="shared" si="47"/>
        <v>5.6041851218383176E-2</v>
      </c>
      <c r="AU47">
        <f t="shared" si="48"/>
        <v>-19.540196252575353</v>
      </c>
      <c r="AW47">
        <v>44</v>
      </c>
      <c r="AX47">
        <f>IF(Z47&gt;0, (R47*SUMPRODUCT(K47:$K$98, X47:$X$98)-K47*$AZ$3)/Z47, 0)</f>
        <v>408.39917382584457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0.119195734</v>
      </c>
      <c r="Q48" s="5">
        <f t="shared" si="60"/>
        <v>50</v>
      </c>
      <c r="R48">
        <f t="shared" si="31"/>
        <v>100000</v>
      </c>
      <c r="S48">
        <f t="shared" si="32"/>
        <v>380.20561098553583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96.499825468038011</v>
      </c>
      <c r="AC48">
        <f t="shared" si="33"/>
        <v>78.231335235487364</v>
      </c>
      <c r="AE48">
        <f t="shared" si="34"/>
        <v>0</v>
      </c>
      <c r="AF48">
        <f t="shared" si="35"/>
        <v>0</v>
      </c>
      <c r="AG48">
        <f t="shared" si="36"/>
        <v>-10.288030078344047</v>
      </c>
      <c r="AH48">
        <f t="shared" si="37"/>
        <v>-2816.4522028244087</v>
      </c>
      <c r="AI48">
        <f t="shared" si="38"/>
        <v>-2826.7402329027527</v>
      </c>
      <c r="AJ48">
        <f t="shared" si="39"/>
        <v>18.268490232550647</v>
      </c>
      <c r="AK48">
        <f t="shared" si="61"/>
        <v>6.7549877827626617</v>
      </c>
      <c r="AL48">
        <f t="shared" si="40"/>
        <v>-2801.7167548874395</v>
      </c>
      <c r="AN48">
        <f t="shared" si="41"/>
        <v>0</v>
      </c>
      <c r="AO48">
        <f t="shared" si="42"/>
        <v>0</v>
      </c>
      <c r="AP48">
        <f t="shared" si="43"/>
        <v>-6.2736632742285747E-2</v>
      </c>
      <c r="AQ48">
        <f t="shared" si="44"/>
        <v>-17.174787217694185</v>
      </c>
      <c r="AR48">
        <f t="shared" si="45"/>
        <v>-17.237523850436471</v>
      </c>
      <c r="AS48">
        <f t="shared" si="46"/>
        <v>0.11140165354765762</v>
      </c>
      <c r="AT48">
        <f t="shared" si="47"/>
        <v>4.1192063444474333E-2</v>
      </c>
      <c r="AU48">
        <f t="shared" si="48"/>
        <v>-17.084930133444338</v>
      </c>
      <c r="AW48">
        <v>45</v>
      </c>
      <c r="AX48">
        <f>IF(Z48&gt;0, (R48*SUMPRODUCT(K48:$K$98, X48:$X$98)-K48*$AZ$3)/Z48, 0)</f>
        <v>380.20561098553583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0.13258683600000001</v>
      </c>
      <c r="Q49" s="5">
        <f t="shared" si="60"/>
        <v>50</v>
      </c>
      <c r="R49">
        <f t="shared" si="31"/>
        <v>100000</v>
      </c>
      <c r="S49">
        <f t="shared" si="32"/>
        <v>353.11020011665056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78.231335235487364</v>
      </c>
      <c r="AC49">
        <f t="shared" si="33"/>
        <v>62.29635419912411</v>
      </c>
      <c r="AE49">
        <f t="shared" si="34"/>
        <v>0</v>
      </c>
      <c r="AF49">
        <f t="shared" si="35"/>
        <v>0</v>
      </c>
      <c r="AG49">
        <f t="shared" si="36"/>
        <v>-8.8210924208001362</v>
      </c>
      <c r="AH49">
        <f t="shared" si="37"/>
        <v>-2728.1147135209389</v>
      </c>
      <c r="AI49">
        <f t="shared" si="38"/>
        <v>-2736.9358059417391</v>
      </c>
      <c r="AJ49">
        <f t="shared" si="39"/>
        <v>15.934981036363254</v>
      </c>
      <c r="AK49">
        <f t="shared" si="61"/>
        <v>5.4761934664841156</v>
      </c>
      <c r="AL49">
        <f t="shared" si="40"/>
        <v>-2715.5246314388919</v>
      </c>
      <c r="AN49">
        <f t="shared" si="41"/>
        <v>0</v>
      </c>
      <c r="AO49">
        <f t="shared" si="42"/>
        <v>0</v>
      </c>
      <c r="AP49">
        <f t="shared" si="43"/>
        <v>-4.8027870337740371E-2</v>
      </c>
      <c r="AQ49">
        <f t="shared" si="44"/>
        <v>-14.853663636774414</v>
      </c>
      <c r="AR49">
        <f t="shared" si="45"/>
        <v>-14.901691507112155</v>
      </c>
      <c r="AS49">
        <f t="shared" si="46"/>
        <v>8.676059228720627E-2</v>
      </c>
      <c r="AT49">
        <f t="shared" si="47"/>
        <v>2.9816024728694906E-2</v>
      </c>
      <c r="AU49">
        <f t="shared" si="48"/>
        <v>-14.785114890096255</v>
      </c>
      <c r="AW49">
        <v>46</v>
      </c>
      <c r="AX49">
        <f>IF(Z49&gt;0, (R49*SUMPRODUCT(K49:$K$98, X49:$X$98)-K49*$AZ$3)/Z49, 0)</f>
        <v>353.11020011665056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0.14803979</v>
      </c>
      <c r="Q50" s="5">
        <f t="shared" si="60"/>
        <v>50</v>
      </c>
      <c r="R50">
        <f t="shared" si="31"/>
        <v>100000</v>
      </c>
      <c r="S50">
        <f t="shared" si="32"/>
        <v>326.84531214174945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62.29635419912411</v>
      </c>
      <c r="AC50">
        <f t="shared" si="33"/>
        <v>48.549660367109468</v>
      </c>
      <c r="AE50">
        <f t="shared" si="34"/>
        <v>0</v>
      </c>
      <c r="AF50">
        <f t="shared" si="35"/>
        <v>0</v>
      </c>
      <c r="AG50">
        <f t="shared" si="36"/>
        <v>-7.4270088270462917</v>
      </c>
      <c r="AH50">
        <f t="shared" si="37"/>
        <v>-2611.7453390916876</v>
      </c>
      <c r="AI50">
        <f t="shared" si="38"/>
        <v>-2619.172347918734</v>
      </c>
      <c r="AJ50">
        <f t="shared" si="39"/>
        <v>13.746693832014643</v>
      </c>
      <c r="AK50">
        <f t="shared" si="61"/>
        <v>4.3607447939386885</v>
      </c>
      <c r="AL50">
        <f t="shared" si="40"/>
        <v>-2601.0649092927811</v>
      </c>
      <c r="AN50">
        <f t="shared" si="41"/>
        <v>0</v>
      </c>
      <c r="AO50">
        <f t="shared" si="42"/>
        <v>0</v>
      </c>
      <c r="AP50">
        <f t="shared" si="43"/>
        <v>-3.6104960531622009E-2</v>
      </c>
      <c r="AQ50">
        <f t="shared" si="44"/>
        <v>-12.696492569546987</v>
      </c>
      <c r="AR50">
        <f t="shared" si="45"/>
        <v>-12.732597530078609</v>
      </c>
      <c r="AS50">
        <f t="shared" si="46"/>
        <v>6.6826881427387172E-2</v>
      </c>
      <c r="AT50">
        <f t="shared" si="47"/>
        <v>2.1198913632670062E-2</v>
      </c>
      <c r="AU50">
        <f t="shared" si="48"/>
        <v>-12.644571735018554</v>
      </c>
      <c r="AW50">
        <v>47</v>
      </c>
      <c r="AX50">
        <f>IF(Z50&gt;0, (R50*SUMPRODUCT(K50:$K$98, X50:$X$98)-K50*$AZ$3)/Z50, 0)</f>
        <v>326.84531214174945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0.16585403400000001</v>
      </c>
      <c r="Q51" s="5">
        <f t="shared" si="60"/>
        <v>50</v>
      </c>
      <c r="R51">
        <f t="shared" si="31"/>
        <v>100000</v>
      </c>
      <c r="S51">
        <f t="shared" si="32"/>
        <v>300.94672976019547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48.549660367109468</v>
      </c>
      <c r="AC51">
        <f t="shared" si="33"/>
        <v>36.84153369466943</v>
      </c>
      <c r="AE51">
        <f t="shared" si="34"/>
        <v>0</v>
      </c>
      <c r="AF51">
        <f t="shared" si="35"/>
        <v>0</v>
      </c>
      <c r="AG51">
        <f t="shared" si="36"/>
        <v>-6.1209393642565928</v>
      </c>
      <c r="AH51">
        <f t="shared" si="37"/>
        <v>-2463.5987490384719</v>
      </c>
      <c r="AI51">
        <f t="shared" si="38"/>
        <v>-2469.7196884027285</v>
      </c>
      <c r="AJ51">
        <f t="shared" si="39"/>
        <v>11.708126672440038</v>
      </c>
      <c r="AK51">
        <f t="shared" si="61"/>
        <v>3.3984762256976628</v>
      </c>
      <c r="AL51">
        <f t="shared" si="40"/>
        <v>-2454.6130855045908</v>
      </c>
      <c r="AN51">
        <f t="shared" si="41"/>
        <v>0</v>
      </c>
      <c r="AO51">
        <f t="shared" si="42"/>
        <v>0</v>
      </c>
      <c r="AP51">
        <f t="shared" si="43"/>
        <v>-2.6567640691719192E-2</v>
      </c>
      <c r="AQ51">
        <f t="shared" si="44"/>
        <v>-10.693130984964814</v>
      </c>
      <c r="AR51">
        <f t="shared" si="45"/>
        <v>-10.719698625656534</v>
      </c>
      <c r="AS51">
        <f t="shared" si="46"/>
        <v>5.081855644951315E-2</v>
      </c>
      <c r="AT51">
        <f t="shared" si="47"/>
        <v>1.4750921368529424E-2</v>
      </c>
      <c r="AU51">
        <f t="shared" si="48"/>
        <v>-10.654129147838491</v>
      </c>
      <c r="AW51">
        <v>48</v>
      </c>
      <c r="AX51">
        <f>IF(Z51&gt;0, (R51*SUMPRODUCT(K51:$K$98, X51:$X$98)-K51*$AZ$3)/Z51, 0)</f>
        <v>300.94672976019547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0.18707617900000001</v>
      </c>
      <c r="Q52" s="5">
        <f t="shared" si="60"/>
        <v>50</v>
      </c>
      <c r="R52">
        <f t="shared" si="31"/>
        <v>100000</v>
      </c>
      <c r="S52">
        <f t="shared" si="32"/>
        <v>275.00313488546249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36.84153369466943</v>
      </c>
      <c r="AC52">
        <f t="shared" si="33"/>
        <v>27.030872260692952</v>
      </c>
      <c r="AE52">
        <f t="shared" si="34"/>
        <v>0</v>
      </c>
      <c r="AF52">
        <f t="shared" si="35"/>
        <v>0</v>
      </c>
      <c r="AG52">
        <f t="shared" si="36"/>
        <v>-4.9146480224582136</v>
      </c>
      <c r="AH52">
        <f t="shared" si="37"/>
        <v>-2290.1638963116252</v>
      </c>
      <c r="AI52">
        <f t="shared" si="38"/>
        <v>-2295.0785443340833</v>
      </c>
      <c r="AJ52">
        <f t="shared" si="39"/>
        <v>9.8106614339764775</v>
      </c>
      <c r="AK52">
        <f t="shared" si="61"/>
        <v>2.5789073586268603</v>
      </c>
      <c r="AL52">
        <f t="shared" si="40"/>
        <v>-2282.68897554148</v>
      </c>
      <c r="AN52">
        <f t="shared" si="41"/>
        <v>0</v>
      </c>
      <c r="AO52">
        <f t="shared" si="42"/>
        <v>0</v>
      </c>
      <c r="AP52">
        <f t="shared" si="43"/>
        <v>-1.9046242481384153E-2</v>
      </c>
      <c r="AQ52">
        <f t="shared" si="44"/>
        <v>-8.8753084029495408</v>
      </c>
      <c r="AR52">
        <f t="shared" si="45"/>
        <v>-8.8943546454309246</v>
      </c>
      <c r="AS52">
        <f t="shared" si="46"/>
        <v>3.8020268332627824E-2</v>
      </c>
      <c r="AT52">
        <f t="shared" si="47"/>
        <v>9.9943057295209855E-3</v>
      </c>
      <c r="AU52">
        <f t="shared" si="48"/>
        <v>-8.8463400713687754</v>
      </c>
      <c r="AW52">
        <v>49</v>
      </c>
      <c r="AX52">
        <f>IF(Z52&gt;0, (R52*SUMPRODUCT(K52:$K$98, X52:$X$98)-K52*$AZ$3)/Z52, 0)</f>
        <v>275.00313488546249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0.21155222800000001</v>
      </c>
      <c r="Q53" s="5">
        <f t="shared" si="60"/>
        <v>50</v>
      </c>
      <c r="R53">
        <f t="shared" si="31"/>
        <v>100000</v>
      </c>
      <c r="S53">
        <f t="shared" si="32"/>
        <v>247.57565644391633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27.030872260692952</v>
      </c>
      <c r="AC53">
        <f t="shared" si="33"/>
        <v>18.943483099697275</v>
      </c>
      <c r="AE53">
        <f t="shared" si="34"/>
        <v>0</v>
      </c>
      <c r="AF53">
        <f t="shared" si="35"/>
        <v>0</v>
      </c>
      <c r="AG53">
        <f t="shared" si="36"/>
        <v>-3.8257968032468024</v>
      </c>
      <c r="AH53">
        <f t="shared" si="37"/>
        <v>-2079.4094779736583</v>
      </c>
      <c r="AI53">
        <f t="shared" si="38"/>
        <v>-2083.235274776905</v>
      </c>
      <c r="AJ53">
        <f t="shared" si="39"/>
        <v>8.0873891609956772</v>
      </c>
      <c r="AK53">
        <f t="shared" si="61"/>
        <v>1.8921610582485069</v>
      </c>
      <c r="AL53">
        <f t="shared" si="40"/>
        <v>-2073.2557245576609</v>
      </c>
      <c r="AN53">
        <f t="shared" si="41"/>
        <v>0</v>
      </c>
      <c r="AO53">
        <f t="shared" si="42"/>
        <v>0</v>
      </c>
      <c r="AP53">
        <f t="shared" si="43"/>
        <v>-1.3237950914826111E-2</v>
      </c>
      <c r="AQ53">
        <f t="shared" si="44"/>
        <v>-7.1951339856519034</v>
      </c>
      <c r="AR53">
        <f t="shared" si="45"/>
        <v>-7.2083719365667296</v>
      </c>
      <c r="AS53">
        <f t="shared" si="46"/>
        <v>2.7983833498815076E-2</v>
      </c>
      <c r="AT53">
        <f t="shared" si="47"/>
        <v>6.5472204877116405E-3</v>
      </c>
      <c r="AU53">
        <f t="shared" si="48"/>
        <v>-7.1738408825802029</v>
      </c>
      <c r="AW53">
        <v>50</v>
      </c>
      <c r="AX53">
        <f>IF(Z53&gt;0, (R53*SUMPRODUCT(K53:$K$98, X53:$X$98)-K53*$AZ$3)/Z53, 0)</f>
        <v>247.57565644391633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0.23965956799999999</v>
      </c>
      <c r="Q54" s="5">
        <f t="shared" si="60"/>
        <v>50</v>
      </c>
      <c r="R54">
        <f t="shared" si="31"/>
        <v>100000</v>
      </c>
      <c r="S54">
        <f t="shared" si="32"/>
        <v>216.88203584621738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18.943483099697275</v>
      </c>
      <c r="AC54">
        <f t="shared" si="33"/>
        <v>12.451848437218443</v>
      </c>
      <c r="AE54">
        <f t="shared" si="34"/>
        <v>0</v>
      </c>
      <c r="AF54">
        <f t="shared" si="35"/>
        <v>0</v>
      </c>
      <c r="AG54">
        <f t="shared" si="36"/>
        <v>-2.870650026092425</v>
      </c>
      <c r="AH54">
        <f t="shared" si="37"/>
        <v>-1833.7776182438192</v>
      </c>
      <c r="AI54">
        <f t="shared" si="38"/>
        <v>-1836.6482682699116</v>
      </c>
      <c r="AJ54">
        <f t="shared" si="39"/>
        <v>6.4916346624788321</v>
      </c>
      <c r="AK54">
        <f t="shared" si="61"/>
        <v>1.3260438169788094</v>
      </c>
      <c r="AL54">
        <f t="shared" si="40"/>
        <v>-1828.8305897904538</v>
      </c>
      <c r="AN54">
        <f t="shared" si="41"/>
        <v>0</v>
      </c>
      <c r="AO54">
        <f t="shared" si="42"/>
        <v>0</v>
      </c>
      <c r="AP54">
        <f t="shared" si="43"/>
        <v>-8.8687230430584095E-3</v>
      </c>
      <c r="AQ54">
        <f t="shared" si="44"/>
        <v>-5.6653599954507676</v>
      </c>
      <c r="AR54">
        <f t="shared" si="45"/>
        <v>-5.6742287184938265</v>
      </c>
      <c r="AS54">
        <f t="shared" si="46"/>
        <v>2.0055565601847798E-2</v>
      </c>
      <c r="AT54">
        <f t="shared" si="47"/>
        <v>4.0967429846380217E-3</v>
      </c>
      <c r="AU54">
        <f t="shared" si="48"/>
        <v>-5.6500764099073404</v>
      </c>
      <c r="AW54">
        <v>51</v>
      </c>
      <c r="AX54">
        <f>IF(Z54&gt;0, (R54*SUMPRODUCT(K54:$K$98, X54:$X$98)-K54*$AZ$3)/Z54, 0)</f>
        <v>216.88203584621738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0.27212731099999998</v>
      </c>
      <c r="Q55" s="5">
        <f t="shared" si="60"/>
        <v>50</v>
      </c>
      <c r="R55">
        <f t="shared" si="31"/>
        <v>100000</v>
      </c>
      <c r="S55">
        <f t="shared" si="32"/>
        <v>179.8998507273165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12.451848437218443</v>
      </c>
      <c r="AC55">
        <f t="shared" si="33"/>
        <v>7.4146128374579376</v>
      </c>
      <c r="AE55">
        <f t="shared" si="34"/>
        <v>0</v>
      </c>
      <c r="AF55">
        <f t="shared" si="35"/>
        <v>0</v>
      </c>
      <c r="AG55">
        <f t="shared" si="36"/>
        <v>-2.0607612534088897</v>
      </c>
      <c r="AH55">
        <f t="shared" si="37"/>
        <v>-1562.3645448452228</v>
      </c>
      <c r="AI55">
        <f t="shared" si="38"/>
        <v>-1564.4253060986316</v>
      </c>
      <c r="AJ55">
        <f t="shared" si="39"/>
        <v>5.0372355997605052</v>
      </c>
      <c r="AK55">
        <f t="shared" si="61"/>
        <v>0.8716293906052911</v>
      </c>
      <c r="AL55">
        <f t="shared" si="40"/>
        <v>-1558.5164411082658</v>
      </c>
      <c r="AN55">
        <f t="shared" si="41"/>
        <v>0</v>
      </c>
      <c r="AO55">
        <f t="shared" si="42"/>
        <v>0</v>
      </c>
      <c r="AP55">
        <f t="shared" si="43"/>
        <v>-5.6844768383183973E-3</v>
      </c>
      <c r="AQ55">
        <f t="shared" si="44"/>
        <v>-4.3096817030557535</v>
      </c>
      <c r="AR55">
        <f t="shared" si="45"/>
        <v>-4.3153661798940721</v>
      </c>
      <c r="AS55">
        <f t="shared" si="46"/>
        <v>1.3894889108879219E-2</v>
      </c>
      <c r="AT55">
        <f t="shared" si="47"/>
        <v>2.4043333861684603E-3</v>
      </c>
      <c r="AU55">
        <f t="shared" si="48"/>
        <v>-4.2990669573990239</v>
      </c>
      <c r="AW55">
        <v>52</v>
      </c>
      <c r="AX55">
        <f>IF(Z55&gt;0, (R55*SUMPRODUCT(K55:$K$98, X55:$X$98)-K55*$AZ$3)/Z55, 0)</f>
        <v>179.8998507273165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0.30842977500000002</v>
      </c>
      <c r="Q56" s="5">
        <f t="shared" si="60"/>
        <v>50</v>
      </c>
      <c r="R56">
        <f t="shared" si="31"/>
        <v>100000</v>
      </c>
      <c r="S56">
        <f t="shared" si="32"/>
        <v>130.49543711143244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7.4146128374579376</v>
      </c>
      <c r="AC56">
        <f t="shared" si="33"/>
        <v>3.6657564876970654</v>
      </c>
      <c r="AE56">
        <f t="shared" si="34"/>
        <v>0</v>
      </c>
      <c r="AF56">
        <f t="shared" si="35"/>
        <v>0</v>
      </c>
      <c r="AG56">
        <f t="shared" si="36"/>
        <v>-1.404553511157179</v>
      </c>
      <c r="AH56">
        <f t="shared" si="37"/>
        <v>-1271.2002594352437</v>
      </c>
      <c r="AI56">
        <f t="shared" si="38"/>
        <v>-1272.6048129464009</v>
      </c>
      <c r="AJ56">
        <f t="shared" si="39"/>
        <v>3.7488563497608722</v>
      </c>
      <c r="AK56">
        <f t="shared" si="61"/>
        <v>0.51902289862205564</v>
      </c>
      <c r="AL56">
        <f t="shared" si="40"/>
        <v>-1268.3369336980179</v>
      </c>
      <c r="AN56">
        <f t="shared" si="41"/>
        <v>0</v>
      </c>
      <c r="AO56">
        <f t="shared" si="42"/>
        <v>0</v>
      </c>
      <c r="AP56">
        <f t="shared" si="43"/>
        <v>-3.4592590693749629E-3</v>
      </c>
      <c r="AQ56">
        <f t="shared" si="44"/>
        <v>-3.1308248432772401</v>
      </c>
      <c r="AR56">
        <f t="shared" si="45"/>
        <v>-3.1342841023466153</v>
      </c>
      <c r="AS56">
        <f t="shared" si="46"/>
        <v>9.2330162038539651E-3</v>
      </c>
      <c r="AT56">
        <f t="shared" si="47"/>
        <v>1.2782956683454595E-3</v>
      </c>
      <c r="AU56">
        <f t="shared" si="48"/>
        <v>-3.1237727904744159</v>
      </c>
      <c r="AW56">
        <v>53</v>
      </c>
      <c r="AX56">
        <f>IF(Z56&gt;0, (R56*SUMPRODUCT(K56:$K$98, X56:$X$98)-K56*$AZ$3)/Z56, 0)</f>
        <v>130.49543711143244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0.34883407700000002</v>
      </c>
      <c r="Q57" s="5">
        <f t="shared" si="60"/>
        <v>50</v>
      </c>
      <c r="R57">
        <f t="shared" si="31"/>
        <v>100000</v>
      </c>
      <c r="S57">
        <f t="shared" si="32"/>
        <v>57.501884475780891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3.6657564876970654</v>
      </c>
      <c r="AC57">
        <f t="shared" si="33"/>
        <v>1.0356685670045351</v>
      </c>
      <c r="AE57">
        <f t="shared" si="34"/>
        <v>0</v>
      </c>
      <c r="AF57">
        <f t="shared" si="35"/>
        <v>0</v>
      </c>
      <c r="AG57">
        <f t="shared" si="36"/>
        <v>-0.90055184838398339</v>
      </c>
      <c r="AH57">
        <f t="shared" si="37"/>
        <v>-979.91225532324756</v>
      </c>
      <c r="AI57">
        <f t="shared" si="38"/>
        <v>-980.81280717163156</v>
      </c>
      <c r="AJ57">
        <f t="shared" si="39"/>
        <v>2.6300879206925303</v>
      </c>
      <c r="AK57">
        <f t="shared" si="61"/>
        <v>0.25660295413879458</v>
      </c>
      <c r="AL57">
        <f t="shared" si="40"/>
        <v>-977.92611629680027</v>
      </c>
      <c r="AN57">
        <f t="shared" si="41"/>
        <v>0</v>
      </c>
      <c r="AO57">
        <f t="shared" si="42"/>
        <v>0</v>
      </c>
      <c r="AP57">
        <f t="shared" si="43"/>
        <v>-1.9803205661713561E-3</v>
      </c>
      <c r="AQ57">
        <f t="shared" si="44"/>
        <v>-2.1548347224451683</v>
      </c>
      <c r="AR57">
        <f t="shared" si="45"/>
        <v>-2.1568150430113397</v>
      </c>
      <c r="AS57">
        <f t="shared" si="46"/>
        <v>5.7835839319331185E-3</v>
      </c>
      <c r="AT57">
        <f t="shared" si="47"/>
        <v>5.6427190542471597E-4</v>
      </c>
      <c r="AU57">
        <f t="shared" si="48"/>
        <v>-2.150467187173982</v>
      </c>
      <c r="AW57">
        <v>54</v>
      </c>
      <c r="AX57">
        <f>IF(Z57&gt;0, (R57*SUMPRODUCT(K57:$K$98, X57:$X$98)-K57*$AZ$3)/Z57, 0)</f>
        <v>57.501884475780891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0.39293336200000001</v>
      </c>
      <c r="Q58" s="5">
        <f t="shared" si="60"/>
        <v>50</v>
      </c>
      <c r="R58">
        <f t="shared" si="31"/>
        <v>100000</v>
      </c>
      <c r="S58">
        <f t="shared" si="32"/>
        <v>-62.497004483284613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1.0356685670045351</v>
      </c>
      <c r="AC58">
        <f t="shared" si="33"/>
        <v>-0.67207961741856881</v>
      </c>
      <c r="AE58">
        <f t="shared" si="34"/>
        <v>0</v>
      </c>
      <c r="AF58">
        <f t="shared" si="35"/>
        <v>0</v>
      </c>
      <c r="AG58">
        <f t="shared" si="36"/>
        <v>-0.53768946445931065</v>
      </c>
      <c r="AH58">
        <f t="shared" si="37"/>
        <v>-707.7137308816657</v>
      </c>
      <c r="AI58">
        <f t="shared" si="38"/>
        <v>-708.25142034612497</v>
      </c>
      <c r="AJ58">
        <f t="shared" si="39"/>
        <v>1.7077481844231039</v>
      </c>
      <c r="AK58">
        <f t="shared" si="61"/>
        <v>7.2496799690317471E-2</v>
      </c>
      <c r="AL58">
        <f t="shared" si="40"/>
        <v>-706.47117536201165</v>
      </c>
      <c r="AN58">
        <f t="shared" si="41"/>
        <v>0</v>
      </c>
      <c r="AO58">
        <f t="shared" si="42"/>
        <v>0</v>
      </c>
      <c r="AP58">
        <f t="shared" si="43"/>
        <v>-1.055699413041239E-3</v>
      </c>
      <c r="AQ58">
        <f t="shared" si="44"/>
        <v>-1.389525031970454</v>
      </c>
      <c r="AR58">
        <f t="shared" si="45"/>
        <v>-1.3905807313834952</v>
      </c>
      <c r="AS58">
        <f t="shared" si="46"/>
        <v>3.3529925265146118E-3</v>
      </c>
      <c r="AT58">
        <f t="shared" si="47"/>
        <v>1.423402055262479E-4</v>
      </c>
      <c r="AU58">
        <f t="shared" si="48"/>
        <v>-1.3870853986514544</v>
      </c>
      <c r="AW58">
        <v>55</v>
      </c>
      <c r="AX58">
        <f>IF(Z58&gt;0, (R58*SUMPRODUCT(K58:$K$98, X58:$X$98)-K58*$AZ$3)/Z58, 0)</f>
        <v>-62.497004483284613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0.441408258</v>
      </c>
      <c r="Q59" s="5">
        <f t="shared" si="60"/>
        <v>50</v>
      </c>
      <c r="R59">
        <f t="shared" si="31"/>
        <v>100000</v>
      </c>
      <c r="S59">
        <f t="shared" si="32"/>
        <v>-281.7928889268332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-0.67207961741856881</v>
      </c>
      <c r="AC59">
        <f t="shared" si="33"/>
        <v>-1.6624202404407518</v>
      </c>
      <c r="AE59">
        <f t="shared" si="34"/>
        <v>0</v>
      </c>
      <c r="AF59">
        <f t="shared" si="35"/>
        <v>0</v>
      </c>
      <c r="AG59">
        <f t="shared" si="36"/>
        <v>-0.29497199996278028</v>
      </c>
      <c r="AH59">
        <f t="shared" si="37"/>
        <v>-474.68113970387446</v>
      </c>
      <c r="AI59">
        <f t="shared" si="38"/>
        <v>-474.97611170383726</v>
      </c>
      <c r="AJ59">
        <f t="shared" si="39"/>
        <v>0.99034062302218295</v>
      </c>
      <c r="AK59">
        <f t="shared" si="61"/>
        <v>-4.7045573219299822E-2</v>
      </c>
      <c r="AL59">
        <f t="shared" si="40"/>
        <v>-474.03281665403438</v>
      </c>
      <c r="AN59">
        <f t="shared" si="41"/>
        <v>0</v>
      </c>
      <c r="AO59">
        <f t="shared" si="42"/>
        <v>0</v>
      </c>
      <c r="AP59">
        <f t="shared" si="43"/>
        <v>-5.1709641073988458E-4</v>
      </c>
      <c r="AQ59">
        <f t="shared" si="44"/>
        <v>-0.83213292657527826</v>
      </c>
      <c r="AR59">
        <f t="shared" si="45"/>
        <v>-0.83265002298601809</v>
      </c>
      <c r="AS59">
        <f t="shared" si="46"/>
        <v>1.7361023474746389E-3</v>
      </c>
      <c r="AT59">
        <f t="shared" si="47"/>
        <v>-8.2472563687299073E-5</v>
      </c>
      <c r="AU59">
        <f t="shared" si="48"/>
        <v>-0.83099639320223084</v>
      </c>
      <c r="AW59">
        <v>56</v>
      </c>
      <c r="AX59">
        <f>IF(Z59&gt;0, (R59*SUMPRODUCT(K59:$K$98, X59:$X$98)-K59*$AZ$3)/Z59, 0)</f>
        <v>-281.7928889268332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0.49593942699999999</v>
      </c>
      <c r="Q60" s="5">
        <f t="shared" si="60"/>
        <v>50</v>
      </c>
      <c r="R60">
        <f t="shared" si="31"/>
        <v>100000</v>
      </c>
      <c r="S60">
        <f t="shared" si="32"/>
        <v>-733.57555476527978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-1.6624202404407518</v>
      </c>
      <c r="AC60">
        <f t="shared" si="33"/>
        <v>-2.1381385161693593</v>
      </c>
      <c r="AE60">
        <f t="shared" si="34"/>
        <v>0</v>
      </c>
      <c r="AF60">
        <f t="shared" si="35"/>
        <v>0</v>
      </c>
      <c r="AG60">
        <f t="shared" si="36"/>
        <v>-0.1457340353205672</v>
      </c>
      <c r="AH60">
        <f t="shared" si="37"/>
        <v>-292.57648928517051</v>
      </c>
      <c r="AI60">
        <f t="shared" si="38"/>
        <v>-292.72222332049108</v>
      </c>
      <c r="AJ60">
        <f t="shared" si="39"/>
        <v>0.47571827572860759</v>
      </c>
      <c r="AK60">
        <f t="shared" si="61"/>
        <v>-0.11636941683085264</v>
      </c>
      <c r="AL60">
        <f t="shared" si="40"/>
        <v>-292.36287446159338</v>
      </c>
      <c r="AN60">
        <f t="shared" si="41"/>
        <v>0</v>
      </c>
      <c r="AO60">
        <f t="shared" si="42"/>
        <v>0</v>
      </c>
      <c r="AP60">
        <f t="shared" si="43"/>
        <v>-2.2810441873784886E-4</v>
      </c>
      <c r="AQ60">
        <f t="shared" si="44"/>
        <v>-0.45794374579659819</v>
      </c>
      <c r="AR60">
        <f t="shared" si="45"/>
        <v>-0.45817185021533602</v>
      </c>
      <c r="AS60">
        <f t="shared" si="46"/>
        <v>7.4459916332757605E-4</v>
      </c>
      <c r="AT60">
        <f t="shared" si="47"/>
        <v>-1.8214261429511054E-4</v>
      </c>
      <c r="AU60">
        <f t="shared" si="48"/>
        <v>-0.45760939366630365</v>
      </c>
      <c r="AW60">
        <v>57</v>
      </c>
      <c r="AX60">
        <f>IF(Z60&gt;0, (R60*SUMPRODUCT(K60:$K$98, X60:$X$98)-K60*$AZ$3)/Z60, 0)</f>
        <v>-733.57555476527978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0.55722270799999996</v>
      </c>
      <c r="Q61" s="5">
        <f t="shared" si="60"/>
        <v>50</v>
      </c>
      <c r="R61">
        <f t="shared" si="31"/>
        <v>100000</v>
      </c>
      <c r="S61">
        <f t="shared" si="32"/>
        <v>-1805.8039711402519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-2.1381385161693593</v>
      </c>
      <c r="AC61">
        <f t="shared" si="33"/>
        <v>-2.2778548951385726</v>
      </c>
      <c r="AE61">
        <f t="shared" si="34"/>
        <v>0</v>
      </c>
      <c r="AF61">
        <f t="shared" si="35"/>
        <v>0</v>
      </c>
      <c r="AG61">
        <f t="shared" si="36"/>
        <v>-6.3070381158267422E-2</v>
      </c>
      <c r="AH61">
        <f t="shared" si="37"/>
        <v>-162.4126276181882</v>
      </c>
      <c r="AI61">
        <f t="shared" si="38"/>
        <v>-162.47569799934647</v>
      </c>
      <c r="AJ61">
        <f t="shared" si="39"/>
        <v>0.1397163789692133</v>
      </c>
      <c r="AK61">
        <f t="shared" si="61"/>
        <v>-0.14966969613185516</v>
      </c>
      <c r="AL61">
        <f t="shared" si="40"/>
        <v>-162.48565131650912</v>
      </c>
      <c r="AN61">
        <f t="shared" si="41"/>
        <v>0</v>
      </c>
      <c r="AO61">
        <f t="shared" si="42"/>
        <v>0</v>
      </c>
      <c r="AP61">
        <f t="shared" si="43"/>
        <v>-8.8141439852321675E-5</v>
      </c>
      <c r="AQ61">
        <f t="shared" si="44"/>
        <v>-0.22697314627833939</v>
      </c>
      <c r="AR61">
        <f t="shared" si="45"/>
        <v>-0.2270612877181917</v>
      </c>
      <c r="AS61">
        <f t="shared" si="46"/>
        <v>1.9525492928917934E-4</v>
      </c>
      <c r="AT61">
        <f t="shared" si="47"/>
        <v>-2.0916478190003644E-4</v>
      </c>
      <c r="AU61">
        <f t="shared" si="48"/>
        <v>-0.22707519757080258</v>
      </c>
      <c r="AW61">
        <v>58</v>
      </c>
      <c r="AX61">
        <f>IF(Z61&gt;0, (R61*SUMPRODUCT(K61:$K$98, X61:$X$98)-K61*$AZ$3)/Z61, 0)</f>
        <v>-1805.8039711402519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0.62633703200000002</v>
      </c>
      <c r="Q62" s="5">
        <f t="shared" si="60"/>
        <v>50</v>
      </c>
      <c r="R62">
        <f t="shared" si="31"/>
        <v>100000</v>
      </c>
      <c r="S62">
        <f t="shared" si="32"/>
        <v>-4840.9954102952006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-2.2778548951385726</v>
      </c>
      <c r="AC62">
        <f t="shared" si="33"/>
        <v>-2.2206964638924616</v>
      </c>
      <c r="AE62">
        <f t="shared" si="34"/>
        <v>0</v>
      </c>
      <c r="AF62">
        <f t="shared" si="35"/>
        <v>0</v>
      </c>
      <c r="AG62">
        <f t="shared" si="36"/>
        <v>-2.2936362004906809E-2</v>
      </c>
      <c r="AH62">
        <f t="shared" si="37"/>
        <v>-79.006630683555883</v>
      </c>
      <c r="AI62">
        <f t="shared" si="38"/>
        <v>-79.029567045560796</v>
      </c>
      <c r="AJ62">
        <f t="shared" si="39"/>
        <v>-5.7158431246111085E-2</v>
      </c>
      <c r="AK62">
        <f t="shared" si="61"/>
        <v>-0.15944984265970011</v>
      </c>
      <c r="AL62">
        <f t="shared" si="40"/>
        <v>-79.246175319466602</v>
      </c>
      <c r="AN62">
        <f t="shared" si="41"/>
        <v>0</v>
      </c>
      <c r="AO62">
        <f t="shared" si="42"/>
        <v>0</v>
      </c>
      <c r="AP62">
        <f t="shared" si="43"/>
        <v>-2.8619444304007839E-5</v>
      </c>
      <c r="AQ62">
        <f t="shared" si="44"/>
        <v>-9.8582585416624416E-2</v>
      </c>
      <c r="AR62">
        <f t="shared" si="45"/>
        <v>-9.8611204860928434E-2</v>
      </c>
      <c r="AS62">
        <f t="shared" si="46"/>
        <v>-7.1320924355945358E-5</v>
      </c>
      <c r="AT62">
        <f t="shared" si="47"/>
        <v>-1.9895770263417769E-4</v>
      </c>
      <c r="AU62">
        <f t="shared" si="48"/>
        <v>-9.8881483487918545E-2</v>
      </c>
      <c r="AW62">
        <v>59</v>
      </c>
      <c r="AX62">
        <f>IF(Z62&gt;0, (R62*SUMPRODUCT(K62:$K$98, X62:$X$98)-K62*$AZ$3)/Z62, 0)</f>
        <v>-4840.9954102952006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0.70099715600000001</v>
      </c>
      <c r="Q63" s="5">
        <f t="shared" si="60"/>
        <v>50</v>
      </c>
      <c r="R63">
        <f t="shared" si="31"/>
        <v>100000</v>
      </c>
      <c r="S63">
        <f t="shared" si="32"/>
        <v>-15580.719367197535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-2.2206964638924616</v>
      </c>
      <c r="AC63">
        <f t="shared" si="33"/>
        <v>-2.0655901408051127</v>
      </c>
      <c r="AE63">
        <f t="shared" si="34"/>
        <v>0</v>
      </c>
      <c r="AF63">
        <f t="shared" si="35"/>
        <v>0</v>
      </c>
      <c r="AG63">
        <f t="shared" si="36"/>
        <v>-6.6286738504316095E-3</v>
      </c>
      <c r="AH63">
        <f t="shared" si="37"/>
        <v>-32.156649068852261</v>
      </c>
      <c r="AI63">
        <f t="shared" si="38"/>
        <v>-32.163277742702689</v>
      </c>
      <c r="AJ63">
        <f t="shared" si="39"/>
        <v>-0.15510632308734884</v>
      </c>
      <c r="AK63">
        <f t="shared" si="61"/>
        <v>-0.15544875247247233</v>
      </c>
      <c r="AL63">
        <f t="shared" si="40"/>
        <v>-32.473832818262515</v>
      </c>
      <c r="AN63">
        <f t="shared" si="41"/>
        <v>0</v>
      </c>
      <c r="AO63">
        <f t="shared" si="42"/>
        <v>0</v>
      </c>
      <c r="AP63">
        <f t="shared" si="43"/>
        <v>-7.3849114263909514E-6</v>
      </c>
      <c r="AQ63">
        <f t="shared" si="44"/>
        <v>-3.5825266184660524E-2</v>
      </c>
      <c r="AR63">
        <f t="shared" si="45"/>
        <v>-3.5832651096086909E-2</v>
      </c>
      <c r="AS63">
        <f t="shared" si="46"/>
        <v>-1.7280175243479E-4</v>
      </c>
      <c r="AT63">
        <f t="shared" si="47"/>
        <v>-1.7318324815112634E-4</v>
      </c>
      <c r="AU63">
        <f t="shared" si="48"/>
        <v>-3.6178636096672837E-2</v>
      </c>
      <c r="AW63">
        <v>60</v>
      </c>
      <c r="AX63">
        <f>IF(Z63&gt;0, (R63*SUMPRODUCT(K63:$K$98, X63:$X$98)-K63*$AZ$3)/Z63, 0)</f>
        <v>-15580.719367197535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0.77900909500000004</v>
      </c>
      <c r="Q64" s="5">
        <f t="shared" si="60"/>
        <v>50</v>
      </c>
      <c r="R64">
        <f t="shared" si="31"/>
        <v>100000</v>
      </c>
      <c r="S64">
        <f t="shared" si="32"/>
        <v>-67028.49277465824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-2.0655901408051127</v>
      </c>
      <c r="AC64">
        <f t="shared" si="33"/>
        <v>-1.8749074529683682</v>
      </c>
      <c r="AE64">
        <f t="shared" si="34"/>
        <v>0</v>
      </c>
      <c r="AF64">
        <f t="shared" si="35"/>
        <v>0</v>
      </c>
      <c r="AG64">
        <f t="shared" si="36"/>
        <v>-1.3985898946523997E-3</v>
      </c>
      <c r="AH64">
        <f t="shared" si="37"/>
        <v>-10.327594434549788</v>
      </c>
      <c r="AI64">
        <f t="shared" si="38"/>
        <v>-10.32899302444444</v>
      </c>
      <c r="AJ64">
        <f t="shared" si="39"/>
        <v>-0.19068268783674447</v>
      </c>
      <c r="AK64">
        <f t="shared" si="61"/>
        <v>-0.1445913098563579</v>
      </c>
      <c r="AL64">
        <f t="shared" si="40"/>
        <v>-10.664267022137542</v>
      </c>
      <c r="AN64">
        <f t="shared" si="41"/>
        <v>0</v>
      </c>
      <c r="AO64">
        <f t="shared" si="42"/>
        <v>0</v>
      </c>
      <c r="AP64">
        <f t="shared" si="43"/>
        <v>-1.3912045939277388E-6</v>
      </c>
      <c r="AQ64">
        <f t="shared" si="44"/>
        <v>-1.0273059226657097E-2</v>
      </c>
      <c r="AR64">
        <f t="shared" si="45"/>
        <v>-1.0274450431251025E-2</v>
      </c>
      <c r="AS64">
        <f t="shared" si="46"/>
        <v>-1.8967578152486166E-4</v>
      </c>
      <c r="AT64">
        <f t="shared" si="47"/>
        <v>-1.4382779060775986E-4</v>
      </c>
      <c r="AU64">
        <f t="shared" si="48"/>
        <v>-1.0607954003383647E-2</v>
      </c>
      <c r="AW64">
        <v>61</v>
      </c>
      <c r="AX64">
        <f>IF(Z64&gt;0, (R64*SUMPRODUCT(K64:$K$98, X64:$X$98)-K64*$AZ$3)/Z64, 0)</f>
        <v>-67028.49277465824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0.78135831499999997</v>
      </c>
      <c r="Q65" s="5">
        <f t="shared" si="60"/>
        <v>50</v>
      </c>
      <c r="R65">
        <f t="shared" si="31"/>
        <v>100000</v>
      </c>
      <c r="S65">
        <f t="shared" si="32"/>
        <v>-288368.2865013486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-1.8749074529683682</v>
      </c>
      <c r="AC65">
        <f t="shared" si="33"/>
        <v>-1.6829412675330564</v>
      </c>
      <c r="AE65">
        <f t="shared" si="34"/>
        <v>0</v>
      </c>
      <c r="AF65">
        <f t="shared" si="35"/>
        <v>0</v>
      </c>
      <c r="AG65">
        <f t="shared" si="36"/>
        <v>-2.9180415224424927E-4</v>
      </c>
      <c r="AH65">
        <f t="shared" si="37"/>
        <v>-2.1855996869232528</v>
      </c>
      <c r="AI65">
        <f t="shared" si="38"/>
        <v>-2.185891491075497</v>
      </c>
      <c r="AJ65">
        <f t="shared" si="39"/>
        <v>-0.19196618543531185</v>
      </c>
      <c r="AK65">
        <f t="shared" si="61"/>
        <v>-0.13124352170778578</v>
      </c>
      <c r="AL65">
        <f t="shared" si="40"/>
        <v>-2.5091011982185947</v>
      </c>
      <c r="AN65">
        <f t="shared" si="41"/>
        <v>0</v>
      </c>
      <c r="AO65">
        <f t="shared" si="42"/>
        <v>0</v>
      </c>
      <c r="AP65">
        <f t="shared" si="43"/>
        <v>-2.5916363451502165E-7</v>
      </c>
      <c r="AQ65">
        <f t="shared" si="44"/>
        <v>-1.9411237095207801E-3</v>
      </c>
      <c r="AR65">
        <f t="shared" si="45"/>
        <v>-1.9413828731552952E-3</v>
      </c>
      <c r="AS65">
        <f t="shared" si="46"/>
        <v>-1.7049330497448566E-4</v>
      </c>
      <c r="AT65">
        <f t="shared" si="47"/>
        <v>-1.1656293384019598E-4</v>
      </c>
      <c r="AU65">
        <f t="shared" si="48"/>
        <v>-2.2284391119699767E-3</v>
      </c>
      <c r="AW65">
        <v>62</v>
      </c>
      <c r="AX65">
        <f>IF(Z65&gt;0, (R65*SUMPRODUCT(K65:$K$98, X65:$X$98)-K65*$AZ$3)/Z65, 0)</f>
        <v>-288368.2865013486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0.78389590600000003</v>
      </c>
      <c r="Q66" s="5">
        <f t="shared" si="60"/>
        <v>50</v>
      </c>
      <c r="R66">
        <f t="shared" si="31"/>
        <v>100000</v>
      </c>
      <c r="S66">
        <f t="shared" si="32"/>
        <v>-1250632.5663444248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-1.6829412675330564</v>
      </c>
      <c r="AC66">
        <f t="shared" si="33"/>
        <v>-1.5043116370801053</v>
      </c>
      <c r="AE66">
        <f t="shared" si="34"/>
        <v>0</v>
      </c>
      <c r="AF66">
        <f t="shared" si="35"/>
        <v>0</v>
      </c>
      <c r="AG66">
        <f t="shared" si="36"/>
        <v>-6.0142030423739064E-5</v>
      </c>
      <c r="AH66">
        <f t="shared" si="37"/>
        <v>-0.45748816059613545</v>
      </c>
      <c r="AI66">
        <f t="shared" si="38"/>
        <v>-0.45754830262655921</v>
      </c>
      <c r="AJ66">
        <f t="shared" si="39"/>
        <v>-0.1786296304529511</v>
      </c>
      <c r="AK66">
        <f t="shared" si="61"/>
        <v>-0.11780588872731396</v>
      </c>
      <c r="AL66">
        <f t="shared" si="40"/>
        <v>-0.75398382180682422</v>
      </c>
      <c r="AN66">
        <f t="shared" si="41"/>
        <v>0</v>
      </c>
      <c r="AO66">
        <f t="shared" si="42"/>
        <v>0</v>
      </c>
      <c r="AP66">
        <f t="shared" si="43"/>
        <v>-4.7691684008451489E-8</v>
      </c>
      <c r="AQ66">
        <f t="shared" si="44"/>
        <v>-3.6278091442929606E-4</v>
      </c>
      <c r="AR66">
        <f t="shared" si="45"/>
        <v>-3.628286061133045E-4</v>
      </c>
      <c r="AS66">
        <f t="shared" si="46"/>
        <v>-1.4165048685729038E-4</v>
      </c>
      <c r="AT66">
        <f t="shared" si="47"/>
        <v>-9.341821651069821E-5</v>
      </c>
      <c r="AU66">
        <f t="shared" si="48"/>
        <v>-5.9789730948129304E-4</v>
      </c>
      <c r="AW66">
        <v>63</v>
      </c>
      <c r="AX66">
        <f>IF(Z66&gt;0, (R66*SUMPRODUCT(K66:$K$98, X66:$X$98)-K66*$AZ$3)/Z66, 0)</f>
        <v>-1250632.5663444248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2">$C$6</f>
        <v>100000</v>
      </c>
      <c r="S67">
        <f t="shared" ref="S67:S98" si="63">AX67</f>
        <v>-5493628.4187346688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-1.5043116370801053</v>
      </c>
      <c r="AC67">
        <f t="shared" ref="AC67:AC98" si="64">S67*Z67</f>
        <v>-1.3434505303494702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-1.2227351651305378E-5</v>
      </c>
      <c r="AH67">
        <f t="shared" ref="AH67:AH98" si="68">-X67*R67</f>
        <v>-9.4626516936392596E-2</v>
      </c>
      <c r="AI67">
        <f t="shared" ref="AI67:AI98" si="69">SUM(AE67:AH67)</f>
        <v>-9.4638744288043905E-2</v>
      </c>
      <c r="AJ67">
        <f t="shared" ref="AJ67:AJ98" si="70">AB67-AC67</f>
        <v>-0.16086110673063514</v>
      </c>
      <c r="AK67">
        <f t="shared" si="61"/>
        <v>-0.10530181459560738</v>
      </c>
      <c r="AL67">
        <f t="shared" ref="AL67:AL98" si="71">SUM(AI67:AK67)</f>
        <v>-0.36080166561428645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-8.6572299163220435E-9</v>
      </c>
      <c r="AQ67">
        <f t="shared" ref="AQ67:AQ98" si="75">AH67*$K67</f>
        <v>-6.6997624396582651E-5</v>
      </c>
      <c r="AR67">
        <f t="shared" ref="AR67:AR98" si="76">AI67*$K67</f>
        <v>-6.7006281626498979E-5</v>
      </c>
      <c r="AS67">
        <f t="shared" ref="AS67:AS98" si="77">AJ67*$K67</f>
        <v>-1.1389314916876984E-4</v>
      </c>
      <c r="AT67">
        <f t="shared" ref="AT67:AT98" si="78">AK67*$K67</f>
        <v>-7.4555966455971316E-5</v>
      </c>
      <c r="AU67">
        <f t="shared" ref="AU67:AU98" si="79">AL67*$K67</f>
        <v>-2.5545539725124018E-4</v>
      </c>
      <c r="AW67">
        <v>64</v>
      </c>
      <c r="AX67">
        <f>IF(Z67&gt;0, (R67*SUMPRODUCT(K67:$K$98, X67:$X$98)-K67*$AZ$3)/Z67, 0)</f>
        <v>-5493628.4187346688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0.78978433000000003</v>
      </c>
      <c r="Q68" s="5">
        <f t="shared" si="60"/>
        <v>50</v>
      </c>
      <c r="R68">
        <f t="shared" si="62"/>
        <v>100000</v>
      </c>
      <c r="S68">
        <f t="shared" si="63"/>
        <v>-24499897.895142213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-1.3434505303494702</v>
      </c>
      <c r="AC68">
        <f t="shared" si="64"/>
        <v>-1.1995676282907737</v>
      </c>
      <c r="AE68">
        <f t="shared" si="65"/>
        <v>0</v>
      </c>
      <c r="AF68">
        <f t="shared" si="66"/>
        <v>0</v>
      </c>
      <c r="AG68">
        <f t="shared" si="67"/>
        <v>-2.4481074031917117E-6</v>
      </c>
      <c r="AH68">
        <f t="shared" si="68"/>
        <v>-1.9313941463201225E-2</v>
      </c>
      <c r="AI68">
        <f t="shared" si="69"/>
        <v>-1.9316389570604418E-2</v>
      </c>
      <c r="AJ68">
        <f t="shared" si="70"/>
        <v>-0.14388290205869647</v>
      </c>
      <c r="AK68">
        <f t="shared" si="61"/>
        <v>-9.4041537124462921E-2</v>
      </c>
      <c r="AL68">
        <f t="shared" si="71"/>
        <v>-0.25724082875376381</v>
      </c>
      <c r="AN68">
        <f t="shared" si="72"/>
        <v>0</v>
      </c>
      <c r="AO68">
        <f t="shared" si="73"/>
        <v>0</v>
      </c>
      <c r="AP68">
        <f t="shared" si="74"/>
        <v>-1.5476009714646973E-9</v>
      </c>
      <c r="AQ68">
        <f t="shared" si="75"/>
        <v>-1.2209543801997073E-5</v>
      </c>
      <c r="AR68">
        <f t="shared" si="76"/>
        <v>-1.2211091402968538E-5</v>
      </c>
      <c r="AS68">
        <f t="shared" si="77"/>
        <v>-9.0957332473603475E-5</v>
      </c>
      <c r="AT68">
        <f t="shared" si="78"/>
        <v>-5.9449505369783422E-5</v>
      </c>
      <c r="AU68">
        <f t="shared" si="79"/>
        <v>-1.6261792924635545E-4</v>
      </c>
      <c r="AW68">
        <v>65</v>
      </c>
      <c r="AX68">
        <f>IF(Z68&gt;0, (R68*SUMPRODUCT(K68:$K$98, X68:$X$98)-K68*$AZ$3)/Z68, 0)</f>
        <v>-24499897.895142213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0.79285550900000001</v>
      </c>
      <c r="Q69" s="5">
        <f t="shared" ref="Q69:Q98" si="91">$C$8</f>
        <v>50</v>
      </c>
      <c r="R69">
        <f t="shared" si="62"/>
        <v>100000</v>
      </c>
      <c r="S69">
        <f t="shared" si="63"/>
        <v>-110959862.75502762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-1.1995676282907737</v>
      </c>
      <c r="AC69">
        <f t="shared" si="64"/>
        <v>-1.0710531416889568</v>
      </c>
      <c r="AE69">
        <f t="shared" si="65"/>
        <v>0</v>
      </c>
      <c r="AF69">
        <f t="shared" si="66"/>
        <v>0</v>
      </c>
      <c r="AG69">
        <f t="shared" si="67"/>
        <v>-4.8263088791556169E-7</v>
      </c>
      <c r="AH69">
        <f t="shared" si="68"/>
        <v>-3.8819908824884661E-3</v>
      </c>
      <c r="AI69">
        <f t="shared" si="69"/>
        <v>-3.8824735133763818E-3</v>
      </c>
      <c r="AJ69">
        <f t="shared" si="70"/>
        <v>-0.12851448660181686</v>
      </c>
      <c r="AK69">
        <f t="shared" si="61"/>
        <v>-8.3969733980354164E-2</v>
      </c>
      <c r="AL69">
        <f t="shared" si="71"/>
        <v>-0.21636669409554743</v>
      </c>
      <c r="AN69">
        <f t="shared" si="72"/>
        <v>0</v>
      </c>
      <c r="AO69">
        <f t="shared" si="73"/>
        <v>0</v>
      </c>
      <c r="AP69">
        <f t="shared" si="74"/>
        <v>-2.7241161231295822E-10</v>
      </c>
      <c r="AQ69">
        <f t="shared" si="75"/>
        <v>-2.1911142070706024E-6</v>
      </c>
      <c r="AR69">
        <f t="shared" si="76"/>
        <v>-2.1913866186829151E-6</v>
      </c>
      <c r="AS69">
        <f t="shared" si="77"/>
        <v>-7.253750097092406E-5</v>
      </c>
      <c r="AT69">
        <f t="shared" si="78"/>
        <v>-4.7395082229134983E-5</v>
      </c>
      <c r="AU69">
        <f t="shared" si="79"/>
        <v>-1.2212396981874197E-4</v>
      </c>
      <c r="AW69">
        <v>66</v>
      </c>
      <c r="AX69">
        <f>IF(Z69&gt;0, (R69*SUMPRODUCT(K69:$K$98, X69:$X$98)-K69*$AZ$3)/Z69, 0)</f>
        <v>-110959862.75502762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0.79617230500000002</v>
      </c>
      <c r="Q70" s="5">
        <f t="shared" si="91"/>
        <v>50</v>
      </c>
      <c r="R70">
        <f t="shared" si="62"/>
        <v>100000</v>
      </c>
      <c r="S70">
        <f t="shared" si="63"/>
        <v>-511131825.13867557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-1.0710531416889568</v>
      </c>
      <c r="AC70">
        <f t="shared" si="64"/>
        <v>-0.95629935410171851</v>
      </c>
      <c r="AE70">
        <f t="shared" si="65"/>
        <v>0</v>
      </c>
      <c r="AF70">
        <f t="shared" si="66"/>
        <v>0</v>
      </c>
      <c r="AG70">
        <f t="shared" si="67"/>
        <v>-9.3547232540476641E-8</v>
      </c>
      <c r="AH70">
        <f t="shared" si="68"/>
        <v>-7.6851469299185876E-4</v>
      </c>
      <c r="AI70">
        <f t="shared" si="69"/>
        <v>-7.6860824022439924E-4</v>
      </c>
      <c r="AJ70">
        <f t="shared" si="70"/>
        <v>-0.11475378758723831</v>
      </c>
      <c r="AK70">
        <f t="shared" si="61"/>
        <v>-7.4973719918226989E-2</v>
      </c>
      <c r="AL70">
        <f t="shared" si="71"/>
        <v>-0.1904961157456897</v>
      </c>
      <c r="AN70">
        <f t="shared" si="72"/>
        <v>0</v>
      </c>
      <c r="AO70">
        <f t="shared" si="73"/>
        <v>0</v>
      </c>
      <c r="AP70">
        <f t="shared" si="74"/>
        <v>-4.7143674023084193E-11</v>
      </c>
      <c r="AQ70">
        <f t="shared" si="75"/>
        <v>-3.8729746657852562E-7</v>
      </c>
      <c r="AR70">
        <f t="shared" si="76"/>
        <v>-3.8734461025254866E-7</v>
      </c>
      <c r="AS70">
        <f t="shared" si="77"/>
        <v>-5.7830841255364876E-5</v>
      </c>
      <c r="AT70">
        <f t="shared" si="78"/>
        <v>-3.7783443893902051E-5</v>
      </c>
      <c r="AU70">
        <f t="shared" si="79"/>
        <v>-9.600162975951948E-5</v>
      </c>
      <c r="AW70">
        <v>67</v>
      </c>
      <c r="AX70">
        <f>IF(Z70&gt;0, (R70*SUMPRODUCT(K70:$K$98, X70:$X$98)-K70*$AZ$3)/Z70, 0)</f>
        <v>-511131825.13867557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0.79964768799999997</v>
      </c>
      <c r="Q71" s="5">
        <f t="shared" si="91"/>
        <v>50</v>
      </c>
      <c r="R71">
        <f t="shared" si="62"/>
        <v>100000</v>
      </c>
      <c r="S71">
        <f t="shared" si="63"/>
        <v>-2397490613.0834184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-0.95629935410171851</v>
      </c>
      <c r="AC71">
        <f t="shared" si="64"/>
        <v>-0.85383904613003725</v>
      </c>
      <c r="AE71">
        <f t="shared" si="65"/>
        <v>0</v>
      </c>
      <c r="AF71">
        <f t="shared" si="66"/>
        <v>0</v>
      </c>
      <c r="AG71">
        <f t="shared" si="67"/>
        <v>-1.7806931995281368E-8</v>
      </c>
      <c r="AH71">
        <f t="shared" si="68"/>
        <v>-1.4960965643958101E-4</v>
      </c>
      <c r="AI71">
        <f t="shared" si="69"/>
        <v>-1.4962746337157629E-4</v>
      </c>
      <c r="AJ71">
        <f t="shared" si="70"/>
        <v>-0.10246030797168126</v>
      </c>
      <c r="AK71">
        <f t="shared" si="61"/>
        <v>-6.6940954787120296E-2</v>
      </c>
      <c r="AL71">
        <f t="shared" si="71"/>
        <v>-0.16955089022217312</v>
      </c>
      <c r="AN71">
        <f t="shared" si="72"/>
        <v>0</v>
      </c>
      <c r="AO71">
        <f t="shared" si="73"/>
        <v>0</v>
      </c>
      <c r="AP71">
        <f t="shared" si="74"/>
        <v>-8.0124172736325173E-12</v>
      </c>
      <c r="AQ71">
        <f t="shared" si="75"/>
        <v>-6.7318446314973077E-8</v>
      </c>
      <c r="AR71">
        <f t="shared" si="76"/>
        <v>-6.7326458732246719E-8</v>
      </c>
      <c r="AS71">
        <f t="shared" si="77"/>
        <v>-4.6103098595061181E-5</v>
      </c>
      <c r="AT71">
        <f t="shared" si="78"/>
        <v>-3.0120790183952233E-5</v>
      </c>
      <c r="AU71">
        <f t="shared" si="79"/>
        <v>-7.6291215237745655E-5</v>
      </c>
      <c r="AW71">
        <v>68</v>
      </c>
      <c r="AX71">
        <f>IF(Z71&gt;0, (R71*SUMPRODUCT(K71:$K$98, X71:$X$98)-K71*$AZ$3)/Z71, 0)</f>
        <v>-2397490613.0834184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0.80323853099999998</v>
      </c>
      <c r="Q72" s="5">
        <f t="shared" si="91"/>
        <v>50</v>
      </c>
      <c r="R72">
        <f t="shared" si="62"/>
        <v>100000</v>
      </c>
      <c r="S72">
        <f t="shared" si="63"/>
        <v>-11461768826.872711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-0.85383904613003725</v>
      </c>
      <c r="AC72">
        <f t="shared" si="64"/>
        <v>-0.76235634981531608</v>
      </c>
      <c r="AE72">
        <f t="shared" si="65"/>
        <v>0</v>
      </c>
      <c r="AF72">
        <f t="shared" si="66"/>
        <v>0</v>
      </c>
      <c r="AG72">
        <f t="shared" si="67"/>
        <v>-3.3256487778218493E-9</v>
      </c>
      <c r="AH72">
        <f t="shared" si="68"/>
        <v>-2.860642779501341E-5</v>
      </c>
      <c r="AI72">
        <f t="shared" si="69"/>
        <v>-2.860975344379123E-5</v>
      </c>
      <c r="AJ72">
        <f t="shared" si="70"/>
        <v>-9.1482696314721168E-2</v>
      </c>
      <c r="AK72">
        <f t="shared" si="61"/>
        <v>-5.9768733229102616E-2</v>
      </c>
      <c r="AL72">
        <f t="shared" si="71"/>
        <v>-0.15128003929726758</v>
      </c>
      <c r="AN72">
        <f t="shared" si="72"/>
        <v>0</v>
      </c>
      <c r="AO72">
        <f t="shared" si="73"/>
        <v>0</v>
      </c>
      <c r="AP72">
        <f t="shared" si="74"/>
        <v>-1.3360810895219498E-12</v>
      </c>
      <c r="AQ72">
        <f t="shared" si="75"/>
        <v>-1.1492646929699299E-8</v>
      </c>
      <c r="AR72">
        <f t="shared" si="76"/>
        <v>-1.1493983010788821E-8</v>
      </c>
      <c r="AS72">
        <f t="shared" si="77"/>
        <v>-3.6753219816745764E-5</v>
      </c>
      <c r="AT72">
        <f t="shared" si="78"/>
        <v>-2.4012119002051743E-5</v>
      </c>
      <c r="AU72">
        <f t="shared" si="79"/>
        <v>-6.0776832801808291E-5</v>
      </c>
      <c r="AW72">
        <v>69</v>
      </c>
      <c r="AX72">
        <f>IF(Z72&gt;0, (R72*SUMPRODUCT(K72:$K$98, X72:$X$98)-K72*$AZ$3)/Z72, 0)</f>
        <v>-11461768826.872711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0.80709142899999997</v>
      </c>
      <c r="Q73" s="5">
        <f t="shared" si="91"/>
        <v>50</v>
      </c>
      <c r="R73">
        <f t="shared" si="62"/>
        <v>100000</v>
      </c>
      <c r="S73">
        <f t="shared" si="63"/>
        <v>-55949933135.817093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-0.76235634981531608</v>
      </c>
      <c r="AC73">
        <f t="shared" si="64"/>
        <v>-0.68067532234977746</v>
      </c>
      <c r="AE73">
        <f t="shared" si="65"/>
        <v>0</v>
      </c>
      <c r="AF73">
        <f t="shared" si="66"/>
        <v>0</v>
      </c>
      <c r="AG73">
        <f t="shared" si="67"/>
        <v>-6.0828966559929104E-10</v>
      </c>
      <c r="AH73">
        <f t="shared" si="68"/>
        <v>-5.3682052488886791E-6</v>
      </c>
      <c r="AI73">
        <f t="shared" si="69"/>
        <v>-5.3688135385542788E-6</v>
      </c>
      <c r="AJ73">
        <f t="shared" si="70"/>
        <v>-8.1681027465538625E-2</v>
      </c>
      <c r="AK73">
        <f t="shared" ref="AK73:AK98" si="92">G73*SUM(AB73:AB73, AE73:AF73)</f>
        <v>-5.336494448707213E-2</v>
      </c>
      <c r="AL73">
        <f t="shared" si="71"/>
        <v>-0.1350513407661493</v>
      </c>
      <c r="AN73">
        <f t="shared" si="72"/>
        <v>0</v>
      </c>
      <c r="AO73">
        <f t="shared" si="73"/>
        <v>0</v>
      </c>
      <c r="AP73">
        <f t="shared" si="74"/>
        <v>-2.1819703823623475E-13</v>
      </c>
      <c r="AQ73">
        <f t="shared" si="75"/>
        <v>-1.9256064210752625E-9</v>
      </c>
      <c r="AR73">
        <f t="shared" si="76"/>
        <v>-1.925824618113499E-9</v>
      </c>
      <c r="AS73">
        <f t="shared" si="77"/>
        <v>-2.9299459256001279E-5</v>
      </c>
      <c r="AT73">
        <f t="shared" si="78"/>
        <v>-1.9142315727571014E-5</v>
      </c>
      <c r="AU73">
        <f t="shared" si="79"/>
        <v>-4.8443700808190407E-5</v>
      </c>
      <c r="AW73">
        <v>70</v>
      </c>
      <c r="AX73">
        <f>IF(Z73&gt;0, (R73*SUMPRODUCT(K73:$K$98, X73:$X$98)-K73*$AZ$3)/Z73, 0)</f>
        <v>-55949933135.817093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0.81105379099999997</v>
      </c>
      <c r="Q74" s="5">
        <f t="shared" si="91"/>
        <v>50</v>
      </c>
      <c r="R74">
        <f t="shared" si="62"/>
        <v>100000</v>
      </c>
      <c r="S74">
        <f t="shared" si="63"/>
        <v>-279163765803.51459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-0.68067532234977746</v>
      </c>
      <c r="AC74">
        <f t="shared" si="64"/>
        <v>-0.60774582520557563</v>
      </c>
      <c r="AE74">
        <f t="shared" si="65"/>
        <v>0</v>
      </c>
      <c r="AF74">
        <f t="shared" si="66"/>
        <v>0</v>
      </c>
      <c r="AG74">
        <f t="shared" si="67"/>
        <v>-1.088511296328709E-10</v>
      </c>
      <c r="AH74">
        <f t="shared" si="68"/>
        <v>-9.8671127862085445E-7</v>
      </c>
      <c r="AI74">
        <f t="shared" si="69"/>
        <v>-9.8682012975048737E-7</v>
      </c>
      <c r="AJ74">
        <f t="shared" si="70"/>
        <v>-7.2929497144201827E-2</v>
      </c>
      <c r="AK74">
        <f t="shared" si="92"/>
        <v>-4.7647272564484429E-2</v>
      </c>
      <c r="AL74">
        <f t="shared" si="71"/>
        <v>-0.120577756528816</v>
      </c>
      <c r="AN74">
        <f t="shared" si="72"/>
        <v>0</v>
      </c>
      <c r="AO74">
        <f t="shared" si="73"/>
        <v>0</v>
      </c>
      <c r="AP74">
        <f t="shared" si="74"/>
        <v>-3.4862082863752027E-14</v>
      </c>
      <c r="AQ74">
        <f t="shared" si="75"/>
        <v>-3.1601702686869659E-10</v>
      </c>
      <c r="AR74">
        <f t="shared" si="76"/>
        <v>-3.1605188895156036E-10</v>
      </c>
      <c r="AS74">
        <f t="shared" si="77"/>
        <v>-2.3357352204135082E-5</v>
      </c>
      <c r="AT74">
        <f t="shared" si="78"/>
        <v>-1.5260137124688323E-5</v>
      </c>
      <c r="AU74">
        <f t="shared" si="79"/>
        <v>-3.8617805380712357E-5</v>
      </c>
      <c r="AW74">
        <v>71</v>
      </c>
      <c r="AX74">
        <f>IF(Z74&gt;0, (R74*SUMPRODUCT(K74:$K$98, X74:$X$98)-K74*$AZ$3)/Z74, 0)</f>
        <v>-279163765803.51459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0.81525055400000002</v>
      </c>
      <c r="Q75" s="5">
        <f t="shared" si="91"/>
        <v>50</v>
      </c>
      <c r="R75">
        <f t="shared" si="62"/>
        <v>100000</v>
      </c>
      <c r="S75">
        <f t="shared" si="63"/>
        <v>-1426347082389.1138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-0.60774582520557563</v>
      </c>
      <c r="AC75">
        <f t="shared" si="64"/>
        <v>-0.54263020135212081</v>
      </c>
      <c r="AE75">
        <f t="shared" si="65"/>
        <v>0</v>
      </c>
      <c r="AF75">
        <f t="shared" si="66"/>
        <v>0</v>
      </c>
      <c r="AG75">
        <f t="shared" si="67"/>
        <v>-1.9021674599818366E-11</v>
      </c>
      <c r="AH75">
        <f t="shared" si="68"/>
        <v>-1.7748188747344765E-7</v>
      </c>
      <c r="AI75">
        <f t="shared" si="69"/>
        <v>-1.7750090914804747E-7</v>
      </c>
      <c r="AJ75">
        <f t="shared" si="70"/>
        <v>-6.5115623853454818E-2</v>
      </c>
      <c r="AK75">
        <f t="shared" si="92"/>
        <v>-4.25422077643903E-2</v>
      </c>
      <c r="AL75">
        <f t="shared" si="71"/>
        <v>-0.10765800911875427</v>
      </c>
      <c r="AN75">
        <f t="shared" si="72"/>
        <v>0</v>
      </c>
      <c r="AO75">
        <f t="shared" si="73"/>
        <v>0</v>
      </c>
      <c r="AP75">
        <f t="shared" si="74"/>
        <v>-5.4394014882560334E-15</v>
      </c>
      <c r="AQ75">
        <f t="shared" si="75"/>
        <v>-5.0752379229049545E-11</v>
      </c>
      <c r="AR75">
        <f t="shared" si="76"/>
        <v>-5.0757818630537804E-11</v>
      </c>
      <c r="AS75">
        <f t="shared" si="77"/>
        <v>-1.8620338574217031E-5</v>
      </c>
      <c r="AT75">
        <f t="shared" si="78"/>
        <v>-1.2165287919998989E-5</v>
      </c>
      <c r="AU75">
        <f t="shared" si="79"/>
        <v>-3.078567725203465E-5</v>
      </c>
      <c r="AW75">
        <v>72</v>
      </c>
      <c r="AX75">
        <f>IF(Z75&gt;0, (R75*SUMPRODUCT(K75:$K$98, X75:$X$98)-K75*$AZ$3)/Z75, 0)</f>
        <v>-1426347082389.1138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0.81969331899999998</v>
      </c>
      <c r="Q76" s="5">
        <f t="shared" si="91"/>
        <v>50</v>
      </c>
      <c r="R76">
        <f t="shared" si="62"/>
        <v>100000</v>
      </c>
      <c r="S76">
        <f t="shared" si="63"/>
        <v>-7477828663815.2129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-0.54263020135212081</v>
      </c>
      <c r="AC76">
        <f t="shared" si="64"/>
        <v>-0.48449125125155917</v>
      </c>
      <c r="AE76">
        <f t="shared" si="65"/>
        <v>0</v>
      </c>
      <c r="AF76">
        <f t="shared" si="66"/>
        <v>0</v>
      </c>
      <c r="AG76">
        <f t="shared" si="67"/>
        <v>-3.2395182681570706E-12</v>
      </c>
      <c r="AH76">
        <f t="shared" si="68"/>
        <v>-3.1183879171326225E-8</v>
      </c>
      <c r="AI76">
        <f t="shared" si="69"/>
        <v>-3.1187118689594382E-8</v>
      </c>
      <c r="AJ76">
        <f t="shared" si="70"/>
        <v>-5.8138950100561637E-2</v>
      </c>
      <c r="AK76">
        <f t="shared" si="92"/>
        <v>-3.7984114094648462E-2</v>
      </c>
      <c r="AL76">
        <f t="shared" si="71"/>
        <v>-9.6123095382328785E-2</v>
      </c>
      <c r="AN76">
        <f t="shared" si="72"/>
        <v>0</v>
      </c>
      <c r="AO76">
        <f t="shared" si="73"/>
        <v>0</v>
      </c>
      <c r="AP76">
        <f t="shared" si="74"/>
        <v>-8.27112869724416E-16</v>
      </c>
      <c r="AQ76">
        <f t="shared" si="75"/>
        <v>-7.96185903443237E-12</v>
      </c>
      <c r="AR76">
        <f t="shared" si="76"/>
        <v>-7.9626861473020944E-12</v>
      </c>
      <c r="AS76">
        <f t="shared" si="77"/>
        <v>-1.484401996837531E-5</v>
      </c>
      <c r="AT76">
        <f t="shared" si="78"/>
        <v>-9.6980930533962459E-6</v>
      </c>
      <c r="AU76">
        <f t="shared" si="79"/>
        <v>-2.4542120984457702E-5</v>
      </c>
      <c r="AW76">
        <v>73</v>
      </c>
      <c r="AX76">
        <f>IF(Z76&gt;0, (R76*SUMPRODUCT(K76:$K$98, X76:$X$98)-K76*$AZ$3)/Z76, 0)</f>
        <v>-7477828663815.2129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0.82421808699999999</v>
      </c>
      <c r="Q77" s="5">
        <f t="shared" si="91"/>
        <v>50</v>
      </c>
      <c r="R77">
        <f t="shared" si="62"/>
        <v>100000</v>
      </c>
      <c r="S77">
        <f t="shared" si="63"/>
        <v>-40273589650619.203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-0.48449125125155917</v>
      </c>
      <c r="AC77">
        <f t="shared" si="64"/>
        <v>-0.43258147433870503</v>
      </c>
      <c r="AE77">
        <f t="shared" si="65"/>
        <v>0</v>
      </c>
      <c r="AF77">
        <f t="shared" si="66"/>
        <v>0</v>
      </c>
      <c r="AG77">
        <f t="shared" si="67"/>
        <v>-5.3705353569352624E-13</v>
      </c>
      <c r="AH77">
        <f t="shared" si="68"/>
        <v>-5.3401390995639474E-9</v>
      </c>
      <c r="AI77">
        <f t="shared" si="69"/>
        <v>-5.3406761530996408E-9</v>
      </c>
      <c r="AJ77">
        <f t="shared" si="70"/>
        <v>-5.1909776912854144E-2</v>
      </c>
      <c r="AK77">
        <f t="shared" si="92"/>
        <v>-3.3914387587609146E-2</v>
      </c>
      <c r="AL77">
        <f t="shared" si="71"/>
        <v>-8.5824169841139442E-2</v>
      </c>
      <c r="AN77">
        <f t="shared" si="72"/>
        <v>0</v>
      </c>
      <c r="AO77">
        <f t="shared" si="73"/>
        <v>0</v>
      </c>
      <c r="AP77">
        <f t="shared" si="74"/>
        <v>-1.2242888733020847E-16</v>
      </c>
      <c r="AQ77">
        <f t="shared" si="75"/>
        <v>-1.2173596200309612E-12</v>
      </c>
      <c r="AR77">
        <f t="shared" si="76"/>
        <v>-1.2174820489182915E-12</v>
      </c>
      <c r="AS77">
        <f t="shared" si="77"/>
        <v>-1.1833561845548957E-5</v>
      </c>
      <c r="AT77">
        <f t="shared" si="78"/>
        <v>-7.7312604067946208E-6</v>
      </c>
      <c r="AU77">
        <f t="shared" si="79"/>
        <v>-1.9564823469825624E-5</v>
      </c>
      <c r="AW77">
        <v>74</v>
      </c>
      <c r="AX77">
        <f>IF(Z77&gt;0, (R77*SUMPRODUCT(K77:$K$98, X77:$X$98)-K77*$AZ$3)/Z77, 0)</f>
        <v>-40273589650619.203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0.82894669600000004</v>
      </c>
      <c r="Q78" s="5">
        <f t="shared" si="91"/>
        <v>50</v>
      </c>
      <c r="R78">
        <f t="shared" si="62"/>
        <v>100000</v>
      </c>
      <c r="S78">
        <f t="shared" si="63"/>
        <v>-223271185968044.09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-0.43258147433870503</v>
      </c>
      <c r="AC78">
        <f t="shared" si="64"/>
        <v>-0.38623345923205082</v>
      </c>
      <c r="AE78">
        <f t="shared" si="65"/>
        <v>0</v>
      </c>
      <c r="AF78">
        <f t="shared" si="66"/>
        <v>0</v>
      </c>
      <c r="AG78">
        <f t="shared" si="67"/>
        <v>-8.6494246348324333E-14</v>
      </c>
      <c r="AH78">
        <f t="shared" si="68"/>
        <v>-8.9037750797653337E-10</v>
      </c>
      <c r="AI78">
        <f t="shared" si="69"/>
        <v>-8.9046400222288171E-10</v>
      </c>
      <c r="AJ78">
        <f t="shared" si="70"/>
        <v>-4.6348015106654206E-2</v>
      </c>
      <c r="AK78">
        <f t="shared" si="92"/>
        <v>-3.0280703203709354E-2</v>
      </c>
      <c r="AL78">
        <f t="shared" si="71"/>
        <v>-7.6628719200827561E-2</v>
      </c>
      <c r="AN78">
        <f t="shared" si="72"/>
        <v>0</v>
      </c>
      <c r="AO78">
        <f t="shared" si="73"/>
        <v>0</v>
      </c>
      <c r="AP78">
        <f t="shared" si="74"/>
        <v>-1.7604979294262332E-17</v>
      </c>
      <c r="AQ78">
        <f t="shared" si="75"/>
        <v>-1.8122682437023672E-13</v>
      </c>
      <c r="AR78">
        <f t="shared" si="76"/>
        <v>-1.8124442934953099E-13</v>
      </c>
      <c r="AS78">
        <f t="shared" si="77"/>
        <v>-9.433643054092149E-6</v>
      </c>
      <c r="AT78">
        <f t="shared" si="78"/>
        <v>-6.1633134621483856E-6</v>
      </c>
      <c r="AU78">
        <f t="shared" si="79"/>
        <v>-1.5596956697484963E-5</v>
      </c>
      <c r="AW78">
        <v>75</v>
      </c>
      <c r="AX78">
        <f>IF(Z78&gt;0, (R78*SUMPRODUCT(K78:$K$98, X78:$X$98)-K78*$AZ$3)/Z78, 0)</f>
        <v>-223271185968044.09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0.83370721699999994</v>
      </c>
      <c r="Q79" s="5">
        <f t="shared" si="91"/>
        <v>50</v>
      </c>
      <c r="R79">
        <f t="shared" si="62"/>
        <v>100000</v>
      </c>
      <c r="S79">
        <f t="shared" si="63"/>
        <v>-1275486106008139.8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-0.38623345923205082</v>
      </c>
      <c r="AC79">
        <f t="shared" si="64"/>
        <v>-0.3448513028859182</v>
      </c>
      <c r="AE79">
        <f t="shared" si="65"/>
        <v>0</v>
      </c>
      <c r="AF79">
        <f t="shared" si="66"/>
        <v>0</v>
      </c>
      <c r="AG79">
        <f t="shared" si="67"/>
        <v>-1.3518426475267205E-14</v>
      </c>
      <c r="AH79">
        <f t="shared" si="68"/>
        <v>-1.442217548191478E-10</v>
      </c>
      <c r="AI79">
        <f t="shared" si="69"/>
        <v>-1.4423527324562305E-10</v>
      </c>
      <c r="AJ79">
        <f t="shared" si="70"/>
        <v>-4.1382156346132626E-2</v>
      </c>
      <c r="AK79">
        <f t="shared" si="92"/>
        <v>-2.703634214624356E-2</v>
      </c>
      <c r="AL79">
        <f t="shared" si="71"/>
        <v>-6.8418498636611466E-2</v>
      </c>
      <c r="AN79">
        <f t="shared" si="72"/>
        <v>0</v>
      </c>
      <c r="AO79">
        <f t="shared" si="73"/>
        <v>0</v>
      </c>
      <c r="AP79">
        <f t="shared" si="74"/>
        <v>-2.4567242933550334E-18</v>
      </c>
      <c r="AQ79">
        <f t="shared" si="75"/>
        <v>-2.6209639808503701E-14</v>
      </c>
      <c r="AR79">
        <f t="shared" si="76"/>
        <v>-2.6212096532797057E-14</v>
      </c>
      <c r="AS79">
        <f t="shared" si="77"/>
        <v>-7.5204424858885569E-6</v>
      </c>
      <c r="AT79">
        <f t="shared" si="78"/>
        <v>-4.9133557574660136E-6</v>
      </c>
      <c r="AU79">
        <f t="shared" si="79"/>
        <v>-1.2433798269566669E-5</v>
      </c>
      <c r="AW79">
        <v>76</v>
      </c>
      <c r="AX79">
        <f>IF(Z79&gt;0, (R79*SUMPRODUCT(K79:$K$98, X79:$X$98)-K79*$AZ$3)/Z79, 0)</f>
        <v>-1275486106008139.8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0.83838979800000002</v>
      </c>
      <c r="Q80" s="5">
        <f t="shared" si="91"/>
        <v>50</v>
      </c>
      <c r="R80">
        <f t="shared" si="62"/>
        <v>100000</v>
      </c>
      <c r="S80">
        <f t="shared" si="63"/>
        <v>-7511545168738023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-0.3448513028859182</v>
      </c>
      <c r="AC80">
        <f t="shared" si="64"/>
        <v>-0.30790294900530696</v>
      </c>
      <c r="AE80">
        <f t="shared" si="65"/>
        <v>0</v>
      </c>
      <c r="AF80">
        <f t="shared" si="66"/>
        <v>0</v>
      </c>
      <c r="AG80">
        <f t="shared" si="67"/>
        <v>-2.0495313686374078E-15</v>
      </c>
      <c r="AH80">
        <f t="shared" si="68"/>
        <v>-2.2667421683754249E-11</v>
      </c>
      <c r="AI80">
        <f t="shared" si="69"/>
        <v>-2.2669471215122887E-11</v>
      </c>
      <c r="AJ80">
        <f t="shared" si="70"/>
        <v>-3.694835388061124E-2</v>
      </c>
      <c r="AK80">
        <f t="shared" si="92"/>
        <v>-2.4139591202014275E-2</v>
      </c>
      <c r="AL80">
        <f t="shared" si="71"/>
        <v>-6.1087945105294986E-2</v>
      </c>
      <c r="AN80">
        <f t="shared" si="72"/>
        <v>0</v>
      </c>
      <c r="AO80">
        <f t="shared" si="73"/>
        <v>0</v>
      </c>
      <c r="AP80">
        <f t="shared" si="74"/>
        <v>-3.3255755926237823E-19</v>
      </c>
      <c r="AQ80">
        <f t="shared" si="75"/>
        <v>-3.6780224715136049E-15</v>
      </c>
      <c r="AR80">
        <f t="shared" si="76"/>
        <v>-3.6783550290728677E-15</v>
      </c>
      <c r="AS80">
        <f t="shared" si="77"/>
        <v>-5.9952507062469488E-6</v>
      </c>
      <c r="AT80">
        <f t="shared" si="78"/>
        <v>-3.9168971280837626E-6</v>
      </c>
      <c r="AU80">
        <f t="shared" si="79"/>
        <v>-9.9121478380090663E-6</v>
      </c>
      <c r="AW80">
        <v>77</v>
      </c>
      <c r="AX80">
        <f>IF(Z80&gt;0, (R80*SUMPRODUCT(K80:$K$98, X80:$X$98)-K80*$AZ$3)/Z80, 0)</f>
        <v>-7511545168738023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0.84318435700000005</v>
      </c>
      <c r="Q81" s="5">
        <f t="shared" si="91"/>
        <v>50</v>
      </c>
      <c r="R81">
        <f t="shared" si="62"/>
        <v>100000</v>
      </c>
      <c r="S81">
        <f t="shared" si="63"/>
        <v>-4.5681349894042872E+16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-0.30790294900530696</v>
      </c>
      <c r="AC81">
        <f t="shared" si="64"/>
        <v>-0.27491334732617018</v>
      </c>
      <c r="AE81">
        <f t="shared" si="65"/>
        <v>0</v>
      </c>
      <c r="AF81">
        <f t="shared" si="66"/>
        <v>0</v>
      </c>
      <c r="AG81">
        <f t="shared" si="67"/>
        <v>-3.00903265735171E-16</v>
      </c>
      <c r="AH81">
        <f t="shared" si="68"/>
        <v>-3.4562655784317256E-12</v>
      </c>
      <c r="AI81">
        <f t="shared" si="69"/>
        <v>-3.456566481697461E-12</v>
      </c>
      <c r="AJ81">
        <f t="shared" si="70"/>
        <v>-3.2989601679136782E-2</v>
      </c>
      <c r="AK81">
        <f t="shared" si="92"/>
        <v>-2.155320643037149E-2</v>
      </c>
      <c r="AL81">
        <f t="shared" si="71"/>
        <v>-5.4542808112964844E-2</v>
      </c>
      <c r="AN81">
        <f t="shared" si="72"/>
        <v>0</v>
      </c>
      <c r="AO81">
        <f t="shared" si="73"/>
        <v>0</v>
      </c>
      <c r="AP81">
        <f t="shared" si="74"/>
        <v>-4.3593439194300582E-20</v>
      </c>
      <c r="AQ81">
        <f t="shared" si="75"/>
        <v>-5.0072737816453173E-16</v>
      </c>
      <c r="AR81">
        <f t="shared" si="76"/>
        <v>-5.0077097160372609E-16</v>
      </c>
      <c r="AS81">
        <f t="shared" si="77"/>
        <v>-4.7793771574063382E-6</v>
      </c>
      <c r="AT81">
        <f t="shared" si="78"/>
        <v>-3.1225264095057826E-6</v>
      </c>
      <c r="AU81">
        <f t="shared" si="79"/>
        <v>-7.9019035674128917E-6</v>
      </c>
      <c r="AW81">
        <v>78</v>
      </c>
      <c r="AX81">
        <f>IF(Z81&gt;0, (R81*SUMPRODUCT(K81:$K$98, X81:$X$98)-K81*$AZ$3)/Z81, 0)</f>
        <v>-4.5681349894042872E+16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0.84806285100000001</v>
      </c>
      <c r="Q82" s="5">
        <f t="shared" si="91"/>
        <v>50</v>
      </c>
      <c r="R82">
        <f t="shared" si="62"/>
        <v>100000</v>
      </c>
      <c r="S82">
        <f t="shared" si="63"/>
        <v>-2.8735901654789917E+17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-0.27491334732617018</v>
      </c>
      <c r="AC82">
        <f t="shared" si="64"/>
        <v>-0.24545834582693804</v>
      </c>
      <c r="AE82">
        <f t="shared" si="65"/>
        <v>0</v>
      </c>
      <c r="AF82">
        <f t="shared" si="66"/>
        <v>0</v>
      </c>
      <c r="AG82">
        <f t="shared" si="67"/>
        <v>-4.270935166323956E-17</v>
      </c>
      <c r="AH82">
        <f t="shared" si="68"/>
        <v>-5.1036976282915946E-13</v>
      </c>
      <c r="AI82">
        <f t="shared" si="69"/>
        <v>-5.1041247218082272E-13</v>
      </c>
      <c r="AJ82">
        <f t="shared" si="70"/>
        <v>-2.9455001499232136E-2</v>
      </c>
      <c r="AK82">
        <f t="shared" si="92"/>
        <v>-1.9243934312831914E-2</v>
      </c>
      <c r="AL82">
        <f t="shared" si="71"/>
        <v>-4.8698935812574465E-2</v>
      </c>
      <c r="AN82">
        <f t="shared" si="72"/>
        <v>0</v>
      </c>
      <c r="AO82">
        <f t="shared" si="73"/>
        <v>0</v>
      </c>
      <c r="AP82">
        <f t="shared" si="74"/>
        <v>-5.5245789949498929E-21</v>
      </c>
      <c r="AQ82">
        <f t="shared" si="75"/>
        <v>-6.6017814871453017E-17</v>
      </c>
      <c r="AR82">
        <f t="shared" si="76"/>
        <v>-6.6023339450447965E-17</v>
      </c>
      <c r="AS82">
        <f t="shared" si="77"/>
        <v>-3.8100902083919025E-6</v>
      </c>
      <c r="AT82">
        <f t="shared" si="78"/>
        <v>-2.4892589361494091E-6</v>
      </c>
      <c r="AU82">
        <f t="shared" si="79"/>
        <v>-6.2993491446073349E-6</v>
      </c>
      <c r="AW82">
        <v>79</v>
      </c>
      <c r="AX82">
        <f>IF(Z82&gt;0, (R82*SUMPRODUCT(K82:$K$98, X82:$X$98)-K82*$AZ$3)/Z82, 0)</f>
        <v>-2.8735901654789917E+17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0.85299375700000002</v>
      </c>
      <c r="Q83" s="5">
        <f t="shared" si="91"/>
        <v>50</v>
      </c>
      <c r="R83">
        <f t="shared" si="62"/>
        <v>100000</v>
      </c>
      <c r="S83">
        <f t="shared" si="63"/>
        <v>-1.8726924034344604E+18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-0.24545834582693804</v>
      </c>
      <c r="AC83">
        <f t="shared" si="64"/>
        <v>-0.21915923734548043</v>
      </c>
      <c r="AE83">
        <f t="shared" si="65"/>
        <v>0</v>
      </c>
      <c r="AF83">
        <f t="shared" si="66"/>
        <v>0</v>
      </c>
      <c r="AG83">
        <f t="shared" si="67"/>
        <v>-5.851447812346254E-18</v>
      </c>
      <c r="AH83">
        <f t="shared" si="68"/>
        <v>-7.2861620668521831E-14</v>
      </c>
      <c r="AI83">
        <f t="shared" si="69"/>
        <v>-7.2867472116334173E-14</v>
      </c>
      <c r="AJ83">
        <f t="shared" si="70"/>
        <v>-2.6299108481457611E-2</v>
      </c>
      <c r="AK83">
        <f t="shared" si="92"/>
        <v>-1.7182084207885664E-2</v>
      </c>
      <c r="AL83">
        <f t="shared" si="71"/>
        <v>-4.3481192689416144E-2</v>
      </c>
      <c r="AN83">
        <f t="shared" si="72"/>
        <v>0</v>
      </c>
      <c r="AO83">
        <f t="shared" si="73"/>
        <v>0</v>
      </c>
      <c r="AP83">
        <f t="shared" si="74"/>
        <v>-6.7580518951321498E-22</v>
      </c>
      <c r="AQ83">
        <f t="shared" si="75"/>
        <v>-8.4150560584742737E-18</v>
      </c>
      <c r="AR83">
        <f t="shared" si="76"/>
        <v>-8.4157318636637863E-18</v>
      </c>
      <c r="AS83">
        <f t="shared" si="77"/>
        <v>-3.0373805870471559E-6</v>
      </c>
      <c r="AT83">
        <f t="shared" si="78"/>
        <v>-1.9844219835374782E-6</v>
      </c>
      <c r="AU83">
        <f t="shared" si="79"/>
        <v>-5.0218025705930498E-6</v>
      </c>
      <c r="AW83">
        <v>80</v>
      </c>
      <c r="AX83">
        <f>IF(Z83&gt;0, (R83*SUMPRODUCT(K83:$K$98, X83:$X$98)-K83*$AZ$3)/Z83, 0)</f>
        <v>-1.8726924034344604E+18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0.85794593600000002</v>
      </c>
      <c r="Q84" s="5">
        <f t="shared" si="91"/>
        <v>50</v>
      </c>
      <c r="R84">
        <f t="shared" si="62"/>
        <v>100000</v>
      </c>
      <c r="S84">
        <f t="shared" si="63"/>
        <v>-1.2661835146404641E+19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-0.21915923734548043</v>
      </c>
      <c r="AC84">
        <f t="shared" si="64"/>
        <v>-0.1956778904870361</v>
      </c>
      <c r="AE84">
        <f t="shared" si="65"/>
        <v>0</v>
      </c>
      <c r="AF84">
        <f t="shared" si="66"/>
        <v>0</v>
      </c>
      <c r="AG84">
        <f t="shared" si="67"/>
        <v>-7.7270746390423238E-19</v>
      </c>
      <c r="AH84">
        <f t="shared" si="68"/>
        <v>-1.0040451740637119E-14</v>
      </c>
      <c r="AI84">
        <f t="shared" si="69"/>
        <v>-1.0041224448101024E-14</v>
      </c>
      <c r="AJ84">
        <f t="shared" si="70"/>
        <v>-2.348134685844433E-2</v>
      </c>
      <c r="AK84">
        <f t="shared" si="92"/>
        <v>-1.5341146614183631E-2</v>
      </c>
      <c r="AL84">
        <f t="shared" si="71"/>
        <v>-3.8822493472637998E-2</v>
      </c>
      <c r="AN84">
        <f t="shared" si="72"/>
        <v>0</v>
      </c>
      <c r="AO84">
        <f t="shared" si="73"/>
        <v>0</v>
      </c>
      <c r="AP84">
        <f t="shared" si="74"/>
        <v>-7.9681090845991293E-23</v>
      </c>
      <c r="AQ84">
        <f t="shared" si="75"/>
        <v>-1.0353648497688797E-18</v>
      </c>
      <c r="AR84">
        <f t="shared" si="76"/>
        <v>-1.0354445308597257E-18</v>
      </c>
      <c r="AS84">
        <f t="shared" si="77"/>
        <v>-2.4213812077863205E-6</v>
      </c>
      <c r="AT84">
        <f t="shared" si="78"/>
        <v>-1.5819690557537294E-6</v>
      </c>
      <c r="AU84">
        <f t="shared" si="79"/>
        <v>-4.0033502635410848E-6</v>
      </c>
      <c r="AW84">
        <v>81</v>
      </c>
      <c r="AX84">
        <f>IF(Z84&gt;0, (R84*SUMPRODUCT(K84:$K$98, X84:$X$98)-K84*$AZ$3)/Z84, 0)</f>
        <v>-1.2661835146404641E+19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0.86292441799999997</v>
      </c>
      <c r="Q85" s="5">
        <f t="shared" si="91"/>
        <v>50</v>
      </c>
      <c r="R85">
        <f t="shared" si="62"/>
        <v>100000</v>
      </c>
      <c r="S85">
        <f t="shared" si="63"/>
        <v>-8.896445543839413E+19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-0.1956778904870361</v>
      </c>
      <c r="AC85">
        <f t="shared" si="64"/>
        <v>-0.17471240222056794</v>
      </c>
      <c r="AE85">
        <f t="shared" si="65"/>
        <v>0</v>
      </c>
      <c r="AF85">
        <f t="shared" si="66"/>
        <v>0</v>
      </c>
      <c r="AG85">
        <f t="shared" si="67"/>
        <v>-9.819225069137433E-20</v>
      </c>
      <c r="AH85">
        <f t="shared" si="68"/>
        <v>-1.3335762771476314E-15</v>
      </c>
      <c r="AI85">
        <f t="shared" si="69"/>
        <v>-1.3336744693983228E-15</v>
      </c>
      <c r="AJ85">
        <f t="shared" si="70"/>
        <v>-2.0965488266468157E-2</v>
      </c>
      <c r="AK85">
        <f t="shared" si="92"/>
        <v>-1.3697452334092529E-2</v>
      </c>
      <c r="AL85">
        <f t="shared" si="71"/>
        <v>-3.466294060056202E-2</v>
      </c>
      <c r="AN85">
        <f t="shared" si="72"/>
        <v>0</v>
      </c>
      <c r="AO85">
        <f t="shared" si="73"/>
        <v>0</v>
      </c>
      <c r="AP85">
        <f t="shared" si="74"/>
        <v>-9.0406437443296575E-24</v>
      </c>
      <c r="AQ85">
        <f t="shared" si="75"/>
        <v>-1.2278349811407528E-19</v>
      </c>
      <c r="AR85">
        <f t="shared" si="76"/>
        <v>-1.2279253875781962E-19</v>
      </c>
      <c r="AS85">
        <f t="shared" si="77"/>
        <v>-1.9303102740643501E-6</v>
      </c>
      <c r="AT85">
        <f t="shared" si="78"/>
        <v>-1.2611360457220421E-6</v>
      </c>
      <c r="AU85">
        <f t="shared" si="79"/>
        <v>-3.191446319786515E-6</v>
      </c>
      <c r="AW85">
        <v>82</v>
      </c>
      <c r="AX85">
        <f>IF(Z85&gt;0, (R85*SUMPRODUCT(K85:$K$98, X85:$X$98)-K85*$AZ$3)/Z85, 0)</f>
        <v>-8.896445543839413E+19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0.86793829099999997</v>
      </c>
      <c r="Q86" s="5">
        <f t="shared" si="91"/>
        <v>50</v>
      </c>
      <c r="R86">
        <f t="shared" si="62"/>
        <v>100000</v>
      </c>
      <c r="S86">
        <f t="shared" si="63"/>
        <v>-6.5075731078422082E+20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-0.17471240222056794</v>
      </c>
      <c r="AC86">
        <f t="shared" si="64"/>
        <v>-0.15599321626836421</v>
      </c>
      <c r="AE86">
        <f t="shared" si="65"/>
        <v>0</v>
      </c>
      <c r="AF86">
        <f t="shared" si="66"/>
        <v>0</v>
      </c>
      <c r="AG86">
        <f t="shared" si="67"/>
        <v>-1.1985513929945591E-20</v>
      </c>
      <c r="AH86">
        <f t="shared" si="68"/>
        <v>-1.7044962850902999E-16</v>
      </c>
      <c r="AI86">
        <f t="shared" si="69"/>
        <v>-1.7046161402295994E-16</v>
      </c>
      <c r="AJ86">
        <f t="shared" si="70"/>
        <v>-1.8719185952203732E-2</v>
      </c>
      <c r="AK86">
        <f t="shared" si="92"/>
        <v>-1.2229868155439758E-2</v>
      </c>
      <c r="AL86">
        <f t="shared" si="71"/>
        <v>-3.0949054107643661E-2</v>
      </c>
      <c r="AN86">
        <f t="shared" si="72"/>
        <v>0</v>
      </c>
      <c r="AO86">
        <f t="shared" si="73"/>
        <v>0</v>
      </c>
      <c r="AP86">
        <f t="shared" si="74"/>
        <v>-9.8528252311878373E-25</v>
      </c>
      <c r="AQ86">
        <f t="shared" si="75"/>
        <v>-1.4012001573202362E-20</v>
      </c>
      <c r="AR86">
        <f t="shared" si="76"/>
        <v>-1.4012986855725479E-20</v>
      </c>
      <c r="AS86">
        <f t="shared" si="77"/>
        <v>-1.5388315322579338E-6</v>
      </c>
      <c r="AT86">
        <f t="shared" si="78"/>
        <v>-1.0053699344085157E-6</v>
      </c>
      <c r="AU86">
        <f t="shared" si="79"/>
        <v>-2.5442014666664635E-6</v>
      </c>
      <c r="AW86">
        <v>83</v>
      </c>
      <c r="AX86">
        <f>IF(Z86&gt;0, (R86*SUMPRODUCT(K86:$K$98, X86:$X$98)-K86*$AZ$3)/Z86, 0)</f>
        <v>-6.5075731078422082E+20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0.872959127</v>
      </c>
      <c r="Q87" s="5">
        <f t="shared" si="91"/>
        <v>50</v>
      </c>
      <c r="R87">
        <f t="shared" si="62"/>
        <v>100000</v>
      </c>
      <c r="S87">
        <f t="shared" si="63"/>
        <v>-4.9643624343112778E+21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-0.15599321626836421</v>
      </c>
      <c r="AC87">
        <f t="shared" si="64"/>
        <v>-0.13927965738246806</v>
      </c>
      <c r="AE87">
        <f t="shared" si="65"/>
        <v>0</v>
      </c>
      <c r="AF87">
        <f t="shared" si="66"/>
        <v>0</v>
      </c>
      <c r="AG87">
        <f t="shared" si="67"/>
        <v>-1.4027950137144929E-21</v>
      </c>
      <c r="AH87">
        <f t="shared" si="68"/>
        <v>-2.0925727553863285E-17</v>
      </c>
      <c r="AI87">
        <f t="shared" si="69"/>
        <v>-2.0927130348877E-17</v>
      </c>
      <c r="AJ87">
        <f t="shared" si="70"/>
        <v>-1.6713558885896151E-2</v>
      </c>
      <c r="AK87">
        <f t="shared" si="92"/>
        <v>-1.0919525138785496E-2</v>
      </c>
      <c r="AL87">
        <f t="shared" si="71"/>
        <v>-2.7633084024681669E-2</v>
      </c>
      <c r="AN87">
        <f t="shared" si="72"/>
        <v>0</v>
      </c>
      <c r="AO87">
        <f t="shared" si="73"/>
        <v>0</v>
      </c>
      <c r="AP87">
        <f t="shared" si="74"/>
        <v>-1.0296279165845101E-25</v>
      </c>
      <c r="AQ87">
        <f t="shared" si="75"/>
        <v>-1.5359131629109477E-21</v>
      </c>
      <c r="AR87">
        <f t="shared" si="76"/>
        <v>-1.5360161257026061E-21</v>
      </c>
      <c r="AS87">
        <f t="shared" si="77"/>
        <v>-1.2267470760984777E-6</v>
      </c>
      <c r="AT87">
        <f t="shared" si="78"/>
        <v>-8.0147475638433949E-7</v>
      </c>
      <c r="AU87">
        <f t="shared" si="79"/>
        <v>-2.0282218324828184E-6</v>
      </c>
      <c r="AW87">
        <v>84</v>
      </c>
      <c r="AX87">
        <f>IF(Z87&gt;0, (R87*SUMPRODUCT(K87:$K$98, X87:$X$98)-K87*$AZ$3)/Z87, 0)</f>
        <v>-4.9643624343112778E+21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0.877957722</v>
      </c>
      <c r="Q88" s="5">
        <f t="shared" si="91"/>
        <v>50</v>
      </c>
      <c r="R88">
        <f t="shared" si="62"/>
        <v>100000</v>
      </c>
      <c r="S88">
        <f t="shared" si="63"/>
        <v>-3.9560659943084136E+22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-0.13927965738246806</v>
      </c>
      <c r="AC88">
        <f t="shared" si="64"/>
        <v>-0.12435683694863217</v>
      </c>
      <c r="AE88">
        <f t="shared" si="65"/>
        <v>0</v>
      </c>
      <c r="AF88">
        <f t="shared" si="66"/>
        <v>0</v>
      </c>
      <c r="AG88">
        <f t="shared" si="67"/>
        <v>-1.5717234890361305E-22</v>
      </c>
      <c r="AH88">
        <f t="shared" si="68"/>
        <v>-2.4631894293474698E-18</v>
      </c>
      <c r="AI88">
        <f t="shared" si="69"/>
        <v>-2.4633466016963732E-18</v>
      </c>
      <c r="AJ88">
        <f t="shared" si="70"/>
        <v>-1.4922820433835887E-2</v>
      </c>
      <c r="AK88">
        <f t="shared" si="92"/>
        <v>-9.7495760167727648E-3</v>
      </c>
      <c r="AL88">
        <f t="shared" si="71"/>
        <v>-2.4672396450608654E-2</v>
      </c>
      <c r="AN88">
        <f t="shared" si="72"/>
        <v>0</v>
      </c>
      <c r="AO88">
        <f t="shared" si="73"/>
        <v>0</v>
      </c>
      <c r="AP88">
        <f t="shared" si="74"/>
        <v>-1.030016582736808E-26</v>
      </c>
      <c r="AQ88">
        <f t="shared" si="75"/>
        <v>-1.6142317502716827E-22</v>
      </c>
      <c r="AR88">
        <f t="shared" si="76"/>
        <v>-1.6143347519299564E-22</v>
      </c>
      <c r="AS88">
        <f t="shared" si="77"/>
        <v>-9.7795525836932448E-7</v>
      </c>
      <c r="AT88">
        <f t="shared" si="78"/>
        <v>-6.38930768801291E-7</v>
      </c>
      <c r="AU88">
        <f t="shared" si="79"/>
        <v>-1.6168860271706155E-6</v>
      </c>
      <c r="AW88">
        <v>85</v>
      </c>
      <c r="AX88">
        <f>IF(Z88&gt;0, (R88*SUMPRODUCT(K88:$K$98, X88:$X$98)-K88*$AZ$3)/Z88, 0)</f>
        <v>-3.9560659943084136E+22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0.88376105100000002</v>
      </c>
      <c r="Q89" s="5">
        <f t="shared" si="91"/>
        <v>50</v>
      </c>
      <c r="R89">
        <f t="shared" si="62"/>
        <v>100000</v>
      </c>
      <c r="S89">
        <f t="shared" si="63"/>
        <v>-3.3247710127784809E+23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-0.12435683694863217</v>
      </c>
      <c r="AC89">
        <f t="shared" si="64"/>
        <v>-0.1110328901327073</v>
      </c>
      <c r="AE89">
        <f t="shared" si="65"/>
        <v>0</v>
      </c>
      <c r="AF89">
        <f t="shared" si="66"/>
        <v>0</v>
      </c>
      <c r="AG89">
        <f t="shared" si="67"/>
        <v>-1.6697825159381143E-23</v>
      </c>
      <c r="AH89">
        <f t="shared" si="68"/>
        <v>-2.7780560051039158E-19</v>
      </c>
      <c r="AI89">
        <f t="shared" si="69"/>
        <v>-2.7782229833555098E-19</v>
      </c>
      <c r="AJ89">
        <f t="shared" si="70"/>
        <v>-1.3323946815924873E-2</v>
      </c>
      <c r="AK89">
        <f t="shared" si="92"/>
        <v>-8.7049785864042536E-3</v>
      </c>
      <c r="AL89">
        <f t="shared" si="71"/>
        <v>-2.2028925402329126E-2</v>
      </c>
      <c r="AN89">
        <f t="shared" si="72"/>
        <v>0</v>
      </c>
      <c r="AO89">
        <f t="shared" si="73"/>
        <v>0</v>
      </c>
      <c r="AP89">
        <f t="shared" si="74"/>
        <v>-9.7703463573687466E-28</v>
      </c>
      <c r="AQ89">
        <f t="shared" si="75"/>
        <v>-1.6255152459051965E-23</v>
      </c>
      <c r="AR89">
        <f t="shared" si="76"/>
        <v>-1.6256129493687701E-23</v>
      </c>
      <c r="AS89">
        <f t="shared" si="77"/>
        <v>-7.7961994449085014E-7</v>
      </c>
      <c r="AT89">
        <f t="shared" si="78"/>
        <v>-5.093516970673557E-7</v>
      </c>
      <c r="AU89">
        <f t="shared" si="79"/>
        <v>-1.2889716415582059E-6</v>
      </c>
      <c r="AW89">
        <v>86</v>
      </c>
      <c r="AX89">
        <f>IF(Z89&gt;0, (R89*SUMPRODUCT(K89:$K$98, X89:$X$98)-K89*$AZ$3)/Z89, 0)</f>
        <v>-3.3247710127784809E+23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0.88953285599999998</v>
      </c>
      <c r="Q90" s="5">
        <f t="shared" si="91"/>
        <v>50</v>
      </c>
      <c r="R90">
        <f t="shared" si="62"/>
        <v>100000</v>
      </c>
      <c r="S90">
        <f t="shared" si="63"/>
        <v>-2.9547426441460737E+24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-0.1110328901327073</v>
      </c>
      <c r="AC90">
        <f t="shared" si="64"/>
        <v>-9.9136509047060076E-2</v>
      </c>
      <c r="AE90">
        <f t="shared" si="65"/>
        <v>0</v>
      </c>
      <c r="AF90">
        <f t="shared" si="66"/>
        <v>0</v>
      </c>
      <c r="AG90">
        <f t="shared" si="67"/>
        <v>-1.6775828047743682E-24</v>
      </c>
      <c r="AH90">
        <f t="shared" si="68"/>
        <v>-2.970652820602593E-20</v>
      </c>
      <c r="AI90">
        <f t="shared" si="69"/>
        <v>-2.9708205788830704E-20</v>
      </c>
      <c r="AJ90">
        <f t="shared" si="70"/>
        <v>-1.1896381085647223E-2</v>
      </c>
      <c r="AK90">
        <f t="shared" si="92"/>
        <v>-7.7723023092895116E-3</v>
      </c>
      <c r="AL90">
        <f t="shared" si="71"/>
        <v>-1.9668683394936735E-2</v>
      </c>
      <c r="AN90">
        <f t="shared" si="72"/>
        <v>0</v>
      </c>
      <c r="AO90">
        <f t="shared" si="73"/>
        <v>0</v>
      </c>
      <c r="AP90">
        <f t="shared" si="74"/>
        <v>-8.7642749501396538E-29</v>
      </c>
      <c r="AQ90">
        <f t="shared" si="75"/>
        <v>-1.5519721606034675E-24</v>
      </c>
      <c r="AR90">
        <f t="shared" si="76"/>
        <v>-1.5520598033529689E-24</v>
      </c>
      <c r="AS90">
        <f t="shared" si="77"/>
        <v>-6.2150824656477293E-7</v>
      </c>
      <c r="AT90">
        <f t="shared" si="78"/>
        <v>-4.0605205442231792E-7</v>
      </c>
      <c r="AU90">
        <f t="shared" si="79"/>
        <v>-1.0275603009870908E-6</v>
      </c>
      <c r="AW90">
        <v>87</v>
      </c>
      <c r="AX90">
        <f>IF(Z90&gt;0, (R90*SUMPRODUCT(K90:$K$98, X90:$X$98)-K90*$AZ$3)/Z90, 0)</f>
        <v>-2.9547426441460737E+24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0.89526598199999996</v>
      </c>
      <c r="Q91" s="5">
        <f t="shared" si="91"/>
        <v>50</v>
      </c>
      <c r="R91">
        <f t="shared" si="62"/>
        <v>100000</v>
      </c>
      <c r="S91">
        <f t="shared" si="63"/>
        <v>-2.7848107056225806E+25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-9.9136509047060076E-2</v>
      </c>
      <c r="AC91">
        <f t="shared" si="64"/>
        <v>-8.8514740220589361E-2</v>
      </c>
      <c r="AE91">
        <f t="shared" si="65"/>
        <v>0</v>
      </c>
      <c r="AF91">
        <f t="shared" si="66"/>
        <v>0</v>
      </c>
      <c r="AG91">
        <f t="shared" si="67"/>
        <v>-1.5892415962398552E-25</v>
      </c>
      <c r="AH91">
        <f t="shared" si="68"/>
        <v>-3.0037656342052781E-21</v>
      </c>
      <c r="AI91">
        <f t="shared" si="69"/>
        <v>-3.0039245583649022E-21</v>
      </c>
      <c r="AJ91">
        <f t="shared" si="70"/>
        <v>-1.0621768826470715E-2</v>
      </c>
      <c r="AK91">
        <f t="shared" si="92"/>
        <v>-6.9395556332942062E-3</v>
      </c>
      <c r="AL91">
        <f t="shared" si="71"/>
        <v>-1.756132445976492E-2</v>
      </c>
      <c r="AN91">
        <f t="shared" si="72"/>
        <v>0</v>
      </c>
      <c r="AO91">
        <f t="shared" si="73"/>
        <v>0</v>
      </c>
      <c r="AP91">
        <f t="shared" si="74"/>
        <v>-7.4131694721739216E-30</v>
      </c>
      <c r="AQ91">
        <f t="shared" si="75"/>
        <v>-1.4011352178133532E-25</v>
      </c>
      <c r="AR91">
        <f t="shared" si="76"/>
        <v>-1.4012093495080749E-25</v>
      </c>
      <c r="AS91">
        <f t="shared" si="77"/>
        <v>-4.9546256900890604E-7</v>
      </c>
      <c r="AT91">
        <f t="shared" si="78"/>
        <v>-3.2370221175248554E-7</v>
      </c>
      <c r="AU91">
        <f t="shared" si="79"/>
        <v>-8.1916478076139152E-7</v>
      </c>
      <c r="AW91">
        <v>88</v>
      </c>
      <c r="AX91">
        <f>IF(Z91&gt;0, (R91*SUMPRODUCT(K91:$K$98, X91:$X$98)-K91*$AZ$3)/Z91, 0)</f>
        <v>-2.7848107056225806E+25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0.900953271</v>
      </c>
      <c r="Q92" s="5">
        <f t="shared" si="91"/>
        <v>50</v>
      </c>
      <c r="R92">
        <f t="shared" si="62"/>
        <v>100000</v>
      </c>
      <c r="S92">
        <f t="shared" si="63"/>
        <v>-2.7922846329595798E+26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-8.8514740220589361E-2</v>
      </c>
      <c r="AC92">
        <f t="shared" si="64"/>
        <v>-7.9031018054097624E-2</v>
      </c>
      <c r="AE92">
        <f t="shared" si="65"/>
        <v>0</v>
      </c>
      <c r="AF92">
        <f t="shared" si="66"/>
        <v>0</v>
      </c>
      <c r="AG92">
        <f t="shared" si="67"/>
        <v>-1.4151676573589777E-26</v>
      </c>
      <c r="AH92">
        <f t="shared" si="68"/>
        <v>-2.8636648290831177E-22</v>
      </c>
      <c r="AI92">
        <f t="shared" si="69"/>
        <v>-2.8638063458488538E-22</v>
      </c>
      <c r="AJ92">
        <f t="shared" si="70"/>
        <v>-9.483722166491737E-3</v>
      </c>
      <c r="AK92">
        <f t="shared" si="92"/>
        <v>-6.1960318154412556E-3</v>
      </c>
      <c r="AL92">
        <f t="shared" si="71"/>
        <v>-1.5679753981932991E-2</v>
      </c>
      <c r="AN92">
        <f t="shared" si="72"/>
        <v>0</v>
      </c>
      <c r="AO92">
        <f t="shared" si="73"/>
        <v>0</v>
      </c>
      <c r="AP92">
        <f t="shared" si="74"/>
        <v>-5.8939151162477137E-31</v>
      </c>
      <c r="AQ92">
        <f t="shared" si="75"/>
        <v>-1.1926641579343638E-26</v>
      </c>
      <c r="AR92">
        <f t="shared" si="76"/>
        <v>-1.1927230970855264E-26</v>
      </c>
      <c r="AS92">
        <f t="shared" si="77"/>
        <v>-3.9497972656960093E-7</v>
      </c>
      <c r="AT92">
        <f t="shared" si="78"/>
        <v>-2.5805342135880541E-7</v>
      </c>
      <c r="AU92">
        <f t="shared" si="79"/>
        <v>-6.5303314792840624E-7</v>
      </c>
      <c r="AW92">
        <v>89</v>
      </c>
      <c r="AX92">
        <f>IF(Z92&gt;0, (R92*SUMPRODUCT(K92:$K$98, X92:$X$98)-K92*$AZ$3)/Z92, 0)</f>
        <v>-2.7922846329595798E+26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0.90658776299999999</v>
      </c>
      <c r="Q93" s="5">
        <f t="shared" si="91"/>
        <v>50</v>
      </c>
      <c r="R93">
        <f t="shared" si="62"/>
        <v>100000</v>
      </c>
      <c r="S93">
        <f t="shared" si="63"/>
        <v>-2.9889035099588503E+27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-7.9031018054097624E-2</v>
      </c>
      <c r="AC93">
        <f t="shared" si="64"/>
        <v>-7.0563408976872882E-2</v>
      </c>
      <c r="AE93">
        <f t="shared" si="65"/>
        <v>0</v>
      </c>
      <c r="AF93">
        <f t="shared" si="66"/>
        <v>0</v>
      </c>
      <c r="AG93">
        <f t="shared" si="67"/>
        <v>-1.180423000303619E-27</v>
      </c>
      <c r="AH93">
        <f t="shared" si="68"/>
        <v>-2.5659473615100519E-23</v>
      </c>
      <c r="AI93">
        <f t="shared" si="69"/>
        <v>-2.5660654038100822E-23</v>
      </c>
      <c r="AJ93">
        <f t="shared" si="70"/>
        <v>-8.4676090772247414E-3</v>
      </c>
      <c r="AK93">
        <f t="shared" si="92"/>
        <v>-5.5321712637868342E-3</v>
      </c>
      <c r="AL93">
        <f t="shared" si="71"/>
        <v>-1.3999780341011576E-2</v>
      </c>
      <c r="AN93">
        <f t="shared" si="72"/>
        <v>0</v>
      </c>
      <c r="AO93">
        <f t="shared" si="73"/>
        <v>0</v>
      </c>
      <c r="AP93">
        <f t="shared" si="74"/>
        <v>-4.3895057547708666E-32</v>
      </c>
      <c r="AQ93">
        <f t="shared" si="75"/>
        <v>-9.5416987866980334E-28</v>
      </c>
      <c r="AR93">
        <f t="shared" si="76"/>
        <v>-9.5421377372735112E-28</v>
      </c>
      <c r="AS93">
        <f t="shared" si="77"/>
        <v>-3.1487541977806104E-7</v>
      </c>
      <c r="AT93">
        <f t="shared" si="78"/>
        <v>-2.0571860758833333E-7</v>
      </c>
      <c r="AU93">
        <f t="shared" si="79"/>
        <v>-5.2059402736639445E-7</v>
      </c>
      <c r="AW93">
        <v>90</v>
      </c>
      <c r="AX93">
        <f>IF(Z93&gt;0, (R93*SUMPRODUCT(K93:$K$98, X93:$X$98)-K93*$AZ$3)/Z93, 0)</f>
        <v>-2.9889035099588503E+27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0.91219363099999995</v>
      </c>
      <c r="Q94" s="5">
        <f t="shared" si="91"/>
        <v>50</v>
      </c>
      <c r="R94">
        <f t="shared" si="62"/>
        <v>100000</v>
      </c>
      <c r="S94">
        <f t="shared" si="63"/>
        <v>-3.4298784051695599E+28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-7.0563408976872882E-2</v>
      </c>
      <c r="AC94">
        <f t="shared" si="64"/>
        <v>-6.3003043729350783E-2</v>
      </c>
      <c r="AE94">
        <f t="shared" si="65"/>
        <v>0</v>
      </c>
      <c r="AF94">
        <f t="shared" si="66"/>
        <v>0</v>
      </c>
      <c r="AG94">
        <f t="shared" si="67"/>
        <v>-9.1844427537710559E-29</v>
      </c>
      <c r="AH94">
        <f t="shared" si="68"/>
        <v>-2.1535486855257445E-24</v>
      </c>
      <c r="AI94">
        <f t="shared" si="69"/>
        <v>-2.1536405299532822E-24</v>
      </c>
      <c r="AJ94">
        <f t="shared" si="70"/>
        <v>-7.5603652475220995E-3</v>
      </c>
      <c r="AK94">
        <f t="shared" si="92"/>
        <v>-4.9394386283811023E-3</v>
      </c>
      <c r="AL94">
        <f t="shared" si="71"/>
        <v>-1.2499803875903201E-2</v>
      </c>
      <c r="AN94">
        <f t="shared" si="72"/>
        <v>0</v>
      </c>
      <c r="AO94">
        <f t="shared" si="73"/>
        <v>0</v>
      </c>
      <c r="AP94">
        <f t="shared" si="74"/>
        <v>-3.0493884328868374E-33</v>
      </c>
      <c r="AQ94">
        <f t="shared" si="75"/>
        <v>-7.1501414156068427E-29</v>
      </c>
      <c r="AR94">
        <f t="shared" si="76"/>
        <v>-7.1504463544501318E-29</v>
      </c>
      <c r="AS94">
        <f t="shared" si="77"/>
        <v>-2.5101675683837804E-7</v>
      </c>
      <c r="AT94">
        <f t="shared" si="78"/>
        <v>-1.6399761446774024E-7</v>
      </c>
      <c r="AU94">
        <f t="shared" si="79"/>
        <v>-4.1501437130611822E-7</v>
      </c>
      <c r="AW94">
        <v>91</v>
      </c>
      <c r="AX94">
        <f>IF(Z94&gt;0, (R94*SUMPRODUCT(K94:$K$98, X94:$X$98)-K94*$AZ$3)/Z94, 0)</f>
        <v>-3.4298784051695599E+28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0.91779930600000004</v>
      </c>
      <c r="Q95" s="5">
        <f t="shared" si="91"/>
        <v>50</v>
      </c>
      <c r="R95">
        <f t="shared" si="62"/>
        <v>100000</v>
      </c>
      <c r="S95">
        <f t="shared" si="63"/>
        <v>-4.2414986110619766E+29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-6.3003043729350783E-2</v>
      </c>
      <c r="AC95">
        <f t="shared" si="64"/>
        <v>-5.6252717615491762E-2</v>
      </c>
      <c r="AE95">
        <f t="shared" si="65"/>
        <v>0</v>
      </c>
      <c r="AF95">
        <f t="shared" si="66"/>
        <v>0</v>
      </c>
      <c r="AG95">
        <f t="shared" si="67"/>
        <v>-6.6312314082554107E-30</v>
      </c>
      <c r="AH95">
        <f t="shared" si="68"/>
        <v>-1.6858950370815609E-25</v>
      </c>
      <c r="AI95">
        <f t="shared" si="69"/>
        <v>-1.6859613493956435E-25</v>
      </c>
      <c r="AJ95">
        <f t="shared" si="70"/>
        <v>-6.7503261138590204E-3</v>
      </c>
      <c r="AK95">
        <f t="shared" si="92"/>
        <v>-4.4102130610545551E-3</v>
      </c>
      <c r="AL95">
        <f t="shared" si="71"/>
        <v>-1.1160539174913576E-2</v>
      </c>
      <c r="AN95">
        <f t="shared" si="72"/>
        <v>0</v>
      </c>
      <c r="AO95">
        <f t="shared" si="73"/>
        <v>0</v>
      </c>
      <c r="AP95">
        <f t="shared" si="74"/>
        <v>-1.9657853672321607E-34</v>
      </c>
      <c r="AQ95">
        <f t="shared" si="75"/>
        <v>-4.9977260489785125E-30</v>
      </c>
      <c r="AR95">
        <f t="shared" si="76"/>
        <v>-4.9979226275152359E-30</v>
      </c>
      <c r="AS95">
        <f t="shared" si="77"/>
        <v>-2.0010902171426827E-7</v>
      </c>
      <c r="AT95">
        <f t="shared" si="78"/>
        <v>-1.3073789418665512E-7</v>
      </c>
      <c r="AU95">
        <f t="shared" si="79"/>
        <v>-3.3084691590092341E-7</v>
      </c>
      <c r="AW95">
        <v>92</v>
      </c>
      <c r="AX95">
        <f>IF(Z95&gt;0, (R95*SUMPRODUCT(K95:$K$98, X95:$X$98)-K95*$AZ$3)/Z95, 0)</f>
        <v>-4.2414986110619766E+29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0.92340517499999997</v>
      </c>
      <c r="Q96" s="5">
        <f t="shared" si="91"/>
        <v>50</v>
      </c>
      <c r="R96">
        <f t="shared" si="62"/>
        <v>100000</v>
      </c>
      <c r="S96">
        <f t="shared" si="63"/>
        <v>-5.686706634194671E+30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-5.6252717615491762E-2</v>
      </c>
      <c r="AC96">
        <f t="shared" si="64"/>
        <v>-5.0225640728117638E-2</v>
      </c>
      <c r="AE96">
        <f t="shared" si="65"/>
        <v>0</v>
      </c>
      <c r="AF96">
        <f t="shared" si="66"/>
        <v>0</v>
      </c>
      <c r="AG96">
        <f t="shared" si="67"/>
        <v>-4.4160569516727311E-31</v>
      </c>
      <c r="AH96">
        <f t="shared" si="68"/>
        <v>-1.2246626798011167E-26</v>
      </c>
      <c r="AI96">
        <f t="shared" si="69"/>
        <v>-1.2247068403706335E-26</v>
      </c>
      <c r="AJ96">
        <f t="shared" si="70"/>
        <v>-6.0270768873741248E-3</v>
      </c>
      <c r="AK96">
        <f t="shared" si="92"/>
        <v>-3.9376902330844239E-3</v>
      </c>
      <c r="AL96">
        <f t="shared" si="71"/>
        <v>-9.9647671204585488E-3</v>
      </c>
      <c r="AN96">
        <f t="shared" si="72"/>
        <v>0</v>
      </c>
      <c r="AO96">
        <f t="shared" si="73"/>
        <v>0</v>
      </c>
      <c r="AP96">
        <f t="shared" si="74"/>
        <v>-1.1688493974855946E-35</v>
      </c>
      <c r="AQ96">
        <f t="shared" si="75"/>
        <v>-3.2414578232883076E-31</v>
      </c>
      <c r="AR96">
        <f t="shared" si="76"/>
        <v>-3.2415747082280561E-31</v>
      </c>
      <c r="AS96">
        <f t="shared" si="77"/>
        <v>-1.5952568695333883E-7</v>
      </c>
      <c r="AT96">
        <f t="shared" si="78"/>
        <v>-1.0422344880951459E-7</v>
      </c>
      <c r="AU96">
        <f t="shared" si="79"/>
        <v>-2.6374913576285344E-7</v>
      </c>
      <c r="AW96">
        <v>93</v>
      </c>
      <c r="AX96">
        <f>IF(Z96&gt;0, (R96*SUMPRODUCT(K96:$K$98, X96:$X$98)-K96*$AZ$3)/Z96, 0)</f>
        <v>-5.686706634194671E+30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0.92901104300000004</v>
      </c>
      <c r="Q97" s="5">
        <f t="shared" si="91"/>
        <v>50</v>
      </c>
      <c r="R97">
        <f t="shared" si="62"/>
        <v>100000</v>
      </c>
      <c r="S97">
        <f t="shared" si="63"/>
        <v>-8.3251409557205901E+31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-5.0225640728117638E-2</v>
      </c>
      <c r="AC97">
        <f t="shared" si="64"/>
        <v>-4.4844322078676453E-2</v>
      </c>
      <c r="AE97">
        <f t="shared" si="65"/>
        <v>0</v>
      </c>
      <c r="AF97">
        <f t="shared" si="66"/>
        <v>0</v>
      </c>
      <c r="AG97">
        <f t="shared" si="67"/>
        <v>-2.6933070753511894E-32</v>
      </c>
      <c r="AH97">
        <f t="shared" si="68"/>
        <v>-8.2051313492417711E-28</v>
      </c>
      <c r="AI97">
        <f t="shared" si="69"/>
        <v>-8.2054006799493062E-28</v>
      </c>
      <c r="AJ97">
        <f t="shared" si="70"/>
        <v>-5.3813186494411844E-3</v>
      </c>
      <c r="AK97">
        <f t="shared" si="92"/>
        <v>-3.5157948509682352E-3</v>
      </c>
      <c r="AL97">
        <f t="shared" si="71"/>
        <v>-8.8971135004094204E-3</v>
      </c>
      <c r="AN97">
        <f t="shared" si="72"/>
        <v>0</v>
      </c>
      <c r="AO97">
        <f t="shared" si="73"/>
        <v>0</v>
      </c>
      <c r="AP97">
        <f t="shared" si="74"/>
        <v>-6.3649022895289953E-37</v>
      </c>
      <c r="AQ97">
        <f t="shared" si="75"/>
        <v>-1.9390607104785966E-32</v>
      </c>
      <c r="AR97">
        <f t="shared" si="76"/>
        <v>-1.9391243595014919E-32</v>
      </c>
      <c r="AS97">
        <f t="shared" si="77"/>
        <v>-1.2717290095132245E-7</v>
      </c>
      <c r="AT97">
        <f t="shared" si="78"/>
        <v>-8.3086295288197208E-8</v>
      </c>
      <c r="AU97">
        <f t="shared" si="79"/>
        <v>-2.1025919623951966E-7</v>
      </c>
      <c r="AW97">
        <v>94</v>
      </c>
      <c r="AX97">
        <f>IF(Z97&gt;0, (R97*SUMPRODUCT(K97:$K$98, X97:$X$98)-K97*$AZ$3)/Z97, 0)</f>
        <v>-8.3251409557205901E+31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-4.4844322078676453E-2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-5.3866141507023784E-29</v>
      </c>
      <c r="AI98">
        <f t="shared" si="69"/>
        <v>-5.3866141507023784E-29</v>
      </c>
      <c r="AJ98">
        <f t="shared" si="70"/>
        <v>-4.4844322078676453E-2</v>
      </c>
      <c r="AK98">
        <f t="shared" si="92"/>
        <v>-3.1391025455073519E-3</v>
      </c>
      <c r="AL98">
        <f t="shared" si="71"/>
        <v>-4.7983424624183806E-2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-1.136589694558749E-33</v>
      </c>
      <c r="AR98">
        <f t="shared" si="76"/>
        <v>-1.136589694558749E-33</v>
      </c>
      <c r="AS98">
        <f t="shared" si="77"/>
        <v>-9.4622694160209965E-7</v>
      </c>
      <c r="AT98">
        <f t="shared" si="78"/>
        <v>-6.6235885912146982E-8</v>
      </c>
      <c r="AU98">
        <f t="shared" si="79"/>
        <v>-1.0124628275142466E-6</v>
      </c>
      <c r="AW98">
        <v>95</v>
      </c>
    </row>
    <row r="100" spans="5:50" x14ac:dyDescent="0.25">
      <c r="AN100" s="6">
        <f t="shared" ref="AN100:AU100" si="93">SUM(AN3:AN98)</f>
        <v>3220.8850954187615</v>
      </c>
      <c r="AO100" s="6">
        <f t="shared" si="93"/>
        <v>-322.08850954187619</v>
      </c>
      <c r="AP100" s="6">
        <f t="shared" si="93"/>
        <v>-2848.3586446119166</v>
      </c>
      <c r="AQ100" s="6">
        <f t="shared" si="93"/>
        <v>-1897.5865527821741</v>
      </c>
      <c r="AR100" s="6">
        <f t="shared" si="93"/>
        <v>-1847.1486115172049</v>
      </c>
      <c r="AS100" s="6">
        <f t="shared" si="93"/>
        <v>-451.80453684525315</v>
      </c>
      <c r="AT100" s="6">
        <f t="shared" si="93"/>
        <v>263.55264649306412</v>
      </c>
      <c r="AU100" s="6">
        <f t="shared" si="93"/>
        <v>-2035.4005018693942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5822.0610411487378</v>
      </c>
      <c r="K3">
        <v>1</v>
      </c>
      <c r="L3" s="2">
        <v>0</v>
      </c>
      <c r="O3">
        <f>$C$3</f>
        <v>5822.0610411487378</v>
      </c>
      <c r="P3">
        <f>O3*C5</f>
        <v>582.20610411487382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5822.0610411487378</v>
      </c>
      <c r="AF3">
        <f t="shared" ref="AF3:AF34" si="4">-$Z3*P3</f>
        <v>-582.20610411487382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2719.9467330338643</v>
      </c>
      <c r="AJ3">
        <f t="shared" ref="AJ3:AJ34" si="8">AB3-AC3</f>
        <v>0</v>
      </c>
      <c r="AL3">
        <f t="shared" ref="AL3:AL34" si="9">SUM(AI3:AK3)</f>
        <v>2719.9467330338643</v>
      </c>
      <c r="AN3">
        <f t="shared" ref="AN3:AN34" si="10">AE3*$K3</f>
        <v>5822.0610411487378</v>
      </c>
      <c r="AO3">
        <f t="shared" ref="AO3:AO34" si="11">AF3*$K3</f>
        <v>-582.20610411487382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2719.9467330338643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2719.9467330338643</v>
      </c>
      <c r="AW3">
        <v>0</v>
      </c>
      <c r="AX3">
        <f>IF(Z3&gt;0, (R3*SUMPRODUCT(K3:$K$98, X3:$X$98)-K3*$AZ$3)/Z3, 0)</f>
        <v>0</v>
      </c>
      <c r="AZ3">
        <f>C6*SUMPRODUCT(X4:X89, K4:K89)/1</f>
        <v>3899.3922790169859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100000</v>
      </c>
      <c r="S4">
        <f t="shared" si="1"/>
        <v>422.61386262312749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417.7920298946774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-417.7920298946774</v>
      </c>
      <c r="AK4">
        <f>G4*SUM(AB4, AE4:AF4)</f>
        <v>0</v>
      </c>
      <c r="AL4">
        <f t="shared" si="9"/>
        <v>-558.7467298946774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-125.85241071428571</v>
      </c>
      <c r="AR4">
        <f t="shared" si="14"/>
        <v>-125.85241071428571</v>
      </c>
      <c r="AS4">
        <f t="shared" si="15"/>
        <v>-373.02859812024764</v>
      </c>
      <c r="AT4">
        <f t="shared" si="16"/>
        <v>0</v>
      </c>
      <c r="AU4">
        <f t="shared" si="17"/>
        <v>-498.88100883453336</v>
      </c>
      <c r="AW4">
        <v>1</v>
      </c>
      <c r="AX4">
        <f>IF(Z4&gt;0, (R4*SUMPRODUCT(K4:$K$98, X4:$X$98)-K4*$AZ$3)/Z4, 0)</f>
        <v>422.61386262312749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1.462746E-3</v>
      </c>
      <c r="Q5" s="5">
        <f t="shared" ref="Q5:Q36" si="29">$C$8</f>
        <v>50</v>
      </c>
      <c r="R5">
        <f t="shared" si="0"/>
        <v>100000</v>
      </c>
      <c r="S5">
        <f t="shared" si="1"/>
        <v>680.44250617581156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417.7920298946774</v>
      </c>
      <c r="AC5">
        <f t="shared" si="2"/>
        <v>664.96821730063948</v>
      </c>
      <c r="AE5">
        <f t="shared" si="3"/>
        <v>0</v>
      </c>
      <c r="AF5">
        <f t="shared" si="4"/>
        <v>0</v>
      </c>
      <c r="AG5">
        <f t="shared" si="5"/>
        <v>-48.862924586961803</v>
      </c>
      <c r="AH5">
        <f t="shared" si="6"/>
        <v>-144.6056730763938</v>
      </c>
      <c r="AI5">
        <f t="shared" si="7"/>
        <v>-193.46859766335561</v>
      </c>
      <c r="AJ5">
        <f t="shared" si="8"/>
        <v>-247.17618740596208</v>
      </c>
      <c r="AK5">
        <f>G5*SUM(AB5, AE5:AF5)</f>
        <v>29.245442092627421</v>
      </c>
      <c r="AL5">
        <f t="shared" si="9"/>
        <v>-411.39934297669026</v>
      </c>
      <c r="AN5">
        <f t="shared" si="10"/>
        <v>0</v>
      </c>
      <c r="AO5">
        <f t="shared" si="11"/>
        <v>0</v>
      </c>
      <c r="AP5">
        <f t="shared" si="12"/>
        <v>-38.953224319963169</v>
      </c>
      <c r="AQ5">
        <f t="shared" si="13"/>
        <v>-115.27875723564556</v>
      </c>
      <c r="AR5">
        <f t="shared" si="14"/>
        <v>-154.23198155560874</v>
      </c>
      <c r="AS5">
        <f t="shared" si="15"/>
        <v>-197.04734327643658</v>
      </c>
      <c r="AT5">
        <f t="shared" si="16"/>
        <v>23.314287382515481</v>
      </c>
      <c r="AU5">
        <f t="shared" si="17"/>
        <v>-327.96503744952986</v>
      </c>
      <c r="AW5">
        <v>2</v>
      </c>
      <c r="AX5">
        <f>IF(Z5&gt;0, (R5*SUMPRODUCT(K5:$K$98, X5:$X$98)-K5*$AZ$3)/Z5, 0)</f>
        <v>680.44250617581156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1.535893E-3</v>
      </c>
      <c r="Q6" s="5">
        <f t="shared" si="29"/>
        <v>50</v>
      </c>
      <c r="R6">
        <f t="shared" si="0"/>
        <v>100000</v>
      </c>
      <c r="S6">
        <f t="shared" si="1"/>
        <v>913.83485361948487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664.96821730063948</v>
      </c>
      <c r="AC6">
        <f t="shared" si="2"/>
        <v>882.75070838664396</v>
      </c>
      <c r="AE6">
        <f t="shared" si="3"/>
        <v>0</v>
      </c>
      <c r="AF6">
        <f t="shared" si="4"/>
        <v>0</v>
      </c>
      <c r="AG6">
        <f t="shared" si="5"/>
        <v>-48.29924711725954</v>
      </c>
      <c r="AH6">
        <f t="shared" si="6"/>
        <v>-150.09644766528504</v>
      </c>
      <c r="AI6">
        <f t="shared" si="7"/>
        <v>-198.39569478254458</v>
      </c>
      <c r="AJ6">
        <f t="shared" si="8"/>
        <v>-217.78249108600448</v>
      </c>
      <c r="AK6">
        <f>G6*SUM(AB6, AE6:AF6)</f>
        <v>46.547775211044765</v>
      </c>
      <c r="AL6">
        <f t="shared" si="9"/>
        <v>-369.63041065750429</v>
      </c>
      <c r="AN6">
        <f t="shared" si="10"/>
        <v>0</v>
      </c>
      <c r="AO6">
        <f t="shared" si="11"/>
        <v>0</v>
      </c>
      <c r="AP6">
        <f t="shared" si="12"/>
        <v>-34.378450082324171</v>
      </c>
      <c r="AQ6">
        <f t="shared" si="13"/>
        <v>-106.83568671510926</v>
      </c>
      <c r="AR6">
        <f t="shared" si="14"/>
        <v>-141.21413679743344</v>
      </c>
      <c r="AS6">
        <f t="shared" si="15"/>
        <v>-155.01327547461824</v>
      </c>
      <c r="AT6">
        <f t="shared" si="16"/>
        <v>33.131786974880391</v>
      </c>
      <c r="AU6">
        <f t="shared" si="17"/>
        <v>-263.0956252971713</v>
      </c>
      <c r="AW6">
        <v>3</v>
      </c>
      <c r="AX6">
        <f>IF(Z6&gt;0, (R6*SUMPRODUCT(K6:$K$98, X6:$X$98)-K6*$AZ$3)/Z6, 0)</f>
        <v>913.83485361948487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1.6204399999999999E-3</v>
      </c>
      <c r="Q7" s="5">
        <f t="shared" si="29"/>
        <v>50</v>
      </c>
      <c r="R7">
        <f t="shared" si="0"/>
        <v>100000</v>
      </c>
      <c r="S7">
        <f t="shared" si="1"/>
        <v>1124.1478405394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882.75070838664396</v>
      </c>
      <c r="AC7">
        <f t="shared" si="2"/>
        <v>1073.2911362444356</v>
      </c>
      <c r="AE7">
        <f t="shared" si="3"/>
        <v>0</v>
      </c>
      <c r="AF7">
        <f t="shared" si="4"/>
        <v>0</v>
      </c>
      <c r="AG7">
        <f t="shared" si="5"/>
        <v>-47.737988614088259</v>
      </c>
      <c r="AH7">
        <f t="shared" si="6"/>
        <v>-156.53206399738409</v>
      </c>
      <c r="AI7">
        <f t="shared" si="7"/>
        <v>-204.27005261147235</v>
      </c>
      <c r="AJ7">
        <f t="shared" si="8"/>
        <v>-190.54042785779166</v>
      </c>
      <c r="AK7">
        <f>G7*SUM(AB7, AE7:AF7)</f>
        <v>61.792549587065082</v>
      </c>
      <c r="AL7">
        <f t="shared" si="9"/>
        <v>-333.01793088219893</v>
      </c>
      <c r="AN7">
        <f t="shared" si="10"/>
        <v>0</v>
      </c>
      <c r="AO7">
        <f t="shared" si="11"/>
        <v>0</v>
      </c>
      <c r="AP7">
        <f t="shared" si="12"/>
        <v>-30.338354790937082</v>
      </c>
      <c r="AQ7">
        <f t="shared" si="13"/>
        <v>-99.478956520359603</v>
      </c>
      <c r="AR7">
        <f t="shared" si="14"/>
        <v>-129.81731131129669</v>
      </c>
      <c r="AS7">
        <f t="shared" si="15"/>
        <v>-121.09188657061813</v>
      </c>
      <c r="AT7">
        <f t="shared" si="16"/>
        <v>39.270282373306848</v>
      </c>
      <c r="AU7">
        <f t="shared" si="17"/>
        <v>-211.63891550860797</v>
      </c>
      <c r="AW7">
        <v>4</v>
      </c>
      <c r="AX7">
        <f>IF(Z7&gt;0, (R7*SUMPRODUCT(K7:$K$98, X7:$X$98)-K7*$AZ$3)/Z7, 0)</f>
        <v>1124.1478405394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1.706887E-3</v>
      </c>
      <c r="Q8" s="5">
        <f t="shared" si="29"/>
        <v>50</v>
      </c>
      <c r="R8">
        <f t="shared" si="0"/>
        <v>100000</v>
      </c>
      <c r="S8">
        <f t="shared" si="1"/>
        <v>1313.4268152117209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1073.2911362444356</v>
      </c>
      <c r="AC8">
        <f t="shared" si="2"/>
        <v>1239.3265677355948</v>
      </c>
      <c r="AE8">
        <f t="shared" si="3"/>
        <v>0</v>
      </c>
      <c r="AF8">
        <f t="shared" si="4"/>
        <v>0</v>
      </c>
      <c r="AG8">
        <f t="shared" si="5"/>
        <v>-47.17912537577584</v>
      </c>
      <c r="AH8">
        <f t="shared" si="6"/>
        <v>-162.96670434307052</v>
      </c>
      <c r="AI8">
        <f t="shared" si="7"/>
        <v>-210.14582971884636</v>
      </c>
      <c r="AJ8">
        <f t="shared" si="8"/>
        <v>-166.03543149115922</v>
      </c>
      <c r="AK8">
        <f t="shared" ref="AK8:AK39" si="30">G8*SUM(AB8:AB8, AE8:AF8)</f>
        <v>75.1303795371105</v>
      </c>
      <c r="AL8">
        <f t="shared" si="9"/>
        <v>-301.05088167289506</v>
      </c>
      <c r="AN8">
        <f t="shared" si="10"/>
        <v>0</v>
      </c>
      <c r="AO8">
        <f t="shared" si="11"/>
        <v>0</v>
      </c>
      <c r="AP8">
        <f t="shared" si="12"/>
        <v>-26.770702767530064</v>
      </c>
      <c r="AQ8">
        <f t="shared" si="13"/>
        <v>-92.471684632211108</v>
      </c>
      <c r="AR8">
        <f t="shared" si="14"/>
        <v>-119.24238739974116</v>
      </c>
      <c r="AS8">
        <f t="shared" si="15"/>
        <v>-94.212962828909383</v>
      </c>
      <c r="AT8">
        <f t="shared" si="16"/>
        <v>42.630995029687604</v>
      </c>
      <c r="AU8">
        <f t="shared" si="17"/>
        <v>-170.82435519896293</v>
      </c>
      <c r="AW8">
        <v>5</v>
      </c>
      <c r="AX8">
        <f>IF(Z8&gt;0, (R8*SUMPRODUCT(K8:$K$98, X8:$X$98)-K8*$AZ$3)/Z8, 0)</f>
        <v>1313.4268152117209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1.7980839999999999E-3</v>
      </c>
      <c r="Q9" s="5">
        <f t="shared" si="29"/>
        <v>50</v>
      </c>
      <c r="R9">
        <f t="shared" si="0"/>
        <v>100000</v>
      </c>
      <c r="S9">
        <f t="shared" si="1"/>
        <v>1484.1774238686339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1239.3265677355948</v>
      </c>
      <c r="AC9">
        <f t="shared" si="2"/>
        <v>1383.9213009708119</v>
      </c>
      <c r="AE9">
        <f t="shared" si="3"/>
        <v>0</v>
      </c>
      <c r="AF9">
        <f t="shared" si="4"/>
        <v>0</v>
      </c>
      <c r="AG9">
        <f t="shared" si="5"/>
        <v>-46.622502091545904</v>
      </c>
      <c r="AH9">
        <f t="shared" si="6"/>
        <v>-169.66406094435303</v>
      </c>
      <c r="AI9">
        <f t="shared" si="7"/>
        <v>-216.28656303589892</v>
      </c>
      <c r="AJ9">
        <f t="shared" si="8"/>
        <v>-144.59473323521706</v>
      </c>
      <c r="AK9">
        <f t="shared" si="30"/>
        <v>86.752859741491648</v>
      </c>
      <c r="AL9">
        <f t="shared" si="9"/>
        <v>-274.12843652962431</v>
      </c>
      <c r="AN9">
        <f t="shared" si="10"/>
        <v>0</v>
      </c>
      <c r="AO9">
        <f t="shared" si="11"/>
        <v>0</v>
      </c>
      <c r="AP9">
        <f t="shared" si="12"/>
        <v>-23.620410506731886</v>
      </c>
      <c r="AQ9">
        <f t="shared" si="13"/>
        <v>-85.957093419734861</v>
      </c>
      <c r="AR9">
        <f t="shared" si="14"/>
        <v>-109.57750392646673</v>
      </c>
      <c r="AS9">
        <f t="shared" si="15"/>
        <v>-73.256191815293633</v>
      </c>
      <c r="AT9">
        <f t="shared" si="16"/>
        <v>43.951698596170772</v>
      </c>
      <c r="AU9">
        <f t="shared" si="17"/>
        <v>-138.88199714558959</v>
      </c>
      <c r="AW9">
        <v>6</v>
      </c>
      <c r="AX9">
        <f>IF(Z9&gt;0, (R9*SUMPRODUCT(K9:$K$98, X9:$X$98)-K9*$AZ$3)/Z9, 0)</f>
        <v>1484.1774238686339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1.9035300000000001E-3</v>
      </c>
      <c r="Q10" s="5">
        <f t="shared" si="29"/>
        <v>50</v>
      </c>
      <c r="R10">
        <f t="shared" si="0"/>
        <v>100000</v>
      </c>
      <c r="S10">
        <f t="shared" si="1"/>
        <v>1638.4975064011228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1383.9213009708119</v>
      </c>
      <c r="AC10">
        <f t="shared" si="2"/>
        <v>1509.6306520755659</v>
      </c>
      <c r="AE10">
        <f t="shared" si="3"/>
        <v>0</v>
      </c>
      <c r="AF10">
        <f t="shared" si="4"/>
        <v>0</v>
      </c>
      <c r="AG10">
        <f t="shared" si="5"/>
        <v>-46.067529739224121</v>
      </c>
      <c r="AH10">
        <f t="shared" si="6"/>
        <v>-177.49466281264077</v>
      </c>
      <c r="AI10">
        <f t="shared" si="7"/>
        <v>-223.56219255186488</v>
      </c>
      <c r="AJ10">
        <f t="shared" si="8"/>
        <v>-125.70935110475398</v>
      </c>
      <c r="AK10">
        <f t="shared" si="30"/>
        <v>96.874491067956839</v>
      </c>
      <c r="AL10">
        <f t="shared" si="9"/>
        <v>-252.39705258866201</v>
      </c>
      <c r="AN10">
        <f t="shared" si="10"/>
        <v>0</v>
      </c>
      <c r="AO10">
        <f t="shared" si="11"/>
        <v>0</v>
      </c>
      <c r="AP10">
        <f t="shared" si="12"/>
        <v>-20.838610930047039</v>
      </c>
      <c r="AQ10">
        <f t="shared" si="13"/>
        <v>-80.289571449784546</v>
      </c>
      <c r="AR10">
        <f t="shared" si="14"/>
        <v>-101.12818237983159</v>
      </c>
      <c r="AS10">
        <f t="shared" si="15"/>
        <v>-56.864526332745513</v>
      </c>
      <c r="AT10">
        <f t="shared" si="16"/>
        <v>43.821100020751182</v>
      </c>
      <c r="AU10">
        <f t="shared" si="17"/>
        <v>-114.17160869182591</v>
      </c>
      <c r="AW10">
        <v>7</v>
      </c>
      <c r="AX10">
        <f>IF(Z10&gt;0, (R10*SUMPRODUCT(K10:$K$98, X10:$X$98)-K10*$AZ$3)/Z10, 0)</f>
        <v>1638.4975064011228</v>
      </c>
    </row>
    <row r="11" spans="1:52" x14ac:dyDescent="0.25">
      <c r="A11" t="s">
        <v>33</v>
      </c>
      <c r="C11" s="25">
        <f>AU91</f>
        <v>-1962.4444226934172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2.008026E-3</v>
      </c>
      <c r="Q11" s="5">
        <f t="shared" si="29"/>
        <v>50</v>
      </c>
      <c r="R11">
        <f t="shared" si="0"/>
        <v>100000</v>
      </c>
      <c r="S11">
        <f t="shared" si="1"/>
        <v>1777.8228077166361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1509.6306520755659</v>
      </c>
      <c r="AC11">
        <f t="shared" si="2"/>
        <v>1618.3289775226463</v>
      </c>
      <c r="AE11">
        <f t="shared" si="3"/>
        <v>0</v>
      </c>
      <c r="AF11">
        <f t="shared" si="4"/>
        <v>0</v>
      </c>
      <c r="AG11">
        <f t="shared" si="5"/>
        <v>-45.51434964435974</v>
      </c>
      <c r="AH11">
        <f t="shared" si="6"/>
        <v>-185.00959494427053</v>
      </c>
      <c r="AI11">
        <f t="shared" si="7"/>
        <v>-230.52394458863029</v>
      </c>
      <c r="AJ11">
        <f t="shared" si="8"/>
        <v>-108.69832544708038</v>
      </c>
      <c r="AK11">
        <f t="shared" si="30"/>
        <v>105.67414564528963</v>
      </c>
      <c r="AL11">
        <f t="shared" si="9"/>
        <v>-233.54812439042104</v>
      </c>
      <c r="AN11">
        <f t="shared" si="10"/>
        <v>0</v>
      </c>
      <c r="AO11">
        <f t="shared" si="11"/>
        <v>0</v>
      </c>
      <c r="AP11">
        <f t="shared" si="12"/>
        <v>-18.382482453745666</v>
      </c>
      <c r="AQ11">
        <f t="shared" si="13"/>
        <v>-74.722272413247566</v>
      </c>
      <c r="AR11">
        <f t="shared" si="14"/>
        <v>-93.104754866993247</v>
      </c>
      <c r="AS11">
        <f t="shared" si="15"/>
        <v>-43.901430557518836</v>
      </c>
      <c r="AT11">
        <f t="shared" si="16"/>
        <v>42.680015057181578</v>
      </c>
      <c r="AU11">
        <f t="shared" si="17"/>
        <v>-94.326170367330505</v>
      </c>
      <c r="AW11">
        <v>8</v>
      </c>
      <c r="AX11">
        <f>IF(Z11&gt;0, (R11*SUMPRODUCT(K11:$K$98, X11:$X$98)-K11*$AZ$3)/Z11, 0)</f>
        <v>1777.8228077166361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2.1277219999999999E-3</v>
      </c>
      <c r="Q12" s="5">
        <f t="shared" si="29"/>
        <v>50</v>
      </c>
      <c r="R12">
        <f t="shared" si="0"/>
        <v>100000</v>
      </c>
      <c r="S12">
        <f t="shared" si="1"/>
        <v>1904.1991304997994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1618.3289775226463</v>
      </c>
      <c r="AC12">
        <f t="shared" si="2"/>
        <v>1712.345898767315</v>
      </c>
      <c r="AE12">
        <f t="shared" si="3"/>
        <v>0</v>
      </c>
      <c r="AF12">
        <f t="shared" si="4"/>
        <v>0</v>
      </c>
      <c r="AG12">
        <f t="shared" si="5"/>
        <v>-44.962364264862146</v>
      </c>
      <c r="AH12">
        <f t="shared" si="6"/>
        <v>-193.6837661079928</v>
      </c>
      <c r="AI12">
        <f t="shared" si="7"/>
        <v>-238.64613037285494</v>
      </c>
      <c r="AJ12">
        <f t="shared" si="8"/>
        <v>-94.016921244668765</v>
      </c>
      <c r="AK12">
        <f t="shared" si="30"/>
        <v>113.28302842658525</v>
      </c>
      <c r="AL12">
        <f t="shared" si="9"/>
        <v>-219.38002319093846</v>
      </c>
      <c r="AN12">
        <f t="shared" si="10"/>
        <v>0</v>
      </c>
      <c r="AO12">
        <f t="shared" si="11"/>
        <v>0</v>
      </c>
      <c r="AP12">
        <f t="shared" si="12"/>
        <v>-16.213879300782821</v>
      </c>
      <c r="AQ12">
        <f t="shared" si="13"/>
        <v>-69.844307734729711</v>
      </c>
      <c r="AR12">
        <f t="shared" si="14"/>
        <v>-86.058187035512532</v>
      </c>
      <c r="AS12">
        <f t="shared" si="15"/>
        <v>-33.903444318731211</v>
      </c>
      <c r="AT12">
        <f t="shared" si="16"/>
        <v>40.850995710899902</v>
      </c>
      <c r="AU12">
        <f t="shared" si="17"/>
        <v>-79.110635643343841</v>
      </c>
      <c r="AW12">
        <v>9</v>
      </c>
      <c r="AX12">
        <f>IF(Z12&gt;0, (R12*SUMPRODUCT(K12:$K$98, X12:$X$98)-K12*$AZ$3)/Z12, 0)</f>
        <v>1904.1991304997994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2.2569180000000001E-3</v>
      </c>
      <c r="Q13" s="5">
        <f t="shared" si="29"/>
        <v>50</v>
      </c>
      <c r="R13">
        <f t="shared" si="0"/>
        <v>100000</v>
      </c>
      <c r="S13">
        <f t="shared" si="1"/>
        <v>2018.81393778339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1712.345898767315</v>
      </c>
      <c r="AC13">
        <f t="shared" si="2"/>
        <v>1793.1615853700098</v>
      </c>
      <c r="AE13">
        <f t="shared" si="3"/>
        <v>0</v>
      </c>
      <c r="AF13">
        <f t="shared" si="4"/>
        <v>0</v>
      </c>
      <c r="AG13">
        <f t="shared" si="5"/>
        <v>-44.411264252981603</v>
      </c>
      <c r="AH13">
        <f t="shared" si="6"/>
        <v>-202.95273846384831</v>
      </c>
      <c r="AI13">
        <f t="shared" si="7"/>
        <v>-247.3640027168299</v>
      </c>
      <c r="AJ13">
        <f t="shared" si="8"/>
        <v>-80.815686602694768</v>
      </c>
      <c r="AK13">
        <f t="shared" si="30"/>
        <v>119.86421291371207</v>
      </c>
      <c r="AL13">
        <f t="shared" si="9"/>
        <v>-208.31547640581257</v>
      </c>
      <c r="AN13">
        <f t="shared" si="10"/>
        <v>0</v>
      </c>
      <c r="AO13">
        <f t="shared" si="11"/>
        <v>0</v>
      </c>
      <c r="AP13">
        <f t="shared" si="12"/>
        <v>-14.299238492617167</v>
      </c>
      <c r="AQ13">
        <f t="shared" si="13"/>
        <v>-65.34535007815029</v>
      </c>
      <c r="AR13">
        <f t="shared" si="14"/>
        <v>-79.644588570767453</v>
      </c>
      <c r="AS13">
        <f t="shared" si="15"/>
        <v>-26.020488182768986</v>
      </c>
      <c r="AT13">
        <f t="shared" si="16"/>
        <v>38.593068583224181</v>
      </c>
      <c r="AU13">
        <f t="shared" si="17"/>
        <v>-67.072008170312245</v>
      </c>
      <c r="AW13">
        <v>10</v>
      </c>
      <c r="AX13">
        <f>IF(Z13&gt;0, (R13*SUMPRODUCT(K13:$K$98, X13:$X$98)-K13*$AZ$3)/Z13, 0)</f>
        <v>2018.81393778339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2.397513E-3</v>
      </c>
      <c r="Q14" s="5">
        <f t="shared" si="29"/>
        <v>50</v>
      </c>
      <c r="R14">
        <f t="shared" si="0"/>
        <v>100000</v>
      </c>
      <c r="S14">
        <f t="shared" si="1"/>
        <v>2123.0112010701177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1793.1615853700098</v>
      </c>
      <c r="AC14">
        <f t="shared" si="2"/>
        <v>1862.3340873788459</v>
      </c>
      <c r="AE14">
        <f t="shared" si="3"/>
        <v>0</v>
      </c>
      <c r="AF14">
        <f t="shared" si="4"/>
        <v>0</v>
      </c>
      <c r="AG14">
        <f t="shared" si="5"/>
        <v>-43.860675027058832</v>
      </c>
      <c r="AH14">
        <f t="shared" si="6"/>
        <v>-212.95316678591738</v>
      </c>
      <c r="AI14">
        <f t="shared" si="7"/>
        <v>-256.81384181297619</v>
      </c>
      <c r="AJ14">
        <f t="shared" si="8"/>
        <v>-69.172502008836091</v>
      </c>
      <c r="AK14">
        <f t="shared" si="30"/>
        <v>125.5213109759007</v>
      </c>
      <c r="AL14">
        <f t="shared" si="9"/>
        <v>-200.46503284591159</v>
      </c>
      <c r="AN14">
        <f t="shared" si="10"/>
        <v>0</v>
      </c>
      <c r="AO14">
        <f t="shared" si="11"/>
        <v>0</v>
      </c>
      <c r="AP14">
        <f t="shared" si="12"/>
        <v>-12.60889597992397</v>
      </c>
      <c r="AQ14">
        <f t="shared" si="13"/>
        <v>-61.218946743125109</v>
      </c>
      <c r="AR14">
        <f t="shared" si="14"/>
        <v>-73.827842723049073</v>
      </c>
      <c r="AS14">
        <f t="shared" si="15"/>
        <v>-19.885441388269086</v>
      </c>
      <c r="AT14">
        <f t="shared" si="16"/>
        <v>36.084377460730366</v>
      </c>
      <c r="AU14">
        <f t="shared" si="17"/>
        <v>-57.628906650587808</v>
      </c>
      <c r="AW14">
        <v>11</v>
      </c>
      <c r="AX14">
        <f>IF(Z14&gt;0, (R14*SUMPRODUCT(K14:$K$98, X14:$X$98)-K14*$AZ$3)/Z14, 0)</f>
        <v>2123.0112010701177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2.5466569999999999E-3</v>
      </c>
      <c r="Q15" s="5">
        <f t="shared" si="29"/>
        <v>50</v>
      </c>
      <c r="R15">
        <f t="shared" si="0"/>
        <v>100000</v>
      </c>
      <c r="S15">
        <f t="shared" si="1"/>
        <v>2217.9680728345552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1862.3340873788459</v>
      </c>
      <c r="AC15">
        <f t="shared" si="2"/>
        <v>1921.2203657133866</v>
      </c>
      <c r="AE15">
        <f t="shared" si="3"/>
        <v>0</v>
      </c>
      <c r="AF15">
        <f t="shared" si="4"/>
        <v>0</v>
      </c>
      <c r="AG15">
        <f t="shared" si="5"/>
        <v>-43.310370181705856</v>
      </c>
      <c r="AH15">
        <f t="shared" si="6"/>
        <v>-223.39619016476911</v>
      </c>
      <c r="AI15">
        <f t="shared" si="7"/>
        <v>-266.70656034647499</v>
      </c>
      <c r="AJ15">
        <f t="shared" si="8"/>
        <v>-58.886278334540748</v>
      </c>
      <c r="AK15">
        <f t="shared" si="30"/>
        <v>130.36338611651922</v>
      </c>
      <c r="AL15">
        <f t="shared" si="9"/>
        <v>-195.22945256449651</v>
      </c>
      <c r="AN15">
        <f t="shared" si="10"/>
        <v>0</v>
      </c>
      <c r="AO15">
        <f t="shared" si="11"/>
        <v>0</v>
      </c>
      <c r="AP15">
        <f t="shared" si="12"/>
        <v>-11.116693291888557</v>
      </c>
      <c r="AQ15">
        <f t="shared" si="13"/>
        <v>-57.340237874187913</v>
      </c>
      <c r="AR15">
        <f t="shared" si="14"/>
        <v>-68.456931166076473</v>
      </c>
      <c r="AS15">
        <f t="shared" si="15"/>
        <v>-15.114640964726295</v>
      </c>
      <c r="AT15">
        <f t="shared" si="16"/>
        <v>33.46103424813321</v>
      </c>
      <c r="AU15">
        <f t="shared" si="17"/>
        <v>-50.110537882669561</v>
      </c>
      <c r="AW15">
        <v>12</v>
      </c>
      <c r="AX15">
        <f>IF(Z15&gt;0, (R15*SUMPRODUCT(K15:$K$98, X15:$X$98)-K15*$AZ$3)/Z15, 0)</f>
        <v>2217.9680728345552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3.8442260000000001E-3</v>
      </c>
      <c r="Q16" s="5">
        <f t="shared" si="29"/>
        <v>50</v>
      </c>
      <c r="R16">
        <f t="shared" si="0"/>
        <v>100000</v>
      </c>
      <c r="S16">
        <f t="shared" si="1"/>
        <v>2307.5173554306216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1921.2203657133866</v>
      </c>
      <c r="AC16">
        <f t="shared" si="2"/>
        <v>1971.1169359442574</v>
      </c>
      <c r="AE16">
        <f t="shared" si="3"/>
        <v>0</v>
      </c>
      <c r="AF16">
        <f t="shared" si="4"/>
        <v>0</v>
      </c>
      <c r="AG16">
        <f t="shared" si="5"/>
        <v>-42.710771628766665</v>
      </c>
      <c r="AH16">
        <f t="shared" si="6"/>
        <v>-332.98970224427677</v>
      </c>
      <c r="AI16">
        <f t="shared" si="7"/>
        <v>-375.70047387304345</v>
      </c>
      <c r="AJ16">
        <f t="shared" si="8"/>
        <v>-49.896570230870793</v>
      </c>
      <c r="AK16">
        <f t="shared" si="30"/>
        <v>134.48542559993709</v>
      </c>
      <c r="AL16">
        <f t="shared" si="9"/>
        <v>-291.11161850397718</v>
      </c>
      <c r="AN16">
        <f t="shared" si="10"/>
        <v>0</v>
      </c>
      <c r="AO16">
        <f t="shared" si="11"/>
        <v>0</v>
      </c>
      <c r="AP16">
        <f t="shared" si="12"/>
        <v>-9.7882064978419354</v>
      </c>
      <c r="AQ16">
        <f t="shared" si="13"/>
        <v>-76.312645333399246</v>
      </c>
      <c r="AR16">
        <f t="shared" si="14"/>
        <v>-86.100851831241187</v>
      </c>
      <c r="AS16">
        <f t="shared" si="15"/>
        <v>-11.435006072915082</v>
      </c>
      <c r="AT16">
        <f t="shared" si="16"/>
        <v>30.820588496128618</v>
      </c>
      <c r="AU16">
        <f t="shared" si="17"/>
        <v>-66.715269408027652</v>
      </c>
      <c r="AW16">
        <v>13</v>
      </c>
      <c r="AX16">
        <f>IF(Z16&gt;0, (R16*SUMPRODUCT(K16:$K$98, X16:$X$98)-K16*$AZ$3)/Z16, 0)</f>
        <v>2307.5173554306216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5.3300140000000001E-3</v>
      </c>
      <c r="Q17" s="5">
        <f t="shared" si="29"/>
        <v>50</v>
      </c>
      <c r="R17">
        <f t="shared" si="0"/>
        <v>100000</v>
      </c>
      <c r="S17">
        <f t="shared" si="1"/>
        <v>2366.5478592718255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1971.1169359442574</v>
      </c>
      <c r="AC17">
        <f t="shared" si="2"/>
        <v>1990.5514407046608</v>
      </c>
      <c r="AE17">
        <f t="shared" si="3"/>
        <v>0</v>
      </c>
      <c r="AF17">
        <f t="shared" si="4"/>
        <v>0</v>
      </c>
      <c r="AG17">
        <f t="shared" si="5"/>
        <v>-42.05601490174687</v>
      </c>
      <c r="AH17">
        <f t="shared" si="6"/>
        <v>-455.29802146425823</v>
      </c>
      <c r="AI17">
        <f t="shared" si="7"/>
        <v>-497.35403636600512</v>
      </c>
      <c r="AJ17">
        <f t="shared" si="8"/>
        <v>-19.434504760403343</v>
      </c>
      <c r="AK17">
        <f t="shared" si="30"/>
        <v>137.97818551609802</v>
      </c>
      <c r="AL17">
        <f t="shared" si="9"/>
        <v>-378.81035561031047</v>
      </c>
      <c r="AN17">
        <f t="shared" si="10"/>
        <v>0</v>
      </c>
      <c r="AO17">
        <f t="shared" si="11"/>
        <v>0</v>
      </c>
      <c r="AP17">
        <f t="shared" si="12"/>
        <v>-8.6054938885670786</v>
      </c>
      <c r="AQ17">
        <f t="shared" si="13"/>
        <v>-93.162995836408001</v>
      </c>
      <c r="AR17">
        <f t="shared" si="14"/>
        <v>-101.76848972497508</v>
      </c>
      <c r="AS17">
        <f t="shared" si="15"/>
        <v>-3.9766847223566111</v>
      </c>
      <c r="AT17">
        <f t="shared" si="16"/>
        <v>28.233070465386309</v>
      </c>
      <c r="AU17">
        <f t="shared" si="17"/>
        <v>-77.512103981945401</v>
      </c>
      <c r="AW17">
        <v>14</v>
      </c>
      <c r="AX17">
        <f>IF(Z17&gt;0, (R17*SUMPRODUCT(K17:$K$98, X17:$X$98)-K17*$AZ$3)/Z17, 0)</f>
        <v>2366.5478592718255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6.9004050000000001E-3</v>
      </c>
      <c r="Q18" s="5">
        <f t="shared" si="29"/>
        <v>50</v>
      </c>
      <c r="R18">
        <f t="shared" si="0"/>
        <v>100000</v>
      </c>
      <c r="S18">
        <f t="shared" si="1"/>
        <v>2397.9500829732565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1990.5514407046608</v>
      </c>
      <c r="AC18">
        <f t="shared" si="2"/>
        <v>1982.8769717377197</v>
      </c>
      <c r="AE18">
        <f t="shared" si="3"/>
        <v>0</v>
      </c>
      <c r="AF18">
        <f t="shared" si="4"/>
        <v>0</v>
      </c>
      <c r="AG18">
        <f t="shared" si="5"/>
        <v>-41.34525121722131</v>
      </c>
      <c r="AH18">
        <f t="shared" si="6"/>
        <v>-580.40707101617716</v>
      </c>
      <c r="AI18">
        <f t="shared" si="7"/>
        <v>-621.75232223339844</v>
      </c>
      <c r="AJ18">
        <f t="shared" si="8"/>
        <v>7.6744689669410491</v>
      </c>
      <c r="AK18">
        <f t="shared" si="30"/>
        <v>139.33860084932627</v>
      </c>
      <c r="AL18">
        <f t="shared" si="9"/>
        <v>-474.73925241713113</v>
      </c>
      <c r="AN18">
        <f t="shared" si="10"/>
        <v>0</v>
      </c>
      <c r="AO18">
        <f t="shared" si="11"/>
        <v>0</v>
      </c>
      <c r="AP18">
        <f t="shared" si="12"/>
        <v>-7.5536228184154188</v>
      </c>
      <c r="AQ18">
        <f t="shared" si="13"/>
        <v>-106.03820188596018</v>
      </c>
      <c r="AR18">
        <f t="shared" si="14"/>
        <v>-113.5918247043756</v>
      </c>
      <c r="AS18">
        <f t="shared" si="15"/>
        <v>1.4020967874482515</v>
      </c>
      <c r="AT18">
        <f t="shared" si="16"/>
        <v>25.456641424956494</v>
      </c>
      <c r="AU18">
        <f t="shared" si="17"/>
        <v>-86.733086491970852</v>
      </c>
      <c r="AW18">
        <v>15</v>
      </c>
      <c r="AX18">
        <f>IF(Z18&gt;0, (R18*SUMPRODUCT(K18:$K$98, X18:$X$98)-K18*$AZ$3)/Z18, 0)</f>
        <v>2397.9500829732565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8.6257439999999994E-3</v>
      </c>
      <c r="Q19" s="5">
        <f t="shared" si="29"/>
        <v>50</v>
      </c>
      <c r="R19">
        <f t="shared" si="0"/>
        <v>100000</v>
      </c>
      <c r="S19">
        <f t="shared" si="1"/>
        <v>2406.8513391896176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1982.8769717377197</v>
      </c>
      <c r="AC19">
        <f t="shared" si="2"/>
        <v>1953.1678116994974</v>
      </c>
      <c r="AE19">
        <f t="shared" si="3"/>
        <v>0</v>
      </c>
      <c r="AF19">
        <f t="shared" si="4"/>
        <v>0</v>
      </c>
      <c r="AG19">
        <f t="shared" si="5"/>
        <v>-40.575165152433662</v>
      </c>
      <c r="AH19">
        <f t="shared" si="6"/>
        <v>-713.26710523087888</v>
      </c>
      <c r="AI19">
        <f t="shared" si="7"/>
        <v>-753.84227038331255</v>
      </c>
      <c r="AJ19">
        <f t="shared" si="8"/>
        <v>29.709160038222308</v>
      </c>
      <c r="AK19">
        <f t="shared" si="30"/>
        <v>138.80138802164041</v>
      </c>
      <c r="AL19">
        <f t="shared" si="9"/>
        <v>-585.33172232344987</v>
      </c>
      <c r="AN19">
        <f t="shared" si="10"/>
        <v>0</v>
      </c>
      <c r="AO19">
        <f t="shared" si="11"/>
        <v>0</v>
      </c>
      <c r="AP19">
        <f t="shared" si="12"/>
        <v>-6.6186883692205853</v>
      </c>
      <c r="AQ19">
        <f t="shared" si="13"/>
        <v>-116.34931554323195</v>
      </c>
      <c r="AR19">
        <f t="shared" si="14"/>
        <v>-122.96800391245253</v>
      </c>
      <c r="AS19">
        <f t="shared" si="15"/>
        <v>4.8462075573955108</v>
      </c>
      <c r="AT19">
        <f t="shared" si="16"/>
        <v>22.641513080209926</v>
      </c>
      <c r="AU19">
        <f t="shared" si="17"/>
        <v>-95.480283274847096</v>
      </c>
      <c r="AW19">
        <v>16</v>
      </c>
      <c r="AX19">
        <f>IF(Z19&gt;0, (R19*SUMPRODUCT(K19:$K$98, X19:$X$98)-K19*$AZ$3)/Z19, 0)</f>
        <v>2406.8513391896176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1.0476563E-2</v>
      </c>
      <c r="Q20" s="5">
        <f t="shared" si="29"/>
        <v>50</v>
      </c>
      <c r="R20">
        <f t="shared" si="0"/>
        <v>100000</v>
      </c>
      <c r="S20">
        <f t="shared" si="1"/>
        <v>2396.5300901441865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1953.1678116994974</v>
      </c>
      <c r="AC20">
        <f t="shared" si="2"/>
        <v>1904.9694263774602</v>
      </c>
      <c r="AE20">
        <f t="shared" si="3"/>
        <v>0</v>
      </c>
      <c r="AF20">
        <f t="shared" si="4"/>
        <v>0</v>
      </c>
      <c r="AG20">
        <f t="shared" si="5"/>
        <v>-39.744325226954444</v>
      </c>
      <c r="AH20">
        <f t="shared" si="6"/>
        <v>-850.17654790975166</v>
      </c>
      <c r="AI20">
        <f t="shared" si="7"/>
        <v>-889.92087313670606</v>
      </c>
      <c r="AJ20">
        <f t="shared" si="8"/>
        <v>48.198385322037211</v>
      </c>
      <c r="AK20">
        <f t="shared" si="30"/>
        <v>136.72174681896482</v>
      </c>
      <c r="AL20">
        <f t="shared" si="9"/>
        <v>-705.00074099570406</v>
      </c>
      <c r="AN20">
        <f t="shared" si="10"/>
        <v>0</v>
      </c>
      <c r="AO20">
        <f t="shared" si="11"/>
        <v>0</v>
      </c>
      <c r="AP20">
        <f t="shared" si="12"/>
        <v>-5.7885360534382775</v>
      </c>
      <c r="AQ20">
        <f t="shared" si="13"/>
        <v>-123.8234029955477</v>
      </c>
      <c r="AR20">
        <f t="shared" si="14"/>
        <v>-129.61193904898596</v>
      </c>
      <c r="AS20">
        <f t="shared" si="15"/>
        <v>7.0198220641800528</v>
      </c>
      <c r="AT20">
        <f t="shared" si="16"/>
        <v>19.912748706421638</v>
      </c>
      <c r="AU20">
        <f t="shared" si="17"/>
        <v>-102.67936827838427</v>
      </c>
      <c r="AW20">
        <v>17</v>
      </c>
      <c r="AX20">
        <f>IF(Z20&gt;0, (R20*SUMPRODUCT(K20:$K$98, X20:$X$98)-K20*$AZ$3)/Z20, 0)</f>
        <v>2396.5300901441865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1.2607808E-2</v>
      </c>
      <c r="Q21" s="5">
        <f t="shared" si="29"/>
        <v>50</v>
      </c>
      <c r="R21">
        <f t="shared" si="0"/>
        <v>100000</v>
      </c>
      <c r="S21">
        <f t="shared" si="1"/>
        <v>2370.9067555409933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1904.9694263774602</v>
      </c>
      <c r="AC21">
        <f t="shared" si="2"/>
        <v>1841.9950682222645</v>
      </c>
      <c r="AE21">
        <f t="shared" si="3"/>
        <v>0</v>
      </c>
      <c r="AF21">
        <f t="shared" si="4"/>
        <v>0</v>
      </c>
      <c r="AG21">
        <f t="shared" si="5"/>
        <v>-38.845793153133897</v>
      </c>
      <c r="AH21">
        <f t="shared" si="6"/>
        <v>-1002.1776431019962</v>
      </c>
      <c r="AI21">
        <f t="shared" si="7"/>
        <v>-1041.02343625513</v>
      </c>
      <c r="AJ21">
        <f t="shared" si="8"/>
        <v>62.974358155195659</v>
      </c>
      <c r="AK21">
        <f t="shared" si="30"/>
        <v>133.34785984642224</v>
      </c>
      <c r="AL21">
        <f t="shared" si="9"/>
        <v>-844.70121825351214</v>
      </c>
      <c r="AN21">
        <f t="shared" si="10"/>
        <v>0</v>
      </c>
      <c r="AO21">
        <f t="shared" si="11"/>
        <v>0</v>
      </c>
      <c r="AP21">
        <f t="shared" si="12"/>
        <v>-5.0514910194116664</v>
      </c>
      <c r="AQ21">
        <f t="shared" si="13"/>
        <v>-130.32276993362061</v>
      </c>
      <c r="AR21">
        <f t="shared" si="14"/>
        <v>-135.37426095303226</v>
      </c>
      <c r="AS21">
        <f t="shared" si="15"/>
        <v>8.1891597223963668</v>
      </c>
      <c r="AT21">
        <f t="shared" si="16"/>
        <v>17.340501037436638</v>
      </c>
      <c r="AU21">
        <f t="shared" si="17"/>
        <v>-109.84460019319926</v>
      </c>
      <c r="AW21">
        <v>18</v>
      </c>
      <c r="AX21">
        <f>IF(Z21&gt;0, (R21*SUMPRODUCT(K21:$K$98, X21:$X$98)-K21*$AZ$3)/Z21, 0)</f>
        <v>2370.9067555409933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1.5033739000000001E-2</v>
      </c>
      <c r="Q22" s="5">
        <f t="shared" si="29"/>
        <v>50</v>
      </c>
      <c r="R22">
        <f t="shared" si="0"/>
        <v>100000</v>
      </c>
      <c r="S22">
        <f t="shared" si="1"/>
        <v>2331.4578402293796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1841.9950682222645</v>
      </c>
      <c r="AC22">
        <f t="shared" si="2"/>
        <v>1766.0018026103871</v>
      </c>
      <c r="AE22">
        <f t="shared" si="3"/>
        <v>0</v>
      </c>
      <c r="AF22">
        <f t="shared" si="4"/>
        <v>0</v>
      </c>
      <c r="AG22">
        <f t="shared" si="5"/>
        <v>-37.873337706090361</v>
      </c>
      <c r="AH22">
        <f t="shared" si="6"/>
        <v>-1167.9950310244042</v>
      </c>
      <c r="AI22">
        <f t="shared" si="7"/>
        <v>-1205.8683687304945</v>
      </c>
      <c r="AJ22">
        <f t="shared" si="8"/>
        <v>75.993265611877405</v>
      </c>
      <c r="AK22">
        <f t="shared" si="30"/>
        <v>128.93965477555852</v>
      </c>
      <c r="AL22">
        <f t="shared" si="9"/>
        <v>-1000.9354483430585</v>
      </c>
      <c r="AN22">
        <f t="shared" si="10"/>
        <v>0</v>
      </c>
      <c r="AO22">
        <f t="shared" si="11"/>
        <v>0</v>
      </c>
      <c r="AP22">
        <f t="shared" si="12"/>
        <v>-4.397351171134706</v>
      </c>
      <c r="AQ22">
        <f t="shared" si="13"/>
        <v>-135.61213847621235</v>
      </c>
      <c r="AR22">
        <f t="shared" si="14"/>
        <v>-140.00948964734707</v>
      </c>
      <c r="AS22">
        <f t="shared" si="15"/>
        <v>8.8233331355689462</v>
      </c>
      <c r="AT22">
        <f t="shared" si="16"/>
        <v>14.970767729347223</v>
      </c>
      <c r="AU22">
        <f t="shared" si="17"/>
        <v>-116.21538878243089</v>
      </c>
      <c r="AW22">
        <v>19</v>
      </c>
      <c r="AX22">
        <f>IF(Z22&gt;0, (R22*SUMPRODUCT(K22:$K$98, X22:$X$98)-K22*$AZ$3)/Z22, 0)</f>
        <v>2331.4578402293796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1.7719183999999999E-2</v>
      </c>
      <c r="Q23" s="5">
        <f t="shared" si="29"/>
        <v>50</v>
      </c>
      <c r="R23">
        <f t="shared" si="0"/>
        <v>100000</v>
      </c>
      <c r="S23">
        <f t="shared" si="1"/>
        <v>2279.6546396045578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1766.0018026103871</v>
      </c>
      <c r="AC23">
        <f t="shared" si="2"/>
        <v>1678.8981501357316</v>
      </c>
      <c r="AE23">
        <f t="shared" si="3"/>
        <v>0</v>
      </c>
      <c r="AF23">
        <f t="shared" si="4"/>
        <v>0</v>
      </c>
      <c r="AG23">
        <f t="shared" si="5"/>
        <v>-36.823519689521106</v>
      </c>
      <c r="AH23">
        <f t="shared" si="6"/>
        <v>-1342.169279016706</v>
      </c>
      <c r="AI23">
        <f t="shared" si="7"/>
        <v>-1378.9927987062272</v>
      </c>
      <c r="AJ23">
        <f t="shared" si="8"/>
        <v>87.103652474655519</v>
      </c>
      <c r="AK23">
        <f t="shared" si="30"/>
        <v>123.62012618272711</v>
      </c>
      <c r="AL23">
        <f t="shared" si="9"/>
        <v>-1168.2690200488446</v>
      </c>
      <c r="AN23">
        <f t="shared" si="10"/>
        <v>0</v>
      </c>
      <c r="AO23">
        <f t="shared" si="11"/>
        <v>0</v>
      </c>
      <c r="AP23">
        <f t="shared" si="12"/>
        <v>-3.8173751650976855</v>
      </c>
      <c r="AQ23">
        <f t="shared" si="13"/>
        <v>-139.13834734634167</v>
      </c>
      <c r="AR23">
        <f t="shared" si="14"/>
        <v>-142.95572251143938</v>
      </c>
      <c r="AS23">
        <f t="shared" si="15"/>
        <v>9.0297538787600296</v>
      </c>
      <c r="AT23">
        <f t="shared" si="16"/>
        <v>12.815298580229818</v>
      </c>
      <c r="AU23">
        <f t="shared" si="17"/>
        <v>-121.11067005244954</v>
      </c>
      <c r="AW23">
        <v>20</v>
      </c>
      <c r="AX23">
        <f>IF(Z23&gt;0, (R23*SUMPRODUCT(K23:$K$98, X23:$X$98)-K23*$AZ$3)/Z23, 0)</f>
        <v>2279.6546396045578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2.0768709E-2</v>
      </c>
      <c r="Q24" s="5">
        <f t="shared" si="29"/>
        <v>50</v>
      </c>
      <c r="R24">
        <f t="shared" si="0"/>
        <v>100000</v>
      </c>
      <c r="S24">
        <f t="shared" si="1"/>
        <v>2217.7759026966423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1678.8981501357316</v>
      </c>
      <c r="AC24">
        <f t="shared" si="2"/>
        <v>1583.0709510050651</v>
      </c>
      <c r="AE24">
        <f t="shared" si="3"/>
        <v>0</v>
      </c>
      <c r="AF24">
        <f t="shared" si="4"/>
        <v>0</v>
      </c>
      <c r="AG24">
        <f t="shared" si="5"/>
        <v>-35.690507527838463</v>
      </c>
      <c r="AH24">
        <f t="shared" si="6"/>
        <v>-1529.5539295748686</v>
      </c>
      <c r="AI24">
        <f t="shared" si="7"/>
        <v>-1565.244437102707</v>
      </c>
      <c r="AJ24">
        <f t="shared" si="8"/>
        <v>95.827199130666486</v>
      </c>
      <c r="AK24">
        <f t="shared" si="30"/>
        <v>117.52287050950122</v>
      </c>
      <c r="AL24">
        <f t="shared" si="9"/>
        <v>-1351.8943674625393</v>
      </c>
      <c r="AN24">
        <f t="shared" si="10"/>
        <v>0</v>
      </c>
      <c r="AO24">
        <f t="shared" si="11"/>
        <v>0</v>
      </c>
      <c r="AP24">
        <f t="shared" si="12"/>
        <v>-3.3034995174097928</v>
      </c>
      <c r="AQ24">
        <f t="shared" si="13"/>
        <v>-141.57491776382284</v>
      </c>
      <c r="AR24">
        <f t="shared" si="14"/>
        <v>-144.87841728123263</v>
      </c>
      <c r="AS24">
        <f t="shared" si="15"/>
        <v>8.8697283398385203</v>
      </c>
      <c r="AT24">
        <f t="shared" si="16"/>
        <v>10.877871257782692</v>
      </c>
      <c r="AU24">
        <f t="shared" si="17"/>
        <v>-125.13081768361143</v>
      </c>
      <c r="AW24">
        <v>21</v>
      </c>
      <c r="AX24">
        <f>IF(Z24&gt;0, (R24*SUMPRODUCT(K24:$K$98, X24:$X$98)-K24*$AZ$3)/Z24, 0)</f>
        <v>2217.7759026966423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2.4225090000000001E-2</v>
      </c>
      <c r="Q25" s="5">
        <f t="shared" si="29"/>
        <v>50</v>
      </c>
      <c r="R25">
        <f t="shared" si="0"/>
        <v>100000</v>
      </c>
      <c r="S25">
        <f t="shared" si="1"/>
        <v>2147.0986149735195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1583.0709510050651</v>
      </c>
      <c r="AC25">
        <f t="shared" si="2"/>
        <v>1480.1667012909525</v>
      </c>
      <c r="AE25">
        <f t="shared" si="3"/>
        <v>0</v>
      </c>
      <c r="AF25">
        <f t="shared" si="4"/>
        <v>0</v>
      </c>
      <c r="AG25">
        <f t="shared" si="5"/>
        <v>-34.468996695552512</v>
      </c>
      <c r="AH25">
        <f t="shared" si="6"/>
        <v>-1729.2115140151286</v>
      </c>
      <c r="AI25">
        <f t="shared" si="7"/>
        <v>-1763.6805107106811</v>
      </c>
      <c r="AJ25">
        <f t="shared" si="8"/>
        <v>102.90424971411267</v>
      </c>
      <c r="AK25">
        <f t="shared" si="30"/>
        <v>110.81496657035457</v>
      </c>
      <c r="AL25">
        <f t="shared" si="9"/>
        <v>-1549.961294426214</v>
      </c>
      <c r="AN25">
        <f t="shared" si="10"/>
        <v>0</v>
      </c>
      <c r="AO25">
        <f t="shared" si="11"/>
        <v>0</v>
      </c>
      <c r="AP25">
        <f t="shared" si="12"/>
        <v>-2.8486044188495407</v>
      </c>
      <c r="AQ25">
        <f t="shared" si="13"/>
        <v>-142.90638057894427</v>
      </c>
      <c r="AR25">
        <f t="shared" si="14"/>
        <v>-145.75498499779383</v>
      </c>
      <c r="AS25">
        <f t="shared" si="15"/>
        <v>8.5042655300680838</v>
      </c>
      <c r="AT25">
        <f t="shared" si="16"/>
        <v>9.1580270303517821</v>
      </c>
      <c r="AU25">
        <f t="shared" si="17"/>
        <v>-128.09269243737396</v>
      </c>
      <c r="AW25">
        <v>22</v>
      </c>
      <c r="AX25">
        <f>IF(Z25&gt;0, (R25*SUMPRODUCT(K25:$K$98, X25:$X$98)-K25*$AZ$3)/Z25, 0)</f>
        <v>2147.0986149735195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2.7828815E-2</v>
      </c>
      <c r="Q26" s="5">
        <f t="shared" si="29"/>
        <v>50</v>
      </c>
      <c r="R26">
        <f t="shared" si="0"/>
        <v>100000</v>
      </c>
      <c r="S26">
        <f t="shared" si="1"/>
        <v>2068.1208869668794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1480.1667012909525</v>
      </c>
      <c r="AC26">
        <f t="shared" si="2"/>
        <v>1371.7877028992498</v>
      </c>
      <c r="AE26">
        <f t="shared" si="3"/>
        <v>0</v>
      </c>
      <c r="AF26">
        <f t="shared" si="4"/>
        <v>0</v>
      </c>
      <c r="AG26">
        <f t="shared" si="5"/>
        <v>-33.165075396320844</v>
      </c>
      <c r="AH26">
        <f t="shared" si="6"/>
        <v>-1918.4626645522844</v>
      </c>
      <c r="AI26">
        <f t="shared" si="7"/>
        <v>-1951.6277399486053</v>
      </c>
      <c r="AJ26">
        <f t="shared" si="8"/>
        <v>108.37899839170268</v>
      </c>
      <c r="AK26">
        <f t="shared" si="30"/>
        <v>103.61166909036668</v>
      </c>
      <c r="AL26">
        <f t="shared" si="9"/>
        <v>-1739.637072466536</v>
      </c>
      <c r="AN26">
        <f t="shared" si="10"/>
        <v>0</v>
      </c>
      <c r="AO26">
        <f t="shared" si="11"/>
        <v>0</v>
      </c>
      <c r="AP26">
        <f t="shared" si="12"/>
        <v>-2.4471831154291954</v>
      </c>
      <c r="AQ26">
        <f t="shared" si="13"/>
        <v>-141.55943817918998</v>
      </c>
      <c r="AR26">
        <f t="shared" si="14"/>
        <v>-144.00662129461918</v>
      </c>
      <c r="AS26">
        <f t="shared" si="15"/>
        <v>7.9970647363800405</v>
      </c>
      <c r="AT26">
        <f t="shared" si="16"/>
        <v>7.6452932528991209</v>
      </c>
      <c r="AU26">
        <f t="shared" si="17"/>
        <v>-128.36426330534002</v>
      </c>
      <c r="AW26">
        <v>23</v>
      </c>
      <c r="AX26">
        <f>IF(Z26&gt;0, (R26*SUMPRODUCT(K26:$K$98, X26:$X$98)-K26*$AZ$3)/Z26, 0)</f>
        <v>2068.1208869668794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3.1684449000000003E-2</v>
      </c>
      <c r="Q27" s="5">
        <f t="shared" si="29"/>
        <v>50</v>
      </c>
      <c r="R27">
        <f t="shared" si="0"/>
        <v>100000</v>
      </c>
      <c r="S27">
        <f t="shared" si="1"/>
        <v>1983.8779502839634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1371.7877028992498</v>
      </c>
      <c r="AC27">
        <f t="shared" si="2"/>
        <v>1261.0562845300965</v>
      </c>
      <c r="AE27">
        <f t="shared" si="3"/>
        <v>0</v>
      </c>
      <c r="AF27">
        <f t="shared" si="4"/>
        <v>0</v>
      </c>
      <c r="AG27">
        <f t="shared" si="5"/>
        <v>-31.782607502381747</v>
      </c>
      <c r="AH27">
        <f t="shared" si="6"/>
        <v>-2101.6342799517652</v>
      </c>
      <c r="AI27">
        <f t="shared" si="7"/>
        <v>-2133.4168874541469</v>
      </c>
      <c r="AJ27">
        <f t="shared" si="8"/>
        <v>110.73141836915329</v>
      </c>
      <c r="AK27">
        <f t="shared" si="30"/>
        <v>96.0251392029475</v>
      </c>
      <c r="AL27">
        <f t="shared" si="9"/>
        <v>-1926.6603298820462</v>
      </c>
      <c r="AN27">
        <f t="shared" si="10"/>
        <v>0</v>
      </c>
      <c r="AO27">
        <f t="shared" si="11"/>
        <v>0</v>
      </c>
      <c r="AP27">
        <f t="shared" si="12"/>
        <v>-2.0939050318396655</v>
      </c>
      <c r="AQ27">
        <f t="shared" si="13"/>
        <v>-138.46008681156687</v>
      </c>
      <c r="AR27">
        <f t="shared" si="14"/>
        <v>-140.55399184340655</v>
      </c>
      <c r="AS27">
        <f t="shared" si="15"/>
        <v>7.295218747817902</v>
      </c>
      <c r="AT27">
        <f t="shared" si="16"/>
        <v>6.3263381440647484</v>
      </c>
      <c r="AU27">
        <f t="shared" si="17"/>
        <v>-126.93243495152389</v>
      </c>
      <c r="AW27">
        <v>24</v>
      </c>
      <c r="AX27">
        <f>IF(Z27&gt;0, (R27*SUMPRODUCT(K27:$K$98, X27:$X$98)-K27*$AZ$3)/Z27, 0)</f>
        <v>1983.8779502839634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3.5933631000000001E-2</v>
      </c>
      <c r="Q28" s="5">
        <f t="shared" si="29"/>
        <v>50</v>
      </c>
      <c r="R28">
        <f t="shared" si="0"/>
        <v>100000</v>
      </c>
      <c r="S28">
        <f t="shared" si="1"/>
        <v>1896.4679480897794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1261.0562845300965</v>
      </c>
      <c r="AC28">
        <f t="shared" si="2"/>
        <v>1150.1212154060627</v>
      </c>
      <c r="AE28">
        <f t="shared" si="3"/>
        <v>0</v>
      </c>
      <c r="AF28">
        <f t="shared" si="4"/>
        <v>0</v>
      </c>
      <c r="AG28">
        <f t="shared" si="5"/>
        <v>-30.322716937149512</v>
      </c>
      <c r="AH28">
        <f t="shared" si="6"/>
        <v>-2284.1289804168346</v>
      </c>
      <c r="AI28">
        <f t="shared" si="7"/>
        <v>-2314.4516973539839</v>
      </c>
      <c r="AJ28">
        <f t="shared" si="8"/>
        <v>110.93506912403382</v>
      </c>
      <c r="AK28">
        <f t="shared" si="30"/>
        <v>88.273939917106759</v>
      </c>
      <c r="AL28">
        <f t="shared" si="9"/>
        <v>-2115.2426883128433</v>
      </c>
      <c r="AN28">
        <f t="shared" si="10"/>
        <v>0</v>
      </c>
      <c r="AO28">
        <f t="shared" si="11"/>
        <v>0</v>
      </c>
      <c r="AP28">
        <f t="shared" si="12"/>
        <v>-1.7836824738911596</v>
      </c>
      <c r="AQ28">
        <f t="shared" si="13"/>
        <v>-134.36001921994603</v>
      </c>
      <c r="AR28">
        <f t="shared" si="14"/>
        <v>-136.14370169383719</v>
      </c>
      <c r="AS28">
        <f t="shared" si="15"/>
        <v>6.5255675784784906</v>
      </c>
      <c r="AT28">
        <f t="shared" si="16"/>
        <v>5.1925650283191915</v>
      </c>
      <c r="AU28">
        <f t="shared" si="17"/>
        <v>-124.42556908703951</v>
      </c>
      <c r="AW28">
        <v>25</v>
      </c>
      <c r="AX28">
        <f>IF(Z28&gt;0, (R28*SUMPRODUCT(K28:$K$98, X28:$X$98)-K28*$AZ$3)/Z28, 0)</f>
        <v>1896.4679480897794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4.1016489000000003E-2</v>
      </c>
      <c r="Q29" s="5">
        <f t="shared" si="29"/>
        <v>50</v>
      </c>
      <c r="R29">
        <f t="shared" si="0"/>
        <v>100000</v>
      </c>
      <c r="S29">
        <f t="shared" si="1"/>
        <v>1807.6623577082426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1150.1212154060627</v>
      </c>
      <c r="AC29">
        <f t="shared" si="2"/>
        <v>1040.3371048356996</v>
      </c>
      <c r="AE29">
        <f t="shared" si="3"/>
        <v>0</v>
      </c>
      <c r="AF29">
        <f t="shared" si="4"/>
        <v>0</v>
      </c>
      <c r="AG29">
        <f t="shared" si="5"/>
        <v>-28.77575838207531</v>
      </c>
      <c r="AH29">
        <f t="shared" si="6"/>
        <v>-2487.4627714054136</v>
      </c>
      <c r="AI29">
        <f t="shared" si="7"/>
        <v>-2516.2385297874889</v>
      </c>
      <c r="AJ29">
        <f t="shared" si="8"/>
        <v>109.78411057036305</v>
      </c>
      <c r="AK29">
        <f t="shared" si="30"/>
        <v>80.5084850784244</v>
      </c>
      <c r="AL29">
        <f t="shared" si="9"/>
        <v>-2325.9459341387019</v>
      </c>
      <c r="AN29">
        <f t="shared" si="10"/>
        <v>0</v>
      </c>
      <c r="AO29">
        <f t="shared" si="11"/>
        <v>0</v>
      </c>
      <c r="AP29">
        <f t="shared" si="12"/>
        <v>-1.5113261219485699</v>
      </c>
      <c r="AQ29">
        <f t="shared" si="13"/>
        <v>-130.64355816044559</v>
      </c>
      <c r="AR29">
        <f t="shared" si="14"/>
        <v>-132.15488428239416</v>
      </c>
      <c r="AS29">
        <f t="shared" si="15"/>
        <v>5.7659503487919421</v>
      </c>
      <c r="AT29">
        <f t="shared" si="16"/>
        <v>4.2283708016300867</v>
      </c>
      <c r="AU29">
        <f t="shared" si="17"/>
        <v>-122.16056313197217</v>
      </c>
      <c r="AW29">
        <v>26</v>
      </c>
      <c r="AX29">
        <f>IF(Z29&gt;0, (R29*SUMPRODUCT(K29:$K$98, X29:$X$98)-K29*$AZ$3)/Z29, 0)</f>
        <v>1807.6623577082426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4.6435859000000003E-2</v>
      </c>
      <c r="Q30" s="5">
        <f t="shared" si="29"/>
        <v>50</v>
      </c>
      <c r="R30">
        <f t="shared" si="0"/>
        <v>100000</v>
      </c>
      <c r="S30">
        <f t="shared" si="1"/>
        <v>1715.6085845381037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1040.3371048356996</v>
      </c>
      <c r="AC30">
        <f t="shared" si="2"/>
        <v>931.63632225523884</v>
      </c>
      <c r="AE30">
        <f t="shared" si="3"/>
        <v>0</v>
      </c>
      <c r="AF30">
        <f t="shared" si="4"/>
        <v>0</v>
      </c>
      <c r="AG30">
        <f t="shared" si="5"/>
        <v>-27.151773739406444</v>
      </c>
      <c r="AH30">
        <f t="shared" si="6"/>
        <v>-2672.4541176962348</v>
      </c>
      <c r="AI30">
        <f t="shared" si="7"/>
        <v>-2699.6058914356413</v>
      </c>
      <c r="AJ30">
        <f t="shared" si="8"/>
        <v>108.70078258046078</v>
      </c>
      <c r="AK30">
        <f t="shared" si="30"/>
        <v>72.823597338498985</v>
      </c>
      <c r="AL30">
        <f t="shared" si="9"/>
        <v>-2518.0815115166815</v>
      </c>
      <c r="AN30">
        <f t="shared" si="10"/>
        <v>0</v>
      </c>
      <c r="AO30">
        <f t="shared" si="11"/>
        <v>0</v>
      </c>
      <c r="AP30">
        <f t="shared" si="12"/>
        <v>-1.2732438696671997</v>
      </c>
      <c r="AQ30">
        <f t="shared" si="13"/>
        <v>-125.32094053896536</v>
      </c>
      <c r="AR30">
        <f t="shared" si="14"/>
        <v>-126.59418440863256</v>
      </c>
      <c r="AS30">
        <f t="shared" si="15"/>
        <v>5.0973688266903032</v>
      </c>
      <c r="AT30">
        <f t="shared" si="16"/>
        <v>3.4149591760845088</v>
      </c>
      <c r="AU30">
        <f t="shared" si="17"/>
        <v>-118.08185640585775</v>
      </c>
      <c r="AW30">
        <v>27</v>
      </c>
      <c r="AX30">
        <f>IF(Z30&gt;0, (R30*SUMPRODUCT(K30:$K$98, X30:$X$98)-K30*$AZ$3)/Z30, 0)</f>
        <v>1715.6085845381037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5.1834316999999998E-2</v>
      </c>
      <c r="Q31" s="5">
        <f t="shared" si="29"/>
        <v>50</v>
      </c>
      <c r="R31">
        <f t="shared" si="0"/>
        <v>100000</v>
      </c>
      <c r="S31">
        <f t="shared" si="1"/>
        <v>1621.1510393302344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931.63632225523884</v>
      </c>
      <c r="AC31">
        <f t="shared" si="2"/>
        <v>825.90714562697383</v>
      </c>
      <c r="AE31">
        <f t="shared" si="3"/>
        <v>0</v>
      </c>
      <c r="AF31">
        <f t="shared" si="4"/>
        <v>0</v>
      </c>
      <c r="AG31">
        <f t="shared" si="5"/>
        <v>-25.472862354891706</v>
      </c>
      <c r="AH31">
        <f t="shared" si="6"/>
        <v>-2814.7872942413378</v>
      </c>
      <c r="AI31">
        <f t="shared" si="7"/>
        <v>-2840.2601565962295</v>
      </c>
      <c r="AJ31">
        <f t="shared" si="8"/>
        <v>105.72917662826501</v>
      </c>
      <c r="AK31">
        <f t="shared" si="30"/>
        <v>65.214542557866721</v>
      </c>
      <c r="AL31">
        <f t="shared" si="9"/>
        <v>-2669.3164374100975</v>
      </c>
      <c r="AN31">
        <f t="shared" si="10"/>
        <v>0</v>
      </c>
      <c r="AO31">
        <f t="shared" si="11"/>
        <v>0</v>
      </c>
      <c r="AP31">
        <f t="shared" si="12"/>
        <v>-1.0665300934034743</v>
      </c>
      <c r="AQ31">
        <f t="shared" si="13"/>
        <v>-117.85308278327911</v>
      </c>
      <c r="AR31">
        <f t="shared" si="14"/>
        <v>-118.91961287668259</v>
      </c>
      <c r="AS31">
        <f t="shared" si="15"/>
        <v>4.4268032015318957</v>
      </c>
      <c r="AT31">
        <f t="shared" si="16"/>
        <v>2.7304851412644524</v>
      </c>
      <c r="AU31">
        <f t="shared" si="17"/>
        <v>-111.76232453388623</v>
      </c>
      <c r="AW31">
        <v>28</v>
      </c>
      <c r="AX31">
        <f>IF(Z31&gt;0, (R31*SUMPRODUCT(K31:$K$98, X31:$X$98)-K31*$AZ$3)/Z31, 0)</f>
        <v>1621.1510393302344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5.7772715000000002E-2</v>
      </c>
      <c r="Q32" s="5">
        <f t="shared" si="29"/>
        <v>50</v>
      </c>
      <c r="R32">
        <f t="shared" si="0"/>
        <v>100000</v>
      </c>
      <c r="S32">
        <f t="shared" si="1"/>
        <v>1527.6920625178775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825.90714562697383</v>
      </c>
      <c r="AC32">
        <f t="shared" si="2"/>
        <v>725.54670919253476</v>
      </c>
      <c r="AE32">
        <f t="shared" si="3"/>
        <v>0</v>
      </c>
      <c r="AF32">
        <f t="shared" si="4"/>
        <v>0</v>
      </c>
      <c r="AG32">
        <f t="shared" si="5"/>
        <v>-23.746497314279402</v>
      </c>
      <c r="AH32">
        <f t="shared" si="6"/>
        <v>-2943.2728341267748</v>
      </c>
      <c r="AI32">
        <f t="shared" si="7"/>
        <v>-2967.0193314410544</v>
      </c>
      <c r="AJ32">
        <f t="shared" si="8"/>
        <v>100.36043643443907</v>
      </c>
      <c r="AK32">
        <f t="shared" si="30"/>
        <v>57.813500193888174</v>
      </c>
      <c r="AL32">
        <f t="shared" si="9"/>
        <v>-2808.8453948127271</v>
      </c>
      <c r="AN32">
        <f t="shared" si="10"/>
        <v>0</v>
      </c>
      <c r="AO32">
        <f t="shared" si="11"/>
        <v>0</v>
      </c>
      <c r="AP32">
        <f t="shared" si="12"/>
        <v>-0.88772183334314025</v>
      </c>
      <c r="AQ32">
        <f t="shared" si="13"/>
        <v>-110.02917700914693</v>
      </c>
      <c r="AR32">
        <f t="shared" si="14"/>
        <v>-110.91689884249008</v>
      </c>
      <c r="AS32">
        <f t="shared" si="15"/>
        <v>3.7518017688075811</v>
      </c>
      <c r="AT32">
        <f t="shared" si="16"/>
        <v>2.1612579617475176</v>
      </c>
      <c r="AU32">
        <f t="shared" si="17"/>
        <v>-105.00383911193499</v>
      </c>
      <c r="AW32">
        <v>29</v>
      </c>
      <c r="AX32">
        <f>IF(Z32&gt;0, (R32*SUMPRODUCT(K32:$K$98, X32:$X$98)-K32*$AZ$3)/Z32, 0)</f>
        <v>1527.6920625178775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6.4089452000000005E-2</v>
      </c>
      <c r="Q33" s="5">
        <f t="shared" si="29"/>
        <v>50</v>
      </c>
      <c r="R33">
        <f t="shared" si="0"/>
        <v>100000</v>
      </c>
      <c r="S33">
        <f t="shared" si="1"/>
        <v>1435.2393859853773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725.54670919253476</v>
      </c>
      <c r="AC33">
        <f t="shared" si="2"/>
        <v>631.13596642342361</v>
      </c>
      <c r="AE33">
        <f t="shared" si="3"/>
        <v>0</v>
      </c>
      <c r="AF33">
        <f t="shared" si="4"/>
        <v>0</v>
      </c>
      <c r="AG33">
        <f t="shared" si="5"/>
        <v>-21.987132341344967</v>
      </c>
      <c r="AH33">
        <f t="shared" si="6"/>
        <v>-3043.7999995832774</v>
      </c>
      <c r="AI33">
        <f t="shared" si="7"/>
        <v>-3065.7871319246224</v>
      </c>
      <c r="AJ33">
        <f t="shared" si="8"/>
        <v>94.410742769111152</v>
      </c>
      <c r="AK33">
        <f t="shared" si="30"/>
        <v>50.788269643477442</v>
      </c>
      <c r="AL33">
        <f t="shared" si="9"/>
        <v>-2920.5881195120337</v>
      </c>
      <c r="AN33">
        <f t="shared" si="10"/>
        <v>0</v>
      </c>
      <c r="AO33">
        <f t="shared" si="11"/>
        <v>0</v>
      </c>
      <c r="AP33">
        <f t="shared" si="12"/>
        <v>-0.73388482962706392</v>
      </c>
      <c r="AQ33">
        <f t="shared" si="13"/>
        <v>-101.59572469178069</v>
      </c>
      <c r="AR33">
        <f t="shared" si="14"/>
        <v>-102.32960952140776</v>
      </c>
      <c r="AS33">
        <f t="shared" si="15"/>
        <v>3.1512345855937749</v>
      </c>
      <c r="AT33">
        <f t="shared" si="16"/>
        <v>1.695206998152667</v>
      </c>
      <c r="AU33">
        <f t="shared" si="17"/>
        <v>-97.483167937661307</v>
      </c>
      <c r="AW33">
        <v>30</v>
      </c>
      <c r="AX33">
        <f>IF(Z33&gt;0, (R33*SUMPRODUCT(K33:$K$98, X33:$X$98)-K33*$AZ$3)/Z33, 0)</f>
        <v>1435.2393859853773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7.1121990999999996E-2</v>
      </c>
      <c r="Q34" s="5">
        <f t="shared" si="29"/>
        <v>50</v>
      </c>
      <c r="R34">
        <f t="shared" si="0"/>
        <v>100000</v>
      </c>
      <c r="S34">
        <f t="shared" si="1"/>
        <v>1345.0280323497914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631.13596642342361</v>
      </c>
      <c r="AC34">
        <f t="shared" si="2"/>
        <v>543.48527230310333</v>
      </c>
      <c r="AE34">
        <f t="shared" si="3"/>
        <v>0</v>
      </c>
      <c r="AF34">
        <f t="shared" si="4"/>
        <v>0</v>
      </c>
      <c r="AG34">
        <f t="shared" si="5"/>
        <v>-20.203492389434572</v>
      </c>
      <c r="AH34">
        <f t="shared" si="6"/>
        <v>-3127.5372569938913</v>
      </c>
      <c r="AI34">
        <f t="shared" si="7"/>
        <v>-3147.7407493833257</v>
      </c>
      <c r="AJ34">
        <f t="shared" si="8"/>
        <v>87.650694120320281</v>
      </c>
      <c r="AK34">
        <f t="shared" si="30"/>
        <v>44.179517649639656</v>
      </c>
      <c r="AL34">
        <f t="shared" si="9"/>
        <v>-3015.9105376133657</v>
      </c>
      <c r="AN34">
        <f t="shared" si="10"/>
        <v>0</v>
      </c>
      <c r="AO34">
        <f t="shared" si="11"/>
        <v>0</v>
      </c>
      <c r="AP34">
        <f t="shared" si="12"/>
        <v>-0.60209877775269705</v>
      </c>
      <c r="AQ34">
        <f t="shared" si="13"/>
        <v>-93.205982585308163</v>
      </c>
      <c r="AR34">
        <f t="shared" si="14"/>
        <v>-93.80808136306085</v>
      </c>
      <c r="AS34">
        <f t="shared" si="15"/>
        <v>2.6121412467588394</v>
      </c>
      <c r="AT34">
        <f t="shared" si="16"/>
        <v>1.3166255153224129</v>
      </c>
      <c r="AU34">
        <f t="shared" si="17"/>
        <v>-89.879314600979598</v>
      </c>
      <c r="AW34">
        <v>31</v>
      </c>
      <c r="AX34">
        <f>IF(Z34&gt;0, (R34*SUMPRODUCT(K34:$K$98, X34:$X$98)-K34*$AZ$3)/Z34, 0)</f>
        <v>1345.0280323497914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7.9233461000000005E-2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1257.3736164253805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543.48527230310333</v>
      </c>
      <c r="AC35">
        <f t="shared" ref="AC35:AC66" si="33">S35*Z35</f>
        <v>462.73020987088472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-18.400664839238164</v>
      </c>
      <c r="AH35">
        <f t="shared" ref="AH35:AH66" si="37">-X35*R35</f>
        <v>-3201.5852526041222</v>
      </c>
      <c r="AI35">
        <f t="shared" ref="AI35:AI66" si="38">SUM(AE35:AH35)</f>
        <v>-3219.9859174433604</v>
      </c>
      <c r="AJ35">
        <f t="shared" ref="AJ35:AJ66" si="39">AB35-AC35</f>
        <v>80.755062432218608</v>
      </c>
      <c r="AK35">
        <f t="shared" si="30"/>
        <v>38.04396906121724</v>
      </c>
      <c r="AL35">
        <f t="shared" ref="AL35:AL66" si="40">SUM(AI35:AK35)</f>
        <v>-3101.1868859499245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-0.48961733924103035</v>
      </c>
      <c r="AQ35">
        <f t="shared" ref="AQ35:AQ66" si="44">AH35*$K35</f>
        <v>-85.189946473599974</v>
      </c>
      <c r="AR35">
        <f t="shared" ref="AR35:AR66" si="45">AI35*$K35</f>
        <v>-85.67956381284101</v>
      </c>
      <c r="AS35">
        <f t="shared" ref="AS35:AS66" si="46">AJ35*$K35</f>
        <v>2.1487853370380279</v>
      </c>
      <c r="AT35">
        <f t="shared" ref="AT35:AT66" si="47">AK35*$K35</f>
        <v>1.0122996679011556</v>
      </c>
      <c r="AU35">
        <f t="shared" ref="AU35:AU66" si="48">AL35*$K35</f>
        <v>-82.518478807901829</v>
      </c>
      <c r="AW35">
        <v>32</v>
      </c>
      <c r="AX35">
        <f>IF(Z35&gt;0, (R35*SUMPRODUCT(K35:$K$98, X35:$X$98)-K35*$AZ$3)/Z35, 0)</f>
        <v>1257.3736164253805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8.7905784000000001E-2</v>
      </c>
      <c r="Q36" s="5">
        <f t="shared" si="29"/>
        <v>50</v>
      </c>
      <c r="R36">
        <f t="shared" si="31"/>
        <v>100000</v>
      </c>
      <c r="S36">
        <f t="shared" si="32"/>
        <v>1170.7152079900065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462.73020987088472</v>
      </c>
      <c r="AC36">
        <f t="shared" si="33"/>
        <v>388.65715639111482</v>
      </c>
      <c r="AE36">
        <f t="shared" si="34"/>
        <v>0</v>
      </c>
      <c r="AF36">
        <f t="shared" si="35"/>
        <v>0</v>
      </c>
      <c r="AG36">
        <f t="shared" si="36"/>
        <v>-16.599133322031317</v>
      </c>
      <c r="AH36">
        <f t="shared" si="37"/>
        <v>-3235.0497376289295</v>
      </c>
      <c r="AI36">
        <f t="shared" si="38"/>
        <v>-3251.6488709509608</v>
      </c>
      <c r="AJ36">
        <f t="shared" si="39"/>
        <v>74.073053479769897</v>
      </c>
      <c r="AK36">
        <f t="shared" si="30"/>
        <v>32.391114690961935</v>
      </c>
      <c r="AL36">
        <f t="shared" si="40"/>
        <v>-3145.1847027802291</v>
      </c>
      <c r="AN36">
        <f t="shared" si="41"/>
        <v>0</v>
      </c>
      <c r="AO36">
        <f t="shared" si="42"/>
        <v>0</v>
      </c>
      <c r="AP36">
        <f t="shared" si="43"/>
        <v>-0.39435800873450289</v>
      </c>
      <c r="AQ36">
        <f t="shared" si="44"/>
        <v>-76.857492974958447</v>
      </c>
      <c r="AR36">
        <f t="shared" si="45"/>
        <v>-77.251850983692961</v>
      </c>
      <c r="AS36">
        <f t="shared" si="46"/>
        <v>1.7598088589598524</v>
      </c>
      <c r="AT36">
        <f t="shared" si="47"/>
        <v>0.76953990563258345</v>
      </c>
      <c r="AU36">
        <f t="shared" si="48"/>
        <v>-74.722502219100519</v>
      </c>
      <c r="AW36">
        <v>33</v>
      </c>
      <c r="AX36">
        <f>IF(Z36&gt;0, (R36*SUMPRODUCT(K36:$K$98, X36:$X$98)-K36*$AZ$3)/Z36, 0)</f>
        <v>1170.7152079900065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31"/>
        <v>100000</v>
      </c>
      <c r="S37">
        <f t="shared" si="32"/>
        <v>1085.3654146438498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388.65715639111482</v>
      </c>
      <c r="AC37">
        <f t="shared" si="33"/>
        <v>321.72546073207604</v>
      </c>
      <c r="AE37">
        <f t="shared" si="34"/>
        <v>0</v>
      </c>
      <c r="AF37">
        <f t="shared" si="35"/>
        <v>0</v>
      </c>
      <c r="AG37">
        <f t="shared" si="36"/>
        <v>-14.821066545484433</v>
      </c>
      <c r="AH37">
        <f t="shared" si="37"/>
        <v>-3224.1508866531403</v>
      </c>
      <c r="AI37">
        <f t="shared" si="38"/>
        <v>-3238.9719531986248</v>
      </c>
      <c r="AJ37">
        <f t="shared" si="39"/>
        <v>66.93169565903878</v>
      </c>
      <c r="AK37">
        <f t="shared" si="30"/>
        <v>27.20600094737804</v>
      </c>
      <c r="AL37">
        <f t="shared" si="40"/>
        <v>-3144.834256592208</v>
      </c>
      <c r="AN37">
        <f t="shared" si="41"/>
        <v>0</v>
      </c>
      <c r="AO37">
        <f t="shared" si="42"/>
        <v>0</v>
      </c>
      <c r="AP37">
        <f t="shared" si="43"/>
        <v>-0.31438852520655175</v>
      </c>
      <c r="AQ37">
        <f t="shared" si="44"/>
        <v>-68.39157217110693</v>
      </c>
      <c r="AR37">
        <f t="shared" si="45"/>
        <v>-68.705960696313483</v>
      </c>
      <c r="AS37">
        <f t="shared" si="46"/>
        <v>1.4197734706366356</v>
      </c>
      <c r="AT37">
        <f t="shared" si="47"/>
        <v>0.57710114777267296</v>
      </c>
      <c r="AU37">
        <f t="shared" si="48"/>
        <v>-66.709086077904175</v>
      </c>
      <c r="AW37">
        <v>34</v>
      </c>
      <c r="AX37">
        <f>IF(Z37&gt;0, (R37*SUMPRODUCT(K37:$K$98, X37:$X$98)-K37*$AZ$3)/Z37, 0)</f>
        <v>1085.3654146438498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0.107494799</v>
      </c>
      <c r="Q38" s="5">
        <f t="shared" si="60"/>
        <v>50</v>
      </c>
      <c r="R38">
        <f t="shared" si="31"/>
        <v>100000</v>
      </c>
      <c r="S38">
        <f t="shared" si="32"/>
        <v>1002.3044979565803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321.72546073207604</v>
      </c>
      <c r="AC38">
        <f t="shared" si="33"/>
        <v>262.19620759304007</v>
      </c>
      <c r="AE38">
        <f t="shared" si="34"/>
        <v>0</v>
      </c>
      <c r="AF38">
        <f t="shared" si="35"/>
        <v>0</v>
      </c>
      <c r="AG38">
        <f t="shared" si="36"/>
        <v>-13.079668310757114</v>
      </c>
      <c r="AH38">
        <f t="shared" si="37"/>
        <v>-3186.3751385449468</v>
      </c>
      <c r="AI38">
        <f t="shared" si="38"/>
        <v>-3199.4548068557037</v>
      </c>
      <c r="AJ38">
        <f t="shared" si="39"/>
        <v>59.529253139035973</v>
      </c>
      <c r="AK38">
        <f t="shared" si="30"/>
        <v>22.520782251245326</v>
      </c>
      <c r="AL38">
        <f t="shared" si="40"/>
        <v>-3117.4047714654225</v>
      </c>
      <c r="AN38">
        <f t="shared" si="41"/>
        <v>0</v>
      </c>
      <c r="AO38">
        <f t="shared" si="42"/>
        <v>0</v>
      </c>
      <c r="AP38">
        <f t="shared" si="43"/>
        <v>-0.24772277556205491</v>
      </c>
      <c r="AQ38">
        <f t="shared" si="44"/>
        <v>-60.348448794615557</v>
      </c>
      <c r="AR38">
        <f t="shared" si="45"/>
        <v>-60.59617157017761</v>
      </c>
      <c r="AS38">
        <f t="shared" si="46"/>
        <v>1.1274560993729472</v>
      </c>
      <c r="AT38">
        <f t="shared" si="47"/>
        <v>0.4265330400250969</v>
      </c>
      <c r="AU38">
        <f t="shared" si="48"/>
        <v>-59.042182430779569</v>
      </c>
      <c r="AW38">
        <v>35</v>
      </c>
      <c r="AX38">
        <f>IF(Z38&gt;0, (R38*SUMPRODUCT(K38:$K$98, X38:$X$98)-K38*$AZ$3)/Z38, 0)</f>
        <v>1002.3044979565803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0.119195734</v>
      </c>
      <c r="Q39" s="5">
        <f t="shared" si="60"/>
        <v>50</v>
      </c>
      <c r="R39">
        <f t="shared" si="31"/>
        <v>100000</v>
      </c>
      <c r="S39">
        <f t="shared" si="32"/>
        <v>920.82377838727041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262.19620759304007</v>
      </c>
      <c r="AC39">
        <f t="shared" si="33"/>
        <v>209.76054364848804</v>
      </c>
      <c r="AE39">
        <f t="shared" si="34"/>
        <v>0</v>
      </c>
      <c r="AF39">
        <f t="shared" si="35"/>
        <v>0</v>
      </c>
      <c r="AG39">
        <f t="shared" si="36"/>
        <v>-11.38983096287231</v>
      </c>
      <c r="AH39">
        <f t="shared" si="37"/>
        <v>-3118.0813295544685</v>
      </c>
      <c r="AI39">
        <f t="shared" si="38"/>
        <v>-3129.4711605173406</v>
      </c>
      <c r="AJ39">
        <f t="shared" si="39"/>
        <v>52.435663944552033</v>
      </c>
      <c r="AK39">
        <f t="shared" si="30"/>
        <v>18.353734531512806</v>
      </c>
      <c r="AL39">
        <f t="shared" si="40"/>
        <v>-3058.6817620412762</v>
      </c>
      <c r="AN39">
        <f t="shared" si="41"/>
        <v>0</v>
      </c>
      <c r="AO39">
        <f t="shared" si="42"/>
        <v>0</v>
      </c>
      <c r="AP39">
        <f t="shared" si="43"/>
        <v>-0.19260540155785533</v>
      </c>
      <c r="AQ39">
        <f t="shared" si="44"/>
        <v>-52.727675110064986</v>
      </c>
      <c r="AR39">
        <f t="shared" si="45"/>
        <v>-52.920280511622835</v>
      </c>
      <c r="AS39">
        <f t="shared" si="46"/>
        <v>0.88670254571067975</v>
      </c>
      <c r="AT39">
        <f t="shared" si="47"/>
        <v>0.3103670652401701</v>
      </c>
      <c r="AU39">
        <f t="shared" si="48"/>
        <v>-51.723210900671994</v>
      </c>
      <c r="AW39">
        <v>36</v>
      </c>
      <c r="AX39">
        <f>IF(Z39&gt;0, (R39*SUMPRODUCT(K39:$K$98, X39:$X$98)-K39*$AZ$3)/Z39, 0)</f>
        <v>920.82377838727041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0.13258683600000001</v>
      </c>
      <c r="Q40" s="5">
        <f t="shared" si="60"/>
        <v>50</v>
      </c>
      <c r="R40">
        <f t="shared" si="31"/>
        <v>100000</v>
      </c>
      <c r="S40">
        <f t="shared" si="32"/>
        <v>840.1667358855907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209.76054364848804</v>
      </c>
      <c r="AC40">
        <f t="shared" si="33"/>
        <v>164.09785501169401</v>
      </c>
      <c r="AE40">
        <f t="shared" si="34"/>
        <v>0</v>
      </c>
      <c r="AF40">
        <f t="shared" si="35"/>
        <v>0</v>
      </c>
      <c r="AG40">
        <f t="shared" si="36"/>
        <v>-9.7657910033015138</v>
      </c>
      <c r="AH40">
        <f t="shared" si="37"/>
        <v>-3020.2832998841463</v>
      </c>
      <c r="AI40">
        <f t="shared" si="38"/>
        <v>-3030.0490908874481</v>
      </c>
      <c r="AJ40">
        <f t="shared" si="39"/>
        <v>45.66268863679403</v>
      </c>
      <c r="AK40">
        <f t="shared" ref="AK40:AK71" si="61">G40*SUM(AB40:AB40, AE40:AF40)</f>
        <v>14.683238055394163</v>
      </c>
      <c r="AL40">
        <f t="shared" si="40"/>
        <v>-2969.7031641952599</v>
      </c>
      <c r="AN40">
        <f t="shared" si="41"/>
        <v>0</v>
      </c>
      <c r="AO40">
        <f t="shared" si="42"/>
        <v>0</v>
      </c>
      <c r="AP40">
        <f t="shared" si="43"/>
        <v>-0.14744857745822434</v>
      </c>
      <c r="AQ40">
        <f t="shared" si="44"/>
        <v>-45.601679980474124</v>
      </c>
      <c r="AR40">
        <f t="shared" si="45"/>
        <v>-45.749128557932352</v>
      </c>
      <c r="AS40">
        <f t="shared" si="46"/>
        <v>0.68943708503867418</v>
      </c>
      <c r="AT40">
        <f t="shared" si="47"/>
        <v>0.22169454200037722</v>
      </c>
      <c r="AU40">
        <f t="shared" si="48"/>
        <v>-44.837996930893297</v>
      </c>
      <c r="AW40">
        <v>37</v>
      </c>
      <c r="AX40">
        <f>IF(Z40&gt;0, (R40*SUMPRODUCT(K40:$K$98, X40:$X$98)-K40*$AZ$3)/Z40, 0)</f>
        <v>840.1667358855907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0.14803979</v>
      </c>
      <c r="Q41" s="5">
        <f t="shared" si="60"/>
        <v>50</v>
      </c>
      <c r="R41">
        <f t="shared" si="31"/>
        <v>100000</v>
      </c>
      <c r="S41">
        <f t="shared" si="32"/>
        <v>758.92735502793869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164.09785501169401</v>
      </c>
      <c r="AC41">
        <f t="shared" si="33"/>
        <v>124.80419866806898</v>
      </c>
      <c r="AE41">
        <f t="shared" si="34"/>
        <v>0</v>
      </c>
      <c r="AF41">
        <f t="shared" si="35"/>
        <v>0</v>
      </c>
      <c r="AG41">
        <f t="shared" si="36"/>
        <v>-8.2224074439558521</v>
      </c>
      <c r="AH41">
        <f t="shared" si="37"/>
        <v>-2891.4512986252907</v>
      </c>
      <c r="AI41">
        <f t="shared" si="38"/>
        <v>-2899.6737060692467</v>
      </c>
      <c r="AJ41">
        <f t="shared" si="39"/>
        <v>39.293656343625031</v>
      </c>
      <c r="AK41">
        <f t="shared" si="61"/>
        <v>11.486849850818581</v>
      </c>
      <c r="AL41">
        <f t="shared" si="40"/>
        <v>-2848.893199874803</v>
      </c>
      <c r="AN41">
        <f t="shared" si="41"/>
        <v>0</v>
      </c>
      <c r="AO41">
        <f t="shared" si="42"/>
        <v>0</v>
      </c>
      <c r="AP41">
        <f t="shared" si="43"/>
        <v>-0.1108444957508284</v>
      </c>
      <c r="AQ41">
        <f t="shared" si="44"/>
        <v>-38.979029361989753</v>
      </c>
      <c r="AR41">
        <f t="shared" si="45"/>
        <v>-39.089873857740585</v>
      </c>
      <c r="AS41">
        <f t="shared" si="46"/>
        <v>0.52970927958782887</v>
      </c>
      <c r="AT41">
        <f t="shared" si="47"/>
        <v>0.15485173754256254</v>
      </c>
      <c r="AU41">
        <f t="shared" si="48"/>
        <v>-38.405312840610193</v>
      </c>
      <c r="AW41">
        <v>38</v>
      </c>
      <c r="AX41">
        <f>IF(Z41&gt;0, (R41*SUMPRODUCT(K41:$K$98, X41:$X$98)-K41*$AZ$3)/Z41, 0)</f>
        <v>758.92735502793869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0.16585403400000001</v>
      </c>
      <c r="Q42" s="5">
        <f t="shared" si="60"/>
        <v>50</v>
      </c>
      <c r="R42">
        <f t="shared" si="31"/>
        <v>100000</v>
      </c>
      <c r="S42">
        <f t="shared" si="32"/>
        <v>674.81605649883568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124.80419866806898</v>
      </c>
      <c r="AC42">
        <f t="shared" si="33"/>
        <v>91.457333267551604</v>
      </c>
      <c r="AE42">
        <f t="shared" si="34"/>
        <v>0</v>
      </c>
      <c r="AF42">
        <f t="shared" si="35"/>
        <v>0</v>
      </c>
      <c r="AG42">
        <f t="shared" si="36"/>
        <v>-6.7764639257445856</v>
      </c>
      <c r="AH42">
        <f t="shared" si="37"/>
        <v>-2727.4388875434142</v>
      </c>
      <c r="AI42">
        <f t="shared" si="38"/>
        <v>-2734.215351469159</v>
      </c>
      <c r="AJ42">
        <f t="shared" si="39"/>
        <v>33.346865400517373</v>
      </c>
      <c r="AK42">
        <f t="shared" si="61"/>
        <v>8.7362939067648284</v>
      </c>
      <c r="AL42">
        <f t="shared" si="40"/>
        <v>-2692.1321921618769</v>
      </c>
      <c r="AN42">
        <f t="shared" si="41"/>
        <v>0</v>
      </c>
      <c r="AO42">
        <f t="shared" si="42"/>
        <v>0</v>
      </c>
      <c r="AP42">
        <f t="shared" si="43"/>
        <v>-8.1564325023526202E-2</v>
      </c>
      <c r="AQ42">
        <f t="shared" si="44"/>
        <v>-32.828583512447764</v>
      </c>
      <c r="AR42">
        <f t="shared" si="45"/>
        <v>-32.910147837471293</v>
      </c>
      <c r="AS42">
        <f t="shared" si="46"/>
        <v>0.40137667636808383</v>
      </c>
      <c r="AT42">
        <f t="shared" si="47"/>
        <v>0.10515364997447722</v>
      </c>
      <c r="AU42">
        <f t="shared" si="48"/>
        <v>-32.403617511128736</v>
      </c>
      <c r="AW42">
        <v>39</v>
      </c>
      <c r="AX42">
        <f>IF(Z42&gt;0, (R42*SUMPRODUCT(K42:$K$98, X42:$X$98)-K42*$AZ$3)/Z42, 0)</f>
        <v>674.81605649883568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0.18707617900000001</v>
      </c>
      <c r="Q43" s="5">
        <f t="shared" si="60"/>
        <v>50</v>
      </c>
      <c r="R43">
        <f t="shared" si="31"/>
        <v>100000</v>
      </c>
      <c r="S43">
        <f t="shared" si="32"/>
        <v>584.9811722739056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91.457333267551604</v>
      </c>
      <c r="AC43">
        <f t="shared" si="33"/>
        <v>63.657467577847044</v>
      </c>
      <c r="AE43">
        <f t="shared" si="34"/>
        <v>0</v>
      </c>
      <c r="AF43">
        <f t="shared" si="35"/>
        <v>0</v>
      </c>
      <c r="AG43">
        <f t="shared" si="36"/>
        <v>-5.4409843081275033</v>
      </c>
      <c r="AH43">
        <f t="shared" si="37"/>
        <v>-2535.4299567192738</v>
      </c>
      <c r="AI43">
        <f t="shared" si="38"/>
        <v>-2540.8709410274014</v>
      </c>
      <c r="AJ43">
        <f t="shared" si="39"/>
        <v>27.799865689704561</v>
      </c>
      <c r="AK43">
        <f t="shared" si="61"/>
        <v>6.4020133287286125</v>
      </c>
      <c r="AL43">
        <f t="shared" si="40"/>
        <v>-2506.6690620089685</v>
      </c>
      <c r="AN43">
        <f t="shared" si="41"/>
        <v>0</v>
      </c>
      <c r="AO43">
        <f t="shared" si="42"/>
        <v>0</v>
      </c>
      <c r="AP43">
        <f t="shared" si="43"/>
        <v>-5.8473160272478189E-2</v>
      </c>
      <c r="AQ43">
        <f t="shared" si="44"/>
        <v>-27.247754050206012</v>
      </c>
      <c r="AR43">
        <f t="shared" si="45"/>
        <v>-27.30622721047849</v>
      </c>
      <c r="AS43">
        <f t="shared" si="46"/>
        <v>0.29875954606215144</v>
      </c>
      <c r="AT43">
        <f t="shared" si="47"/>
        <v>6.8801145204206562E-2</v>
      </c>
      <c r="AU43">
        <f t="shared" si="48"/>
        <v>-26.938666519212134</v>
      </c>
      <c r="AW43">
        <v>40</v>
      </c>
      <c r="AX43">
        <f>IF(Z43&gt;0, (R43*SUMPRODUCT(K43:$K$98, X43:$X$98)-K43*$AZ$3)/Z43, 0)</f>
        <v>584.9811722739056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0.21155222800000001</v>
      </c>
      <c r="Q44" s="5">
        <f t="shared" si="60"/>
        <v>50</v>
      </c>
      <c r="R44">
        <f t="shared" si="31"/>
        <v>100000</v>
      </c>
      <c r="S44">
        <f t="shared" si="32"/>
        <v>482.8169830323539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63.657467577847044</v>
      </c>
      <c r="AC44">
        <f t="shared" si="33"/>
        <v>40.899640155090296</v>
      </c>
      <c r="AE44">
        <f t="shared" si="34"/>
        <v>0</v>
      </c>
      <c r="AF44">
        <f t="shared" si="35"/>
        <v>0</v>
      </c>
      <c r="AG44">
        <f t="shared" si="36"/>
        <v>-4.2355221121488169</v>
      </c>
      <c r="AH44">
        <f t="shared" si="37"/>
        <v>-2302.104705794824</v>
      </c>
      <c r="AI44">
        <f t="shared" si="38"/>
        <v>-2306.3402279069728</v>
      </c>
      <c r="AJ44">
        <f t="shared" si="39"/>
        <v>22.757827422756748</v>
      </c>
      <c r="AK44">
        <f t="shared" si="61"/>
        <v>4.4560227304492939</v>
      </c>
      <c r="AL44">
        <f t="shared" si="40"/>
        <v>-2279.126377753767</v>
      </c>
      <c r="AN44">
        <f t="shared" si="41"/>
        <v>0</v>
      </c>
      <c r="AO44">
        <f t="shared" si="42"/>
        <v>0</v>
      </c>
      <c r="AP44">
        <f t="shared" si="43"/>
        <v>-4.0641340478490683E-2</v>
      </c>
      <c r="AQ44">
        <f t="shared" si="44"/>
        <v>-22.08951309614973</v>
      </c>
      <c r="AR44">
        <f t="shared" si="45"/>
        <v>-22.130154436628221</v>
      </c>
      <c r="AS44">
        <f t="shared" si="46"/>
        <v>0.21836944498201499</v>
      </c>
      <c r="AT44">
        <f t="shared" si="47"/>
        <v>4.2757122303442828E-2</v>
      </c>
      <c r="AU44">
        <f t="shared" si="48"/>
        <v>-21.869027869342766</v>
      </c>
      <c r="AW44">
        <v>41</v>
      </c>
      <c r="AX44">
        <f>IF(Z44&gt;0, (R44*SUMPRODUCT(K44:$K$98, X44:$X$98)-K44*$AZ$3)/Z44, 0)</f>
        <v>482.8169830323539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0.23965956799999999</v>
      </c>
      <c r="Q45" s="5">
        <f t="shared" si="60"/>
        <v>50</v>
      </c>
      <c r="R45">
        <f t="shared" si="31"/>
        <v>100000</v>
      </c>
      <c r="S45">
        <f t="shared" si="32"/>
        <v>359.00551670668011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40.899640155090296</v>
      </c>
      <c r="AC45">
        <f t="shared" si="33"/>
        <v>22.818990119163161</v>
      </c>
      <c r="AE45">
        <f t="shared" si="34"/>
        <v>0</v>
      </c>
      <c r="AF45">
        <f t="shared" si="35"/>
        <v>0</v>
      </c>
      <c r="AG45">
        <f t="shared" si="36"/>
        <v>-3.1780834913752956</v>
      </c>
      <c r="AH45">
        <f t="shared" si="37"/>
        <v>-2030.166799304066</v>
      </c>
      <c r="AI45">
        <f t="shared" si="38"/>
        <v>-2033.3448827954412</v>
      </c>
      <c r="AJ45">
        <f t="shared" si="39"/>
        <v>18.080650035927135</v>
      </c>
      <c r="AK45">
        <f t="shared" si="61"/>
        <v>2.8629748108563211</v>
      </c>
      <c r="AL45">
        <f t="shared" si="40"/>
        <v>-2012.4012579486578</v>
      </c>
      <c r="AN45">
        <f t="shared" si="41"/>
        <v>0</v>
      </c>
      <c r="AO45">
        <f t="shared" si="42"/>
        <v>0</v>
      </c>
      <c r="AP45">
        <f t="shared" si="43"/>
        <v>-2.7227536581865875E-2</v>
      </c>
      <c r="AQ45">
        <f t="shared" si="44"/>
        <v>-17.393010896457124</v>
      </c>
      <c r="AR45">
        <f t="shared" si="45"/>
        <v>-17.420238433038989</v>
      </c>
      <c r="AS45">
        <f t="shared" si="46"/>
        <v>0.1549020224336789</v>
      </c>
      <c r="AT45">
        <f t="shared" si="47"/>
        <v>2.4527911745269439E-2</v>
      </c>
      <c r="AU45">
        <f t="shared" si="48"/>
        <v>-17.240808498860041</v>
      </c>
      <c r="AW45">
        <v>42</v>
      </c>
      <c r="AX45">
        <f>IF(Z45&gt;0, (R45*SUMPRODUCT(K45:$K$98, X45:$X$98)-K45*$AZ$3)/Z45, 0)</f>
        <v>359.00551670668011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0.27212731099999998</v>
      </c>
      <c r="Q46" s="5">
        <f t="shared" si="60"/>
        <v>50</v>
      </c>
      <c r="R46">
        <f t="shared" si="31"/>
        <v>100000</v>
      </c>
      <c r="S46">
        <f t="shared" si="32"/>
        <v>197.35879302538228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22.818990119163161</v>
      </c>
      <c r="AC46">
        <f t="shared" si="33"/>
        <v>9.0053212407619263</v>
      </c>
      <c r="AE46">
        <f t="shared" si="34"/>
        <v>0</v>
      </c>
      <c r="AF46">
        <f t="shared" si="35"/>
        <v>0</v>
      </c>
      <c r="AG46">
        <f t="shared" si="36"/>
        <v>-2.2814593418200917</v>
      </c>
      <c r="AH46">
        <f t="shared" si="37"/>
        <v>-1729.6866292829015</v>
      </c>
      <c r="AI46">
        <f t="shared" si="38"/>
        <v>-1731.9680886247215</v>
      </c>
      <c r="AJ46">
        <f t="shared" si="39"/>
        <v>13.813668878401234</v>
      </c>
      <c r="AK46">
        <f t="shared" si="61"/>
        <v>1.5973293083414213</v>
      </c>
      <c r="AL46">
        <f t="shared" si="40"/>
        <v>-1716.557090437979</v>
      </c>
      <c r="AN46">
        <f t="shared" si="41"/>
        <v>0</v>
      </c>
      <c r="AO46">
        <f t="shared" si="42"/>
        <v>0</v>
      </c>
      <c r="AP46">
        <f t="shared" si="43"/>
        <v>-1.7451700804348144E-2</v>
      </c>
      <c r="AQ46">
        <f t="shared" si="44"/>
        <v>-13.230993419959447</v>
      </c>
      <c r="AR46">
        <f t="shared" si="45"/>
        <v>-13.248445120763794</v>
      </c>
      <c r="AS46">
        <f t="shared" si="46"/>
        <v>0.10566570784639645</v>
      </c>
      <c r="AT46">
        <f t="shared" si="47"/>
        <v>1.2218544799028492E-2</v>
      </c>
      <c r="AU46">
        <f t="shared" si="48"/>
        <v>-13.130560868118371</v>
      </c>
      <c r="AW46">
        <v>43</v>
      </c>
      <c r="AX46">
        <f>IF(Z46&gt;0, (R46*SUMPRODUCT(K46:$K$98, X46:$X$98)-K46*$AZ$3)/Z46, 0)</f>
        <v>197.35879302538228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0.30842977500000002</v>
      </c>
      <c r="Q47" s="5">
        <f t="shared" si="60"/>
        <v>50</v>
      </c>
      <c r="R47">
        <f t="shared" si="31"/>
        <v>100000</v>
      </c>
      <c r="S47">
        <f t="shared" si="32"/>
        <v>-33.114077481201605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9.0053212407619263</v>
      </c>
      <c r="AC47">
        <f t="shared" si="33"/>
        <v>-1.0298310916476225</v>
      </c>
      <c r="AE47">
        <f t="shared" si="34"/>
        <v>0</v>
      </c>
      <c r="AF47">
        <f t="shared" si="35"/>
        <v>0</v>
      </c>
      <c r="AG47">
        <f t="shared" si="36"/>
        <v>-1.5549747569326717</v>
      </c>
      <c r="AH47">
        <f t="shared" si="37"/>
        <v>-1407.339982938438</v>
      </c>
      <c r="AI47">
        <f t="shared" si="38"/>
        <v>-1408.8949576953707</v>
      </c>
      <c r="AJ47">
        <f t="shared" si="39"/>
        <v>10.035152332409549</v>
      </c>
      <c r="AK47">
        <f t="shared" si="61"/>
        <v>0.63037248685333491</v>
      </c>
      <c r="AL47">
        <f t="shared" si="40"/>
        <v>-1398.2294328761079</v>
      </c>
      <c r="AN47">
        <f t="shared" si="41"/>
        <v>0</v>
      </c>
      <c r="AO47">
        <f t="shared" si="42"/>
        <v>0</v>
      </c>
      <c r="AP47">
        <f t="shared" si="43"/>
        <v>-1.062014253915379E-2</v>
      </c>
      <c r="AQ47">
        <f t="shared" si="44"/>
        <v>-9.6118288436650303</v>
      </c>
      <c r="AR47">
        <f t="shared" si="45"/>
        <v>-9.6224489862041853</v>
      </c>
      <c r="AS47">
        <f t="shared" si="46"/>
        <v>6.853792815424177E-2</v>
      </c>
      <c r="AT47">
        <f t="shared" si="47"/>
        <v>4.3053082587328033E-3</v>
      </c>
      <c r="AU47">
        <f t="shared" si="48"/>
        <v>-9.5496057497912101</v>
      </c>
      <c r="AW47">
        <v>44</v>
      </c>
      <c r="AX47">
        <f>IF(Z47&gt;0, (R47*SUMPRODUCT(K47:$K$98, X47:$X$98)-K47*$AZ$3)/Z47, 0)</f>
        <v>-33.114077481201605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0.34883407700000002</v>
      </c>
      <c r="Q48" s="5">
        <f t="shared" si="60"/>
        <v>50</v>
      </c>
      <c r="R48">
        <f t="shared" si="31"/>
        <v>100000</v>
      </c>
      <c r="S48">
        <f t="shared" si="32"/>
        <v>-390.5845131826182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-1.0298310916476225</v>
      </c>
      <c r="AC48">
        <f t="shared" si="33"/>
        <v>-7.7882303928573906</v>
      </c>
      <c r="AE48">
        <f t="shared" si="34"/>
        <v>0</v>
      </c>
      <c r="AF48">
        <f t="shared" si="35"/>
        <v>0</v>
      </c>
      <c r="AG48">
        <f t="shared" si="36"/>
        <v>-0.99699682527043709</v>
      </c>
      <c r="AH48">
        <f t="shared" si="37"/>
        <v>-1084.8563681858159</v>
      </c>
      <c r="AI48">
        <f t="shared" si="38"/>
        <v>-1085.8533650110862</v>
      </c>
      <c r="AJ48">
        <f t="shared" si="39"/>
        <v>6.7583993012097681</v>
      </c>
      <c r="AK48">
        <f t="shared" si="61"/>
        <v>-7.2088176415333591E-2</v>
      </c>
      <c r="AL48">
        <f t="shared" si="40"/>
        <v>-1079.1670538862918</v>
      </c>
      <c r="AN48">
        <f t="shared" si="41"/>
        <v>0</v>
      </c>
      <c r="AO48">
        <f t="shared" si="42"/>
        <v>0</v>
      </c>
      <c r="AP48">
        <f t="shared" si="43"/>
        <v>-6.07970847634652E-3</v>
      </c>
      <c r="AQ48">
        <f t="shared" si="44"/>
        <v>-6.6154778933109792</v>
      </c>
      <c r="AR48">
        <f t="shared" si="45"/>
        <v>-6.621557601787325</v>
      </c>
      <c r="AS48">
        <f t="shared" si="46"/>
        <v>4.1212866958682579E-2</v>
      </c>
      <c r="AT48">
        <f t="shared" si="47"/>
        <v>-4.3959527862867973E-4</v>
      </c>
      <c r="AU48">
        <f t="shared" si="48"/>
        <v>-6.5807843301072717</v>
      </c>
      <c r="AW48">
        <v>45</v>
      </c>
      <c r="AX48">
        <f>IF(Z48&gt;0, (R48*SUMPRODUCT(K48:$K$98, X48:$X$98)-K48*$AZ$3)/Z48, 0)</f>
        <v>-390.5845131826182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0.39293336200000001</v>
      </c>
      <c r="Q49" s="5">
        <f t="shared" si="60"/>
        <v>50</v>
      </c>
      <c r="R49">
        <f t="shared" si="31"/>
        <v>100000</v>
      </c>
      <c r="S49">
        <f t="shared" si="32"/>
        <v>-995.8449762896015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-7.7882303928573906</v>
      </c>
      <c r="AC49">
        <f t="shared" si="33"/>
        <v>-11.856003337547598</v>
      </c>
      <c r="AE49">
        <f t="shared" si="34"/>
        <v>0</v>
      </c>
      <c r="AF49">
        <f t="shared" si="35"/>
        <v>0</v>
      </c>
      <c r="AG49">
        <f t="shared" si="36"/>
        <v>-0.59527354256089338</v>
      </c>
      <c r="AH49">
        <f t="shared" si="37"/>
        <v>-783.5066289136787</v>
      </c>
      <c r="AI49">
        <f t="shared" si="38"/>
        <v>-784.1019024562396</v>
      </c>
      <c r="AJ49">
        <f t="shared" si="39"/>
        <v>4.0677729446902076</v>
      </c>
      <c r="AK49">
        <f t="shared" si="61"/>
        <v>-0.54517612750001743</v>
      </c>
      <c r="AL49">
        <f t="shared" si="40"/>
        <v>-780.57930563904938</v>
      </c>
      <c r="AN49">
        <f t="shared" si="41"/>
        <v>0</v>
      </c>
      <c r="AO49">
        <f t="shared" si="42"/>
        <v>0</v>
      </c>
      <c r="AP49">
        <f t="shared" si="43"/>
        <v>-3.2410634821359993E-3</v>
      </c>
      <c r="AQ49">
        <f t="shared" si="44"/>
        <v>-4.2659290921263127</v>
      </c>
      <c r="AR49">
        <f t="shared" si="45"/>
        <v>-4.2691701556084487</v>
      </c>
      <c r="AS49">
        <f t="shared" si="46"/>
        <v>2.2147650453165583E-2</v>
      </c>
      <c r="AT49">
        <f t="shared" si="47"/>
        <v>-2.9682999694075536E-3</v>
      </c>
      <c r="AU49">
        <f t="shared" si="48"/>
        <v>-4.24999080512469</v>
      </c>
      <c r="AW49">
        <v>46</v>
      </c>
      <c r="AX49">
        <f>IF(Z49&gt;0, (R49*SUMPRODUCT(K49:$K$98, X49:$X$98)-K49*$AZ$3)/Z49, 0)</f>
        <v>-995.8449762896015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0.441408258</v>
      </c>
      <c r="Q50" s="5">
        <f t="shared" si="60"/>
        <v>50</v>
      </c>
      <c r="R50">
        <f t="shared" si="31"/>
        <v>100000</v>
      </c>
      <c r="S50">
        <f t="shared" si="32"/>
        <v>-2120.147096345162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-11.856003337547598</v>
      </c>
      <c r="AC50">
        <f t="shared" si="33"/>
        <v>-13.847195868405368</v>
      </c>
      <c r="AE50">
        <f t="shared" si="34"/>
        <v>0</v>
      </c>
      <c r="AF50">
        <f t="shared" si="35"/>
        <v>0</v>
      </c>
      <c r="AG50">
        <f t="shared" si="36"/>
        <v>-0.32656214967999159</v>
      </c>
      <c r="AH50">
        <f t="shared" si="37"/>
        <v>-525.51731491058558</v>
      </c>
      <c r="AI50">
        <f t="shared" si="38"/>
        <v>-525.84387706026553</v>
      </c>
      <c r="AJ50">
        <f t="shared" si="39"/>
        <v>1.99119253085777</v>
      </c>
      <c r="AK50">
        <f t="shared" si="61"/>
        <v>-0.829920233628332</v>
      </c>
      <c r="AL50">
        <f t="shared" si="40"/>
        <v>-524.68260476303601</v>
      </c>
      <c r="AN50">
        <f t="shared" si="41"/>
        <v>0</v>
      </c>
      <c r="AO50">
        <f t="shared" si="42"/>
        <v>0</v>
      </c>
      <c r="AP50">
        <f t="shared" si="43"/>
        <v>-1.5875184478549762E-3</v>
      </c>
      <c r="AQ50">
        <f t="shared" si="44"/>
        <v>-2.5547003316376169</v>
      </c>
      <c r="AR50">
        <f t="shared" si="45"/>
        <v>-2.5562878500854715</v>
      </c>
      <c r="AS50">
        <f t="shared" si="46"/>
        <v>9.6797956501246847E-3</v>
      </c>
      <c r="AT50">
        <f t="shared" si="47"/>
        <v>-4.0344959831510215E-3</v>
      </c>
      <c r="AU50">
        <f t="shared" si="48"/>
        <v>-2.5506425504184973</v>
      </c>
      <c r="AW50">
        <v>47</v>
      </c>
      <c r="AX50">
        <f>IF(Z50&gt;0, (R50*SUMPRODUCT(K50:$K$98, X50:$X$98)-K50*$AZ$3)/Z50, 0)</f>
        <v>-2120.147096345162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0.49593942699999999</v>
      </c>
      <c r="Q51" s="5">
        <f t="shared" si="60"/>
        <v>50</v>
      </c>
      <c r="R51">
        <f t="shared" si="31"/>
        <v>100000</v>
      </c>
      <c r="S51">
        <f t="shared" si="32"/>
        <v>-4453.5605984888598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-13.847195868405368</v>
      </c>
      <c r="AC51">
        <f t="shared" si="33"/>
        <v>-14.370881413196072</v>
      </c>
      <c r="AE51">
        <f t="shared" si="34"/>
        <v>0</v>
      </c>
      <c r="AF51">
        <f t="shared" si="35"/>
        <v>0</v>
      </c>
      <c r="AG51">
        <f t="shared" si="36"/>
        <v>-0.16134148279100843</v>
      </c>
      <c r="AH51">
        <f t="shared" si="37"/>
        <v>-323.9100907843665</v>
      </c>
      <c r="AI51">
        <f t="shared" si="38"/>
        <v>-324.07143226715749</v>
      </c>
      <c r="AJ51">
        <f t="shared" si="39"/>
        <v>0.52368554479070362</v>
      </c>
      <c r="AK51">
        <f t="shared" si="61"/>
        <v>-0.96930371078837585</v>
      </c>
      <c r="AL51">
        <f t="shared" si="40"/>
        <v>-324.51705043315519</v>
      </c>
      <c r="AN51">
        <f t="shared" si="41"/>
        <v>0</v>
      </c>
      <c r="AO51">
        <f t="shared" si="42"/>
        <v>0</v>
      </c>
      <c r="AP51">
        <f t="shared" si="43"/>
        <v>-7.002948874958038E-4</v>
      </c>
      <c r="AQ51">
        <f t="shared" si="44"/>
        <v>-1.4059160524662968</v>
      </c>
      <c r="AR51">
        <f t="shared" si="45"/>
        <v>-1.4066163473537925</v>
      </c>
      <c r="AS51">
        <f t="shared" si="46"/>
        <v>2.2730317295238259E-3</v>
      </c>
      <c r="AT51">
        <f t="shared" si="47"/>
        <v>-4.2072157845176334E-3</v>
      </c>
      <c r="AU51">
        <f t="shared" si="48"/>
        <v>-1.4085505314087865</v>
      </c>
      <c r="AW51">
        <v>48</v>
      </c>
      <c r="AX51">
        <f>IF(Z51&gt;0, (R51*SUMPRODUCT(K51:$K$98, X51:$X$98)-K51*$AZ$3)/Z51, 0)</f>
        <v>-4453.5605984888598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0.55722270799999996</v>
      </c>
      <c r="Q52" s="5">
        <f t="shared" si="60"/>
        <v>50</v>
      </c>
      <c r="R52">
        <f t="shared" si="31"/>
        <v>100000</v>
      </c>
      <c r="S52">
        <f t="shared" si="32"/>
        <v>-9998.8581471305406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-14.370881413196072</v>
      </c>
      <c r="AC52">
        <f t="shared" si="33"/>
        <v>-13.963391405977623</v>
      </c>
      <c r="AE52">
        <f t="shared" si="34"/>
        <v>0</v>
      </c>
      <c r="AF52">
        <f t="shared" si="35"/>
        <v>0</v>
      </c>
      <c r="AG52">
        <f t="shared" si="36"/>
        <v>-6.9824930009557237E-2</v>
      </c>
      <c r="AH52">
        <f t="shared" si="37"/>
        <v>-179.80627590708224</v>
      </c>
      <c r="AI52">
        <f t="shared" si="38"/>
        <v>-179.8761008370918</v>
      </c>
      <c r="AJ52">
        <f t="shared" si="39"/>
        <v>-0.40749000721844908</v>
      </c>
      <c r="AK52">
        <f t="shared" si="61"/>
        <v>-1.0059616989237252</v>
      </c>
      <c r="AL52">
        <f t="shared" si="40"/>
        <v>-181.28955254323398</v>
      </c>
      <c r="AN52">
        <f t="shared" si="41"/>
        <v>0</v>
      </c>
      <c r="AO52">
        <f t="shared" si="42"/>
        <v>0</v>
      </c>
      <c r="AP52">
        <f t="shared" si="43"/>
        <v>-2.7059975447489164E-4</v>
      </c>
      <c r="AQ52">
        <f t="shared" si="44"/>
        <v>-0.69682181001601273</v>
      </c>
      <c r="AR52">
        <f t="shared" si="45"/>
        <v>-0.69709240977048759</v>
      </c>
      <c r="AS52">
        <f t="shared" si="46"/>
        <v>-1.5791880620459121E-3</v>
      </c>
      <c r="AT52">
        <f t="shared" si="47"/>
        <v>-3.898507147843126E-3</v>
      </c>
      <c r="AU52">
        <f t="shared" si="48"/>
        <v>-0.70257010498037664</v>
      </c>
      <c r="AW52">
        <v>49</v>
      </c>
      <c r="AX52">
        <f>IF(Z52&gt;0, (R52*SUMPRODUCT(K52:$K$98, X52:$X$98)-K52*$AZ$3)/Z52, 0)</f>
        <v>-9998.8581471305406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0.62633703200000002</v>
      </c>
      <c r="Q53" s="5">
        <f t="shared" si="60"/>
        <v>50</v>
      </c>
      <c r="R53">
        <f t="shared" si="31"/>
        <v>100000</v>
      </c>
      <c r="S53">
        <f t="shared" si="32"/>
        <v>-25678.79638311674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-13.963391405977623</v>
      </c>
      <c r="AC53">
        <f t="shared" si="33"/>
        <v>-13.041100662703688</v>
      </c>
      <c r="AE53">
        <f t="shared" si="34"/>
        <v>0</v>
      </c>
      <c r="AF53">
        <f t="shared" si="35"/>
        <v>0</v>
      </c>
      <c r="AG53">
        <f t="shared" si="36"/>
        <v>-2.5392741287667851E-2</v>
      </c>
      <c r="AH53">
        <f t="shared" si="37"/>
        <v>-87.467878843587627</v>
      </c>
      <c r="AI53">
        <f t="shared" si="38"/>
        <v>-87.493271584875302</v>
      </c>
      <c r="AJ53">
        <f t="shared" si="39"/>
        <v>-0.92229074327393512</v>
      </c>
      <c r="AK53">
        <f t="shared" si="61"/>
        <v>-0.97743739841843369</v>
      </c>
      <c r="AL53">
        <f t="shared" si="40"/>
        <v>-89.392999726567666</v>
      </c>
      <c r="AN53">
        <f t="shared" si="41"/>
        <v>0</v>
      </c>
      <c r="AO53">
        <f t="shared" si="42"/>
        <v>0</v>
      </c>
      <c r="AP53">
        <f t="shared" si="43"/>
        <v>-8.78634909396521E-5</v>
      </c>
      <c r="AQ53">
        <f t="shared" si="44"/>
        <v>-0.30265472692452206</v>
      </c>
      <c r="AR53">
        <f t="shared" si="45"/>
        <v>-0.3027425904154617</v>
      </c>
      <c r="AS53">
        <f t="shared" si="46"/>
        <v>-3.1912932694954802E-3</v>
      </c>
      <c r="AT53">
        <f t="shared" si="47"/>
        <v>-3.3821106995534926E-3</v>
      </c>
      <c r="AU53">
        <f t="shared" si="48"/>
        <v>-0.30931599438451068</v>
      </c>
      <c r="AW53">
        <v>50</v>
      </c>
      <c r="AX53">
        <f>IF(Z53&gt;0, (R53*SUMPRODUCT(K53:$K$98, X53:$X$98)-K53*$AZ$3)/Z53, 0)</f>
        <v>-25678.79638311674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0.70099715600000001</v>
      </c>
      <c r="Q54" s="5">
        <f t="shared" si="60"/>
        <v>50</v>
      </c>
      <c r="R54">
        <f t="shared" si="31"/>
        <v>100000</v>
      </c>
      <c r="S54">
        <f t="shared" si="32"/>
        <v>-81065.602480910908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-13.041100662703688</v>
      </c>
      <c r="AC54">
        <f t="shared" si="33"/>
        <v>-11.898119181333609</v>
      </c>
      <c r="AE54">
        <f t="shared" si="34"/>
        <v>0</v>
      </c>
      <c r="AF54">
        <f t="shared" si="35"/>
        <v>0</v>
      </c>
      <c r="AG54">
        <f t="shared" si="36"/>
        <v>-7.33857444909223E-3</v>
      </c>
      <c r="AH54">
        <f t="shared" si="37"/>
        <v>-35.600478851397888</v>
      </c>
      <c r="AI54">
        <f t="shared" si="38"/>
        <v>-35.607817425846982</v>
      </c>
      <c r="AJ54">
        <f t="shared" si="39"/>
        <v>-1.1429814813700787</v>
      </c>
      <c r="AK54">
        <f t="shared" si="61"/>
        <v>-0.91287704638925826</v>
      </c>
      <c r="AL54">
        <f t="shared" si="40"/>
        <v>-37.663675953606315</v>
      </c>
      <c r="AN54">
        <f t="shared" si="41"/>
        <v>0</v>
      </c>
      <c r="AO54">
        <f t="shared" si="42"/>
        <v>0</v>
      </c>
      <c r="AP54">
        <f t="shared" si="43"/>
        <v>-2.2672141754756861E-5</v>
      </c>
      <c r="AQ54">
        <f t="shared" si="44"/>
        <v>-0.10998581654451409</v>
      </c>
      <c r="AR54">
        <f t="shared" si="45"/>
        <v>-0.11000848868626885</v>
      </c>
      <c r="AS54">
        <f t="shared" si="46"/>
        <v>-3.5311814778808863E-3</v>
      </c>
      <c r="AT54">
        <f t="shared" si="47"/>
        <v>-2.8202858666864362E-3</v>
      </c>
      <c r="AU54">
        <f t="shared" si="48"/>
        <v>-0.11635995603083617</v>
      </c>
      <c r="AW54">
        <v>51</v>
      </c>
      <c r="AX54">
        <f>IF(Z54&gt;0, (R54*SUMPRODUCT(K54:$K$98, X54:$X$98)-K54*$AZ$3)/Z54, 0)</f>
        <v>-81065.602480910908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0.77900909500000004</v>
      </c>
      <c r="Q55" s="5">
        <f t="shared" si="60"/>
        <v>50</v>
      </c>
      <c r="R55">
        <f t="shared" si="31"/>
        <v>100000</v>
      </c>
      <c r="S55">
        <f t="shared" si="32"/>
        <v>-346084.63498210494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-11.898119181333609</v>
      </c>
      <c r="AC55">
        <f t="shared" si="33"/>
        <v>-10.717358383329376</v>
      </c>
      <c r="AE55">
        <f t="shared" si="34"/>
        <v>0</v>
      </c>
      <c r="AF55">
        <f t="shared" si="35"/>
        <v>0</v>
      </c>
      <c r="AG55">
        <f t="shared" si="36"/>
        <v>-1.5483724644238454E-3</v>
      </c>
      <c r="AH55">
        <f t="shared" si="37"/>
        <v>-11.433632480354923</v>
      </c>
      <c r="AI55">
        <f t="shared" si="38"/>
        <v>-11.435180852819347</v>
      </c>
      <c r="AJ55">
        <f t="shared" si="39"/>
        <v>-1.1807607980042327</v>
      </c>
      <c r="AK55">
        <f t="shared" si="61"/>
        <v>-0.83286834269335275</v>
      </c>
      <c r="AL55">
        <f t="shared" si="40"/>
        <v>-13.448809993516932</v>
      </c>
      <c r="AN55">
        <f t="shared" si="41"/>
        <v>0</v>
      </c>
      <c r="AO55">
        <f t="shared" si="42"/>
        <v>0</v>
      </c>
      <c r="AP55">
        <f t="shared" si="43"/>
        <v>-4.2710854527896751E-6</v>
      </c>
      <c r="AQ55">
        <f t="shared" si="44"/>
        <v>-3.1538936839437239E-2</v>
      </c>
      <c r="AR55">
        <f t="shared" si="45"/>
        <v>-3.1543207924890022E-2</v>
      </c>
      <c r="AS55">
        <f t="shared" si="46"/>
        <v>-3.2570524104849484E-3</v>
      </c>
      <c r="AT55">
        <f t="shared" si="47"/>
        <v>-2.2974135386024767E-3</v>
      </c>
      <c r="AU55">
        <f t="shared" si="48"/>
        <v>-3.7097673873977451E-2</v>
      </c>
      <c r="AW55">
        <v>52</v>
      </c>
      <c r="AX55">
        <f>IF(Z55&gt;0, (R55*SUMPRODUCT(K55:$K$98, X55:$X$98)-K55*$AZ$3)/Z55, 0)</f>
        <v>-346084.63498210494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0.78135831499999997</v>
      </c>
      <c r="Q56" s="5">
        <f t="shared" si="60"/>
        <v>50</v>
      </c>
      <c r="R56">
        <f t="shared" si="31"/>
        <v>100000</v>
      </c>
      <c r="S56">
        <f t="shared" si="32"/>
        <v>-1485264.7069360155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-10.717358383329376</v>
      </c>
      <c r="AC56">
        <f t="shared" si="33"/>
        <v>-9.5964449857502885</v>
      </c>
      <c r="AE56">
        <f t="shared" si="34"/>
        <v>0</v>
      </c>
      <c r="AF56">
        <f t="shared" si="35"/>
        <v>0</v>
      </c>
      <c r="AG56">
        <f t="shared" si="36"/>
        <v>-3.2305503998499366E-4</v>
      </c>
      <c r="AH56">
        <f t="shared" si="37"/>
        <v>-2.4196673995892266</v>
      </c>
      <c r="AI56">
        <f t="shared" si="38"/>
        <v>-2.4199904546292115</v>
      </c>
      <c r="AJ56">
        <f t="shared" si="39"/>
        <v>-1.1209133975790877</v>
      </c>
      <c r="AK56">
        <f t="shared" si="61"/>
        <v>-0.75021508683305638</v>
      </c>
      <c r="AL56">
        <f t="shared" si="40"/>
        <v>-4.2911189390413558</v>
      </c>
      <c r="AN56">
        <f t="shared" si="41"/>
        <v>0</v>
      </c>
      <c r="AO56">
        <f t="shared" si="42"/>
        <v>0</v>
      </c>
      <c r="AP56">
        <f t="shared" si="43"/>
        <v>-7.9564863004377293E-7</v>
      </c>
      <c r="AQ56">
        <f t="shared" si="44"/>
        <v>-5.959371665379915E-3</v>
      </c>
      <c r="AR56">
        <f t="shared" si="45"/>
        <v>-5.9601673140099584E-3</v>
      </c>
      <c r="AS56">
        <f t="shared" si="46"/>
        <v>-2.7606850189458116E-3</v>
      </c>
      <c r="AT56">
        <f t="shared" si="47"/>
        <v>-1.8476963123826163E-3</v>
      </c>
      <c r="AU56">
        <f t="shared" si="48"/>
        <v>-1.0568548645338387E-2</v>
      </c>
      <c r="AW56">
        <v>53</v>
      </c>
      <c r="AX56">
        <f>IF(Z56&gt;0, (R56*SUMPRODUCT(K56:$K$98, X56:$X$98)-K56*$AZ$3)/Z56, 0)</f>
        <v>-1485264.7069360155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0.78389590600000003</v>
      </c>
      <c r="Q57" s="5">
        <f t="shared" si="60"/>
        <v>50</v>
      </c>
      <c r="R57">
        <f t="shared" si="31"/>
        <v>100000</v>
      </c>
      <c r="S57">
        <f t="shared" si="32"/>
        <v>-6438154.9303183528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-9.5964449857502885</v>
      </c>
      <c r="AC57">
        <f t="shared" si="33"/>
        <v>-8.5734290588276991</v>
      </c>
      <c r="AE57">
        <f t="shared" si="34"/>
        <v>0</v>
      </c>
      <c r="AF57">
        <f t="shared" si="35"/>
        <v>0</v>
      </c>
      <c r="AG57">
        <f t="shared" si="36"/>
        <v>-6.6582966328240889E-5</v>
      </c>
      <c r="AH57">
        <f t="shared" si="37"/>
        <v>-0.50648304651380571</v>
      </c>
      <c r="AI57">
        <f t="shared" si="38"/>
        <v>-0.50654962948013393</v>
      </c>
      <c r="AJ57">
        <f t="shared" si="39"/>
        <v>-1.0230159269225894</v>
      </c>
      <c r="AK57">
        <f t="shared" si="61"/>
        <v>-0.67175114900252031</v>
      </c>
      <c r="AL57">
        <f t="shared" si="40"/>
        <v>-2.2013167054052438</v>
      </c>
      <c r="AN57">
        <f t="shared" si="41"/>
        <v>0</v>
      </c>
      <c r="AO57">
        <f t="shared" si="42"/>
        <v>0</v>
      </c>
      <c r="AP57">
        <f t="shared" si="43"/>
        <v>-1.4641646431920801E-7</v>
      </c>
      <c r="AQ57">
        <f t="shared" si="44"/>
        <v>-1.1137601851889682E-3</v>
      </c>
      <c r="AR57">
        <f t="shared" si="45"/>
        <v>-1.1139066016532873E-3</v>
      </c>
      <c r="AS57">
        <f t="shared" si="46"/>
        <v>-2.2496200338060269E-3</v>
      </c>
      <c r="AT57">
        <f t="shared" si="47"/>
        <v>-1.4771860366575085E-3</v>
      </c>
      <c r="AU57">
        <f t="shared" si="48"/>
        <v>-4.8407126721168236E-3</v>
      </c>
      <c r="AW57">
        <v>54</v>
      </c>
      <c r="AX57">
        <f>IF(Z57&gt;0, (R57*SUMPRODUCT(K57:$K$98, X57:$X$98)-K57*$AZ$3)/Z57, 0)</f>
        <v>-6438154.9303183528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0.78669207100000005</v>
      </c>
      <c r="Q58" s="5">
        <f t="shared" si="60"/>
        <v>50</v>
      </c>
      <c r="R58">
        <f t="shared" si="31"/>
        <v>100000</v>
      </c>
      <c r="S58">
        <f t="shared" si="32"/>
        <v>-28277692.76743504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-8.5734290588276991</v>
      </c>
      <c r="AC58">
        <f t="shared" si="33"/>
        <v>-7.6558148738450598</v>
      </c>
      <c r="AE58">
        <f t="shared" si="34"/>
        <v>0</v>
      </c>
      <c r="AF58">
        <f t="shared" si="35"/>
        <v>0</v>
      </c>
      <c r="AG58">
        <f t="shared" si="36"/>
        <v>-1.3536844990871384E-5</v>
      </c>
      <c r="AH58">
        <f t="shared" si="37"/>
        <v>-0.1047605833481742</v>
      </c>
      <c r="AI58">
        <f t="shared" si="38"/>
        <v>-0.10477412019316508</v>
      </c>
      <c r="AJ58">
        <f t="shared" si="39"/>
        <v>-0.91761418498263936</v>
      </c>
      <c r="AK58">
        <f t="shared" si="61"/>
        <v>-0.60014003411793904</v>
      </c>
      <c r="AL58">
        <f t="shared" si="40"/>
        <v>-1.6225283392937435</v>
      </c>
      <c r="AN58">
        <f t="shared" si="41"/>
        <v>0</v>
      </c>
      <c r="AO58">
        <f t="shared" si="42"/>
        <v>0</v>
      </c>
      <c r="AP58">
        <f t="shared" si="43"/>
        <v>-2.6578239403786213E-8</v>
      </c>
      <c r="AQ58">
        <f t="shared" si="44"/>
        <v>-2.0568691347102743E-4</v>
      </c>
      <c r="AR58">
        <f t="shared" si="45"/>
        <v>-2.0571349171043124E-4</v>
      </c>
      <c r="AS58">
        <f t="shared" si="46"/>
        <v>-1.8016435517452752E-3</v>
      </c>
      <c r="AT58">
        <f t="shared" si="47"/>
        <v>-1.1783148520456129E-3</v>
      </c>
      <c r="AU58">
        <f t="shared" si="48"/>
        <v>-3.1856718955013195E-3</v>
      </c>
      <c r="AW58">
        <v>55</v>
      </c>
      <c r="AX58">
        <f>IF(Z58&gt;0, (R58*SUMPRODUCT(K58:$K$98, X58:$X$98)-K58*$AZ$3)/Z58, 0)</f>
        <v>-28277692.76743504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0.78978433000000003</v>
      </c>
      <c r="Q59" s="5">
        <f t="shared" si="60"/>
        <v>50</v>
      </c>
      <c r="R59">
        <f t="shared" si="31"/>
        <v>100000</v>
      </c>
      <c r="S59">
        <f t="shared" si="32"/>
        <v>-126107013.68085089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-7.6558148738450598</v>
      </c>
      <c r="AC59">
        <f t="shared" si="33"/>
        <v>-6.8357277525729687</v>
      </c>
      <c r="AE59">
        <f t="shared" si="34"/>
        <v>0</v>
      </c>
      <c r="AF59">
        <f t="shared" si="35"/>
        <v>0</v>
      </c>
      <c r="AG59">
        <f t="shared" si="36"/>
        <v>-2.7102884895334573E-6</v>
      </c>
      <c r="AH59">
        <f t="shared" si="37"/>
        <v>-2.1382376102858428E-2</v>
      </c>
      <c r="AI59">
        <f t="shared" si="38"/>
        <v>-2.1385086391347962E-2</v>
      </c>
      <c r="AJ59">
        <f t="shared" si="39"/>
        <v>-0.82008712127209105</v>
      </c>
      <c r="AK59">
        <f t="shared" si="61"/>
        <v>-0.53590704116915422</v>
      </c>
      <c r="AL59">
        <f t="shared" si="40"/>
        <v>-1.3773792488325931</v>
      </c>
      <c r="AN59">
        <f t="shared" si="41"/>
        <v>0</v>
      </c>
      <c r="AO59">
        <f t="shared" si="42"/>
        <v>0</v>
      </c>
      <c r="AP59">
        <f t="shared" si="43"/>
        <v>-4.7512321514727283E-9</v>
      </c>
      <c r="AQ59">
        <f t="shared" si="44"/>
        <v>-3.7484066071605173E-5</v>
      </c>
      <c r="AR59">
        <f t="shared" si="45"/>
        <v>-3.7488817303756646E-5</v>
      </c>
      <c r="AS59">
        <f t="shared" si="46"/>
        <v>-1.4376419014594992E-3</v>
      </c>
      <c r="AT59">
        <f t="shared" si="47"/>
        <v>-9.3946411019950305E-4</v>
      </c>
      <c r="AU59">
        <f t="shared" si="48"/>
        <v>-2.4145948289627586E-3</v>
      </c>
      <c r="AW59">
        <v>56</v>
      </c>
      <c r="AX59">
        <f>IF(Z59&gt;0, (R59*SUMPRODUCT(K59:$K$98, X59:$X$98)-K59*$AZ$3)/Z59, 0)</f>
        <v>-126107013.68085089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0.79285550900000001</v>
      </c>
      <c r="Q60" s="5">
        <f t="shared" si="60"/>
        <v>50</v>
      </c>
      <c r="R60">
        <f t="shared" si="31"/>
        <v>100000</v>
      </c>
      <c r="S60">
        <f t="shared" si="32"/>
        <v>-571135153.93192625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-6.8357277525729687</v>
      </c>
      <c r="AC60">
        <f t="shared" si="33"/>
        <v>-6.1033609436162184</v>
      </c>
      <c r="AE60">
        <f t="shared" si="34"/>
        <v>0</v>
      </c>
      <c r="AF60">
        <f t="shared" si="35"/>
        <v>0</v>
      </c>
      <c r="AG60">
        <f t="shared" si="36"/>
        <v>-5.3431844473223235E-7</v>
      </c>
      <c r="AH60">
        <f t="shared" si="37"/>
        <v>-4.2977343198117813E-3</v>
      </c>
      <c r="AI60">
        <f t="shared" si="38"/>
        <v>-4.2982686382565137E-3</v>
      </c>
      <c r="AJ60">
        <f t="shared" si="39"/>
        <v>-0.73236680895675033</v>
      </c>
      <c r="AK60">
        <f t="shared" si="61"/>
        <v>-0.47850094268010784</v>
      </c>
      <c r="AL60">
        <f t="shared" si="40"/>
        <v>-1.2151660202751147</v>
      </c>
      <c r="AN60">
        <f t="shared" si="41"/>
        <v>0</v>
      </c>
      <c r="AO60">
        <f t="shared" si="42"/>
        <v>0</v>
      </c>
      <c r="AP60">
        <f t="shared" si="43"/>
        <v>-8.3632075368296966E-10</v>
      </c>
      <c r="AQ60">
        <f t="shared" si="44"/>
        <v>-6.7268581889876348E-6</v>
      </c>
      <c r="AR60">
        <f t="shared" si="45"/>
        <v>-6.7276945097413176E-6</v>
      </c>
      <c r="AS60">
        <f t="shared" si="46"/>
        <v>-1.1463081008667875E-3</v>
      </c>
      <c r="AT60">
        <f t="shared" si="47"/>
        <v>-7.4895462240833757E-4</v>
      </c>
      <c r="AU60">
        <f t="shared" si="48"/>
        <v>-1.9019904177848665E-3</v>
      </c>
      <c r="AW60">
        <v>57</v>
      </c>
      <c r="AX60">
        <f>IF(Z60&gt;0, (R60*SUMPRODUCT(K60:$K$98, X60:$X$98)-K60*$AZ$3)/Z60, 0)</f>
        <v>-571135153.93192625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0.79617230500000002</v>
      </c>
      <c r="Q61" s="5">
        <f t="shared" si="60"/>
        <v>50</v>
      </c>
      <c r="R61">
        <f t="shared" si="31"/>
        <v>100000</v>
      </c>
      <c r="S61">
        <f t="shared" si="32"/>
        <v>-2630907050.4233952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-6.1033609436162184</v>
      </c>
      <c r="AC61">
        <f t="shared" si="33"/>
        <v>-5.4494352659897434</v>
      </c>
      <c r="AE61">
        <f t="shared" si="34"/>
        <v>0</v>
      </c>
      <c r="AF61">
        <f t="shared" si="35"/>
        <v>0</v>
      </c>
      <c r="AG61">
        <f t="shared" si="36"/>
        <v>-1.0356571253843344E-7</v>
      </c>
      <c r="AH61">
        <f t="shared" si="37"/>
        <v>-8.5081909549295312E-4</v>
      </c>
      <c r="AI61">
        <f t="shared" si="38"/>
        <v>-8.5092266120549156E-4</v>
      </c>
      <c r="AJ61">
        <f t="shared" si="39"/>
        <v>-0.65392567762647502</v>
      </c>
      <c r="AK61">
        <f t="shared" si="61"/>
        <v>-0.42723526605313533</v>
      </c>
      <c r="AL61">
        <f t="shared" si="40"/>
        <v>-1.0820118663408158</v>
      </c>
      <c r="AN61">
        <f t="shared" si="41"/>
        <v>0</v>
      </c>
      <c r="AO61">
        <f t="shared" si="42"/>
        <v>0</v>
      </c>
      <c r="AP61">
        <f t="shared" si="43"/>
        <v>-1.4473403925627918E-10</v>
      </c>
      <c r="AQ61">
        <f t="shared" si="44"/>
        <v>-1.1890275396055485E-6</v>
      </c>
      <c r="AR61">
        <f t="shared" si="45"/>
        <v>-1.1891722736448048E-6</v>
      </c>
      <c r="AS61">
        <f t="shared" si="46"/>
        <v>-9.1386717067346143E-4</v>
      </c>
      <c r="AT61">
        <f t="shared" si="47"/>
        <v>-5.9706522798898428E-4</v>
      </c>
      <c r="AU61">
        <f t="shared" si="48"/>
        <v>-1.5121215709360905E-3</v>
      </c>
      <c r="AW61">
        <v>58</v>
      </c>
      <c r="AX61">
        <f>IF(Z61&gt;0, (R61*SUMPRODUCT(K61:$K$98, X61:$X$98)-K61*$AZ$3)/Z61, 0)</f>
        <v>-2630907050.4233952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0.79964768799999997</v>
      </c>
      <c r="Q62" s="5">
        <f t="shared" si="60"/>
        <v>50</v>
      </c>
      <c r="R62">
        <f t="shared" si="31"/>
        <v>100000</v>
      </c>
      <c r="S62">
        <f t="shared" si="32"/>
        <v>-12340405152.645401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-5.4494352659897434</v>
      </c>
      <c r="AC62">
        <f t="shared" si="33"/>
        <v>-4.8655682367274053</v>
      </c>
      <c r="AE62">
        <f t="shared" si="34"/>
        <v>0</v>
      </c>
      <c r="AF62">
        <f t="shared" si="35"/>
        <v>0</v>
      </c>
      <c r="AG62">
        <f t="shared" si="36"/>
        <v>-1.9713972825618202E-8</v>
      </c>
      <c r="AH62">
        <f t="shared" si="37"/>
        <v>-1.656321651748618E-4</v>
      </c>
      <c r="AI62">
        <f t="shared" si="38"/>
        <v>-1.6565187914768741E-4</v>
      </c>
      <c r="AJ62">
        <f t="shared" si="39"/>
        <v>-0.58386702926233802</v>
      </c>
      <c r="AK62">
        <f t="shared" si="61"/>
        <v>-0.38146046861928207</v>
      </c>
      <c r="AL62">
        <f t="shared" si="40"/>
        <v>-0.96549314976076772</v>
      </c>
      <c r="AN62">
        <f t="shared" si="41"/>
        <v>0</v>
      </c>
      <c r="AO62">
        <f t="shared" si="42"/>
        <v>0</v>
      </c>
      <c r="AP62">
        <f t="shared" si="43"/>
        <v>-2.4598624104938848E-11</v>
      </c>
      <c r="AQ62">
        <f t="shared" si="44"/>
        <v>-2.0667185690390154E-7</v>
      </c>
      <c r="AR62">
        <f t="shared" si="45"/>
        <v>-2.0669645552800645E-7</v>
      </c>
      <c r="AS62">
        <f t="shared" si="46"/>
        <v>-7.2853532401281483E-4</v>
      </c>
      <c r="AT62">
        <f t="shared" si="47"/>
        <v>-4.759772553945017E-4</v>
      </c>
      <c r="AU62">
        <f t="shared" si="48"/>
        <v>-1.2047192758628444E-3</v>
      </c>
      <c r="AW62">
        <v>59</v>
      </c>
      <c r="AX62">
        <f>IF(Z62&gt;0, (R62*SUMPRODUCT(K62:$K$98, X62:$X$98)-K62*$AZ$3)/Z62, 0)</f>
        <v>-12340405152.645401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0.80323853099999998</v>
      </c>
      <c r="Q63" s="5">
        <f t="shared" si="60"/>
        <v>50</v>
      </c>
      <c r="R63">
        <f t="shared" si="31"/>
        <v>100000</v>
      </c>
      <c r="S63">
        <f t="shared" si="32"/>
        <v>-58996212665.240013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-4.8655682367274053</v>
      </c>
      <c r="AC63">
        <f t="shared" si="33"/>
        <v>-4.3442575342118719</v>
      </c>
      <c r="AE63">
        <f t="shared" si="34"/>
        <v>0</v>
      </c>
      <c r="AF63">
        <f t="shared" si="35"/>
        <v>0</v>
      </c>
      <c r="AG63">
        <f t="shared" si="36"/>
        <v>-3.681810524738536E-9</v>
      </c>
      <c r="AH63">
        <f t="shared" si="37"/>
        <v>-3.167004514524697E-5</v>
      </c>
      <c r="AI63">
        <f t="shared" si="38"/>
        <v>-3.1673726955771709E-5</v>
      </c>
      <c r="AJ63">
        <f t="shared" si="39"/>
        <v>-0.52131070251553346</v>
      </c>
      <c r="AK63">
        <f t="shared" si="61"/>
        <v>-0.34058977657091843</v>
      </c>
      <c r="AL63">
        <f t="shared" si="40"/>
        <v>-0.86193215281340763</v>
      </c>
      <c r="AN63">
        <f t="shared" si="41"/>
        <v>0</v>
      </c>
      <c r="AO63">
        <f t="shared" si="42"/>
        <v>0</v>
      </c>
      <c r="AP63">
        <f t="shared" si="43"/>
        <v>-4.1018528332296328E-12</v>
      </c>
      <c r="AQ63">
        <f t="shared" si="44"/>
        <v>-3.5283147661914773E-8</v>
      </c>
      <c r="AR63">
        <f t="shared" si="45"/>
        <v>-3.5287249514748004E-8</v>
      </c>
      <c r="AS63">
        <f t="shared" si="46"/>
        <v>-5.8078485238132285E-4</v>
      </c>
      <c r="AT63">
        <f t="shared" si="47"/>
        <v>-3.7944623456571849E-4</v>
      </c>
      <c r="AU63">
        <f t="shared" si="48"/>
        <v>-9.60266374196556E-4</v>
      </c>
      <c r="AW63">
        <v>60</v>
      </c>
      <c r="AX63">
        <f>IF(Z63&gt;0, (R63*SUMPRODUCT(K63:$K$98, X63:$X$98)-K63*$AZ$3)/Z63, 0)</f>
        <v>-58996212665.240013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0.80709142899999997</v>
      </c>
      <c r="Q64" s="5">
        <f t="shared" si="60"/>
        <v>50</v>
      </c>
      <c r="R64">
        <f t="shared" si="31"/>
        <v>100000</v>
      </c>
      <c r="S64">
        <f t="shared" si="32"/>
        <v>-287986451423.39093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-4.3442575342118719</v>
      </c>
      <c r="AC64">
        <f t="shared" si="33"/>
        <v>-3.8788014005777063</v>
      </c>
      <c r="AE64">
        <f t="shared" si="34"/>
        <v>0</v>
      </c>
      <c r="AF64">
        <f t="shared" si="35"/>
        <v>0</v>
      </c>
      <c r="AG64">
        <f t="shared" si="36"/>
        <v>-6.7343470177268576E-10</v>
      </c>
      <c r="AH64">
        <f t="shared" si="37"/>
        <v>-5.9431154354369293E-6</v>
      </c>
      <c r="AI64">
        <f t="shared" si="38"/>
        <v>-5.9437888701387019E-6</v>
      </c>
      <c r="AJ64">
        <f t="shared" si="39"/>
        <v>-0.4654561336341656</v>
      </c>
      <c r="AK64">
        <f t="shared" si="61"/>
        <v>-0.30409802739483105</v>
      </c>
      <c r="AL64">
        <f t="shared" si="40"/>
        <v>-0.76956010481786685</v>
      </c>
      <c r="AN64">
        <f t="shared" si="41"/>
        <v>0</v>
      </c>
      <c r="AO64">
        <f t="shared" si="42"/>
        <v>0</v>
      </c>
      <c r="AP64">
        <f t="shared" si="43"/>
        <v>-6.6987860730208344E-13</v>
      </c>
      <c r="AQ64">
        <f t="shared" si="44"/>
        <v>-5.9117326155696487E-9</v>
      </c>
      <c r="AR64">
        <f t="shared" si="45"/>
        <v>-5.9124024941769499E-9</v>
      </c>
      <c r="AS64">
        <f t="shared" si="46"/>
        <v>-4.629982769499654E-4</v>
      </c>
      <c r="AT64">
        <f t="shared" si="47"/>
        <v>-3.024922275884159E-4</v>
      </c>
      <c r="AU64">
        <f t="shared" si="48"/>
        <v>-7.6549641694087555E-4</v>
      </c>
      <c r="AW64">
        <v>61</v>
      </c>
      <c r="AX64">
        <f>IF(Z64&gt;0, (R64*SUMPRODUCT(K64:$K$98, X64:$X$98)-K64*$AZ$3)/Z64, 0)</f>
        <v>-287986451423.39093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0.81105379099999997</v>
      </c>
      <c r="Q65" s="5">
        <f t="shared" si="60"/>
        <v>50</v>
      </c>
      <c r="R65">
        <f t="shared" si="31"/>
        <v>100000</v>
      </c>
      <c r="S65">
        <f t="shared" si="32"/>
        <v>-1436916501439.6355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-3.8788014005777063</v>
      </c>
      <c r="AC65">
        <f t="shared" si="33"/>
        <v>-3.4632155413846948</v>
      </c>
      <c r="AE65">
        <f t="shared" si="34"/>
        <v>0</v>
      </c>
      <c r="AF65">
        <f t="shared" si="35"/>
        <v>0</v>
      </c>
      <c r="AG65">
        <f t="shared" si="36"/>
        <v>-1.2050858689126773E-10</v>
      </c>
      <c r="AH65">
        <f t="shared" si="37"/>
        <v>-1.0923835357273823E-6</v>
      </c>
      <c r="AI65">
        <f t="shared" si="38"/>
        <v>-1.0925040443142736E-6</v>
      </c>
      <c r="AJ65">
        <f t="shared" si="39"/>
        <v>-0.4155858591930115</v>
      </c>
      <c r="AK65">
        <f t="shared" si="61"/>
        <v>-0.27151609804043947</v>
      </c>
      <c r="AL65">
        <f t="shared" si="40"/>
        <v>-0.68710304973749525</v>
      </c>
      <c r="AN65">
        <f t="shared" si="41"/>
        <v>0</v>
      </c>
      <c r="AO65">
        <f t="shared" si="42"/>
        <v>0</v>
      </c>
      <c r="AP65">
        <f t="shared" si="43"/>
        <v>-1.0702878327402462E-13</v>
      </c>
      <c r="AQ65">
        <f t="shared" si="44"/>
        <v>-9.7019211421813394E-10</v>
      </c>
      <c r="AR65">
        <f t="shared" si="45"/>
        <v>-9.7029914300140784E-10</v>
      </c>
      <c r="AS65">
        <f t="shared" si="46"/>
        <v>-3.6909941442970497E-4</v>
      </c>
      <c r="AT65">
        <f t="shared" si="47"/>
        <v>-2.4114495375171277E-4</v>
      </c>
      <c r="AU65">
        <f t="shared" si="48"/>
        <v>-6.1024533848056067E-4</v>
      </c>
      <c r="AW65">
        <v>62</v>
      </c>
      <c r="AX65">
        <f>IF(Z65&gt;0, (R65*SUMPRODUCT(K65:$K$98, X65:$X$98)-K65*$AZ$3)/Z65, 0)</f>
        <v>-1436916501439.6355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0.81525055400000002</v>
      </c>
      <c r="Q66" s="5">
        <f t="shared" si="60"/>
        <v>50</v>
      </c>
      <c r="R66">
        <f t="shared" si="31"/>
        <v>100000</v>
      </c>
      <c r="S66">
        <f t="shared" si="32"/>
        <v>-7341718052433.0664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-3.4632155413846948</v>
      </c>
      <c r="AC66">
        <f t="shared" si="33"/>
        <v>-3.0921567342256511</v>
      </c>
      <c r="AE66">
        <f t="shared" si="34"/>
        <v>0</v>
      </c>
      <c r="AF66">
        <f t="shared" si="35"/>
        <v>0</v>
      </c>
      <c r="AG66">
        <f t="shared" si="36"/>
        <v>-2.1058808797491901E-11</v>
      </c>
      <c r="AH66">
        <f t="shared" si="37"/>
        <v>-1.9648938444972629E-7</v>
      </c>
      <c r="AI66">
        <f t="shared" si="38"/>
        <v>-1.9651044325852377E-7</v>
      </c>
      <c r="AJ66">
        <f t="shared" si="39"/>
        <v>-0.37105880715904371</v>
      </c>
      <c r="AK66">
        <f t="shared" si="61"/>
        <v>-0.24242508789692865</v>
      </c>
      <c r="AL66">
        <f t="shared" si="40"/>
        <v>-0.61348409156641559</v>
      </c>
      <c r="AN66">
        <f t="shared" si="41"/>
        <v>0</v>
      </c>
      <c r="AO66">
        <f t="shared" si="42"/>
        <v>0</v>
      </c>
      <c r="AP66">
        <f t="shared" si="43"/>
        <v>-1.6699304092133813E-14</v>
      </c>
      <c r="AQ66">
        <f t="shared" si="44"/>
        <v>-1.5581299081802588E-10</v>
      </c>
      <c r="AR66">
        <f t="shared" si="45"/>
        <v>-1.55829690122118E-10</v>
      </c>
      <c r="AS66">
        <f t="shared" si="46"/>
        <v>-2.9424379680731525E-4</v>
      </c>
      <c r="AT66">
        <f t="shared" si="47"/>
        <v>-1.9223928101931554E-4</v>
      </c>
      <c r="AU66">
        <f t="shared" si="48"/>
        <v>-4.8648323365632092E-4</v>
      </c>
      <c r="AW66">
        <v>63</v>
      </c>
      <c r="AX66">
        <f>IF(Z66&gt;0, (R66*SUMPRODUCT(K66:$K$98, X66:$X$98)-K66*$AZ$3)/Z66, 0)</f>
        <v>-7341718052433.0664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2">$C$6</f>
        <v>100000</v>
      </c>
      <c r="S67">
        <f t="shared" ref="S67:S89" si="63">AX67</f>
        <v>-38490007354914.461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-3.0921567342256511</v>
      </c>
      <c r="AC67">
        <f t="shared" ref="AC67:AC89" si="64">S67*Z67</f>
        <v>-2.7608542271232182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-3.5864558321144464E-12</v>
      </c>
      <c r="AH67">
        <f t="shared" ref="AH67:AH89" si="68">-X67*R67</f>
        <v>-3.4523529754805066E-8</v>
      </c>
      <c r="AI67">
        <f t="shared" ref="AI67:AI89" si="69">SUM(AE67:AH67)</f>
        <v>-3.4527116210637181E-8</v>
      </c>
      <c r="AJ67">
        <f t="shared" ref="AJ67:AJ89" si="70">AB67-AC67</f>
        <v>-0.33130250710243292</v>
      </c>
      <c r="AK67">
        <f t="shared" si="61"/>
        <v>-0.21645097139579558</v>
      </c>
      <c r="AL67">
        <f t="shared" ref="AL67:AL89" si="71">SUM(AI67:AK67)</f>
        <v>-0.5477535130253447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-2.5392884419116318E-15</v>
      </c>
      <c r="AQ67">
        <f t="shared" ref="AQ67:AQ89" si="75">AH67*$K67</f>
        <v>-2.4443407136199008E-11</v>
      </c>
      <c r="AR67">
        <f t="shared" ref="AR67:AR89" si="76">AI67*$K67</f>
        <v>-2.4445946424640922E-11</v>
      </c>
      <c r="AS67">
        <f t="shared" ref="AS67:AS89" si="77">AJ67*$K67</f>
        <v>-2.3456935382515777E-4</v>
      </c>
      <c r="AT67">
        <f t="shared" ref="AT67:AT89" si="78">AK67*$K67</f>
        <v>-1.5325197789536023E-4</v>
      </c>
      <c r="AU67">
        <f t="shared" ref="AU67:AU89" si="79">AL67*$K67</f>
        <v>-3.8782135616646443E-4</v>
      </c>
      <c r="AW67">
        <v>64</v>
      </c>
      <c r="AX67">
        <f>IF(Z67&gt;0, (R67*SUMPRODUCT(K67:$K$98, X67:$X$98)-K67*$AZ$3)/Z67, 0)</f>
        <v>-38490007354914.461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0.82421808699999999</v>
      </c>
      <c r="Q68" s="5">
        <f t="shared" si="60"/>
        <v>50</v>
      </c>
      <c r="R68">
        <f t="shared" si="62"/>
        <v>100000</v>
      </c>
      <c r="S68">
        <f t="shared" si="63"/>
        <v>-207296908172105.91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-2.7608542271232182</v>
      </c>
      <c r="AC68">
        <f t="shared" si="64"/>
        <v>-2.4650484170956566</v>
      </c>
      <c r="AE68">
        <f t="shared" si="65"/>
        <v>0</v>
      </c>
      <c r="AF68">
        <f t="shared" si="66"/>
        <v>0</v>
      </c>
      <c r="AG68">
        <f t="shared" si="67"/>
        <v>-5.9456950873793984E-13</v>
      </c>
      <c r="AH68">
        <f t="shared" si="68"/>
        <v>-5.9120435301107243E-9</v>
      </c>
      <c r="AI68">
        <f t="shared" si="69"/>
        <v>-5.9126380996194624E-9</v>
      </c>
      <c r="AJ68">
        <f t="shared" si="70"/>
        <v>-0.29580581002756157</v>
      </c>
      <c r="AK68">
        <f t="shared" si="61"/>
        <v>-0.1932597958986253</v>
      </c>
      <c r="AL68">
        <f t="shared" si="71"/>
        <v>-0.48906561183882497</v>
      </c>
      <c r="AN68">
        <f t="shared" si="72"/>
        <v>0</v>
      </c>
      <c r="AO68">
        <f t="shared" si="73"/>
        <v>0</v>
      </c>
      <c r="AP68">
        <f t="shared" si="74"/>
        <v>-3.758643710347319E-16</v>
      </c>
      <c r="AQ68">
        <f t="shared" si="75"/>
        <v>-3.7373704677385996E-12</v>
      </c>
      <c r="AR68">
        <f t="shared" si="76"/>
        <v>-3.7377463321096345E-12</v>
      </c>
      <c r="AS68">
        <f t="shared" si="77"/>
        <v>-1.8699725280300802E-4</v>
      </c>
      <c r="AT68">
        <f t="shared" si="78"/>
        <v>-1.22171538506785E-4</v>
      </c>
      <c r="AU68">
        <f t="shared" si="79"/>
        <v>-3.0916879504753938E-4</v>
      </c>
      <c r="AW68">
        <v>65</v>
      </c>
      <c r="AX68">
        <f>IF(Z68&gt;0, (R68*SUMPRODUCT(K68:$K$98, X68:$X$98)-K68*$AZ$3)/Z68, 0)</f>
        <v>-207296908172105.91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0.82894669600000004</v>
      </c>
      <c r="Q69" s="5">
        <f t="shared" ref="Q69:Q89" si="91">$C$8</f>
        <v>50</v>
      </c>
      <c r="R69">
        <f t="shared" si="62"/>
        <v>100000</v>
      </c>
      <c r="S69">
        <f t="shared" si="63"/>
        <v>-1149225259942142.3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-2.4650484170956566</v>
      </c>
      <c r="AC69">
        <f t="shared" si="64"/>
        <v>-2.2009360866958181</v>
      </c>
      <c r="AE69">
        <f t="shared" si="65"/>
        <v>0</v>
      </c>
      <c r="AF69">
        <f t="shared" si="66"/>
        <v>0</v>
      </c>
      <c r="AG69">
        <f t="shared" si="67"/>
        <v>-9.5757383839902034E-14</v>
      </c>
      <c r="AH69">
        <f t="shared" si="68"/>
        <v>-9.857328596213167E-10</v>
      </c>
      <c r="AI69">
        <f t="shared" si="69"/>
        <v>-9.8582861700515656E-10</v>
      </c>
      <c r="AJ69">
        <f t="shared" si="70"/>
        <v>-0.2641123303998385</v>
      </c>
      <c r="AK69">
        <f t="shared" si="61"/>
        <v>-0.17255338919669597</v>
      </c>
      <c r="AL69">
        <f t="shared" si="71"/>
        <v>-0.43666572058236308</v>
      </c>
      <c r="AN69">
        <f t="shared" si="72"/>
        <v>0</v>
      </c>
      <c r="AO69">
        <f t="shared" si="73"/>
        <v>0</v>
      </c>
      <c r="AP69">
        <f t="shared" si="74"/>
        <v>-5.4048391795558432E-17</v>
      </c>
      <c r="AQ69">
        <f t="shared" si="75"/>
        <v>-5.5637772948814124E-13</v>
      </c>
      <c r="AR69">
        <f t="shared" si="76"/>
        <v>-5.5643177787993684E-13</v>
      </c>
      <c r="AS69">
        <f t="shared" si="77"/>
        <v>-1.4907306506362728E-4</v>
      </c>
      <c r="AT69">
        <f t="shared" si="78"/>
        <v>-9.739440250944145E-5</v>
      </c>
      <c r="AU69">
        <f t="shared" si="79"/>
        <v>-2.4646746812950055E-4</v>
      </c>
      <c r="AW69">
        <v>66</v>
      </c>
      <c r="AX69">
        <f>IF(Z69&gt;0, (R69*SUMPRODUCT(K69:$K$98, X69:$X$98)-K69*$AZ$3)/Z69, 0)</f>
        <v>-1149225259942142.3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0.83370721699999994</v>
      </c>
      <c r="Q70" s="5">
        <f t="shared" si="91"/>
        <v>50</v>
      </c>
      <c r="R70">
        <f t="shared" si="62"/>
        <v>100000</v>
      </c>
      <c r="S70">
        <f t="shared" si="63"/>
        <v>-6565203859038407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-2.2009360866958181</v>
      </c>
      <c r="AC70">
        <f t="shared" si="64"/>
        <v>-1.9651215059788956</v>
      </c>
      <c r="AE70">
        <f t="shared" si="65"/>
        <v>0</v>
      </c>
      <c r="AF70">
        <f t="shared" si="66"/>
        <v>0</v>
      </c>
      <c r="AG70">
        <f t="shared" si="67"/>
        <v>-1.4966188013137519E-14</v>
      </c>
      <c r="AH70">
        <f t="shared" si="68"/>
        <v>-1.5966724397673101E-10</v>
      </c>
      <c r="AI70">
        <f t="shared" si="69"/>
        <v>-1.5968221016474414E-10</v>
      </c>
      <c r="AJ70">
        <f t="shared" si="70"/>
        <v>-0.23581458071692252</v>
      </c>
      <c r="AK70">
        <f t="shared" si="61"/>
        <v>-0.15406552606870727</v>
      </c>
      <c r="AL70">
        <f t="shared" si="71"/>
        <v>-0.389880106945312</v>
      </c>
      <c r="AN70">
        <f t="shared" si="72"/>
        <v>0</v>
      </c>
      <c r="AO70">
        <f t="shared" si="73"/>
        <v>0</v>
      </c>
      <c r="AP70">
        <f t="shared" si="74"/>
        <v>-7.5422978307162473E-18</v>
      </c>
      <c r="AQ70">
        <f t="shared" si="75"/>
        <v>-8.0465239834286888E-14</v>
      </c>
      <c r="AR70">
        <f t="shared" si="76"/>
        <v>-8.0472782132117605E-14</v>
      </c>
      <c r="AS70">
        <f t="shared" si="77"/>
        <v>-1.188401347778901E-4</v>
      </c>
      <c r="AT70">
        <f t="shared" si="78"/>
        <v>-7.7642221388381734E-5</v>
      </c>
      <c r="AU70">
        <f t="shared" si="79"/>
        <v>-1.9648235624674461E-4</v>
      </c>
      <c r="AW70">
        <v>67</v>
      </c>
      <c r="AX70">
        <f>IF(Z70&gt;0, (R70*SUMPRODUCT(K70:$K$98, X70:$X$98)-K70*$AZ$3)/Z70, 0)</f>
        <v>-6565203859038407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0.83838979800000002</v>
      </c>
      <c r="Q71" s="5">
        <f t="shared" si="91"/>
        <v>50</v>
      </c>
      <c r="R71">
        <f t="shared" si="62"/>
        <v>100000</v>
      </c>
      <c r="S71">
        <f t="shared" si="63"/>
        <v>-3.866355352429352E+16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-1.9651215059788956</v>
      </c>
      <c r="AC71">
        <f t="shared" si="64"/>
        <v>-1.7545727731955125</v>
      </c>
      <c r="AE71">
        <f t="shared" si="65"/>
        <v>0</v>
      </c>
      <c r="AF71">
        <f t="shared" si="66"/>
        <v>0</v>
      </c>
      <c r="AG71">
        <f t="shared" si="67"/>
        <v>-2.2690267878417585E-15</v>
      </c>
      <c r="AH71">
        <f t="shared" si="68"/>
        <v>-2.5094998690328767E-11</v>
      </c>
      <c r="AI71">
        <f t="shared" si="69"/>
        <v>-2.5097267717116608E-11</v>
      </c>
      <c r="AJ71">
        <f t="shared" si="70"/>
        <v>-0.21054873278338304</v>
      </c>
      <c r="AK71">
        <f t="shared" si="61"/>
        <v>-0.13755850541852271</v>
      </c>
      <c r="AL71">
        <f t="shared" si="71"/>
        <v>-0.34810723822700301</v>
      </c>
      <c r="AN71">
        <f t="shared" si="72"/>
        <v>0</v>
      </c>
      <c r="AO71">
        <f t="shared" si="73"/>
        <v>0</v>
      </c>
      <c r="AP71">
        <f t="shared" si="74"/>
        <v>-1.0209725871955822E-18</v>
      </c>
      <c r="AQ71">
        <f t="shared" si="75"/>
        <v>-1.1291759919196482E-14</v>
      </c>
      <c r="AR71">
        <f t="shared" si="76"/>
        <v>-1.1292780891783679E-14</v>
      </c>
      <c r="AS71">
        <f t="shared" si="77"/>
        <v>-9.4738627852459476E-5</v>
      </c>
      <c r="AT71">
        <f t="shared" si="78"/>
        <v>-6.1895903530294138E-5</v>
      </c>
      <c r="AU71">
        <f t="shared" si="79"/>
        <v>-1.5663453139404639E-4</v>
      </c>
      <c r="AW71">
        <v>68</v>
      </c>
      <c r="AX71">
        <f>IF(Z71&gt;0, (R71*SUMPRODUCT(K71:$K$98, X71:$X$98)-K71*$AZ$3)/Z71, 0)</f>
        <v>-3.866355352429352E+16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0.84318435700000005</v>
      </c>
      <c r="Q72" s="5">
        <f t="shared" si="91"/>
        <v>50</v>
      </c>
      <c r="R72">
        <f t="shared" si="62"/>
        <v>100000</v>
      </c>
      <c r="S72">
        <f t="shared" si="63"/>
        <v>-2.3513182401418323E+17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-1.7545727731955125</v>
      </c>
      <c r="AC72">
        <f t="shared" si="64"/>
        <v>-1.5665828332102889</v>
      </c>
      <c r="AE72">
        <f t="shared" si="65"/>
        <v>0</v>
      </c>
      <c r="AF72">
        <f t="shared" si="66"/>
        <v>0</v>
      </c>
      <c r="AG72">
        <f t="shared" si="67"/>
        <v>-3.331286268412123E-16</v>
      </c>
      <c r="AH72">
        <f t="shared" si="68"/>
        <v>-3.8264157862442572E-12</v>
      </c>
      <c r="AI72">
        <f t="shared" si="69"/>
        <v>-3.8267489148710985E-12</v>
      </c>
      <c r="AJ72">
        <f t="shared" si="70"/>
        <v>-0.18798993998522362</v>
      </c>
      <c r="AK72">
        <f t="shared" ref="AK72:AK89" si="92">G72*SUM(AB72:AB72, AE72:AF72)</f>
        <v>-0.12282009412368589</v>
      </c>
      <c r="AL72">
        <f t="shared" si="71"/>
        <v>-0.31081003411273622</v>
      </c>
      <c r="AN72">
        <f t="shared" si="72"/>
        <v>0</v>
      </c>
      <c r="AO72">
        <f t="shared" si="73"/>
        <v>0</v>
      </c>
      <c r="AP72">
        <f t="shared" si="74"/>
        <v>-1.338345954236544E-19</v>
      </c>
      <c r="AQ72">
        <f t="shared" si="75"/>
        <v>-1.5372644900877383E-15</v>
      </c>
      <c r="AR72">
        <f t="shared" si="76"/>
        <v>-1.5373983246831619E-15</v>
      </c>
      <c r="AS72">
        <f t="shared" si="77"/>
        <v>-7.5525054091589449E-5</v>
      </c>
      <c r="AT72">
        <f t="shared" si="78"/>
        <v>-4.9343035339841037E-5</v>
      </c>
      <c r="AU72">
        <f t="shared" si="79"/>
        <v>-1.2486808943296788E-4</v>
      </c>
      <c r="AW72">
        <v>69</v>
      </c>
      <c r="AX72">
        <f>IF(Z72&gt;0, (R72*SUMPRODUCT(K72:$K$98, X72:$X$98)-K72*$AZ$3)/Z72, 0)</f>
        <v>-2.3513182401418323E+17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0.84806285100000001</v>
      </c>
      <c r="Q73" s="5">
        <f t="shared" si="91"/>
        <v>50</v>
      </c>
      <c r="R73">
        <f t="shared" si="62"/>
        <v>100000</v>
      </c>
      <c r="S73">
        <f t="shared" si="63"/>
        <v>-1.4790992355644147E+18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-1.5665828332102889</v>
      </c>
      <c r="AC73">
        <f t="shared" si="64"/>
        <v>-1.3987346725091878</v>
      </c>
      <c r="AE73">
        <f t="shared" si="65"/>
        <v>0</v>
      </c>
      <c r="AF73">
        <f t="shared" si="66"/>
        <v>0</v>
      </c>
      <c r="AG73">
        <f t="shared" si="67"/>
        <v>-4.7283327544126537E-17</v>
      </c>
      <c r="AH73">
        <f t="shared" si="68"/>
        <v>-5.6502802605734719E-13</v>
      </c>
      <c r="AI73">
        <f t="shared" si="69"/>
        <v>-5.650753093848913E-13</v>
      </c>
      <c r="AJ73">
        <f t="shared" si="70"/>
        <v>-0.16784816070110109</v>
      </c>
      <c r="AK73">
        <f t="shared" si="92"/>
        <v>-0.10966079832472024</v>
      </c>
      <c r="AL73">
        <f t="shared" si="71"/>
        <v>-0.27750895902638639</v>
      </c>
      <c r="AN73">
        <f t="shared" si="72"/>
        <v>0</v>
      </c>
      <c r="AO73">
        <f t="shared" si="73"/>
        <v>0</v>
      </c>
      <c r="AP73">
        <f t="shared" si="74"/>
        <v>-1.6960804385716026E-20</v>
      </c>
      <c r="AQ73">
        <f t="shared" si="75"/>
        <v>-2.0267883670967123E-16</v>
      </c>
      <c r="AR73">
        <f t="shared" si="76"/>
        <v>-2.0269579751405695E-16</v>
      </c>
      <c r="AS73">
        <f t="shared" si="77"/>
        <v>-6.0208110723527823E-5</v>
      </c>
      <c r="AT73">
        <f t="shared" si="78"/>
        <v>-3.9335965672705152E-5</v>
      </c>
      <c r="AU73">
        <f t="shared" si="79"/>
        <v>-9.9544076396435667E-5</v>
      </c>
      <c r="AW73">
        <v>70</v>
      </c>
      <c r="AX73">
        <f>IF(Z73&gt;0, (R73*SUMPRODUCT(K73:$K$98, X73:$X$98)-K73*$AZ$3)/Z73, 0)</f>
        <v>-1.4790992355644147E+18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0.85299375700000002</v>
      </c>
      <c r="Q74" s="5">
        <f t="shared" si="91"/>
        <v>50</v>
      </c>
      <c r="R74">
        <f t="shared" si="62"/>
        <v>100000</v>
      </c>
      <c r="S74">
        <f t="shared" si="63"/>
        <v>-9.6391543082327101E+18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-1.3987346725091878</v>
      </c>
      <c r="AC74">
        <f t="shared" si="64"/>
        <v>-1.2488702433117744</v>
      </c>
      <c r="AE74">
        <f t="shared" si="65"/>
        <v>0</v>
      </c>
      <c r="AF74">
        <f t="shared" si="66"/>
        <v>0</v>
      </c>
      <c r="AG74">
        <f t="shared" si="67"/>
        <v>-6.4781110633591904E-18</v>
      </c>
      <c r="AH74">
        <f t="shared" si="68"/>
        <v>-8.0664766410652166E-14</v>
      </c>
      <c r="AI74">
        <f t="shared" si="69"/>
        <v>-8.0671244521715522E-14</v>
      </c>
      <c r="AJ74">
        <f t="shared" si="70"/>
        <v>-0.14986442919741338</v>
      </c>
      <c r="AK74">
        <f t="shared" si="92"/>
        <v>-9.7911427075643154E-2</v>
      </c>
      <c r="AL74">
        <f t="shared" si="71"/>
        <v>-0.2477758562731372</v>
      </c>
      <c r="AN74">
        <f t="shared" si="72"/>
        <v>0</v>
      </c>
      <c r="AO74">
        <f t="shared" si="73"/>
        <v>0</v>
      </c>
      <c r="AP74">
        <f t="shared" si="74"/>
        <v>-2.074764363522209E-21</v>
      </c>
      <c r="AQ74">
        <f t="shared" si="75"/>
        <v>-2.5834750454846407E-17</v>
      </c>
      <c r="AR74">
        <f t="shared" si="76"/>
        <v>-2.5836825219209928E-17</v>
      </c>
      <c r="AS74">
        <f t="shared" si="77"/>
        <v>-4.7997537247710852E-5</v>
      </c>
      <c r="AT74">
        <f t="shared" si="78"/>
        <v>-3.1358391001837679E-5</v>
      </c>
      <c r="AU74">
        <f t="shared" si="79"/>
        <v>-7.9355928249574362E-5</v>
      </c>
      <c r="AW74">
        <v>71</v>
      </c>
      <c r="AX74">
        <f>IF(Z74&gt;0, (R74*SUMPRODUCT(K74:$K$98, X74:$X$98)-K74*$AZ$3)/Z74, 0)</f>
        <v>-9.6391543082327101E+18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0.85794593600000002</v>
      </c>
      <c r="Q75" s="5">
        <f t="shared" si="91"/>
        <v>50</v>
      </c>
      <c r="R75">
        <f t="shared" si="62"/>
        <v>100000</v>
      </c>
      <c r="S75">
        <f t="shared" si="63"/>
        <v>-6.517321401943203E+19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-1.2488702433117744</v>
      </c>
      <c r="AC75">
        <f t="shared" si="64"/>
        <v>-1.1150627172426559</v>
      </c>
      <c r="AE75">
        <f t="shared" si="65"/>
        <v>0</v>
      </c>
      <c r="AF75">
        <f t="shared" si="66"/>
        <v>0</v>
      </c>
      <c r="AG75">
        <f t="shared" si="67"/>
        <v>-8.5546089295994291E-19</v>
      </c>
      <c r="AH75">
        <f t="shared" si="68"/>
        <v>-1.1115738119531312E-14</v>
      </c>
      <c r="AI75">
        <f t="shared" si="69"/>
        <v>-1.1116593580424272E-14</v>
      </c>
      <c r="AJ75">
        <f t="shared" si="70"/>
        <v>-0.1338075260691185</v>
      </c>
      <c r="AK75">
        <f t="shared" si="92"/>
        <v>-8.7420917031824225E-2</v>
      </c>
      <c r="AL75">
        <f t="shared" si="71"/>
        <v>-0.22122844310095385</v>
      </c>
      <c r="AN75">
        <f t="shared" si="72"/>
        <v>0</v>
      </c>
      <c r="AO75">
        <f t="shared" si="73"/>
        <v>0</v>
      </c>
      <c r="AP75">
        <f t="shared" si="74"/>
        <v>-2.4462595182632242E-22</v>
      </c>
      <c r="AQ75">
        <f t="shared" si="75"/>
        <v>-3.1786350961455459E-18</v>
      </c>
      <c r="AR75">
        <f t="shared" si="76"/>
        <v>-3.1788797220973723E-18</v>
      </c>
      <c r="AS75">
        <f t="shared" si="77"/>
        <v>-3.8263342831401976E-5</v>
      </c>
      <c r="AT75">
        <f t="shared" si="78"/>
        <v>-2.4998717316515997E-5</v>
      </c>
      <c r="AU75">
        <f t="shared" si="79"/>
        <v>-6.3262060147921154E-5</v>
      </c>
      <c r="AW75">
        <v>72</v>
      </c>
      <c r="AX75">
        <f>IF(Z75&gt;0, (R75*SUMPRODUCT(K75:$K$98, X75:$X$98)-K75*$AZ$3)/Z75, 0)</f>
        <v>-6.517321401943203E+19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0.86292441799999997</v>
      </c>
      <c r="Q76" s="5">
        <f t="shared" si="91"/>
        <v>50</v>
      </c>
      <c r="R76">
        <f t="shared" si="62"/>
        <v>100000</v>
      </c>
      <c r="S76">
        <f t="shared" si="63"/>
        <v>-4.5791936377050884E+20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-1.1150627172426559</v>
      </c>
      <c r="AC76">
        <f t="shared" si="64"/>
        <v>-0.99559171182380002</v>
      </c>
      <c r="AE76">
        <f t="shared" si="65"/>
        <v>0</v>
      </c>
      <c r="AF76">
        <f t="shared" si="66"/>
        <v>0</v>
      </c>
      <c r="AG76">
        <f t="shared" si="67"/>
        <v>-1.0870819085112455E-19</v>
      </c>
      <c r="AH76">
        <f t="shared" si="68"/>
        <v>-1.476396186358438E-15</v>
      </c>
      <c r="AI76">
        <f t="shared" si="69"/>
        <v>-1.4765048945492892E-15</v>
      </c>
      <c r="AJ76">
        <f t="shared" si="70"/>
        <v>-0.11947100541885591</v>
      </c>
      <c r="AK76">
        <f t="shared" si="92"/>
        <v>-7.8054390206985916E-2</v>
      </c>
      <c r="AL76">
        <f t="shared" si="71"/>
        <v>-0.19752539562584331</v>
      </c>
      <c r="AN76">
        <f t="shared" si="72"/>
        <v>0</v>
      </c>
      <c r="AO76">
        <f t="shared" si="73"/>
        <v>0</v>
      </c>
      <c r="AP76">
        <f t="shared" si="74"/>
        <v>-2.7755343929137422E-23</v>
      </c>
      <c r="AQ76">
        <f t="shared" si="75"/>
        <v>-3.7695304840611659E-19</v>
      </c>
      <c r="AR76">
        <f t="shared" si="76"/>
        <v>-3.7698080375004577E-19</v>
      </c>
      <c r="AS76">
        <f t="shared" si="77"/>
        <v>-3.0503302639829408E-5</v>
      </c>
      <c r="AT76">
        <f t="shared" si="78"/>
        <v>-1.9928824391355226E-5</v>
      </c>
      <c r="AU76">
        <f t="shared" si="79"/>
        <v>-5.0432127031185017E-5</v>
      </c>
      <c r="AW76">
        <v>73</v>
      </c>
      <c r="AX76">
        <f>IF(Z76&gt;0, (R76*SUMPRODUCT(K76:$K$98, X76:$X$98)-K76*$AZ$3)/Z76, 0)</f>
        <v>-4.5791936377050884E+20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0.86793829099999997</v>
      </c>
      <c r="Q77" s="5">
        <f t="shared" si="91"/>
        <v>50</v>
      </c>
      <c r="R77">
        <f t="shared" si="62"/>
        <v>100000</v>
      </c>
      <c r="S77">
        <f t="shared" si="63"/>
        <v>-3.3495891393352297E+21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-0.99559171182380002</v>
      </c>
      <c r="AC77">
        <f t="shared" si="64"/>
        <v>-0.88892117127125003</v>
      </c>
      <c r="AE77">
        <f t="shared" si="65"/>
        <v>0</v>
      </c>
      <c r="AF77">
        <f t="shared" si="66"/>
        <v>0</v>
      </c>
      <c r="AG77">
        <f t="shared" si="67"/>
        <v>-1.3269107557586424E-20</v>
      </c>
      <c r="AH77">
        <f t="shared" si="68"/>
        <v>-1.8870400277005375E-16</v>
      </c>
      <c r="AI77">
        <f t="shared" si="69"/>
        <v>-1.8871727187761134E-16</v>
      </c>
      <c r="AJ77">
        <f t="shared" si="70"/>
        <v>-0.10667054055254999</v>
      </c>
      <c r="AK77">
        <f t="shared" si="92"/>
        <v>-6.969141982766601E-2</v>
      </c>
      <c r="AL77">
        <f t="shared" si="71"/>
        <v>-0.17636196038021618</v>
      </c>
      <c r="AN77">
        <f t="shared" si="72"/>
        <v>0</v>
      </c>
      <c r="AO77">
        <f t="shared" si="73"/>
        <v>0</v>
      </c>
      <c r="AP77">
        <f t="shared" si="74"/>
        <v>-3.0248792088154353E-24</v>
      </c>
      <c r="AQ77">
        <f t="shared" si="75"/>
        <v>-4.3017724599951352E-20</v>
      </c>
      <c r="AR77">
        <f t="shared" si="76"/>
        <v>-4.3020749479160173E-20</v>
      </c>
      <c r="AS77">
        <f t="shared" si="77"/>
        <v>-2.4317046109557898E-5</v>
      </c>
      <c r="AT77">
        <f t="shared" si="78"/>
        <v>-1.588713679157783E-5</v>
      </c>
      <c r="AU77">
        <f t="shared" si="79"/>
        <v>-4.0204182901135768E-5</v>
      </c>
      <c r="AW77">
        <v>74</v>
      </c>
      <c r="AX77">
        <f>IF(Z77&gt;0, (R77*SUMPRODUCT(K77:$K$98, X77:$X$98)-K77*$AZ$3)/Z77, 0)</f>
        <v>-3.3495891393352297E+21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0.872959127</v>
      </c>
      <c r="Q78" s="5">
        <f t="shared" si="91"/>
        <v>50</v>
      </c>
      <c r="R78">
        <f t="shared" si="62"/>
        <v>100000</v>
      </c>
      <c r="S78">
        <f t="shared" si="63"/>
        <v>-2.5552651069957136E+22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-0.88892117127125003</v>
      </c>
      <c r="AC78">
        <f t="shared" si="64"/>
        <v>-0.79367961720647306</v>
      </c>
      <c r="AE78">
        <f t="shared" si="65"/>
        <v>0</v>
      </c>
      <c r="AF78">
        <f t="shared" si="66"/>
        <v>0</v>
      </c>
      <c r="AG78">
        <f t="shared" si="67"/>
        <v>-1.5530279324708134E-21</v>
      </c>
      <c r="AH78">
        <f t="shared" si="68"/>
        <v>-2.316677709907949E-17</v>
      </c>
      <c r="AI78">
        <f t="shared" si="69"/>
        <v>-2.3168330127011962E-17</v>
      </c>
      <c r="AJ78">
        <f t="shared" si="70"/>
        <v>-9.5241554064776968E-2</v>
      </c>
      <c r="AK78">
        <f t="shared" si="92"/>
        <v>-6.2224481988987508E-2</v>
      </c>
      <c r="AL78">
        <f t="shared" si="71"/>
        <v>-0.1574660360537645</v>
      </c>
      <c r="AN78">
        <f t="shared" si="72"/>
        <v>0</v>
      </c>
      <c r="AO78">
        <f t="shared" si="73"/>
        <v>0</v>
      </c>
      <c r="AP78">
        <f t="shared" si="74"/>
        <v>-3.16102235106525E-25</v>
      </c>
      <c r="AQ78">
        <f t="shared" si="75"/>
        <v>-4.7153498453713797E-21</v>
      </c>
      <c r="AR78">
        <f t="shared" si="76"/>
        <v>-4.7156659476064864E-21</v>
      </c>
      <c r="AS78">
        <f t="shared" si="77"/>
        <v>-1.9385400278665453E-5</v>
      </c>
      <c r="AT78">
        <f t="shared" si="78"/>
        <v>-1.2665128182061407E-5</v>
      </c>
      <c r="AU78">
        <f t="shared" si="79"/>
        <v>-3.2050528460726866E-5</v>
      </c>
      <c r="AW78">
        <v>75</v>
      </c>
      <c r="AX78">
        <f>IF(Z78&gt;0, (R78*SUMPRODUCT(K78:$K$98, X78:$X$98)-K78*$AZ$3)/Z78, 0)</f>
        <v>-2.5552651069957136E+22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0.877957722</v>
      </c>
      <c r="Q79" s="5">
        <f t="shared" si="91"/>
        <v>50</v>
      </c>
      <c r="R79">
        <f t="shared" si="62"/>
        <v>100000</v>
      </c>
      <c r="S79">
        <f t="shared" si="63"/>
        <v>-2.0362730421053593E+23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-0.79367961720647306</v>
      </c>
      <c r="AC79">
        <f t="shared" si="64"/>
        <v>-0.70864251536292244</v>
      </c>
      <c r="AE79">
        <f t="shared" si="65"/>
        <v>0</v>
      </c>
      <c r="AF79">
        <f t="shared" si="66"/>
        <v>0</v>
      </c>
      <c r="AG79">
        <f t="shared" si="67"/>
        <v>-1.7400478735166019E-22</v>
      </c>
      <c r="AH79">
        <f t="shared" si="68"/>
        <v>-2.7269857315888903E-18</v>
      </c>
      <c r="AI79">
        <f t="shared" si="69"/>
        <v>-2.727159736376242E-18</v>
      </c>
      <c r="AJ79">
        <f t="shared" si="70"/>
        <v>-8.5037101843550622E-2</v>
      </c>
      <c r="AK79">
        <f t="shared" si="92"/>
        <v>-5.555757320445312E-2</v>
      </c>
      <c r="AL79">
        <f t="shared" si="71"/>
        <v>-0.14059467504800374</v>
      </c>
      <c r="AN79">
        <f t="shared" si="72"/>
        <v>0</v>
      </c>
      <c r="AO79">
        <f t="shared" si="73"/>
        <v>0</v>
      </c>
      <c r="AP79">
        <f t="shared" si="74"/>
        <v>-3.1622155805559506E-26</v>
      </c>
      <c r="AQ79">
        <f t="shared" si="75"/>
        <v>-4.9557928259505912E-22</v>
      </c>
      <c r="AR79">
        <f t="shared" si="76"/>
        <v>-4.9561090475086462E-22</v>
      </c>
      <c r="AS79">
        <f t="shared" si="77"/>
        <v>-1.5453922416027901E-5</v>
      </c>
      <c r="AT79">
        <f t="shared" si="78"/>
        <v>-1.0096562645138237E-5</v>
      </c>
      <c r="AU79">
        <f t="shared" si="79"/>
        <v>-2.5550485061166137E-5</v>
      </c>
      <c r="AW79">
        <v>76</v>
      </c>
      <c r="AX79">
        <f>IF(Z79&gt;0, (R79*SUMPRODUCT(K79:$K$98, X79:$X$98)-K79*$AZ$3)/Z79, 0)</f>
        <v>-2.0362730421053593E+23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0.88376105100000002</v>
      </c>
      <c r="Q80" s="5">
        <f t="shared" si="91"/>
        <v>50</v>
      </c>
      <c r="R80">
        <f t="shared" si="62"/>
        <v>100000</v>
      </c>
      <c r="S80">
        <f t="shared" si="63"/>
        <v>-1.7113318115103095E+24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-0.70864251536292244</v>
      </c>
      <c r="AC80">
        <f t="shared" si="64"/>
        <v>-0.63271653157403773</v>
      </c>
      <c r="AE80">
        <f t="shared" si="65"/>
        <v>0</v>
      </c>
      <c r="AF80">
        <f t="shared" si="66"/>
        <v>0</v>
      </c>
      <c r="AG80">
        <f t="shared" si="67"/>
        <v>-1.8486085729208864E-23</v>
      </c>
      <c r="AH80">
        <f t="shared" si="68"/>
        <v>-3.075573074978694E-19</v>
      </c>
      <c r="AI80">
        <f t="shared" si="69"/>
        <v>-3.0757579358359863E-19</v>
      </c>
      <c r="AJ80">
        <f t="shared" si="70"/>
        <v>-7.592598378888471E-2</v>
      </c>
      <c r="AK80">
        <f t="shared" si="92"/>
        <v>-4.9604976075404573E-2</v>
      </c>
      <c r="AL80">
        <f t="shared" si="71"/>
        <v>-0.12553095986428928</v>
      </c>
      <c r="AN80">
        <f t="shared" si="72"/>
        <v>0</v>
      </c>
      <c r="AO80">
        <f t="shared" si="73"/>
        <v>0</v>
      </c>
      <c r="AP80">
        <f t="shared" si="74"/>
        <v>-2.9995576766936506E-27</v>
      </c>
      <c r="AQ80">
        <f t="shared" si="75"/>
        <v>-4.9904338660012529E-23</v>
      </c>
      <c r="AR80">
        <f t="shared" si="76"/>
        <v>-4.9907338217689225E-23</v>
      </c>
      <c r="AS80">
        <f t="shared" si="77"/>
        <v>-1.231977233420595E-5</v>
      </c>
      <c r="AT80">
        <f t="shared" si="78"/>
        <v>-8.0489179250145375E-6</v>
      </c>
      <c r="AU80">
        <f t="shared" si="79"/>
        <v>-2.0368690259220488E-5</v>
      </c>
      <c r="AW80">
        <v>77</v>
      </c>
      <c r="AX80">
        <f>IF(Z80&gt;0, (R80*SUMPRODUCT(K80:$K$98, X80:$X$98)-K80*$AZ$3)/Z80, 0)</f>
        <v>-1.7113318115103095E+24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0.88953285599999998</v>
      </c>
      <c r="Q81" s="5">
        <f t="shared" si="91"/>
        <v>50</v>
      </c>
      <c r="R81">
        <f t="shared" si="62"/>
        <v>100000</v>
      </c>
      <c r="S81">
        <f t="shared" si="63"/>
        <v>-1.5208701779216822E+25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-0.63271653157403773</v>
      </c>
      <c r="AC81">
        <f t="shared" si="64"/>
        <v>-0.56492547461967657</v>
      </c>
      <c r="AE81">
        <f t="shared" si="65"/>
        <v>0</v>
      </c>
      <c r="AF81">
        <f t="shared" si="66"/>
        <v>0</v>
      </c>
      <c r="AG81">
        <f t="shared" si="67"/>
        <v>-1.857244236952773E-24</v>
      </c>
      <c r="AH81">
        <f t="shared" si="68"/>
        <v>-3.2887961269928003E-20</v>
      </c>
      <c r="AI81">
        <f t="shared" si="69"/>
        <v>-3.2889818514164956E-20</v>
      </c>
      <c r="AJ81">
        <f t="shared" si="70"/>
        <v>-6.7791056954361162E-2</v>
      </c>
      <c r="AK81">
        <f t="shared" si="92"/>
        <v>-4.4290157210182646E-2</v>
      </c>
      <c r="AL81">
        <f t="shared" si="71"/>
        <v>-0.11208121416454381</v>
      </c>
      <c r="AN81">
        <f t="shared" si="72"/>
        <v>0</v>
      </c>
      <c r="AO81">
        <f t="shared" si="73"/>
        <v>0</v>
      </c>
      <c r="AP81">
        <f t="shared" si="74"/>
        <v>-2.690687437863273E-28</v>
      </c>
      <c r="AQ81">
        <f t="shared" si="75"/>
        <v>-4.7646519765821915E-24</v>
      </c>
      <c r="AR81">
        <f t="shared" si="76"/>
        <v>-4.7649210453259777E-24</v>
      </c>
      <c r="AS81">
        <f t="shared" si="77"/>
        <v>-9.8212470776514002E-6</v>
      </c>
      <c r="AT81">
        <f t="shared" si="78"/>
        <v>-6.4165480907322507E-6</v>
      </c>
      <c r="AU81">
        <f t="shared" si="79"/>
        <v>-1.623779516838365E-5</v>
      </c>
      <c r="AW81">
        <v>78</v>
      </c>
      <c r="AX81">
        <f>IF(Z81&gt;0, (R81*SUMPRODUCT(K81:$K$98, X81:$X$98)-K81*$AZ$3)/Z81, 0)</f>
        <v>-1.5208701779216822E+25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0.89526598199999996</v>
      </c>
      <c r="Q82" s="5">
        <f t="shared" si="91"/>
        <v>50</v>
      </c>
      <c r="R82">
        <f t="shared" si="62"/>
        <v>100000</v>
      </c>
      <c r="S82">
        <f t="shared" si="63"/>
        <v>-1.4334025204291314E+26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-0.56492547461967657</v>
      </c>
      <c r="AC82">
        <f t="shared" si="64"/>
        <v>-0.50439774519613967</v>
      </c>
      <c r="AE82">
        <f t="shared" si="65"/>
        <v>0</v>
      </c>
      <c r="AF82">
        <f t="shared" si="66"/>
        <v>0</v>
      </c>
      <c r="AG82">
        <f t="shared" si="67"/>
        <v>-1.759442089738803E-25</v>
      </c>
      <c r="AH82">
        <f t="shared" si="68"/>
        <v>-3.3254551712187302E-21</v>
      </c>
      <c r="AI82">
        <f t="shared" si="69"/>
        <v>-3.3256311154277042E-21</v>
      </c>
      <c r="AJ82">
        <f t="shared" si="70"/>
        <v>-6.0527729423536902E-2</v>
      </c>
      <c r="AK82">
        <f t="shared" si="92"/>
        <v>-3.9544783223377365E-2</v>
      </c>
      <c r="AL82">
        <f t="shared" si="71"/>
        <v>-0.10007251264691427</v>
      </c>
      <c r="AN82">
        <f t="shared" si="72"/>
        <v>0</v>
      </c>
      <c r="AO82">
        <f t="shared" si="73"/>
        <v>0</v>
      </c>
      <c r="AP82">
        <f t="shared" si="74"/>
        <v>-2.2758895729545823E-29</v>
      </c>
      <c r="AQ82">
        <f t="shared" si="75"/>
        <v>-4.3015730916316549E-25</v>
      </c>
      <c r="AR82">
        <f t="shared" si="76"/>
        <v>-4.3018006805889509E-25</v>
      </c>
      <c r="AS82">
        <f t="shared" si="77"/>
        <v>-7.8294380402195661E-6</v>
      </c>
      <c r="AT82">
        <f t="shared" si="78"/>
        <v>-5.1152328529434396E-6</v>
      </c>
      <c r="AU82">
        <f t="shared" si="79"/>
        <v>-1.2944670893163005E-5</v>
      </c>
      <c r="AW82">
        <v>79</v>
      </c>
      <c r="AX82">
        <f>IF(Z82&gt;0, (R82*SUMPRODUCT(K82:$K$98, X82:$X$98)-K82*$AZ$3)/Z82, 0)</f>
        <v>-1.4334025204291314E+26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0.900953271</v>
      </c>
      <c r="Q83" s="5">
        <f t="shared" si="91"/>
        <v>50</v>
      </c>
      <c r="R83">
        <f t="shared" si="62"/>
        <v>100000</v>
      </c>
      <c r="S83">
        <f t="shared" si="63"/>
        <v>-1.4372495130669898E+27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-0.50439774519613967</v>
      </c>
      <c r="AC83">
        <f t="shared" si="64"/>
        <v>-0.45035512963941032</v>
      </c>
      <c r="AE83">
        <f t="shared" si="65"/>
        <v>0</v>
      </c>
      <c r="AF83">
        <f t="shared" si="66"/>
        <v>0</v>
      </c>
      <c r="AG83">
        <f t="shared" si="67"/>
        <v>-1.5667256295616481E-26</v>
      </c>
      <c r="AH83">
        <f t="shared" si="68"/>
        <v>-3.1703502117705002E-22</v>
      </c>
      <c r="AI83">
        <f t="shared" si="69"/>
        <v>-3.1705068843334562E-22</v>
      </c>
      <c r="AJ83">
        <f t="shared" si="70"/>
        <v>-5.4042615556729345E-2</v>
      </c>
      <c r="AK83">
        <f t="shared" si="92"/>
        <v>-3.5307842163729779E-2</v>
      </c>
      <c r="AL83">
        <f t="shared" si="71"/>
        <v>-8.9350457720459131E-2</v>
      </c>
      <c r="AN83">
        <f t="shared" si="72"/>
        <v>0</v>
      </c>
      <c r="AO83">
        <f t="shared" si="73"/>
        <v>0</v>
      </c>
      <c r="AP83">
        <f t="shared" si="74"/>
        <v>-1.8094689467572529E-30</v>
      </c>
      <c r="AQ83">
        <f t="shared" si="75"/>
        <v>-3.6615538485503994E-26</v>
      </c>
      <c r="AR83">
        <f t="shared" si="76"/>
        <v>-3.6617347954450751E-26</v>
      </c>
      <c r="AS83">
        <f t="shared" si="77"/>
        <v>-6.2415800703280927E-6</v>
      </c>
      <c r="AT83">
        <f t="shared" si="78"/>
        <v>-4.0778323126143467E-6</v>
      </c>
      <c r="AU83">
        <f t="shared" si="79"/>
        <v>-1.0319412382942441E-5</v>
      </c>
      <c r="AW83">
        <v>80</v>
      </c>
      <c r="AX83">
        <f>IF(Z83&gt;0, (R83*SUMPRODUCT(K83:$K$98, X83:$X$98)-K83*$AZ$3)/Z83, 0)</f>
        <v>-1.4372495130669898E+27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0.90658776299999999</v>
      </c>
      <c r="Q84" s="5">
        <f t="shared" si="91"/>
        <v>50</v>
      </c>
      <c r="R84">
        <f t="shared" si="62"/>
        <v>100000</v>
      </c>
      <c r="S84">
        <f t="shared" si="63"/>
        <v>-1.5384535170898391E+28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-0.45035512963941032</v>
      </c>
      <c r="AC84">
        <f t="shared" si="64"/>
        <v>-0.40210279432090212</v>
      </c>
      <c r="AE84">
        <f t="shared" si="65"/>
        <v>0</v>
      </c>
      <c r="AF84">
        <f t="shared" si="66"/>
        <v>0</v>
      </c>
      <c r="AG84">
        <f t="shared" si="67"/>
        <v>-1.3068408952697043E-27</v>
      </c>
      <c r="AH84">
        <f t="shared" si="68"/>
        <v>-2.8407485674781225E-23</v>
      </c>
      <c r="AI84">
        <f t="shared" si="69"/>
        <v>-2.8408792515676496E-23</v>
      </c>
      <c r="AJ84">
        <f t="shared" si="70"/>
        <v>-4.8252335318508199E-2</v>
      </c>
      <c r="AK84">
        <f t="shared" si="92"/>
        <v>-3.1524859074758722E-2</v>
      </c>
      <c r="AL84">
        <f t="shared" si="71"/>
        <v>-7.9777194393266915E-2</v>
      </c>
      <c r="AN84">
        <f t="shared" si="72"/>
        <v>0</v>
      </c>
      <c r="AO84">
        <f t="shared" si="73"/>
        <v>0</v>
      </c>
      <c r="AP84">
        <f t="shared" si="74"/>
        <v>-1.3476058270630034E-31</v>
      </c>
      <c r="AQ84">
        <f t="shared" si="75"/>
        <v>-2.9293614368903999E-27</v>
      </c>
      <c r="AR84">
        <f t="shared" si="76"/>
        <v>-2.9294961974731064E-27</v>
      </c>
      <c r="AS84">
        <f t="shared" si="77"/>
        <v>-4.9757494183100081E-6</v>
      </c>
      <c r="AT84">
        <f t="shared" si="78"/>
        <v>-3.2508229532958754E-6</v>
      </c>
      <c r="AU84">
        <f t="shared" si="79"/>
        <v>-8.2265723716058818E-6</v>
      </c>
      <c r="AW84">
        <v>81</v>
      </c>
      <c r="AX84">
        <f>IF(Z84&gt;0, (R84*SUMPRODUCT(K84:$K$98, X84:$X$98)-K84*$AZ$3)/Z84, 0)</f>
        <v>-1.5384535170898391E+28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0.91219363099999995</v>
      </c>
      <c r="Q85" s="5">
        <f t="shared" si="91"/>
        <v>50</v>
      </c>
      <c r="R85">
        <f t="shared" si="62"/>
        <v>100000</v>
      </c>
      <c r="S85">
        <f t="shared" si="63"/>
        <v>-1.7654328679537212E+29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-0.40210279432090212</v>
      </c>
      <c r="AC85">
        <f t="shared" si="64"/>
        <v>-0.35902035207223404</v>
      </c>
      <c r="AE85">
        <f t="shared" si="65"/>
        <v>0</v>
      </c>
      <c r="AF85">
        <f t="shared" si="66"/>
        <v>0</v>
      </c>
      <c r="AG85">
        <f t="shared" si="67"/>
        <v>-1.0168054492164506E-28</v>
      </c>
      <c r="AH85">
        <f t="shared" si="68"/>
        <v>-2.3841838827907243E-24</v>
      </c>
      <c r="AI85">
        <f t="shared" si="69"/>
        <v>-2.384285563335646E-24</v>
      </c>
      <c r="AJ85">
        <f t="shared" si="70"/>
        <v>-4.3082442248668085E-2</v>
      </c>
      <c r="AK85">
        <f t="shared" si="92"/>
        <v>-2.8147195602463152E-2</v>
      </c>
      <c r="AL85">
        <f t="shared" si="71"/>
        <v>-7.1229637851131233E-2</v>
      </c>
      <c r="AN85">
        <f t="shared" si="72"/>
        <v>0</v>
      </c>
      <c r="AO85">
        <f t="shared" si="73"/>
        <v>0</v>
      </c>
      <c r="AP85">
        <f t="shared" si="74"/>
        <v>-9.3618139506262793E-33</v>
      </c>
      <c r="AQ85">
        <f t="shared" si="75"/>
        <v>-2.1951383081167124E-28</v>
      </c>
      <c r="AR85">
        <f t="shared" si="76"/>
        <v>-2.1952319262562187E-28</v>
      </c>
      <c r="AS85">
        <f t="shared" si="77"/>
        <v>-3.9666369725047937E-6</v>
      </c>
      <c r="AT85">
        <f t="shared" si="78"/>
        <v>-2.591536155369799E-6</v>
      </c>
      <c r="AU85">
        <f t="shared" si="79"/>
        <v>-6.5581731278745926E-6</v>
      </c>
      <c r="AW85">
        <v>82</v>
      </c>
      <c r="AX85">
        <f>IF(Z85&gt;0, (R85*SUMPRODUCT(K85:$K$98, X85:$X$98)-K85*$AZ$3)/Z85, 0)</f>
        <v>-1.7654328679537212E+29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0.91779930600000004</v>
      </c>
      <c r="Q86" s="5">
        <f t="shared" si="91"/>
        <v>50</v>
      </c>
      <c r="R86">
        <f t="shared" si="62"/>
        <v>100000</v>
      </c>
      <c r="S86">
        <f t="shared" si="63"/>
        <v>-2.1831914058710434E+30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-0.35902035207223404</v>
      </c>
      <c r="AC86">
        <f t="shared" si="64"/>
        <v>-0.32055388577878036</v>
      </c>
      <c r="AE86">
        <f t="shared" si="65"/>
        <v>0</v>
      </c>
      <c r="AF86">
        <f t="shared" si="66"/>
        <v>0</v>
      </c>
      <c r="AG86">
        <f t="shared" si="67"/>
        <v>-7.3414059096409525E-30</v>
      </c>
      <c r="AH86">
        <f t="shared" si="68"/>
        <v>-1.8664466712557533E-25</v>
      </c>
      <c r="AI86">
        <f t="shared" si="69"/>
        <v>-1.8665200853148497E-25</v>
      </c>
      <c r="AJ86">
        <f t="shared" si="70"/>
        <v>-3.8466466293453683E-2</v>
      </c>
      <c r="AK86">
        <f t="shared" si="92"/>
        <v>-2.5131424645056386E-2</v>
      </c>
      <c r="AL86">
        <f t="shared" si="71"/>
        <v>-6.3597890938510065E-2</v>
      </c>
      <c r="AN86">
        <f t="shared" si="72"/>
        <v>0</v>
      </c>
      <c r="AO86">
        <f t="shared" si="73"/>
        <v>0</v>
      </c>
      <c r="AP86">
        <f t="shared" si="74"/>
        <v>-6.0350845029830296E-34</v>
      </c>
      <c r="AQ86">
        <f t="shared" si="75"/>
        <v>-1.534333276211771E-29</v>
      </c>
      <c r="AR86">
        <f t="shared" si="76"/>
        <v>-1.5343936270568008E-29</v>
      </c>
      <c r="AS86">
        <f t="shared" si="77"/>
        <v>-3.1621787089483396E-6</v>
      </c>
      <c r="AT86">
        <f t="shared" si="78"/>
        <v>-2.0659567565129136E-6</v>
      </c>
      <c r="AU86">
        <f t="shared" si="79"/>
        <v>-5.2281354654612528E-6</v>
      </c>
      <c r="AW86">
        <v>83</v>
      </c>
      <c r="AX86">
        <f>IF(Z86&gt;0, (R86*SUMPRODUCT(K86:$K$98, X86:$X$98)-K86*$AZ$3)/Z86, 0)</f>
        <v>-2.1831914058710434E+30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0.92340517499999997</v>
      </c>
      <c r="Q87" s="5">
        <f t="shared" si="91"/>
        <v>50</v>
      </c>
      <c r="R87">
        <f t="shared" si="62"/>
        <v>100000</v>
      </c>
      <c r="S87">
        <f t="shared" si="63"/>
        <v>-2.9270713466944135E+31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-0.32055388577878036</v>
      </c>
      <c r="AC87">
        <f t="shared" si="64"/>
        <v>-0.28620882658819674</v>
      </c>
      <c r="AE87">
        <f t="shared" si="65"/>
        <v>0</v>
      </c>
      <c r="AF87">
        <f t="shared" si="66"/>
        <v>0</v>
      </c>
      <c r="AG87">
        <f t="shared" si="67"/>
        <v>-4.8889964180650526E-31</v>
      </c>
      <c r="AH87">
        <f t="shared" si="68"/>
        <v>-1.3558184417476077E-26</v>
      </c>
      <c r="AI87">
        <f t="shared" si="69"/>
        <v>-1.3558673317117884E-26</v>
      </c>
      <c r="AJ87">
        <f t="shared" si="70"/>
        <v>-3.4345059190583616E-2</v>
      </c>
      <c r="AK87">
        <f t="shared" si="92"/>
        <v>-2.2438772004514627E-2</v>
      </c>
      <c r="AL87">
        <f t="shared" si="71"/>
        <v>-5.6783831195098243E-2</v>
      </c>
      <c r="AN87">
        <f t="shared" si="72"/>
        <v>0</v>
      </c>
      <c r="AO87">
        <f t="shared" si="73"/>
        <v>0</v>
      </c>
      <c r="AP87">
        <f t="shared" si="74"/>
        <v>-3.5884410387175624E-35</v>
      </c>
      <c r="AQ87">
        <f t="shared" si="75"/>
        <v>-9.9514790386014879E-31</v>
      </c>
      <c r="AR87">
        <f t="shared" si="76"/>
        <v>-9.95183788270536E-31</v>
      </c>
      <c r="AS87">
        <f t="shared" si="77"/>
        <v>-2.5208695064958044E-6</v>
      </c>
      <c r="AT87">
        <f t="shared" si="78"/>
        <v>-1.6469680775772587E-6</v>
      </c>
      <c r="AU87">
        <f t="shared" si="79"/>
        <v>-4.1678375840730626E-6</v>
      </c>
      <c r="AW87">
        <v>84</v>
      </c>
      <c r="AX87">
        <f>IF(Z87&gt;0, (R87*SUMPRODUCT(K87:$K$98, X87:$X$98)-K87*$AZ$3)/Z87, 0)</f>
        <v>-2.9270713466944135E+31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0.92901104300000004</v>
      </c>
      <c r="Q88" s="5">
        <f t="shared" si="91"/>
        <v>50</v>
      </c>
      <c r="R88">
        <f t="shared" si="62"/>
        <v>100000</v>
      </c>
      <c r="S88">
        <f t="shared" si="63"/>
        <v>-4.2851307648179374E+32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-0.28620882658819674</v>
      </c>
      <c r="AC88">
        <f t="shared" si="64"/>
        <v>-0.25554359516803277</v>
      </c>
      <c r="AE88">
        <f t="shared" si="65"/>
        <v>0</v>
      </c>
      <c r="AF88">
        <f t="shared" si="66"/>
        <v>0</v>
      </c>
      <c r="AG88">
        <f t="shared" si="67"/>
        <v>-2.9817479231452354E-32</v>
      </c>
      <c r="AH88">
        <f t="shared" si="68"/>
        <v>-9.0838633231397567E-28</v>
      </c>
      <c r="AI88">
        <f t="shared" si="69"/>
        <v>-9.0841614979320716E-28</v>
      </c>
      <c r="AJ88">
        <f t="shared" si="70"/>
        <v>-3.0665231420163974E-2</v>
      </c>
      <c r="AK88">
        <f t="shared" si="92"/>
        <v>-2.0034617861173772E-2</v>
      </c>
      <c r="AL88">
        <f t="shared" si="71"/>
        <v>-5.069984928133775E-2</v>
      </c>
      <c r="AN88">
        <f t="shared" si="72"/>
        <v>0</v>
      </c>
      <c r="AO88">
        <f t="shared" si="73"/>
        <v>0</v>
      </c>
      <c r="AP88">
        <f t="shared" si="74"/>
        <v>-1.9540649661373283E-36</v>
      </c>
      <c r="AQ88">
        <f t="shared" si="75"/>
        <v>-5.953038128791082E-32</v>
      </c>
      <c r="AR88">
        <f t="shared" si="76"/>
        <v>-5.9532335352876954E-32</v>
      </c>
      <c r="AS88">
        <f t="shared" si="77"/>
        <v>-2.0096217366835194E-6</v>
      </c>
      <c r="AT88">
        <f t="shared" si="78"/>
        <v>-1.3129528679665643E-6</v>
      </c>
      <c r="AU88">
        <f t="shared" si="79"/>
        <v>-3.3225746046500842E-6</v>
      </c>
      <c r="AW88">
        <v>85</v>
      </c>
      <c r="AX88">
        <f>IF(Z88&gt;0, (R88*SUMPRODUCT(K88:$K$98, X88:$X$98)-K88*$AZ$3)/Z88, 0)</f>
        <v>-4.2851307648179374E+32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-0.25554359516803277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-5.9634958462904705E-29</v>
      </c>
      <c r="AI89">
        <f t="shared" si="69"/>
        <v>-5.9634958462904705E-29</v>
      </c>
      <c r="AJ89">
        <f t="shared" si="70"/>
        <v>-0.25554359516803277</v>
      </c>
      <c r="AK89">
        <f t="shared" si="92"/>
        <v>-1.7888051661762296E-2</v>
      </c>
      <c r="AL89">
        <f t="shared" si="71"/>
        <v>-0.27343164682979504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-3.4894017252452286E-33</v>
      </c>
      <c r="AR89">
        <f t="shared" si="76"/>
        <v>-3.4894017252452286E-33</v>
      </c>
      <c r="AS89">
        <f t="shared" si="77"/>
        <v>-1.4952542683657117E-5</v>
      </c>
      <c r="AT89">
        <f t="shared" si="78"/>
        <v>-1.0466779878559983E-6</v>
      </c>
      <c r="AU89">
        <f t="shared" si="79"/>
        <v>-1.5999220671513113E-5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5822.0610411487378</v>
      </c>
      <c r="AO91" s="6">
        <f t="shared" si="93"/>
        <v>-582.20610411487382</v>
      </c>
      <c r="AP91" s="6">
        <f t="shared" si="93"/>
        <v>-2839.7465502781624</v>
      </c>
      <c r="AQ91" s="6">
        <f t="shared" si="93"/>
        <v>-3899.3922790169859</v>
      </c>
      <c r="AR91" s="6">
        <f t="shared" si="93"/>
        <v>-1499.283892261285</v>
      </c>
      <c r="AS91" s="6">
        <f t="shared" si="93"/>
        <v>-1111.5852730371155</v>
      </c>
      <c r="AT91" s="6">
        <f t="shared" si="93"/>
        <v>648.42474260498363</v>
      </c>
      <c r="AU91" s="6">
        <f t="shared" si="93"/>
        <v>-1962.4444226934172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13868.057427896731</v>
      </c>
      <c r="K3">
        <v>1</v>
      </c>
      <c r="L3" s="2">
        <v>0</v>
      </c>
      <c r="O3">
        <f>$C$3</f>
        <v>13868.057427896731</v>
      </c>
      <c r="P3">
        <f>O3*C5</f>
        <v>1386.8057427896731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13868.057427896731</v>
      </c>
      <c r="AF3">
        <f t="shared" ref="AF3:AF34" si="4">-$Z3*P3</f>
        <v>-1386.8057427896731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9961.3434811070583</v>
      </c>
      <c r="AJ3">
        <f t="shared" ref="AJ3:AJ34" si="8">AB3-AC3</f>
        <v>0</v>
      </c>
      <c r="AL3">
        <f t="shared" ref="AL3:AL34" si="9">SUM(AI3:AK3)</f>
        <v>9961.3434811070583</v>
      </c>
      <c r="AN3">
        <f t="shared" ref="AN3:AN34" si="10">AE3*$K3</f>
        <v>13868.057427896731</v>
      </c>
      <c r="AO3">
        <f t="shared" ref="AO3:AO34" si="11">AF3*$K3</f>
        <v>-1386.8057427896731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9961.3434811070583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9961.3434811070583</v>
      </c>
      <c r="AW3">
        <v>0</v>
      </c>
      <c r="AX3">
        <f>IF(Z3&gt;0, (R3*SUMPRODUCT(K3:$K$98, X3:$X$98)-K3*$AZ$3)/Z3, 0)</f>
        <v>0</v>
      </c>
      <c r="AZ3">
        <f>C6*ABS(SUMPRODUCT(X4:X79, K4:K79))/1</f>
        <v>10431.730996178725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100000</v>
      </c>
      <c r="S4">
        <f t="shared" si="1"/>
        <v>1131.7159267909908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1117.6854638762925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-1117.6854638762925</v>
      </c>
      <c r="AK4">
        <f>G4*SUM(AB4, AE4:AF4)</f>
        <v>0</v>
      </c>
      <c r="AL4">
        <f t="shared" si="9"/>
        <v>-1357.4367638762924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-214.06366071428567</v>
      </c>
      <c r="AR4">
        <f t="shared" si="14"/>
        <v>-214.06366071428567</v>
      </c>
      <c r="AS4">
        <f t="shared" si="15"/>
        <v>-997.93344988954675</v>
      </c>
      <c r="AT4">
        <f t="shared" si="16"/>
        <v>0</v>
      </c>
      <c r="AU4">
        <f t="shared" si="17"/>
        <v>-1211.9971106038324</v>
      </c>
      <c r="AW4">
        <v>1</v>
      </c>
      <c r="AX4">
        <f>IF(Z4&gt;0, (R4*SUMPRODUCT(K4:$K$98, X4:$X$98)-K4*$AZ$3)/Z4, 0)</f>
        <v>1131.7159267909908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2.5466569999999999E-3</v>
      </c>
      <c r="Q5" s="5">
        <f t="shared" ref="Q5:Q36" si="29">$C$8</f>
        <v>50</v>
      </c>
      <c r="R5">
        <f t="shared" si="0"/>
        <v>100000</v>
      </c>
      <c r="S5">
        <f t="shared" si="1"/>
        <v>1949.8903491383562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1117.6854638762925</v>
      </c>
      <c r="AC5">
        <f t="shared" si="2"/>
        <v>1901.5552530515542</v>
      </c>
      <c r="AE5">
        <f t="shared" si="3"/>
        <v>0</v>
      </c>
      <c r="AF5">
        <f t="shared" si="4"/>
        <v>0</v>
      </c>
      <c r="AG5">
        <f t="shared" si="5"/>
        <v>-48.760568867163201</v>
      </c>
      <c r="AH5">
        <f t="shared" si="6"/>
        <v>-251.50847867359587</v>
      </c>
      <c r="AI5">
        <f t="shared" si="7"/>
        <v>-300.26904754075906</v>
      </c>
      <c r="AJ5">
        <f t="shared" si="8"/>
        <v>-783.86978917526176</v>
      </c>
      <c r="AK5">
        <f>G5*SUM(AB5, AE5:AF5)</f>
        <v>78.237982471340487</v>
      </c>
      <c r="AL5">
        <f t="shared" si="9"/>
        <v>-1005.9008542446802</v>
      </c>
      <c r="AN5">
        <f t="shared" si="10"/>
        <v>0</v>
      </c>
      <c r="AO5">
        <f t="shared" si="11"/>
        <v>0</v>
      </c>
      <c r="AP5">
        <f t="shared" si="12"/>
        <v>-38.871626966807398</v>
      </c>
      <c r="AQ5">
        <f t="shared" si="13"/>
        <v>-200.50101935076199</v>
      </c>
      <c r="AR5">
        <f t="shared" si="14"/>
        <v>-239.37264631756938</v>
      </c>
      <c r="AS5">
        <f t="shared" si="15"/>
        <v>-624.89619672772778</v>
      </c>
      <c r="AT5">
        <f t="shared" si="16"/>
        <v>62.370840618096686</v>
      </c>
      <c r="AU5">
        <f t="shared" si="17"/>
        <v>-801.89800242720037</v>
      </c>
      <c r="AW5">
        <v>2</v>
      </c>
      <c r="AX5">
        <f>IF(Z5&gt;0, (R5*SUMPRODUCT(K5:$K$98, X5:$X$98)-K5*$AZ$3)/Z5, 0)</f>
        <v>1949.8903491383562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3.8442260000000001E-3</v>
      </c>
      <c r="Q6" s="5">
        <f t="shared" si="29"/>
        <v>50</v>
      </c>
      <c r="R6">
        <f t="shared" si="0"/>
        <v>100000</v>
      </c>
      <c r="S6">
        <f t="shared" si="1"/>
        <v>2695.2671297732345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1901.5552530515542</v>
      </c>
      <c r="AC6">
        <f t="shared" si="2"/>
        <v>2592.0662425307446</v>
      </c>
      <c r="AE6">
        <f t="shared" si="3"/>
        <v>0</v>
      </c>
      <c r="AF6">
        <f t="shared" si="4"/>
        <v>0</v>
      </c>
      <c r="AG6">
        <f t="shared" si="5"/>
        <v>-48.08551653187763</v>
      </c>
      <c r="AH6">
        <f t="shared" si="6"/>
        <v>-374.89329322787864</v>
      </c>
      <c r="AI6">
        <f t="shared" si="7"/>
        <v>-422.97880975975625</v>
      </c>
      <c r="AJ6">
        <f t="shared" si="8"/>
        <v>-690.51098947919036</v>
      </c>
      <c r="AK6">
        <f>G6*SUM(AB6, AE6:AF6)</f>
        <v>133.10886771360882</v>
      </c>
      <c r="AL6">
        <f t="shared" si="9"/>
        <v>-980.3809315253377</v>
      </c>
      <c r="AN6">
        <f t="shared" si="10"/>
        <v>0</v>
      </c>
      <c r="AO6">
        <f t="shared" si="11"/>
        <v>0</v>
      </c>
      <c r="AP6">
        <f t="shared" si="12"/>
        <v>-34.226320873295727</v>
      </c>
      <c r="AQ6">
        <f t="shared" si="13"/>
        <v>-266.84164115732523</v>
      </c>
      <c r="AR6">
        <f t="shared" si="14"/>
        <v>-301.06796203062095</v>
      </c>
      <c r="AS6">
        <f t="shared" si="15"/>
        <v>-491.49208320938175</v>
      </c>
      <c r="AT6">
        <f t="shared" si="16"/>
        <v>94.744262847355017</v>
      </c>
      <c r="AU6">
        <f t="shared" si="17"/>
        <v>-697.81578239264752</v>
      </c>
      <c r="AW6">
        <v>3</v>
      </c>
      <c r="AX6">
        <f>IF(Z6&gt;0, (R6*SUMPRODUCT(K6:$K$98, X6:$X$98)-K6*$AZ$3)/Z6, 0)</f>
        <v>2695.2671297732345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5.3300140000000001E-3</v>
      </c>
      <c r="Q7" s="5">
        <f t="shared" si="29"/>
        <v>50</v>
      </c>
      <c r="R7">
        <f t="shared" si="0"/>
        <v>100000</v>
      </c>
      <c r="S7">
        <f t="shared" si="1"/>
        <v>3295.5425652635167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2592.0662425307446</v>
      </c>
      <c r="AC7">
        <f t="shared" si="2"/>
        <v>3120.7710378287338</v>
      </c>
      <c r="AE7">
        <f t="shared" si="3"/>
        <v>0</v>
      </c>
      <c r="AF7">
        <f t="shared" si="4"/>
        <v>0</v>
      </c>
      <c r="AG7">
        <f t="shared" si="5"/>
        <v>-47.348364890246714</v>
      </c>
      <c r="AH7">
        <f t="shared" si="6"/>
        <v>-512.59295262427838</v>
      </c>
      <c r="AI7">
        <f t="shared" si="7"/>
        <v>-559.94131751452505</v>
      </c>
      <c r="AJ7">
        <f t="shared" si="8"/>
        <v>-528.70479529798922</v>
      </c>
      <c r="AK7">
        <f>G7*SUM(AB7, AE7:AF7)</f>
        <v>181.44463697715213</v>
      </c>
      <c r="AL7">
        <f t="shared" si="9"/>
        <v>-907.20147583536209</v>
      </c>
      <c r="AN7">
        <f t="shared" si="10"/>
        <v>0</v>
      </c>
      <c r="AO7">
        <f t="shared" si="11"/>
        <v>0</v>
      </c>
      <c r="AP7">
        <f t="shared" si="12"/>
        <v>-30.09074187066037</v>
      </c>
      <c r="AQ7">
        <f t="shared" si="13"/>
        <v>-325.76208825564009</v>
      </c>
      <c r="AR7">
        <f t="shared" si="14"/>
        <v>-355.85283012630043</v>
      </c>
      <c r="AS7">
        <f t="shared" si="15"/>
        <v>-336.00145555119775</v>
      </c>
      <c r="AT7">
        <f t="shared" si="16"/>
        <v>115.31134702858191</v>
      </c>
      <c r="AU7">
        <f t="shared" si="17"/>
        <v>-576.54293864891622</v>
      </c>
      <c r="AW7">
        <v>4</v>
      </c>
      <c r="AX7">
        <f>IF(Z7&gt;0, (R7*SUMPRODUCT(K7:$K$98, X7:$X$98)-K7*$AZ$3)/Z7, 0)</f>
        <v>3295.5425652635167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6.9004050000000001E-3</v>
      </c>
      <c r="Q8" s="5">
        <f t="shared" si="29"/>
        <v>50</v>
      </c>
      <c r="R8">
        <f t="shared" si="0"/>
        <v>100000</v>
      </c>
      <c r="S8">
        <f t="shared" si="1"/>
        <v>3765.259885973549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3120.7710378287338</v>
      </c>
      <c r="AC8">
        <f t="shared" si="2"/>
        <v>3505.3182678367675</v>
      </c>
      <c r="AE8">
        <f t="shared" si="3"/>
        <v>0</v>
      </c>
      <c r="AF8">
        <f t="shared" si="4"/>
        <v>0</v>
      </c>
      <c r="AG8">
        <f t="shared" si="5"/>
        <v>-46.548158347513763</v>
      </c>
      <c r="AH8">
        <f t="shared" si="6"/>
        <v>-653.44578766096572</v>
      </c>
      <c r="AI8">
        <f t="shared" si="7"/>
        <v>-699.9939460084795</v>
      </c>
      <c r="AJ8">
        <f t="shared" si="8"/>
        <v>-384.54723000803369</v>
      </c>
      <c r="AK8">
        <f t="shared" ref="AK8:AK39" si="30">G8*SUM(AB8:AB8, AE8:AF8)</f>
        <v>218.45397264801139</v>
      </c>
      <c r="AL8">
        <f t="shared" si="9"/>
        <v>-866.08720336850183</v>
      </c>
      <c r="AN8">
        <f t="shared" si="10"/>
        <v>0</v>
      </c>
      <c r="AO8">
        <f t="shared" si="11"/>
        <v>0</v>
      </c>
      <c r="AP8">
        <f t="shared" si="12"/>
        <v>-26.412675130621206</v>
      </c>
      <c r="AQ8">
        <f t="shared" si="13"/>
        <v>-370.78268867502527</v>
      </c>
      <c r="AR8">
        <f t="shared" si="14"/>
        <v>-397.19536380564648</v>
      </c>
      <c r="AS8">
        <f t="shared" si="15"/>
        <v>-218.20242559875555</v>
      </c>
      <c r="AT8">
        <f t="shared" si="16"/>
        <v>123.956650818898</v>
      </c>
      <c r="AU8">
        <f t="shared" si="17"/>
        <v>-491.44113858550406</v>
      </c>
      <c r="AW8">
        <v>5</v>
      </c>
      <c r="AX8">
        <f>IF(Z8&gt;0, (R8*SUMPRODUCT(K8:$K$98, X8:$X$98)-K8*$AZ$3)/Z8, 0)</f>
        <v>3765.259885973549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8.6257439999999994E-3</v>
      </c>
      <c r="Q9" s="5">
        <f t="shared" si="29"/>
        <v>50</v>
      </c>
      <c r="R9">
        <f t="shared" si="0"/>
        <v>100000</v>
      </c>
      <c r="S9">
        <f t="shared" si="1"/>
        <v>4125.0484615804871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3505.3182678367675</v>
      </c>
      <c r="AC9">
        <f t="shared" si="2"/>
        <v>3768.7403276114514</v>
      </c>
      <c r="AE9">
        <f t="shared" si="3"/>
        <v>0</v>
      </c>
      <c r="AF9">
        <f t="shared" si="4"/>
        <v>0</v>
      </c>
      <c r="AG9">
        <f t="shared" si="5"/>
        <v>-45.681164266461508</v>
      </c>
      <c r="AH9">
        <f t="shared" si="6"/>
        <v>-803.02499515423347</v>
      </c>
      <c r="AI9">
        <f t="shared" si="7"/>
        <v>-848.70615942069503</v>
      </c>
      <c r="AJ9">
        <f t="shared" si="8"/>
        <v>-263.42205977468393</v>
      </c>
      <c r="AK9">
        <f t="shared" si="30"/>
        <v>245.37227874857376</v>
      </c>
      <c r="AL9">
        <f t="shared" si="9"/>
        <v>-866.7559404468052</v>
      </c>
      <c r="AN9">
        <f t="shared" si="10"/>
        <v>0</v>
      </c>
      <c r="AO9">
        <f t="shared" si="11"/>
        <v>0</v>
      </c>
      <c r="AP9">
        <f t="shared" si="12"/>
        <v>-23.143499469002755</v>
      </c>
      <c r="AQ9">
        <f t="shared" si="13"/>
        <v>-406.83745362840187</v>
      </c>
      <c r="AR9">
        <f t="shared" si="14"/>
        <v>-429.98095309740467</v>
      </c>
      <c r="AS9">
        <f t="shared" si="15"/>
        <v>-133.45781348648734</v>
      </c>
      <c r="AT9">
        <f t="shared" si="16"/>
        <v>124.31323268822401</v>
      </c>
      <c r="AU9">
        <f t="shared" si="17"/>
        <v>-439.12553389566801</v>
      </c>
      <c r="AW9">
        <v>6</v>
      </c>
      <c r="AX9">
        <f>IF(Z9&gt;0, (R9*SUMPRODUCT(K9:$K$98, X9:$X$98)-K9*$AZ$3)/Z9, 0)</f>
        <v>4125.0484615804871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1.0476563E-2</v>
      </c>
      <c r="Q10" s="5">
        <f t="shared" si="29"/>
        <v>50</v>
      </c>
      <c r="R10">
        <f t="shared" si="0"/>
        <v>100000</v>
      </c>
      <c r="S10">
        <f t="shared" si="1"/>
        <v>4389.4171710361898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3768.7403276114514</v>
      </c>
      <c r="AC10">
        <f t="shared" si="2"/>
        <v>3928.1571136702869</v>
      </c>
      <c r="AE10">
        <f t="shared" si="3"/>
        <v>0</v>
      </c>
      <c r="AF10">
        <f t="shared" si="4"/>
        <v>0</v>
      </c>
      <c r="AG10">
        <f t="shared" si="5"/>
        <v>-44.745771028445958</v>
      </c>
      <c r="AH10">
        <f t="shared" si="6"/>
        <v>-957.16319070186557</v>
      </c>
      <c r="AI10">
        <f t="shared" si="7"/>
        <v>-1001.9089617303115</v>
      </c>
      <c r="AJ10">
        <f t="shared" si="8"/>
        <v>-159.41678605883544</v>
      </c>
      <c r="AK10">
        <f t="shared" si="30"/>
        <v>263.81182293280165</v>
      </c>
      <c r="AL10">
        <f t="shared" si="9"/>
        <v>-897.5139248563454</v>
      </c>
      <c r="AN10">
        <f t="shared" si="10"/>
        <v>0</v>
      </c>
      <c r="AO10">
        <f t="shared" si="11"/>
        <v>0</v>
      </c>
      <c r="AP10">
        <f t="shared" si="12"/>
        <v>-20.240714414361832</v>
      </c>
      <c r="AQ10">
        <f t="shared" si="13"/>
        <v>-432.97201826334629</v>
      </c>
      <c r="AR10">
        <f t="shared" si="14"/>
        <v>-453.21273267770812</v>
      </c>
      <c r="AS10">
        <f t="shared" si="15"/>
        <v>-72.112058085243646</v>
      </c>
      <c r="AT10">
        <f t="shared" si="16"/>
        <v>119.33507110024833</v>
      </c>
      <c r="AU10">
        <f t="shared" si="17"/>
        <v>-405.98971966270346</v>
      </c>
      <c r="AW10">
        <v>7</v>
      </c>
      <c r="AX10">
        <f>IF(Z10&gt;0, (R10*SUMPRODUCT(K10:$K$98, X10:$X$98)-K10*$AZ$3)/Z10, 0)</f>
        <v>4389.4171710361898</v>
      </c>
    </row>
    <row r="11" spans="1:52" x14ac:dyDescent="0.25">
      <c r="A11" t="s">
        <v>33</v>
      </c>
      <c r="C11" s="25">
        <f>AU81</f>
        <v>-1750.5933178557984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1.2607808E-2</v>
      </c>
      <c r="Q11" s="5">
        <f t="shared" si="29"/>
        <v>50</v>
      </c>
      <c r="R11">
        <f t="shared" si="0"/>
        <v>100000</v>
      </c>
      <c r="S11">
        <f t="shared" si="1"/>
        <v>4573.9629808282098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3928.1571136702869</v>
      </c>
      <c r="AC11">
        <f t="shared" si="2"/>
        <v>4000.7692379848354</v>
      </c>
      <c r="AE11">
        <f t="shared" si="3"/>
        <v>0</v>
      </c>
      <c r="AF11">
        <f t="shared" si="4"/>
        <v>0</v>
      </c>
      <c r="AG11">
        <f t="shared" si="5"/>
        <v>-43.734167228222887</v>
      </c>
      <c r="AH11">
        <f t="shared" si="6"/>
        <v>-1128.2921798772184</v>
      </c>
      <c r="AI11">
        <f t="shared" si="7"/>
        <v>-1172.0263471054413</v>
      </c>
      <c r="AJ11">
        <f t="shared" si="8"/>
        <v>-72.61212431454851</v>
      </c>
      <c r="AK11">
        <f t="shared" si="30"/>
        <v>274.97099795692009</v>
      </c>
      <c r="AL11">
        <f t="shared" si="9"/>
        <v>-969.66747346306977</v>
      </c>
      <c r="AN11">
        <f t="shared" si="10"/>
        <v>0</v>
      </c>
      <c r="AO11">
        <f t="shared" si="11"/>
        <v>0</v>
      </c>
      <c r="AP11">
        <f t="shared" si="12"/>
        <v>-17.6634966331242</v>
      </c>
      <c r="AQ11">
        <f t="shared" si="13"/>
        <v>-455.69828771269005</v>
      </c>
      <c r="AR11">
        <f t="shared" si="14"/>
        <v>-473.36178434581427</v>
      </c>
      <c r="AS11">
        <f t="shared" si="15"/>
        <v>-29.326819158599093</v>
      </c>
      <c r="AT11">
        <f t="shared" si="16"/>
        <v>111.05617425554942</v>
      </c>
      <c r="AU11">
        <f t="shared" si="17"/>
        <v>-391.63242924886396</v>
      </c>
      <c r="AW11">
        <v>8</v>
      </c>
      <c r="AX11">
        <f>IF(Z11&gt;0, (R11*SUMPRODUCT(K11:$K$98, X11:$X$98)-K11*$AZ$3)/Z11, 0)</f>
        <v>4573.9629808282098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1.5033739000000001E-2</v>
      </c>
      <c r="Q12" s="5">
        <f t="shared" si="29"/>
        <v>50</v>
      </c>
      <c r="R12">
        <f t="shared" si="0"/>
        <v>100000</v>
      </c>
      <c r="S12">
        <f t="shared" si="1"/>
        <v>4686.3830415353168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4000.7692379848354</v>
      </c>
      <c r="AC12">
        <f t="shared" si="2"/>
        <v>3996.4853632881204</v>
      </c>
      <c r="AE12">
        <f t="shared" si="3"/>
        <v>0</v>
      </c>
      <c r="AF12">
        <f t="shared" si="4"/>
        <v>0</v>
      </c>
      <c r="AG12">
        <f t="shared" si="5"/>
        <v>-42.639337500449201</v>
      </c>
      <c r="AH12">
        <f t="shared" si="6"/>
        <v>-1314.9761109829126</v>
      </c>
      <c r="AI12">
        <f t="shared" si="7"/>
        <v>-1357.6154484833619</v>
      </c>
      <c r="AJ12">
        <f t="shared" si="8"/>
        <v>4.2838746967149746</v>
      </c>
      <c r="AK12">
        <f t="shared" si="30"/>
        <v>280.05384665893848</v>
      </c>
      <c r="AL12">
        <f t="shared" si="9"/>
        <v>-1073.2777271277084</v>
      </c>
      <c r="AN12">
        <f t="shared" si="10"/>
        <v>0</v>
      </c>
      <c r="AO12">
        <f t="shared" si="11"/>
        <v>0</v>
      </c>
      <c r="AP12">
        <f t="shared" si="12"/>
        <v>-15.376172561234991</v>
      </c>
      <c r="AQ12">
        <f t="shared" si="13"/>
        <v>-474.19356823172853</v>
      </c>
      <c r="AR12">
        <f t="shared" si="14"/>
        <v>-489.56974079296356</v>
      </c>
      <c r="AS12">
        <f t="shared" si="15"/>
        <v>1.5448081614003437</v>
      </c>
      <c r="AT12">
        <f t="shared" si="16"/>
        <v>100.99022463986728</v>
      </c>
      <c r="AU12">
        <f t="shared" si="17"/>
        <v>-387.03470799169594</v>
      </c>
      <c r="AW12">
        <v>9</v>
      </c>
      <c r="AX12">
        <f>IF(Z12&gt;0, (R12*SUMPRODUCT(K12:$K$98, X12:$X$98)-K12*$AZ$3)/Z12, 0)</f>
        <v>4686.3830415353168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1.7719183999999999E-2</v>
      </c>
      <c r="Q13" s="5">
        <f t="shared" si="29"/>
        <v>50</v>
      </c>
      <c r="R13">
        <f t="shared" si="0"/>
        <v>100000</v>
      </c>
      <c r="S13">
        <f t="shared" si="1"/>
        <v>4734.1843008176593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3996.4853632881204</v>
      </c>
      <c r="AC13">
        <f t="shared" si="2"/>
        <v>3925.3403781063703</v>
      </c>
      <c r="AE13">
        <f t="shared" si="3"/>
        <v>0</v>
      </c>
      <c r="AF13">
        <f t="shared" si="4"/>
        <v>0</v>
      </c>
      <c r="AG13">
        <f t="shared" si="5"/>
        <v>-41.457409858636154</v>
      </c>
      <c r="AH13">
        <f t="shared" si="6"/>
        <v>-1511.0685336171191</v>
      </c>
      <c r="AI13">
        <f t="shared" si="7"/>
        <v>-1552.5259434757552</v>
      </c>
      <c r="AJ13">
        <f t="shared" si="8"/>
        <v>71.144985181750144</v>
      </c>
      <c r="AK13">
        <f t="shared" si="30"/>
        <v>279.75397543016845</v>
      </c>
      <c r="AL13">
        <f t="shared" si="9"/>
        <v>-1201.6269828638365</v>
      </c>
      <c r="AN13">
        <f t="shared" si="10"/>
        <v>0</v>
      </c>
      <c r="AO13">
        <f t="shared" si="11"/>
        <v>0</v>
      </c>
      <c r="AP13">
        <f t="shared" si="12"/>
        <v>-13.348176432852114</v>
      </c>
      <c r="AQ13">
        <f t="shared" si="13"/>
        <v>-486.52362647906085</v>
      </c>
      <c r="AR13">
        <f t="shared" si="14"/>
        <v>-499.87180291191294</v>
      </c>
      <c r="AS13">
        <f t="shared" si="15"/>
        <v>22.906781146165205</v>
      </c>
      <c r="AT13">
        <f t="shared" si="16"/>
        <v>90.073292918365397</v>
      </c>
      <c r="AU13">
        <f t="shared" si="17"/>
        <v>-386.8917288473823</v>
      </c>
      <c r="AW13">
        <v>10</v>
      </c>
      <c r="AX13">
        <f>IF(Z13&gt;0, (R13*SUMPRODUCT(K13:$K$98, X13:$X$98)-K13*$AZ$3)/Z13, 0)</f>
        <v>4734.1843008176593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2.0768709E-2</v>
      </c>
      <c r="Q14" s="5">
        <f t="shared" si="29"/>
        <v>50</v>
      </c>
      <c r="R14">
        <f t="shared" si="0"/>
        <v>100000</v>
      </c>
      <c r="S14">
        <f t="shared" si="1"/>
        <v>4726.866109993256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3925.3403781063703</v>
      </c>
      <c r="AC14">
        <f t="shared" si="2"/>
        <v>3798.6815579219319</v>
      </c>
      <c r="AE14">
        <f t="shared" si="3"/>
        <v>0</v>
      </c>
      <c r="AF14">
        <f t="shared" si="4"/>
        <v>0</v>
      </c>
      <c r="AG14">
        <f t="shared" si="5"/>
        <v>-40.181818878802048</v>
      </c>
      <c r="AH14">
        <f t="shared" si="6"/>
        <v>-1722.0337624954907</v>
      </c>
      <c r="AI14">
        <f t="shared" si="7"/>
        <v>-1762.2155813742927</v>
      </c>
      <c r="AJ14">
        <f t="shared" si="8"/>
        <v>126.65882018443835</v>
      </c>
      <c r="AK14">
        <f t="shared" si="30"/>
        <v>274.77382646744593</v>
      </c>
      <c r="AL14">
        <f t="shared" si="9"/>
        <v>-1360.7829347224083</v>
      </c>
      <c r="AN14">
        <f t="shared" si="10"/>
        <v>0</v>
      </c>
      <c r="AO14">
        <f t="shared" si="11"/>
        <v>0</v>
      </c>
      <c r="AP14">
        <f t="shared" si="12"/>
        <v>-11.55131274688306</v>
      </c>
      <c r="AQ14">
        <f t="shared" si="13"/>
        <v>-495.04355716886346</v>
      </c>
      <c r="AR14">
        <f t="shared" si="14"/>
        <v>-506.59486991574647</v>
      </c>
      <c r="AS14">
        <f t="shared" si="15"/>
        <v>36.411384176377318</v>
      </c>
      <c r="AT14">
        <f t="shared" si="16"/>
        <v>78.990909141190912</v>
      </c>
      <c r="AU14">
        <f t="shared" si="17"/>
        <v>-391.19257659817822</v>
      </c>
      <c r="AW14">
        <v>11</v>
      </c>
      <c r="AX14">
        <f>IF(Z14&gt;0, (R14*SUMPRODUCT(K14:$K$98, X14:$X$98)-K14*$AZ$3)/Z14, 0)</f>
        <v>4726.866109993256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2.4225090000000001E-2</v>
      </c>
      <c r="Q15" s="5">
        <f t="shared" si="29"/>
        <v>50</v>
      </c>
      <c r="R15">
        <f t="shared" si="0"/>
        <v>100000</v>
      </c>
      <c r="S15">
        <f t="shared" si="1"/>
        <v>4670.528419184865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3798.6815579219319</v>
      </c>
      <c r="AC15">
        <f t="shared" si="2"/>
        <v>3624.9458635161241</v>
      </c>
      <c r="AE15">
        <f t="shared" si="3"/>
        <v>0</v>
      </c>
      <c r="AF15">
        <f t="shared" si="4"/>
        <v>0</v>
      </c>
      <c r="AG15">
        <f t="shared" si="5"/>
        <v>-38.806592511311344</v>
      </c>
      <c r="AH15">
        <f t="shared" si="6"/>
        <v>-1946.8163574053572</v>
      </c>
      <c r="AI15">
        <f t="shared" si="7"/>
        <v>-1985.6229499166684</v>
      </c>
      <c r="AJ15">
        <f t="shared" si="8"/>
        <v>173.73569440580786</v>
      </c>
      <c r="AK15">
        <f t="shared" si="30"/>
        <v>265.90770905453525</v>
      </c>
      <c r="AL15">
        <f t="shared" si="9"/>
        <v>-1545.9795464563254</v>
      </c>
      <c r="AN15">
        <f t="shared" si="10"/>
        <v>0</v>
      </c>
      <c r="AO15">
        <f t="shared" si="11"/>
        <v>0</v>
      </c>
      <c r="AP15">
        <f t="shared" si="12"/>
        <v>-9.9606857397346769</v>
      </c>
      <c r="AQ15">
        <f t="shared" si="13"/>
        <v>-499.69926948462376</v>
      </c>
      <c r="AR15">
        <f t="shared" si="14"/>
        <v>-509.65995522435844</v>
      </c>
      <c r="AS15">
        <f t="shared" si="15"/>
        <v>44.593625509542441</v>
      </c>
      <c r="AT15">
        <f t="shared" si="16"/>
        <v>68.251885936468298</v>
      </c>
      <c r="AU15">
        <f t="shared" si="17"/>
        <v>-396.81444377834771</v>
      </c>
      <c r="AW15">
        <v>12</v>
      </c>
      <c r="AX15">
        <f>IF(Z15&gt;0, (R15*SUMPRODUCT(K15:$K$98, X15:$X$98)-K15*$AZ$3)/Z15, 0)</f>
        <v>4670.528419184865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2.7828815E-2</v>
      </c>
      <c r="Q16" s="5">
        <f t="shared" si="29"/>
        <v>50</v>
      </c>
      <c r="R16">
        <f t="shared" si="0"/>
        <v>100000</v>
      </c>
      <c r="S16">
        <f t="shared" si="1"/>
        <v>4569.1723521340082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3624.9458635161241</v>
      </c>
      <c r="AC16">
        <f t="shared" si="2"/>
        <v>3412.1286143556558</v>
      </c>
      <c r="AE16">
        <f t="shared" si="3"/>
        <v>0</v>
      </c>
      <c r="AF16">
        <f t="shared" si="4"/>
        <v>0</v>
      </c>
      <c r="AG16">
        <f t="shared" si="5"/>
        <v>-37.338585102420566</v>
      </c>
      <c r="AH16">
        <f t="shared" si="6"/>
        <v>-2159.8829675553379</v>
      </c>
      <c r="AI16">
        <f t="shared" si="7"/>
        <v>-2197.2215526577584</v>
      </c>
      <c r="AJ16">
        <f t="shared" si="8"/>
        <v>212.81724916046824</v>
      </c>
      <c r="AK16">
        <f t="shared" si="30"/>
        <v>253.74621044612871</v>
      </c>
      <c r="AL16">
        <f t="shared" si="9"/>
        <v>-1730.6580930511614</v>
      </c>
      <c r="AN16">
        <f t="shared" si="10"/>
        <v>0</v>
      </c>
      <c r="AO16">
        <f t="shared" si="11"/>
        <v>0</v>
      </c>
      <c r="AP16">
        <f t="shared" si="12"/>
        <v>-8.5570400014402832</v>
      </c>
      <c r="AQ16">
        <f t="shared" si="13"/>
        <v>-494.98942986466881</v>
      </c>
      <c r="AR16">
        <f t="shared" si="14"/>
        <v>-503.54646986610902</v>
      </c>
      <c r="AS16">
        <f t="shared" si="15"/>
        <v>48.77222072200464</v>
      </c>
      <c r="AT16">
        <f t="shared" si="16"/>
        <v>58.152082277500298</v>
      </c>
      <c r="AU16">
        <f t="shared" si="17"/>
        <v>-396.62216686660406</v>
      </c>
      <c r="AW16">
        <v>13</v>
      </c>
      <c r="AX16">
        <f>IF(Z16&gt;0, (R16*SUMPRODUCT(K16:$K$98, X16:$X$98)-K16*$AZ$3)/Z16, 0)</f>
        <v>4569.1723521340082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3.1684449000000003E-2</v>
      </c>
      <c r="Q17" s="5">
        <f t="shared" si="29"/>
        <v>50</v>
      </c>
      <c r="R17">
        <f t="shared" si="0"/>
        <v>100000</v>
      </c>
      <c r="S17">
        <f t="shared" si="1"/>
        <v>4434.1719728760982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3412.1286143556558</v>
      </c>
      <c r="AC17">
        <f t="shared" si="2"/>
        <v>3173.2838454946996</v>
      </c>
      <c r="AE17">
        <f t="shared" si="3"/>
        <v>0</v>
      </c>
      <c r="AF17">
        <f t="shared" si="4"/>
        <v>0</v>
      </c>
      <c r="AG17">
        <f t="shared" si="5"/>
        <v>-35.782146755986552</v>
      </c>
      <c r="AH17">
        <f t="shared" si="6"/>
        <v>-2366.1049908196082</v>
      </c>
      <c r="AI17">
        <f t="shared" si="7"/>
        <v>-2401.8871375755948</v>
      </c>
      <c r="AJ17">
        <f t="shared" si="8"/>
        <v>238.84476886095626</v>
      </c>
      <c r="AK17">
        <f t="shared" si="30"/>
        <v>238.84900300489593</v>
      </c>
      <c r="AL17">
        <f t="shared" si="9"/>
        <v>-1924.1933657097427</v>
      </c>
      <c r="AN17">
        <f t="shared" si="10"/>
        <v>0</v>
      </c>
      <c r="AO17">
        <f t="shared" si="11"/>
        <v>0</v>
      </c>
      <c r="AP17">
        <f t="shared" si="12"/>
        <v>-7.3217361642047178</v>
      </c>
      <c r="AQ17">
        <f t="shared" si="13"/>
        <v>-484.15195985106169</v>
      </c>
      <c r="AR17">
        <f t="shared" si="14"/>
        <v>-491.4736960152664</v>
      </c>
      <c r="AS17">
        <f t="shared" si="15"/>
        <v>48.87237184861759</v>
      </c>
      <c r="AT17">
        <f t="shared" si="16"/>
        <v>48.873238238357111</v>
      </c>
      <c r="AU17">
        <f t="shared" si="17"/>
        <v>-393.7280859282917</v>
      </c>
      <c r="AW17">
        <v>14</v>
      </c>
      <c r="AX17">
        <f>IF(Z17&gt;0, (R17*SUMPRODUCT(K17:$K$98, X17:$X$98)-K17*$AZ$3)/Z17, 0)</f>
        <v>4434.1719728760982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3.5933631000000001E-2</v>
      </c>
      <c r="Q18" s="5">
        <f t="shared" si="29"/>
        <v>50</v>
      </c>
      <c r="R18">
        <f t="shared" si="0"/>
        <v>100000</v>
      </c>
      <c r="S18">
        <f t="shared" si="1"/>
        <v>4273.5164331880778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3173.2838454946996</v>
      </c>
      <c r="AC18">
        <f t="shared" si="2"/>
        <v>2917.8324758255239</v>
      </c>
      <c r="AE18">
        <f t="shared" si="3"/>
        <v>0</v>
      </c>
      <c r="AF18">
        <f t="shared" si="4"/>
        <v>0</v>
      </c>
      <c r="AG18">
        <f t="shared" si="5"/>
        <v>-34.138542830509223</v>
      </c>
      <c r="AH18">
        <f t="shared" si="6"/>
        <v>-2571.5649158349356</v>
      </c>
      <c r="AI18">
        <f t="shared" si="7"/>
        <v>-2605.7034586654449</v>
      </c>
      <c r="AJ18">
        <f t="shared" si="8"/>
        <v>255.45136966917562</v>
      </c>
      <c r="AK18">
        <f t="shared" si="30"/>
        <v>222.129869184629</v>
      </c>
      <c r="AL18">
        <f t="shared" si="9"/>
        <v>-2128.1222198116402</v>
      </c>
      <c r="AN18">
        <f t="shared" si="10"/>
        <v>0</v>
      </c>
      <c r="AO18">
        <f t="shared" si="11"/>
        <v>0</v>
      </c>
      <c r="AP18">
        <f t="shared" si="12"/>
        <v>-6.2369841401417707</v>
      </c>
      <c r="AQ18">
        <f t="shared" si="13"/>
        <v>-469.8152957212281</v>
      </c>
      <c r="AR18">
        <f t="shared" si="14"/>
        <v>-476.05227986136987</v>
      </c>
      <c r="AS18">
        <f t="shared" si="15"/>
        <v>46.670010173377264</v>
      </c>
      <c r="AT18">
        <f t="shared" si="16"/>
        <v>40.582296615137395</v>
      </c>
      <c r="AU18">
        <f t="shared" si="17"/>
        <v>-388.79997307285521</v>
      </c>
      <c r="AW18">
        <v>15</v>
      </c>
      <c r="AX18">
        <f>IF(Z18&gt;0, (R18*SUMPRODUCT(K18:$K$98, X18:$X$98)-K18*$AZ$3)/Z18, 0)</f>
        <v>4273.5164331880778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4.1016489000000003E-2</v>
      </c>
      <c r="Q19" s="5">
        <f t="shared" si="29"/>
        <v>50</v>
      </c>
      <c r="R19">
        <f t="shared" si="0"/>
        <v>100000</v>
      </c>
      <c r="S19">
        <f t="shared" si="1"/>
        <v>4093.3128944415498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2917.8324758255239</v>
      </c>
      <c r="AC19">
        <f t="shared" si="2"/>
        <v>2652.2141356238362</v>
      </c>
      <c r="AE19">
        <f t="shared" si="3"/>
        <v>0</v>
      </c>
      <c r="AF19">
        <f t="shared" si="4"/>
        <v>0</v>
      </c>
      <c r="AG19">
        <f t="shared" si="5"/>
        <v>-32.396914235720523</v>
      </c>
      <c r="AH19">
        <f t="shared" si="6"/>
        <v>-2800.4863329672212</v>
      </c>
      <c r="AI19">
        <f t="shared" si="7"/>
        <v>-2832.8832472029417</v>
      </c>
      <c r="AJ19">
        <f t="shared" si="8"/>
        <v>265.61834020168772</v>
      </c>
      <c r="AK19">
        <f t="shared" si="30"/>
        <v>204.24827330778669</v>
      </c>
      <c r="AL19">
        <f t="shared" si="9"/>
        <v>-2363.0166336934672</v>
      </c>
      <c r="AN19">
        <f t="shared" si="10"/>
        <v>0</v>
      </c>
      <c r="AO19">
        <f t="shared" si="11"/>
        <v>0</v>
      </c>
      <c r="AP19">
        <f t="shared" si="12"/>
        <v>-5.2846384887170128</v>
      </c>
      <c r="AQ19">
        <f t="shared" si="13"/>
        <v>-456.8199846023204</v>
      </c>
      <c r="AR19">
        <f t="shared" si="14"/>
        <v>-462.10462309103741</v>
      </c>
      <c r="AS19">
        <f t="shared" si="15"/>
        <v>43.328105069687957</v>
      </c>
      <c r="AT19">
        <f t="shared" si="16"/>
        <v>33.31731777053659</v>
      </c>
      <c r="AU19">
        <f t="shared" si="17"/>
        <v>-385.45920025081284</v>
      </c>
      <c r="AW19">
        <v>16</v>
      </c>
      <c r="AX19">
        <f>IF(Z19&gt;0, (R19*SUMPRODUCT(K19:$K$98, X19:$X$98)-K19*$AZ$3)/Z19, 0)</f>
        <v>4093.3128944415498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4.6435859000000003E-2</v>
      </c>
      <c r="Q20" s="5">
        <f t="shared" si="29"/>
        <v>50</v>
      </c>
      <c r="R20">
        <f t="shared" si="0"/>
        <v>100000</v>
      </c>
      <c r="S20">
        <f t="shared" si="1"/>
        <v>3889.1468091439201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2652.2141356238362</v>
      </c>
      <c r="AC20">
        <f t="shared" si="2"/>
        <v>2377.7128613068212</v>
      </c>
      <c r="AE20">
        <f t="shared" si="3"/>
        <v>0</v>
      </c>
      <c r="AF20">
        <f t="shared" si="4"/>
        <v>0</v>
      </c>
      <c r="AG20">
        <f t="shared" si="5"/>
        <v>-30.568566551878302</v>
      </c>
      <c r="AH20">
        <f t="shared" si="6"/>
        <v>-3008.7570829700221</v>
      </c>
      <c r="AI20">
        <f t="shared" si="7"/>
        <v>-3039.3256495219002</v>
      </c>
      <c r="AJ20">
        <f t="shared" si="8"/>
        <v>274.50127431701503</v>
      </c>
      <c r="AK20">
        <f t="shared" si="30"/>
        <v>185.65498949366855</v>
      </c>
      <c r="AL20">
        <f t="shared" si="9"/>
        <v>-2579.1693857112168</v>
      </c>
      <c r="AN20">
        <f t="shared" si="10"/>
        <v>0</v>
      </c>
      <c r="AO20">
        <f t="shared" si="11"/>
        <v>0</v>
      </c>
      <c r="AP20">
        <f t="shared" si="12"/>
        <v>-4.4521387286623257</v>
      </c>
      <c r="AQ20">
        <f t="shared" si="13"/>
        <v>-438.20844237149333</v>
      </c>
      <c r="AR20">
        <f t="shared" si="14"/>
        <v>-442.66058110015564</v>
      </c>
      <c r="AS20">
        <f t="shared" si="15"/>
        <v>39.979557182698514</v>
      </c>
      <c r="AT20">
        <f t="shared" si="16"/>
        <v>27.039598585409312</v>
      </c>
      <c r="AU20">
        <f t="shared" si="17"/>
        <v>-375.64142533204785</v>
      </c>
      <c r="AW20">
        <v>17</v>
      </c>
      <c r="AX20">
        <f>IF(Z20&gt;0, (R20*SUMPRODUCT(K20:$K$98, X20:$X$98)-K20*$AZ$3)/Z20, 0)</f>
        <v>3889.1468091439201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5.1834316999999998E-2</v>
      </c>
      <c r="Q21" s="5">
        <f t="shared" si="29"/>
        <v>50</v>
      </c>
      <c r="R21">
        <f t="shared" si="0"/>
        <v>100000</v>
      </c>
      <c r="S21">
        <f t="shared" si="1"/>
        <v>3665.2854399003013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2377.7128613068212</v>
      </c>
      <c r="AC21">
        <f t="shared" si="2"/>
        <v>2102.2889816900647</v>
      </c>
      <c r="AE21">
        <f t="shared" si="3"/>
        <v>0</v>
      </c>
      <c r="AF21">
        <f t="shared" si="4"/>
        <v>0</v>
      </c>
      <c r="AG21">
        <f t="shared" si="5"/>
        <v>-28.678380117473861</v>
      </c>
      <c r="AH21">
        <f t="shared" si="6"/>
        <v>-3169.0015377713135</v>
      </c>
      <c r="AI21">
        <f t="shared" si="7"/>
        <v>-3197.6799178887873</v>
      </c>
      <c r="AJ21">
        <f t="shared" si="8"/>
        <v>275.42387961675649</v>
      </c>
      <c r="AK21">
        <f t="shared" si="30"/>
        <v>166.4399002914775</v>
      </c>
      <c r="AL21">
        <f t="shared" si="9"/>
        <v>-2755.8161379805533</v>
      </c>
      <c r="AN21">
        <f t="shared" si="10"/>
        <v>0</v>
      </c>
      <c r="AO21">
        <f t="shared" si="11"/>
        <v>0</v>
      </c>
      <c r="AP21">
        <f t="shared" si="12"/>
        <v>-3.7293247957020017</v>
      </c>
      <c r="AQ21">
        <f t="shared" si="13"/>
        <v>-412.09566105260706</v>
      </c>
      <c r="AR21">
        <f t="shared" si="14"/>
        <v>-415.82498584830904</v>
      </c>
      <c r="AS21">
        <f t="shared" si="15"/>
        <v>35.816008413856302</v>
      </c>
      <c r="AT21">
        <f t="shared" si="16"/>
        <v>21.643776413053942</v>
      </c>
      <c r="AU21">
        <f t="shared" si="17"/>
        <v>-358.36520102139878</v>
      </c>
      <c r="AW21">
        <v>18</v>
      </c>
      <c r="AX21">
        <f>IF(Z21&gt;0, (R21*SUMPRODUCT(K21:$K$98, X21:$X$98)-K21*$AZ$3)/Z21, 0)</f>
        <v>3665.2854399003013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5.7772715000000002E-2</v>
      </c>
      <c r="Q22" s="5">
        <f t="shared" si="29"/>
        <v>50</v>
      </c>
      <c r="R22">
        <f t="shared" si="0"/>
        <v>100000</v>
      </c>
      <c r="S22">
        <f t="shared" si="1"/>
        <v>3432.8643704078245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2102.2889816900647</v>
      </c>
      <c r="AC22">
        <f t="shared" si="2"/>
        <v>1835.5366802399012</v>
      </c>
      <c r="AE22">
        <f t="shared" si="3"/>
        <v>0</v>
      </c>
      <c r="AF22">
        <f t="shared" si="4"/>
        <v>0</v>
      </c>
      <c r="AG22">
        <f t="shared" si="5"/>
        <v>-26.734768435110638</v>
      </c>
      <c r="AH22">
        <f t="shared" si="6"/>
        <v>-3313.6557623769677</v>
      </c>
      <c r="AI22">
        <f t="shared" si="7"/>
        <v>-3340.3905308120784</v>
      </c>
      <c r="AJ22">
        <f t="shared" si="8"/>
        <v>266.75230145016349</v>
      </c>
      <c r="AK22">
        <f t="shared" si="30"/>
        <v>147.16022871830455</v>
      </c>
      <c r="AL22">
        <f t="shared" si="9"/>
        <v>-2926.4780006436104</v>
      </c>
      <c r="AN22">
        <f t="shared" si="10"/>
        <v>0</v>
      </c>
      <c r="AO22">
        <f t="shared" si="11"/>
        <v>0</v>
      </c>
      <c r="AP22">
        <f t="shared" si="12"/>
        <v>-3.104087793911122</v>
      </c>
      <c r="AQ22">
        <f t="shared" si="13"/>
        <v>-384.73789029379458</v>
      </c>
      <c r="AR22">
        <f t="shared" si="14"/>
        <v>-387.84197808770568</v>
      </c>
      <c r="AS22">
        <f t="shared" si="15"/>
        <v>30.9717499494671</v>
      </c>
      <c r="AT22">
        <f t="shared" si="16"/>
        <v>17.086299842932142</v>
      </c>
      <c r="AU22">
        <f t="shared" si="17"/>
        <v>-339.78392829530645</v>
      </c>
      <c r="AW22">
        <v>19</v>
      </c>
      <c r="AX22">
        <f>IF(Z22&gt;0, (R22*SUMPRODUCT(K22:$K$98, X22:$X$98)-K22*$AZ$3)/Z22, 0)</f>
        <v>3432.8643704078245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6.4089452000000005E-2</v>
      </c>
      <c r="Q23" s="5">
        <f t="shared" si="29"/>
        <v>50</v>
      </c>
      <c r="R23">
        <f t="shared" si="0"/>
        <v>100000</v>
      </c>
      <c r="S23">
        <f t="shared" si="1"/>
        <v>3192.5534972721075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1835.5366802399012</v>
      </c>
      <c r="AC23">
        <f t="shared" si="2"/>
        <v>1580.5696467340017</v>
      </c>
      <c r="AE23">
        <f t="shared" si="3"/>
        <v>0</v>
      </c>
      <c r="AF23">
        <f t="shared" si="4"/>
        <v>0</v>
      </c>
      <c r="AG23">
        <f t="shared" si="5"/>
        <v>-24.754004092406394</v>
      </c>
      <c r="AH23">
        <f t="shared" si="6"/>
        <v>-3426.8333167062769</v>
      </c>
      <c r="AI23">
        <f t="shared" si="7"/>
        <v>-3451.5873207986833</v>
      </c>
      <c r="AJ23">
        <f t="shared" si="8"/>
        <v>254.96703350589951</v>
      </c>
      <c r="AK23">
        <f t="shared" si="30"/>
        <v>128.48756761679309</v>
      </c>
      <c r="AL23">
        <f t="shared" si="9"/>
        <v>-3068.1327196759908</v>
      </c>
      <c r="AN23">
        <f t="shared" si="10"/>
        <v>0</v>
      </c>
      <c r="AO23">
        <f t="shared" si="11"/>
        <v>0</v>
      </c>
      <c r="AP23">
        <f t="shared" si="12"/>
        <v>-2.5661675270538908</v>
      </c>
      <c r="AQ23">
        <f t="shared" si="13"/>
        <v>-355.24872441366563</v>
      </c>
      <c r="AR23">
        <f t="shared" si="14"/>
        <v>-357.81489194071952</v>
      </c>
      <c r="AS23">
        <f t="shared" si="15"/>
        <v>26.431607565776073</v>
      </c>
      <c r="AT23">
        <f t="shared" si="16"/>
        <v>13.319890487919146</v>
      </c>
      <c r="AU23">
        <f t="shared" si="17"/>
        <v>-318.06339388702429</v>
      </c>
      <c r="AW23">
        <v>20</v>
      </c>
      <c r="AX23">
        <f>IF(Z23&gt;0, (R23*SUMPRODUCT(K23:$K$98, X23:$X$98)-K23*$AZ$3)/Z23, 0)</f>
        <v>3192.5534972721075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7.1121990999999996E-2</v>
      </c>
      <c r="Q24" s="5">
        <f t="shared" si="29"/>
        <v>50</v>
      </c>
      <c r="R24">
        <f t="shared" si="0"/>
        <v>100000</v>
      </c>
      <c r="S24">
        <f t="shared" si="1"/>
        <v>2948.1954316636288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1580.5696467340017</v>
      </c>
      <c r="AC24">
        <f t="shared" si="2"/>
        <v>1341.1877587381</v>
      </c>
      <c r="AE24">
        <f t="shared" si="3"/>
        <v>0</v>
      </c>
      <c r="AF24">
        <f t="shared" si="4"/>
        <v>0</v>
      </c>
      <c r="AG24">
        <f t="shared" si="5"/>
        <v>-22.745909995208237</v>
      </c>
      <c r="AH24">
        <f t="shared" si="6"/>
        <v>-3521.108112548181</v>
      </c>
      <c r="AI24">
        <f t="shared" si="7"/>
        <v>-3543.8540225433894</v>
      </c>
      <c r="AJ24">
        <f t="shared" si="8"/>
        <v>239.38188799590171</v>
      </c>
      <c r="AK24">
        <f t="shared" si="30"/>
        <v>110.63987527138013</v>
      </c>
      <c r="AL24">
        <f t="shared" si="9"/>
        <v>-3193.8322592761074</v>
      </c>
      <c r="AN24">
        <f t="shared" si="10"/>
        <v>0</v>
      </c>
      <c r="AO24">
        <f t="shared" si="11"/>
        <v>0</v>
      </c>
      <c r="AP24">
        <f t="shared" si="12"/>
        <v>-2.1053525964461897</v>
      </c>
      <c r="AQ24">
        <f t="shared" si="13"/>
        <v>-325.91239957789116</v>
      </c>
      <c r="AR24">
        <f t="shared" si="14"/>
        <v>-328.01775217433737</v>
      </c>
      <c r="AS24">
        <f t="shared" si="15"/>
        <v>22.15709459593106</v>
      </c>
      <c r="AT24">
        <f t="shared" si="16"/>
        <v>10.240783891352519</v>
      </c>
      <c r="AU24">
        <f t="shared" si="17"/>
        <v>-295.61987368705377</v>
      </c>
      <c r="AW24">
        <v>21</v>
      </c>
      <c r="AX24">
        <f>IF(Z24&gt;0, (R24*SUMPRODUCT(K24:$K$98, X24:$X$98)-K24*$AZ$3)/Z24, 0)</f>
        <v>2948.1954316636288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7.9233461000000005E-2</v>
      </c>
      <c r="Q25" s="5">
        <f t="shared" si="29"/>
        <v>50</v>
      </c>
      <c r="R25">
        <f t="shared" si="0"/>
        <v>100000</v>
      </c>
      <c r="S25">
        <f t="shared" si="1"/>
        <v>2700.1263518728342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1341.1877587381</v>
      </c>
      <c r="AC25">
        <f t="shared" si="2"/>
        <v>1118.727891676069</v>
      </c>
      <c r="AE25">
        <f t="shared" si="3"/>
        <v>0</v>
      </c>
      <c r="AF25">
        <f t="shared" si="4"/>
        <v>0</v>
      </c>
      <c r="AG25">
        <f t="shared" si="5"/>
        <v>-20.716213722741315</v>
      </c>
      <c r="AH25">
        <f t="shared" si="6"/>
        <v>-3604.4743450296846</v>
      </c>
      <c r="AI25">
        <f t="shared" si="7"/>
        <v>-3625.1905587524261</v>
      </c>
      <c r="AJ25">
        <f t="shared" si="8"/>
        <v>222.45986706203098</v>
      </c>
      <c r="AK25">
        <f t="shared" si="30"/>
        <v>93.88314311166701</v>
      </c>
      <c r="AL25">
        <f t="shared" si="9"/>
        <v>-3308.8475485787285</v>
      </c>
      <c r="AN25">
        <f t="shared" si="10"/>
        <v>0</v>
      </c>
      <c r="AO25">
        <f t="shared" si="11"/>
        <v>0</v>
      </c>
      <c r="AP25">
        <f t="shared" si="12"/>
        <v>-1.7120399086071074</v>
      </c>
      <c r="AQ25">
        <f t="shared" si="13"/>
        <v>-297.88280864601415</v>
      </c>
      <c r="AR25">
        <f t="shared" si="14"/>
        <v>-299.59484855462131</v>
      </c>
      <c r="AS25">
        <f t="shared" si="15"/>
        <v>18.384641883450826</v>
      </c>
      <c r="AT25">
        <f t="shared" si="16"/>
        <v>7.7587386336047715</v>
      </c>
      <c r="AU25">
        <f t="shared" si="17"/>
        <v>-273.45146803756575</v>
      </c>
      <c r="AW25">
        <v>22</v>
      </c>
      <c r="AX25">
        <f>IF(Z25&gt;0, (R25*SUMPRODUCT(K25:$K$98, X25:$X$98)-K25*$AZ$3)/Z25, 0)</f>
        <v>2700.1263518728342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8.7905784000000001E-2</v>
      </c>
      <c r="Q26" s="5">
        <f t="shared" si="29"/>
        <v>50</v>
      </c>
      <c r="R26">
        <f t="shared" si="0"/>
        <v>100000</v>
      </c>
      <c r="S26">
        <f t="shared" si="1"/>
        <v>2443.3180657232178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1118.727891676069</v>
      </c>
      <c r="AC26">
        <f t="shared" si="2"/>
        <v>913.21341563350188</v>
      </c>
      <c r="AE26">
        <f t="shared" si="3"/>
        <v>0</v>
      </c>
      <c r="AF26">
        <f t="shared" si="4"/>
        <v>0</v>
      </c>
      <c r="AG26">
        <f t="shared" si="5"/>
        <v>-18.687976576704767</v>
      </c>
      <c r="AH26">
        <f t="shared" si="6"/>
        <v>-3642.1500176182676</v>
      </c>
      <c r="AI26">
        <f t="shared" si="7"/>
        <v>-3660.8379941949725</v>
      </c>
      <c r="AJ26">
        <f t="shared" si="8"/>
        <v>205.51447604256714</v>
      </c>
      <c r="AK26">
        <f t="shared" si="30"/>
        <v>78.310952417324842</v>
      </c>
      <c r="AL26">
        <f t="shared" si="9"/>
        <v>-3377.0125657350804</v>
      </c>
      <c r="AN26">
        <f t="shared" si="10"/>
        <v>0</v>
      </c>
      <c r="AO26">
        <f t="shared" si="11"/>
        <v>0</v>
      </c>
      <c r="AP26">
        <f t="shared" si="12"/>
        <v>-1.3789475884961071</v>
      </c>
      <c r="AQ26">
        <f t="shared" si="13"/>
        <v>-268.74680429535016</v>
      </c>
      <c r="AR26">
        <f t="shared" si="14"/>
        <v>-270.12575188384631</v>
      </c>
      <c r="AS26">
        <f t="shared" si="15"/>
        <v>15.164493061982929</v>
      </c>
      <c r="AT26">
        <f t="shared" si="16"/>
        <v>5.7784050908600122</v>
      </c>
      <c r="AU26">
        <f t="shared" si="17"/>
        <v>-249.18285373100335</v>
      </c>
      <c r="AW26">
        <v>23</v>
      </c>
      <c r="AX26">
        <f>IF(Z26&gt;0, (R26*SUMPRODUCT(K26:$K$98, X26:$X$98)-K26*$AZ$3)/Z26, 0)</f>
        <v>2443.3180657232178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9.7118048999999998E-2</v>
      </c>
      <c r="Q27" s="5">
        <f t="shared" si="29"/>
        <v>50</v>
      </c>
      <c r="R27">
        <f t="shared" si="0"/>
        <v>100000</v>
      </c>
      <c r="S27">
        <f t="shared" si="1"/>
        <v>2178.2677026371653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913.21341563350188</v>
      </c>
      <c r="AC27">
        <f t="shared" si="2"/>
        <v>726.93833687694416</v>
      </c>
      <c r="AE27">
        <f t="shared" si="3"/>
        <v>0</v>
      </c>
      <c r="AF27">
        <f t="shared" si="4"/>
        <v>0</v>
      </c>
      <c r="AG27">
        <f t="shared" si="5"/>
        <v>-16.686156986050456</v>
      </c>
      <c r="AH27">
        <f t="shared" si="6"/>
        <v>-3629.879649774532</v>
      </c>
      <c r="AI27">
        <f t="shared" si="7"/>
        <v>-3646.5658067605823</v>
      </c>
      <c r="AJ27">
        <f t="shared" si="8"/>
        <v>186.27507875655772</v>
      </c>
      <c r="AK27">
        <f t="shared" si="30"/>
        <v>63.924939094345135</v>
      </c>
      <c r="AL27">
        <f t="shared" si="9"/>
        <v>-3396.3657889096794</v>
      </c>
      <c r="AN27">
        <f t="shared" si="10"/>
        <v>0</v>
      </c>
      <c r="AO27">
        <f t="shared" si="11"/>
        <v>0</v>
      </c>
      <c r="AP27">
        <f t="shared" si="12"/>
        <v>-1.099319118877812</v>
      </c>
      <c r="AQ27">
        <f t="shared" si="13"/>
        <v>-239.14410619285138</v>
      </c>
      <c r="AR27">
        <f t="shared" si="14"/>
        <v>-240.24342531172917</v>
      </c>
      <c r="AS27">
        <f t="shared" si="15"/>
        <v>12.272193988031249</v>
      </c>
      <c r="AT27">
        <f t="shared" si="16"/>
        <v>4.2115094433225053</v>
      </c>
      <c r="AU27">
        <f t="shared" si="17"/>
        <v>-223.75972188037542</v>
      </c>
      <c r="AW27">
        <v>24</v>
      </c>
      <c r="AX27">
        <f>IF(Z27&gt;0, (R27*SUMPRODUCT(K27:$K$98, X27:$X$98)-K27*$AZ$3)/Z27, 0)</f>
        <v>2178.2677026371653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0.107494799</v>
      </c>
      <c r="Q28" s="5">
        <f t="shared" si="29"/>
        <v>50</v>
      </c>
      <c r="R28">
        <f t="shared" si="0"/>
        <v>100000</v>
      </c>
      <c r="S28">
        <f t="shared" si="1"/>
        <v>1906.3023748008868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726.93833687694416</v>
      </c>
      <c r="AC28">
        <f t="shared" si="2"/>
        <v>561.4296999151569</v>
      </c>
      <c r="AE28">
        <f t="shared" si="3"/>
        <v>0</v>
      </c>
      <c r="AF28">
        <f t="shared" si="4"/>
        <v>0</v>
      </c>
      <c r="AG28">
        <f t="shared" si="5"/>
        <v>-14.725620324892011</v>
      </c>
      <c r="AH28">
        <f t="shared" si="6"/>
        <v>-3587.3501825958788</v>
      </c>
      <c r="AI28">
        <f t="shared" si="7"/>
        <v>-3602.0758029207709</v>
      </c>
      <c r="AJ28">
        <f t="shared" si="8"/>
        <v>165.50863696178726</v>
      </c>
      <c r="AK28">
        <f t="shared" si="30"/>
        <v>50.885683581386097</v>
      </c>
      <c r="AL28">
        <f t="shared" si="9"/>
        <v>-3385.6814823775971</v>
      </c>
      <c r="AN28">
        <f t="shared" si="10"/>
        <v>0</v>
      </c>
      <c r="AO28">
        <f t="shared" si="11"/>
        <v>0</v>
      </c>
      <c r="AP28">
        <f t="shared" si="12"/>
        <v>-0.86620967854321984</v>
      </c>
      <c r="AQ28">
        <f t="shared" si="13"/>
        <v>-211.0197995011205</v>
      </c>
      <c r="AR28">
        <f t="shared" si="14"/>
        <v>-211.88600917966372</v>
      </c>
      <c r="AS28">
        <f t="shared" si="15"/>
        <v>9.7357652890488708</v>
      </c>
      <c r="AT28">
        <f t="shared" si="16"/>
        <v>2.9932641644288549</v>
      </c>
      <c r="AU28">
        <f t="shared" si="17"/>
        <v>-199.15697972618597</v>
      </c>
      <c r="AW28">
        <v>25</v>
      </c>
      <c r="AX28">
        <f>IF(Z28&gt;0, (R28*SUMPRODUCT(K28:$K$98, X28:$X$98)-K28*$AZ$3)/Z28, 0)</f>
        <v>1906.3023748008868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0.119195734</v>
      </c>
      <c r="Q29" s="5">
        <f t="shared" si="29"/>
        <v>50</v>
      </c>
      <c r="R29">
        <f t="shared" si="0"/>
        <v>100000</v>
      </c>
      <c r="S29">
        <f t="shared" si="1"/>
        <v>1622.6762022048624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561.4296999151569</v>
      </c>
      <c r="AC29">
        <f t="shared" si="2"/>
        <v>416.15585508462948</v>
      </c>
      <c r="AE29">
        <f t="shared" si="3"/>
        <v>0</v>
      </c>
      <c r="AF29">
        <f t="shared" si="4"/>
        <v>0</v>
      </c>
      <c r="AG29">
        <f t="shared" si="5"/>
        <v>-12.823132998412271</v>
      </c>
      <c r="AH29">
        <f t="shared" si="6"/>
        <v>-3510.4622464616432</v>
      </c>
      <c r="AI29">
        <f t="shared" si="7"/>
        <v>-3523.2853794600555</v>
      </c>
      <c r="AJ29">
        <f t="shared" si="8"/>
        <v>145.27384483052742</v>
      </c>
      <c r="AK29">
        <f t="shared" si="30"/>
        <v>39.300078994060989</v>
      </c>
      <c r="AL29">
        <f t="shared" si="9"/>
        <v>-3338.7114556354668</v>
      </c>
      <c r="AN29">
        <f t="shared" si="10"/>
        <v>0</v>
      </c>
      <c r="AO29">
        <f t="shared" si="11"/>
        <v>0</v>
      </c>
      <c r="AP29">
        <f t="shared" si="12"/>
        <v>-0.6734813243981469</v>
      </c>
      <c r="AQ29">
        <f t="shared" si="13"/>
        <v>-184.37231862832698</v>
      </c>
      <c r="AR29">
        <f t="shared" si="14"/>
        <v>-185.04579995272513</v>
      </c>
      <c r="AS29">
        <f t="shared" si="15"/>
        <v>7.6298999182952167</v>
      </c>
      <c r="AT29">
        <f t="shared" si="16"/>
        <v>2.0640719591030656</v>
      </c>
      <c r="AU29">
        <f t="shared" si="17"/>
        <v>-175.35182807532684</v>
      </c>
      <c r="AW29">
        <v>26</v>
      </c>
      <c r="AX29">
        <f>IF(Z29&gt;0, (R29*SUMPRODUCT(K29:$K$98, X29:$X$98)-K29*$AZ$3)/Z29, 0)</f>
        <v>1622.6762022048624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0.13258683600000001</v>
      </c>
      <c r="Q30" s="5">
        <f t="shared" si="29"/>
        <v>50</v>
      </c>
      <c r="R30">
        <f t="shared" si="0"/>
        <v>100000</v>
      </c>
      <c r="S30">
        <f t="shared" si="1"/>
        <v>1321.0213696694918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416.15585508462948</v>
      </c>
      <c r="AC30">
        <f t="shared" si="2"/>
        <v>290.48528169790296</v>
      </c>
      <c r="AE30">
        <f t="shared" si="3"/>
        <v>0</v>
      </c>
      <c r="AF30">
        <f t="shared" si="4"/>
        <v>0</v>
      </c>
      <c r="AG30">
        <f t="shared" si="5"/>
        <v>-10.994723036561471</v>
      </c>
      <c r="AH30">
        <f t="shared" si="6"/>
        <v>-3400.3572637333523</v>
      </c>
      <c r="AI30">
        <f t="shared" si="7"/>
        <v>-3411.3519867699138</v>
      </c>
      <c r="AJ30">
        <f t="shared" si="8"/>
        <v>125.67057338672652</v>
      </c>
      <c r="AK30">
        <f t="shared" si="30"/>
        <v>29.130909855924067</v>
      </c>
      <c r="AL30">
        <f t="shared" si="9"/>
        <v>-3256.5505035272631</v>
      </c>
      <c r="AN30">
        <f t="shared" si="10"/>
        <v>0</v>
      </c>
      <c r="AO30">
        <f t="shared" si="11"/>
        <v>0</v>
      </c>
      <c r="AP30">
        <f t="shared" si="12"/>
        <v>-0.51558192254207613</v>
      </c>
      <c r="AQ30">
        <f t="shared" si="13"/>
        <v>-159.4549248339998</v>
      </c>
      <c r="AR30">
        <f t="shared" si="14"/>
        <v>-159.97050675654188</v>
      </c>
      <c r="AS30">
        <f t="shared" si="15"/>
        <v>5.8931430667449787</v>
      </c>
      <c r="AT30">
        <f t="shared" si="16"/>
        <v>1.3660526471628573</v>
      </c>
      <c r="AU30">
        <f t="shared" si="17"/>
        <v>-152.71131104263404</v>
      </c>
      <c r="AW30">
        <v>27</v>
      </c>
      <c r="AX30">
        <f>IF(Z30&gt;0, (R30*SUMPRODUCT(K30:$K$98, X30:$X$98)-K30*$AZ$3)/Z30, 0)</f>
        <v>1321.0213696694918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0.14803979</v>
      </c>
      <c r="Q31" s="5">
        <f t="shared" si="29"/>
        <v>50</v>
      </c>
      <c r="R31">
        <f t="shared" si="0"/>
        <v>100000</v>
      </c>
      <c r="S31">
        <f t="shared" si="1"/>
        <v>990.8191907444716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290.48528169790296</v>
      </c>
      <c r="AC31">
        <f t="shared" si="2"/>
        <v>183.44262940104676</v>
      </c>
      <c r="AE31">
        <f t="shared" si="3"/>
        <v>0</v>
      </c>
      <c r="AF31">
        <f t="shared" si="4"/>
        <v>0</v>
      </c>
      <c r="AG31">
        <f t="shared" si="5"/>
        <v>-9.2571193167551336</v>
      </c>
      <c r="AH31">
        <f t="shared" si="6"/>
        <v>-3255.3129788814454</v>
      </c>
      <c r="AI31">
        <f t="shared" si="7"/>
        <v>-3264.5700981982004</v>
      </c>
      <c r="AJ31">
        <f t="shared" si="8"/>
        <v>107.0426522968562</v>
      </c>
      <c r="AK31">
        <f t="shared" si="30"/>
        <v>20.333969718853208</v>
      </c>
      <c r="AL31">
        <f t="shared" si="9"/>
        <v>-3137.1934761824914</v>
      </c>
      <c r="AN31">
        <f t="shared" si="10"/>
        <v>0</v>
      </c>
      <c r="AO31">
        <f t="shared" si="11"/>
        <v>0</v>
      </c>
      <c r="AP31">
        <f t="shared" si="12"/>
        <v>-0.38758880694261622</v>
      </c>
      <c r="AQ31">
        <f t="shared" si="13"/>
        <v>-136.29757060879504</v>
      </c>
      <c r="AR31">
        <f t="shared" si="14"/>
        <v>-136.68515941573767</v>
      </c>
      <c r="AS31">
        <f t="shared" si="15"/>
        <v>4.4817974659372357</v>
      </c>
      <c r="AT31">
        <f t="shared" si="16"/>
        <v>0.85136842186670403</v>
      </c>
      <c r="AU31">
        <f t="shared" si="17"/>
        <v>-131.35199352793373</v>
      </c>
      <c r="AW31">
        <v>28</v>
      </c>
      <c r="AX31">
        <f>IF(Z31&gt;0, (R31*SUMPRODUCT(K31:$K$98, X31:$X$98)-K31*$AZ$3)/Z31, 0)</f>
        <v>990.8191907444716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0.16585403400000001</v>
      </c>
      <c r="Q32" s="5">
        <f t="shared" si="29"/>
        <v>50</v>
      </c>
      <c r="R32">
        <f t="shared" si="0"/>
        <v>100000</v>
      </c>
      <c r="S32">
        <f t="shared" si="1"/>
        <v>615.67080888137048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183.44262940104676</v>
      </c>
      <c r="AC32">
        <f t="shared" si="2"/>
        <v>93.941730700415761</v>
      </c>
      <c r="AE32">
        <f t="shared" si="3"/>
        <v>0</v>
      </c>
      <c r="AF32">
        <f t="shared" si="4"/>
        <v>0</v>
      </c>
      <c r="AG32">
        <f t="shared" si="5"/>
        <v>-7.6292175416844206</v>
      </c>
      <c r="AH32">
        <f t="shared" si="6"/>
        <v>-3070.6611638063259</v>
      </c>
      <c r="AI32">
        <f t="shared" si="7"/>
        <v>-3078.2903813480102</v>
      </c>
      <c r="AJ32">
        <f t="shared" si="8"/>
        <v>89.500898700630998</v>
      </c>
      <c r="AK32">
        <f t="shared" si="30"/>
        <v>12.840984058073275</v>
      </c>
      <c r="AL32">
        <f t="shared" si="9"/>
        <v>-2975.9484985893059</v>
      </c>
      <c r="AN32">
        <f t="shared" si="10"/>
        <v>0</v>
      </c>
      <c r="AO32">
        <f t="shared" si="11"/>
        <v>0</v>
      </c>
      <c r="AP32">
        <f t="shared" si="12"/>
        <v>-0.28520513545402676</v>
      </c>
      <c r="AQ32">
        <f t="shared" si="13"/>
        <v>-114.79136993692876</v>
      </c>
      <c r="AR32">
        <f t="shared" si="14"/>
        <v>-115.07657507238278</v>
      </c>
      <c r="AS32">
        <f t="shared" si="15"/>
        <v>3.3458366860954385</v>
      </c>
      <c r="AT32">
        <f t="shared" si="16"/>
        <v>0.48003803504562281</v>
      </c>
      <c r="AU32">
        <f t="shared" si="17"/>
        <v>-111.25070035124172</v>
      </c>
      <c r="AW32">
        <v>29</v>
      </c>
      <c r="AX32">
        <f>IF(Z32&gt;0, (R32*SUMPRODUCT(K32:$K$98, X32:$X$98)-K32*$AZ$3)/Z32, 0)</f>
        <v>615.67080888137048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0.18707617900000001</v>
      </c>
      <c r="Q33" s="5">
        <f t="shared" si="29"/>
        <v>50</v>
      </c>
      <c r="R33">
        <f t="shared" si="0"/>
        <v>100000</v>
      </c>
      <c r="S33">
        <f t="shared" si="1"/>
        <v>170.86349458876248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93.941730700415761</v>
      </c>
      <c r="AC33">
        <f t="shared" si="2"/>
        <v>20.933103538633702</v>
      </c>
      <c r="AE33">
        <f t="shared" si="3"/>
        <v>0</v>
      </c>
      <c r="AF33">
        <f t="shared" si="4"/>
        <v>0</v>
      </c>
      <c r="AG33">
        <f t="shared" si="5"/>
        <v>-6.1256804998094809</v>
      </c>
      <c r="AH33">
        <f t="shared" si="6"/>
        <v>-2854.489732916189</v>
      </c>
      <c r="AI33">
        <f t="shared" si="7"/>
        <v>-2860.6154134159983</v>
      </c>
      <c r="AJ33">
        <f t="shared" si="8"/>
        <v>73.008627161782059</v>
      </c>
      <c r="AK33">
        <f t="shared" si="30"/>
        <v>6.5759211490291039</v>
      </c>
      <c r="AL33">
        <f t="shared" si="9"/>
        <v>-2781.0308651051873</v>
      </c>
      <c r="AN33">
        <f t="shared" si="10"/>
        <v>0</v>
      </c>
      <c r="AO33">
        <f t="shared" si="11"/>
        <v>0</v>
      </c>
      <c r="AP33">
        <f t="shared" si="12"/>
        <v>-0.20446249743533007</v>
      </c>
      <c r="AQ33">
        <f t="shared" si="13"/>
        <v>-95.27694102127991</v>
      </c>
      <c r="AR33">
        <f t="shared" si="14"/>
        <v>-95.48140351871524</v>
      </c>
      <c r="AS33">
        <f t="shared" si="15"/>
        <v>2.43687639998317</v>
      </c>
      <c r="AT33">
        <f t="shared" si="16"/>
        <v>0.21949059555262687</v>
      </c>
      <c r="AU33">
        <f t="shared" si="17"/>
        <v>-92.825036523179449</v>
      </c>
      <c r="AW33">
        <v>30</v>
      </c>
      <c r="AX33">
        <f>IF(Z33&gt;0, (R33*SUMPRODUCT(K33:$K$98, X33:$X$98)-K33*$AZ$3)/Z33, 0)</f>
        <v>170.86349458876248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0.21155222800000001</v>
      </c>
      <c r="Q34" s="5">
        <f t="shared" si="29"/>
        <v>50</v>
      </c>
      <c r="R34">
        <f t="shared" si="0"/>
        <v>100000</v>
      </c>
      <c r="S34">
        <f t="shared" si="1"/>
        <v>-388.35738337471446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20.933103538633702</v>
      </c>
      <c r="AC34">
        <f t="shared" si="2"/>
        <v>-37.03781714769417</v>
      </c>
      <c r="AE34">
        <f t="shared" si="3"/>
        <v>0</v>
      </c>
      <c r="AF34">
        <f t="shared" si="4"/>
        <v>0</v>
      </c>
      <c r="AG34">
        <f t="shared" si="5"/>
        <v>-4.7685223370605367</v>
      </c>
      <c r="AH34">
        <f t="shared" si="6"/>
        <v>-2591.8027155016989</v>
      </c>
      <c r="AI34">
        <f t="shared" si="7"/>
        <v>-2596.5712378387593</v>
      </c>
      <c r="AJ34">
        <f t="shared" si="8"/>
        <v>57.970920686327872</v>
      </c>
      <c r="AK34">
        <f t="shared" si="30"/>
        <v>1.4653172477043592</v>
      </c>
      <c r="AL34">
        <f t="shared" si="9"/>
        <v>-2537.1349999047275</v>
      </c>
      <c r="AN34">
        <f t="shared" si="10"/>
        <v>0</v>
      </c>
      <c r="AO34">
        <f t="shared" si="11"/>
        <v>0</v>
      </c>
      <c r="AP34">
        <f t="shared" si="12"/>
        <v>-0.14211015677329322</v>
      </c>
      <c r="AQ34">
        <f t="shared" si="13"/>
        <v>-77.240172990872082</v>
      </c>
      <c r="AR34">
        <f t="shared" si="14"/>
        <v>-77.382283147645381</v>
      </c>
      <c r="AS34">
        <f t="shared" si="15"/>
        <v>1.7276330159972606</v>
      </c>
      <c r="AT34">
        <f t="shared" si="16"/>
        <v>4.3668971030182982E-2</v>
      </c>
      <c r="AU34">
        <f t="shared" si="17"/>
        <v>-75.610981160617939</v>
      </c>
      <c r="AW34">
        <v>31</v>
      </c>
      <c r="AX34">
        <f>IF(Z34&gt;0, (R34*SUMPRODUCT(K34:$K$98, X34:$X$98)-K34*$AZ$3)/Z34, 0)</f>
        <v>-388.35738337471446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0.23965956799999999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-1131.4798975522974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-37.03781714769417</v>
      </c>
      <c r="AC35">
        <f t="shared" ref="AC35:AC66" si="33">S35*Z35</f>
        <v>-80.969043410930396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-3.5780151103916533</v>
      </c>
      <c r="AH35">
        <f t="shared" ref="AH35:AH66" si="37">-X35*R35</f>
        <v>-2285.6440065965571</v>
      </c>
      <c r="AI35">
        <f t="shared" ref="AI35:AI66" si="38">SUM(AE35:AH35)</f>
        <v>-2289.2220217069489</v>
      </c>
      <c r="AJ35">
        <f t="shared" ref="AJ35:AJ66" si="39">AB35-AC35</f>
        <v>43.931226263236226</v>
      </c>
      <c r="AK35">
        <f t="shared" si="30"/>
        <v>-2.5926472003385923</v>
      </c>
      <c r="AL35">
        <f t="shared" ref="AL35:AL66" si="40">SUM(AI35:AK35)</f>
        <v>-2247.8834426440512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-9.5206246807911218E-2</v>
      </c>
      <c r="AQ35">
        <f t="shared" ref="AQ35:AQ66" si="44">AH35*$K35</f>
        <v>-60.817962108392365</v>
      </c>
      <c r="AR35">
        <f t="shared" ref="AR35:AR66" si="45">AI35*$K35</f>
        <v>-60.913168355200277</v>
      </c>
      <c r="AS35">
        <f t="shared" ref="AS35:AS66" si="46">AJ35*$K35</f>
        <v>1.1689517906295359</v>
      </c>
      <c r="AT35">
        <f t="shared" ref="AT35:AT66" si="47">AK35*$K35</f>
        <v>-6.8986910794308284E-2</v>
      </c>
      <c r="AU35">
        <f t="shared" ref="AU35:AU66" si="48">AL35*$K35</f>
        <v>-59.81320347536505</v>
      </c>
      <c r="AW35">
        <v>32</v>
      </c>
      <c r="AX35">
        <f>IF(Z35&gt;0, (R35*SUMPRODUCT(K35:$K$98, X35:$X$98)-K35*$AZ$3)/Z35, 0)</f>
        <v>-1131.4798975522974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0.27212731099999998</v>
      </c>
      <c r="Q36" s="5">
        <f t="shared" si="29"/>
        <v>50</v>
      </c>
      <c r="R36">
        <f t="shared" si="31"/>
        <v>100000</v>
      </c>
      <c r="S36">
        <f t="shared" si="32"/>
        <v>-2181.1229599759972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-80.969043410930396</v>
      </c>
      <c r="AC36">
        <f t="shared" si="33"/>
        <v>-112.04687451250506</v>
      </c>
      <c r="AE36">
        <f t="shared" si="34"/>
        <v>0</v>
      </c>
      <c r="AF36">
        <f t="shared" si="35"/>
        <v>0</v>
      </c>
      <c r="AG36">
        <f t="shared" si="36"/>
        <v>-2.5685593285794881</v>
      </c>
      <c r="AH36">
        <f t="shared" si="37"/>
        <v>-1947.3512614164974</v>
      </c>
      <c r="AI36">
        <f t="shared" si="38"/>
        <v>-1949.919820745077</v>
      </c>
      <c r="AJ36">
        <f t="shared" si="39"/>
        <v>31.07783110157466</v>
      </c>
      <c r="AK36">
        <f t="shared" si="30"/>
        <v>-5.6678330387651279</v>
      </c>
      <c r="AL36">
        <f t="shared" si="40"/>
        <v>-1924.5098226822674</v>
      </c>
      <c r="AN36">
        <f t="shared" si="41"/>
        <v>0</v>
      </c>
      <c r="AO36">
        <f t="shared" si="42"/>
        <v>0</v>
      </c>
      <c r="AP36">
        <f t="shared" si="43"/>
        <v>-6.1023182504993653E-2</v>
      </c>
      <c r="AQ36">
        <f t="shared" si="44"/>
        <v>-46.264678453998592</v>
      </c>
      <c r="AR36">
        <f t="shared" si="45"/>
        <v>-46.325701636503588</v>
      </c>
      <c r="AS36">
        <f t="shared" si="46"/>
        <v>0.73833924646762128</v>
      </c>
      <c r="AT36">
        <f t="shared" si="47"/>
        <v>-0.13465494298069267</v>
      </c>
      <c r="AU36">
        <f t="shared" si="48"/>
        <v>-45.722017333016659</v>
      </c>
      <c r="AW36">
        <v>33</v>
      </c>
      <c r="AX36">
        <f>IF(Z36&gt;0, (R36*SUMPRODUCT(K36:$K$98, X36:$X$98)-K36*$AZ$3)/Z36, 0)</f>
        <v>-2181.1229599759972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31"/>
        <v>100000</v>
      </c>
      <c r="S37">
        <f t="shared" si="32"/>
        <v>-3763.1050373197795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-112.04687451250506</v>
      </c>
      <c r="AC37">
        <f t="shared" si="33"/>
        <v>-131.75786456755935</v>
      </c>
      <c r="AE37">
        <f t="shared" si="34"/>
        <v>0</v>
      </c>
      <c r="AF37">
        <f t="shared" si="35"/>
        <v>0</v>
      </c>
      <c r="AG37">
        <f t="shared" si="36"/>
        <v>-1.7506535595057704</v>
      </c>
      <c r="AH37">
        <f t="shared" si="37"/>
        <v>-1584.4403515758454</v>
      </c>
      <c r="AI37">
        <f t="shared" si="38"/>
        <v>-1586.1910051353511</v>
      </c>
      <c r="AJ37">
        <f t="shared" si="39"/>
        <v>19.710990055054296</v>
      </c>
      <c r="AK37">
        <f t="shared" si="30"/>
        <v>-7.8432812158753551</v>
      </c>
      <c r="AL37">
        <f t="shared" si="40"/>
        <v>-1574.3232962961722</v>
      </c>
      <c r="AN37">
        <f t="shared" si="41"/>
        <v>0</v>
      </c>
      <c r="AO37">
        <f t="shared" si="42"/>
        <v>0</v>
      </c>
      <c r="AP37">
        <f t="shared" si="43"/>
        <v>-3.7135343062629091E-2</v>
      </c>
      <c r="AQ37">
        <f t="shared" si="44"/>
        <v>-33.609582946069878</v>
      </c>
      <c r="AR37">
        <f t="shared" si="45"/>
        <v>-33.646718289132508</v>
      </c>
      <c r="AS37">
        <f t="shared" si="46"/>
        <v>0.41811492275213852</v>
      </c>
      <c r="AT37">
        <f t="shared" si="47"/>
        <v>-0.16637383056555907</v>
      </c>
      <c r="AU37">
        <f t="shared" si="48"/>
        <v>-33.394977196945923</v>
      </c>
      <c r="AW37">
        <v>34</v>
      </c>
      <c r="AX37">
        <f>IF(Z37&gt;0, (R37*SUMPRODUCT(K37:$K$98, X37:$X$98)-K37*$AZ$3)/Z37, 0)</f>
        <v>-3763.1050373197795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0.34883407700000002</v>
      </c>
      <c r="Q38" s="5">
        <f t="shared" si="60"/>
        <v>50</v>
      </c>
      <c r="R38">
        <f t="shared" si="31"/>
        <v>100000</v>
      </c>
      <c r="S38">
        <f t="shared" si="32"/>
        <v>-6310.196898181277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-131.75786456755935</v>
      </c>
      <c r="AC38">
        <f t="shared" si="33"/>
        <v>-141.65879715742892</v>
      </c>
      <c r="AE38">
        <f t="shared" si="34"/>
        <v>0</v>
      </c>
      <c r="AF38">
        <f t="shared" si="35"/>
        <v>0</v>
      </c>
      <c r="AG38">
        <f t="shared" si="36"/>
        <v>-1.1224594053337527</v>
      </c>
      <c r="AH38">
        <f t="shared" si="37"/>
        <v>-1221.3752371539201</v>
      </c>
      <c r="AI38">
        <f t="shared" si="38"/>
        <v>-1222.4976965592539</v>
      </c>
      <c r="AJ38">
        <f t="shared" si="39"/>
        <v>9.9009325898695693</v>
      </c>
      <c r="AK38">
        <f t="shared" si="30"/>
        <v>-9.2230505197291563</v>
      </c>
      <c r="AL38">
        <f t="shared" si="40"/>
        <v>-1221.8198144891135</v>
      </c>
      <c r="AN38">
        <f t="shared" si="41"/>
        <v>0</v>
      </c>
      <c r="AO38">
        <f t="shared" si="42"/>
        <v>0</v>
      </c>
      <c r="AP38">
        <f t="shared" si="43"/>
        <v>-2.1258854027385917E-2</v>
      </c>
      <c r="AQ38">
        <f t="shared" si="44"/>
        <v>-23.132273430947453</v>
      </c>
      <c r="AR38">
        <f t="shared" si="45"/>
        <v>-23.15353228497484</v>
      </c>
      <c r="AS38">
        <f t="shared" si="46"/>
        <v>0.18751901375038166</v>
      </c>
      <c r="AT38">
        <f t="shared" si="47"/>
        <v>-0.17468024567697213</v>
      </c>
      <c r="AU38">
        <f t="shared" si="48"/>
        <v>-23.140693516901429</v>
      </c>
      <c r="AW38">
        <v>35</v>
      </c>
      <c r="AX38">
        <f>IF(Z38&gt;0, (R38*SUMPRODUCT(K38:$K$98, X38:$X$98)-K38*$AZ$3)/Z38, 0)</f>
        <v>-6310.196898181277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0.39293336200000001</v>
      </c>
      <c r="Q39" s="5">
        <f t="shared" si="60"/>
        <v>50</v>
      </c>
      <c r="R39">
        <f t="shared" si="31"/>
        <v>100000</v>
      </c>
      <c r="S39">
        <f t="shared" si="32"/>
        <v>-10715.179225389536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-141.65879715742892</v>
      </c>
      <c r="AC39">
        <f t="shared" si="33"/>
        <v>-143.62263277034035</v>
      </c>
      <c r="AE39">
        <f t="shared" si="34"/>
        <v>0</v>
      </c>
      <c r="AF39">
        <f t="shared" si="35"/>
        <v>0</v>
      </c>
      <c r="AG39">
        <f t="shared" si="36"/>
        <v>-0.67018306343410294</v>
      </c>
      <c r="AH39">
        <f t="shared" si="37"/>
        <v>-882.10349569262428</v>
      </c>
      <c r="AI39">
        <f t="shared" si="38"/>
        <v>-882.77367875605842</v>
      </c>
      <c r="AJ39">
        <f t="shared" si="39"/>
        <v>1.9638356129114243</v>
      </c>
      <c r="AK39">
        <f t="shared" si="30"/>
        <v>-9.916115801020025</v>
      </c>
      <c r="AL39">
        <f t="shared" si="40"/>
        <v>-890.72595894416702</v>
      </c>
      <c r="AN39">
        <f t="shared" si="41"/>
        <v>0</v>
      </c>
      <c r="AO39">
        <f t="shared" si="42"/>
        <v>0</v>
      </c>
      <c r="AP39">
        <f t="shared" si="43"/>
        <v>-1.1332993305235774E-2</v>
      </c>
      <c r="AQ39">
        <f t="shared" si="44"/>
        <v>-14.916630330799975</v>
      </c>
      <c r="AR39">
        <f t="shared" si="45"/>
        <v>-14.927963324105212</v>
      </c>
      <c r="AS39">
        <f t="shared" si="46"/>
        <v>3.3209039541622409E-2</v>
      </c>
      <c r="AT39">
        <f t="shared" si="47"/>
        <v>-0.16768444342812391</v>
      </c>
      <c r="AU39">
        <f t="shared" si="48"/>
        <v>-15.062438727991713</v>
      </c>
      <c r="AW39">
        <v>36</v>
      </c>
      <c r="AX39">
        <f>IF(Z39&gt;0, (R39*SUMPRODUCT(K39:$K$98, X39:$X$98)-K39*$AZ$3)/Z39, 0)</f>
        <v>-10715.179225389536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0.441408258</v>
      </c>
      <c r="Q40" s="5">
        <f t="shared" si="60"/>
        <v>50</v>
      </c>
      <c r="R40">
        <f t="shared" si="31"/>
        <v>100000</v>
      </c>
      <c r="S40">
        <f t="shared" si="32"/>
        <v>-18990.378581817557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-143.62263277034035</v>
      </c>
      <c r="AC40">
        <f t="shared" si="33"/>
        <v>-139.63887219217963</v>
      </c>
      <c r="AE40">
        <f t="shared" si="34"/>
        <v>0</v>
      </c>
      <c r="AF40">
        <f t="shared" si="35"/>
        <v>0</v>
      </c>
      <c r="AG40">
        <f t="shared" si="36"/>
        <v>-0.36765689422821102</v>
      </c>
      <c r="AH40">
        <f t="shared" si="37"/>
        <v>-591.64867714310174</v>
      </c>
      <c r="AI40">
        <f t="shared" si="38"/>
        <v>-592.0163340373299</v>
      </c>
      <c r="AJ40">
        <f t="shared" si="39"/>
        <v>-3.9837605781607124</v>
      </c>
      <c r="AK40">
        <f t="shared" ref="AK40:AK71" si="61">G40*SUM(AB40:AB40, AE40:AF40)</f>
        <v>-10.053584293923825</v>
      </c>
      <c r="AL40">
        <f t="shared" si="40"/>
        <v>-606.05367890941443</v>
      </c>
      <c r="AN40">
        <f t="shared" si="41"/>
        <v>0</v>
      </c>
      <c r="AO40">
        <f t="shared" si="42"/>
        <v>0</v>
      </c>
      <c r="AP40">
        <f t="shared" si="43"/>
        <v>-5.5510594101728841E-3</v>
      </c>
      <c r="AQ40">
        <f t="shared" si="44"/>
        <v>-8.932994344267474</v>
      </c>
      <c r="AR40">
        <f t="shared" si="45"/>
        <v>-8.9385454036776455</v>
      </c>
      <c r="AS40">
        <f t="shared" si="46"/>
        <v>-6.0148720158496996E-2</v>
      </c>
      <c r="AT40">
        <f t="shared" si="47"/>
        <v>-0.15179381803217631</v>
      </c>
      <c r="AU40">
        <f t="shared" si="48"/>
        <v>-9.1504879418683185</v>
      </c>
      <c r="AW40">
        <v>37</v>
      </c>
      <c r="AX40">
        <f>IF(Z40&gt;0, (R40*SUMPRODUCT(K40:$K$98, X40:$X$98)-K40*$AZ$3)/Z40, 0)</f>
        <v>-18990.378581817557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0.49593942699999999</v>
      </c>
      <c r="Q41" s="5">
        <f t="shared" si="60"/>
        <v>50</v>
      </c>
      <c r="R41">
        <f t="shared" si="31"/>
        <v>100000</v>
      </c>
      <c r="S41">
        <f t="shared" si="32"/>
        <v>-36251.11619890327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-139.63887219217963</v>
      </c>
      <c r="AC41">
        <f t="shared" si="33"/>
        <v>-131.6965175105893</v>
      </c>
      <c r="AE41">
        <f t="shared" si="34"/>
        <v>0</v>
      </c>
      <c r="AF41">
        <f t="shared" si="35"/>
        <v>0</v>
      </c>
      <c r="AG41">
        <f t="shared" si="36"/>
        <v>-0.18164477582979033</v>
      </c>
      <c r="AH41">
        <f t="shared" si="37"/>
        <v>-364.67109891227716</v>
      </c>
      <c r="AI41">
        <f t="shared" si="38"/>
        <v>-364.85274368810695</v>
      </c>
      <c r="AJ41">
        <f t="shared" si="39"/>
        <v>-7.9423546815903308</v>
      </c>
      <c r="AK41">
        <f t="shared" si="61"/>
        <v>-9.7747210534525752</v>
      </c>
      <c r="AL41">
        <f t="shared" si="40"/>
        <v>-382.56981942314985</v>
      </c>
      <c r="AN41">
        <f t="shared" si="41"/>
        <v>0</v>
      </c>
      <c r="AO41">
        <f t="shared" si="42"/>
        <v>0</v>
      </c>
      <c r="AP41">
        <f t="shared" si="43"/>
        <v>-2.4487139222741585E-3</v>
      </c>
      <c r="AQ41">
        <f t="shared" si="44"/>
        <v>-4.9160521841501756</v>
      </c>
      <c r="AR41">
        <f t="shared" si="45"/>
        <v>-4.9185008980724492</v>
      </c>
      <c r="AS41">
        <f t="shared" si="46"/>
        <v>-0.10706916505363077</v>
      </c>
      <c r="AT41">
        <f t="shared" si="47"/>
        <v>-0.13177089966167993</v>
      </c>
      <c r="AU41">
        <f t="shared" si="48"/>
        <v>-5.1573409627877602</v>
      </c>
      <c r="AW41">
        <v>38</v>
      </c>
      <c r="AX41">
        <f>IF(Z41&gt;0, (R41*SUMPRODUCT(K41:$K$98, X41:$X$98)-K41*$AZ$3)/Z41, 0)</f>
        <v>-36251.11619890327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0.55722270799999996</v>
      </c>
      <c r="Q42" s="5">
        <f t="shared" si="60"/>
        <v>50</v>
      </c>
      <c r="R42">
        <f t="shared" si="31"/>
        <v>100000</v>
      </c>
      <c r="S42">
        <f t="shared" si="32"/>
        <v>-77307.347962647444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-131.6965175105893</v>
      </c>
      <c r="AC42">
        <f t="shared" si="33"/>
        <v>-121.54529377879503</v>
      </c>
      <c r="AE42">
        <f t="shared" si="34"/>
        <v>0</v>
      </c>
      <c r="AF42">
        <f t="shared" si="35"/>
        <v>0</v>
      </c>
      <c r="AG42">
        <f t="shared" si="36"/>
        <v>-7.8611734189563728E-2</v>
      </c>
      <c r="AH42">
        <f t="shared" si="37"/>
        <v>-202.4331877638574</v>
      </c>
      <c r="AI42">
        <f t="shared" si="38"/>
        <v>-202.51179949804697</v>
      </c>
      <c r="AJ42">
        <f t="shared" si="39"/>
        <v>-10.151223731794275</v>
      </c>
      <c r="AK42">
        <f t="shared" si="61"/>
        <v>-9.2187562257412523</v>
      </c>
      <c r="AL42">
        <f t="shared" si="40"/>
        <v>-221.88177945558252</v>
      </c>
      <c r="AN42">
        <f t="shared" si="41"/>
        <v>0</v>
      </c>
      <c r="AO42">
        <f t="shared" si="42"/>
        <v>0</v>
      </c>
      <c r="AP42">
        <f t="shared" si="43"/>
        <v>-9.4620337514688291E-4</v>
      </c>
      <c r="AQ42">
        <f t="shared" si="44"/>
        <v>-2.4365696480123353</v>
      </c>
      <c r="AR42">
        <f t="shared" si="45"/>
        <v>-2.4375158513874822</v>
      </c>
      <c r="AS42">
        <f t="shared" si="46"/>
        <v>-0.12218433107878222</v>
      </c>
      <c r="AT42">
        <f t="shared" si="47"/>
        <v>-0.11096076616779088</v>
      </c>
      <c r="AU42">
        <f t="shared" si="48"/>
        <v>-2.6706609486340556</v>
      </c>
      <c r="AW42">
        <v>39</v>
      </c>
      <c r="AX42">
        <f>IF(Z42&gt;0, (R42*SUMPRODUCT(K42:$K$98, X42:$X$98)-K42*$AZ$3)/Z42, 0)</f>
        <v>-77307.347962647444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0.62633703200000002</v>
      </c>
      <c r="Q43" s="5">
        <f t="shared" si="60"/>
        <v>50</v>
      </c>
      <c r="R43">
        <f t="shared" si="31"/>
        <v>100000</v>
      </c>
      <c r="S43">
        <f t="shared" si="32"/>
        <v>-193312.32653449185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-121.54529377879503</v>
      </c>
      <c r="AC43">
        <f t="shared" si="33"/>
        <v>-110.52893850185697</v>
      </c>
      <c r="AE43">
        <f t="shared" si="34"/>
        <v>0</v>
      </c>
      <c r="AF43">
        <f t="shared" si="35"/>
        <v>0</v>
      </c>
      <c r="AG43">
        <f t="shared" si="36"/>
        <v>-2.8588176575003819E-2</v>
      </c>
      <c r="AH43">
        <f t="shared" si="37"/>
        <v>-98.474880545328531</v>
      </c>
      <c r="AI43">
        <f t="shared" si="38"/>
        <v>-98.503468721903531</v>
      </c>
      <c r="AJ43">
        <f t="shared" si="39"/>
        <v>-11.016355276938057</v>
      </c>
      <c r="AK43">
        <f t="shared" si="61"/>
        <v>-8.5081705645156536</v>
      </c>
      <c r="AL43">
        <f t="shared" si="40"/>
        <v>-118.02799456335724</v>
      </c>
      <c r="AN43">
        <f t="shared" si="41"/>
        <v>0</v>
      </c>
      <c r="AO43">
        <f t="shared" si="42"/>
        <v>0</v>
      </c>
      <c r="AP43">
        <f t="shared" si="43"/>
        <v>-3.0723136405136857E-4</v>
      </c>
      <c r="AQ43">
        <f t="shared" si="44"/>
        <v>-1.0582896672462163</v>
      </c>
      <c r="AR43">
        <f t="shared" si="45"/>
        <v>-1.0585968986102676</v>
      </c>
      <c r="AS43">
        <f t="shared" si="46"/>
        <v>-0.11839054686570963</v>
      </c>
      <c r="AT43">
        <f t="shared" si="47"/>
        <v>-9.1435591957389387E-2</v>
      </c>
      <c r="AU43">
        <f t="shared" si="48"/>
        <v>-1.2684230374333665</v>
      </c>
      <c r="AW43">
        <v>40</v>
      </c>
      <c r="AX43">
        <f>IF(Z43&gt;0, (R43*SUMPRODUCT(K43:$K$98, X43:$X$98)-K43*$AZ$3)/Z43, 0)</f>
        <v>-193312.32653449185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0.70099715600000001</v>
      </c>
      <c r="Q44" s="5">
        <f t="shared" si="60"/>
        <v>50</v>
      </c>
      <c r="R44">
        <f t="shared" si="31"/>
        <v>100000</v>
      </c>
      <c r="S44">
        <f t="shared" si="32"/>
        <v>-602607.79885430145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-110.52893850185697</v>
      </c>
      <c r="AC44">
        <f t="shared" si="33"/>
        <v>-99.575688057540347</v>
      </c>
      <c r="AE44">
        <f t="shared" si="34"/>
        <v>0</v>
      </c>
      <c r="AF44">
        <f t="shared" si="35"/>
        <v>0</v>
      </c>
      <c r="AG44">
        <f t="shared" si="36"/>
        <v>-8.2620643349502806E-3</v>
      </c>
      <c r="AH44">
        <f t="shared" si="37"/>
        <v>-40.080460948606998</v>
      </c>
      <c r="AI44">
        <f t="shared" si="38"/>
        <v>-40.088723012941948</v>
      </c>
      <c r="AJ44">
        <f t="shared" si="39"/>
        <v>-10.953250444316623</v>
      </c>
      <c r="AK44">
        <f t="shared" si="61"/>
        <v>-7.7370256951299883</v>
      </c>
      <c r="AL44">
        <f t="shared" si="40"/>
        <v>-58.778999152388558</v>
      </c>
      <c r="AN44">
        <f t="shared" si="41"/>
        <v>0</v>
      </c>
      <c r="AO44">
        <f t="shared" si="42"/>
        <v>0</v>
      </c>
      <c r="AP44">
        <f t="shared" si="43"/>
        <v>-7.927744462218291E-5</v>
      </c>
      <c r="AQ44">
        <f t="shared" si="44"/>
        <v>-0.38458627220358932</v>
      </c>
      <c r="AR44">
        <f t="shared" si="45"/>
        <v>-0.38466554964821154</v>
      </c>
      <c r="AS44">
        <f t="shared" si="46"/>
        <v>-0.10510033211178535</v>
      </c>
      <c r="AT44">
        <f t="shared" si="47"/>
        <v>-7.4239512211419376E-2</v>
      </c>
      <c r="AU44">
        <f t="shared" si="48"/>
        <v>-0.56400539397141625</v>
      </c>
      <c r="AW44">
        <v>41</v>
      </c>
      <c r="AX44">
        <f>IF(Z44&gt;0, (R44*SUMPRODUCT(K44:$K$98, X44:$X$98)-K44*$AZ$3)/Z44, 0)</f>
        <v>-602607.79885430145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0.77900909500000004</v>
      </c>
      <c r="Q45" s="5">
        <f t="shared" si="60"/>
        <v>50</v>
      </c>
      <c r="R45">
        <f t="shared" si="31"/>
        <v>100000</v>
      </c>
      <c r="S45">
        <f t="shared" si="32"/>
        <v>-2559506.62771384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-99.575688057540347</v>
      </c>
      <c r="AC45">
        <f t="shared" si="33"/>
        <v>-89.23568494441993</v>
      </c>
      <c r="AE45">
        <f t="shared" si="34"/>
        <v>0</v>
      </c>
      <c r="AF45">
        <f t="shared" si="35"/>
        <v>0</v>
      </c>
      <c r="AG45">
        <f t="shared" si="36"/>
        <v>-1.7432204311993822E-3</v>
      </c>
      <c r="AH45">
        <f t="shared" si="37"/>
        <v>-12.872446520802793</v>
      </c>
      <c r="AI45">
        <f t="shared" si="38"/>
        <v>-12.874189741233993</v>
      </c>
      <c r="AJ45">
        <f t="shared" si="39"/>
        <v>-10.340003113120417</v>
      </c>
      <c r="AK45">
        <f t="shared" si="61"/>
        <v>-6.9702981640278248</v>
      </c>
      <c r="AL45">
        <f t="shared" si="40"/>
        <v>-30.184491018382232</v>
      </c>
      <c r="AN45">
        <f t="shared" si="41"/>
        <v>0</v>
      </c>
      <c r="AO45">
        <f t="shared" si="42"/>
        <v>0</v>
      </c>
      <c r="AP45">
        <f t="shared" si="43"/>
        <v>-1.4934660524037274E-5</v>
      </c>
      <c r="AQ45">
        <f t="shared" si="44"/>
        <v>-0.11028187569471309</v>
      </c>
      <c r="AR45">
        <f t="shared" si="45"/>
        <v>-0.11029681035523714</v>
      </c>
      <c r="AS45">
        <f t="shared" si="46"/>
        <v>-8.858571959582523E-2</v>
      </c>
      <c r="AT45">
        <f t="shared" si="47"/>
        <v>-5.9716508003209282E-2</v>
      </c>
      <c r="AU45">
        <f t="shared" si="48"/>
        <v>-0.25859903795427164</v>
      </c>
      <c r="AW45">
        <v>42</v>
      </c>
      <c r="AX45">
        <f>IF(Z45&gt;0, (R45*SUMPRODUCT(K45:$K$98, X45:$X$98)-K45*$AZ$3)/Z45, 0)</f>
        <v>-2559506.62771384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0.78135831499999997</v>
      </c>
      <c r="Q46" s="5">
        <f t="shared" si="60"/>
        <v>50</v>
      </c>
      <c r="R46">
        <f t="shared" si="31"/>
        <v>100000</v>
      </c>
      <c r="S46">
        <f t="shared" si="32"/>
        <v>-10966261.713430118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-89.23568494441993</v>
      </c>
      <c r="AC46">
        <f t="shared" si="33"/>
        <v>-79.770440583218232</v>
      </c>
      <c r="AE46">
        <f t="shared" si="34"/>
        <v>0</v>
      </c>
      <c r="AF46">
        <f t="shared" si="35"/>
        <v>0</v>
      </c>
      <c r="AG46">
        <f t="shared" si="36"/>
        <v>-3.6370844809186566E-4</v>
      </c>
      <c r="AH46">
        <f t="shared" si="37"/>
        <v>-2.7241595575910456</v>
      </c>
      <c r="AI46">
        <f t="shared" si="38"/>
        <v>-2.7245232660391374</v>
      </c>
      <c r="AJ46">
        <f t="shared" si="39"/>
        <v>-9.4652443612016981</v>
      </c>
      <c r="AK46">
        <f t="shared" si="61"/>
        <v>-6.2464979461093959</v>
      </c>
      <c r="AL46">
        <f t="shared" si="40"/>
        <v>-18.43626557335023</v>
      </c>
      <c r="AN46">
        <f t="shared" si="41"/>
        <v>0</v>
      </c>
      <c r="AO46">
        <f t="shared" si="42"/>
        <v>0</v>
      </c>
      <c r="AP46">
        <f t="shared" si="43"/>
        <v>-2.782136371998321E-6</v>
      </c>
      <c r="AQ46">
        <f t="shared" si="44"/>
        <v>-2.0838073539569252E-2</v>
      </c>
      <c r="AR46">
        <f t="shared" si="45"/>
        <v>-2.0840855675941253E-2</v>
      </c>
      <c r="AS46">
        <f t="shared" si="46"/>
        <v>-7.2403049050155432E-2</v>
      </c>
      <c r="AT46">
        <f t="shared" si="47"/>
        <v>-4.7781703242412071E-2</v>
      </c>
      <c r="AU46">
        <f t="shared" si="48"/>
        <v>-0.14102560796850874</v>
      </c>
      <c r="AW46">
        <v>43</v>
      </c>
      <c r="AX46">
        <f>IF(Z46&gt;0, (R46*SUMPRODUCT(K46:$K$98, X46:$X$98)-K46*$AZ$3)/Z46, 0)</f>
        <v>-10966261.713430118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0.78389590600000003</v>
      </c>
      <c r="Q47" s="5">
        <f t="shared" si="60"/>
        <v>50</v>
      </c>
      <c r="R47">
        <f t="shared" si="31"/>
        <v>100000</v>
      </c>
      <c r="S47">
        <f t="shared" si="32"/>
        <v>-47518670.505544052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-79.770440583218232</v>
      </c>
      <c r="AC47">
        <f t="shared" si="33"/>
        <v>-71.241701659528857</v>
      </c>
      <c r="AE47">
        <f t="shared" si="34"/>
        <v>0</v>
      </c>
      <c r="AF47">
        <f t="shared" si="35"/>
        <v>0</v>
      </c>
      <c r="AG47">
        <f t="shared" si="36"/>
        <v>-7.496180017412E-5</v>
      </c>
      <c r="AH47">
        <f t="shared" si="37"/>
        <v>-0.57021912687365406</v>
      </c>
      <c r="AI47">
        <f t="shared" si="38"/>
        <v>-0.57029408867382814</v>
      </c>
      <c r="AJ47">
        <f t="shared" si="39"/>
        <v>-8.5287389236893745</v>
      </c>
      <c r="AK47">
        <f t="shared" si="61"/>
        <v>-5.5839308408252766</v>
      </c>
      <c r="AL47">
        <f t="shared" si="40"/>
        <v>-14.682963853188479</v>
      </c>
      <c r="AN47">
        <f t="shared" si="41"/>
        <v>0</v>
      </c>
      <c r="AO47">
        <f t="shared" si="42"/>
        <v>0</v>
      </c>
      <c r="AP47">
        <f t="shared" si="43"/>
        <v>-5.1197294315639366E-7</v>
      </c>
      <c r="AQ47">
        <f t="shared" si="44"/>
        <v>-3.8944737713271014E-3</v>
      </c>
      <c r="AR47">
        <f t="shared" si="45"/>
        <v>-3.8949857442702575E-3</v>
      </c>
      <c r="AS47">
        <f t="shared" si="46"/>
        <v>-5.8249449159856727E-2</v>
      </c>
      <c r="AT47">
        <f t="shared" si="47"/>
        <v>-3.8137044472233199E-2</v>
      </c>
      <c r="AU47">
        <f t="shared" si="48"/>
        <v>-0.10028147937636017</v>
      </c>
      <c r="AW47">
        <v>44</v>
      </c>
      <c r="AX47">
        <f>IF(Z47&gt;0, (R47*SUMPRODUCT(K47:$K$98, X47:$X$98)-K47*$AZ$3)/Z47, 0)</f>
        <v>-47518670.505544052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0.78669207100000005</v>
      </c>
      <c r="Q48" s="5">
        <f t="shared" si="60"/>
        <v>50</v>
      </c>
      <c r="R48">
        <f t="shared" si="31"/>
        <v>100000</v>
      </c>
      <c r="S48">
        <f t="shared" si="32"/>
        <v>-208696439.44810823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-71.241701659528857</v>
      </c>
      <c r="AC48">
        <f t="shared" si="33"/>
        <v>-63.612045242917205</v>
      </c>
      <c r="AE48">
        <f t="shared" si="34"/>
        <v>0</v>
      </c>
      <c r="AF48">
        <f t="shared" si="35"/>
        <v>0</v>
      </c>
      <c r="AG48">
        <f t="shared" si="36"/>
        <v>-1.5240328347512167E-5</v>
      </c>
      <c r="AH48">
        <f t="shared" si="37"/>
        <v>-0.11794370764973325</v>
      </c>
      <c r="AI48">
        <f t="shared" si="38"/>
        <v>-0.11795894797808076</v>
      </c>
      <c r="AJ48">
        <f t="shared" si="39"/>
        <v>-7.6296564166116525</v>
      </c>
      <c r="AK48">
        <f t="shared" si="61"/>
        <v>-4.9869191161670203</v>
      </c>
      <c r="AL48">
        <f t="shared" si="40"/>
        <v>-12.734534480756754</v>
      </c>
      <c r="AN48">
        <f t="shared" si="41"/>
        <v>0</v>
      </c>
      <c r="AO48">
        <f t="shared" si="42"/>
        <v>0</v>
      </c>
      <c r="AP48">
        <f t="shared" si="43"/>
        <v>-9.2935856051036633E-8</v>
      </c>
      <c r="AQ48">
        <f t="shared" si="44"/>
        <v>-7.19223312406551E-4</v>
      </c>
      <c r="AR48">
        <f t="shared" si="45"/>
        <v>-7.19316248262602E-4</v>
      </c>
      <c r="AS48">
        <f t="shared" si="46"/>
        <v>-4.6525811930347091E-2</v>
      </c>
      <c r="AT48">
        <f t="shared" si="47"/>
        <v>-3.0410341992002876E-2</v>
      </c>
      <c r="AU48">
        <f t="shared" si="48"/>
        <v>-7.765547017061257E-2</v>
      </c>
      <c r="AW48">
        <v>45</v>
      </c>
      <c r="AX48">
        <f>IF(Z48&gt;0, (R48*SUMPRODUCT(K48:$K$98, X48:$X$98)-K48*$AZ$3)/Z48, 0)</f>
        <v>-208696439.44810823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0.78978433000000003</v>
      </c>
      <c r="Q49" s="5">
        <f t="shared" si="60"/>
        <v>50</v>
      </c>
      <c r="R49">
        <f t="shared" si="31"/>
        <v>100000</v>
      </c>
      <c r="S49">
        <f t="shared" si="32"/>
        <v>-930687180.14235234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-63.612045242917205</v>
      </c>
      <c r="AC49">
        <f t="shared" si="33"/>
        <v>-56.797094028387676</v>
      </c>
      <c r="AE49">
        <f t="shared" si="34"/>
        <v>0</v>
      </c>
      <c r="AF49">
        <f t="shared" si="35"/>
        <v>0</v>
      </c>
      <c r="AG49">
        <f t="shared" si="36"/>
        <v>-3.0513525511171396E-6</v>
      </c>
      <c r="AH49">
        <f t="shared" si="37"/>
        <v>-2.4073145025839814E-2</v>
      </c>
      <c r="AI49">
        <f t="shared" si="38"/>
        <v>-2.4076196378390931E-2</v>
      </c>
      <c r="AJ49">
        <f t="shared" si="39"/>
        <v>-6.814951214529529</v>
      </c>
      <c r="AK49">
        <f t="shared" si="61"/>
        <v>-4.4528431670042048</v>
      </c>
      <c r="AL49">
        <f t="shared" si="40"/>
        <v>-11.291870577912125</v>
      </c>
      <c r="AN49">
        <f t="shared" si="41"/>
        <v>0</v>
      </c>
      <c r="AO49">
        <f t="shared" si="42"/>
        <v>0</v>
      </c>
      <c r="AP49">
        <f t="shared" si="43"/>
        <v>-1.6613584541323072E-8</v>
      </c>
      <c r="AQ49">
        <f t="shared" si="44"/>
        <v>-1.3107014786472218E-4</v>
      </c>
      <c r="AR49">
        <f t="shared" si="45"/>
        <v>-1.3108676144926352E-4</v>
      </c>
      <c r="AS49">
        <f t="shared" si="46"/>
        <v>-3.7105108718468831E-2</v>
      </c>
      <c r="AT49">
        <f t="shared" si="47"/>
        <v>-2.4244227818641589E-2</v>
      </c>
      <c r="AU49">
        <f t="shared" si="48"/>
        <v>-6.1480423298559683E-2</v>
      </c>
      <c r="AW49">
        <v>46</v>
      </c>
      <c r="AX49">
        <f>IF(Z49&gt;0, (R49*SUMPRODUCT(K49:$K$98, X49:$X$98)-K49*$AZ$3)/Z49, 0)</f>
        <v>-930687180.14235234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0.79285550900000001</v>
      </c>
      <c r="Q50" s="5">
        <f t="shared" si="60"/>
        <v>50</v>
      </c>
      <c r="R50">
        <f t="shared" si="31"/>
        <v>100000</v>
      </c>
      <c r="S50">
        <f t="shared" si="32"/>
        <v>-4215043290.5322433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-56.797094028387676</v>
      </c>
      <c r="AC50">
        <f t="shared" si="33"/>
        <v>-50.711805064748084</v>
      </c>
      <c r="AE50">
        <f t="shared" si="34"/>
        <v>0</v>
      </c>
      <c r="AF50">
        <f t="shared" si="35"/>
        <v>0</v>
      </c>
      <c r="AG50">
        <f t="shared" si="36"/>
        <v>-6.0155734555153984E-7</v>
      </c>
      <c r="AH50">
        <f t="shared" si="37"/>
        <v>-4.8385633601088565E-3</v>
      </c>
      <c r="AI50">
        <f t="shared" si="38"/>
        <v>-4.8391649174544084E-3</v>
      </c>
      <c r="AJ50">
        <f t="shared" si="39"/>
        <v>-6.0852889636395915</v>
      </c>
      <c r="AK50">
        <f t="shared" si="61"/>
        <v>-3.9757965819871375</v>
      </c>
      <c r="AL50">
        <f t="shared" si="40"/>
        <v>-10.065924710544184</v>
      </c>
      <c r="AN50">
        <f t="shared" si="41"/>
        <v>0</v>
      </c>
      <c r="AO50">
        <f t="shared" si="42"/>
        <v>0</v>
      </c>
      <c r="AP50">
        <f t="shared" si="43"/>
        <v>-2.9243541679326828E-9</v>
      </c>
      <c r="AQ50">
        <f t="shared" si="44"/>
        <v>-2.3521735763973636E-5</v>
      </c>
      <c r="AR50">
        <f t="shared" si="45"/>
        <v>-2.3524660118141569E-5</v>
      </c>
      <c r="AS50">
        <f t="shared" si="46"/>
        <v>-2.9582450078102358E-2</v>
      </c>
      <c r="AT50">
        <f t="shared" si="47"/>
        <v>-1.9327562686025684E-2</v>
      </c>
      <c r="AU50">
        <f t="shared" si="48"/>
        <v>-4.8933537424246186E-2</v>
      </c>
      <c r="AW50">
        <v>47</v>
      </c>
      <c r="AX50">
        <f>IF(Z50&gt;0, (R50*SUMPRODUCT(K50:$K$98, X50:$X$98)-K50*$AZ$3)/Z50, 0)</f>
        <v>-4215043290.5322433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0.79617230500000002</v>
      </c>
      <c r="Q51" s="5">
        <f t="shared" si="60"/>
        <v>50</v>
      </c>
      <c r="R51">
        <f t="shared" si="31"/>
        <v>100000</v>
      </c>
      <c r="S51">
        <f t="shared" si="32"/>
        <v>-19416385311.819366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-50.711805064748084</v>
      </c>
      <c r="AC51">
        <f t="shared" si="33"/>
        <v>-45.278417842030784</v>
      </c>
      <c r="AE51">
        <f t="shared" si="34"/>
        <v>0</v>
      </c>
      <c r="AF51">
        <f t="shared" si="35"/>
        <v>0</v>
      </c>
      <c r="AG51">
        <f t="shared" si="36"/>
        <v>-1.165984736985735E-7</v>
      </c>
      <c r="AH51">
        <f t="shared" si="37"/>
        <v>-9.5788659679490193E-4</v>
      </c>
      <c r="AI51">
        <f t="shared" si="38"/>
        <v>-9.5800319526860047E-4</v>
      </c>
      <c r="AJ51">
        <f t="shared" si="39"/>
        <v>-5.4333872227173003</v>
      </c>
      <c r="AK51">
        <f t="shared" si="61"/>
        <v>-3.5498263545323661</v>
      </c>
      <c r="AL51">
        <f t="shared" si="40"/>
        <v>-8.9841715804449347</v>
      </c>
      <c r="AN51">
        <f t="shared" si="41"/>
        <v>0</v>
      </c>
      <c r="AO51">
        <f t="shared" si="42"/>
        <v>0</v>
      </c>
      <c r="AP51">
        <f t="shared" si="43"/>
        <v>-5.060900247625312E-10</v>
      </c>
      <c r="AQ51">
        <f t="shared" si="44"/>
        <v>-4.157660354498788E-6</v>
      </c>
      <c r="AR51">
        <f t="shared" si="45"/>
        <v>-4.1581664445235503E-6</v>
      </c>
      <c r="AS51">
        <f t="shared" si="46"/>
        <v>-2.3583353939932928E-2</v>
      </c>
      <c r="AT51">
        <f t="shared" si="47"/>
        <v>-1.5407849268355821E-2</v>
      </c>
      <c r="AU51">
        <f t="shared" si="48"/>
        <v>-3.8995361374733271E-2</v>
      </c>
      <c r="AW51">
        <v>48</v>
      </c>
      <c r="AX51">
        <f>IF(Z51&gt;0, (R51*SUMPRODUCT(K51:$K$98, X51:$X$98)-K51*$AZ$3)/Z51, 0)</f>
        <v>-19416385311.819366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0.79964768799999997</v>
      </c>
      <c r="Q52" s="5">
        <f t="shared" si="60"/>
        <v>50</v>
      </c>
      <c r="R52">
        <f t="shared" si="31"/>
        <v>100000</v>
      </c>
      <c r="S52">
        <f t="shared" si="32"/>
        <v>-91073545069.363281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-45.278417842030784</v>
      </c>
      <c r="AC52">
        <f t="shared" si="33"/>
        <v>-40.427162406429453</v>
      </c>
      <c r="AE52">
        <f t="shared" si="34"/>
        <v>0</v>
      </c>
      <c r="AF52">
        <f t="shared" si="35"/>
        <v>0</v>
      </c>
      <c r="AG52">
        <f t="shared" si="36"/>
        <v>-2.2194789044194659E-8</v>
      </c>
      <c r="AH52">
        <f t="shared" si="37"/>
        <v>-1.864753998347862E-4</v>
      </c>
      <c r="AI52">
        <f t="shared" si="38"/>
        <v>-1.8649759462383039E-4</v>
      </c>
      <c r="AJ52">
        <f t="shared" si="39"/>
        <v>-4.8512554356013311</v>
      </c>
      <c r="AK52">
        <f t="shared" si="61"/>
        <v>-3.1694892489421553</v>
      </c>
      <c r="AL52">
        <f t="shared" si="40"/>
        <v>-8.02093118213811</v>
      </c>
      <c r="AN52">
        <f t="shared" si="41"/>
        <v>0</v>
      </c>
      <c r="AO52">
        <f t="shared" si="42"/>
        <v>0</v>
      </c>
      <c r="AP52">
        <f t="shared" si="43"/>
        <v>-8.6013755619361667E-11</v>
      </c>
      <c r="AQ52">
        <f t="shared" si="44"/>
        <v>-7.2266735396646568E-7</v>
      </c>
      <c r="AR52">
        <f t="shared" si="45"/>
        <v>-7.2275336772208502E-7</v>
      </c>
      <c r="AS52">
        <f t="shared" si="46"/>
        <v>-1.8800570649895706E-2</v>
      </c>
      <c r="AT52">
        <f t="shared" si="47"/>
        <v>-1.228304865407189E-2</v>
      </c>
      <c r="AU52">
        <f t="shared" si="48"/>
        <v>-3.1084342057335314E-2</v>
      </c>
      <c r="AW52">
        <v>49</v>
      </c>
      <c r="AX52">
        <f>IF(Z52&gt;0, (R52*SUMPRODUCT(K52:$K$98, X52:$X$98)-K52*$AZ$3)/Z52, 0)</f>
        <v>-91073545069.363281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0.80323853099999998</v>
      </c>
      <c r="Q53" s="5">
        <f t="shared" si="60"/>
        <v>50</v>
      </c>
      <c r="R53">
        <f t="shared" si="31"/>
        <v>100000</v>
      </c>
      <c r="S53">
        <f t="shared" si="32"/>
        <v>-435398517123.15204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-40.427162406429453</v>
      </c>
      <c r="AC53">
        <f t="shared" si="33"/>
        <v>-36.09568134939888</v>
      </c>
      <c r="AE53">
        <f t="shared" si="34"/>
        <v>0</v>
      </c>
      <c r="AF53">
        <f t="shared" si="35"/>
        <v>0</v>
      </c>
      <c r="AG53">
        <f t="shared" si="36"/>
        <v>-4.1451314060389021E-9</v>
      </c>
      <c r="AH53">
        <f t="shared" si="37"/>
        <v>-3.5655419495427622E-5</v>
      </c>
      <c r="AI53">
        <f t="shared" si="38"/>
        <v>-3.5659564626833663E-5</v>
      </c>
      <c r="AJ53">
        <f t="shared" si="39"/>
        <v>-4.3314810570305724</v>
      </c>
      <c r="AK53">
        <f t="shared" si="61"/>
        <v>-2.829901368450062</v>
      </c>
      <c r="AL53">
        <f t="shared" si="40"/>
        <v>-7.1614180850452609</v>
      </c>
      <c r="AN53">
        <f t="shared" si="41"/>
        <v>0</v>
      </c>
      <c r="AO53">
        <f t="shared" si="42"/>
        <v>0</v>
      </c>
      <c r="AP53">
        <f t="shared" si="43"/>
        <v>-1.4342906565784818E-11</v>
      </c>
      <c r="AQ53">
        <f t="shared" si="44"/>
        <v>-1.233742191240876E-7</v>
      </c>
      <c r="AR53">
        <f t="shared" si="45"/>
        <v>-1.233885620306534E-7</v>
      </c>
      <c r="AS53">
        <f t="shared" si="46"/>
        <v>-1.4987710160876215E-2</v>
      </c>
      <c r="AT53">
        <f t="shared" si="47"/>
        <v>-9.7919720612314187E-3</v>
      </c>
      <c r="AU53">
        <f t="shared" si="48"/>
        <v>-2.4779805610669663E-2</v>
      </c>
      <c r="AW53">
        <v>50</v>
      </c>
      <c r="AX53">
        <f>IF(Z53&gt;0, (R53*SUMPRODUCT(K53:$K$98, X53:$X$98)-K53*$AZ$3)/Z53, 0)</f>
        <v>-435398517123.15204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0.80709142899999997</v>
      </c>
      <c r="Q54" s="5">
        <f t="shared" si="60"/>
        <v>50</v>
      </c>
      <c r="R54">
        <f t="shared" si="31"/>
        <v>100000</v>
      </c>
      <c r="S54">
        <f t="shared" si="32"/>
        <v>-2125371573208.6382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-36.09568134939888</v>
      </c>
      <c r="AC54">
        <f t="shared" si="33"/>
        <v>-32.228287026614233</v>
      </c>
      <c r="AE54">
        <f t="shared" si="34"/>
        <v>0</v>
      </c>
      <c r="AF54">
        <f t="shared" si="35"/>
        <v>0</v>
      </c>
      <c r="AG54">
        <f t="shared" si="36"/>
        <v>-7.5818006208579622E-10</v>
      </c>
      <c r="AH54">
        <f t="shared" si="37"/>
        <v>-6.6910000597854328E-6</v>
      </c>
      <c r="AI54">
        <f t="shared" si="38"/>
        <v>-6.6917582398475181E-6</v>
      </c>
      <c r="AJ54">
        <f t="shared" si="39"/>
        <v>-3.8673943227846479</v>
      </c>
      <c r="AK54">
        <f t="shared" si="61"/>
        <v>-2.5266976944579218</v>
      </c>
      <c r="AL54">
        <f t="shared" si="40"/>
        <v>-6.3940987090008097</v>
      </c>
      <c r="AN54">
        <f t="shared" si="41"/>
        <v>0</v>
      </c>
      <c r="AO54">
        <f t="shared" si="42"/>
        <v>0</v>
      </c>
      <c r="AP54">
        <f t="shared" si="43"/>
        <v>-2.3423576285126943E-12</v>
      </c>
      <c r="AQ54">
        <f t="shared" si="44"/>
        <v>-2.0671494564629908E-8</v>
      </c>
      <c r="AR54">
        <f t="shared" si="45"/>
        <v>-2.0673836922258421E-8</v>
      </c>
      <c r="AS54">
        <f t="shared" si="46"/>
        <v>-1.1948112391032781E-2</v>
      </c>
      <c r="AT54">
        <f t="shared" si="47"/>
        <v>-7.8061003124732875E-3</v>
      </c>
      <c r="AU54">
        <f t="shared" si="48"/>
        <v>-1.9754233377342993E-2</v>
      </c>
      <c r="AW54">
        <v>51</v>
      </c>
      <c r="AX54">
        <f>IF(Z54&gt;0, (R54*SUMPRODUCT(K54:$K$98, X54:$X$98)-K54*$AZ$3)/Z54, 0)</f>
        <v>-2125371573208.6382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0.81105379099999997</v>
      </c>
      <c r="Q55" s="5">
        <f t="shared" si="60"/>
        <v>50</v>
      </c>
      <c r="R55">
        <f t="shared" si="31"/>
        <v>100000</v>
      </c>
      <c r="S55">
        <f t="shared" si="32"/>
        <v>-10604601249493.326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-32.228287026614233</v>
      </c>
      <c r="AC55">
        <f t="shared" si="33"/>
        <v>-28.775256291786743</v>
      </c>
      <c r="AE55">
        <f t="shared" si="34"/>
        <v>0</v>
      </c>
      <c r="AF55">
        <f t="shared" si="35"/>
        <v>0</v>
      </c>
      <c r="AG55">
        <f t="shared" si="36"/>
        <v>-1.3567344784963786E-10</v>
      </c>
      <c r="AH55">
        <f t="shared" si="37"/>
        <v>-1.2298496272306007E-6</v>
      </c>
      <c r="AI55">
        <f t="shared" si="38"/>
        <v>-1.2299853006784502E-6</v>
      </c>
      <c r="AJ55">
        <f t="shared" si="39"/>
        <v>-3.4530307348274896</v>
      </c>
      <c r="AK55">
        <f t="shared" si="61"/>
        <v>-2.2559800918629964</v>
      </c>
      <c r="AL55">
        <f t="shared" si="40"/>
        <v>-5.7090120566757872</v>
      </c>
      <c r="AN55">
        <f t="shared" si="41"/>
        <v>0</v>
      </c>
      <c r="AO55">
        <f t="shared" si="42"/>
        <v>0</v>
      </c>
      <c r="AP55">
        <f t="shared" si="43"/>
        <v>-3.7424644441480084E-13</v>
      </c>
      <c r="AQ55">
        <f t="shared" si="44"/>
        <v>-3.3924607758624825E-9</v>
      </c>
      <c r="AR55">
        <f t="shared" si="45"/>
        <v>-3.3928350223068969E-9</v>
      </c>
      <c r="AS55">
        <f t="shared" si="46"/>
        <v>-9.5249622932588006E-3</v>
      </c>
      <c r="AT55">
        <f t="shared" si="47"/>
        <v>-6.2229753974115997E-3</v>
      </c>
      <c r="AU55">
        <f t="shared" si="48"/>
        <v>-1.5747941083505423E-2</v>
      </c>
      <c r="AW55">
        <v>52</v>
      </c>
      <c r="AX55">
        <f>IF(Z55&gt;0, (R55*SUMPRODUCT(K55:$K$98, X55:$X$98)-K55*$AZ$3)/Z55, 0)</f>
        <v>-10604601249493.326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0.81525055400000002</v>
      </c>
      <c r="Q56" s="5">
        <f t="shared" si="60"/>
        <v>50</v>
      </c>
      <c r="R56">
        <f t="shared" si="31"/>
        <v>100000</v>
      </c>
      <c r="S56">
        <f t="shared" si="32"/>
        <v>-54182683782886.961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-28.775256291786743</v>
      </c>
      <c r="AC56">
        <f t="shared" si="33"/>
        <v>-25.692193120626545</v>
      </c>
      <c r="AE56">
        <f t="shared" si="34"/>
        <v>0</v>
      </c>
      <c r="AF56">
        <f t="shared" si="35"/>
        <v>0</v>
      </c>
      <c r="AG56">
        <f t="shared" si="36"/>
        <v>-2.3708859848634112E-11</v>
      </c>
      <c r="AH56">
        <f t="shared" si="37"/>
        <v>-2.2121570704501473E-7</v>
      </c>
      <c r="AI56">
        <f t="shared" si="38"/>
        <v>-2.2123941590486336E-7</v>
      </c>
      <c r="AJ56">
        <f t="shared" si="39"/>
        <v>-3.0830631711601981</v>
      </c>
      <c r="AK56">
        <f t="shared" si="61"/>
        <v>-2.0142679404250723</v>
      </c>
      <c r="AL56">
        <f t="shared" si="40"/>
        <v>-5.0973313328246865</v>
      </c>
      <c r="AN56">
        <f t="shared" si="41"/>
        <v>0</v>
      </c>
      <c r="AO56">
        <f t="shared" si="42"/>
        <v>0</v>
      </c>
      <c r="AP56">
        <f t="shared" si="43"/>
        <v>-5.8392284668710936E-14</v>
      </c>
      <c r="AQ56">
        <f t="shared" si="44"/>
        <v>-5.4482968061017246E-10</v>
      </c>
      <c r="AR56">
        <f t="shared" si="45"/>
        <v>-5.4488807289484113E-10</v>
      </c>
      <c r="AS56">
        <f t="shared" si="46"/>
        <v>-7.5932416611917538E-3</v>
      </c>
      <c r="AT56">
        <f t="shared" si="47"/>
        <v>-4.9609178900745397E-3</v>
      </c>
      <c r="AU56">
        <f t="shared" si="48"/>
        <v>-1.2554160096154367E-2</v>
      </c>
      <c r="AW56">
        <v>53</v>
      </c>
      <c r="AX56">
        <f>IF(Z56&gt;0, (R56*SUMPRODUCT(K56:$K$98, X56:$X$98)-K56*$AZ$3)/Z56, 0)</f>
        <v>-54182683782886.961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0.81969331899999998</v>
      </c>
      <c r="Q57" s="5">
        <f t="shared" si="60"/>
        <v>50</v>
      </c>
      <c r="R57">
        <f t="shared" si="31"/>
        <v>100000</v>
      </c>
      <c r="S57">
        <f t="shared" si="32"/>
        <v>-284060472270747.81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-25.692193120626545</v>
      </c>
      <c r="AC57">
        <f t="shared" si="33"/>
        <v>-22.93945814389221</v>
      </c>
      <c r="AE57">
        <f t="shared" si="34"/>
        <v>0</v>
      </c>
      <c r="AF57">
        <f t="shared" si="35"/>
        <v>0</v>
      </c>
      <c r="AG57">
        <f t="shared" si="36"/>
        <v>-4.0377772311150395E-12</v>
      </c>
      <c r="AH57">
        <f t="shared" si="37"/>
        <v>-3.8867988038065466E-8</v>
      </c>
      <c r="AI57">
        <f t="shared" si="38"/>
        <v>-3.8872025815296578E-8</v>
      </c>
      <c r="AJ57">
        <f t="shared" si="39"/>
        <v>-2.7527349767343345</v>
      </c>
      <c r="AK57">
        <f t="shared" si="61"/>
        <v>-1.7984535184438584</v>
      </c>
      <c r="AL57">
        <f t="shared" si="40"/>
        <v>-4.5511885340502189</v>
      </c>
      <c r="AN57">
        <f t="shared" si="41"/>
        <v>0</v>
      </c>
      <c r="AO57">
        <f t="shared" si="42"/>
        <v>0</v>
      </c>
      <c r="AP57">
        <f t="shared" si="43"/>
        <v>-8.879103748156561E-15</v>
      </c>
      <c r="AQ57">
        <f t="shared" si="44"/>
        <v>-8.5471010043015141E-11</v>
      </c>
      <c r="AR57">
        <f t="shared" si="45"/>
        <v>-8.5479889146763301E-11</v>
      </c>
      <c r="AS57">
        <f t="shared" si="46"/>
        <v>-6.0532857685300879E-3</v>
      </c>
      <c r="AT57">
        <f t="shared" si="47"/>
        <v>-3.9548133694563541E-3</v>
      </c>
      <c r="AU57">
        <f t="shared" si="48"/>
        <v>-1.0008099223466332E-2</v>
      </c>
      <c r="AW57">
        <v>54</v>
      </c>
      <c r="AX57">
        <f>IF(Z57&gt;0, (R57*SUMPRODUCT(K57:$K$98, X57:$X$98)-K57*$AZ$3)/Z57, 0)</f>
        <v>-284060472270747.81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0.82421808699999999</v>
      </c>
      <c r="Q58" s="5">
        <f t="shared" si="60"/>
        <v>50</v>
      </c>
      <c r="R58">
        <f t="shared" si="31"/>
        <v>100000</v>
      </c>
      <c r="S58">
        <f t="shared" si="32"/>
        <v>-1529873899278959.3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-22.93945814389221</v>
      </c>
      <c r="AC58">
        <f t="shared" si="33"/>
        <v>-20.481659057121281</v>
      </c>
      <c r="AE58">
        <f t="shared" si="34"/>
        <v>0</v>
      </c>
      <c r="AF58">
        <f t="shared" si="35"/>
        <v>0</v>
      </c>
      <c r="AG58">
        <f t="shared" si="36"/>
        <v>-6.6939043364209413E-13</v>
      </c>
      <c r="AH58">
        <f t="shared" si="37"/>
        <v>-6.6560180503235891E-9</v>
      </c>
      <c r="AI58">
        <f t="shared" si="38"/>
        <v>-6.6566874407572312E-9</v>
      </c>
      <c r="AJ58">
        <f t="shared" si="39"/>
        <v>-2.4577990867709296</v>
      </c>
      <c r="AK58">
        <f t="shared" si="61"/>
        <v>-1.6057620700724549</v>
      </c>
      <c r="AL58">
        <f t="shared" si="40"/>
        <v>-4.0635611635000721</v>
      </c>
      <c r="AN58">
        <f t="shared" si="41"/>
        <v>0</v>
      </c>
      <c r="AO58">
        <f t="shared" si="42"/>
        <v>0</v>
      </c>
      <c r="AP58">
        <f t="shared" si="43"/>
        <v>-1.3142810759775572E-15</v>
      </c>
      <c r="AQ58">
        <f t="shared" si="44"/>
        <v>-1.3068424831393086E-11</v>
      </c>
      <c r="AR58">
        <f t="shared" si="45"/>
        <v>-1.3069739112469064E-11</v>
      </c>
      <c r="AS58">
        <f t="shared" si="46"/>
        <v>-4.8256423545262085E-3</v>
      </c>
      <c r="AT58">
        <f t="shared" si="47"/>
        <v>-3.152753005052899E-3</v>
      </c>
      <c r="AU58">
        <f t="shared" si="48"/>
        <v>-7.9783953726488468E-3</v>
      </c>
      <c r="AW58">
        <v>55</v>
      </c>
      <c r="AX58">
        <f>IF(Z58&gt;0, (R58*SUMPRODUCT(K58:$K$98, X58:$X$98)-K58*$AZ$3)/Z58, 0)</f>
        <v>-1529873899278959.3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0.82894669600000004</v>
      </c>
      <c r="Q59" s="5">
        <f t="shared" si="60"/>
        <v>50</v>
      </c>
      <c r="R59">
        <f t="shared" si="31"/>
        <v>100000</v>
      </c>
      <c r="S59">
        <f t="shared" si="32"/>
        <v>-8481408358084859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-20.481659057121281</v>
      </c>
      <c r="AC59">
        <f t="shared" si="33"/>
        <v>-18.287195586726853</v>
      </c>
      <c r="AE59">
        <f t="shared" si="34"/>
        <v>0</v>
      </c>
      <c r="AF59">
        <f t="shared" si="35"/>
        <v>0</v>
      </c>
      <c r="AG59">
        <f t="shared" si="36"/>
        <v>-1.0780754100405199E-13</v>
      </c>
      <c r="AH59">
        <f t="shared" si="37"/>
        <v>-1.1097779766032423E-9</v>
      </c>
      <c r="AI59">
        <f t="shared" si="38"/>
        <v>-1.1098857841442464E-9</v>
      </c>
      <c r="AJ59">
        <f t="shared" si="39"/>
        <v>-2.1944634703944281</v>
      </c>
      <c r="AK59">
        <f t="shared" si="61"/>
        <v>-1.4337161339984899</v>
      </c>
      <c r="AL59">
        <f t="shared" si="40"/>
        <v>-3.6281796055028037</v>
      </c>
      <c r="AN59">
        <f t="shared" si="41"/>
        <v>0</v>
      </c>
      <c r="AO59">
        <f t="shared" si="42"/>
        <v>0</v>
      </c>
      <c r="AP59">
        <f t="shared" si="43"/>
        <v>-1.8899045506326833E-16</v>
      </c>
      <c r="AQ59">
        <f t="shared" si="44"/>
        <v>-1.9454802777623588E-12</v>
      </c>
      <c r="AR59">
        <f t="shared" si="45"/>
        <v>-1.945669268217422E-12</v>
      </c>
      <c r="AS59">
        <f t="shared" si="46"/>
        <v>-3.8469725403900471E-3</v>
      </c>
      <c r="AT59">
        <f t="shared" si="47"/>
        <v>-2.5133553930679147E-3</v>
      </c>
      <c r="AU59">
        <f t="shared" si="48"/>
        <v>-6.3603279354036311E-3</v>
      </c>
      <c r="AW59">
        <v>56</v>
      </c>
      <c r="AX59">
        <f>IF(Z59&gt;0, (R59*SUMPRODUCT(K59:$K$98, X59:$X$98)-K59*$AZ$3)/Z59, 0)</f>
        <v>-8481408358084859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0.83370721699999994</v>
      </c>
      <c r="Q60" s="5">
        <f t="shared" si="60"/>
        <v>50</v>
      </c>
      <c r="R60">
        <f t="shared" si="31"/>
        <v>100000</v>
      </c>
      <c r="S60">
        <f t="shared" si="32"/>
        <v>-4.8451923938196984E+16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-18.287195586726853</v>
      </c>
      <c r="AC60">
        <f t="shared" si="33"/>
        <v>-16.327853202436394</v>
      </c>
      <c r="AE60">
        <f t="shared" si="34"/>
        <v>0</v>
      </c>
      <c r="AF60">
        <f t="shared" si="35"/>
        <v>0</v>
      </c>
      <c r="AG60">
        <f t="shared" si="36"/>
        <v>-1.6849540611909903E-14</v>
      </c>
      <c r="AH60">
        <f t="shared" si="37"/>
        <v>-1.7975984996420312E-10</v>
      </c>
      <c r="AI60">
        <f t="shared" si="38"/>
        <v>-1.7977669950481503E-10</v>
      </c>
      <c r="AJ60">
        <f t="shared" si="39"/>
        <v>-1.9593423842904585</v>
      </c>
      <c r="AK60">
        <f t="shared" si="61"/>
        <v>-1.2801036910708798</v>
      </c>
      <c r="AL60">
        <f t="shared" si="40"/>
        <v>-3.2394460755411147</v>
      </c>
      <c r="AN60">
        <f t="shared" si="41"/>
        <v>0</v>
      </c>
      <c r="AO60">
        <f t="shared" si="42"/>
        <v>0</v>
      </c>
      <c r="AP60">
        <f t="shared" si="43"/>
        <v>-2.6373075162745227E-17</v>
      </c>
      <c r="AQ60">
        <f t="shared" si="44"/>
        <v>-2.8136197558993033E-13</v>
      </c>
      <c r="AR60">
        <f t="shared" si="45"/>
        <v>-2.8138834866509309E-13</v>
      </c>
      <c r="AS60">
        <f t="shared" si="46"/>
        <v>-3.0667829563210537E-3</v>
      </c>
      <c r="AT60">
        <f t="shared" si="47"/>
        <v>-2.0036315314648314E-3</v>
      </c>
      <c r="AU60">
        <f t="shared" si="48"/>
        <v>-5.0704144880672729E-3</v>
      </c>
      <c r="AW60">
        <v>57</v>
      </c>
      <c r="AX60">
        <f>IF(Z60&gt;0, (R60*SUMPRODUCT(K60:$K$98, X60:$X$98)-K60*$AZ$3)/Z60, 0)</f>
        <v>-4.8451923938196984E+16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0.83838979800000002</v>
      </c>
      <c r="Q61" s="5">
        <f t="shared" si="60"/>
        <v>50</v>
      </c>
      <c r="R61">
        <f t="shared" si="31"/>
        <v>100000</v>
      </c>
      <c r="S61">
        <f t="shared" si="32"/>
        <v>-2.8534126201738646E+17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-16.327853202436394</v>
      </c>
      <c r="AC61">
        <f t="shared" si="33"/>
        <v>-14.578440359318451</v>
      </c>
      <c r="AE61">
        <f t="shared" si="34"/>
        <v>0</v>
      </c>
      <c r="AF61">
        <f t="shared" si="35"/>
        <v>0</v>
      </c>
      <c r="AG61">
        <f t="shared" si="36"/>
        <v>-2.5545622557788635E-15</v>
      </c>
      <c r="AH61">
        <f t="shared" si="37"/>
        <v>-2.8252965900023881E-11</v>
      </c>
      <c r="AI61">
        <f t="shared" si="38"/>
        <v>-2.825552046227966E-11</v>
      </c>
      <c r="AJ61">
        <f t="shared" si="39"/>
        <v>-1.749412843117943</v>
      </c>
      <c r="AK61">
        <f t="shared" si="61"/>
        <v>-1.1429497241705477</v>
      </c>
      <c r="AL61">
        <f t="shared" si="40"/>
        <v>-2.8923625673167463</v>
      </c>
      <c r="AN61">
        <f t="shared" si="41"/>
        <v>0</v>
      </c>
      <c r="AO61">
        <f t="shared" si="42"/>
        <v>0</v>
      </c>
      <c r="AP61">
        <f t="shared" si="43"/>
        <v>-3.5700243328437367E-18</v>
      </c>
      <c r="AQ61">
        <f t="shared" si="44"/>
        <v>-3.9483780639879974E-14</v>
      </c>
      <c r="AR61">
        <f t="shared" si="45"/>
        <v>-3.9487350664212818E-14</v>
      </c>
      <c r="AS61">
        <f t="shared" si="46"/>
        <v>-2.4448205965590056E-3</v>
      </c>
      <c r="AT61">
        <f t="shared" si="47"/>
        <v>-1.5972827897521049E-3</v>
      </c>
      <c r="AU61">
        <f t="shared" si="48"/>
        <v>-4.0421033863505974E-3</v>
      </c>
      <c r="AW61">
        <v>58</v>
      </c>
      <c r="AX61">
        <f>IF(Z61&gt;0, (R61*SUMPRODUCT(K61:$K$98, X61:$X$98)-K61*$AZ$3)/Z61, 0)</f>
        <v>-2.8534126201738646E+17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0.84318435700000005</v>
      </c>
      <c r="Q62" s="5">
        <f t="shared" si="60"/>
        <v>50</v>
      </c>
      <c r="R62">
        <f t="shared" si="31"/>
        <v>100000</v>
      </c>
      <c r="S62">
        <f t="shared" si="32"/>
        <v>-1.7352986285262246E+18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-14.578440359318451</v>
      </c>
      <c r="AC62">
        <f t="shared" si="33"/>
        <v>-13.016464606534367</v>
      </c>
      <c r="AE62">
        <f t="shared" si="34"/>
        <v>0</v>
      </c>
      <c r="AF62">
        <f t="shared" si="35"/>
        <v>0</v>
      </c>
      <c r="AG62">
        <f t="shared" si="36"/>
        <v>-3.7504970016570423E-16</v>
      </c>
      <c r="AH62">
        <f t="shared" si="37"/>
        <v>-4.3079338661107419E-12</v>
      </c>
      <c r="AI62">
        <f t="shared" si="38"/>
        <v>-4.3083089158109076E-12</v>
      </c>
      <c r="AJ62">
        <f t="shared" si="39"/>
        <v>-1.5619757527840843</v>
      </c>
      <c r="AK62">
        <f t="shared" si="61"/>
        <v>-1.0204908251522917</v>
      </c>
      <c r="AL62">
        <f t="shared" si="40"/>
        <v>-2.5824665779406843</v>
      </c>
      <c r="AN62">
        <f t="shared" si="41"/>
        <v>0</v>
      </c>
      <c r="AO62">
        <f t="shared" si="42"/>
        <v>0</v>
      </c>
      <c r="AP62">
        <f t="shared" si="43"/>
        <v>-4.6797805174294571E-19</v>
      </c>
      <c r="AQ62">
        <f t="shared" si="44"/>
        <v>-5.3753369135057161E-15</v>
      </c>
      <c r="AR62">
        <f t="shared" si="45"/>
        <v>-5.3758048915574586E-15</v>
      </c>
      <c r="AS62">
        <f t="shared" si="46"/>
        <v>-1.9489960112877302E-3</v>
      </c>
      <c r="AT62">
        <f t="shared" si="47"/>
        <v>-1.2733440607080129E-3</v>
      </c>
      <c r="AU62">
        <f t="shared" si="48"/>
        <v>-3.2223400720011188E-3</v>
      </c>
      <c r="AW62">
        <v>59</v>
      </c>
      <c r="AX62">
        <f>IF(Z62&gt;0, (R62*SUMPRODUCT(K62:$K$98, X62:$X$98)-K62*$AZ$3)/Z62, 0)</f>
        <v>-1.7352986285262246E+18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0.84806285100000001</v>
      </c>
      <c r="Q63" s="5">
        <f t="shared" si="60"/>
        <v>50</v>
      </c>
      <c r="R63">
        <f t="shared" si="31"/>
        <v>100000</v>
      </c>
      <c r="S63">
        <f t="shared" si="32"/>
        <v>-1.0915914447949378E+19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-13.016464606534367</v>
      </c>
      <c r="AC63">
        <f t="shared" si="33"/>
        <v>-11.621843398691402</v>
      </c>
      <c r="AE63">
        <f t="shared" si="34"/>
        <v>0</v>
      </c>
      <c r="AF63">
        <f t="shared" si="35"/>
        <v>0</v>
      </c>
      <c r="AG63">
        <f t="shared" si="36"/>
        <v>-5.32334851748249E-17</v>
      </c>
      <c r="AH63">
        <f t="shared" si="37"/>
        <v>-6.3613143597844464E-13</v>
      </c>
      <c r="AI63">
        <f t="shared" si="38"/>
        <v>-6.3618466946361947E-13</v>
      </c>
      <c r="AJ63">
        <f t="shared" si="39"/>
        <v>-1.3946212078429649</v>
      </c>
      <c r="AK63">
        <f t="shared" si="61"/>
        <v>-0.91115252245740574</v>
      </c>
      <c r="AL63">
        <f t="shared" si="40"/>
        <v>-2.3057737303010066</v>
      </c>
      <c r="AN63">
        <f t="shared" si="41"/>
        <v>0</v>
      </c>
      <c r="AO63">
        <f t="shared" si="42"/>
        <v>0</v>
      </c>
      <c r="AP63">
        <f t="shared" si="43"/>
        <v>-5.9306670052650179E-20</v>
      </c>
      <c r="AQ63">
        <f t="shared" si="44"/>
        <v>-7.0870500136883583E-16</v>
      </c>
      <c r="AR63">
        <f t="shared" si="45"/>
        <v>-7.0876430803888845E-16</v>
      </c>
      <c r="AS63">
        <f t="shared" si="46"/>
        <v>-1.5537276875699742E-3</v>
      </c>
      <c r="AT63">
        <f t="shared" si="47"/>
        <v>-1.0151020892123855E-3</v>
      </c>
      <c r="AU63">
        <f t="shared" si="48"/>
        <v>-2.5688297767830679E-3</v>
      </c>
      <c r="AW63">
        <v>60</v>
      </c>
      <c r="AX63">
        <f>IF(Z63&gt;0, (R63*SUMPRODUCT(K63:$K$98, X63:$X$98)-K63*$AZ$3)/Z63, 0)</f>
        <v>-1.0915914447949378E+19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0.85299375700000002</v>
      </c>
      <c r="Q64" s="5">
        <f t="shared" si="60"/>
        <v>50</v>
      </c>
      <c r="R64">
        <f t="shared" si="31"/>
        <v>100000</v>
      </c>
      <c r="S64">
        <f t="shared" si="32"/>
        <v>-7.1138015117085483E+19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-11.621843398691402</v>
      </c>
      <c r="AC64">
        <f t="shared" si="33"/>
        <v>-10.376645891688753</v>
      </c>
      <c r="AE64">
        <f t="shared" si="34"/>
        <v>0</v>
      </c>
      <c r="AF64">
        <f t="shared" si="35"/>
        <v>0</v>
      </c>
      <c r="AG64">
        <f t="shared" si="36"/>
        <v>-7.2933198055989585E-18</v>
      </c>
      <c r="AH64">
        <f t="shared" si="37"/>
        <v>-9.0815661034955389E-14</v>
      </c>
      <c r="AI64">
        <f t="shared" si="38"/>
        <v>-9.0822954354760982E-14</v>
      </c>
      <c r="AJ64">
        <f t="shared" si="39"/>
        <v>-1.2451975070026489</v>
      </c>
      <c r="AK64">
        <f t="shared" si="61"/>
        <v>-0.81352903790839826</v>
      </c>
      <c r="AL64">
        <f t="shared" si="40"/>
        <v>-2.058726544911138</v>
      </c>
      <c r="AN64">
        <f t="shared" si="41"/>
        <v>0</v>
      </c>
      <c r="AO64">
        <f t="shared" si="42"/>
        <v>0</v>
      </c>
      <c r="AP64">
        <f t="shared" si="43"/>
        <v>-7.2548071863876917E-21</v>
      </c>
      <c r="AQ64">
        <f t="shared" si="44"/>
        <v>-9.0336105898874045E-17</v>
      </c>
      <c r="AR64">
        <f t="shared" si="45"/>
        <v>-9.0343360706060429E-17</v>
      </c>
      <c r="AS64">
        <f t="shared" si="46"/>
        <v>-1.2386221999122896E-3</v>
      </c>
      <c r="AT64">
        <f t="shared" si="47"/>
        <v>-8.0923317060936357E-4</v>
      </c>
      <c r="AU64">
        <f t="shared" si="48"/>
        <v>-2.0478553705217438E-3</v>
      </c>
      <c r="AW64">
        <v>61</v>
      </c>
      <c r="AX64">
        <f>IF(Z64&gt;0, (R64*SUMPRODUCT(K64:$K$98, X64:$X$98)-K64*$AZ$3)/Z64, 0)</f>
        <v>-7.1138015117085483E+19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0.85794593600000002</v>
      </c>
      <c r="Q65" s="5">
        <f t="shared" si="60"/>
        <v>50</v>
      </c>
      <c r="R65">
        <f t="shared" si="31"/>
        <v>100000</v>
      </c>
      <c r="S65">
        <f t="shared" si="32"/>
        <v>-4.8098546157556492E+20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-10.376645891688753</v>
      </c>
      <c r="AC65">
        <f t="shared" si="33"/>
        <v>-9.2648624032935274</v>
      </c>
      <c r="AE65">
        <f t="shared" si="34"/>
        <v>0</v>
      </c>
      <c r="AF65">
        <f t="shared" si="35"/>
        <v>0</v>
      </c>
      <c r="AG65">
        <f t="shared" si="36"/>
        <v>-9.6311252038103208E-19</v>
      </c>
      <c r="AH65">
        <f t="shared" si="37"/>
        <v>-1.2514548174323875E-14</v>
      </c>
      <c r="AI65">
        <f t="shared" si="38"/>
        <v>-1.2515511286844255E-14</v>
      </c>
      <c r="AJ65">
        <f t="shared" si="39"/>
        <v>-1.1117834883952256</v>
      </c>
      <c r="AK65">
        <f t="shared" si="61"/>
        <v>-0.72636521241821272</v>
      </c>
      <c r="AL65">
        <f t="shared" si="40"/>
        <v>-1.8381487008134507</v>
      </c>
      <c r="AN65">
        <f t="shared" si="41"/>
        <v>0</v>
      </c>
      <c r="AO65">
        <f t="shared" si="42"/>
        <v>0</v>
      </c>
      <c r="AP65">
        <f t="shared" si="43"/>
        <v>-8.5538104687401753E-22</v>
      </c>
      <c r="AQ65">
        <f t="shared" si="44"/>
        <v>-1.1114700610758776E-17</v>
      </c>
      <c r="AR65">
        <f t="shared" si="45"/>
        <v>-1.111555599180565E-17</v>
      </c>
      <c r="AS65">
        <f t="shared" si="46"/>
        <v>-9.8742203436885624E-4</v>
      </c>
      <c r="AT65">
        <f t="shared" si="47"/>
        <v>-6.4511572912098487E-4</v>
      </c>
      <c r="AU65">
        <f t="shared" si="48"/>
        <v>-1.6325377634898522E-3</v>
      </c>
      <c r="AW65">
        <v>62</v>
      </c>
      <c r="AX65">
        <f>IF(Z65&gt;0, (R65*SUMPRODUCT(K65:$K$98, X65:$X$98)-K65*$AZ$3)/Z65, 0)</f>
        <v>-4.8098546157556492E+20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0.86292441799999997</v>
      </c>
      <c r="Q66" s="5">
        <f t="shared" si="60"/>
        <v>50</v>
      </c>
      <c r="R66">
        <f t="shared" si="31"/>
        <v>100000</v>
      </c>
      <c r="S66">
        <f t="shared" si="32"/>
        <v>-3.379495086461085E+21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-9.2648624032935274</v>
      </c>
      <c r="AC66">
        <f t="shared" si="33"/>
        <v>-8.2721985743692219</v>
      </c>
      <c r="AE66">
        <f t="shared" si="34"/>
        <v>0</v>
      </c>
      <c r="AF66">
        <f t="shared" si="35"/>
        <v>0</v>
      </c>
      <c r="AG66">
        <f t="shared" si="36"/>
        <v>-1.2238808405890659E-19</v>
      </c>
      <c r="AH66">
        <f t="shared" si="37"/>
        <v>-1.6621866222366304E-15</v>
      </c>
      <c r="AI66">
        <f t="shared" si="38"/>
        <v>-1.6623090103206893E-15</v>
      </c>
      <c r="AJ66">
        <f t="shared" si="39"/>
        <v>-0.99266382892430549</v>
      </c>
      <c r="AK66">
        <f t="shared" si="61"/>
        <v>-0.64854036823054695</v>
      </c>
      <c r="AL66">
        <f t="shared" si="40"/>
        <v>-1.6412041971548541</v>
      </c>
      <c r="AN66">
        <f t="shared" si="41"/>
        <v>0</v>
      </c>
      <c r="AO66">
        <f t="shared" si="42"/>
        <v>0</v>
      </c>
      <c r="AP66">
        <f t="shared" si="43"/>
        <v>-9.7051825324361725E-23</v>
      </c>
      <c r="AQ66">
        <f t="shared" si="44"/>
        <v>-1.3180878429321291E-18</v>
      </c>
      <c r="AR66">
        <f t="shared" si="45"/>
        <v>-1.3181848947574535E-18</v>
      </c>
      <c r="AS66">
        <f t="shared" si="46"/>
        <v>-7.8716680035782304E-4</v>
      </c>
      <c r="AT66">
        <f t="shared" si="47"/>
        <v>-5.1428230956711155E-4</v>
      </c>
      <c r="AU66">
        <f t="shared" si="48"/>
        <v>-1.301449109924936E-3</v>
      </c>
      <c r="AW66">
        <v>63</v>
      </c>
      <c r="AX66">
        <f>IF(Z66&gt;0, (R66*SUMPRODUCT(K66:$K$98, X66:$X$98)-K66*$AZ$3)/Z66, 0)</f>
        <v>-3.379495086461085E+21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2">$C$6</f>
        <v>100000</v>
      </c>
      <c r="S67">
        <f t="shared" ref="S67:S79" si="63">AX67</f>
        <v>-2.4720334918441926E+22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-8.2721985743692219</v>
      </c>
      <c r="AC67">
        <f t="shared" ref="AC67:AC79" si="64">S67*Z67</f>
        <v>-7.3858915842582338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-1.4938898701465797E-20</v>
      </c>
      <c r="AH67">
        <f t="shared" ref="AH67:AH79" si="68">-X67*R67</f>
        <v>-2.1245060903370347E-16</v>
      </c>
      <c r="AI67">
        <f t="shared" ref="AI67:AI79" si="69">SUM(AE67:AH67)</f>
        <v>-2.1246554793240493E-16</v>
      </c>
      <c r="AJ67">
        <f t="shared" ref="AJ67:AJ79" si="70">AB67-AC67</f>
        <v>-0.88630699011098812</v>
      </c>
      <c r="AK67">
        <f t="shared" si="61"/>
        <v>-0.57905390020584557</v>
      </c>
      <c r="AL67">
        <f t="shared" ref="AL67:AL79" si="71">SUM(AI67:AK67)</f>
        <v>-1.465360890316834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-1.05770639827331E-23</v>
      </c>
      <c r="AQ67">
        <f t="shared" ref="AQ67:AQ79" si="75">AH67*$K67</f>
        <v>-1.5041963466153042E-19</v>
      </c>
      <c r="AR67">
        <f t="shared" ref="AR67:AR79" si="76">AI67*$K67</f>
        <v>-1.5043021172551314E-19</v>
      </c>
      <c r="AS67">
        <f t="shared" ref="AS67:AS79" si="77">AJ67*$K67</f>
        <v>-6.2752455385668368E-4</v>
      </c>
      <c r="AT67">
        <f t="shared" ref="AT67:AT79" si="78">AK67*$K67</f>
        <v>-4.0998270851969997E-4</v>
      </c>
      <c r="AU67">
        <f t="shared" ref="AU67:AU79" si="79">AL67*$K67</f>
        <v>-1.0375072623763839E-3</v>
      </c>
      <c r="AW67">
        <v>64</v>
      </c>
      <c r="AX67">
        <f>IF(Z67&gt;0, (R67*SUMPRODUCT(K67:$K$98, X67:$X$98)-K67*$AZ$3)/Z67, 0)</f>
        <v>-2.4720334918441926E+22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0.872959127</v>
      </c>
      <c r="Q68" s="5">
        <f t="shared" si="60"/>
        <v>50</v>
      </c>
      <c r="R68">
        <f t="shared" si="62"/>
        <v>100000</v>
      </c>
      <c r="S68">
        <f t="shared" si="63"/>
        <v>-1.8858136512491428E+23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-7.3858915842582338</v>
      </c>
      <c r="AC68">
        <f t="shared" si="64"/>
        <v>-6.5945460573734218</v>
      </c>
      <c r="AE68">
        <f t="shared" si="65"/>
        <v>0</v>
      </c>
      <c r="AF68">
        <f t="shared" si="66"/>
        <v>0</v>
      </c>
      <c r="AG68">
        <f t="shared" si="67"/>
        <v>-1.7484617456781228E-21</v>
      </c>
      <c r="AH68">
        <f t="shared" si="68"/>
        <v>-2.608209593754603E-17</v>
      </c>
      <c r="AI68">
        <f t="shared" si="69"/>
        <v>-2.6083844399291709E-17</v>
      </c>
      <c r="AJ68">
        <f t="shared" si="70"/>
        <v>-0.79134552688481197</v>
      </c>
      <c r="AK68">
        <f t="shared" si="61"/>
        <v>-0.51701241089807637</v>
      </c>
      <c r="AL68">
        <f t="shared" si="71"/>
        <v>-1.3083579377828882</v>
      </c>
      <c r="AN68">
        <f t="shared" si="72"/>
        <v>0</v>
      </c>
      <c r="AO68">
        <f t="shared" si="73"/>
        <v>0</v>
      </c>
      <c r="AP68">
        <f t="shared" si="74"/>
        <v>-1.1053114306392309E-24</v>
      </c>
      <c r="AQ68">
        <f t="shared" si="75"/>
        <v>-1.6488115251053268E-20</v>
      </c>
      <c r="AR68">
        <f t="shared" si="76"/>
        <v>-1.6489220562483908E-20</v>
      </c>
      <c r="AS68">
        <f t="shared" si="77"/>
        <v>-5.0025873234748447E-4</v>
      </c>
      <c r="AT68">
        <f t="shared" si="78"/>
        <v>-3.2683570513368938E-4</v>
      </c>
      <c r="AU68">
        <f t="shared" si="79"/>
        <v>-8.270944374811738E-4</v>
      </c>
      <c r="AW68">
        <v>65</v>
      </c>
      <c r="AX68">
        <f>IF(Z68&gt;0, (R68*SUMPRODUCT(K68:$K$98, X68:$X$98)-K68*$AZ$3)/Z68, 0)</f>
        <v>-1.8858136512491428E+23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0.877957722</v>
      </c>
      <c r="Q69" s="5">
        <f t="shared" ref="Q69:Q79" si="91">$C$8</f>
        <v>50</v>
      </c>
      <c r="R69">
        <f t="shared" si="62"/>
        <v>100000</v>
      </c>
      <c r="S69">
        <f t="shared" si="63"/>
        <v>-1.502791819901507E+24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-6.5945460573734218</v>
      </c>
      <c r="AC69">
        <f t="shared" si="64"/>
        <v>-5.8879875512262698</v>
      </c>
      <c r="AE69">
        <f t="shared" si="65"/>
        <v>0</v>
      </c>
      <c r="AF69">
        <f t="shared" si="66"/>
        <v>0</v>
      </c>
      <c r="AG69">
        <f t="shared" si="67"/>
        <v>-1.9590163698163359E-22</v>
      </c>
      <c r="AH69">
        <f t="shared" si="68"/>
        <v>-3.0701509824794163E-18</v>
      </c>
      <c r="AI69">
        <f t="shared" si="69"/>
        <v>-3.070346884116398E-18</v>
      </c>
      <c r="AJ69">
        <f t="shared" si="70"/>
        <v>-0.70655850614715199</v>
      </c>
      <c r="AK69">
        <f t="shared" si="61"/>
        <v>-0.46161822401613956</v>
      </c>
      <c r="AL69">
        <f t="shared" si="71"/>
        <v>-1.1681767301632915</v>
      </c>
      <c r="AN69">
        <f t="shared" si="72"/>
        <v>0</v>
      </c>
      <c r="AO69">
        <f t="shared" si="73"/>
        <v>0</v>
      </c>
      <c r="AP69">
        <f t="shared" si="74"/>
        <v>-1.1057286659665934E-25</v>
      </c>
      <c r="AQ69">
        <f t="shared" si="75"/>
        <v>-1.7328869745438934E-21</v>
      </c>
      <c r="AR69">
        <f t="shared" si="76"/>
        <v>-1.7329975474104901E-21</v>
      </c>
      <c r="AS69">
        <f t="shared" si="77"/>
        <v>-3.9880319861884835E-4</v>
      </c>
      <c r="AT69">
        <f t="shared" si="78"/>
        <v>-2.6055142309764772E-4</v>
      </c>
      <c r="AU69">
        <f t="shared" si="79"/>
        <v>-6.5935462171649601E-4</v>
      </c>
      <c r="AW69">
        <v>66</v>
      </c>
      <c r="AX69">
        <f>IF(Z69&gt;0, (R69*SUMPRODUCT(K69:$K$98, X69:$X$98)-K69*$AZ$3)/Z69, 0)</f>
        <v>-1.502791819901507E+24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0.88376105100000002</v>
      </c>
      <c r="Q70" s="5">
        <f t="shared" si="91"/>
        <v>50</v>
      </c>
      <c r="R70">
        <f t="shared" si="62"/>
        <v>100000</v>
      </c>
      <c r="S70">
        <f t="shared" si="63"/>
        <v>-1.2629816308012851E+25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-5.8879875512262698</v>
      </c>
      <c r="AC70">
        <f t="shared" si="64"/>
        <v>-5.2571317421663126</v>
      </c>
      <c r="AE70">
        <f t="shared" si="65"/>
        <v>0</v>
      </c>
      <c r="AF70">
        <f t="shared" si="66"/>
        <v>0</v>
      </c>
      <c r="AG70">
        <f t="shared" si="67"/>
        <v>-2.0812384020308284E-23</v>
      </c>
      <c r="AH70">
        <f t="shared" si="68"/>
        <v>-3.462604731830179E-19</v>
      </c>
      <c r="AI70">
        <f t="shared" si="69"/>
        <v>-3.462812855670382E-19</v>
      </c>
      <c r="AJ70">
        <f t="shared" si="70"/>
        <v>-0.6308558090599572</v>
      </c>
      <c r="AK70">
        <f t="shared" si="61"/>
        <v>-0.41215912858583892</v>
      </c>
      <c r="AL70">
        <f t="shared" si="71"/>
        <v>-1.043014937645796</v>
      </c>
      <c r="AN70">
        <f t="shared" si="72"/>
        <v>0</v>
      </c>
      <c r="AO70">
        <f t="shared" si="73"/>
        <v>0</v>
      </c>
      <c r="AP70">
        <f t="shared" si="74"/>
        <v>-1.0488522442094907E-26</v>
      </c>
      <c r="AQ70">
        <f t="shared" si="75"/>
        <v>-1.7449998713490436E-22</v>
      </c>
      <c r="AR70">
        <f t="shared" si="76"/>
        <v>-1.7451047565734647E-22</v>
      </c>
      <c r="AS70">
        <f t="shared" si="77"/>
        <v>-3.179234682867095E-4</v>
      </c>
      <c r="AT70">
        <f t="shared" si="78"/>
        <v>-2.0770999928065032E-4</v>
      </c>
      <c r="AU70">
        <f t="shared" si="79"/>
        <v>-5.2563346756735979E-4</v>
      </c>
      <c r="AW70">
        <v>67</v>
      </c>
      <c r="AX70">
        <f>IF(Z70&gt;0, (R70*SUMPRODUCT(K70:$K$98, X70:$X$98)-K70*$AZ$3)/Z70, 0)</f>
        <v>-1.2629816308012851E+25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0.88953285599999998</v>
      </c>
      <c r="Q71" s="5">
        <f t="shared" si="91"/>
        <v>50</v>
      </c>
      <c r="R71">
        <f t="shared" si="62"/>
        <v>100000</v>
      </c>
      <c r="S71">
        <f t="shared" si="63"/>
        <v>-1.122418858008236E+26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-5.2571317421663126</v>
      </c>
      <c r="AC71">
        <f t="shared" si="64"/>
        <v>-4.6938676269342068</v>
      </c>
      <c r="AE71">
        <f t="shared" si="65"/>
        <v>0</v>
      </c>
      <c r="AF71">
        <f t="shared" si="66"/>
        <v>0</v>
      </c>
      <c r="AG71">
        <f t="shared" si="67"/>
        <v>-2.0909607823516115E-24</v>
      </c>
      <c r="AH71">
        <f t="shared" si="68"/>
        <v>-3.7026598795507182E-20</v>
      </c>
      <c r="AI71">
        <f t="shared" si="69"/>
        <v>-3.7028689756289535E-20</v>
      </c>
      <c r="AJ71">
        <f t="shared" si="70"/>
        <v>-0.56326411523210584</v>
      </c>
      <c r="AK71">
        <f t="shared" si="61"/>
        <v>-0.36799922195164192</v>
      </c>
      <c r="AL71">
        <f t="shared" si="71"/>
        <v>-0.93126333718374776</v>
      </c>
      <c r="AN71">
        <f t="shared" si="72"/>
        <v>0</v>
      </c>
      <c r="AO71">
        <f t="shared" si="73"/>
        <v>0</v>
      </c>
      <c r="AP71">
        <f t="shared" si="74"/>
        <v>-9.408499058367685E-28</v>
      </c>
      <c r="AQ71">
        <f t="shared" si="75"/>
        <v>-1.6660509505601386E-23</v>
      </c>
      <c r="AR71">
        <f t="shared" si="76"/>
        <v>-1.6661450355507225E-23</v>
      </c>
      <c r="AS71">
        <f t="shared" si="77"/>
        <v>-2.5344664244795134E-4</v>
      </c>
      <c r="AT71">
        <f t="shared" si="78"/>
        <v>-1.6558513973266128E-4</v>
      </c>
      <c r="AU71">
        <f t="shared" si="79"/>
        <v>-4.1903178218061259E-4</v>
      </c>
      <c r="AW71">
        <v>68</v>
      </c>
      <c r="AX71">
        <f>IF(Z71&gt;0, (R71*SUMPRODUCT(K71:$K$98, X71:$X$98)-K71*$AZ$3)/Z71, 0)</f>
        <v>-1.122418858008236E+26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0.89526598199999996</v>
      </c>
      <c r="Q72" s="5">
        <f t="shared" si="91"/>
        <v>50</v>
      </c>
      <c r="R72">
        <f t="shared" si="62"/>
        <v>100000</v>
      </c>
      <c r="S72">
        <f t="shared" si="63"/>
        <v>-1.0578667682502494E+27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-4.6938676269342068</v>
      </c>
      <c r="AC72">
        <f t="shared" si="64"/>
        <v>-4.1909532383341128</v>
      </c>
      <c r="AE72">
        <f t="shared" si="65"/>
        <v>0</v>
      </c>
      <c r="AF72">
        <f t="shared" si="66"/>
        <v>0</v>
      </c>
      <c r="AG72">
        <f t="shared" si="67"/>
        <v>-1.9808511639259183E-25</v>
      </c>
      <c r="AH72">
        <f t="shared" si="68"/>
        <v>-3.7439321162710068E-21</v>
      </c>
      <c r="AI72">
        <f t="shared" si="69"/>
        <v>-3.7441302013873991E-21</v>
      </c>
      <c r="AJ72">
        <f t="shared" si="70"/>
        <v>-0.50291438860009396</v>
      </c>
      <c r="AK72">
        <f t="shared" ref="AK72:AK79" si="92">G72*SUM(AB72:AB72, AE72:AF72)</f>
        <v>-0.32857073388539448</v>
      </c>
      <c r="AL72">
        <f t="shared" si="71"/>
        <v>-0.83148512248548845</v>
      </c>
      <c r="AN72">
        <f t="shared" si="72"/>
        <v>0</v>
      </c>
      <c r="AO72">
        <f t="shared" si="73"/>
        <v>0</v>
      </c>
      <c r="AP72">
        <f t="shared" si="74"/>
        <v>-7.9580796352534642E-29</v>
      </c>
      <c r="AQ72">
        <f t="shared" si="75"/>
        <v>-1.5041266336849317E-24</v>
      </c>
      <c r="AR72">
        <f t="shared" si="76"/>
        <v>-1.5042062144812841E-24</v>
      </c>
      <c r="AS72">
        <f t="shared" si="77"/>
        <v>-2.0204611164536913E-4</v>
      </c>
      <c r="AT72">
        <f t="shared" si="78"/>
        <v>-1.3200345960830774E-4</v>
      </c>
      <c r="AU72">
        <f t="shared" si="79"/>
        <v>-3.3404957125367685E-4</v>
      </c>
      <c r="AW72">
        <v>69</v>
      </c>
      <c r="AX72">
        <f>IF(Z72&gt;0, (R72*SUMPRODUCT(K72:$K$98, X72:$X$98)-K72*$AZ$3)/Z72, 0)</f>
        <v>-1.0578667682502494E+27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0.900953271</v>
      </c>
      <c r="Q73" s="5">
        <f t="shared" si="91"/>
        <v>50</v>
      </c>
      <c r="R73">
        <f t="shared" si="62"/>
        <v>100000</v>
      </c>
      <c r="S73">
        <f t="shared" si="63"/>
        <v>-1.06070589097488E+28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-4.1909532383341128</v>
      </c>
      <c r="AC73">
        <f t="shared" si="64"/>
        <v>-3.7419225342268865</v>
      </c>
      <c r="AE73">
        <f t="shared" si="65"/>
        <v>0</v>
      </c>
      <c r="AF73">
        <f t="shared" si="66"/>
        <v>0</v>
      </c>
      <c r="AG73">
        <f t="shared" si="67"/>
        <v>-1.7638831678344588E-26</v>
      </c>
      <c r="AH73">
        <f t="shared" si="68"/>
        <v>-3.5693086710064268E-22</v>
      </c>
      <c r="AI73">
        <f t="shared" si="69"/>
        <v>-3.5694850593232104E-22</v>
      </c>
      <c r="AJ73">
        <f t="shared" si="70"/>
        <v>-0.44903070410722634</v>
      </c>
      <c r="AK73">
        <f t="shared" si="92"/>
        <v>-0.29336672668338792</v>
      </c>
      <c r="AL73">
        <f t="shared" si="71"/>
        <v>-0.74239743079061427</v>
      </c>
      <c r="AN73">
        <f t="shared" si="72"/>
        <v>0</v>
      </c>
      <c r="AO73">
        <f t="shared" si="73"/>
        <v>0</v>
      </c>
      <c r="AP73">
        <f t="shared" si="74"/>
        <v>-6.3271514342931633E-30</v>
      </c>
      <c r="AQ73">
        <f t="shared" si="75"/>
        <v>-1.2803317639750171E-25</v>
      </c>
      <c r="AR73">
        <f t="shared" si="76"/>
        <v>-1.28039503548936E-25</v>
      </c>
      <c r="AS73">
        <f t="shared" si="77"/>
        <v>-1.6106992318667802E-4</v>
      </c>
      <c r="AT73">
        <f t="shared" si="78"/>
        <v>-1.0523234981529633E-4</v>
      </c>
      <c r="AU73">
        <f t="shared" si="79"/>
        <v>-2.6630227300197438E-4</v>
      </c>
      <c r="AW73">
        <v>70</v>
      </c>
      <c r="AX73">
        <f>IF(Z73&gt;0, (R73*SUMPRODUCT(K73:$K$98, X73:$X$98)-K73*$AZ$3)/Z73, 0)</f>
        <v>-1.06070589097488E+28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0.90658776299999999</v>
      </c>
      <c r="Q74" s="5">
        <f t="shared" si="91"/>
        <v>50</v>
      </c>
      <c r="R74">
        <f t="shared" si="62"/>
        <v>100000</v>
      </c>
      <c r="S74">
        <f t="shared" si="63"/>
        <v>-1.1353955550042034E+29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-3.7419225342268865</v>
      </c>
      <c r="AC74">
        <f t="shared" si="64"/>
        <v>-3.3410022627025766</v>
      </c>
      <c r="AE74">
        <f t="shared" si="65"/>
        <v>0</v>
      </c>
      <c r="AF74">
        <f t="shared" si="66"/>
        <v>0</v>
      </c>
      <c r="AG74">
        <f t="shared" si="67"/>
        <v>-1.4712944083571859E-27</v>
      </c>
      <c r="AH74">
        <f t="shared" si="68"/>
        <v>-3.1982297906407909E-23</v>
      </c>
      <c r="AI74">
        <f t="shared" si="69"/>
        <v>-3.1983769200816268E-23</v>
      </c>
      <c r="AJ74">
        <f t="shared" si="70"/>
        <v>-0.40092027152430987</v>
      </c>
      <c r="AK74">
        <f t="shared" si="92"/>
        <v>-0.26193457739588205</v>
      </c>
      <c r="AL74">
        <f t="shared" si="71"/>
        <v>-0.66285484892019197</v>
      </c>
      <c r="AN74">
        <f t="shared" si="72"/>
        <v>0</v>
      </c>
      <c r="AO74">
        <f t="shared" si="73"/>
        <v>0</v>
      </c>
      <c r="AP74">
        <f t="shared" si="74"/>
        <v>-4.7121594193942044E-31</v>
      </c>
      <c r="AQ74">
        <f t="shared" si="75"/>
        <v>-1.0243067973175141E-26</v>
      </c>
      <c r="AR74">
        <f t="shared" si="76"/>
        <v>-1.0243539189117081E-26</v>
      </c>
      <c r="AS74">
        <f t="shared" si="77"/>
        <v>-1.2840395662203305E-4</v>
      </c>
      <c r="AT74">
        <f t="shared" si="78"/>
        <v>-8.3890584993061464E-5</v>
      </c>
      <c r="AU74">
        <f t="shared" si="79"/>
        <v>-2.1229454161509454E-4</v>
      </c>
      <c r="AW74">
        <v>71</v>
      </c>
      <c r="AX74">
        <f>IF(Z74&gt;0, (R74*SUMPRODUCT(K74:$K$98, X74:$X$98)-K74*$AZ$3)/Z74, 0)</f>
        <v>-1.1353955550042034E+29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0.91219363099999995</v>
      </c>
      <c r="Q75" s="5">
        <f t="shared" si="91"/>
        <v>50</v>
      </c>
      <c r="R75">
        <f t="shared" si="62"/>
        <v>100000</v>
      </c>
      <c r="S75">
        <f t="shared" si="63"/>
        <v>-1.302908803331707E+30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-3.3410022627025766</v>
      </c>
      <c r="AC75">
        <f t="shared" si="64"/>
        <v>-2.9830377345558721</v>
      </c>
      <c r="AE75">
        <f t="shared" si="65"/>
        <v>0</v>
      </c>
      <c r="AF75">
        <f t="shared" si="66"/>
        <v>0</v>
      </c>
      <c r="AG75">
        <f t="shared" si="67"/>
        <v>-1.14476075644276E-28</v>
      </c>
      <c r="AH75">
        <f t="shared" si="68"/>
        <v>-2.6842107772586761E-24</v>
      </c>
      <c r="AI75">
        <f t="shared" si="69"/>
        <v>-2.6843252533343202E-24</v>
      </c>
      <c r="AJ75">
        <f t="shared" si="70"/>
        <v>-0.35796452814670454</v>
      </c>
      <c r="AK75">
        <f t="shared" si="92"/>
        <v>-0.23387015838918038</v>
      </c>
      <c r="AL75">
        <f t="shared" si="71"/>
        <v>-0.59183468653588489</v>
      </c>
      <c r="AN75">
        <f t="shared" si="72"/>
        <v>0</v>
      </c>
      <c r="AO75">
        <f t="shared" si="73"/>
        <v>0</v>
      </c>
      <c r="AP75">
        <f t="shared" si="74"/>
        <v>-3.2735358443947463E-32</v>
      </c>
      <c r="AQ75">
        <f t="shared" si="75"/>
        <v>-7.6757175189786627E-28</v>
      </c>
      <c r="AR75">
        <f t="shared" si="76"/>
        <v>-7.6760448725631017E-28</v>
      </c>
      <c r="AS75">
        <f t="shared" si="77"/>
        <v>-1.0236284807241135E-4</v>
      </c>
      <c r="AT75">
        <f t="shared" si="78"/>
        <v>-6.6877060740642107E-5</v>
      </c>
      <c r="AU75">
        <f t="shared" si="79"/>
        <v>-1.6923990881305344E-4</v>
      </c>
      <c r="AW75">
        <v>72</v>
      </c>
      <c r="AX75">
        <f>IF(Z75&gt;0, (R75*SUMPRODUCT(K75:$K$98, X75:$X$98)-K75*$AZ$3)/Z75, 0)</f>
        <v>-1.302908803331707E+30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0.91779930600000004</v>
      </c>
      <c r="Q76" s="5">
        <f t="shared" si="91"/>
        <v>50</v>
      </c>
      <c r="R76">
        <f t="shared" si="62"/>
        <v>100000</v>
      </c>
      <c r="S76">
        <f t="shared" si="63"/>
        <v>-1.6112191823892542E+31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-2.9830377345558721</v>
      </c>
      <c r="AC76">
        <f t="shared" si="64"/>
        <v>-2.6634265487105999</v>
      </c>
      <c r="AE76">
        <f t="shared" si="65"/>
        <v>0</v>
      </c>
      <c r="AF76">
        <f t="shared" si="66"/>
        <v>0</v>
      </c>
      <c r="AG76">
        <f t="shared" si="67"/>
        <v>-8.265252107913221E-30</v>
      </c>
      <c r="AH76">
        <f t="shared" si="68"/>
        <v>-2.1013212555984005E-25</v>
      </c>
      <c r="AI76">
        <f t="shared" si="69"/>
        <v>-2.1014039081194798E-25</v>
      </c>
      <c r="AJ76">
        <f t="shared" si="70"/>
        <v>-0.31961118584527215</v>
      </c>
      <c r="AK76">
        <f t="shared" si="92"/>
        <v>-0.20881264141891107</v>
      </c>
      <c r="AL76">
        <f t="shared" si="71"/>
        <v>-0.52842382726418324</v>
      </c>
      <c r="AN76">
        <f t="shared" si="72"/>
        <v>0</v>
      </c>
      <c r="AO76">
        <f t="shared" si="73"/>
        <v>0</v>
      </c>
      <c r="AP76">
        <f t="shared" si="74"/>
        <v>-2.1102817839212195E-33</v>
      </c>
      <c r="AQ76">
        <f t="shared" si="75"/>
        <v>-5.3650873681278971E-29</v>
      </c>
      <c r="AR76">
        <f t="shared" si="76"/>
        <v>-5.3652983963062889E-29</v>
      </c>
      <c r="AS76">
        <f t="shared" si="77"/>
        <v>-8.1603035772011653E-5</v>
      </c>
      <c r="AT76">
        <f t="shared" si="78"/>
        <v>-5.3313983371047599E-5</v>
      </c>
      <c r="AU76">
        <f t="shared" si="79"/>
        <v>-1.3491701914305926E-4</v>
      </c>
      <c r="AW76">
        <v>73</v>
      </c>
      <c r="AX76">
        <f>IF(Z76&gt;0, (R76*SUMPRODUCT(K76:$K$98, X76:$X$98)-K76*$AZ$3)/Z76, 0)</f>
        <v>-1.6112191823892542E+31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0.92340517499999997</v>
      </c>
      <c r="Q77" s="5">
        <f t="shared" si="91"/>
        <v>50</v>
      </c>
      <c r="R77">
        <f t="shared" si="62"/>
        <v>100000</v>
      </c>
      <c r="S77">
        <f t="shared" si="63"/>
        <v>-2.1602107306456492E+32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-2.6634265487105999</v>
      </c>
      <c r="AC77">
        <f t="shared" si="64"/>
        <v>-2.3780594184916071</v>
      </c>
      <c r="AE77">
        <f t="shared" si="65"/>
        <v>0</v>
      </c>
      <c r="AF77">
        <f t="shared" si="66"/>
        <v>0</v>
      </c>
      <c r="AG77">
        <f t="shared" si="67"/>
        <v>-5.5042301770736201E-31</v>
      </c>
      <c r="AH77">
        <f t="shared" si="68"/>
        <v>-1.5264353138253454E-26</v>
      </c>
      <c r="AI77">
        <f t="shared" si="69"/>
        <v>-1.5264903561271162E-26</v>
      </c>
      <c r="AJ77">
        <f t="shared" si="70"/>
        <v>-0.28536713021899285</v>
      </c>
      <c r="AK77">
        <f t="shared" si="92"/>
        <v>-0.186439858409742</v>
      </c>
      <c r="AL77">
        <f t="shared" si="71"/>
        <v>-0.47180698862873482</v>
      </c>
      <c r="AN77">
        <f t="shared" si="72"/>
        <v>0</v>
      </c>
      <c r="AO77">
        <f t="shared" si="73"/>
        <v>0</v>
      </c>
      <c r="AP77">
        <f t="shared" si="74"/>
        <v>-1.2547664830439412E-34</v>
      </c>
      <c r="AQ77">
        <f t="shared" si="75"/>
        <v>-3.4797234285376535E-30</v>
      </c>
      <c r="AR77">
        <f t="shared" si="76"/>
        <v>-3.4798489051859579E-30</v>
      </c>
      <c r="AS77">
        <f t="shared" si="77"/>
        <v>-6.5053440507024563E-5</v>
      </c>
      <c r="AT77">
        <f t="shared" si="78"/>
        <v>-4.250158113125605E-5</v>
      </c>
      <c r="AU77">
        <f t="shared" si="79"/>
        <v>-1.0755502163828061E-4</v>
      </c>
      <c r="AW77">
        <v>74</v>
      </c>
      <c r="AX77">
        <f>IF(Z77&gt;0, (R77*SUMPRODUCT(K77:$K$98, X77:$X$98)-K77*$AZ$3)/Z77, 0)</f>
        <v>-2.1602107306456492E+32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0.92901104300000004</v>
      </c>
      <c r="Q78" s="5">
        <f t="shared" si="91"/>
        <v>50</v>
      </c>
      <c r="R78">
        <f t="shared" si="62"/>
        <v>100000</v>
      </c>
      <c r="S78">
        <f t="shared" si="63"/>
        <v>-3.1624734637347803E+33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-2.3780594184916071</v>
      </c>
      <c r="AC78">
        <f t="shared" si="64"/>
        <v>-2.1232673379389344</v>
      </c>
      <c r="AE78">
        <f t="shared" si="65"/>
        <v>0</v>
      </c>
      <c r="AF78">
        <f t="shared" si="66"/>
        <v>0</v>
      </c>
      <c r="AG78">
        <f t="shared" si="67"/>
        <v>-3.3569725758764522E-32</v>
      </c>
      <c r="AH78">
        <f t="shared" si="68"/>
        <v>-1.0226981235430477E-27</v>
      </c>
      <c r="AI78">
        <f t="shared" si="69"/>
        <v>-1.0227316932688066E-27</v>
      </c>
      <c r="AJ78">
        <f t="shared" si="70"/>
        <v>-0.25479208055267266</v>
      </c>
      <c r="AK78">
        <f t="shared" si="92"/>
        <v>-0.16646415929441252</v>
      </c>
      <c r="AL78">
        <f t="shared" si="71"/>
        <v>-0.42125623984708516</v>
      </c>
      <c r="AN78">
        <f t="shared" si="72"/>
        <v>0</v>
      </c>
      <c r="AO78">
        <f t="shared" si="73"/>
        <v>0</v>
      </c>
      <c r="AP78">
        <f t="shared" si="74"/>
        <v>-6.832758846375724E-36</v>
      </c>
      <c r="AQ78">
        <f t="shared" si="75"/>
        <v>-2.0815927127394527E-31</v>
      </c>
      <c r="AR78">
        <f t="shared" si="76"/>
        <v>-2.0816610403279165E-31</v>
      </c>
      <c r="AS78">
        <f t="shared" si="77"/>
        <v>-5.1860204485829624E-5</v>
      </c>
      <c r="AT78">
        <f t="shared" si="78"/>
        <v>-3.38820002640753E-5</v>
      </c>
      <c r="AU78">
        <f t="shared" si="79"/>
        <v>-8.5742204749904917E-5</v>
      </c>
      <c r="AW78">
        <v>75</v>
      </c>
      <c r="AX78">
        <f>IF(Z78&gt;0, (R78*SUMPRODUCT(K78:$K$98, X78:$X$98)-K78*$AZ$3)/Z78, 0)</f>
        <v>-3.1624734637347803E+33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-2.1232673379389344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-6.7139451517529049E-29</v>
      </c>
      <c r="AI79">
        <f t="shared" si="69"/>
        <v>-6.7139451517529049E-29</v>
      </c>
      <c r="AJ79">
        <f t="shared" si="70"/>
        <v>-2.1232673379389344</v>
      </c>
      <c r="AK79">
        <f t="shared" si="92"/>
        <v>-0.14862871365572541</v>
      </c>
      <c r="AL79">
        <f t="shared" si="71"/>
        <v>-2.27189605159466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-1.2201355082813794E-32</v>
      </c>
      <c r="AR79">
        <f t="shared" si="76"/>
        <v>-1.2201355082813794E-32</v>
      </c>
      <c r="AS79">
        <f t="shared" si="77"/>
        <v>-3.8586461671004103E-4</v>
      </c>
      <c r="AT79">
        <f t="shared" si="78"/>
        <v>-2.7010523169702873E-5</v>
      </c>
      <c r="AU79">
        <f t="shared" si="79"/>
        <v>-4.1287513987974396E-4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13868.057427896731</v>
      </c>
      <c r="AO81" s="6">
        <f t="shared" si="93"/>
        <v>-1386.8057427896731</v>
      </c>
      <c r="AP81" s="6">
        <f t="shared" si="93"/>
        <v>-2811.6513506600036</v>
      </c>
      <c r="AQ81" s="6">
        <f t="shared" si="93"/>
        <v>-10431.730996178725</v>
      </c>
      <c r="AR81" s="6">
        <f t="shared" si="93"/>
        <v>-762.13066173166806</v>
      </c>
      <c r="AS81" s="6">
        <f t="shared" si="93"/>
        <v>-2372.3103746979091</v>
      </c>
      <c r="AT81" s="6">
        <f t="shared" si="93"/>
        <v>1383.8477185737795</v>
      </c>
      <c r="AU81" s="6">
        <f t="shared" si="93"/>
        <v>-1750.5933178557984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30621.093494459285</v>
      </c>
      <c r="K3">
        <v>1</v>
      </c>
      <c r="L3" s="2">
        <v>0</v>
      </c>
      <c r="O3">
        <f>$C$3</f>
        <v>30621.093494459285</v>
      </c>
      <c r="P3" s="2">
        <f>O3*C5</f>
        <v>3062.1093494459287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30621.093494459285</v>
      </c>
      <c r="AF3">
        <f t="shared" ref="AF3:AF34" si="4">-$Z3*P3</f>
        <v>-3062.1093494459287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25039.075941013358</v>
      </c>
      <c r="AJ3">
        <f t="shared" ref="AJ3:AJ34" si="8">AB3-AC3</f>
        <v>0</v>
      </c>
      <c r="AL3">
        <f t="shared" ref="AL3:AL34" si="9">SUM(AI3:AK3)</f>
        <v>25039.075941013358</v>
      </c>
      <c r="AN3">
        <f t="shared" ref="AN3:AN34" si="10">AE3*$K3</f>
        <v>30621.093494459285</v>
      </c>
      <c r="AO3">
        <f t="shared" ref="AO3:AO34" si="11">AF3*$K3</f>
        <v>-3062.1093494459287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25039.075941013358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25039.075941013358</v>
      </c>
      <c r="AW3">
        <v>0</v>
      </c>
      <c r="AX3">
        <f>IF(Z3&gt;0, (R3*SUMPRODUCT(K3:$K$98, X3:$X$98)-K3*$AZ$3)/Z3, 0)</f>
        <v>0</v>
      </c>
      <c r="AZ3">
        <f>C6*ABS(SUMPRODUCT(X4:X69, K4:K69))/1</f>
        <v>25462.485373584554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100000</v>
      </c>
      <c r="S4">
        <f t="shared" si="1"/>
        <v>2814.7290107290419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2728.1234328840619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-2728.1234328840619</v>
      </c>
      <c r="AK4">
        <f>G4*SUM(AB4, AE4:AF4)</f>
        <v>0</v>
      </c>
      <c r="AL4">
        <f t="shared" si="9"/>
        <v>-4804.9943328840618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-1854.3490178571426</v>
      </c>
      <c r="AR4">
        <f t="shared" si="14"/>
        <v>-1854.3490178571426</v>
      </c>
      <c r="AS4">
        <f t="shared" si="15"/>
        <v>-2435.8244936464835</v>
      </c>
      <c r="AT4">
        <f t="shared" si="16"/>
        <v>0</v>
      </c>
      <c r="AU4">
        <f t="shared" si="17"/>
        <v>-4290.1735115036263</v>
      </c>
      <c r="AW4">
        <v>1</v>
      </c>
      <c r="AX4">
        <f>IF(Z4&gt;0, (R4*SUMPRODUCT(K4:$K$98, X4:$X$98)-K4*$AZ$3)/Z4, 0)</f>
        <v>2814.7290107290419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100000</v>
      </c>
      <c r="S5">
        <f t="shared" si="1"/>
        <v>3535.6724088716296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2728.1234328840619</v>
      </c>
      <c r="AC5">
        <f t="shared" si="2"/>
        <v>3309.5989086733971</v>
      </c>
      <c r="AE5">
        <f t="shared" si="3"/>
        <v>0</v>
      </c>
      <c r="AF5">
        <f t="shared" si="4"/>
        <v>0</v>
      </c>
      <c r="AG5">
        <f t="shared" si="5"/>
        <v>-46.802963141735447</v>
      </c>
      <c r="AH5">
        <f t="shared" si="6"/>
        <v>-2347.9715255291189</v>
      </c>
      <c r="AI5">
        <f t="shared" si="7"/>
        <v>-2394.7744886708542</v>
      </c>
      <c r="AJ5">
        <f t="shared" si="8"/>
        <v>-581.47547578933518</v>
      </c>
      <c r="AK5">
        <f>G5*SUM(AB5, AE5:AF5)</f>
        <v>190.96864030188436</v>
      </c>
      <c r="AL5">
        <f t="shared" si="9"/>
        <v>-2785.2813241583049</v>
      </c>
      <c r="AN5">
        <f t="shared" si="10"/>
        <v>0</v>
      </c>
      <c r="AO5">
        <f t="shared" si="11"/>
        <v>0</v>
      </c>
      <c r="AP5">
        <f t="shared" si="12"/>
        <v>-37.311035667837565</v>
      </c>
      <c r="AQ5">
        <f t="shared" si="13"/>
        <v>-1871.7885248159428</v>
      </c>
      <c r="AR5">
        <f t="shared" si="14"/>
        <v>-1909.0995604837804</v>
      </c>
      <c r="AS5">
        <f t="shared" si="15"/>
        <v>-463.54868924532457</v>
      </c>
      <c r="AT5">
        <f t="shared" si="16"/>
        <v>152.23903085290524</v>
      </c>
      <c r="AU5">
        <f t="shared" si="17"/>
        <v>-2220.4092188761992</v>
      </c>
      <c r="AW5">
        <v>2</v>
      </c>
      <c r="AX5">
        <f>IF(Z5&gt;0, (R5*SUMPRODUCT(K5:$K$98, X5:$X$98)-K5*$AZ$3)/Z5, 0)</f>
        <v>3535.6724088716296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50</v>
      </c>
      <c r="R6">
        <f t="shared" si="0"/>
        <v>100000</v>
      </c>
      <c r="S6">
        <f t="shared" si="1"/>
        <v>4011.1660351094656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3309.5989086733971</v>
      </c>
      <c r="AC6">
        <f t="shared" si="2"/>
        <v>3612.6536817561027</v>
      </c>
      <c r="AE6">
        <f t="shared" si="3"/>
        <v>0</v>
      </c>
      <c r="AF6">
        <f t="shared" si="4"/>
        <v>0</v>
      </c>
      <c r="AG6">
        <f t="shared" si="5"/>
        <v>-45.032462507594914</v>
      </c>
      <c r="AH6">
        <f t="shared" si="6"/>
        <v>-2604.942005446349</v>
      </c>
      <c r="AI6">
        <f t="shared" si="7"/>
        <v>-2649.974467953944</v>
      </c>
      <c r="AJ6">
        <f t="shared" si="8"/>
        <v>-303.05477308270565</v>
      </c>
      <c r="AK6">
        <f>G6*SUM(AB6, AE6:AF6)</f>
        <v>231.67192360713781</v>
      </c>
      <c r="AL6">
        <f t="shared" si="9"/>
        <v>-2721.357317429512</v>
      </c>
      <c r="AN6">
        <f t="shared" si="10"/>
        <v>0</v>
      </c>
      <c r="AO6">
        <f t="shared" si="11"/>
        <v>0</v>
      </c>
      <c r="AP6">
        <f t="shared" si="12"/>
        <v>-32.053217323304047</v>
      </c>
      <c r="AQ6">
        <f t="shared" si="13"/>
        <v>-1854.1462661761661</v>
      </c>
      <c r="AR6">
        <f t="shared" si="14"/>
        <v>-1886.1994834994703</v>
      </c>
      <c r="AS6">
        <f t="shared" si="15"/>
        <v>-215.70840148584526</v>
      </c>
      <c r="AT6">
        <f t="shared" si="16"/>
        <v>164.89949919649817</v>
      </c>
      <c r="AU6">
        <f t="shared" si="17"/>
        <v>-1937.0083857888173</v>
      </c>
      <c r="AW6">
        <v>3</v>
      </c>
      <c r="AX6">
        <f>IF(Z6&gt;0, (R6*SUMPRODUCT(K6:$K$98, X6:$X$98)-K6*$AZ$3)/Z6, 0)</f>
        <v>4011.1660351094656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100000</v>
      </c>
      <c r="S7">
        <f t="shared" si="1"/>
        <v>4287.2266055855071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3612.6536817561027</v>
      </c>
      <c r="AC7">
        <f t="shared" si="2"/>
        <v>3700.3317887037283</v>
      </c>
      <c r="AE7">
        <f t="shared" si="3"/>
        <v>0</v>
      </c>
      <c r="AF7">
        <f t="shared" si="4"/>
        <v>0</v>
      </c>
      <c r="AG7">
        <f t="shared" si="5"/>
        <v>-43.155309120852657</v>
      </c>
      <c r="AH7">
        <f t="shared" si="6"/>
        <v>-2853.6575233326066</v>
      </c>
      <c r="AI7">
        <f t="shared" si="7"/>
        <v>-2896.8128324534591</v>
      </c>
      <c r="AJ7">
        <f t="shared" si="8"/>
        <v>-87.678106947625565</v>
      </c>
      <c r="AK7">
        <f>G7*SUM(AB7, AE7:AF7)</f>
        <v>252.88575772292722</v>
      </c>
      <c r="AL7">
        <f t="shared" si="9"/>
        <v>-2731.6051816781574</v>
      </c>
      <c r="AN7">
        <f t="shared" si="10"/>
        <v>0</v>
      </c>
      <c r="AO7">
        <f t="shared" si="11"/>
        <v>0</v>
      </c>
      <c r="AP7">
        <f t="shared" si="12"/>
        <v>-27.425979125450766</v>
      </c>
      <c r="AQ7">
        <f t="shared" si="13"/>
        <v>-1813.550945653828</v>
      </c>
      <c r="AR7">
        <f t="shared" si="14"/>
        <v>-1840.9769247792785</v>
      </c>
      <c r="AS7">
        <f t="shared" si="15"/>
        <v>-55.721022045528279</v>
      </c>
      <c r="AT7">
        <f t="shared" si="16"/>
        <v>160.71347080402441</v>
      </c>
      <c r="AU7">
        <f t="shared" si="17"/>
        <v>-1735.9844760207825</v>
      </c>
      <c r="AW7">
        <v>4</v>
      </c>
      <c r="AX7">
        <f>IF(Z7&gt;0, (R7*SUMPRODUCT(K7:$K$98, X7:$X$98)-K7*$AZ$3)/Z7, 0)</f>
        <v>4287.2266055855071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100000</v>
      </c>
      <c r="S8">
        <f t="shared" si="1"/>
        <v>4396.7527845523709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3700.3317887037283</v>
      </c>
      <c r="AC8">
        <f t="shared" si="2"/>
        <v>3620.5526047675685</v>
      </c>
      <c r="AE8">
        <f t="shared" si="3"/>
        <v>0</v>
      </c>
      <c r="AF8">
        <f t="shared" si="4"/>
        <v>0</v>
      </c>
      <c r="AG8">
        <f t="shared" si="5"/>
        <v>-41.173029076004482</v>
      </c>
      <c r="AH8">
        <f t="shared" si="6"/>
        <v>-3101.4539072793077</v>
      </c>
      <c r="AI8">
        <f t="shared" si="7"/>
        <v>-3142.6269363553124</v>
      </c>
      <c r="AJ8">
        <f t="shared" si="8"/>
        <v>79.779183936159825</v>
      </c>
      <c r="AK8">
        <f t="shared" ref="AK8:AK39" si="30">G8*SUM(AB8:AB8, AE8:AF8)</f>
        <v>259.023225209261</v>
      </c>
      <c r="AL8">
        <f t="shared" si="9"/>
        <v>-2803.8245272098916</v>
      </c>
      <c r="AN8">
        <f t="shared" si="10"/>
        <v>0</v>
      </c>
      <c r="AO8">
        <f t="shared" si="11"/>
        <v>0</v>
      </c>
      <c r="AP8">
        <f t="shared" si="12"/>
        <v>-23.362682429007688</v>
      </c>
      <c r="AQ8">
        <f t="shared" si="13"/>
        <v>-1759.8482387636618</v>
      </c>
      <c r="AR8">
        <f t="shared" si="14"/>
        <v>-1783.2109211926695</v>
      </c>
      <c r="AS8">
        <f t="shared" si="15"/>
        <v>45.268851492690956</v>
      </c>
      <c r="AT8">
        <f t="shared" si="16"/>
        <v>146.9767342385816</v>
      </c>
      <c r="AU8">
        <f t="shared" si="17"/>
        <v>-1590.965335461397</v>
      </c>
      <c r="AW8">
        <v>5</v>
      </c>
      <c r="AX8">
        <f>IF(Z8&gt;0, (R8*SUMPRODUCT(K8:$K$98, X8:$X$98)-K8*$AZ$3)/Z8, 0)</f>
        <v>4396.7527845523709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100000</v>
      </c>
      <c r="S9">
        <f t="shared" si="1"/>
        <v>4362.035480493887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3620.5526047675685</v>
      </c>
      <c r="AC9">
        <f t="shared" si="2"/>
        <v>3408.7148675375392</v>
      </c>
      <c r="AE9">
        <f t="shared" si="3"/>
        <v>0</v>
      </c>
      <c r="AF9">
        <f t="shared" si="4"/>
        <v>0</v>
      </c>
      <c r="AG9">
        <f t="shared" si="5"/>
        <v>-39.072525691051815</v>
      </c>
      <c r="AH9">
        <f t="shared" si="6"/>
        <v>-3377.5461883852358</v>
      </c>
      <c r="AI9">
        <f t="shared" si="7"/>
        <v>-3416.6187140762877</v>
      </c>
      <c r="AJ9">
        <f t="shared" si="8"/>
        <v>211.83773723002923</v>
      </c>
      <c r="AK9">
        <f t="shared" si="30"/>
        <v>253.43868233372982</v>
      </c>
      <c r="AL9">
        <f t="shared" si="9"/>
        <v>-2951.3422945125285</v>
      </c>
      <c r="AN9">
        <f t="shared" si="10"/>
        <v>0</v>
      </c>
      <c r="AO9">
        <f t="shared" si="11"/>
        <v>0</v>
      </c>
      <c r="AP9">
        <f t="shared" si="12"/>
        <v>-19.795357498087252</v>
      </c>
      <c r="AQ9">
        <f t="shared" si="13"/>
        <v>-1711.1700122497984</v>
      </c>
      <c r="AR9">
        <f t="shared" si="14"/>
        <v>-1730.9653697478857</v>
      </c>
      <c r="AS9">
        <f t="shared" si="15"/>
        <v>107.32359032051637</v>
      </c>
      <c r="AT9">
        <f t="shared" si="16"/>
        <v>128.39992378044039</v>
      </c>
      <c r="AU9">
        <f t="shared" si="17"/>
        <v>-1495.2418556469288</v>
      </c>
      <c r="AW9">
        <v>6</v>
      </c>
      <c r="AX9">
        <f>IF(Z9&gt;0, (R9*SUMPRODUCT(K9:$K$98, X9:$X$98)-K9*$AZ$3)/Z9, 0)</f>
        <v>4362.035480493887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100000</v>
      </c>
      <c r="S10">
        <f t="shared" si="1"/>
        <v>4176.7174209541527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3408.7148675375392</v>
      </c>
      <c r="AC10">
        <f t="shared" si="2"/>
        <v>3079.6970887999119</v>
      </c>
      <c r="AE10">
        <f t="shared" si="3"/>
        <v>0</v>
      </c>
      <c r="AF10">
        <f t="shared" si="4"/>
        <v>0</v>
      </c>
      <c r="AG10">
        <f t="shared" si="5"/>
        <v>-36.867434140377739</v>
      </c>
      <c r="AH10">
        <f t="shared" si="6"/>
        <v>-3628.7325875271199</v>
      </c>
      <c r="AI10">
        <f t="shared" si="7"/>
        <v>-3665.6000216674975</v>
      </c>
      <c r="AJ10">
        <f t="shared" si="8"/>
        <v>329.0177787376274</v>
      </c>
      <c r="AK10">
        <f t="shared" si="30"/>
        <v>238.61004072762776</v>
      </c>
      <c r="AL10">
        <f t="shared" si="9"/>
        <v>-3097.9722022022424</v>
      </c>
      <c r="AN10">
        <f t="shared" si="10"/>
        <v>0</v>
      </c>
      <c r="AO10">
        <f t="shared" si="11"/>
        <v>0</v>
      </c>
      <c r="AP10">
        <f t="shared" si="12"/>
        <v>-16.676954904884472</v>
      </c>
      <c r="AQ10">
        <f t="shared" si="13"/>
        <v>-1641.454338635308</v>
      </c>
      <c r="AR10">
        <f t="shared" si="14"/>
        <v>-1658.1312935401925</v>
      </c>
      <c r="AS10">
        <f t="shared" si="15"/>
        <v>148.8309340438534</v>
      </c>
      <c r="AT10">
        <f t="shared" si="16"/>
        <v>107.93506469464663</v>
      </c>
      <c r="AU10">
        <f t="shared" si="17"/>
        <v>-1401.3652948016925</v>
      </c>
      <c r="AW10">
        <v>7</v>
      </c>
      <c r="AX10">
        <f>IF(Z10&gt;0, (R10*SUMPRODUCT(K10:$K$98, X10:$X$98)-K10*$AZ$3)/Z10, 0)</f>
        <v>4176.7174209541527</v>
      </c>
    </row>
    <row r="11" spans="1:52" x14ac:dyDescent="0.25">
      <c r="A11" t="s">
        <v>33</v>
      </c>
      <c r="C11" s="25">
        <f>AU71</f>
        <v>-1404.8701638037121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100000</v>
      </c>
      <c r="S11">
        <f t="shared" si="1"/>
        <v>3863.082093351064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3079.6970887999119</v>
      </c>
      <c r="AC11">
        <f t="shared" si="2"/>
        <v>2672.3072443719011</v>
      </c>
      <c r="AE11">
        <f t="shared" si="3"/>
        <v>0</v>
      </c>
      <c r="AF11">
        <f t="shared" si="4"/>
        <v>0</v>
      </c>
      <c r="AG11">
        <f t="shared" si="5"/>
        <v>-34.587761530765</v>
      </c>
      <c r="AH11">
        <f t="shared" si="6"/>
        <v>-3821.9965364179243</v>
      </c>
      <c r="AI11">
        <f t="shared" si="7"/>
        <v>-3856.5842979486893</v>
      </c>
      <c r="AJ11">
        <f t="shared" si="8"/>
        <v>407.38984442801075</v>
      </c>
      <c r="AK11">
        <f t="shared" si="30"/>
        <v>215.57879621599386</v>
      </c>
      <c r="AL11">
        <f t="shared" si="9"/>
        <v>-3233.6156573046846</v>
      </c>
      <c r="AN11">
        <f t="shared" si="10"/>
        <v>0</v>
      </c>
      <c r="AO11">
        <f t="shared" si="11"/>
        <v>0</v>
      </c>
      <c r="AP11">
        <f t="shared" si="12"/>
        <v>-13.969416775626017</v>
      </c>
      <c r="AQ11">
        <f t="shared" si="13"/>
        <v>-1543.64029845444</v>
      </c>
      <c r="AR11">
        <f t="shared" si="14"/>
        <v>-1557.6097152300661</v>
      </c>
      <c r="AS11">
        <f t="shared" si="15"/>
        <v>164.53792541359803</v>
      </c>
      <c r="AT11">
        <f t="shared" si="16"/>
        <v>87.068660099622221</v>
      </c>
      <c r="AU11">
        <f t="shared" si="17"/>
        <v>-1306.0031297168457</v>
      </c>
      <c r="AW11">
        <v>8</v>
      </c>
      <c r="AX11">
        <f>IF(Z11&gt;0, (R11*SUMPRODUCT(K11:$K$98, X11:$X$98)-K11*$AZ$3)/Z11, 0)</f>
        <v>3863.082093351064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100000</v>
      </c>
      <c r="S12">
        <f t="shared" si="1"/>
        <v>3458.8359206091991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2672.3072443719011</v>
      </c>
      <c r="AC12">
        <f t="shared" si="2"/>
        <v>2230.5102443168344</v>
      </c>
      <c r="AE12">
        <f t="shared" si="3"/>
        <v>0</v>
      </c>
      <c r="AF12">
        <f t="shared" si="4"/>
        <v>0</v>
      </c>
      <c r="AG12">
        <f t="shared" si="5"/>
        <v>-32.243655026052501</v>
      </c>
      <c r="AH12">
        <f t="shared" si="6"/>
        <v>-3996.4577788096999</v>
      </c>
      <c r="AI12">
        <f t="shared" si="7"/>
        <v>-4028.7014338357526</v>
      </c>
      <c r="AJ12">
        <f t="shared" si="8"/>
        <v>441.79700005506675</v>
      </c>
      <c r="AK12">
        <f t="shared" si="30"/>
        <v>187.0615071060331</v>
      </c>
      <c r="AL12">
        <f t="shared" si="9"/>
        <v>-3399.8429266746525</v>
      </c>
      <c r="AN12">
        <f t="shared" si="10"/>
        <v>0</v>
      </c>
      <c r="AO12">
        <f t="shared" si="11"/>
        <v>0</v>
      </c>
      <c r="AP12">
        <f t="shared" si="12"/>
        <v>-11.627385244442229</v>
      </c>
      <c r="AQ12">
        <f t="shared" si="13"/>
        <v>-1441.1627394543941</v>
      </c>
      <c r="AR12">
        <f t="shared" si="14"/>
        <v>-1452.7901246988365</v>
      </c>
      <c r="AS12">
        <f t="shared" si="15"/>
        <v>159.31642722664455</v>
      </c>
      <c r="AT12">
        <f t="shared" si="16"/>
        <v>67.456254750598532</v>
      </c>
      <c r="AU12">
        <f t="shared" si="17"/>
        <v>-1226.0174427215932</v>
      </c>
      <c r="AW12">
        <v>9</v>
      </c>
      <c r="AX12">
        <f>IF(Z12&gt;0, (R12*SUMPRODUCT(K12:$K$98, X12:$X$98)-K12*$AZ$3)/Z12, 0)</f>
        <v>3458.8359206091991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100000</v>
      </c>
      <c r="S13">
        <f t="shared" si="1"/>
        <v>2969.6057420781785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2230.5102443168344</v>
      </c>
      <c r="AC13">
        <f t="shared" si="2"/>
        <v>1773.1361641475942</v>
      </c>
      <c r="AE13">
        <f t="shared" si="3"/>
        <v>0</v>
      </c>
      <c r="AF13">
        <f t="shared" si="4"/>
        <v>0</v>
      </c>
      <c r="AG13">
        <f t="shared" si="5"/>
        <v>-29.854740294695226</v>
      </c>
      <c r="AH13">
        <f t="shared" si="6"/>
        <v>-4132.9563621935013</v>
      </c>
      <c r="AI13">
        <f t="shared" si="7"/>
        <v>-4162.8111024881964</v>
      </c>
      <c r="AJ13">
        <f t="shared" si="8"/>
        <v>457.37408016924019</v>
      </c>
      <c r="AK13">
        <f t="shared" si="30"/>
        <v>156.13571710217843</v>
      </c>
      <c r="AL13">
        <f t="shared" si="9"/>
        <v>-3549.301305216778</v>
      </c>
      <c r="AN13">
        <f t="shared" si="10"/>
        <v>0</v>
      </c>
      <c r="AO13">
        <f t="shared" si="11"/>
        <v>0</v>
      </c>
      <c r="AP13">
        <f t="shared" si="12"/>
        <v>-9.6124273602576924</v>
      </c>
      <c r="AQ13">
        <f t="shared" si="13"/>
        <v>-1330.7013366235506</v>
      </c>
      <c r="AR13">
        <f t="shared" si="14"/>
        <v>-1340.3137639838083</v>
      </c>
      <c r="AS13">
        <f t="shared" si="15"/>
        <v>147.26221292478274</v>
      </c>
      <c r="AT13">
        <f t="shared" si="16"/>
        <v>50.271522182797682</v>
      </c>
      <c r="AU13">
        <f t="shared" si="17"/>
        <v>-1142.780028876228</v>
      </c>
      <c r="AW13">
        <v>10</v>
      </c>
      <c r="AX13">
        <f>IF(Z13&gt;0, (R13*SUMPRODUCT(K13:$K$98, X13:$X$98)-K13*$AZ$3)/Z13, 0)</f>
        <v>2969.6057420781785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100000</v>
      </c>
      <c r="S14">
        <f t="shared" si="1"/>
        <v>2407.3635613905763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1773.1361641475942</v>
      </c>
      <c r="AC14">
        <f t="shared" si="2"/>
        <v>1320.8175590286482</v>
      </c>
      <c r="AE14">
        <f t="shared" si="3"/>
        <v>0</v>
      </c>
      <c r="AF14">
        <f t="shared" si="4"/>
        <v>0</v>
      </c>
      <c r="AG14">
        <f t="shared" si="5"/>
        <v>-27.43286432120162</v>
      </c>
      <c r="AH14">
        <f t="shared" si="6"/>
        <v>-4246.657141093302</v>
      </c>
      <c r="AI14">
        <f t="shared" si="7"/>
        <v>-4274.090005414504</v>
      </c>
      <c r="AJ14">
        <f t="shared" si="8"/>
        <v>452.31860511894592</v>
      </c>
      <c r="AK14">
        <f t="shared" si="30"/>
        <v>124.11953149033161</v>
      </c>
      <c r="AL14">
        <f t="shared" si="9"/>
        <v>-3697.6518688052265</v>
      </c>
      <c r="AN14">
        <f t="shared" si="10"/>
        <v>0</v>
      </c>
      <c r="AO14">
        <f t="shared" si="11"/>
        <v>0</v>
      </c>
      <c r="AP14">
        <f t="shared" si="12"/>
        <v>-7.8862929593309934</v>
      </c>
      <c r="AQ14">
        <f t="shared" si="13"/>
        <v>-1220.8124503650022</v>
      </c>
      <c r="AR14">
        <f t="shared" si="14"/>
        <v>-1228.6987433243332</v>
      </c>
      <c r="AS14">
        <f t="shared" si="15"/>
        <v>130.03079041101427</v>
      </c>
      <c r="AT14">
        <f t="shared" si="16"/>
        <v>35.681399355413291</v>
      </c>
      <c r="AU14">
        <f t="shared" si="17"/>
        <v>-1062.9865535579058</v>
      </c>
      <c r="AW14">
        <v>11</v>
      </c>
      <c r="AX14">
        <f>IF(Z14&gt;0, (R14*SUMPRODUCT(K14:$K$98, X14:$X$98)-K14*$AZ$3)/Z14, 0)</f>
        <v>2407.3635613905763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100000</v>
      </c>
      <c r="S15">
        <f t="shared" si="1"/>
        <v>1769.6171882142016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1320.8175590286482</v>
      </c>
      <c r="AC15">
        <f t="shared" si="2"/>
        <v>884.27540464989306</v>
      </c>
      <c r="AE15">
        <f t="shared" si="3"/>
        <v>0</v>
      </c>
      <c r="AF15">
        <f t="shared" si="4"/>
        <v>0</v>
      </c>
      <c r="AG15">
        <f t="shared" si="5"/>
        <v>-24.984934892677387</v>
      </c>
      <c r="AH15">
        <f t="shared" si="6"/>
        <v>-4347.201570624441</v>
      </c>
      <c r="AI15">
        <f t="shared" si="7"/>
        <v>-4372.1865055171183</v>
      </c>
      <c r="AJ15">
        <f t="shared" si="8"/>
        <v>436.54215437875519</v>
      </c>
      <c r="AK15">
        <f t="shared" si="30"/>
        <v>92.457229132005381</v>
      </c>
      <c r="AL15">
        <f t="shared" si="9"/>
        <v>-3843.1871220063576</v>
      </c>
      <c r="AN15">
        <f t="shared" si="10"/>
        <v>0</v>
      </c>
      <c r="AO15">
        <f t="shared" si="11"/>
        <v>0</v>
      </c>
      <c r="AP15">
        <f t="shared" si="12"/>
        <v>-6.4130104858124621</v>
      </c>
      <c r="AQ15">
        <f t="shared" si="13"/>
        <v>-1115.8183671923696</v>
      </c>
      <c r="AR15">
        <f t="shared" si="14"/>
        <v>-1122.2313776781821</v>
      </c>
      <c r="AS15">
        <f t="shared" si="15"/>
        <v>112.04949804974736</v>
      </c>
      <c r="AT15">
        <f t="shared" si="16"/>
        <v>23.731467880930612</v>
      </c>
      <c r="AU15">
        <f t="shared" si="17"/>
        <v>-986.45041174750406</v>
      </c>
      <c r="AW15">
        <v>12</v>
      </c>
      <c r="AX15">
        <f>IF(Z15&gt;0, (R15*SUMPRODUCT(K15:$K$98, X15:$X$98)-K15*$AZ$3)/Z15, 0)</f>
        <v>1769.6171882142016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100000</v>
      </c>
      <c r="S16">
        <f t="shared" si="1"/>
        <v>1039.7605367491926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884.27540464989306</v>
      </c>
      <c r="AC16">
        <f t="shared" si="2"/>
        <v>468.69837315953646</v>
      </c>
      <c r="AE16">
        <f t="shared" si="3"/>
        <v>0</v>
      </c>
      <c r="AF16">
        <f t="shared" si="4"/>
        <v>0</v>
      </c>
      <c r="AG16">
        <f t="shared" si="5"/>
        <v>-22.538765253820852</v>
      </c>
      <c r="AH16">
        <f t="shared" si="6"/>
        <v>-4392.6405798595233</v>
      </c>
      <c r="AI16">
        <f t="shared" si="7"/>
        <v>-4415.1793451133444</v>
      </c>
      <c r="AJ16">
        <f t="shared" si="8"/>
        <v>415.5770314903566</v>
      </c>
      <c r="AK16">
        <f t="shared" si="30"/>
        <v>61.899278325492517</v>
      </c>
      <c r="AL16">
        <f t="shared" si="9"/>
        <v>-3937.7030352974953</v>
      </c>
      <c r="AN16">
        <f t="shared" si="10"/>
        <v>0</v>
      </c>
      <c r="AO16">
        <f t="shared" si="11"/>
        <v>0</v>
      </c>
      <c r="AP16">
        <f t="shared" si="12"/>
        <v>-5.1653032735703324</v>
      </c>
      <c r="AQ16">
        <f t="shared" si="13"/>
        <v>-1006.6798474206524</v>
      </c>
      <c r="AR16">
        <f t="shared" si="14"/>
        <v>-1011.8451506942229</v>
      </c>
      <c r="AS16">
        <f t="shared" si="15"/>
        <v>95.239529628353694</v>
      </c>
      <c r="AT16">
        <f t="shared" si="16"/>
        <v>14.18571697986455</v>
      </c>
      <c r="AU16">
        <f t="shared" si="17"/>
        <v>-902.41990408600452</v>
      </c>
      <c r="AW16">
        <v>13</v>
      </c>
      <c r="AX16">
        <f>IF(Z16&gt;0, (R16*SUMPRODUCT(K16:$K$98, X16:$X$98)-K16*$AZ$3)/Z16, 0)</f>
        <v>1039.7605367491926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100000</v>
      </c>
      <c r="S17">
        <f t="shared" si="1"/>
        <v>216.73629597849731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468.69837315953646</v>
      </c>
      <c r="AC17">
        <f t="shared" si="2"/>
        <v>87.23400404424774</v>
      </c>
      <c r="AE17">
        <f t="shared" si="3"/>
        <v>0</v>
      </c>
      <c r="AF17">
        <f t="shared" si="4"/>
        <v>0</v>
      </c>
      <c r="AG17">
        <f t="shared" si="5"/>
        <v>-20.124456692962571</v>
      </c>
      <c r="AH17">
        <f t="shared" si="6"/>
        <v>-4377.8418166401416</v>
      </c>
      <c r="AI17">
        <f t="shared" si="7"/>
        <v>-4397.9662733331043</v>
      </c>
      <c r="AJ17">
        <f t="shared" si="8"/>
        <v>381.46436911528872</v>
      </c>
      <c r="AK17">
        <f t="shared" si="30"/>
        <v>32.808886121167554</v>
      </c>
      <c r="AL17">
        <f t="shared" si="9"/>
        <v>-3983.6930180966478</v>
      </c>
      <c r="AN17">
        <f t="shared" si="10"/>
        <v>0</v>
      </c>
      <c r="AO17">
        <f t="shared" si="11"/>
        <v>0</v>
      </c>
      <c r="AP17">
        <f t="shared" si="12"/>
        <v>-4.1178625575108612</v>
      </c>
      <c r="AQ17">
        <f t="shared" si="13"/>
        <v>-895.79317218297115</v>
      </c>
      <c r="AR17">
        <f t="shared" si="14"/>
        <v>-899.91103474048202</v>
      </c>
      <c r="AS17">
        <f t="shared" si="15"/>
        <v>78.055167728014126</v>
      </c>
      <c r="AT17">
        <f t="shared" si="16"/>
        <v>6.7133481302498126</v>
      </c>
      <c r="AU17">
        <f t="shared" si="17"/>
        <v>-815.14251888221804</v>
      </c>
      <c r="AW17">
        <v>14</v>
      </c>
      <c r="AX17">
        <f>IF(Z17&gt;0, (R17*SUMPRODUCT(K17:$K$98, X17:$X$98)-K17*$AZ$3)/Z17, 0)</f>
        <v>216.73629597849731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50</v>
      </c>
      <c r="R18">
        <f t="shared" si="0"/>
        <v>100000</v>
      </c>
      <c r="S18">
        <f t="shared" si="1"/>
        <v>-704.7633464539125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87.23400404424774</v>
      </c>
      <c r="AC18">
        <f t="shared" si="2"/>
        <v>-250.33106250893161</v>
      </c>
      <c r="AE18">
        <f t="shared" si="3"/>
        <v>0</v>
      </c>
      <c r="AF18">
        <f t="shared" si="4"/>
        <v>0</v>
      </c>
      <c r="AG18">
        <f t="shared" si="5"/>
        <v>-17.75993769883873</v>
      </c>
      <c r="AH18">
        <f t="shared" si="6"/>
        <v>-4326.548854388433</v>
      </c>
      <c r="AI18">
        <f t="shared" si="7"/>
        <v>-4344.3087920872722</v>
      </c>
      <c r="AJ18">
        <f t="shared" si="8"/>
        <v>337.56506655317935</v>
      </c>
      <c r="AK18">
        <f t="shared" si="30"/>
        <v>6.1063802830973426</v>
      </c>
      <c r="AL18">
        <f t="shared" si="9"/>
        <v>-4000.6373452509956</v>
      </c>
      <c r="AN18">
        <f t="shared" si="10"/>
        <v>0</v>
      </c>
      <c r="AO18">
        <f t="shared" si="11"/>
        <v>0</v>
      </c>
      <c r="AP18">
        <f t="shared" si="12"/>
        <v>-3.2446742178629431</v>
      </c>
      <c r="AQ18">
        <f t="shared" si="13"/>
        <v>-790.4442998736713</v>
      </c>
      <c r="AR18">
        <f t="shared" si="14"/>
        <v>-793.68897409153431</v>
      </c>
      <c r="AS18">
        <f t="shared" si="15"/>
        <v>61.671875592666481</v>
      </c>
      <c r="AT18">
        <f t="shared" si="16"/>
        <v>1.1156128475793075</v>
      </c>
      <c r="AU18">
        <f t="shared" si="17"/>
        <v>-730.90148565128857</v>
      </c>
      <c r="AW18">
        <v>15</v>
      </c>
      <c r="AX18">
        <f>IF(Z18&gt;0, (R18*SUMPRODUCT(K18:$K$98, X18:$X$98)-K18*$AZ$3)/Z18, 0)</f>
        <v>-704.7633464539125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50</v>
      </c>
      <c r="R19">
        <f t="shared" si="0"/>
        <v>100000</v>
      </c>
      <c r="S19">
        <f t="shared" si="1"/>
        <v>-1753.4508514784457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-250.33106250893161</v>
      </c>
      <c r="AC19">
        <f t="shared" si="2"/>
        <v>-542.35741092743319</v>
      </c>
      <c r="AE19">
        <f t="shared" si="3"/>
        <v>0</v>
      </c>
      <c r="AF19">
        <f t="shared" si="4"/>
        <v>0</v>
      </c>
      <c r="AG19">
        <f t="shared" si="5"/>
        <v>-15.465429512042988</v>
      </c>
      <c r="AH19">
        <f t="shared" si="6"/>
        <v>-4233.817619614706</v>
      </c>
      <c r="AI19">
        <f t="shared" si="7"/>
        <v>-4249.2830491267487</v>
      </c>
      <c r="AJ19">
        <f t="shared" si="8"/>
        <v>292.02634841850158</v>
      </c>
      <c r="AK19">
        <f t="shared" si="30"/>
        <v>-17.523174375625214</v>
      </c>
      <c r="AL19">
        <f t="shared" si="9"/>
        <v>-3974.7798750838724</v>
      </c>
      <c r="AN19">
        <f t="shared" si="10"/>
        <v>0</v>
      </c>
      <c r="AO19">
        <f t="shared" si="11"/>
        <v>0</v>
      </c>
      <c r="AP19">
        <f t="shared" si="12"/>
        <v>-2.5227465631207715</v>
      </c>
      <c r="AQ19">
        <f t="shared" si="13"/>
        <v>-690.62736605187388</v>
      </c>
      <c r="AR19">
        <f t="shared" si="14"/>
        <v>-693.15011261499455</v>
      </c>
      <c r="AS19">
        <f t="shared" si="15"/>
        <v>47.635823255979162</v>
      </c>
      <c r="AT19">
        <f t="shared" si="16"/>
        <v>-2.8584093249172735</v>
      </c>
      <c r="AU19">
        <f t="shared" si="17"/>
        <v>-648.37269868393264</v>
      </c>
      <c r="AW19">
        <v>16</v>
      </c>
      <c r="AX19">
        <f>IF(Z19&gt;0, (R19*SUMPRODUCT(K19:$K$98, X19:$X$98)-K19*$AZ$3)/Z19, 0)</f>
        <v>-1753.4508514784457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100000</v>
      </c>
      <c r="S20">
        <f t="shared" si="1"/>
        <v>-2971.1656464723046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-542.35741092743319</v>
      </c>
      <c r="AC20">
        <f t="shared" si="2"/>
        <v>-787.96874889433275</v>
      </c>
      <c r="AE20">
        <f t="shared" si="3"/>
        <v>0</v>
      </c>
      <c r="AF20">
        <f t="shared" si="4"/>
        <v>0</v>
      </c>
      <c r="AG20">
        <f t="shared" si="5"/>
        <v>-13.260262850539755</v>
      </c>
      <c r="AH20">
        <f t="shared" si="6"/>
        <v>-4101.024732765608</v>
      </c>
      <c r="AI20">
        <f t="shared" si="7"/>
        <v>-4114.2849956161481</v>
      </c>
      <c r="AJ20">
        <f t="shared" si="8"/>
        <v>245.61133796689955</v>
      </c>
      <c r="AK20">
        <f t="shared" si="30"/>
        <v>-37.96501876492033</v>
      </c>
      <c r="AL20">
        <f t="shared" si="9"/>
        <v>-3906.6386764141689</v>
      </c>
      <c r="AN20">
        <f t="shared" si="10"/>
        <v>0</v>
      </c>
      <c r="AO20">
        <f t="shared" si="11"/>
        <v>0</v>
      </c>
      <c r="AP20">
        <f t="shared" si="12"/>
        <v>-1.9312822434424162</v>
      </c>
      <c r="AQ20">
        <f t="shared" si="13"/>
        <v>-597.29104434653107</v>
      </c>
      <c r="AR20">
        <f t="shared" si="14"/>
        <v>-599.22232658997348</v>
      </c>
      <c r="AS20">
        <f t="shared" si="15"/>
        <v>35.771901443439276</v>
      </c>
      <c r="AT20">
        <f t="shared" si="16"/>
        <v>-5.5293901364605489</v>
      </c>
      <c r="AU20">
        <f t="shared" si="17"/>
        <v>-568.97981528299476</v>
      </c>
      <c r="AW20">
        <v>17</v>
      </c>
      <c r="AX20">
        <f>IF(Z20&gt;0, (R20*SUMPRODUCT(K20:$K$98, X20:$X$98)-K20*$AZ$3)/Z20, 0)</f>
        <v>-2971.1656464723046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50</v>
      </c>
      <c r="R21">
        <f t="shared" si="0"/>
        <v>100000</v>
      </c>
      <c r="S21">
        <f t="shared" si="1"/>
        <v>-4424.353949586457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-787.96874889433275</v>
      </c>
      <c r="AC21">
        <f t="shared" si="2"/>
        <v>-987.92405387928022</v>
      </c>
      <c r="AE21">
        <f t="shared" si="3"/>
        <v>0</v>
      </c>
      <c r="AF21">
        <f t="shared" si="4"/>
        <v>0</v>
      </c>
      <c r="AG21">
        <f t="shared" si="5"/>
        <v>-11.164613694295651</v>
      </c>
      <c r="AH21">
        <f t="shared" si="6"/>
        <v>-3926.0930554774136</v>
      </c>
      <c r="AI21">
        <f t="shared" si="7"/>
        <v>-3937.257669171709</v>
      </c>
      <c r="AJ21">
        <f t="shared" si="8"/>
        <v>199.95530498494747</v>
      </c>
      <c r="AK21">
        <f t="shared" si="30"/>
        <v>-55.1578124226033</v>
      </c>
      <c r="AL21">
        <f t="shared" si="9"/>
        <v>-3792.4601766093651</v>
      </c>
      <c r="AN21">
        <f t="shared" si="10"/>
        <v>0</v>
      </c>
      <c r="AO21">
        <f t="shared" si="11"/>
        <v>0</v>
      </c>
      <c r="AP21">
        <f t="shared" si="12"/>
        <v>-1.4518417886232569</v>
      </c>
      <c r="AQ21">
        <f t="shared" si="13"/>
        <v>-510.54753169632886</v>
      </c>
      <c r="AR21">
        <f t="shared" si="14"/>
        <v>-511.99937348495206</v>
      </c>
      <c r="AS21">
        <f t="shared" si="15"/>
        <v>26.002105902005376</v>
      </c>
      <c r="AT21">
        <f t="shared" si="16"/>
        <v>-7.1726993191975872</v>
      </c>
      <c r="AU21">
        <f t="shared" si="17"/>
        <v>-493.16996690214432</v>
      </c>
      <c r="AW21">
        <v>18</v>
      </c>
      <c r="AX21">
        <f>IF(Z21&gt;0, (R21*SUMPRODUCT(K21:$K$98, X21:$X$98)-K21*$AZ$3)/Z21, 0)</f>
        <v>-4424.353949586457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100000</v>
      </c>
      <c r="S22">
        <f t="shared" si="1"/>
        <v>-6214.9429711856501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-987.92405387928022</v>
      </c>
      <c r="AC22">
        <f t="shared" si="2"/>
        <v>-1143.7075325741946</v>
      </c>
      <c r="AE22">
        <f t="shared" si="3"/>
        <v>0</v>
      </c>
      <c r="AF22">
        <f t="shared" si="4"/>
        <v>0</v>
      </c>
      <c r="AG22">
        <f t="shared" si="5"/>
        <v>-9.2012713381021172</v>
      </c>
      <c r="AH22">
        <f t="shared" si="6"/>
        <v>-3703.3924385011533</v>
      </c>
      <c r="AI22">
        <f t="shared" si="7"/>
        <v>-3712.5937098392556</v>
      </c>
      <c r="AJ22">
        <f t="shared" si="8"/>
        <v>155.78347869491438</v>
      </c>
      <c r="AK22">
        <f t="shared" si="30"/>
        <v>-69.154683771549628</v>
      </c>
      <c r="AL22">
        <f t="shared" si="9"/>
        <v>-3625.9649149158909</v>
      </c>
      <c r="AN22">
        <f t="shared" si="10"/>
        <v>0</v>
      </c>
      <c r="AO22">
        <f t="shared" si="11"/>
        <v>0</v>
      </c>
      <c r="AP22">
        <f t="shared" si="12"/>
        <v>-1.0683299583607873</v>
      </c>
      <c r="AQ22">
        <f t="shared" si="13"/>
        <v>-429.98895959454012</v>
      </c>
      <c r="AR22">
        <f t="shared" si="14"/>
        <v>-431.05728955290095</v>
      </c>
      <c r="AS22">
        <f t="shared" si="15"/>
        <v>18.087517604036275</v>
      </c>
      <c r="AT22">
        <f t="shared" si="16"/>
        <v>-8.0293274395874672</v>
      </c>
      <c r="AU22">
        <f t="shared" si="17"/>
        <v>-420.99909938845212</v>
      </c>
      <c r="AW22">
        <v>19</v>
      </c>
      <c r="AX22">
        <f>IF(Z22&gt;0, (R22*SUMPRODUCT(K22:$K$98, X22:$X$98)-K22*$AZ$3)/Z22, 0)</f>
        <v>-6214.9429711856501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100000</v>
      </c>
      <c r="S23">
        <f t="shared" si="1"/>
        <v>-8506.744005630173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-1143.7075325741946</v>
      </c>
      <c r="AC23">
        <f t="shared" si="2"/>
        <v>-1256.9428734174717</v>
      </c>
      <c r="AE23">
        <f t="shared" si="3"/>
        <v>0</v>
      </c>
      <c r="AF23">
        <f t="shared" si="4"/>
        <v>0</v>
      </c>
      <c r="AG23">
        <f t="shared" si="5"/>
        <v>-7.3879199408467349</v>
      </c>
      <c r="AH23">
        <f t="shared" si="6"/>
        <v>-3442.6773677487226</v>
      </c>
      <c r="AI23">
        <f t="shared" si="7"/>
        <v>-3450.0652876895692</v>
      </c>
      <c r="AJ23">
        <f t="shared" si="8"/>
        <v>113.23534084327707</v>
      </c>
      <c r="AK23">
        <f t="shared" si="30"/>
        <v>-80.059527280193635</v>
      </c>
      <c r="AL23">
        <f t="shared" si="9"/>
        <v>-3416.8894741264858</v>
      </c>
      <c r="AN23">
        <f t="shared" si="10"/>
        <v>0</v>
      </c>
      <c r="AO23">
        <f t="shared" si="11"/>
        <v>0</v>
      </c>
      <c r="AP23">
        <f t="shared" si="12"/>
        <v>-0.76588176094269123</v>
      </c>
      <c r="AQ23">
        <f t="shared" si="13"/>
        <v>-356.89122593100927</v>
      </c>
      <c r="AR23">
        <f t="shared" si="14"/>
        <v>-357.65710769195198</v>
      </c>
      <c r="AS23">
        <f t="shared" si="15"/>
        <v>11.738741478031676</v>
      </c>
      <c r="AT23">
        <f t="shared" si="16"/>
        <v>-8.2995122070267922</v>
      </c>
      <c r="AU23">
        <f t="shared" si="17"/>
        <v>-354.21787842094705</v>
      </c>
      <c r="AW23">
        <v>20</v>
      </c>
      <c r="AX23">
        <f>IF(Z23&gt;0, (R23*SUMPRODUCT(K23:$K$98, X23:$X$98)-K23*$AZ$3)/Z23, 0)</f>
        <v>-8506.744005630173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100000</v>
      </c>
      <c r="S24">
        <f t="shared" si="1"/>
        <v>-11571.839266848001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-1256.9428734174717</v>
      </c>
      <c r="AC24">
        <f t="shared" si="2"/>
        <v>-1331.018368320568</v>
      </c>
      <c r="AE24">
        <f t="shared" si="3"/>
        <v>0</v>
      </c>
      <c r="AF24">
        <f t="shared" si="4"/>
        <v>0</v>
      </c>
      <c r="AG24">
        <f t="shared" si="5"/>
        <v>-5.7511098176665127</v>
      </c>
      <c r="AH24">
        <f t="shared" si="6"/>
        <v>-3125.8618475435101</v>
      </c>
      <c r="AI24">
        <f t="shared" si="7"/>
        <v>-3131.6129573611765</v>
      </c>
      <c r="AJ24">
        <f t="shared" si="8"/>
        <v>74.075494903096342</v>
      </c>
      <c r="AK24">
        <f t="shared" si="30"/>
        <v>-87.986001139223021</v>
      </c>
      <c r="AL24">
        <f t="shared" si="9"/>
        <v>-3145.5234635973029</v>
      </c>
      <c r="AN24">
        <f t="shared" si="10"/>
        <v>0</v>
      </c>
      <c r="AO24">
        <f t="shared" si="11"/>
        <v>0</v>
      </c>
      <c r="AP24">
        <f t="shared" si="12"/>
        <v>-0.53232049144756666</v>
      </c>
      <c r="AQ24">
        <f t="shared" si="13"/>
        <v>-289.3285587714102</v>
      </c>
      <c r="AR24">
        <f t="shared" si="14"/>
        <v>-289.86087926285774</v>
      </c>
      <c r="AS24">
        <f t="shared" si="15"/>
        <v>6.8563990431741191</v>
      </c>
      <c r="AT24">
        <f t="shared" si="16"/>
        <v>-8.1439500986508992</v>
      </c>
      <c r="AU24">
        <f t="shared" si="17"/>
        <v>-291.14843031833453</v>
      </c>
      <c r="AW24">
        <v>21</v>
      </c>
      <c r="AX24">
        <f>IF(Z24&gt;0, (R24*SUMPRODUCT(K24:$K$98, X24:$X$98)-K24*$AZ$3)/Z24, 0)</f>
        <v>-11571.839266848001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100000</v>
      </c>
      <c r="S25">
        <f t="shared" si="1"/>
        <v>-15848.677727232121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-1331.018368320568</v>
      </c>
      <c r="AC25">
        <f t="shared" si="2"/>
        <v>-1367.8328815313425</v>
      </c>
      <c r="AE25">
        <f t="shared" si="3"/>
        <v>0</v>
      </c>
      <c r="AF25">
        <f t="shared" si="4"/>
        <v>0</v>
      </c>
      <c r="AG25">
        <f t="shared" si="5"/>
        <v>-4.3152902250673328</v>
      </c>
      <c r="AH25">
        <f t="shared" si="6"/>
        <v>-2756.6169888450304</v>
      </c>
      <c r="AI25">
        <f t="shared" si="7"/>
        <v>-2760.9322790700976</v>
      </c>
      <c r="AJ25">
        <f t="shared" si="8"/>
        <v>36.814513210774521</v>
      </c>
      <c r="AK25">
        <f t="shared" si="30"/>
        <v>-93.171285782439767</v>
      </c>
      <c r="AL25">
        <f t="shared" si="9"/>
        <v>-2817.2890516417629</v>
      </c>
      <c r="AN25">
        <f t="shared" si="10"/>
        <v>0</v>
      </c>
      <c r="AO25">
        <f t="shared" si="11"/>
        <v>0</v>
      </c>
      <c r="AP25">
        <f t="shared" si="12"/>
        <v>-0.35662641742430307</v>
      </c>
      <c r="AQ25">
        <f t="shared" si="13"/>
        <v>-227.81374824619911</v>
      </c>
      <c r="AR25">
        <f t="shared" si="14"/>
        <v>-228.17037466362339</v>
      </c>
      <c r="AS25">
        <f t="shared" si="15"/>
        <v>3.0424437919174574</v>
      </c>
      <c r="AT25">
        <f t="shared" si="16"/>
        <v>-7.6999089568509715</v>
      </c>
      <c r="AU25">
        <f t="shared" si="17"/>
        <v>-232.8278398285569</v>
      </c>
      <c r="AW25">
        <v>22</v>
      </c>
      <c r="AX25">
        <f>IF(Z25&gt;0, (R25*SUMPRODUCT(K25:$K$98, X25:$X$98)-K25*$AZ$3)/Z25, 0)</f>
        <v>-15848.677727232121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100000</v>
      </c>
      <c r="S26">
        <f t="shared" si="1"/>
        <v>-22115.288828904566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-1367.8328815313425</v>
      </c>
      <c r="AC26">
        <f t="shared" si="2"/>
        <v>-1370.1876605269736</v>
      </c>
      <c r="AE26">
        <f t="shared" si="3"/>
        <v>0</v>
      </c>
      <c r="AF26">
        <f t="shared" si="4"/>
        <v>0</v>
      </c>
      <c r="AG26">
        <f t="shared" si="5"/>
        <v>-3.0978289976845015</v>
      </c>
      <c r="AH26">
        <f t="shared" si="6"/>
        <v>-2348.6166502643159</v>
      </c>
      <c r="AI26">
        <f t="shared" si="7"/>
        <v>-2351.7144792620006</v>
      </c>
      <c r="AJ26">
        <f t="shared" si="8"/>
        <v>2.3547789956310226</v>
      </c>
      <c r="AK26">
        <f t="shared" si="30"/>
        <v>-95.748301707193988</v>
      </c>
      <c r="AL26">
        <f t="shared" si="9"/>
        <v>-2445.1080019735637</v>
      </c>
      <c r="AN26">
        <f t="shared" si="10"/>
        <v>0</v>
      </c>
      <c r="AO26">
        <f t="shared" si="11"/>
        <v>0</v>
      </c>
      <c r="AP26">
        <f t="shared" si="12"/>
        <v>-0.22858246896859011</v>
      </c>
      <c r="AQ26">
        <f t="shared" si="13"/>
        <v>-173.29962143792702</v>
      </c>
      <c r="AR26">
        <f t="shared" si="14"/>
        <v>-173.52820390689564</v>
      </c>
      <c r="AS26">
        <f t="shared" si="15"/>
        <v>0.17375432830509491</v>
      </c>
      <c r="AT26">
        <f t="shared" si="16"/>
        <v>-7.065071448468923</v>
      </c>
      <c r="AU26">
        <f t="shared" si="17"/>
        <v>-180.41952102705946</v>
      </c>
      <c r="AW26">
        <v>23</v>
      </c>
      <c r="AX26">
        <f>IF(Z26&gt;0, (R26*SUMPRODUCT(K26:$K$98, X26:$X$98)-K26*$AZ$3)/Z26, 0)</f>
        <v>-22115.288828904566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100000</v>
      </c>
      <c r="S27">
        <f t="shared" si="1"/>
        <v>-31784.414480469746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-1370.1876605269736</v>
      </c>
      <c r="AC27">
        <f t="shared" si="2"/>
        <v>-1342.1846308483214</v>
      </c>
      <c r="AE27">
        <f t="shared" si="3"/>
        <v>0</v>
      </c>
      <c r="AF27">
        <f t="shared" si="4"/>
        <v>0</v>
      </c>
      <c r="AG27">
        <f t="shared" si="5"/>
        <v>-2.1113880069633502</v>
      </c>
      <c r="AH27">
        <f t="shared" si="6"/>
        <v>-1910.9254014886126</v>
      </c>
      <c r="AI27">
        <f t="shared" si="7"/>
        <v>-1913.0367894955759</v>
      </c>
      <c r="AJ27">
        <f t="shared" si="8"/>
        <v>-28.003029678652183</v>
      </c>
      <c r="AK27">
        <f t="shared" si="30"/>
        <v>-95.913136236888164</v>
      </c>
      <c r="AL27">
        <f t="shared" si="9"/>
        <v>-2036.9529554111164</v>
      </c>
      <c r="AN27">
        <f t="shared" si="10"/>
        <v>0</v>
      </c>
      <c r="AO27">
        <f t="shared" si="11"/>
        <v>0</v>
      </c>
      <c r="AP27">
        <f t="shared" si="12"/>
        <v>-0.13910268286247987</v>
      </c>
      <c r="AQ27">
        <f t="shared" si="13"/>
        <v>-125.89578477308342</v>
      </c>
      <c r="AR27">
        <f t="shared" si="14"/>
        <v>-126.03488745594591</v>
      </c>
      <c r="AS27">
        <f t="shared" si="15"/>
        <v>-1.8448984950807203</v>
      </c>
      <c r="AT27">
        <f t="shared" si="16"/>
        <v>-6.3189591530806064</v>
      </c>
      <c r="AU27">
        <f t="shared" si="17"/>
        <v>-134.19874510410722</v>
      </c>
      <c r="AW27">
        <v>24</v>
      </c>
      <c r="AX27">
        <f>IF(Z27&gt;0, (R27*SUMPRODUCT(K27:$K$98, X27:$X$98)-K27*$AZ$3)/Z27, 0)</f>
        <v>-31784.414480469746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100000</v>
      </c>
      <c r="S28">
        <f t="shared" si="1"/>
        <v>-47584.33489739331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-1342.1846308483214</v>
      </c>
      <c r="AC28">
        <f t="shared" si="2"/>
        <v>-1288.3459056958882</v>
      </c>
      <c r="AE28">
        <f t="shared" si="3"/>
        <v>0</v>
      </c>
      <c r="AF28">
        <f t="shared" si="4"/>
        <v>0</v>
      </c>
      <c r="AG28">
        <f t="shared" si="5"/>
        <v>-1.3537500402957867</v>
      </c>
      <c r="AH28">
        <f t="shared" si="6"/>
        <v>-1473.0481731958598</v>
      </c>
      <c r="AI28">
        <f t="shared" si="7"/>
        <v>-1474.4019232361557</v>
      </c>
      <c r="AJ28">
        <f t="shared" si="8"/>
        <v>-53.838725152433199</v>
      </c>
      <c r="AK28">
        <f t="shared" si="30"/>
        <v>-93.952924159382505</v>
      </c>
      <c r="AL28">
        <f t="shared" si="9"/>
        <v>-1622.1935725479714</v>
      </c>
      <c r="AN28">
        <f t="shared" si="10"/>
        <v>0</v>
      </c>
      <c r="AO28">
        <f t="shared" si="11"/>
        <v>0</v>
      </c>
      <c r="AP28">
        <f t="shared" si="12"/>
        <v>-7.9632053615444801E-2</v>
      </c>
      <c r="AQ28">
        <f t="shared" si="13"/>
        <v>-86.649564258137289</v>
      </c>
      <c r="AR28">
        <f t="shared" si="14"/>
        <v>-86.729196311752744</v>
      </c>
      <c r="AS28">
        <f t="shared" si="15"/>
        <v>-3.1669718340241073</v>
      </c>
      <c r="AT28">
        <f t="shared" si="16"/>
        <v>-5.5266216593079953</v>
      </c>
      <c r="AU28">
        <f t="shared" si="17"/>
        <v>-95.422789805084847</v>
      </c>
      <c r="AW28">
        <v>25</v>
      </c>
      <c r="AX28">
        <f>IF(Z28&gt;0, (R28*SUMPRODUCT(K28:$K$98, X28:$X$98)-K28*$AZ$3)/Z28, 0)</f>
        <v>-47584.33489739331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100000</v>
      </c>
      <c r="S29">
        <f t="shared" si="1"/>
        <v>-75129.890242710608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-1288.3459056958882</v>
      </c>
      <c r="AC29">
        <f t="shared" si="2"/>
        <v>-1214.5182289490995</v>
      </c>
      <c r="AE29">
        <f t="shared" si="3"/>
        <v>0</v>
      </c>
      <c r="AF29">
        <f t="shared" si="4"/>
        <v>0</v>
      </c>
      <c r="AG29">
        <f t="shared" si="5"/>
        <v>-0.80827898525176989</v>
      </c>
      <c r="AH29">
        <f t="shared" si="6"/>
        <v>-1063.867109282118</v>
      </c>
      <c r="AI29">
        <f t="shared" si="7"/>
        <v>-1064.6753882673697</v>
      </c>
      <c r="AJ29">
        <f t="shared" si="8"/>
        <v>-73.827676746788711</v>
      </c>
      <c r="AK29">
        <f t="shared" si="30"/>
        <v>-90.184213398712174</v>
      </c>
      <c r="AL29">
        <f t="shared" si="9"/>
        <v>-1228.6872784128707</v>
      </c>
      <c r="AN29">
        <f t="shared" si="10"/>
        <v>0</v>
      </c>
      <c r="AO29">
        <f t="shared" si="11"/>
        <v>0</v>
      </c>
      <c r="AP29">
        <f t="shared" si="12"/>
        <v>-4.245146654393693E-2</v>
      </c>
      <c r="AQ29">
        <f t="shared" si="13"/>
        <v>-55.875161696573173</v>
      </c>
      <c r="AR29">
        <f t="shared" si="14"/>
        <v>-55.91761316311711</v>
      </c>
      <c r="AS29">
        <f t="shared" si="15"/>
        <v>-3.8774893404616431</v>
      </c>
      <c r="AT29">
        <f t="shared" si="16"/>
        <v>-4.7365478847556313</v>
      </c>
      <c r="AU29">
        <f t="shared" si="17"/>
        <v>-64.531650388334384</v>
      </c>
      <c r="AW29">
        <v>26</v>
      </c>
      <c r="AX29">
        <f>IF(Z29&gt;0, (R29*SUMPRODUCT(K29:$K$98, X29:$X$98)-K29*$AZ$3)/Z29, 0)</f>
        <v>-75129.890242710608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0.441408258</v>
      </c>
      <c r="Q30" s="5">
        <f t="shared" si="29"/>
        <v>50</v>
      </c>
      <c r="R30">
        <f t="shared" si="0"/>
        <v>100000</v>
      </c>
      <c r="S30">
        <f t="shared" si="1"/>
        <v>-127094.22222984483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-1214.5182289490995</v>
      </c>
      <c r="AC30">
        <f t="shared" si="2"/>
        <v>-1127.1101397484174</v>
      </c>
      <c r="AE30">
        <f t="shared" si="3"/>
        <v>0</v>
      </c>
      <c r="AF30">
        <f t="shared" si="4"/>
        <v>0</v>
      </c>
      <c r="AG30">
        <f t="shared" si="5"/>
        <v>-0.44341517654126072</v>
      </c>
      <c r="AH30">
        <f t="shared" si="6"/>
        <v>-713.5620377159828</v>
      </c>
      <c r="AI30">
        <f t="shared" si="7"/>
        <v>-714.00545289252409</v>
      </c>
      <c r="AJ30">
        <f t="shared" si="8"/>
        <v>-87.40808920068207</v>
      </c>
      <c r="AK30">
        <f t="shared" si="30"/>
        <v>-85.016276026436969</v>
      </c>
      <c r="AL30">
        <f t="shared" si="9"/>
        <v>-886.42981811964319</v>
      </c>
      <c r="AN30">
        <f t="shared" si="10"/>
        <v>0</v>
      </c>
      <c r="AO30">
        <f t="shared" si="11"/>
        <v>0</v>
      </c>
      <c r="AP30">
        <f t="shared" si="12"/>
        <v>-2.0793324983743817E-2</v>
      </c>
      <c r="AQ30">
        <f t="shared" si="13"/>
        <v>-33.461478386972281</v>
      </c>
      <c r="AR30">
        <f t="shared" si="14"/>
        <v>-33.482271711956024</v>
      </c>
      <c r="AS30">
        <f t="shared" si="15"/>
        <v>-4.0988782096607554</v>
      </c>
      <c r="AT30">
        <f t="shared" si="16"/>
        <v>-3.9867175276101032</v>
      </c>
      <c r="AU30">
        <f t="shared" si="17"/>
        <v>-41.567867449226888</v>
      </c>
      <c r="AW30">
        <v>27</v>
      </c>
      <c r="AX30">
        <f>IF(Z30&gt;0, (R30*SUMPRODUCT(K30:$K$98, X30:$X$98)-K30*$AZ$3)/Z30, 0)</f>
        <v>-127094.22222984483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100000</v>
      </c>
      <c r="S31">
        <f t="shared" si="1"/>
        <v>-235682.99994148349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-1127.1101397484174</v>
      </c>
      <c r="AC31">
        <f t="shared" si="2"/>
        <v>-1032.6401441199835</v>
      </c>
      <c r="AE31">
        <f t="shared" si="3"/>
        <v>0</v>
      </c>
      <c r="AF31">
        <f t="shared" si="4"/>
        <v>0</v>
      </c>
      <c r="AG31">
        <f t="shared" si="5"/>
        <v>-0.21907395619887143</v>
      </c>
      <c r="AH31">
        <f t="shared" si="6"/>
        <v>-439.81413715395337</v>
      </c>
      <c r="AI31">
        <f t="shared" si="7"/>
        <v>-440.03321111015225</v>
      </c>
      <c r="AJ31">
        <f t="shared" si="8"/>
        <v>-94.469995628433935</v>
      </c>
      <c r="AK31">
        <f t="shared" si="30"/>
        <v>-78.897709782389228</v>
      </c>
      <c r="AL31">
        <f t="shared" si="9"/>
        <v>-613.40091652097544</v>
      </c>
      <c r="AN31">
        <f t="shared" si="10"/>
        <v>0</v>
      </c>
      <c r="AO31">
        <f t="shared" si="11"/>
        <v>0</v>
      </c>
      <c r="AP31">
        <f t="shared" si="12"/>
        <v>-9.1724661214675762E-3</v>
      </c>
      <c r="AQ31">
        <f t="shared" si="13"/>
        <v>-18.414695853326236</v>
      </c>
      <c r="AR31">
        <f t="shared" si="14"/>
        <v>-18.423868319447703</v>
      </c>
      <c r="AS31">
        <f t="shared" si="15"/>
        <v>-3.9553895379986943</v>
      </c>
      <c r="AT31">
        <f t="shared" si="16"/>
        <v>-3.3033893329766522</v>
      </c>
      <c r="AU31">
        <f t="shared" si="17"/>
        <v>-25.682647190423051</v>
      </c>
      <c r="AW31">
        <v>28</v>
      </c>
      <c r="AX31">
        <f>IF(Z31&gt;0, (R31*SUMPRODUCT(K31:$K$98, X31:$X$98)-K31*$AZ$3)/Z31, 0)</f>
        <v>-235682.99994148349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100000</v>
      </c>
      <c r="S32">
        <f t="shared" si="1"/>
        <v>-494055.48056636384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-1032.6401441199835</v>
      </c>
      <c r="AC32">
        <f t="shared" si="2"/>
        <v>-936.83030960241126</v>
      </c>
      <c r="AE32">
        <f t="shared" si="3"/>
        <v>0</v>
      </c>
      <c r="AF32">
        <f t="shared" si="4"/>
        <v>0</v>
      </c>
      <c r="AG32">
        <f t="shared" si="5"/>
        <v>-9.4810233511474204E-2</v>
      </c>
      <c r="AH32">
        <f t="shared" si="6"/>
        <v>-244.14596625081703</v>
      </c>
      <c r="AI32">
        <f t="shared" si="7"/>
        <v>-244.24077648432851</v>
      </c>
      <c r="AJ32">
        <f t="shared" si="8"/>
        <v>-95.809834517572199</v>
      </c>
      <c r="AK32">
        <f t="shared" si="30"/>
        <v>-72.284810088398842</v>
      </c>
      <c r="AL32">
        <f t="shared" si="9"/>
        <v>-412.33542109029958</v>
      </c>
      <c r="AN32">
        <f t="shared" si="10"/>
        <v>0</v>
      </c>
      <c r="AO32">
        <f t="shared" si="11"/>
        <v>0</v>
      </c>
      <c r="AP32">
        <f t="shared" si="12"/>
        <v>-3.5443170080450719E-3</v>
      </c>
      <c r="AQ32">
        <f t="shared" si="13"/>
        <v>-9.1269757343614621</v>
      </c>
      <c r="AR32">
        <f t="shared" si="14"/>
        <v>-9.1305200513695066</v>
      </c>
      <c r="AS32">
        <f t="shared" si="15"/>
        <v>-3.581685367091918</v>
      </c>
      <c r="AT32">
        <f t="shared" si="16"/>
        <v>-2.7022429154613774</v>
      </c>
      <c r="AU32">
        <f t="shared" si="17"/>
        <v>-15.414448333922804</v>
      </c>
      <c r="AW32">
        <v>29</v>
      </c>
      <c r="AX32">
        <f>IF(Z32&gt;0, (R32*SUMPRODUCT(K32:$K$98, X32:$X$98)-K32*$AZ$3)/Z32, 0)</f>
        <v>-494055.48056636384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100000</v>
      </c>
      <c r="S33">
        <f t="shared" si="1"/>
        <v>-1223892.5279594725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-936.83030960241126</v>
      </c>
      <c r="AC33">
        <f t="shared" si="2"/>
        <v>-843.97109750561344</v>
      </c>
      <c r="AE33">
        <f t="shared" si="3"/>
        <v>0</v>
      </c>
      <c r="AF33">
        <f t="shared" si="4"/>
        <v>0</v>
      </c>
      <c r="AG33">
        <f t="shared" si="5"/>
        <v>-3.4478970915555768E-2</v>
      </c>
      <c r="AH33">
        <f t="shared" si="6"/>
        <v>-118.7663205216074</v>
      </c>
      <c r="AI33">
        <f t="shared" si="7"/>
        <v>-118.80079949252296</v>
      </c>
      <c r="AJ33">
        <f t="shared" si="8"/>
        <v>-92.859212096797819</v>
      </c>
      <c r="AK33">
        <f t="shared" si="30"/>
        <v>-65.578121672168791</v>
      </c>
      <c r="AL33">
        <f t="shared" si="9"/>
        <v>-277.23813326148957</v>
      </c>
      <c r="AN33">
        <f t="shared" si="10"/>
        <v>0</v>
      </c>
      <c r="AO33">
        <f t="shared" si="11"/>
        <v>0</v>
      </c>
      <c r="AP33">
        <f t="shared" si="12"/>
        <v>-1.1508364666772775E-3</v>
      </c>
      <c r="AQ33">
        <f t="shared" si="13"/>
        <v>-3.9641732058679837</v>
      </c>
      <c r="AR33">
        <f t="shared" si="14"/>
        <v>-3.965324042334661</v>
      </c>
      <c r="AS33">
        <f t="shared" si="15"/>
        <v>-3.0994477129159446</v>
      </c>
      <c r="AT33">
        <f t="shared" si="16"/>
        <v>-2.1888615533615563</v>
      </c>
      <c r="AU33">
        <f t="shared" si="17"/>
        <v>-9.2536333086121623</v>
      </c>
      <c r="AW33">
        <v>30</v>
      </c>
      <c r="AX33">
        <f>IF(Z33&gt;0, (R33*SUMPRODUCT(K33:$K$98, X33:$X$98)-K33*$AZ$3)/Z33, 0)</f>
        <v>-1223892.5279594725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100000</v>
      </c>
      <c r="S34">
        <f t="shared" si="1"/>
        <v>-3797855.4152618661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-843.97109750561344</v>
      </c>
      <c r="AC34">
        <f t="shared" si="2"/>
        <v>-756.87617443366059</v>
      </c>
      <c r="AE34">
        <f t="shared" si="3"/>
        <v>0</v>
      </c>
      <c r="AF34">
        <f t="shared" si="4"/>
        <v>0</v>
      </c>
      <c r="AG34">
        <f t="shared" si="5"/>
        <v>-9.9645206527889003E-3</v>
      </c>
      <c r="AH34">
        <f t="shared" si="6"/>
        <v>-48.339321107222617</v>
      </c>
      <c r="AI34">
        <f t="shared" si="7"/>
        <v>-48.349285627875403</v>
      </c>
      <c r="AJ34">
        <f t="shared" si="8"/>
        <v>-87.094923071952849</v>
      </c>
      <c r="AK34">
        <f t="shared" si="30"/>
        <v>-59.077976825392945</v>
      </c>
      <c r="AL34">
        <f t="shared" si="9"/>
        <v>-194.5221855252212</v>
      </c>
      <c r="AN34">
        <f t="shared" si="10"/>
        <v>0</v>
      </c>
      <c r="AO34">
        <f t="shared" si="11"/>
        <v>0</v>
      </c>
      <c r="AP34">
        <f t="shared" si="12"/>
        <v>-2.9695983200771816E-4</v>
      </c>
      <c r="AQ34">
        <f t="shared" si="13"/>
        <v>-1.4405948038604646</v>
      </c>
      <c r="AR34">
        <f t="shared" si="14"/>
        <v>-1.4408917636924723</v>
      </c>
      <c r="AS34">
        <f t="shared" si="15"/>
        <v>-2.5955783148418132</v>
      </c>
      <c r="AT34">
        <f t="shared" si="16"/>
        <v>-1.7606251905870003</v>
      </c>
      <c r="AU34">
        <f t="shared" si="17"/>
        <v>-5.7970952691212858</v>
      </c>
      <c r="AW34">
        <v>31</v>
      </c>
      <c r="AX34">
        <f>IF(Z34&gt;0, (R34*SUMPRODUCT(K34:$K$98, X34:$X$98)-K34*$AZ$3)/Z34, 0)</f>
        <v>-3797855.4152618661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31">$C$6</f>
        <v>100000</v>
      </c>
      <c r="S35">
        <f t="shared" ref="S35:S69" si="32">AX35</f>
        <v>-16100802.03897625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-756.87617443366059</v>
      </c>
      <c r="AC35">
        <f t="shared" ref="AC35:AC69" si="33">S35*Z35</f>
        <v>-677.01400470375245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-2.1024232304231211E-3</v>
      </c>
      <c r="AH35">
        <f t="shared" ref="AH35:AH69" si="37">-X35*R35</f>
        <v>-15.524904431675781</v>
      </c>
      <c r="AI35">
        <f t="shared" ref="AI35:AI66" si="38">SUM(AE35:AH35)</f>
        <v>-15.527006854906205</v>
      </c>
      <c r="AJ35">
        <f t="shared" ref="AJ35:AJ69" si="39">AB35-AC35</f>
        <v>-79.862169729908146</v>
      </c>
      <c r="AK35">
        <f t="shared" si="30"/>
        <v>-52.98133221035625</v>
      </c>
      <c r="AL35">
        <f t="shared" ref="AL35:AL66" si="40">SUM(AI35:AK35)</f>
        <v>-148.37050879517059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-5.5942699735675382E-5</v>
      </c>
      <c r="AQ35">
        <f t="shared" ref="AQ35:AQ69" si="44">AH35*$K35</f>
        <v>-0.41309716068515101</v>
      </c>
      <c r="AR35">
        <f t="shared" ref="AR35:AR69" si="45">AI35*$K35</f>
        <v>-0.4131531033848867</v>
      </c>
      <c r="AS35">
        <f t="shared" ref="AS35:AS69" si="46">AJ35*$K35</f>
        <v>-2.1250266439172916</v>
      </c>
      <c r="AT35">
        <f t="shared" ref="AT35:AT69" si="47">AK35*$K35</f>
        <v>-1.4097631326322084</v>
      </c>
      <c r="AU35">
        <f t="shared" ref="AU35:AU69" si="48">AL35*$K35</f>
        <v>-3.9479428799343861</v>
      </c>
      <c r="AW35">
        <v>32</v>
      </c>
      <c r="AX35">
        <f>IF(Z35&gt;0, (R35*SUMPRODUCT(K35:$K$98, X35:$X$98)-K35*$AZ$3)/Z35, 0)</f>
        <v>-16100802.03897625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0.78135831499999997</v>
      </c>
      <c r="Q36" s="5">
        <f t="shared" si="29"/>
        <v>50</v>
      </c>
      <c r="R36">
        <f t="shared" si="31"/>
        <v>100000</v>
      </c>
      <c r="S36">
        <f t="shared" si="32"/>
        <v>-68942327.413530514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-677.01400470375245</v>
      </c>
      <c r="AC36">
        <f t="shared" si="33"/>
        <v>-604.83534781642993</v>
      </c>
      <c r="AE36">
        <f t="shared" si="34"/>
        <v>0</v>
      </c>
      <c r="AF36">
        <f t="shared" si="35"/>
        <v>0</v>
      </c>
      <c r="AG36">
        <f t="shared" si="36"/>
        <v>-4.3865312537862329E-4</v>
      </c>
      <c r="AH36">
        <f t="shared" si="37"/>
        <v>-3.2854917454805332</v>
      </c>
      <c r="AI36">
        <f t="shared" si="38"/>
        <v>-3.2859303986059119</v>
      </c>
      <c r="AJ36">
        <f t="shared" si="39"/>
        <v>-72.178656887322518</v>
      </c>
      <c r="AK36">
        <f t="shared" si="30"/>
        <v>-47.390980329262675</v>
      </c>
      <c r="AL36">
        <f t="shared" si="40"/>
        <v>-122.85556761519111</v>
      </c>
      <c r="AN36">
        <f t="shared" si="41"/>
        <v>0</v>
      </c>
      <c r="AO36">
        <f t="shared" si="42"/>
        <v>0</v>
      </c>
      <c r="AP36">
        <f t="shared" si="43"/>
        <v>-1.0421409943125328E-5</v>
      </c>
      <c r="AQ36">
        <f t="shared" si="44"/>
        <v>-7.805588143217547E-2</v>
      </c>
      <c r="AR36">
        <f t="shared" si="45"/>
        <v>-7.8066302842118587E-2</v>
      </c>
      <c r="AS36">
        <f t="shared" si="46"/>
        <v>-1.7148022641300236</v>
      </c>
      <c r="AT36">
        <f t="shared" si="47"/>
        <v>-1.1259029174624979</v>
      </c>
      <c r="AU36">
        <f t="shared" si="48"/>
        <v>-2.91877148443464</v>
      </c>
      <c r="AW36">
        <v>33</v>
      </c>
      <c r="AX36">
        <f>IF(Z36&gt;0, (R36*SUMPRODUCT(K36:$K$98, X36:$X$98)-K36*$AZ$3)/Z36, 0)</f>
        <v>-68942327.413530514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31"/>
        <v>100000</v>
      </c>
      <c r="S37">
        <f t="shared" si="32"/>
        <v>-298700398.7440297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-604.83534781642993</v>
      </c>
      <c r="AC37">
        <f t="shared" si="33"/>
        <v>-540.09933758356954</v>
      </c>
      <c r="AE37">
        <f t="shared" si="34"/>
        <v>0</v>
      </c>
      <c r="AF37">
        <f t="shared" si="35"/>
        <v>0</v>
      </c>
      <c r="AG37">
        <f t="shared" si="36"/>
        <v>-9.0408204986429529E-5</v>
      </c>
      <c r="AH37">
        <f t="shared" si="37"/>
        <v>-0.6877167782768151</v>
      </c>
      <c r="AI37">
        <f t="shared" si="38"/>
        <v>-0.6878071864818015</v>
      </c>
      <c r="AJ37">
        <f t="shared" si="39"/>
        <v>-64.736010232860394</v>
      </c>
      <c r="AK37">
        <f t="shared" si="30"/>
        <v>-42.338474347150097</v>
      </c>
      <c r="AL37">
        <f t="shared" si="40"/>
        <v>-107.7622917664923</v>
      </c>
      <c r="AN37">
        <f t="shared" si="41"/>
        <v>0</v>
      </c>
      <c r="AO37">
        <f t="shared" si="42"/>
        <v>0</v>
      </c>
      <c r="AP37">
        <f t="shared" si="43"/>
        <v>-1.9177636201164609E-6</v>
      </c>
      <c r="AQ37">
        <f t="shared" si="44"/>
        <v>-1.458803676636364E-2</v>
      </c>
      <c r="AR37">
        <f t="shared" si="45"/>
        <v>-1.4589954529983755E-2</v>
      </c>
      <c r="AS37">
        <f t="shared" si="46"/>
        <v>-1.3731979896592523</v>
      </c>
      <c r="AT37">
        <f t="shared" si="47"/>
        <v>-0.89809532051196095</v>
      </c>
      <c r="AU37">
        <f t="shared" si="48"/>
        <v>-2.2858832647011971</v>
      </c>
      <c r="AW37">
        <v>34</v>
      </c>
      <c r="AX37">
        <f>IF(Z37&gt;0, (R37*SUMPRODUCT(K37:$K$98, X37:$X$98)-K37*$AZ$3)/Z37, 0)</f>
        <v>-298700398.7440297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0.78669207100000005</v>
      </c>
      <c r="Q38" s="5">
        <f t="shared" si="60"/>
        <v>50</v>
      </c>
      <c r="R38">
        <f t="shared" si="31"/>
        <v>100000</v>
      </c>
      <c r="S38">
        <f t="shared" si="32"/>
        <v>-1311821896.4425895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-540.09933758356954</v>
      </c>
      <c r="AC38">
        <f t="shared" si="33"/>
        <v>-482.24422373257471</v>
      </c>
      <c r="AE38">
        <f t="shared" si="34"/>
        <v>0</v>
      </c>
      <c r="AF38">
        <f t="shared" si="35"/>
        <v>0</v>
      </c>
      <c r="AG38">
        <f t="shared" si="36"/>
        <v>-1.8380704920398455E-5</v>
      </c>
      <c r="AH38">
        <f t="shared" si="37"/>
        <v>-0.14224683603233357</v>
      </c>
      <c r="AI38">
        <f t="shared" si="38"/>
        <v>-0.14226521673725398</v>
      </c>
      <c r="AJ38">
        <f t="shared" si="39"/>
        <v>-57.855113850994826</v>
      </c>
      <c r="AK38">
        <f t="shared" si="30"/>
        <v>-37.806953630849868</v>
      </c>
      <c r="AL38">
        <f t="shared" si="40"/>
        <v>-95.804332698581945</v>
      </c>
      <c r="AN38">
        <f t="shared" si="41"/>
        <v>0</v>
      </c>
      <c r="AO38">
        <f t="shared" si="42"/>
        <v>0</v>
      </c>
      <c r="AP38">
        <f t="shared" si="43"/>
        <v>-3.481219195691253E-7</v>
      </c>
      <c r="AQ38">
        <f t="shared" si="44"/>
        <v>-2.6940882749962075E-3</v>
      </c>
      <c r="AR38">
        <f t="shared" si="45"/>
        <v>-2.6944363969157769E-3</v>
      </c>
      <c r="AS38">
        <f t="shared" si="46"/>
        <v>-1.0957486874372826</v>
      </c>
      <c r="AT38">
        <f t="shared" si="47"/>
        <v>-0.71604594753197615</v>
      </c>
      <c r="AU38">
        <f t="shared" si="48"/>
        <v>-1.8144890713661743</v>
      </c>
      <c r="AW38">
        <v>35</v>
      </c>
      <c r="AX38">
        <f>IF(Z38&gt;0, (R38*SUMPRODUCT(K38:$K$98, X38:$X$98)-K38*$AZ$3)/Z38, 0)</f>
        <v>-1311821896.4425895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0.78978433000000003</v>
      </c>
      <c r="Q39" s="5">
        <f t="shared" si="60"/>
        <v>50</v>
      </c>
      <c r="R39">
        <f t="shared" si="31"/>
        <v>100000</v>
      </c>
      <c r="S39">
        <f t="shared" si="32"/>
        <v>-5850071173.269228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-482.24422373257471</v>
      </c>
      <c r="AC39">
        <f t="shared" si="33"/>
        <v>-430.57754113534861</v>
      </c>
      <c r="AE39">
        <f t="shared" si="34"/>
        <v>0</v>
      </c>
      <c r="AF39">
        <f t="shared" si="35"/>
        <v>0</v>
      </c>
      <c r="AG39">
        <f t="shared" si="36"/>
        <v>-3.680105150709872E-6</v>
      </c>
      <c r="AH39">
        <f t="shared" si="37"/>
        <v>-2.9033585440969192E-2</v>
      </c>
      <c r="AI39">
        <f t="shared" si="38"/>
        <v>-2.9037265546119902E-2</v>
      </c>
      <c r="AJ39">
        <f t="shared" si="39"/>
        <v>-51.666682597226099</v>
      </c>
      <c r="AK39">
        <f t="shared" si="30"/>
        <v>-33.757095661280232</v>
      </c>
      <c r="AL39">
        <f t="shared" si="40"/>
        <v>-85.452815524052454</v>
      </c>
      <c r="AN39">
        <f t="shared" si="41"/>
        <v>0</v>
      </c>
      <c r="AO39">
        <f t="shared" si="42"/>
        <v>0</v>
      </c>
      <c r="AP39">
        <f t="shared" si="43"/>
        <v>-6.2231663721623651E-8</v>
      </c>
      <c r="AQ39">
        <f t="shared" si="44"/>
        <v>-4.9096649465217048E-4</v>
      </c>
      <c r="AR39">
        <f t="shared" si="45"/>
        <v>-4.910287263158921E-4</v>
      </c>
      <c r="AS39">
        <f t="shared" si="46"/>
        <v>-0.87369884427955147</v>
      </c>
      <c r="AT39">
        <f t="shared" si="47"/>
        <v>-0.57084244590300559</v>
      </c>
      <c r="AU39">
        <f t="shared" si="48"/>
        <v>-1.445032318908873</v>
      </c>
      <c r="AW39">
        <v>36</v>
      </c>
      <c r="AX39">
        <f>IF(Z39&gt;0, (R39*SUMPRODUCT(K39:$K$98, X39:$X$98)-K39*$AZ$3)/Z39, 0)</f>
        <v>-5850071173.269228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0.79285550900000001</v>
      </c>
      <c r="Q40" s="5">
        <f t="shared" si="60"/>
        <v>50</v>
      </c>
      <c r="R40">
        <f t="shared" si="31"/>
        <v>100000</v>
      </c>
      <c r="S40">
        <f t="shared" si="32"/>
        <v>-26494697401.640133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-430.57754113534861</v>
      </c>
      <c r="AC40">
        <f t="shared" si="33"/>
        <v>-384.44466006121735</v>
      </c>
      <c r="AE40">
        <f t="shared" si="34"/>
        <v>0</v>
      </c>
      <c r="AF40">
        <f t="shared" si="35"/>
        <v>0</v>
      </c>
      <c r="AG40">
        <f t="shared" si="36"/>
        <v>-7.25512456763176E-7</v>
      </c>
      <c r="AH40">
        <f t="shared" si="37"/>
        <v>-5.835583284879195E-3</v>
      </c>
      <c r="AI40">
        <f t="shared" si="38"/>
        <v>-5.8363087973359578E-3</v>
      </c>
      <c r="AJ40">
        <f t="shared" si="39"/>
        <v>-46.132881074131262</v>
      </c>
      <c r="AK40">
        <f t="shared" ref="AK40:AK69" si="61">G40*SUM(AB40:AB40, AE40:AF40)</f>
        <v>-30.140427879474405</v>
      </c>
      <c r="AL40">
        <f t="shared" si="40"/>
        <v>-76.279145262403006</v>
      </c>
      <c r="AN40">
        <f t="shared" si="41"/>
        <v>0</v>
      </c>
      <c r="AO40">
        <f t="shared" si="42"/>
        <v>0</v>
      </c>
      <c r="AP40">
        <f t="shared" si="43"/>
        <v>-1.0954133632573805E-8</v>
      </c>
      <c r="AQ40">
        <f t="shared" si="44"/>
        <v>-8.8108423957008501E-5</v>
      </c>
      <c r="AR40">
        <f t="shared" si="45"/>
        <v>-8.8119378090641072E-5</v>
      </c>
      <c r="AS40">
        <f t="shared" si="46"/>
        <v>-0.69653627505754223</v>
      </c>
      <c r="AT40">
        <f t="shared" si="47"/>
        <v>-0.45507457750306873</v>
      </c>
      <c r="AU40">
        <f t="shared" si="48"/>
        <v>-1.1516989719387016</v>
      </c>
      <c r="AW40">
        <v>37</v>
      </c>
      <c r="AX40">
        <f>IF(Z40&gt;0, (R40*SUMPRODUCT(K40:$K$98, X40:$X$98)-K40*$AZ$3)/Z40, 0)</f>
        <v>-26494697401.640133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0.79617230500000002</v>
      </c>
      <c r="Q41" s="5">
        <f t="shared" si="60"/>
        <v>50</v>
      </c>
      <c r="R41">
        <f t="shared" si="31"/>
        <v>100000</v>
      </c>
      <c r="S41">
        <f t="shared" si="32"/>
        <v>-122046465575.39445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-384.44466006121735</v>
      </c>
      <c r="AC41">
        <f t="shared" si="33"/>
        <v>-343.25423741908236</v>
      </c>
      <c r="AE41">
        <f t="shared" si="34"/>
        <v>0</v>
      </c>
      <c r="AF41">
        <f t="shared" si="35"/>
        <v>0</v>
      </c>
      <c r="AG41">
        <f t="shared" si="36"/>
        <v>-1.4062440718819356E-7</v>
      </c>
      <c r="AH41">
        <f t="shared" si="37"/>
        <v>-1.1552658500147014E-3</v>
      </c>
      <c r="AI41">
        <f t="shared" si="38"/>
        <v>-1.1554064744218895E-3</v>
      </c>
      <c r="AJ41">
        <f t="shared" si="39"/>
        <v>-41.19042264213499</v>
      </c>
      <c r="AK41">
        <f t="shared" si="61"/>
        <v>-26.911126204285218</v>
      </c>
      <c r="AL41">
        <f t="shared" si="40"/>
        <v>-68.102704252894625</v>
      </c>
      <c r="AN41">
        <f t="shared" si="41"/>
        <v>0</v>
      </c>
      <c r="AO41">
        <f t="shared" si="42"/>
        <v>0</v>
      </c>
      <c r="AP41">
        <f t="shared" si="43"/>
        <v>-1.8957272077890689E-9</v>
      </c>
      <c r="AQ41">
        <f t="shared" si="44"/>
        <v>-1.5573888970579124E-5</v>
      </c>
      <c r="AR41">
        <f t="shared" si="45"/>
        <v>-1.5575784697786911E-5</v>
      </c>
      <c r="AS41">
        <f t="shared" si="46"/>
        <v>-0.55527917567343943</v>
      </c>
      <c r="AT41">
        <f t="shared" si="47"/>
        <v>-0.36278306986521497</v>
      </c>
      <c r="AU41">
        <f t="shared" si="48"/>
        <v>-0.91807782132335214</v>
      </c>
      <c r="AW41">
        <v>38</v>
      </c>
      <c r="AX41">
        <f>IF(Z41&gt;0, (R41*SUMPRODUCT(K41:$K$98, X41:$X$98)-K41*$AZ$3)/Z41, 0)</f>
        <v>-122046465575.39445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0.79964768799999997</v>
      </c>
      <c r="Q42" s="5">
        <f t="shared" si="60"/>
        <v>50</v>
      </c>
      <c r="R42">
        <f t="shared" si="31"/>
        <v>100000</v>
      </c>
      <c r="S42">
        <f t="shared" si="32"/>
        <v>-572465142263.76563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-343.25423741908236</v>
      </c>
      <c r="AC42">
        <f t="shared" si="33"/>
        <v>-306.47701125140094</v>
      </c>
      <c r="AE42">
        <f t="shared" si="34"/>
        <v>0</v>
      </c>
      <c r="AF42">
        <f t="shared" si="35"/>
        <v>0</v>
      </c>
      <c r="AG42">
        <f t="shared" si="36"/>
        <v>-2.676818103190206E-8</v>
      </c>
      <c r="AH42">
        <f t="shared" si="37"/>
        <v>-2.2489996416881914E-4</v>
      </c>
      <c r="AI42">
        <f t="shared" si="38"/>
        <v>-2.2492673234985103E-4</v>
      </c>
      <c r="AJ42">
        <f t="shared" si="39"/>
        <v>-36.77722616768142</v>
      </c>
      <c r="AK42">
        <f t="shared" si="61"/>
        <v>-24.027796619335767</v>
      </c>
      <c r="AL42">
        <f t="shared" si="40"/>
        <v>-60.805247713749537</v>
      </c>
      <c r="AN42">
        <f t="shared" si="41"/>
        <v>0</v>
      </c>
      <c r="AO42">
        <f t="shared" si="42"/>
        <v>0</v>
      </c>
      <c r="AP42">
        <f t="shared" si="43"/>
        <v>-3.2219290796781575E-10</v>
      </c>
      <c r="AQ42">
        <f t="shared" si="44"/>
        <v>-2.706989069262901E-6</v>
      </c>
      <c r="AR42">
        <f t="shared" si="45"/>
        <v>-2.7073112621708689E-6</v>
      </c>
      <c r="AS42">
        <f t="shared" si="46"/>
        <v>-0.44266591860811794</v>
      </c>
      <c r="AT42">
        <f t="shared" si="47"/>
        <v>-0.28920850675720911</v>
      </c>
      <c r="AU42">
        <f t="shared" si="48"/>
        <v>-0.73187713267658916</v>
      </c>
      <c r="AW42">
        <v>39</v>
      </c>
      <c r="AX42">
        <f>IF(Z42&gt;0, (R42*SUMPRODUCT(K42:$K$98, X42:$X$98)-K42*$AZ$3)/Z42, 0)</f>
        <v>-572465142263.76563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0.80323853099999998</v>
      </c>
      <c r="Q43" s="5">
        <f t="shared" si="60"/>
        <v>50</v>
      </c>
      <c r="R43">
        <f t="shared" si="31"/>
        <v>100000</v>
      </c>
      <c r="S43">
        <f t="shared" si="32"/>
        <v>-2736804322900.9146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-306.47701125140094</v>
      </c>
      <c r="AC43">
        <f t="shared" si="33"/>
        <v>-273.64019097484498</v>
      </c>
      <c r="AE43">
        <f t="shared" si="34"/>
        <v>0</v>
      </c>
      <c r="AF43">
        <f t="shared" si="35"/>
        <v>0</v>
      </c>
      <c r="AG43">
        <f t="shared" si="36"/>
        <v>-4.9992648119759654E-9</v>
      </c>
      <c r="AH43">
        <f t="shared" si="37"/>
        <v>-4.3002468819214149E-5</v>
      </c>
      <c r="AI43">
        <f t="shared" si="38"/>
        <v>-4.3007468084026126E-5</v>
      </c>
      <c r="AJ43">
        <f t="shared" si="39"/>
        <v>-32.836820276555954</v>
      </c>
      <c r="AK43">
        <f t="shared" si="61"/>
        <v>-21.453390787598067</v>
      </c>
      <c r="AL43">
        <f t="shared" si="40"/>
        <v>-54.290254071622108</v>
      </c>
      <c r="AN43">
        <f t="shared" si="41"/>
        <v>0</v>
      </c>
      <c r="AO43">
        <f t="shared" si="42"/>
        <v>0</v>
      </c>
      <c r="AP43">
        <f t="shared" si="43"/>
        <v>-5.3726089994152747E-11</v>
      </c>
      <c r="AQ43">
        <f t="shared" si="44"/>
        <v>-4.6213885374051157E-7</v>
      </c>
      <c r="AR43">
        <f t="shared" si="45"/>
        <v>-4.6219257983050572E-7</v>
      </c>
      <c r="AS43">
        <f t="shared" si="46"/>
        <v>-0.35289068046042654</v>
      </c>
      <c r="AT43">
        <f t="shared" si="47"/>
        <v>-0.23055526112021499</v>
      </c>
      <c r="AU43">
        <f t="shared" si="48"/>
        <v>-0.58344640377322143</v>
      </c>
      <c r="AW43">
        <v>40</v>
      </c>
      <c r="AX43">
        <f>IF(Z43&gt;0, (R43*SUMPRODUCT(K43:$K$98, X43:$X$98)-K43*$AZ$3)/Z43, 0)</f>
        <v>-2736804322900.9146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0.80709142899999997</v>
      </c>
      <c r="Q44" s="5">
        <f t="shared" si="60"/>
        <v>50</v>
      </c>
      <c r="R44">
        <f t="shared" si="31"/>
        <v>100000</v>
      </c>
      <c r="S44">
        <f t="shared" si="32"/>
        <v>-13359545039210.055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-273.64019097484498</v>
      </c>
      <c r="AC44">
        <f t="shared" si="33"/>
        <v>-244.32159948739007</v>
      </c>
      <c r="AE44">
        <f t="shared" si="34"/>
        <v>0</v>
      </c>
      <c r="AF44">
        <f t="shared" si="35"/>
        <v>0</v>
      </c>
      <c r="AG44">
        <f t="shared" si="36"/>
        <v>-9.1440838280910771E-10</v>
      </c>
      <c r="AH44">
        <f t="shared" si="37"/>
        <v>-8.0697275620941967E-6</v>
      </c>
      <c r="AI44">
        <f t="shared" si="38"/>
        <v>-8.0706419704770056E-6</v>
      </c>
      <c r="AJ44">
        <f t="shared" si="39"/>
        <v>-29.31859148745491</v>
      </c>
      <c r="AK44">
        <f t="shared" si="61"/>
        <v>-19.15481336823915</v>
      </c>
      <c r="AL44">
        <f t="shared" si="40"/>
        <v>-48.473412926336032</v>
      </c>
      <c r="AN44">
        <f t="shared" si="41"/>
        <v>0</v>
      </c>
      <c r="AO44">
        <f t="shared" si="42"/>
        <v>0</v>
      </c>
      <c r="AP44">
        <f t="shared" si="43"/>
        <v>-8.7740735234356068E-12</v>
      </c>
      <c r="AQ44">
        <f t="shared" si="44"/>
        <v>-7.7431904907077403E-8</v>
      </c>
      <c r="AR44">
        <f t="shared" si="45"/>
        <v>-7.7440678980600827E-8</v>
      </c>
      <c r="AS44">
        <f t="shared" si="46"/>
        <v>-0.28132230866501684</v>
      </c>
      <c r="AT44">
        <f t="shared" si="47"/>
        <v>-0.18379724418570101</v>
      </c>
      <c r="AU44">
        <f t="shared" si="48"/>
        <v>-0.46511963029139686</v>
      </c>
      <c r="AW44">
        <v>41</v>
      </c>
      <c r="AX44">
        <f>IF(Z44&gt;0, (R44*SUMPRODUCT(K44:$K$98, X44:$X$98)-K44*$AZ$3)/Z44, 0)</f>
        <v>-13359545039210.055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0.81105379099999997</v>
      </c>
      <c r="Q45" s="5">
        <f t="shared" si="60"/>
        <v>50</v>
      </c>
      <c r="R45">
        <f t="shared" si="31"/>
        <v>100000</v>
      </c>
      <c r="S45">
        <f t="shared" si="32"/>
        <v>-66657825745121.688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-244.32159948739007</v>
      </c>
      <c r="AC45">
        <f t="shared" si="33"/>
        <v>-218.14428532411321</v>
      </c>
      <c r="AE45">
        <f t="shared" si="34"/>
        <v>0</v>
      </c>
      <c r="AF45">
        <f t="shared" si="35"/>
        <v>0</v>
      </c>
      <c r="AG45">
        <f t="shared" si="36"/>
        <v>-1.6362991358151069E-10</v>
      </c>
      <c r="AH45">
        <f t="shared" si="37"/>
        <v>-1.4832687707990117E-6</v>
      </c>
      <c r="AI45">
        <f t="shared" si="38"/>
        <v>-1.4834324007125932E-6</v>
      </c>
      <c r="AJ45">
        <f t="shared" si="39"/>
        <v>-26.177314163276861</v>
      </c>
      <c r="AK45">
        <f t="shared" si="61"/>
        <v>-17.102511964117308</v>
      </c>
      <c r="AL45">
        <f t="shared" si="40"/>
        <v>-43.279827610826572</v>
      </c>
      <c r="AN45">
        <f t="shared" si="41"/>
        <v>0</v>
      </c>
      <c r="AO45">
        <f t="shared" si="42"/>
        <v>0</v>
      </c>
      <c r="AP45">
        <f t="shared" si="43"/>
        <v>-1.4018635665232814E-12</v>
      </c>
      <c r="AQ45">
        <f t="shared" si="44"/>
        <v>-1.270758141731281E-8</v>
      </c>
      <c r="AR45">
        <f t="shared" si="45"/>
        <v>-1.2708983280879333E-8</v>
      </c>
      <c r="AS45">
        <f t="shared" si="46"/>
        <v>-0.2242684249579551</v>
      </c>
      <c r="AT45">
        <f t="shared" si="47"/>
        <v>-0.14652203801709807</v>
      </c>
      <c r="AU45">
        <f t="shared" si="48"/>
        <v>-0.37079047568403645</v>
      </c>
      <c r="AW45">
        <v>42</v>
      </c>
      <c r="AX45">
        <f>IF(Z45&gt;0, (R45*SUMPRODUCT(K45:$K$98, X45:$X$98)-K45*$AZ$3)/Z45, 0)</f>
        <v>-66657825745121.688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0.81525055400000002</v>
      </c>
      <c r="Q46" s="5">
        <f t="shared" si="60"/>
        <v>50</v>
      </c>
      <c r="R46">
        <f t="shared" si="31"/>
        <v>100000</v>
      </c>
      <c r="S46">
        <f t="shared" si="32"/>
        <v>-340578566682531.69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-218.14428532411321</v>
      </c>
      <c r="AC46">
        <f t="shared" si="33"/>
        <v>-194.771683336188</v>
      </c>
      <c r="AE46">
        <f t="shared" si="34"/>
        <v>0</v>
      </c>
      <c r="AF46">
        <f t="shared" si="35"/>
        <v>0</v>
      </c>
      <c r="AG46">
        <f t="shared" si="36"/>
        <v>-2.8594236747396862E-11</v>
      </c>
      <c r="AH46">
        <f t="shared" si="37"/>
        <v>-2.6679875539659747E-7</v>
      </c>
      <c r="AI46">
        <f t="shared" si="38"/>
        <v>-2.6682734963334488E-7</v>
      </c>
      <c r="AJ46">
        <f t="shared" si="39"/>
        <v>-23.372601987925208</v>
      </c>
      <c r="AK46">
        <f t="shared" si="61"/>
        <v>-15.270099972687927</v>
      </c>
      <c r="AL46">
        <f t="shared" si="40"/>
        <v>-38.642702227440481</v>
      </c>
      <c r="AN46">
        <f t="shared" si="41"/>
        <v>0</v>
      </c>
      <c r="AO46">
        <f t="shared" si="42"/>
        <v>0</v>
      </c>
      <c r="AP46">
        <f t="shared" si="43"/>
        <v>-2.187275728727924E-13</v>
      </c>
      <c r="AQ46">
        <f t="shared" si="44"/>
        <v>-2.0408393736437877E-9</v>
      </c>
      <c r="AR46">
        <f t="shared" si="45"/>
        <v>-2.0410581012166605E-9</v>
      </c>
      <c r="AS46">
        <f t="shared" si="46"/>
        <v>-0.17878541573613035</v>
      </c>
      <c r="AT46">
        <f t="shared" si="47"/>
        <v>-0.11680647166967963</v>
      </c>
      <c r="AU46">
        <f t="shared" si="48"/>
        <v>-0.29559188944686804</v>
      </c>
      <c r="AW46">
        <v>43</v>
      </c>
      <c r="AX46">
        <f>IF(Z46&gt;0, (R46*SUMPRODUCT(K46:$K$98, X46:$X$98)-K46*$AZ$3)/Z46, 0)</f>
        <v>-340578566682531.69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0.81969331899999998</v>
      </c>
      <c r="Q47" s="5">
        <f t="shared" si="60"/>
        <v>50</v>
      </c>
      <c r="R47">
        <f t="shared" si="31"/>
        <v>100000</v>
      </c>
      <c r="S47">
        <f t="shared" si="32"/>
        <v>-1785531866302188.5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-194.771683336188</v>
      </c>
      <c r="AC47">
        <f t="shared" si="33"/>
        <v>-173.90328869480672</v>
      </c>
      <c r="AE47">
        <f t="shared" si="34"/>
        <v>0</v>
      </c>
      <c r="AF47">
        <f t="shared" si="35"/>
        <v>0</v>
      </c>
      <c r="AG47">
        <f t="shared" si="36"/>
        <v>-4.8697895561773983E-12</v>
      </c>
      <c r="AH47">
        <f t="shared" si="37"/>
        <v>-4.6877009647490993E-8</v>
      </c>
      <c r="AI47">
        <f t="shared" si="38"/>
        <v>-4.688187943704717E-8</v>
      </c>
      <c r="AJ47">
        <f t="shared" si="39"/>
        <v>-20.868394641381286</v>
      </c>
      <c r="AK47">
        <f t="shared" si="61"/>
        <v>-13.634017833533161</v>
      </c>
      <c r="AL47">
        <f t="shared" si="40"/>
        <v>-34.50241252179633</v>
      </c>
      <c r="AN47">
        <f t="shared" si="41"/>
        <v>0</v>
      </c>
      <c r="AO47">
        <f t="shared" si="42"/>
        <v>0</v>
      </c>
      <c r="AP47">
        <f t="shared" si="43"/>
        <v>-3.3259613374241901E-14</v>
      </c>
      <c r="AQ47">
        <f t="shared" si="44"/>
        <v>-3.2015987529448847E-10</v>
      </c>
      <c r="AR47">
        <f t="shared" si="45"/>
        <v>-3.2019313490786269E-10</v>
      </c>
      <c r="AS47">
        <f t="shared" si="46"/>
        <v>-0.14252663888380951</v>
      </c>
      <c r="AT47">
        <f t="shared" si="47"/>
        <v>-9.3117404078705793E-2</v>
      </c>
      <c r="AU47">
        <f t="shared" si="48"/>
        <v>-0.23564404328270847</v>
      </c>
      <c r="AW47">
        <v>44</v>
      </c>
      <c r="AX47">
        <f>IF(Z47&gt;0, (R47*SUMPRODUCT(K47:$K$98, X47:$X$98)-K47*$AZ$3)/Z47, 0)</f>
        <v>-1785531866302188.5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0.82421808699999999</v>
      </c>
      <c r="Q48" s="5">
        <f t="shared" si="60"/>
        <v>50</v>
      </c>
      <c r="R48">
        <f t="shared" si="31"/>
        <v>100000</v>
      </c>
      <c r="S48">
        <f t="shared" si="32"/>
        <v>-9616398144891872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-173.90328869480672</v>
      </c>
      <c r="AC48">
        <f t="shared" si="33"/>
        <v>-155.27079347778565</v>
      </c>
      <c r="AE48">
        <f t="shared" si="34"/>
        <v>0</v>
      </c>
      <c r="AF48">
        <f t="shared" si="35"/>
        <v>0</v>
      </c>
      <c r="AG48">
        <f t="shared" si="36"/>
        <v>-8.0732302853050981E-13</v>
      </c>
      <c r="AH48">
        <f t="shared" si="37"/>
        <v>-8.027537264170229E-9</v>
      </c>
      <c r="AI48">
        <f t="shared" si="38"/>
        <v>-8.0283445871987595E-9</v>
      </c>
      <c r="AJ48">
        <f t="shared" si="39"/>
        <v>-18.632495217021074</v>
      </c>
      <c r="AK48">
        <f t="shared" si="61"/>
        <v>-12.173230208636472</v>
      </c>
      <c r="AL48">
        <f t="shared" si="40"/>
        <v>-30.80572543368589</v>
      </c>
      <c r="AN48">
        <f t="shared" si="41"/>
        <v>0</v>
      </c>
      <c r="AO48">
        <f t="shared" si="42"/>
        <v>0</v>
      </c>
      <c r="AP48">
        <f t="shared" si="43"/>
        <v>-4.923073509662683E-15</v>
      </c>
      <c r="AQ48">
        <f t="shared" si="44"/>
        <v>-4.8952098052995134E-11</v>
      </c>
      <c r="AR48">
        <f t="shared" si="45"/>
        <v>-4.8957021126504793E-11</v>
      </c>
      <c r="AS48">
        <f t="shared" si="46"/>
        <v>-0.11362136391525778</v>
      </c>
      <c r="AT48">
        <f t="shared" si="47"/>
        <v>-7.4232624425749211E-2</v>
      </c>
      <c r="AU48">
        <f t="shared" si="48"/>
        <v>-0.18785398838996401</v>
      </c>
      <c r="AW48">
        <v>45</v>
      </c>
      <c r="AX48">
        <f>IF(Z48&gt;0, (R48*SUMPRODUCT(K48:$K$98, X48:$X$98)-K48*$AZ$3)/Z48, 0)</f>
        <v>-9616398144891872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0.82894669600000004</v>
      </c>
      <c r="Q49" s="5">
        <f t="shared" si="60"/>
        <v>50</v>
      </c>
      <c r="R49">
        <f t="shared" si="31"/>
        <v>100000</v>
      </c>
      <c r="S49">
        <f t="shared" si="32"/>
        <v>-5.3311975345923592E+16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-155.27079347778565</v>
      </c>
      <c r="AC49">
        <f t="shared" si="33"/>
        <v>-138.63463703377997</v>
      </c>
      <c r="AE49">
        <f t="shared" si="34"/>
        <v>0</v>
      </c>
      <c r="AF49">
        <f t="shared" si="35"/>
        <v>0</v>
      </c>
      <c r="AG49">
        <f t="shared" si="36"/>
        <v>-1.3002204114012484E-13</v>
      </c>
      <c r="AH49">
        <f t="shared" si="37"/>
        <v>-1.3384555142101599E-9</v>
      </c>
      <c r="AI49">
        <f t="shared" si="38"/>
        <v>-1.3385855362513E-9</v>
      </c>
      <c r="AJ49">
        <f t="shared" si="39"/>
        <v>-16.636156444005678</v>
      </c>
      <c r="AK49">
        <f t="shared" si="61"/>
        <v>-10.868955543444995</v>
      </c>
      <c r="AL49">
        <f t="shared" si="40"/>
        <v>-27.50511198878926</v>
      </c>
      <c r="AN49">
        <f t="shared" si="41"/>
        <v>0</v>
      </c>
      <c r="AO49">
        <f t="shared" si="42"/>
        <v>0</v>
      </c>
      <c r="AP49">
        <f t="shared" si="43"/>
        <v>-7.0792612014825966E-16</v>
      </c>
      <c r="AQ49">
        <f t="shared" si="44"/>
        <v>-7.2874384285714381E-12</v>
      </c>
      <c r="AR49">
        <f t="shared" si="45"/>
        <v>-7.2881463546915868E-12</v>
      </c>
      <c r="AS49">
        <f t="shared" si="46"/>
        <v>-9.0578255673529562E-2</v>
      </c>
      <c r="AT49">
        <f t="shared" si="47"/>
        <v>-5.9177793706858176E-2</v>
      </c>
      <c r="AU49">
        <f t="shared" si="48"/>
        <v>-0.14975604938767589</v>
      </c>
      <c r="AW49">
        <v>46</v>
      </c>
      <c r="AX49">
        <f>IF(Z49&gt;0, (R49*SUMPRODUCT(K49:$K$98, X49:$X$98)-K49*$AZ$3)/Z49, 0)</f>
        <v>-5.3311975345923592E+16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0.83370721699999994</v>
      </c>
      <c r="Q50" s="5">
        <f t="shared" si="60"/>
        <v>50</v>
      </c>
      <c r="R50">
        <f t="shared" si="31"/>
        <v>100000</v>
      </c>
      <c r="S50">
        <f t="shared" si="32"/>
        <v>-3.0455646814756768E+17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-138.63463703377997</v>
      </c>
      <c r="AC50">
        <f t="shared" si="33"/>
        <v>-123.78092592302421</v>
      </c>
      <c r="AE50">
        <f t="shared" si="34"/>
        <v>0</v>
      </c>
      <c r="AF50">
        <f t="shared" si="35"/>
        <v>0</v>
      </c>
      <c r="AG50">
        <f t="shared" si="36"/>
        <v>-2.0321506661130617E-14</v>
      </c>
      <c r="AH50">
        <f t="shared" si="37"/>
        <v>-2.1680062813518594E-10</v>
      </c>
      <c r="AI50">
        <f t="shared" si="38"/>
        <v>-2.1682094964184708E-10</v>
      </c>
      <c r="AJ50">
        <f t="shared" si="39"/>
        <v>-14.853711110755754</v>
      </c>
      <c r="AK50">
        <f t="shared" si="61"/>
        <v>-9.7044245923645978</v>
      </c>
      <c r="AL50">
        <f t="shared" si="40"/>
        <v>-24.558135703337172</v>
      </c>
      <c r="AN50">
        <f t="shared" si="41"/>
        <v>0</v>
      </c>
      <c r="AO50">
        <f t="shared" si="42"/>
        <v>0</v>
      </c>
      <c r="AP50">
        <f t="shared" si="43"/>
        <v>-9.8789056675324941E-17</v>
      </c>
      <c r="AQ50">
        <f t="shared" si="44"/>
        <v>-1.0539341347685948E-12</v>
      </c>
      <c r="AR50">
        <f t="shared" si="45"/>
        <v>-1.05403292382527E-12</v>
      </c>
      <c r="AS50">
        <f t="shared" si="46"/>
        <v>-7.2208430862365683E-2</v>
      </c>
      <c r="AT50">
        <f t="shared" si="47"/>
        <v>-4.7176174830099199E-2</v>
      </c>
      <c r="AU50">
        <f t="shared" si="48"/>
        <v>-0.11938460569351891</v>
      </c>
      <c r="AW50">
        <v>47</v>
      </c>
      <c r="AX50">
        <f>IF(Z50&gt;0, (R50*SUMPRODUCT(K50:$K$98, X50:$X$98)-K50*$AZ$3)/Z50, 0)</f>
        <v>-3.0455646814756768E+17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0.83838979800000002</v>
      </c>
      <c r="Q51" s="5">
        <f t="shared" si="60"/>
        <v>50</v>
      </c>
      <c r="R51">
        <f t="shared" si="31"/>
        <v>100000</v>
      </c>
      <c r="S51">
        <f t="shared" si="32"/>
        <v>-1.793582584824351E+18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-123.78092592302421</v>
      </c>
      <c r="AC51">
        <f t="shared" si="33"/>
        <v>-110.51868385984396</v>
      </c>
      <c r="AE51">
        <f t="shared" si="34"/>
        <v>0</v>
      </c>
      <c r="AF51">
        <f t="shared" si="35"/>
        <v>0</v>
      </c>
      <c r="AG51">
        <f t="shared" si="36"/>
        <v>-3.0809477298383582E-15</v>
      </c>
      <c r="AH51">
        <f t="shared" si="37"/>
        <v>-3.40746877293619E-11</v>
      </c>
      <c r="AI51">
        <f t="shared" si="38"/>
        <v>-3.4077768677091738E-11</v>
      </c>
      <c r="AJ51">
        <f t="shared" si="39"/>
        <v>-13.262242063180253</v>
      </c>
      <c r="AK51">
        <f t="shared" si="61"/>
        <v>-8.6646648146116956</v>
      </c>
      <c r="AL51">
        <f t="shared" si="40"/>
        <v>-21.926906877826028</v>
      </c>
      <c r="AN51">
        <f t="shared" si="41"/>
        <v>0</v>
      </c>
      <c r="AO51">
        <f t="shared" si="42"/>
        <v>0</v>
      </c>
      <c r="AP51">
        <f t="shared" si="43"/>
        <v>-1.3372704319585234E-17</v>
      </c>
      <c r="AQ51">
        <f t="shared" si="44"/>
        <v>-1.4789953084042182E-13</v>
      </c>
      <c r="AR51">
        <f t="shared" si="45"/>
        <v>-1.4791290354474141E-13</v>
      </c>
      <c r="AS51">
        <f t="shared" si="46"/>
        <v>-5.7564118991067829E-2</v>
      </c>
      <c r="AT51">
        <f t="shared" si="47"/>
        <v>-3.7608557740833576E-2</v>
      </c>
      <c r="AU51">
        <f t="shared" si="48"/>
        <v>-9.5172676732049322E-2</v>
      </c>
      <c r="AW51">
        <v>48</v>
      </c>
      <c r="AX51">
        <f>IF(Z51&gt;0, (R51*SUMPRODUCT(K51:$K$98, X51:$X$98)-K51*$AZ$3)/Z51, 0)</f>
        <v>-1.793582584824351E+18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0.84318435700000005</v>
      </c>
      <c r="Q52" s="5">
        <f t="shared" si="60"/>
        <v>50</v>
      </c>
      <c r="R52">
        <f t="shared" si="31"/>
        <v>100000</v>
      </c>
      <c r="S52">
        <f t="shared" si="32"/>
        <v>-1.0907645734757306E+19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-110.51868385984396</v>
      </c>
      <c r="AC52">
        <f t="shared" si="33"/>
        <v>-98.677396303432232</v>
      </c>
      <c r="AE52">
        <f t="shared" si="34"/>
        <v>0</v>
      </c>
      <c r="AF52">
        <f t="shared" si="35"/>
        <v>0</v>
      </c>
      <c r="AG52">
        <f t="shared" si="36"/>
        <v>-4.523313220056087E-16</v>
      </c>
      <c r="AH52">
        <f t="shared" si="37"/>
        <v>-5.1956138610687317E-12</v>
      </c>
      <c r="AI52">
        <f t="shared" si="38"/>
        <v>-5.1960661923907376E-12</v>
      </c>
      <c r="AJ52">
        <f t="shared" si="39"/>
        <v>-11.841287556411729</v>
      </c>
      <c r="AK52">
        <f t="shared" si="61"/>
        <v>-7.7363078701890782</v>
      </c>
      <c r="AL52">
        <f t="shared" si="40"/>
        <v>-19.577595426606003</v>
      </c>
      <c r="AN52">
        <f t="shared" si="41"/>
        <v>0</v>
      </c>
      <c r="AO52">
        <f t="shared" si="42"/>
        <v>0</v>
      </c>
      <c r="AP52">
        <f t="shared" si="43"/>
        <v>-1.7529662351149845E-18</v>
      </c>
      <c r="AQ52">
        <f t="shared" si="44"/>
        <v>-2.0135098380465351E-14</v>
      </c>
      <c r="AR52">
        <f t="shared" si="45"/>
        <v>-2.013685134670047E-14</v>
      </c>
      <c r="AS52">
        <f t="shared" si="46"/>
        <v>-4.5889763226300749E-2</v>
      </c>
      <c r="AT52">
        <f t="shared" si="47"/>
        <v>-2.9981311974516808E-2</v>
      </c>
      <c r="AU52">
        <f t="shared" si="48"/>
        <v>-7.587107520083769E-2</v>
      </c>
      <c r="AW52">
        <v>49</v>
      </c>
      <c r="AX52">
        <f>IF(Z52&gt;0, (R52*SUMPRODUCT(K52:$K$98, X52:$X$98)-K52*$AZ$3)/Z52, 0)</f>
        <v>-1.0907645734757306E+19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0.84806285100000001</v>
      </c>
      <c r="Q53" s="5">
        <f t="shared" si="60"/>
        <v>50</v>
      </c>
      <c r="R53">
        <f t="shared" si="31"/>
        <v>100000</v>
      </c>
      <c r="S53">
        <f t="shared" si="32"/>
        <v>-6.8614661310643257E+19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-98.677396303432232</v>
      </c>
      <c r="AC53">
        <f t="shared" si="33"/>
        <v>-88.104818128064508</v>
      </c>
      <c r="AE53">
        <f t="shared" si="34"/>
        <v>0</v>
      </c>
      <c r="AF53">
        <f t="shared" si="35"/>
        <v>0</v>
      </c>
      <c r="AG53">
        <f t="shared" si="36"/>
        <v>-6.4202618248877093E-17</v>
      </c>
      <c r="AH53">
        <f t="shared" si="37"/>
        <v>-7.6721078107335106E-13</v>
      </c>
      <c r="AI53">
        <f t="shared" si="38"/>
        <v>-7.6727498369159995E-13</v>
      </c>
      <c r="AJ53">
        <f t="shared" si="39"/>
        <v>-10.572578175367724</v>
      </c>
      <c r="AK53">
        <f t="shared" si="61"/>
        <v>-6.9074177412402573</v>
      </c>
      <c r="AL53">
        <f t="shared" si="40"/>
        <v>-17.47999591660875</v>
      </c>
      <c r="AN53">
        <f t="shared" si="41"/>
        <v>0</v>
      </c>
      <c r="AO53">
        <f t="shared" si="42"/>
        <v>0</v>
      </c>
      <c r="AP53">
        <f t="shared" si="43"/>
        <v>-2.2215270509418278E-19</v>
      </c>
      <c r="AQ53">
        <f t="shared" si="44"/>
        <v>-2.6546884697470538E-15</v>
      </c>
      <c r="AR53">
        <f t="shared" si="45"/>
        <v>-2.654910622452148E-15</v>
      </c>
      <c r="AS53">
        <f t="shared" si="46"/>
        <v>-3.6583038286273295E-2</v>
      </c>
      <c r="AT53">
        <f t="shared" si="47"/>
        <v>-2.3900918347031924E-2</v>
      </c>
      <c r="AU53">
        <f t="shared" si="48"/>
        <v>-6.0483956633307877E-2</v>
      </c>
      <c r="AW53">
        <v>50</v>
      </c>
      <c r="AX53">
        <f>IF(Z53&gt;0, (R53*SUMPRODUCT(K53:$K$98, X53:$X$98)-K53*$AZ$3)/Z53, 0)</f>
        <v>-6.8614661310643257E+19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0.85299375700000002</v>
      </c>
      <c r="Q54" s="5">
        <f t="shared" si="60"/>
        <v>50</v>
      </c>
      <c r="R54">
        <f t="shared" si="31"/>
        <v>100000</v>
      </c>
      <c r="S54">
        <f t="shared" si="32"/>
        <v>-4.4715546616318434E+20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-88.104818128064508</v>
      </c>
      <c r="AC54">
        <f t="shared" si="33"/>
        <v>-78.665016185771876</v>
      </c>
      <c r="AE54">
        <f t="shared" si="34"/>
        <v>0</v>
      </c>
      <c r="AF54">
        <f t="shared" si="35"/>
        <v>0</v>
      </c>
      <c r="AG54">
        <f t="shared" si="36"/>
        <v>-8.7961595170418838E-18</v>
      </c>
      <c r="AH54">
        <f t="shared" si="37"/>
        <v>-1.0952886509869287E-13</v>
      </c>
      <c r="AI54">
        <f t="shared" si="38"/>
        <v>-1.0953766125820992E-13</v>
      </c>
      <c r="AJ54">
        <f t="shared" si="39"/>
        <v>-9.4398019422926325</v>
      </c>
      <c r="AK54">
        <f t="shared" si="61"/>
        <v>-6.1673372689645163</v>
      </c>
      <c r="AL54">
        <f t="shared" si="40"/>
        <v>-15.607139211257259</v>
      </c>
      <c r="AN54">
        <f t="shared" si="41"/>
        <v>0</v>
      </c>
      <c r="AO54">
        <f t="shared" si="42"/>
        <v>0</v>
      </c>
      <c r="AP54">
        <f t="shared" si="43"/>
        <v>-2.7175274551107967E-20</v>
      </c>
      <c r="AQ54">
        <f t="shared" si="44"/>
        <v>-3.3838369740357143E-16</v>
      </c>
      <c r="AR54">
        <f t="shared" si="45"/>
        <v>-3.3841087267812253E-16</v>
      </c>
      <c r="AS54">
        <f t="shared" si="46"/>
        <v>-2.9163774144031707E-2</v>
      </c>
      <c r="AT54">
        <f t="shared" si="47"/>
        <v>-1.9053665774100705E-2</v>
      </c>
      <c r="AU54">
        <f t="shared" si="48"/>
        <v>-4.8217439918132751E-2</v>
      </c>
      <c r="AW54">
        <v>51</v>
      </c>
      <c r="AX54">
        <f>IF(Z54&gt;0, (R54*SUMPRODUCT(K54:$K$98, X54:$X$98)-K54*$AZ$3)/Z54, 0)</f>
        <v>-4.4715546616318434E+20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0.85794593600000002</v>
      </c>
      <c r="Q55" s="5">
        <f t="shared" si="60"/>
        <v>50</v>
      </c>
      <c r="R55">
        <f t="shared" si="31"/>
        <v>100000</v>
      </c>
      <c r="S55">
        <f t="shared" si="32"/>
        <v>-3.0233522531454592E+21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-78.665016185771876</v>
      </c>
      <c r="AC55">
        <f t="shared" si="33"/>
        <v>-70.236621594439171</v>
      </c>
      <c r="AE55">
        <f t="shared" si="34"/>
        <v>0</v>
      </c>
      <c r="AF55">
        <f t="shared" si="35"/>
        <v>0</v>
      </c>
      <c r="AG55">
        <f t="shared" si="36"/>
        <v>-1.1615686118176576E-18</v>
      </c>
      <c r="AH55">
        <f t="shared" si="37"/>
        <v>-1.5093258620107615E-14</v>
      </c>
      <c r="AI55">
        <f t="shared" si="38"/>
        <v>-1.5094420188719432E-14</v>
      </c>
      <c r="AJ55">
        <f t="shared" si="39"/>
        <v>-8.4283945913327045</v>
      </c>
      <c r="AK55">
        <f t="shared" si="61"/>
        <v>-5.5065511330040318</v>
      </c>
      <c r="AL55">
        <f t="shared" si="40"/>
        <v>-13.93494572433675</v>
      </c>
      <c r="AN55">
        <f t="shared" si="41"/>
        <v>0</v>
      </c>
      <c r="AO55">
        <f t="shared" si="42"/>
        <v>0</v>
      </c>
      <c r="AP55">
        <f t="shared" si="43"/>
        <v>-3.2041120042764113E-21</v>
      </c>
      <c r="AQ55">
        <f t="shared" si="44"/>
        <v>-4.1633779215727327E-17</v>
      </c>
      <c r="AR55">
        <f t="shared" si="45"/>
        <v>-4.1636983327731599E-17</v>
      </c>
      <c r="AS55">
        <f t="shared" si="46"/>
        <v>-2.3249182193902818E-2</v>
      </c>
      <c r="AT55">
        <f t="shared" si="47"/>
        <v>-1.5189465700016502E-2</v>
      </c>
      <c r="AU55">
        <f t="shared" si="48"/>
        <v>-3.8438647893919355E-2</v>
      </c>
      <c r="AW55">
        <v>52</v>
      </c>
      <c r="AX55">
        <f>IF(Z55&gt;0, (R55*SUMPRODUCT(K55:$K$98, X55:$X$98)-K55*$AZ$3)/Z55, 0)</f>
        <v>-3.0233522531454592E+21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0.86292441799999997</v>
      </c>
      <c r="Q56" s="5">
        <f t="shared" si="60"/>
        <v>50</v>
      </c>
      <c r="R56">
        <f t="shared" si="31"/>
        <v>100000</v>
      </c>
      <c r="S56">
        <f t="shared" si="32"/>
        <v>-2.1242646400739351E+22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-70.236621594439171</v>
      </c>
      <c r="AC56">
        <f t="shared" si="33"/>
        <v>-62.711269280749249</v>
      </c>
      <c r="AE56">
        <f t="shared" si="34"/>
        <v>0</v>
      </c>
      <c r="AF56">
        <f t="shared" si="35"/>
        <v>0</v>
      </c>
      <c r="AG56">
        <f t="shared" si="36"/>
        <v>-1.4760700737966099E-19</v>
      </c>
      <c r="AH56">
        <f t="shared" si="37"/>
        <v>-2.0046918366396402E-15</v>
      </c>
      <c r="AI56">
        <f t="shared" si="38"/>
        <v>-2.0048394436470197E-15</v>
      </c>
      <c r="AJ56">
        <f t="shared" si="39"/>
        <v>-7.5253523136899219</v>
      </c>
      <c r="AK56">
        <f t="shared" si="61"/>
        <v>-4.9165635116107422</v>
      </c>
      <c r="AL56">
        <f t="shared" si="40"/>
        <v>-12.441915825300665</v>
      </c>
      <c r="AN56">
        <f t="shared" si="41"/>
        <v>0</v>
      </c>
      <c r="AO56">
        <f t="shared" si="42"/>
        <v>0</v>
      </c>
      <c r="AP56">
        <f t="shared" si="43"/>
        <v>-3.6353964083626044E-22</v>
      </c>
      <c r="AQ56">
        <f t="shared" si="44"/>
        <v>-4.9373330116018497E-18</v>
      </c>
      <c r="AR56">
        <f t="shared" si="45"/>
        <v>-4.9376965512426854E-18</v>
      </c>
      <c r="AS56">
        <f t="shared" si="46"/>
        <v>-1.8534105703047542E-2</v>
      </c>
      <c r="AT56">
        <f t="shared" si="47"/>
        <v>-1.210894905932438E-2</v>
      </c>
      <c r="AU56">
        <f t="shared" si="48"/>
        <v>-3.0643054762371925E-2</v>
      </c>
      <c r="AW56">
        <v>53</v>
      </c>
      <c r="AX56">
        <f>IF(Z56&gt;0, (R56*SUMPRODUCT(K56:$K$98, X56:$X$98)-K56*$AZ$3)/Z56, 0)</f>
        <v>-2.1242646400739351E+22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0.86793829099999997</v>
      </c>
      <c r="Q57" s="5">
        <f t="shared" si="60"/>
        <v>50</v>
      </c>
      <c r="R57">
        <f t="shared" si="31"/>
        <v>100000</v>
      </c>
      <c r="S57">
        <f t="shared" si="32"/>
        <v>-1.5538573666938171E+23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-62.711269280749249</v>
      </c>
      <c r="AC57">
        <f t="shared" si="33"/>
        <v>-55.992204714954681</v>
      </c>
      <c r="AE57">
        <f t="shared" si="34"/>
        <v>0</v>
      </c>
      <c r="AF57">
        <f t="shared" si="35"/>
        <v>0</v>
      </c>
      <c r="AG57">
        <f t="shared" si="36"/>
        <v>-1.8017163581137039E-20</v>
      </c>
      <c r="AH57">
        <f t="shared" si="37"/>
        <v>-2.562275474494547E-16</v>
      </c>
      <c r="AI57">
        <f t="shared" si="38"/>
        <v>-2.5624556461303585E-16</v>
      </c>
      <c r="AJ57">
        <f t="shared" si="39"/>
        <v>-6.719064565794568</v>
      </c>
      <c r="AK57">
        <f t="shared" si="61"/>
        <v>-4.3897888496524482</v>
      </c>
      <c r="AL57">
        <f t="shared" si="40"/>
        <v>-11.108853415447015</v>
      </c>
      <c r="AN57">
        <f t="shared" si="41"/>
        <v>0</v>
      </c>
      <c r="AO57">
        <f t="shared" si="42"/>
        <v>0</v>
      </c>
      <c r="AP57">
        <f t="shared" si="43"/>
        <v>-3.9619883794392993E-23</v>
      </c>
      <c r="AQ57">
        <f t="shared" si="44"/>
        <v>-5.6344638317531725E-19</v>
      </c>
      <c r="AR57">
        <f t="shared" si="45"/>
        <v>-5.6348600305911171E-19</v>
      </c>
      <c r="AS57">
        <f t="shared" si="46"/>
        <v>-1.477527559235294E-2</v>
      </c>
      <c r="AT57">
        <f t="shared" si="47"/>
        <v>-9.6531800536705809E-3</v>
      </c>
      <c r="AU57">
        <f t="shared" si="48"/>
        <v>-2.4428455646023521E-2</v>
      </c>
      <c r="AW57">
        <v>54</v>
      </c>
      <c r="AX57">
        <f>IF(Z57&gt;0, (R57*SUMPRODUCT(K57:$K$98, X57:$X$98)-K57*$AZ$3)/Z57, 0)</f>
        <v>-1.5538573666938171E+23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0.872959127</v>
      </c>
      <c r="Q58" s="5">
        <f t="shared" si="60"/>
        <v>50</v>
      </c>
      <c r="R58">
        <f t="shared" si="31"/>
        <v>100000</v>
      </c>
      <c r="S58">
        <f t="shared" si="32"/>
        <v>-1.1853744877943328E+24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-55.992204714954681</v>
      </c>
      <c r="AC58">
        <f t="shared" si="33"/>
        <v>-49.993039924066679</v>
      </c>
      <c r="AE58">
        <f t="shared" si="34"/>
        <v>0</v>
      </c>
      <c r="AF58">
        <f t="shared" si="35"/>
        <v>0</v>
      </c>
      <c r="AG58">
        <f t="shared" si="36"/>
        <v>-2.1087445545200847E-21</v>
      </c>
      <c r="AH58">
        <f t="shared" si="37"/>
        <v>-3.1456494781611168E-17</v>
      </c>
      <c r="AI58">
        <f t="shared" si="38"/>
        <v>-3.1458603526165688E-17</v>
      </c>
      <c r="AJ58">
        <f t="shared" si="39"/>
        <v>-5.9991647908880026</v>
      </c>
      <c r="AK58">
        <f t="shared" si="61"/>
        <v>-3.9194543300468281</v>
      </c>
      <c r="AL58">
        <f t="shared" si="40"/>
        <v>-9.9186191209348316</v>
      </c>
      <c r="AN58">
        <f t="shared" si="41"/>
        <v>0</v>
      </c>
      <c r="AO58">
        <f t="shared" si="42"/>
        <v>0</v>
      </c>
      <c r="AP58">
        <f t="shared" si="43"/>
        <v>-4.1403087387984878E-24</v>
      </c>
      <c r="AQ58">
        <f t="shared" si="44"/>
        <v>-6.1761677087490622E-20</v>
      </c>
      <c r="AR58">
        <f t="shared" si="45"/>
        <v>-6.1765817396229418E-20</v>
      </c>
      <c r="AS58">
        <f t="shared" si="46"/>
        <v>-1.177875924135278E-2</v>
      </c>
      <c r="AT58">
        <f t="shared" si="47"/>
        <v>-7.6954560376838151E-3</v>
      </c>
      <c r="AU58">
        <f t="shared" si="48"/>
        <v>-1.9474215279036595E-2</v>
      </c>
      <c r="AW58">
        <v>55</v>
      </c>
      <c r="AX58">
        <f>IF(Z58&gt;0, (R58*SUMPRODUCT(K58:$K$98, X58:$X$98)-K58*$AZ$3)/Z58, 0)</f>
        <v>-1.1853744877943328E+24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0.877957722</v>
      </c>
      <c r="Q59" s="5">
        <f t="shared" si="60"/>
        <v>50</v>
      </c>
      <c r="R59">
        <f t="shared" si="31"/>
        <v>100000</v>
      </c>
      <c r="S59">
        <f t="shared" si="32"/>
        <v>-9.446167083355773E+24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-49.993039924066679</v>
      </c>
      <c r="AC59">
        <f t="shared" si="33"/>
        <v>-44.636642789345245</v>
      </c>
      <c r="AE59">
        <f t="shared" si="34"/>
        <v>0</v>
      </c>
      <c r="AF59">
        <f t="shared" si="35"/>
        <v>0</v>
      </c>
      <c r="AG59">
        <f t="shared" si="36"/>
        <v>-2.3626854360852557E-22</v>
      </c>
      <c r="AH59">
        <f t="shared" si="37"/>
        <v>-3.7027771307327168E-18</v>
      </c>
      <c r="AI59">
        <f t="shared" si="38"/>
        <v>-3.7030133992763251E-18</v>
      </c>
      <c r="AJ59">
        <f t="shared" si="39"/>
        <v>-5.3563971347214334</v>
      </c>
      <c r="AK59">
        <f t="shared" si="61"/>
        <v>-3.499512794684668</v>
      </c>
      <c r="AL59">
        <f t="shared" si="40"/>
        <v>-8.855909929406101</v>
      </c>
      <c r="AN59">
        <f t="shared" si="41"/>
        <v>0</v>
      </c>
      <c r="AO59">
        <f t="shared" si="42"/>
        <v>0</v>
      </c>
      <c r="AP59">
        <f t="shared" si="43"/>
        <v>-4.1418716314133001E-25</v>
      </c>
      <c r="AQ59">
        <f t="shared" si="44"/>
        <v>-6.491100051236094E-21</v>
      </c>
      <c r="AR59">
        <f t="shared" si="45"/>
        <v>-6.4915142383992352E-21</v>
      </c>
      <c r="AS59">
        <f t="shared" si="46"/>
        <v>-9.389954752353942E-3</v>
      </c>
      <c r="AT59">
        <f t="shared" si="47"/>
        <v>-6.1347704382045719E-3</v>
      </c>
      <c r="AU59">
        <f t="shared" si="48"/>
        <v>-1.5524725190558513E-2</v>
      </c>
      <c r="AW59">
        <v>56</v>
      </c>
      <c r="AX59">
        <f>IF(Z59&gt;0, (R59*SUMPRODUCT(K59:$K$98, X59:$X$98)-K59*$AZ$3)/Z59, 0)</f>
        <v>-9.446167083355773E+24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0.88376105100000002</v>
      </c>
      <c r="Q60" s="5">
        <f t="shared" si="60"/>
        <v>50</v>
      </c>
      <c r="R60">
        <f t="shared" si="31"/>
        <v>100000</v>
      </c>
      <c r="S60">
        <f t="shared" si="32"/>
        <v>-7.938781240198666E+25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-44.636642789345245</v>
      </c>
      <c r="AC60">
        <f t="shared" si="33"/>
        <v>-39.854145347629682</v>
      </c>
      <c r="AE60">
        <f t="shared" si="34"/>
        <v>0</v>
      </c>
      <c r="AF60">
        <f t="shared" si="35"/>
        <v>0</v>
      </c>
      <c r="AG60">
        <f t="shared" si="36"/>
        <v>-2.5100921754730416E-23</v>
      </c>
      <c r="AH60">
        <f t="shared" si="37"/>
        <v>-4.1760987283541979E-19</v>
      </c>
      <c r="AI60">
        <f t="shared" si="38"/>
        <v>-4.1763497375717453E-19</v>
      </c>
      <c r="AJ60">
        <f t="shared" si="39"/>
        <v>-4.782497441715563</v>
      </c>
      <c r="AK60">
        <f t="shared" si="61"/>
        <v>-3.1245649952541674</v>
      </c>
      <c r="AL60">
        <f t="shared" si="40"/>
        <v>-7.9070624369697304</v>
      </c>
      <c r="AN60">
        <f t="shared" si="41"/>
        <v>0</v>
      </c>
      <c r="AO60">
        <f t="shared" si="42"/>
        <v>0</v>
      </c>
      <c r="AP60">
        <f t="shared" si="43"/>
        <v>-3.9288222233416451E-26</v>
      </c>
      <c r="AQ60">
        <f t="shared" si="44"/>
        <v>-6.5364729037230413E-22</v>
      </c>
      <c r="AR60">
        <f t="shared" si="45"/>
        <v>-6.5368657859453752E-22</v>
      </c>
      <c r="AS60">
        <f t="shared" si="46"/>
        <v>-7.4856144390576659E-3</v>
      </c>
      <c r="AT60">
        <f t="shared" si="47"/>
        <v>-4.8906014335176745E-3</v>
      </c>
      <c r="AU60">
        <f t="shared" si="48"/>
        <v>-1.237621587257534E-2</v>
      </c>
      <c r="AW60">
        <v>57</v>
      </c>
      <c r="AX60">
        <f>IF(Z60&gt;0, (R60*SUMPRODUCT(K60:$K$98, X60:$X$98)-K60*$AZ$3)/Z60, 0)</f>
        <v>-7.938781240198666E+25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0.88953285599999998</v>
      </c>
      <c r="Q61" s="5">
        <f t="shared" si="60"/>
        <v>50</v>
      </c>
      <c r="R61">
        <f t="shared" si="31"/>
        <v>100000</v>
      </c>
      <c r="S61">
        <f t="shared" si="32"/>
        <v>-7.0552394083101027E+26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-39.854145347629682</v>
      </c>
      <c r="AC61">
        <f t="shared" si="33"/>
        <v>-35.584058346097926</v>
      </c>
      <c r="AE61">
        <f t="shared" si="34"/>
        <v>0</v>
      </c>
      <c r="AF61">
        <f t="shared" si="35"/>
        <v>0</v>
      </c>
      <c r="AG61">
        <f t="shared" si="36"/>
        <v>-2.5218179204652358E-24</v>
      </c>
      <c r="AH61">
        <f t="shared" si="37"/>
        <v>-4.4656189233435752E-20</v>
      </c>
      <c r="AI61">
        <f t="shared" si="38"/>
        <v>-4.4658711051356216E-20</v>
      </c>
      <c r="AJ61">
        <f t="shared" si="39"/>
        <v>-4.2700870015317562</v>
      </c>
      <c r="AK61">
        <f t="shared" si="61"/>
        <v>-2.7897901743340778</v>
      </c>
      <c r="AL61">
        <f t="shared" si="40"/>
        <v>-7.0598771758658341</v>
      </c>
      <c r="AN61">
        <f t="shared" si="41"/>
        <v>0</v>
      </c>
      <c r="AO61">
        <f t="shared" si="42"/>
        <v>0</v>
      </c>
      <c r="AP61">
        <f t="shared" si="43"/>
        <v>-3.5242638219898707E-27</v>
      </c>
      <c r="AQ61">
        <f t="shared" si="44"/>
        <v>-6.2407436661524339E-23</v>
      </c>
      <c r="AR61">
        <f t="shared" si="45"/>
        <v>-6.2410960925346315E-23</v>
      </c>
      <c r="AS61">
        <f t="shared" si="46"/>
        <v>-5.9674860005242917E-3</v>
      </c>
      <c r="AT61">
        <f t="shared" si="47"/>
        <v>-3.898757520342533E-3</v>
      </c>
      <c r="AU61">
        <f t="shared" si="48"/>
        <v>-9.8662435208668239E-3</v>
      </c>
      <c r="AW61">
        <v>58</v>
      </c>
      <c r="AX61">
        <f>IF(Z61&gt;0, (R61*SUMPRODUCT(K61:$K$98, X61:$X$98)-K61*$AZ$3)/Z61, 0)</f>
        <v>-7.0552394083101027E+26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0.89526598199999996</v>
      </c>
      <c r="Q62" s="5">
        <f t="shared" si="60"/>
        <v>50</v>
      </c>
      <c r="R62">
        <f t="shared" si="31"/>
        <v>100000</v>
      </c>
      <c r="S62">
        <f t="shared" si="32"/>
        <v>-6.6494813935548241E+27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-35.584058346097926</v>
      </c>
      <c r="AC62">
        <f t="shared" si="33"/>
        <v>-31.771480666158862</v>
      </c>
      <c r="AE62">
        <f t="shared" si="34"/>
        <v>0</v>
      </c>
      <c r="AF62">
        <f t="shared" si="35"/>
        <v>0</v>
      </c>
      <c r="AG62">
        <f t="shared" si="36"/>
        <v>-2.3890194427007618E-25</v>
      </c>
      <c r="AH62">
        <f t="shared" si="37"/>
        <v>-4.515395593981014E-21</v>
      </c>
      <c r="AI62">
        <f t="shared" si="38"/>
        <v>-4.5156344959252839E-21</v>
      </c>
      <c r="AJ62">
        <f t="shared" si="39"/>
        <v>-3.8125776799390643</v>
      </c>
      <c r="AK62">
        <f t="shared" si="61"/>
        <v>-2.4908840842268551</v>
      </c>
      <c r="AL62">
        <f t="shared" si="40"/>
        <v>-6.3034617641659194</v>
      </c>
      <c r="AN62">
        <f t="shared" si="41"/>
        <v>0</v>
      </c>
      <c r="AO62">
        <f t="shared" si="42"/>
        <v>0</v>
      </c>
      <c r="AP62">
        <f t="shared" si="43"/>
        <v>-2.9809613602601534E-28</v>
      </c>
      <c r="AQ62">
        <f t="shared" si="44"/>
        <v>-5.634202698965776E-24</v>
      </c>
      <c r="AR62">
        <f t="shared" si="45"/>
        <v>-5.6345007951018023E-24</v>
      </c>
      <c r="AS62">
        <f t="shared" si="46"/>
        <v>-4.7572433039893853E-3</v>
      </c>
      <c r="AT62">
        <f t="shared" si="47"/>
        <v>-3.1080656252730648E-3</v>
      </c>
      <c r="AU62">
        <f t="shared" si="48"/>
        <v>-7.8653089292624514E-3</v>
      </c>
      <c r="AW62">
        <v>59</v>
      </c>
      <c r="AX62">
        <f>IF(Z62&gt;0, (R62*SUMPRODUCT(K62:$K$98, X62:$X$98)-K62*$AZ$3)/Z62, 0)</f>
        <v>-6.6494813935548241E+27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0.900953271</v>
      </c>
      <c r="Q63" s="5">
        <f t="shared" si="60"/>
        <v>50</v>
      </c>
      <c r="R63">
        <f t="shared" si="31"/>
        <v>100000</v>
      </c>
      <c r="S63">
        <f t="shared" si="32"/>
        <v>-6.6673273967549064E+28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-31.771480666158862</v>
      </c>
      <c r="AC63">
        <f t="shared" si="33"/>
        <v>-28.367393451927555</v>
      </c>
      <c r="AE63">
        <f t="shared" si="34"/>
        <v>0</v>
      </c>
      <c r="AF63">
        <f t="shared" si="35"/>
        <v>0</v>
      </c>
      <c r="AG63">
        <f t="shared" si="36"/>
        <v>-2.1273436688990564E-26</v>
      </c>
      <c r="AH63">
        <f t="shared" si="37"/>
        <v>-4.3047897627676975E-22</v>
      </c>
      <c r="AI63">
        <f t="shared" si="38"/>
        <v>-4.3050024971345879E-22</v>
      </c>
      <c r="AJ63">
        <f t="shared" si="39"/>
        <v>-3.404087214231307</v>
      </c>
      <c r="AK63">
        <f t="shared" si="61"/>
        <v>-2.2240036466311204</v>
      </c>
      <c r="AL63">
        <f t="shared" si="40"/>
        <v>-5.6280908608624269</v>
      </c>
      <c r="AN63">
        <f t="shared" si="41"/>
        <v>0</v>
      </c>
      <c r="AO63">
        <f t="shared" si="42"/>
        <v>0</v>
      </c>
      <c r="AP63">
        <f t="shared" si="43"/>
        <v>-2.370043378629974E-29</v>
      </c>
      <c r="AQ63">
        <f t="shared" si="44"/>
        <v>-4.7959051575910625E-25</v>
      </c>
      <c r="AR63">
        <f t="shared" si="45"/>
        <v>-4.7961421619289261E-25</v>
      </c>
      <c r="AS63">
        <f t="shared" si="46"/>
        <v>-3.7924452359609255E-3</v>
      </c>
      <c r="AT63">
        <f t="shared" si="47"/>
        <v>-2.4777308874944712E-3</v>
      </c>
      <c r="AU63">
        <f t="shared" si="48"/>
        <v>-6.2701761234553958E-3</v>
      </c>
      <c r="AW63">
        <v>60</v>
      </c>
      <c r="AX63">
        <f>IF(Z63&gt;0, (R63*SUMPRODUCT(K63:$K$98, X63:$X$98)-K63*$AZ$3)/Z63, 0)</f>
        <v>-6.6673273967549064E+28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0.90658776299999999</v>
      </c>
      <c r="Q64" s="5">
        <f t="shared" si="60"/>
        <v>50</v>
      </c>
      <c r="R64">
        <f t="shared" si="31"/>
        <v>100000</v>
      </c>
      <c r="S64">
        <f t="shared" si="32"/>
        <v>-7.1368076244732996E+29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-28.367393451927555</v>
      </c>
      <c r="AC64">
        <f t="shared" si="33"/>
        <v>-25.328029867792456</v>
      </c>
      <c r="AE64">
        <f t="shared" si="34"/>
        <v>0</v>
      </c>
      <c r="AF64">
        <f t="shared" si="35"/>
        <v>0</v>
      </c>
      <c r="AG64">
        <f t="shared" si="36"/>
        <v>-1.7744649429065758E-27</v>
      </c>
      <c r="AH64">
        <f t="shared" si="37"/>
        <v>-3.8572474758388163E-23</v>
      </c>
      <c r="AI64">
        <f t="shared" si="38"/>
        <v>-3.8574249223331068E-23</v>
      </c>
      <c r="AJ64">
        <f t="shared" si="39"/>
        <v>-3.0393635841350992</v>
      </c>
      <c r="AK64">
        <f t="shared" si="61"/>
        <v>-1.9857175416349291</v>
      </c>
      <c r="AL64">
        <f t="shared" si="40"/>
        <v>-5.0250811257700283</v>
      </c>
      <c r="AN64">
        <f t="shared" si="41"/>
        <v>0</v>
      </c>
      <c r="AO64">
        <f t="shared" si="42"/>
        <v>0</v>
      </c>
      <c r="AP64">
        <f t="shared" si="43"/>
        <v>-1.7650948214157507E-30</v>
      </c>
      <c r="AQ64">
        <f t="shared" si="44"/>
        <v>-3.8368791515091251E-26</v>
      </c>
      <c r="AR64">
        <f t="shared" si="45"/>
        <v>-3.8370556609912663E-26</v>
      </c>
      <c r="AS64">
        <f t="shared" si="46"/>
        <v>-3.0233141230555883E-3</v>
      </c>
      <c r="AT64">
        <f t="shared" si="47"/>
        <v>-1.9752318937296485E-3</v>
      </c>
      <c r="AU64">
        <f t="shared" si="48"/>
        <v>-4.9985460167852368E-3</v>
      </c>
      <c r="AW64">
        <v>61</v>
      </c>
      <c r="AX64">
        <f>IF(Z64&gt;0, (R64*SUMPRODUCT(K64:$K$98, X64:$X$98)-K64*$AZ$3)/Z64, 0)</f>
        <v>-7.1368076244732996E+29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0.91219363099999995</v>
      </c>
      <c r="Q65" s="5">
        <f t="shared" si="60"/>
        <v>50</v>
      </c>
      <c r="R65">
        <f t="shared" si="31"/>
        <v>100000</v>
      </c>
      <c r="S65">
        <f t="shared" si="32"/>
        <v>-8.1897532896160372E+30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-25.328029867792456</v>
      </c>
      <c r="AC65">
        <f t="shared" si="33"/>
        <v>-22.61431238195755</v>
      </c>
      <c r="AE65">
        <f t="shared" si="34"/>
        <v>0</v>
      </c>
      <c r="AF65">
        <f t="shared" si="35"/>
        <v>0</v>
      </c>
      <c r="AG65">
        <f t="shared" si="36"/>
        <v>-1.3806467412535318E-28</v>
      </c>
      <c r="AH65">
        <f t="shared" si="37"/>
        <v>-3.2373112387043138E-24</v>
      </c>
      <c r="AI65">
        <f t="shared" si="38"/>
        <v>-3.2374493033784391E-24</v>
      </c>
      <c r="AJ65">
        <f t="shared" si="39"/>
        <v>-2.7137174858349056</v>
      </c>
      <c r="AK65">
        <f t="shared" si="61"/>
        <v>-1.772962090745472</v>
      </c>
      <c r="AL65">
        <f t="shared" si="40"/>
        <v>-4.4866795765803777</v>
      </c>
      <c r="AN65">
        <f t="shared" si="41"/>
        <v>0</v>
      </c>
      <c r="AO65">
        <f t="shared" si="42"/>
        <v>0</v>
      </c>
      <c r="AP65">
        <f t="shared" si="43"/>
        <v>-1.2262108838844926E-31</v>
      </c>
      <c r="AQ65">
        <f t="shared" si="44"/>
        <v>-2.8751933110830889E-27</v>
      </c>
      <c r="AR65">
        <f t="shared" si="45"/>
        <v>-2.8753159321714772E-27</v>
      </c>
      <c r="AS65">
        <f t="shared" si="46"/>
        <v>-2.4101675088134432E-3</v>
      </c>
      <c r="AT65">
        <f t="shared" si="47"/>
        <v>-1.574642772424783E-3</v>
      </c>
      <c r="AU65">
        <f t="shared" si="48"/>
        <v>-3.9848102812382264E-3</v>
      </c>
      <c r="AW65">
        <v>62</v>
      </c>
      <c r="AX65">
        <f>IF(Z65&gt;0, (R65*SUMPRODUCT(K65:$K$98, X65:$X$98)-K65*$AZ$3)/Z65, 0)</f>
        <v>-8.1897532896160372E+30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0.91779930600000004</v>
      </c>
      <c r="Q66" s="5">
        <f t="shared" si="60"/>
        <v>50</v>
      </c>
      <c r="R66">
        <f t="shared" si="31"/>
        <v>100000</v>
      </c>
      <c r="S66">
        <f t="shared" si="32"/>
        <v>-1.0127713901020762E+32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-22.61431238195755</v>
      </c>
      <c r="AC66">
        <f t="shared" si="33"/>
        <v>-20.191350341033527</v>
      </c>
      <c r="AE66">
        <f t="shared" si="34"/>
        <v>0</v>
      </c>
      <c r="AF66">
        <f t="shared" si="35"/>
        <v>0</v>
      </c>
      <c r="AG66">
        <f t="shared" si="36"/>
        <v>-9.9683652887343412E-30</v>
      </c>
      <c r="AH66">
        <f t="shared" si="37"/>
        <v>-2.5343132419073061E-25</v>
      </c>
      <c r="AI66">
        <f t="shared" si="38"/>
        <v>-2.5344129255601933E-25</v>
      </c>
      <c r="AJ66">
        <f t="shared" si="39"/>
        <v>-2.4229620409240233</v>
      </c>
      <c r="AK66">
        <f t="shared" si="61"/>
        <v>-1.5830018667370287</v>
      </c>
      <c r="AL66">
        <f t="shared" si="40"/>
        <v>-4.0059639076610516</v>
      </c>
      <c r="AN66">
        <f t="shared" si="41"/>
        <v>0</v>
      </c>
      <c r="AO66">
        <f t="shared" si="42"/>
        <v>0</v>
      </c>
      <c r="AP66">
        <f t="shared" si="43"/>
        <v>-7.9047568577512301E-33</v>
      </c>
      <c r="AQ66">
        <f t="shared" si="44"/>
        <v>-2.0096705325693465E-28</v>
      </c>
      <c r="AR66">
        <f t="shared" si="45"/>
        <v>-2.0097495801379238E-28</v>
      </c>
      <c r="AS66">
        <f t="shared" si="46"/>
        <v>-1.9213707818984721E-3</v>
      </c>
      <c r="AT66">
        <f t="shared" si="47"/>
        <v>-1.2552955775070019E-3</v>
      </c>
      <c r="AU66">
        <f t="shared" si="48"/>
        <v>-3.1766663594054736E-3</v>
      </c>
      <c r="AW66">
        <v>63</v>
      </c>
      <c r="AX66">
        <f>IF(Z66&gt;0, (R66*SUMPRODUCT(K66:$K$98, X66:$X$98)-K66*$AZ$3)/Z66, 0)</f>
        <v>-1.0127713901020762E+32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0.92340517499999997</v>
      </c>
      <c r="Q67" s="5">
        <f t="shared" si="60"/>
        <v>50</v>
      </c>
      <c r="R67">
        <f t="shared" si="31"/>
        <v>100000</v>
      </c>
      <c r="S67">
        <f t="shared" si="32"/>
        <v>-1.3578535114913151E+33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-20.191350341033527</v>
      </c>
      <c r="AC67">
        <f t="shared" si="33"/>
        <v>-18.027991375922792</v>
      </c>
      <c r="AE67">
        <f t="shared" si="34"/>
        <v>0</v>
      </c>
      <c r="AF67">
        <f t="shared" si="35"/>
        <v>0</v>
      </c>
      <c r="AG67">
        <f t="shared" si="36"/>
        <v>-6.6384154193933827E-31</v>
      </c>
      <c r="AH67">
        <f t="shared" si="37"/>
        <v>-1.8409680187815319E-26</v>
      </c>
      <c r="AI67">
        <f t="shared" ref="AI67:AI69" si="62">SUM(AE67:AH67)</f>
        <v>-1.8410344029357258E-26</v>
      </c>
      <c r="AJ67">
        <f t="shared" si="39"/>
        <v>-2.163358965110735</v>
      </c>
      <c r="AK67">
        <f t="shared" si="61"/>
        <v>-1.4133945238723471</v>
      </c>
      <c r="AL67">
        <f t="shared" ref="AL67:AL69" si="63">SUM(AI67:AK67)</f>
        <v>-3.5767534889830821</v>
      </c>
      <c r="AN67">
        <f t="shared" si="41"/>
        <v>0</v>
      </c>
      <c r="AO67">
        <f t="shared" si="42"/>
        <v>0</v>
      </c>
      <c r="AP67">
        <f t="shared" si="43"/>
        <v>-4.7001419607990477E-34</v>
      </c>
      <c r="AQ67">
        <f t="shared" si="44"/>
        <v>-1.3034452481364688E-29</v>
      </c>
      <c r="AR67">
        <f t="shared" si="45"/>
        <v>-1.3034922495560766E-29</v>
      </c>
      <c r="AS67">
        <f t="shared" si="46"/>
        <v>-1.5317050238348789E-3</v>
      </c>
      <c r="AT67">
        <f t="shared" si="47"/>
        <v>-1.0007139489054543E-3</v>
      </c>
      <c r="AU67">
        <f t="shared" si="48"/>
        <v>-2.5324189727403334E-3</v>
      </c>
      <c r="AW67">
        <v>64</v>
      </c>
      <c r="AX67">
        <f>IF(Z67&gt;0, (R67*SUMPRODUCT(K67:$K$98, X67:$X$98)-K67*$AZ$3)/Z67, 0)</f>
        <v>-1.3578535114913151E+33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0.92901104300000004</v>
      </c>
      <c r="Q68" s="5">
        <f t="shared" si="60"/>
        <v>50</v>
      </c>
      <c r="R68">
        <f t="shared" si="31"/>
        <v>100000</v>
      </c>
      <c r="S68">
        <f t="shared" si="32"/>
        <v>-1.9878503688605065E+34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-18.027991375922792</v>
      </c>
      <c r="AC68">
        <f t="shared" si="33"/>
        <v>-16.096420871359634</v>
      </c>
      <c r="AE68">
        <f t="shared" si="34"/>
        <v>0</v>
      </c>
      <c r="AF68">
        <f t="shared" si="35"/>
        <v>0</v>
      </c>
      <c r="AG68">
        <f t="shared" si="36"/>
        <v>-4.0487003256151944E-32</v>
      </c>
      <c r="AH68">
        <f t="shared" si="37"/>
        <v>-1.233432246527586E-27</v>
      </c>
      <c r="AI68">
        <f t="shared" si="62"/>
        <v>-1.2334727335308422E-27</v>
      </c>
      <c r="AJ68">
        <f t="shared" si="39"/>
        <v>-1.9315705045631582</v>
      </c>
      <c r="AK68">
        <f t="shared" si="61"/>
        <v>-1.2619593963145956</v>
      </c>
      <c r="AL68">
        <f t="shared" si="63"/>
        <v>-3.1935299008777536</v>
      </c>
      <c r="AN68">
        <f t="shared" si="41"/>
        <v>0</v>
      </c>
      <c r="AO68">
        <f t="shared" si="42"/>
        <v>0</v>
      </c>
      <c r="AP68">
        <f t="shared" si="43"/>
        <v>-2.5594353209023967E-35</v>
      </c>
      <c r="AQ68">
        <f t="shared" si="44"/>
        <v>-7.7972924736606952E-31</v>
      </c>
      <c r="AR68">
        <f t="shared" si="45"/>
        <v>-7.7975484171927854E-31</v>
      </c>
      <c r="AS68">
        <f t="shared" si="46"/>
        <v>-1.2210658672153064E-3</v>
      </c>
      <c r="AT68">
        <f t="shared" si="47"/>
        <v>-7.9776303324733289E-4</v>
      </c>
      <c r="AU68">
        <f t="shared" si="48"/>
        <v>-2.0188289004626392E-3</v>
      </c>
      <c r="AW68">
        <v>65</v>
      </c>
      <c r="AX68">
        <f>IF(Z68&gt;0, (R68*SUMPRODUCT(K68:$K$98, X68:$X$98)-K68*$AZ$3)/Z68, 0)</f>
        <v>-1.9878503688605065E+34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-16.096420871359634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-8.0974006512303884E-29</v>
      </c>
      <c r="AI69">
        <f t="shared" si="62"/>
        <v>-8.0974006512303884E-29</v>
      </c>
      <c r="AJ69">
        <f t="shared" si="39"/>
        <v>-16.096420871359634</v>
      </c>
      <c r="AK69">
        <f t="shared" si="61"/>
        <v>-1.1267494609951745</v>
      </c>
      <c r="AL69">
        <f t="shared" si="63"/>
        <v>-17.223170332354808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-4.5704202158971366E-32</v>
      </c>
      <c r="AR69">
        <f t="shared" si="45"/>
        <v>-4.5704202158971366E-32</v>
      </c>
      <c r="AS69">
        <f t="shared" si="46"/>
        <v>-9.085311512018638E-3</v>
      </c>
      <c r="AT69">
        <f t="shared" si="47"/>
        <v>-6.3597180584130475E-4</v>
      </c>
      <c r="AU69">
        <f t="shared" si="48"/>
        <v>-9.7212833178599439E-3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30621.093494459285</v>
      </c>
      <c r="AO71" s="6">
        <f t="shared" si="70"/>
        <v>-3062.1093494459287</v>
      </c>
      <c r="AP71" s="6">
        <f t="shared" si="70"/>
        <v>-2747.7236283282132</v>
      </c>
      <c r="AQ71" s="6">
        <f t="shared" si="70"/>
        <v>-25462.485373584543</v>
      </c>
      <c r="AR71" s="6">
        <f t="shared" si="70"/>
        <v>-651.2248568994072</v>
      </c>
      <c r="AS71" s="6">
        <f t="shared" si="70"/>
        <v>-1808.7487365703309</v>
      </c>
      <c r="AT71" s="6">
        <f t="shared" si="70"/>
        <v>1055.1034296660271</v>
      </c>
      <c r="AU71" s="6">
        <f t="shared" si="70"/>
        <v>-1404.8701638037121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6838.6900414237916</v>
      </c>
      <c r="K3">
        <v>1</v>
      </c>
      <c r="L3" s="2">
        <v>0</v>
      </c>
      <c r="O3">
        <f>$C$3</f>
        <v>6838.6900414237916</v>
      </c>
      <c r="P3">
        <f>O3*C5</f>
        <v>683.86900414237925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6838.6900414237916</v>
      </c>
      <c r="AF3">
        <f t="shared" ref="AF3:AF34" si="4">-$Z3*P3</f>
        <v>-683.86900414237925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3634.9128332814121</v>
      </c>
      <c r="AJ3">
        <f t="shared" ref="AJ3:AJ34" si="8">AB3-AC3</f>
        <v>0</v>
      </c>
      <c r="AL3">
        <f t="shared" ref="AL3:AL34" si="9">SUM(AI3:AK3)</f>
        <v>3634.9128332814121</v>
      </c>
      <c r="AN3">
        <f t="shared" ref="AN3:AN34" si="10">AE3*$K3</f>
        <v>6838.6900414237916</v>
      </c>
      <c r="AO3">
        <f t="shared" ref="AO3:AO34" si="11">AF3*$K3</f>
        <v>-683.86900414237925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3634.9128332814121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3634.9128332814121</v>
      </c>
      <c r="AW3">
        <v>0</v>
      </c>
      <c r="AX3">
        <f>IF(Z3&gt;0, (R3*SUMPRODUCT(K3:$K$98, X3:$X$98)-K3*$AZ$3)/Z3, 0)</f>
        <v>0</v>
      </c>
      <c r="AZ3">
        <f>C6*SUMPRODUCT(X4:X98, K4:K98)/1</f>
        <v>4743.9663819554335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250000</v>
      </c>
      <c r="S4">
        <f t="shared" si="1"/>
        <v>514.01939430799257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508.28211235236807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-508.28211235236807</v>
      </c>
      <c r="AK4">
        <f>G4*SUM(AB4, AE4:AF4)</f>
        <v>0</v>
      </c>
      <c r="AL4">
        <f t="shared" si="9"/>
        <v>-798.68361235236807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-259.28705357142854</v>
      </c>
      <c r="AR4">
        <f t="shared" si="14"/>
        <v>-259.28705357142854</v>
      </c>
      <c r="AS4">
        <f t="shared" si="15"/>
        <v>-453.82331460032862</v>
      </c>
      <c r="AT4">
        <f t="shared" si="16"/>
        <v>0</v>
      </c>
      <c r="AU4">
        <f t="shared" si="17"/>
        <v>-713.11036817175716</v>
      </c>
      <c r="AW4">
        <v>1</v>
      </c>
      <c r="AX4">
        <f>IF(Z4&gt;0, (R4*SUMPRODUCT(K4:$K$98, X4:$X$98)-K4*$AZ$3)/Z4, 0)</f>
        <v>514.01939430799257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1.1730060000000001E-3</v>
      </c>
      <c r="Q5" s="5">
        <f t="shared" ref="Q5:Q36" si="29">$C$8</f>
        <v>50</v>
      </c>
      <c r="R5">
        <f t="shared" si="0"/>
        <v>250000</v>
      </c>
      <c r="S5">
        <f t="shared" si="1"/>
        <v>718.78246237086876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508.28211235236807</v>
      </c>
      <c r="AC5">
        <f t="shared" si="2"/>
        <v>702.81837338126843</v>
      </c>
      <c r="AE5">
        <f t="shared" si="3"/>
        <v>0</v>
      </c>
      <c r="AF5">
        <f t="shared" si="4"/>
        <v>0</v>
      </c>
      <c r="AG5">
        <f t="shared" si="5"/>
        <v>-48.889504834540375</v>
      </c>
      <c r="AH5">
        <f t="shared" si="6"/>
        <v>-289.97834229809098</v>
      </c>
      <c r="AI5">
        <f t="shared" si="7"/>
        <v>-338.86784713263137</v>
      </c>
      <c r="AJ5">
        <f t="shared" si="8"/>
        <v>-194.53626102890036</v>
      </c>
      <c r="AK5">
        <f>G5*SUM(AB5, AE5:AF5)</f>
        <v>35.579747864665769</v>
      </c>
      <c r="AL5">
        <f t="shared" si="9"/>
        <v>-497.8243602968659</v>
      </c>
      <c r="AN5">
        <f t="shared" si="10"/>
        <v>0</v>
      </c>
      <c r="AO5">
        <f t="shared" si="11"/>
        <v>0</v>
      </c>
      <c r="AP5">
        <f t="shared" si="12"/>
        <v>-38.974413930596597</v>
      </c>
      <c r="AQ5">
        <f t="shared" si="13"/>
        <v>-231.16895910243221</v>
      </c>
      <c r="AR5">
        <f t="shared" si="14"/>
        <v>-270.14337303302881</v>
      </c>
      <c r="AS5">
        <f t="shared" si="15"/>
        <v>-155.08311625390652</v>
      </c>
      <c r="AT5">
        <f t="shared" si="16"/>
        <v>28.363957162520542</v>
      </c>
      <c r="AU5">
        <f t="shared" si="17"/>
        <v>-396.86253212441477</v>
      </c>
      <c r="AW5">
        <v>2</v>
      </c>
      <c r="AX5">
        <f>IF(Z5&gt;0, (R5*SUMPRODUCT(K5:$K$98, X5:$X$98)-K5*$AZ$3)/Z5, 0)</f>
        <v>718.78246237086876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1.1872549999999999E-3</v>
      </c>
      <c r="Q6" s="5">
        <f t="shared" si="29"/>
        <v>50</v>
      </c>
      <c r="R6">
        <f t="shared" si="0"/>
        <v>250000</v>
      </c>
      <c r="S6">
        <f t="shared" si="1"/>
        <v>906.91173881702582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702.81837338126843</v>
      </c>
      <c r="AC6">
        <f t="shared" si="2"/>
        <v>876.84880231484567</v>
      </c>
      <c r="AE6">
        <f t="shared" si="3"/>
        <v>0</v>
      </c>
      <c r="AF6">
        <f t="shared" si="4"/>
        <v>0</v>
      </c>
      <c r="AG6">
        <f t="shared" si="5"/>
        <v>-48.342565477132638</v>
      </c>
      <c r="AH6">
        <f t="shared" si="6"/>
        <v>-290.22154531166115</v>
      </c>
      <c r="AI6">
        <f t="shared" si="7"/>
        <v>-338.56411078879376</v>
      </c>
      <c r="AJ6">
        <f t="shared" si="8"/>
        <v>-174.03042893357724</v>
      </c>
      <c r="AK6">
        <f>G6*SUM(AB6, AE6:AF6)</f>
        <v>49.197286136688795</v>
      </c>
      <c r="AL6">
        <f t="shared" si="9"/>
        <v>-463.39725358568222</v>
      </c>
      <c r="AN6">
        <f t="shared" si="10"/>
        <v>0</v>
      </c>
      <c r="AO6">
        <f t="shared" si="11"/>
        <v>0</v>
      </c>
      <c r="AP6">
        <f t="shared" si="12"/>
        <v>-34.409283235249518</v>
      </c>
      <c r="AQ6">
        <f t="shared" si="13"/>
        <v>-206.57396344272524</v>
      </c>
      <c r="AR6">
        <f t="shared" si="14"/>
        <v>-240.98324667797476</v>
      </c>
      <c r="AS6">
        <f t="shared" si="15"/>
        <v>-123.87142183341582</v>
      </c>
      <c r="AT6">
        <f t="shared" si="16"/>
        <v>35.017656518119637</v>
      </c>
      <c r="AU6">
        <f t="shared" si="17"/>
        <v>-329.83701199327095</v>
      </c>
      <c r="AW6">
        <v>3</v>
      </c>
      <c r="AX6">
        <f>IF(Z6&gt;0, (R6*SUMPRODUCT(K6:$K$98, X6:$X$98)-K6*$AZ$3)/Z6, 0)</f>
        <v>906.91173881702582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1.2024550000000001E-3</v>
      </c>
      <c r="Q7" s="5">
        <f t="shared" si="29"/>
        <v>50</v>
      </c>
      <c r="R7">
        <f t="shared" si="0"/>
        <v>250000</v>
      </c>
      <c r="S7">
        <f t="shared" si="1"/>
        <v>1079.5378647916821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876.84880231484567</v>
      </c>
      <c r="AC7">
        <f t="shared" si="2"/>
        <v>1032.0600067614114</v>
      </c>
      <c r="AE7">
        <f t="shared" si="3"/>
        <v>0</v>
      </c>
      <c r="AF7">
        <f t="shared" si="4"/>
        <v>0</v>
      </c>
      <c r="AG7">
        <f t="shared" si="5"/>
        <v>-47.801010062790503</v>
      </c>
      <c r="AH7">
        <f t="shared" si="6"/>
        <v>-290.64879785402763</v>
      </c>
      <c r="AI7">
        <f t="shared" si="7"/>
        <v>-338.44980791681814</v>
      </c>
      <c r="AJ7">
        <f t="shared" si="8"/>
        <v>-155.21120444656572</v>
      </c>
      <c r="AK7">
        <f>G7*SUM(AB7, AE7:AF7)</f>
        <v>61.379416162039206</v>
      </c>
      <c r="AL7">
        <f t="shared" si="9"/>
        <v>-432.28159620134466</v>
      </c>
      <c r="AN7">
        <f t="shared" si="10"/>
        <v>0</v>
      </c>
      <c r="AO7">
        <f t="shared" si="11"/>
        <v>0</v>
      </c>
      <c r="AP7">
        <f t="shared" si="12"/>
        <v>-30.378406060914621</v>
      </c>
      <c r="AQ7">
        <f t="shared" si="13"/>
        <v>-184.71256550286589</v>
      </c>
      <c r="AR7">
        <f t="shared" si="14"/>
        <v>-215.0909715637805</v>
      </c>
      <c r="AS7">
        <f t="shared" si="15"/>
        <v>-98.639526396780838</v>
      </c>
      <c r="AT7">
        <f t="shared" si="16"/>
        <v>39.007728612909595</v>
      </c>
      <c r="AU7">
        <f t="shared" si="17"/>
        <v>-274.72276934765176</v>
      </c>
      <c r="AW7">
        <v>4</v>
      </c>
      <c r="AX7">
        <f>IF(Z7&gt;0, (R7*SUMPRODUCT(K7:$K$98, X7:$X$98)-K7*$AZ$3)/Z7, 0)</f>
        <v>1079.5378647916821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1.2214540000000001E-3</v>
      </c>
      <c r="Q8" s="5">
        <f t="shared" si="29"/>
        <v>50</v>
      </c>
      <c r="R8">
        <f t="shared" si="0"/>
        <v>250000</v>
      </c>
      <c r="S8">
        <f t="shared" si="1"/>
        <v>1238.1037658786079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1032.0600067614114</v>
      </c>
      <c r="AC8">
        <f t="shared" si="2"/>
        <v>1170.3699125882736</v>
      </c>
      <c r="AE8">
        <f t="shared" si="3"/>
        <v>0</v>
      </c>
      <c r="AF8">
        <f t="shared" si="4"/>
        <v>0</v>
      </c>
      <c r="AG8">
        <f t="shared" si="5"/>
        <v>-47.26461322721736</v>
      </c>
      <c r="AH8">
        <f t="shared" si="6"/>
        <v>-291.93367472617859</v>
      </c>
      <c r="AI8">
        <f t="shared" si="7"/>
        <v>-339.19828795339595</v>
      </c>
      <c r="AJ8">
        <f t="shared" si="8"/>
        <v>-138.30990582686218</v>
      </c>
      <c r="AK8">
        <f>G8*SUM(AB8, AE8:AF8)</f>
        <v>72.244200473298804</v>
      </c>
      <c r="AL8">
        <f t="shared" si="9"/>
        <v>-405.26399330695932</v>
      </c>
      <c r="AN8">
        <f t="shared" si="10"/>
        <v>0</v>
      </c>
      <c r="AO8">
        <f t="shared" si="11"/>
        <v>0</v>
      </c>
      <c r="AP8">
        <f t="shared" si="12"/>
        <v>-26.819210870275665</v>
      </c>
      <c r="AQ8">
        <f t="shared" si="13"/>
        <v>-165.65100712825185</v>
      </c>
      <c r="AR8">
        <f t="shared" si="14"/>
        <v>-192.47021799852749</v>
      </c>
      <c r="AS8">
        <f t="shared" si="15"/>
        <v>-78.480754978071985</v>
      </c>
      <c r="AT8">
        <f t="shared" si="16"/>
        <v>40.993299518468085</v>
      </c>
      <c r="AU8">
        <f t="shared" si="17"/>
        <v>-229.95767345813141</v>
      </c>
      <c r="AW8">
        <v>5</v>
      </c>
      <c r="AX8">
        <f>IF(Z8&gt;0, (R8*SUMPRODUCT(K8:$K$98, X8:$X$98)-K8*$AZ$3)/Z8, 0)</f>
        <v>1238.1037658786079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1.250903E-3</v>
      </c>
      <c r="Q9" s="5">
        <f t="shared" si="29"/>
        <v>50</v>
      </c>
      <c r="R9">
        <f t="shared" si="0"/>
        <v>250000</v>
      </c>
      <c r="S9">
        <f t="shared" si="1"/>
        <v>1383.5364224969392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1170.3699125882736</v>
      </c>
      <c r="AC9">
        <f t="shared" si="2"/>
        <v>1293.1318262901332</v>
      </c>
      <c r="AE9">
        <f t="shared" si="3"/>
        <v>0</v>
      </c>
      <c r="AF9">
        <f t="shared" si="4"/>
        <v>0</v>
      </c>
      <c r="AG9">
        <f t="shared" si="5"/>
        <v>-46.732843648465419</v>
      </c>
      <c r="AH9">
        <f t="shared" si="6"/>
        <v>-295.6172323988294</v>
      </c>
      <c r="AI9">
        <f t="shared" si="7"/>
        <v>-342.35007604729481</v>
      </c>
      <c r="AJ9">
        <f t="shared" si="8"/>
        <v>-122.76191370185961</v>
      </c>
      <c r="AK9">
        <f t="shared" ref="AK9:AK40" si="30">G9*SUM(AB9:AB9, AE9:AF9)</f>
        <v>81.925893881179164</v>
      </c>
      <c r="AL9">
        <f t="shared" si="9"/>
        <v>-383.18609586797527</v>
      </c>
      <c r="AN9">
        <f t="shared" si="10"/>
        <v>0</v>
      </c>
      <c r="AO9">
        <f t="shared" si="11"/>
        <v>0</v>
      </c>
      <c r="AP9">
        <f t="shared" si="12"/>
        <v>-23.676312973426469</v>
      </c>
      <c r="AQ9">
        <f t="shared" si="13"/>
        <v>-149.76888988955554</v>
      </c>
      <c r="AR9">
        <f t="shared" si="14"/>
        <v>-173.445202862982</v>
      </c>
      <c r="AS9">
        <f t="shared" si="15"/>
        <v>-62.195005976646634</v>
      </c>
      <c r="AT9">
        <f t="shared" si="16"/>
        <v>41.506207470476006</v>
      </c>
      <c r="AU9">
        <f t="shared" si="17"/>
        <v>-194.13400136915263</v>
      </c>
      <c r="AW9">
        <v>6</v>
      </c>
      <c r="AX9">
        <f>IF(Z9&gt;0, (R9*SUMPRODUCT(K9:$K$98, X9:$X$98)-K9*$AZ$3)/Z9, 0)</f>
        <v>1383.5364224969392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1.286052E-3</v>
      </c>
      <c r="Q10" s="5">
        <f t="shared" si="29"/>
        <v>50</v>
      </c>
      <c r="R10">
        <f t="shared" si="0"/>
        <v>250000</v>
      </c>
      <c r="S10">
        <f t="shared" si="1"/>
        <v>1515.9202581736151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1293.1318262901332</v>
      </c>
      <c r="AC10">
        <f t="shared" si="2"/>
        <v>1400.8744728560355</v>
      </c>
      <c r="AE10">
        <f t="shared" si="3"/>
        <v>0</v>
      </c>
      <c r="AF10">
        <f t="shared" si="4"/>
        <v>0</v>
      </c>
      <c r="AG10">
        <f t="shared" si="5"/>
        <v>-46.205414344940969</v>
      </c>
      <c r="AH10">
        <f t="shared" si="6"/>
        <v>-300.50433519898127</v>
      </c>
      <c r="AI10">
        <f t="shared" si="7"/>
        <v>-346.70974954392221</v>
      </c>
      <c r="AJ10">
        <f t="shared" si="8"/>
        <v>-107.74264656590231</v>
      </c>
      <c r="AK10">
        <f t="shared" si="30"/>
        <v>90.519227840309327</v>
      </c>
      <c r="AL10">
        <f t="shared" si="9"/>
        <v>-363.93316826951519</v>
      </c>
      <c r="AN10">
        <f t="shared" si="10"/>
        <v>0</v>
      </c>
      <c r="AO10">
        <f t="shared" si="11"/>
        <v>0</v>
      </c>
      <c r="AP10">
        <f t="shared" si="12"/>
        <v>-20.900982923250091</v>
      </c>
      <c r="AQ10">
        <f t="shared" si="13"/>
        <v>-135.93290023259402</v>
      </c>
      <c r="AR10">
        <f t="shared" si="14"/>
        <v>-156.83388315584409</v>
      </c>
      <c r="AS10">
        <f t="shared" si="15"/>
        <v>-48.737301632406158</v>
      </c>
      <c r="AT10">
        <f t="shared" si="16"/>
        <v>40.946301686465411</v>
      </c>
      <c r="AU10">
        <f t="shared" si="17"/>
        <v>-164.62488310178483</v>
      </c>
      <c r="AW10">
        <v>7</v>
      </c>
      <c r="AX10">
        <f>IF(Z10&gt;0, (R10*SUMPRODUCT(K10:$K$98, X10:$X$98)-K10*$AZ$3)/Z10, 0)</f>
        <v>1515.9202581736151</v>
      </c>
    </row>
    <row r="11" spans="1:52" x14ac:dyDescent="0.25">
      <c r="A11" t="s">
        <v>33</v>
      </c>
      <c r="C11" s="25">
        <f>AU100</f>
        <v>-1908.1337151664125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1.3202509999999999E-3</v>
      </c>
      <c r="Q11" s="5">
        <f t="shared" si="29"/>
        <v>50</v>
      </c>
      <c r="R11">
        <f t="shared" si="0"/>
        <v>250000</v>
      </c>
      <c r="S11">
        <f t="shared" si="1"/>
        <v>1636.1486912348948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1400.8744728560355</v>
      </c>
      <c r="AC11">
        <f t="shared" si="2"/>
        <v>1494.8625873158135</v>
      </c>
      <c r="AE11">
        <f t="shared" si="3"/>
        <v>0</v>
      </c>
      <c r="AF11">
        <f t="shared" si="4"/>
        <v>0</v>
      </c>
      <c r="AG11">
        <f t="shared" si="5"/>
        <v>-45.682357456997238</v>
      </c>
      <c r="AH11">
        <f t="shared" si="6"/>
        <v>-305.01372247161328</v>
      </c>
      <c r="AI11">
        <f t="shared" si="7"/>
        <v>-350.69607992861052</v>
      </c>
      <c r="AJ11">
        <f t="shared" si="8"/>
        <v>-93.988114459777989</v>
      </c>
      <c r="AK11">
        <f t="shared" si="30"/>
        <v>98.061213099922497</v>
      </c>
      <c r="AL11">
        <f t="shared" si="9"/>
        <v>-346.62298128846601</v>
      </c>
      <c r="AN11">
        <f t="shared" si="10"/>
        <v>0</v>
      </c>
      <c r="AO11">
        <f t="shared" si="11"/>
        <v>0</v>
      </c>
      <c r="AP11">
        <f t="shared" si="12"/>
        <v>-18.450337991439451</v>
      </c>
      <c r="AQ11">
        <f t="shared" si="13"/>
        <v>-123.18992680983864</v>
      </c>
      <c r="AR11">
        <f t="shared" si="14"/>
        <v>-141.64026480127808</v>
      </c>
      <c r="AS11">
        <f t="shared" si="15"/>
        <v>-37.960223059709563</v>
      </c>
      <c r="AT11">
        <f t="shared" si="16"/>
        <v>39.605279286369502</v>
      </c>
      <c r="AU11">
        <f t="shared" si="17"/>
        <v>-139.99520857461815</v>
      </c>
      <c r="AW11">
        <v>8</v>
      </c>
      <c r="AX11">
        <f>IF(Z11&gt;0, (R11*SUMPRODUCT(K11:$K$98, X11:$X$98)-K11*$AZ$3)/Z11, 0)</f>
        <v>1636.1486912348948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1.3639489999999999E-3</v>
      </c>
      <c r="Q12" s="5">
        <f t="shared" si="29"/>
        <v>50</v>
      </c>
      <c r="R12">
        <f t="shared" si="0"/>
        <v>250000</v>
      </c>
      <c r="S12">
        <f t="shared" si="1"/>
        <v>1745.8443945529484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1494.8625873158135</v>
      </c>
      <c r="AC12">
        <f t="shared" si="2"/>
        <v>1576.9592807670213</v>
      </c>
      <c r="AE12">
        <f t="shared" si="3"/>
        <v>0</v>
      </c>
      <c r="AF12">
        <f t="shared" si="4"/>
        <v>0</v>
      </c>
      <c r="AG12">
        <f t="shared" si="5"/>
        <v>-45.163225476656152</v>
      </c>
      <c r="AH12">
        <f t="shared" si="6"/>
        <v>-311.54202885556964</v>
      </c>
      <c r="AI12">
        <f t="shared" si="7"/>
        <v>-356.70525433222576</v>
      </c>
      <c r="AJ12">
        <f t="shared" si="8"/>
        <v>-82.096693451207784</v>
      </c>
      <c r="AK12">
        <f t="shared" si="30"/>
        <v>104.64038111210695</v>
      </c>
      <c r="AL12">
        <f t="shared" si="9"/>
        <v>-334.16156667132657</v>
      </c>
      <c r="AN12">
        <f t="shared" si="10"/>
        <v>0</v>
      </c>
      <c r="AO12">
        <f t="shared" si="11"/>
        <v>0</v>
      </c>
      <c r="AP12">
        <f t="shared" si="12"/>
        <v>-16.286311867385688</v>
      </c>
      <c r="AQ12">
        <f t="shared" si="13"/>
        <v>-112.34517880841896</v>
      </c>
      <c r="AR12">
        <f t="shared" si="14"/>
        <v>-128.63149067580466</v>
      </c>
      <c r="AS12">
        <f t="shared" si="15"/>
        <v>-29.604890676345125</v>
      </c>
      <c r="AT12">
        <f t="shared" si="16"/>
        <v>37.734370446918902</v>
      </c>
      <c r="AU12">
        <f t="shared" si="17"/>
        <v>-120.50201090523086</v>
      </c>
      <c r="AW12">
        <v>9</v>
      </c>
      <c r="AX12">
        <f>IF(Z12&gt;0, (R12*SUMPRODUCT(K12:$K$98, X12:$X$98)-K12*$AZ$3)/Z12, 0)</f>
        <v>1745.8443945529484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1.4095469999999999E-3</v>
      </c>
      <c r="Q13" s="5">
        <f t="shared" si="29"/>
        <v>50</v>
      </c>
      <c r="R13">
        <f t="shared" si="0"/>
        <v>250000</v>
      </c>
      <c r="S13">
        <f t="shared" si="1"/>
        <v>1845.4445668544297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1576.9592807670213</v>
      </c>
      <c r="AC13">
        <f t="shared" si="2"/>
        <v>1647.9057271916795</v>
      </c>
      <c r="AE13">
        <f t="shared" si="3"/>
        <v>0</v>
      </c>
      <c r="AF13">
        <f t="shared" si="4"/>
        <v>0</v>
      </c>
      <c r="AG13">
        <f t="shared" si="5"/>
        <v>-44.647933532908652</v>
      </c>
      <c r="AH13">
        <f t="shared" si="6"/>
        <v>-318.29844490472124</v>
      </c>
      <c r="AI13">
        <f t="shared" si="7"/>
        <v>-362.9463784376299</v>
      </c>
      <c r="AJ13">
        <f t="shared" si="8"/>
        <v>-70.946446424658234</v>
      </c>
      <c r="AK13">
        <f t="shared" si="30"/>
        <v>110.38714965369149</v>
      </c>
      <c r="AL13">
        <f t="shared" si="9"/>
        <v>-323.50567520859664</v>
      </c>
      <c r="AN13">
        <f t="shared" si="10"/>
        <v>0</v>
      </c>
      <c r="AO13">
        <f t="shared" si="11"/>
        <v>0</v>
      </c>
      <c r="AP13">
        <f t="shared" si="12"/>
        <v>-14.375439666676868</v>
      </c>
      <c r="AQ13">
        <f t="shared" si="13"/>
        <v>-102.48358050775845</v>
      </c>
      <c r="AR13">
        <f t="shared" si="14"/>
        <v>-116.85902017443532</v>
      </c>
      <c r="AS13">
        <f t="shared" si="15"/>
        <v>-22.842856979955627</v>
      </c>
      <c r="AT13">
        <f t="shared" si="16"/>
        <v>35.541707852020579</v>
      </c>
      <c r="AU13">
        <f t="shared" si="17"/>
        <v>-104.16016930237036</v>
      </c>
      <c r="AW13">
        <v>10</v>
      </c>
      <c r="AX13">
        <f>IF(Z13&gt;0, (R13*SUMPRODUCT(K13:$K$98, X13:$X$98)-K13*$AZ$3)/Z13, 0)</f>
        <v>1845.4445668544297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1.462746E-3</v>
      </c>
      <c r="Q14" s="5">
        <f t="shared" si="29"/>
        <v>50</v>
      </c>
      <c r="R14">
        <f t="shared" si="0"/>
        <v>250000</v>
      </c>
      <c r="S14">
        <f t="shared" si="1"/>
        <v>1936.1402766646245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1647.9057271916795</v>
      </c>
      <c r="AC14">
        <f t="shared" si="2"/>
        <v>1709.0753834991694</v>
      </c>
      <c r="AE14">
        <f t="shared" si="3"/>
        <v>0</v>
      </c>
      <c r="AF14">
        <f t="shared" si="4"/>
        <v>0</v>
      </c>
      <c r="AG14">
        <f t="shared" si="5"/>
        <v>-44.136145611396039</v>
      </c>
      <c r="AH14">
        <f t="shared" si="6"/>
        <v>-326.54293091763998</v>
      </c>
      <c r="AI14">
        <f t="shared" si="7"/>
        <v>-370.67907652903602</v>
      </c>
      <c r="AJ14">
        <f t="shared" si="8"/>
        <v>-61.169656307489959</v>
      </c>
      <c r="AK14">
        <f t="shared" si="30"/>
        <v>115.35340090341758</v>
      </c>
      <c r="AL14">
        <f t="shared" si="9"/>
        <v>-316.49533193310839</v>
      </c>
      <c r="AN14">
        <f t="shared" si="10"/>
        <v>0</v>
      </c>
      <c r="AO14">
        <f t="shared" si="11"/>
        <v>0</v>
      </c>
      <c r="AP14">
        <f t="shared" si="12"/>
        <v>-12.68808719030306</v>
      </c>
      <c r="AQ14">
        <f t="shared" si="13"/>
        <v>-93.873289601218389</v>
      </c>
      <c r="AR14">
        <f t="shared" si="14"/>
        <v>-106.56137679152145</v>
      </c>
      <c r="AS14">
        <f t="shared" si="15"/>
        <v>-17.584814484341987</v>
      </c>
      <c r="AT14">
        <f t="shared" si="16"/>
        <v>33.161346286265605</v>
      </c>
      <c r="AU14">
        <f t="shared" si="17"/>
        <v>-90.984844989597832</v>
      </c>
      <c r="AW14">
        <v>11</v>
      </c>
      <c r="AX14">
        <f>IF(Z14&gt;0, (R14*SUMPRODUCT(K14:$K$98, X14:$X$98)-K14*$AZ$3)/Z14, 0)</f>
        <v>1936.1402766646245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1.535893E-3</v>
      </c>
      <c r="Q15" s="5">
        <f t="shared" si="29"/>
        <v>50</v>
      </c>
      <c r="R15">
        <f t="shared" si="0"/>
        <v>250000</v>
      </c>
      <c r="S15">
        <f t="shared" si="1"/>
        <v>2018.613732999785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1709.0753834991694</v>
      </c>
      <c r="AC15">
        <f t="shared" si="2"/>
        <v>1761.3210553401366</v>
      </c>
      <c r="AE15">
        <f t="shared" si="3"/>
        <v>0</v>
      </c>
      <c r="AF15">
        <f t="shared" si="4"/>
        <v>0</v>
      </c>
      <c r="AG15">
        <f t="shared" si="5"/>
        <v>-43.62699575819056</v>
      </c>
      <c r="AH15">
        <f t="shared" si="6"/>
        <v>-338.94198545761947</v>
      </c>
      <c r="AI15">
        <f t="shared" si="7"/>
        <v>-382.56898121581003</v>
      </c>
      <c r="AJ15">
        <f t="shared" si="8"/>
        <v>-52.245671840967134</v>
      </c>
      <c r="AK15">
        <f t="shared" si="30"/>
        <v>119.63527684494187</v>
      </c>
      <c r="AL15">
        <f t="shared" si="9"/>
        <v>-315.17937621183529</v>
      </c>
      <c r="AN15">
        <f t="shared" si="10"/>
        <v>0</v>
      </c>
      <c r="AO15">
        <f t="shared" si="11"/>
        <v>0</v>
      </c>
      <c r="AP15">
        <f t="shared" si="12"/>
        <v>-11.197963191161655</v>
      </c>
      <c r="AQ15">
        <f t="shared" si="13"/>
        <v>-86.99796562042917</v>
      </c>
      <c r="AR15">
        <f t="shared" si="14"/>
        <v>-98.195928811590832</v>
      </c>
      <c r="AS15">
        <f t="shared" si="15"/>
        <v>-13.410162675774535</v>
      </c>
      <c r="AT15">
        <f t="shared" si="16"/>
        <v>30.707395803722804</v>
      </c>
      <c r="AU15">
        <f t="shared" si="17"/>
        <v>-80.898695683642558</v>
      </c>
      <c r="AW15">
        <v>12</v>
      </c>
      <c r="AX15">
        <f>IF(Z15&gt;0, (R15*SUMPRODUCT(K15:$K$98, X15:$X$98)-K15*$AZ$3)/Z15, 0)</f>
        <v>2018.613732999785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1.6204399999999999E-3</v>
      </c>
      <c r="Q16" s="5">
        <f t="shared" si="29"/>
        <v>50</v>
      </c>
      <c r="R16">
        <f t="shared" si="0"/>
        <v>250000</v>
      </c>
      <c r="S16">
        <f t="shared" si="1"/>
        <v>2092.7471660726669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1761.3210553401366</v>
      </c>
      <c r="AC16">
        <f t="shared" si="2"/>
        <v>1804.7864481502304</v>
      </c>
      <c r="AE16">
        <f t="shared" si="3"/>
        <v>0</v>
      </c>
      <c r="AF16">
        <f t="shared" si="4"/>
        <v>0</v>
      </c>
      <c r="AG16">
        <f t="shared" si="5"/>
        <v>-43.120030871602246</v>
      </c>
      <c r="AH16">
        <f t="shared" si="6"/>
        <v>-353.47464503201155</v>
      </c>
      <c r="AI16">
        <f t="shared" si="7"/>
        <v>-396.59467590361379</v>
      </c>
      <c r="AJ16">
        <f t="shared" si="8"/>
        <v>-43.465392810093817</v>
      </c>
      <c r="AK16">
        <f t="shared" si="30"/>
        <v>123.29247387380957</v>
      </c>
      <c r="AL16">
        <f t="shared" si="9"/>
        <v>-316.76759483989804</v>
      </c>
      <c r="AN16">
        <f t="shared" si="10"/>
        <v>0</v>
      </c>
      <c r="AO16">
        <f t="shared" si="11"/>
        <v>0</v>
      </c>
      <c r="AP16">
        <f t="shared" si="12"/>
        <v>-9.8819981533719208</v>
      </c>
      <c r="AQ16">
        <f t="shared" si="13"/>
        <v>-81.007265506633885</v>
      </c>
      <c r="AR16">
        <f t="shared" si="14"/>
        <v>-90.88926366000581</v>
      </c>
      <c r="AS16">
        <f t="shared" si="15"/>
        <v>-9.9611461959273875</v>
      </c>
      <c r="AT16">
        <f t="shared" si="16"/>
        <v>28.255452849131267</v>
      </c>
      <c r="AU16">
        <f t="shared" si="17"/>
        <v>-72.594957006801934</v>
      </c>
      <c r="AW16">
        <v>13</v>
      </c>
      <c r="AX16">
        <f>IF(Z16&gt;0, (R16*SUMPRODUCT(K16:$K$98, X16:$X$98)-K16*$AZ$3)/Z16, 0)</f>
        <v>2092.7471660726669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1.706887E-3</v>
      </c>
      <c r="Q17" s="5">
        <f t="shared" si="29"/>
        <v>50</v>
      </c>
      <c r="R17">
        <f t="shared" si="0"/>
        <v>250000</v>
      </c>
      <c r="S17">
        <f t="shared" si="1"/>
        <v>2159.1627498489174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1804.7864481502304</v>
      </c>
      <c r="AC17">
        <f t="shared" si="2"/>
        <v>1840.26432409942</v>
      </c>
      <c r="AE17">
        <f t="shared" si="3"/>
        <v>0</v>
      </c>
      <c r="AF17">
        <f t="shared" si="4"/>
        <v>0</v>
      </c>
      <c r="AG17">
        <f t="shared" si="5"/>
        <v>-42.615229542751891</v>
      </c>
      <c r="AH17">
        <f t="shared" si="6"/>
        <v>-368.00510067168278</v>
      </c>
      <c r="AI17">
        <f t="shared" si="7"/>
        <v>-410.62033021443466</v>
      </c>
      <c r="AJ17">
        <f t="shared" si="8"/>
        <v>-35.477875949189638</v>
      </c>
      <c r="AK17">
        <f t="shared" si="30"/>
        <v>126.33505137051614</v>
      </c>
      <c r="AL17">
        <f t="shared" si="9"/>
        <v>-319.76315479310813</v>
      </c>
      <c r="AN17">
        <f t="shared" si="10"/>
        <v>0</v>
      </c>
      <c r="AO17">
        <f t="shared" si="11"/>
        <v>0</v>
      </c>
      <c r="AP17">
        <f t="shared" si="12"/>
        <v>-8.7199202836215957</v>
      </c>
      <c r="AQ17">
        <f t="shared" si="13"/>
        <v>-75.301134741136337</v>
      </c>
      <c r="AR17">
        <f t="shared" si="14"/>
        <v>-84.021055024757928</v>
      </c>
      <c r="AS17">
        <f t="shared" si="15"/>
        <v>-7.2594763287334434</v>
      </c>
      <c r="AT17">
        <f t="shared" si="16"/>
        <v>25.850654538255522</v>
      </c>
      <c r="AU17">
        <f t="shared" si="17"/>
        <v>-65.429876815235843</v>
      </c>
      <c r="AW17">
        <v>14</v>
      </c>
      <c r="AX17">
        <f>IF(Z17&gt;0, (R17*SUMPRODUCT(K17:$K$98, X17:$X$98)-K17*$AZ$3)/Z17, 0)</f>
        <v>2159.1627498489174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1.7980839999999999E-3</v>
      </c>
      <c r="Q18" s="5">
        <f t="shared" si="29"/>
        <v>50</v>
      </c>
      <c r="R18">
        <f t="shared" si="0"/>
        <v>250000</v>
      </c>
      <c r="S18">
        <f t="shared" si="1"/>
        <v>2219.02040138031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1840.26432409942</v>
      </c>
      <c r="AC18">
        <f t="shared" si="2"/>
        <v>1868.9677799438409</v>
      </c>
      <c r="AE18">
        <f t="shared" si="3"/>
        <v>0</v>
      </c>
      <c r="AF18">
        <f t="shared" si="4"/>
        <v>0</v>
      </c>
      <c r="AG18">
        <f t="shared" si="5"/>
        <v>-42.112451484927227</v>
      </c>
      <c r="AH18">
        <f t="shared" si="6"/>
        <v>-383.12881198574746</v>
      </c>
      <c r="AI18">
        <f t="shared" si="7"/>
        <v>-425.24126347067471</v>
      </c>
      <c r="AJ18">
        <f t="shared" si="8"/>
        <v>-28.703455844420887</v>
      </c>
      <c r="AK18">
        <f t="shared" si="30"/>
        <v>128.81850268695942</v>
      </c>
      <c r="AL18">
        <f t="shared" si="9"/>
        <v>-325.12621662813615</v>
      </c>
      <c r="AN18">
        <f t="shared" si="10"/>
        <v>0</v>
      </c>
      <c r="AO18">
        <f t="shared" si="11"/>
        <v>0</v>
      </c>
      <c r="AP18">
        <f t="shared" si="12"/>
        <v>-7.6937874389661829</v>
      </c>
      <c r="AQ18">
        <f t="shared" si="13"/>
        <v>-69.996201532390415</v>
      </c>
      <c r="AR18">
        <f t="shared" si="14"/>
        <v>-77.689988971356598</v>
      </c>
      <c r="AS18">
        <f t="shared" si="15"/>
        <v>-5.2440140681377265</v>
      </c>
      <c r="AT18">
        <f t="shared" si="16"/>
        <v>23.534658822559699</v>
      </c>
      <c r="AU18">
        <f t="shared" si="17"/>
        <v>-59.399344216934622</v>
      </c>
      <c r="AW18">
        <v>15</v>
      </c>
      <c r="AX18">
        <f>IF(Z18&gt;0, (R18*SUMPRODUCT(K18:$K$98, X18:$X$98)-K18*$AZ$3)/Z18, 0)</f>
        <v>2219.02040138031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1.9035300000000001E-3</v>
      </c>
      <c r="Q19" s="5">
        <f t="shared" si="29"/>
        <v>50</v>
      </c>
      <c r="R19">
        <f t="shared" si="0"/>
        <v>250000</v>
      </c>
      <c r="S19">
        <f t="shared" si="1"/>
        <v>2273.227432682068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1868.9677799438409</v>
      </c>
      <c r="AC19">
        <f t="shared" si="2"/>
        <v>1891.8328200056978</v>
      </c>
      <c r="AE19">
        <f t="shared" si="3"/>
        <v>0</v>
      </c>
      <c r="AF19">
        <f t="shared" si="4"/>
        <v>0</v>
      </c>
      <c r="AG19">
        <f t="shared" si="5"/>
        <v>-41.611164655302844</v>
      </c>
      <c r="AH19">
        <f t="shared" si="6"/>
        <v>-400.81157387551764</v>
      </c>
      <c r="AI19">
        <f t="shared" si="7"/>
        <v>-442.42273853082048</v>
      </c>
      <c r="AJ19">
        <f t="shared" si="8"/>
        <v>-22.865040061856917</v>
      </c>
      <c r="AK19">
        <f t="shared" si="30"/>
        <v>130.82774459606887</v>
      </c>
      <c r="AL19">
        <f t="shared" si="9"/>
        <v>-334.46003399660856</v>
      </c>
      <c r="AN19">
        <f t="shared" si="10"/>
        <v>0</v>
      </c>
      <c r="AO19">
        <f t="shared" si="11"/>
        <v>0</v>
      </c>
      <c r="AP19">
        <f t="shared" si="12"/>
        <v>-6.787682329797164</v>
      </c>
      <c r="AQ19">
        <f t="shared" si="13"/>
        <v>-65.381050016496872</v>
      </c>
      <c r="AR19">
        <f t="shared" si="14"/>
        <v>-72.168732346294036</v>
      </c>
      <c r="AS19">
        <f t="shared" si="15"/>
        <v>-3.7297833329976742</v>
      </c>
      <c r="AT19">
        <f t="shared" si="16"/>
        <v>21.340839113686908</v>
      </c>
      <c r="AU19">
        <f t="shared" si="17"/>
        <v>-54.557676565604801</v>
      </c>
      <c r="AW19">
        <v>16</v>
      </c>
      <c r="AX19">
        <f>IF(Z19&gt;0, (R19*SUMPRODUCT(K19:$K$98, X19:$X$98)-K19*$AZ$3)/Z19, 0)</f>
        <v>2273.227432682068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2.008026E-3</v>
      </c>
      <c r="Q20" s="5">
        <f t="shared" si="29"/>
        <v>50</v>
      </c>
      <c r="R20">
        <f t="shared" si="0"/>
        <v>250000</v>
      </c>
      <c r="S20">
        <f t="shared" si="1"/>
        <v>2322.177183662227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1891.8328200056978</v>
      </c>
      <c r="AC20">
        <f t="shared" si="2"/>
        <v>1909.3635928412075</v>
      </c>
      <c r="AE20">
        <f t="shared" si="3"/>
        <v>0</v>
      </c>
      <c r="AF20">
        <f t="shared" si="4"/>
        <v>0</v>
      </c>
      <c r="AG20">
        <f t="shared" si="5"/>
        <v>-41.111496708231684</v>
      </c>
      <c r="AH20">
        <f t="shared" si="6"/>
        <v>-417.78150259064574</v>
      </c>
      <c r="AI20">
        <f t="shared" si="7"/>
        <v>-458.89299929887744</v>
      </c>
      <c r="AJ20">
        <f t="shared" si="8"/>
        <v>-17.530772835509651</v>
      </c>
      <c r="AK20">
        <f t="shared" si="30"/>
        <v>132.42829740039886</v>
      </c>
      <c r="AL20">
        <f t="shared" si="9"/>
        <v>-343.9954747339882</v>
      </c>
      <c r="AN20">
        <f t="shared" si="10"/>
        <v>0</v>
      </c>
      <c r="AO20">
        <f t="shared" si="11"/>
        <v>0</v>
      </c>
      <c r="AP20">
        <f t="shared" si="12"/>
        <v>-5.9876568427689447</v>
      </c>
      <c r="AQ20">
        <f t="shared" si="13"/>
        <v>-60.847511598094997</v>
      </c>
      <c r="AR20">
        <f t="shared" si="14"/>
        <v>-66.835168440863939</v>
      </c>
      <c r="AS20">
        <f t="shared" si="15"/>
        <v>-2.553257855643813</v>
      </c>
      <c r="AT20">
        <f t="shared" si="16"/>
        <v>19.287432095532807</v>
      </c>
      <c r="AU20">
        <f t="shared" si="17"/>
        <v>-50.100994200974945</v>
      </c>
      <c r="AW20">
        <v>17</v>
      </c>
      <c r="AX20">
        <f>IF(Z20&gt;0, (R20*SUMPRODUCT(K20:$K$98, X20:$X$98)-K20*$AZ$3)/Z20, 0)</f>
        <v>2322.177183662227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2.1277219999999999E-3</v>
      </c>
      <c r="Q21" s="5">
        <f t="shared" si="29"/>
        <v>50</v>
      </c>
      <c r="R21">
        <f t="shared" si="0"/>
        <v>250000</v>
      </c>
      <c r="S21">
        <f t="shared" si="1"/>
        <v>2366.9131240169381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1909.3635928412075</v>
      </c>
      <c r="AC21">
        <f t="shared" si="2"/>
        <v>1922.5444945038319</v>
      </c>
      <c r="AE21">
        <f t="shared" si="3"/>
        <v>0</v>
      </c>
      <c r="AF21">
        <f t="shared" si="4"/>
        <v>0</v>
      </c>
      <c r="AG21">
        <f t="shared" si="5"/>
        <v>-40.612907905150344</v>
      </c>
      <c r="AH21">
        <f t="shared" si="6"/>
        <v>-437.36917999516066</v>
      </c>
      <c r="AI21">
        <f t="shared" si="7"/>
        <v>-477.982087900311</v>
      </c>
      <c r="AJ21">
        <f t="shared" si="8"/>
        <v>-13.180901662624365</v>
      </c>
      <c r="AK21">
        <f t="shared" si="30"/>
        <v>133.65545149888453</v>
      </c>
      <c r="AL21">
        <f t="shared" si="9"/>
        <v>-357.50753806405083</v>
      </c>
      <c r="AN21">
        <f t="shared" si="10"/>
        <v>0</v>
      </c>
      <c r="AO21">
        <f t="shared" si="11"/>
        <v>0</v>
      </c>
      <c r="AP21">
        <f t="shared" si="12"/>
        <v>-5.2812858974539694</v>
      </c>
      <c r="AQ21">
        <f t="shared" si="13"/>
        <v>-56.875308896473314</v>
      </c>
      <c r="AR21">
        <f t="shared" si="14"/>
        <v>-62.156594793927283</v>
      </c>
      <c r="AS21">
        <f t="shared" si="15"/>
        <v>-1.714039049582996</v>
      </c>
      <c r="AT21">
        <f t="shared" si="16"/>
        <v>17.380500129846311</v>
      </c>
      <c r="AU21">
        <f t="shared" si="17"/>
        <v>-46.490133713663965</v>
      </c>
      <c r="AW21">
        <v>18</v>
      </c>
      <c r="AX21">
        <f>IF(Z21&gt;0, (R21*SUMPRODUCT(K21:$K$98, X21:$X$98)-K21*$AZ$3)/Z21, 0)</f>
        <v>2366.9131240169381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2.2569180000000001E-3</v>
      </c>
      <c r="Q22" s="5">
        <f t="shared" si="29"/>
        <v>50</v>
      </c>
      <c r="R22">
        <f t="shared" si="0"/>
        <v>250000</v>
      </c>
      <c r="S22">
        <f t="shared" si="1"/>
        <v>2407.7779648051605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1922.5444945038319</v>
      </c>
      <c r="AC22">
        <f t="shared" si="2"/>
        <v>1931.7659831615733</v>
      </c>
      <c r="AE22">
        <f t="shared" si="3"/>
        <v>0</v>
      </c>
      <c r="AF22">
        <f t="shared" si="4"/>
        <v>0</v>
      </c>
      <c r="AG22">
        <f t="shared" si="5"/>
        <v>-40.115118823215361</v>
      </c>
      <c r="AH22">
        <f t="shared" si="6"/>
        <v>-458.30001441738051</v>
      </c>
      <c r="AI22">
        <f t="shared" si="7"/>
        <v>-498.41513324059588</v>
      </c>
      <c r="AJ22">
        <f t="shared" si="8"/>
        <v>-9.2214886577414745</v>
      </c>
      <c r="AK22">
        <f t="shared" si="30"/>
        <v>134.57811461526825</v>
      </c>
      <c r="AL22">
        <f t="shared" si="9"/>
        <v>-373.0585072830691</v>
      </c>
      <c r="AN22">
        <f t="shared" si="10"/>
        <v>0</v>
      </c>
      <c r="AO22">
        <f t="shared" si="11"/>
        <v>0</v>
      </c>
      <c r="AP22">
        <f t="shared" si="12"/>
        <v>-4.6576371511377852</v>
      </c>
      <c r="AQ22">
        <f t="shared" si="13"/>
        <v>-53.211737522812577</v>
      </c>
      <c r="AR22">
        <f t="shared" si="14"/>
        <v>-57.869374673950361</v>
      </c>
      <c r="AS22">
        <f t="shared" si="15"/>
        <v>-1.0706773261814755</v>
      </c>
      <c r="AT22">
        <f t="shared" si="16"/>
        <v>15.625431127961717</v>
      </c>
      <c r="AU22">
        <f t="shared" si="17"/>
        <v>-43.314620872170124</v>
      </c>
      <c r="AW22">
        <v>19</v>
      </c>
      <c r="AX22">
        <f>IF(Z22&gt;0, (R22*SUMPRODUCT(K22:$K$98, X22:$X$98)-K22*$AZ$3)/Z22, 0)</f>
        <v>2407.7779648051605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2.397513E-3</v>
      </c>
      <c r="Q23" s="5">
        <f t="shared" si="29"/>
        <v>50</v>
      </c>
      <c r="R23">
        <f t="shared" si="0"/>
        <v>250000</v>
      </c>
      <c r="S23">
        <f t="shared" si="1"/>
        <v>2445.3271988039187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1931.7659831615733</v>
      </c>
      <c r="AC23">
        <f t="shared" si="2"/>
        <v>1937.5692434550235</v>
      </c>
      <c r="AE23">
        <f t="shared" si="3"/>
        <v>0</v>
      </c>
      <c r="AF23">
        <f t="shared" si="4"/>
        <v>0</v>
      </c>
      <c r="AG23">
        <f t="shared" si="5"/>
        <v>-39.617791116108009</v>
      </c>
      <c r="AH23">
        <f t="shared" si="6"/>
        <v>-480.88259437601766</v>
      </c>
      <c r="AI23">
        <f t="shared" si="7"/>
        <v>-520.5003854921257</v>
      </c>
      <c r="AJ23">
        <f t="shared" si="8"/>
        <v>-5.8032602934501938</v>
      </c>
      <c r="AK23">
        <f t="shared" si="30"/>
        <v>135.22361882131014</v>
      </c>
      <c r="AL23">
        <f t="shared" si="9"/>
        <v>-391.08002696426576</v>
      </c>
      <c r="AN23">
        <f t="shared" si="10"/>
        <v>0</v>
      </c>
      <c r="AO23">
        <f t="shared" si="11"/>
        <v>0</v>
      </c>
      <c r="AP23">
        <f t="shared" si="12"/>
        <v>-4.1070482446493495</v>
      </c>
      <c r="AQ23">
        <f t="shared" si="13"/>
        <v>-49.851542942570553</v>
      </c>
      <c r="AR23">
        <f t="shared" si="14"/>
        <v>-53.958591187219909</v>
      </c>
      <c r="AS23">
        <f t="shared" si="15"/>
        <v>-0.60160522154318763</v>
      </c>
      <c r="AT23">
        <f t="shared" si="16"/>
        <v>14.018195125709303</v>
      </c>
      <c r="AU23">
        <f t="shared" si="17"/>
        <v>-40.542001283053793</v>
      </c>
      <c r="AW23">
        <v>20</v>
      </c>
      <c r="AX23">
        <f>IF(Z23&gt;0, (R23*SUMPRODUCT(K23:$K$98, X23:$X$98)-K23*$AZ$3)/Z23, 0)</f>
        <v>2445.3271988039187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2.5466569999999999E-3</v>
      </c>
      <c r="Q24" s="5">
        <f t="shared" si="29"/>
        <v>50</v>
      </c>
      <c r="R24">
        <f t="shared" si="0"/>
        <v>250000</v>
      </c>
      <c r="S24">
        <f t="shared" si="1"/>
        <v>2480.0280375289208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1937.5692434550235</v>
      </c>
      <c r="AC24">
        <f t="shared" si="2"/>
        <v>1940.4096628484024</v>
      </c>
      <c r="AE24">
        <f t="shared" si="3"/>
        <v>0</v>
      </c>
      <c r="AF24">
        <f t="shared" si="4"/>
        <v>0</v>
      </c>
      <c r="AG24">
        <f t="shared" si="5"/>
        <v>-39.120720279876558</v>
      </c>
      <c r="AH24">
        <f t="shared" si="6"/>
        <v>-504.46462535187135</v>
      </c>
      <c r="AI24">
        <f t="shared" si="7"/>
        <v>-543.58534563174794</v>
      </c>
      <c r="AJ24">
        <f t="shared" si="8"/>
        <v>-2.840419393378852</v>
      </c>
      <c r="AK24">
        <f t="shared" si="30"/>
        <v>135.62984704185166</v>
      </c>
      <c r="AL24">
        <f t="shared" si="9"/>
        <v>-410.7959179832751</v>
      </c>
      <c r="AN24">
        <f t="shared" si="10"/>
        <v>0</v>
      </c>
      <c r="AO24">
        <f t="shared" si="11"/>
        <v>0</v>
      </c>
      <c r="AP24">
        <f t="shared" si="12"/>
        <v>-3.6209986777154306</v>
      </c>
      <c r="AQ24">
        <f t="shared" si="13"/>
        <v>-46.693049828455258</v>
      </c>
      <c r="AR24">
        <f t="shared" si="14"/>
        <v>-50.314048506170693</v>
      </c>
      <c r="AS24">
        <f t="shared" si="15"/>
        <v>-0.26290811605717562</v>
      </c>
      <c r="AT24">
        <f t="shared" si="16"/>
        <v>12.553845974301185</v>
      </c>
      <c r="AU24">
        <f t="shared" si="17"/>
        <v>-38.023110647926686</v>
      </c>
      <c r="AW24">
        <v>21</v>
      </c>
      <c r="AX24">
        <f>IF(Z24&gt;0, (R24*SUMPRODUCT(K24:$K$98, X24:$X$98)-K24*$AZ$3)/Z24, 0)</f>
        <v>2480.0280375289208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3.8442260000000001E-3</v>
      </c>
      <c r="Q25" s="5">
        <f t="shared" si="29"/>
        <v>50</v>
      </c>
      <c r="R25">
        <f t="shared" si="0"/>
        <v>250000</v>
      </c>
      <c r="S25">
        <f t="shared" si="1"/>
        <v>2515.302056305839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1940.4096628484024</v>
      </c>
      <c r="AC25">
        <f t="shared" si="2"/>
        <v>1940.7630079627588</v>
      </c>
      <c r="AE25">
        <f t="shared" si="3"/>
        <v>0</v>
      </c>
      <c r="AF25">
        <f t="shared" si="4"/>
        <v>0</v>
      </c>
      <c r="AG25">
        <f t="shared" si="5"/>
        <v>-38.579124187039163</v>
      </c>
      <c r="AH25">
        <f t="shared" si="6"/>
        <v>-751.94445019314378</v>
      </c>
      <c r="AI25">
        <f t="shared" si="7"/>
        <v>-790.52357438018294</v>
      </c>
      <c r="AJ25">
        <f t="shared" si="8"/>
        <v>-0.35334511435644345</v>
      </c>
      <c r="AK25">
        <f t="shared" si="30"/>
        <v>135.82867639938817</v>
      </c>
      <c r="AL25">
        <f t="shared" si="9"/>
        <v>-655.04824309515118</v>
      </c>
      <c r="AN25">
        <f t="shared" si="10"/>
        <v>0</v>
      </c>
      <c r="AO25">
        <f t="shared" si="11"/>
        <v>0</v>
      </c>
      <c r="AP25">
        <f t="shared" si="12"/>
        <v>-3.1882756729244974</v>
      </c>
      <c r="AQ25">
        <f t="shared" si="13"/>
        <v>-62.142577066246787</v>
      </c>
      <c r="AR25">
        <f t="shared" si="14"/>
        <v>-65.330852739171277</v>
      </c>
      <c r="AS25">
        <f t="shared" si="15"/>
        <v>-2.9201327297830332E-2</v>
      </c>
      <c r="AT25">
        <f t="shared" si="16"/>
        <v>11.225222805736772</v>
      </c>
      <c r="AU25">
        <f t="shared" si="17"/>
        <v>-54.134831260732341</v>
      </c>
      <c r="AW25">
        <v>22</v>
      </c>
      <c r="AX25">
        <f>IF(Z25&gt;0, (R25*SUMPRODUCT(K25:$K$98, X25:$X$98)-K25*$AZ$3)/Z25, 0)</f>
        <v>2515.302056305839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5.3300140000000001E-3</v>
      </c>
      <c r="Q26" s="5">
        <f t="shared" si="29"/>
        <v>50</v>
      </c>
      <c r="R26">
        <f t="shared" si="0"/>
        <v>250000</v>
      </c>
      <c r="S26">
        <f t="shared" si="1"/>
        <v>2527.9575413061739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1940.7630079627588</v>
      </c>
      <c r="AC26">
        <f t="shared" si="2"/>
        <v>1920.62614066688</v>
      </c>
      <c r="AE26">
        <f t="shared" si="3"/>
        <v>0</v>
      </c>
      <c r="AF26">
        <f t="shared" si="4"/>
        <v>0</v>
      </c>
      <c r="AG26">
        <f t="shared" si="5"/>
        <v>-37.98770567314412</v>
      </c>
      <c r="AH26">
        <f t="shared" si="6"/>
        <v>-1028.136360123287</v>
      </c>
      <c r="AI26">
        <f t="shared" si="7"/>
        <v>-1066.1240657964311</v>
      </c>
      <c r="AJ26">
        <f t="shared" si="8"/>
        <v>20.136867295878801</v>
      </c>
      <c r="AK26">
        <f t="shared" si="30"/>
        <v>135.85341055739312</v>
      </c>
      <c r="AL26">
        <f t="shared" si="9"/>
        <v>-910.13378794315918</v>
      </c>
      <c r="AN26">
        <f t="shared" si="10"/>
        <v>0</v>
      </c>
      <c r="AO26">
        <f t="shared" si="11"/>
        <v>0</v>
      </c>
      <c r="AP26">
        <f t="shared" si="12"/>
        <v>-2.8030351448417017</v>
      </c>
      <c r="AQ26">
        <f t="shared" si="13"/>
        <v>-75.86408023458479</v>
      </c>
      <c r="AR26">
        <f t="shared" si="14"/>
        <v>-78.667115379426491</v>
      </c>
      <c r="AS26">
        <f t="shared" si="15"/>
        <v>1.4858582727533816</v>
      </c>
      <c r="AT26">
        <f t="shared" si="16"/>
        <v>10.024345445221089</v>
      </c>
      <c r="AU26">
        <f t="shared" si="17"/>
        <v>-67.156911661452028</v>
      </c>
      <c r="AW26">
        <v>23</v>
      </c>
      <c r="AX26">
        <f>IF(Z26&gt;0, (R26*SUMPRODUCT(K26:$K$98, X26:$X$98)-K26*$AZ$3)/Z26, 0)</f>
        <v>2527.9575413061739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6.9004050000000001E-3</v>
      </c>
      <c r="Q27" s="5">
        <f t="shared" si="29"/>
        <v>50</v>
      </c>
      <c r="R27">
        <f t="shared" si="0"/>
        <v>250000</v>
      </c>
      <c r="S27">
        <f t="shared" si="1"/>
        <v>2520.0588770682775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1920.62614066688</v>
      </c>
      <c r="AC27">
        <f t="shared" si="2"/>
        <v>1882.2671584415518</v>
      </c>
      <c r="AE27">
        <f t="shared" si="3"/>
        <v>0</v>
      </c>
      <c r="AF27">
        <f t="shared" si="4"/>
        <v>0</v>
      </c>
      <c r="AG27">
        <f t="shared" si="5"/>
        <v>-37.345698062247187</v>
      </c>
      <c r="AH27">
        <f t="shared" si="6"/>
        <v>-1310.6527708274602</v>
      </c>
      <c r="AI27">
        <f t="shared" si="7"/>
        <v>-1347.9984688897075</v>
      </c>
      <c r="AJ27">
        <f t="shared" si="8"/>
        <v>38.358982225328191</v>
      </c>
      <c r="AK27">
        <f t="shared" si="30"/>
        <v>134.44382984668161</v>
      </c>
      <c r="AL27">
        <f t="shared" si="9"/>
        <v>-1175.1956568176977</v>
      </c>
      <c r="AN27">
        <f t="shared" si="10"/>
        <v>0</v>
      </c>
      <c r="AO27">
        <f t="shared" si="11"/>
        <v>0</v>
      </c>
      <c r="AP27">
        <f t="shared" si="12"/>
        <v>-2.4604131389862882</v>
      </c>
      <c r="AQ27">
        <f t="shared" si="13"/>
        <v>-86.34856128857767</v>
      </c>
      <c r="AR27">
        <f t="shared" si="14"/>
        <v>-88.808974427563967</v>
      </c>
      <c r="AS27">
        <f t="shared" si="15"/>
        <v>2.5271704309296807</v>
      </c>
      <c r="AT27">
        <f t="shared" si="16"/>
        <v>8.8574422911860271</v>
      </c>
      <c r="AU27">
        <f t="shared" si="17"/>
        <v>-77.424361705448263</v>
      </c>
      <c r="AW27">
        <v>24</v>
      </c>
      <c r="AX27">
        <f>IF(Z27&gt;0, (R27*SUMPRODUCT(K27:$K$98, X27:$X$98)-K27*$AZ$3)/Z27, 0)</f>
        <v>2520.0588770682775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8.6257439999999994E-3</v>
      </c>
      <c r="Q28" s="5">
        <f t="shared" si="29"/>
        <v>50</v>
      </c>
      <c r="R28">
        <f t="shared" si="0"/>
        <v>250000</v>
      </c>
      <c r="S28">
        <f t="shared" si="1"/>
        <v>2495.7707616551052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1882.2671584415518</v>
      </c>
      <c r="AC28">
        <f t="shared" si="2"/>
        <v>1829.4052918040961</v>
      </c>
      <c r="AE28">
        <f t="shared" si="3"/>
        <v>0</v>
      </c>
      <c r="AF28">
        <f t="shared" si="4"/>
        <v>0</v>
      </c>
      <c r="AG28">
        <f t="shared" si="5"/>
        <v>-36.65010665063847</v>
      </c>
      <c r="AH28">
        <f t="shared" si="6"/>
        <v>-1610.6721549312015</v>
      </c>
      <c r="AI28">
        <f t="shared" si="7"/>
        <v>-1647.3222615818399</v>
      </c>
      <c r="AJ28">
        <f t="shared" si="8"/>
        <v>52.861866637455705</v>
      </c>
      <c r="AK28">
        <f t="shared" si="30"/>
        <v>131.75870109090863</v>
      </c>
      <c r="AL28">
        <f t="shared" si="9"/>
        <v>-1462.7016938534757</v>
      </c>
      <c r="AN28">
        <f t="shared" si="10"/>
        <v>0</v>
      </c>
      <c r="AO28">
        <f t="shared" si="11"/>
        <v>0</v>
      </c>
      <c r="AP28">
        <f t="shared" si="12"/>
        <v>-2.1558804586832969</v>
      </c>
      <c r="AQ28">
        <f t="shared" si="13"/>
        <v>-94.745061924697055</v>
      </c>
      <c r="AR28">
        <f t="shared" si="14"/>
        <v>-96.900942383380354</v>
      </c>
      <c r="AS28">
        <f t="shared" si="15"/>
        <v>3.109509786139407</v>
      </c>
      <c r="AT28">
        <f t="shared" si="16"/>
        <v>7.7504824651972761</v>
      </c>
      <c r="AU28">
        <f t="shared" si="17"/>
        <v>-86.040950132043676</v>
      </c>
      <c r="AW28">
        <v>25</v>
      </c>
      <c r="AX28">
        <f>IF(Z28&gt;0, (R28*SUMPRODUCT(K28:$K$98, X28:$X$98)-K28*$AZ$3)/Z28, 0)</f>
        <v>2495.7707616551052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1.0476563E-2</v>
      </c>
      <c r="Q29" s="5">
        <f t="shared" si="29"/>
        <v>50</v>
      </c>
      <c r="R29">
        <f t="shared" si="0"/>
        <v>250000</v>
      </c>
      <c r="S29">
        <f t="shared" si="1"/>
        <v>2457.6279057655775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1829.4052918040961</v>
      </c>
      <c r="AC29">
        <f t="shared" si="2"/>
        <v>1764.5590643893293</v>
      </c>
      <c r="AE29">
        <f t="shared" si="3"/>
        <v>0</v>
      </c>
      <c r="AF29">
        <f t="shared" si="4"/>
        <v>0</v>
      </c>
      <c r="AG29">
        <f t="shared" si="5"/>
        <v>-35.899638432849947</v>
      </c>
      <c r="AH29">
        <f t="shared" si="6"/>
        <v>-1919.8357564106645</v>
      </c>
      <c r="AI29">
        <f t="shared" si="7"/>
        <v>-1955.7353948435145</v>
      </c>
      <c r="AJ29">
        <f t="shared" si="8"/>
        <v>64.846227414766872</v>
      </c>
      <c r="AK29">
        <f t="shared" si="30"/>
        <v>128.05837042628673</v>
      </c>
      <c r="AL29">
        <f t="shared" si="9"/>
        <v>-1762.8307970024609</v>
      </c>
      <c r="AN29">
        <f t="shared" si="10"/>
        <v>0</v>
      </c>
      <c r="AO29">
        <f t="shared" si="11"/>
        <v>0</v>
      </c>
      <c r="AP29">
        <f t="shared" si="12"/>
        <v>-1.8854780684380348</v>
      </c>
      <c r="AQ29">
        <f t="shared" si="13"/>
        <v>-100.83132788332345</v>
      </c>
      <c r="AR29">
        <f t="shared" si="14"/>
        <v>-102.7168059517615</v>
      </c>
      <c r="AS29">
        <f t="shared" si="15"/>
        <v>3.4057763517642732</v>
      </c>
      <c r="AT29">
        <f t="shared" si="16"/>
        <v>6.7257292680067113</v>
      </c>
      <c r="AU29">
        <f t="shared" si="17"/>
        <v>-92.58530033199051</v>
      </c>
      <c r="AW29">
        <v>26</v>
      </c>
      <c r="AX29">
        <f>IF(Z29&gt;0, (R29*SUMPRODUCT(K29:$K$98, X29:$X$98)-K29*$AZ$3)/Z29, 0)</f>
        <v>2457.6279057655775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1.2607808E-2</v>
      </c>
      <c r="Q30" s="5">
        <f t="shared" si="29"/>
        <v>50</v>
      </c>
      <c r="R30">
        <f t="shared" si="0"/>
        <v>250000</v>
      </c>
      <c r="S30">
        <f t="shared" si="1"/>
        <v>2408.8318761699179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1764.5590643893293</v>
      </c>
      <c r="AC30">
        <f t="shared" si="2"/>
        <v>1690.4231244613009</v>
      </c>
      <c r="AE30">
        <f t="shared" si="3"/>
        <v>0</v>
      </c>
      <c r="AF30">
        <f t="shared" si="4"/>
        <v>0</v>
      </c>
      <c r="AG30">
        <f t="shared" si="5"/>
        <v>-35.088026299890664</v>
      </c>
      <c r="AH30">
        <f t="shared" si="6"/>
        <v>-2263.0787431539652</v>
      </c>
      <c r="AI30">
        <f t="shared" si="7"/>
        <v>-2298.166769453856</v>
      </c>
      <c r="AJ30">
        <f t="shared" si="8"/>
        <v>74.135939928028392</v>
      </c>
      <c r="AK30">
        <f t="shared" si="30"/>
        <v>123.51913450725306</v>
      </c>
      <c r="AL30">
        <f t="shared" si="9"/>
        <v>-2100.5116950185743</v>
      </c>
      <c r="AN30">
        <f t="shared" si="10"/>
        <v>0</v>
      </c>
      <c r="AO30">
        <f t="shared" si="11"/>
        <v>0</v>
      </c>
      <c r="AP30">
        <f t="shared" si="12"/>
        <v>-1.6454031627487296</v>
      </c>
      <c r="AQ30">
        <f t="shared" si="13"/>
        <v>-106.123863728025</v>
      </c>
      <c r="AR30">
        <f t="shared" si="14"/>
        <v>-107.76926689077374</v>
      </c>
      <c r="AS30">
        <f t="shared" si="15"/>
        <v>3.4764996180850405</v>
      </c>
      <c r="AT30">
        <f t="shared" si="16"/>
        <v>5.7922543958778672</v>
      </c>
      <c r="AU30">
        <f t="shared" si="17"/>
        <v>-98.500512876810816</v>
      </c>
      <c r="AW30">
        <v>27</v>
      </c>
      <c r="AX30">
        <f>IF(Z30&gt;0, (R30*SUMPRODUCT(K30:$K$98, X30:$X$98)-K30*$AZ$3)/Z30, 0)</f>
        <v>2408.8318761699179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1.5033739000000001E-2</v>
      </c>
      <c r="Q31" s="5">
        <f t="shared" si="29"/>
        <v>50</v>
      </c>
      <c r="R31">
        <f t="shared" si="0"/>
        <v>250000</v>
      </c>
      <c r="S31">
        <f t="shared" si="1"/>
        <v>2350.4110881967213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1690.4231244613009</v>
      </c>
      <c r="AC31">
        <f t="shared" si="2"/>
        <v>1608.1344285505033</v>
      </c>
      <c r="AE31">
        <f t="shared" si="3"/>
        <v>0</v>
      </c>
      <c r="AF31">
        <f t="shared" si="4"/>
        <v>0</v>
      </c>
      <c r="AG31">
        <f t="shared" si="5"/>
        <v>-34.209641807474064</v>
      </c>
      <c r="AH31">
        <f t="shared" si="6"/>
        <v>-2637.5211470884597</v>
      </c>
      <c r="AI31">
        <f t="shared" si="7"/>
        <v>-2671.7307888959335</v>
      </c>
      <c r="AJ31">
        <f t="shared" si="8"/>
        <v>82.288695910797514</v>
      </c>
      <c r="AK31">
        <f t="shared" si="30"/>
        <v>118.32961871229107</v>
      </c>
      <c r="AL31">
        <f t="shared" si="9"/>
        <v>-2471.1124742728448</v>
      </c>
      <c r="AN31">
        <f t="shared" si="10"/>
        <v>0</v>
      </c>
      <c r="AO31">
        <f t="shared" si="11"/>
        <v>0</v>
      </c>
      <c r="AP31">
        <f t="shared" si="12"/>
        <v>-1.4323326512702708</v>
      </c>
      <c r="AQ31">
        <f t="shared" si="13"/>
        <v>-110.43107901133446</v>
      </c>
      <c r="AR31">
        <f t="shared" si="14"/>
        <v>-111.86341166260472</v>
      </c>
      <c r="AS31">
        <f t="shared" si="15"/>
        <v>3.4453674390047193</v>
      </c>
      <c r="AT31">
        <f t="shared" si="16"/>
        <v>4.9543744844749229</v>
      </c>
      <c r="AU31">
        <f t="shared" si="17"/>
        <v>-103.46366973912508</v>
      </c>
      <c r="AW31">
        <v>28</v>
      </c>
      <c r="AX31">
        <f>IF(Z31&gt;0, (R31*SUMPRODUCT(K31:$K$98, X31:$X$98)-K31*$AZ$3)/Z31, 0)</f>
        <v>2350.4110881967213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1.7719183999999999E-2</v>
      </c>
      <c r="Q32" s="5">
        <f t="shared" si="29"/>
        <v>50</v>
      </c>
      <c r="R32">
        <f t="shared" si="0"/>
        <v>250000</v>
      </c>
      <c r="S32">
        <f t="shared" si="1"/>
        <v>2283.4061907334262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1608.1344285505033</v>
      </c>
      <c r="AC32">
        <f t="shared" si="2"/>
        <v>1518.9847493759794</v>
      </c>
      <c r="AE32">
        <f t="shared" si="3"/>
        <v>0</v>
      </c>
      <c r="AF32">
        <f t="shared" si="4"/>
        <v>0</v>
      </c>
      <c r="AG32">
        <f t="shared" si="5"/>
        <v>-33.261378451638599</v>
      </c>
      <c r="AH32">
        <f t="shared" si="6"/>
        <v>-3030.8346888036276</v>
      </c>
      <c r="AI32">
        <f t="shared" si="7"/>
        <v>-3064.096067255266</v>
      </c>
      <c r="AJ32">
        <f t="shared" si="8"/>
        <v>89.149679174523953</v>
      </c>
      <c r="AK32">
        <f t="shared" si="30"/>
        <v>112.56940999853525</v>
      </c>
      <c r="AL32">
        <f t="shared" si="9"/>
        <v>-2862.3769780822067</v>
      </c>
      <c r="AN32">
        <f t="shared" si="10"/>
        <v>0</v>
      </c>
      <c r="AO32">
        <f t="shared" si="11"/>
        <v>0</v>
      </c>
      <c r="AP32">
        <f t="shared" si="12"/>
        <v>-1.243419249071877</v>
      </c>
      <c r="AQ32">
        <f t="shared" si="13"/>
        <v>-113.30252587975785</v>
      </c>
      <c r="AR32">
        <f t="shared" si="14"/>
        <v>-114.54594512882971</v>
      </c>
      <c r="AS32">
        <f t="shared" si="15"/>
        <v>3.3327069500549924</v>
      </c>
      <c r="AT32">
        <f t="shared" si="16"/>
        <v>4.2082131819148145</v>
      </c>
      <c r="AU32">
        <f t="shared" si="17"/>
        <v>-107.0050249968599</v>
      </c>
      <c r="AW32">
        <v>29</v>
      </c>
      <c r="AX32">
        <f>IF(Z32&gt;0, (R32*SUMPRODUCT(K32:$K$98, X32:$X$98)-K32*$AZ$3)/Z32, 0)</f>
        <v>2283.4061907334262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2.0768709E-2</v>
      </c>
      <c r="Q33" s="5">
        <f t="shared" si="29"/>
        <v>50</v>
      </c>
      <c r="R33">
        <f t="shared" si="0"/>
        <v>250000</v>
      </c>
      <c r="S33">
        <f t="shared" si="1"/>
        <v>2209.6359159600497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1518.9847493759794</v>
      </c>
      <c r="AC33">
        <f t="shared" si="2"/>
        <v>1424.6834733505168</v>
      </c>
      <c r="AE33">
        <f t="shared" si="3"/>
        <v>0</v>
      </c>
      <c r="AF33">
        <f t="shared" si="4"/>
        <v>0</v>
      </c>
      <c r="AG33">
        <f t="shared" si="5"/>
        <v>-32.237968777121267</v>
      </c>
      <c r="AH33">
        <f t="shared" si="6"/>
        <v>-3453.9794500047633</v>
      </c>
      <c r="AI33">
        <f t="shared" si="7"/>
        <v>-3486.2174187818846</v>
      </c>
      <c r="AJ33">
        <f t="shared" si="8"/>
        <v>94.301276025462585</v>
      </c>
      <c r="AK33">
        <f t="shared" si="30"/>
        <v>106.32893245631857</v>
      </c>
      <c r="AL33">
        <f t="shared" si="9"/>
        <v>-3285.5872103001038</v>
      </c>
      <c r="AN33">
        <f t="shared" si="10"/>
        <v>0</v>
      </c>
      <c r="AO33">
        <f t="shared" si="11"/>
        <v>0</v>
      </c>
      <c r="AP33">
        <f t="shared" si="12"/>
        <v>-1.0760364678858805</v>
      </c>
      <c r="AQ33">
        <f t="shared" si="13"/>
        <v>-115.28666316505506</v>
      </c>
      <c r="AR33">
        <f t="shared" si="14"/>
        <v>-116.36269963294093</v>
      </c>
      <c r="AS33">
        <f t="shared" si="15"/>
        <v>3.1475808129568907</v>
      </c>
      <c r="AT33">
        <f t="shared" si="16"/>
        <v>3.5490390137597907</v>
      </c>
      <c r="AU33">
        <f t="shared" si="17"/>
        <v>-109.66607980622427</v>
      </c>
      <c r="AW33">
        <v>30</v>
      </c>
      <c r="AX33">
        <f>IF(Z33&gt;0, (R33*SUMPRODUCT(K33:$K$98, X33:$X$98)-K33*$AZ$3)/Z33, 0)</f>
        <v>2209.6359159600497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2.4225090000000001E-2</v>
      </c>
      <c r="Q34" s="5">
        <f t="shared" si="29"/>
        <v>50</v>
      </c>
      <c r="R34">
        <f t="shared" si="0"/>
        <v>250000</v>
      </c>
      <c r="S34">
        <f t="shared" si="1"/>
        <v>2130.0439068188002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1424.6834733505168</v>
      </c>
      <c r="AC34">
        <f t="shared" si="2"/>
        <v>1326.3622118410822</v>
      </c>
      <c r="AE34">
        <f t="shared" si="3"/>
        <v>0</v>
      </c>
      <c r="AF34">
        <f t="shared" si="4"/>
        <v>0</v>
      </c>
      <c r="AG34">
        <f t="shared" si="5"/>
        <v>-31.134621394307104</v>
      </c>
      <c r="AH34">
        <f t="shared" si="6"/>
        <v>-3904.8384752147631</v>
      </c>
      <c r="AI34">
        <f t="shared" si="7"/>
        <v>-3935.9730966090701</v>
      </c>
      <c r="AJ34">
        <f t="shared" si="8"/>
        <v>98.321261509434635</v>
      </c>
      <c r="AK34">
        <f t="shared" si="30"/>
        <v>99.727843134536187</v>
      </c>
      <c r="AL34">
        <f t="shared" si="9"/>
        <v>-3737.9239919650995</v>
      </c>
      <c r="AN34">
        <f t="shared" si="10"/>
        <v>0</v>
      </c>
      <c r="AO34">
        <f t="shared" si="11"/>
        <v>0</v>
      </c>
      <c r="AP34">
        <f t="shared" si="12"/>
        <v>-0.92786519904393217</v>
      </c>
      <c r="AQ34">
        <f t="shared" si="13"/>
        <v>-116.37089409739983</v>
      </c>
      <c r="AR34">
        <f t="shared" si="14"/>
        <v>-117.29875929644375</v>
      </c>
      <c r="AS34">
        <f t="shared" si="15"/>
        <v>2.9301424843207848</v>
      </c>
      <c r="AT34">
        <f t="shared" si="16"/>
        <v>2.9720610329042927</v>
      </c>
      <c r="AU34">
        <f t="shared" si="17"/>
        <v>-111.39655577921869</v>
      </c>
      <c r="AW34">
        <v>31</v>
      </c>
      <c r="AX34">
        <f>IF(Z34&gt;0, (R34*SUMPRODUCT(K34:$K$98, X34:$X$98)-K34*$AZ$3)/Z34, 0)</f>
        <v>2130.0439068188002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2.7828815E-2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2044.8404760221229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1326.3622118410822</v>
      </c>
      <c r="AC35">
        <f t="shared" ref="AC35:AC66" si="33">S35*Z35</f>
        <v>1225.1389977933434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-29.956835561486823</v>
      </c>
      <c r="AH35">
        <f t="shared" ref="AH35:AH66" si="37">-X35*R35</f>
        <v>-4332.1980943860726</v>
      </c>
      <c r="AI35">
        <f t="shared" ref="AI35:AI66" si="38">SUM(AE35:AH35)</f>
        <v>-4362.1549299475591</v>
      </c>
      <c r="AJ35">
        <f t="shared" ref="AJ35:AJ66" si="39">AB35-AC35</f>
        <v>101.22321404773879</v>
      </c>
      <c r="AK35">
        <f t="shared" si="30"/>
        <v>92.845354828875756</v>
      </c>
      <c r="AL35">
        <f t="shared" ref="AL35:AL66" si="40">SUM(AI35:AK35)</f>
        <v>-4168.0863610709448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-0.79711174828960818</v>
      </c>
      <c r="AQ35">
        <f t="shared" ref="AQ35:AQ66" si="44">AH35*$K35</f>
        <v>-115.27405789790967</v>
      </c>
      <c r="AR35">
        <f t="shared" ref="AR35:AR66" si="45">AI35*$K35</f>
        <v>-116.07116964619928</v>
      </c>
      <c r="AS35">
        <f t="shared" ref="AS35:AS66" si="46">AJ35*$K35</f>
        <v>2.6934157632062545</v>
      </c>
      <c r="AT35">
        <f t="shared" ref="AT35:AT66" si="47">AK35*$K35</f>
        <v>2.4704920169659266</v>
      </c>
      <c r="AU35">
        <f t="shared" ref="AU35:AU66" si="48">AL35*$K35</f>
        <v>-110.9072618660271</v>
      </c>
      <c r="AW35">
        <v>32</v>
      </c>
      <c r="AX35">
        <f>IF(Z35&gt;0, (R35*SUMPRODUCT(K35:$K$98, X35:$X$98)-K35*$AZ$3)/Z35, 0)</f>
        <v>2044.8404760221229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3.1684449000000003E-2</v>
      </c>
      <c r="Q36" s="5">
        <f t="shared" si="29"/>
        <v>50</v>
      </c>
      <c r="R36">
        <f t="shared" si="31"/>
        <v>250000</v>
      </c>
      <c r="S36">
        <f t="shared" si="32"/>
        <v>1956.5725358502573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1225.1389977933434</v>
      </c>
      <c r="AC36">
        <f t="shared" si="33"/>
        <v>1123.3896542254884</v>
      </c>
      <c r="AE36">
        <f t="shared" si="34"/>
        <v>0</v>
      </c>
      <c r="AF36">
        <f t="shared" si="35"/>
        <v>0</v>
      </c>
      <c r="AG36">
        <f t="shared" si="36"/>
        <v>-28.708101377322638</v>
      </c>
      <c r="AH36">
        <f t="shared" si="37"/>
        <v>-4745.8291427465783</v>
      </c>
      <c r="AI36">
        <f t="shared" si="38"/>
        <v>-4774.5372441239006</v>
      </c>
      <c r="AJ36">
        <f t="shared" si="39"/>
        <v>101.74934356785502</v>
      </c>
      <c r="AK36">
        <f t="shared" si="30"/>
        <v>85.759729845534039</v>
      </c>
      <c r="AL36">
        <f t="shared" si="40"/>
        <v>-4587.0281707105114</v>
      </c>
      <c r="AN36">
        <f t="shared" si="41"/>
        <v>0</v>
      </c>
      <c r="AO36">
        <f t="shared" si="42"/>
        <v>0</v>
      </c>
      <c r="AP36">
        <f t="shared" si="43"/>
        <v>-0.68203980738457959</v>
      </c>
      <c r="AQ36">
        <f t="shared" si="44"/>
        <v>-112.75020774992379</v>
      </c>
      <c r="AR36">
        <f t="shared" si="45"/>
        <v>-113.43224755730836</v>
      </c>
      <c r="AS36">
        <f t="shared" si="46"/>
        <v>2.4173351548544422</v>
      </c>
      <c r="AT36">
        <f t="shared" si="47"/>
        <v>2.0374579585191861</v>
      </c>
      <c r="AU36">
        <f t="shared" si="48"/>
        <v>-108.97745444393472</v>
      </c>
      <c r="AW36">
        <v>33</v>
      </c>
      <c r="AX36">
        <f>IF(Z36&gt;0, (R36*SUMPRODUCT(K36:$K$98, X36:$X$98)-K36*$AZ$3)/Z36, 0)</f>
        <v>1956.5725358502573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31"/>
        <v>250000</v>
      </c>
      <c r="S37">
        <f t="shared" si="32"/>
        <v>1866.988347959287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1123.3896542254884</v>
      </c>
      <c r="AC37">
        <f t="shared" si="33"/>
        <v>1022.7150842702563</v>
      </c>
      <c r="AE37">
        <f t="shared" si="34"/>
        <v>0</v>
      </c>
      <c r="AF37">
        <f t="shared" si="35"/>
        <v>0</v>
      </c>
      <c r="AG37">
        <f t="shared" si="36"/>
        <v>-27.389434041946103</v>
      </c>
      <c r="AH37">
        <f t="shared" si="37"/>
        <v>-5157.9316080165172</v>
      </c>
      <c r="AI37">
        <f t="shared" si="38"/>
        <v>-5185.3210420584637</v>
      </c>
      <c r="AJ37">
        <f t="shared" si="39"/>
        <v>100.67456995523207</v>
      </c>
      <c r="AK37">
        <f t="shared" si="30"/>
        <v>78.637275795784191</v>
      </c>
      <c r="AL37">
        <f t="shared" si="40"/>
        <v>-5006.0091963074474</v>
      </c>
      <c r="AN37">
        <f t="shared" si="41"/>
        <v>0</v>
      </c>
      <c r="AO37">
        <f t="shared" si="42"/>
        <v>0</v>
      </c>
      <c r="AP37">
        <f t="shared" si="43"/>
        <v>-0.58099218084362947</v>
      </c>
      <c r="AQ37">
        <f t="shared" si="44"/>
        <v>-109.41145877619891</v>
      </c>
      <c r="AR37">
        <f t="shared" si="45"/>
        <v>-109.99245095704255</v>
      </c>
      <c r="AS37">
        <f t="shared" si="46"/>
        <v>2.1355365672838436</v>
      </c>
      <c r="AT37">
        <f t="shared" si="47"/>
        <v>1.6680754443565848</v>
      </c>
      <c r="AU37">
        <f t="shared" si="48"/>
        <v>-106.18883894540213</v>
      </c>
      <c r="AW37">
        <v>34</v>
      </c>
      <c r="AX37">
        <f>IF(Z37&gt;0, (R37*SUMPRODUCT(K37:$K$98, X37:$X$98)-K37*$AZ$3)/Z37, 0)</f>
        <v>1866.988347959287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4.1016489000000003E-2</v>
      </c>
      <c r="Q38" s="5">
        <f t="shared" si="60"/>
        <v>50</v>
      </c>
      <c r="R38">
        <f t="shared" si="31"/>
        <v>250000</v>
      </c>
      <c r="S38">
        <f t="shared" si="32"/>
        <v>1777.6260639677985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1022.7150842702563</v>
      </c>
      <c r="AC38">
        <f t="shared" si="33"/>
        <v>924.0854449536032</v>
      </c>
      <c r="AE38">
        <f t="shared" si="34"/>
        <v>0</v>
      </c>
      <c r="AF38">
        <f t="shared" si="35"/>
        <v>0</v>
      </c>
      <c r="AG38">
        <f t="shared" si="36"/>
        <v>-25.992121281428933</v>
      </c>
      <c r="AH38">
        <f t="shared" si="37"/>
        <v>-5617.0921004885404</v>
      </c>
      <c r="AI38">
        <f t="shared" si="38"/>
        <v>-5643.0842217699692</v>
      </c>
      <c r="AJ38">
        <f t="shared" si="39"/>
        <v>98.629639316653083</v>
      </c>
      <c r="AK38">
        <f t="shared" si="30"/>
        <v>71.590055898917953</v>
      </c>
      <c r="AL38">
        <f t="shared" si="40"/>
        <v>-5472.8645265543983</v>
      </c>
      <c r="AN38">
        <f t="shared" si="41"/>
        <v>0</v>
      </c>
      <c r="AO38">
        <f t="shared" si="42"/>
        <v>0</v>
      </c>
      <c r="AP38">
        <f t="shared" si="43"/>
        <v>-0.49227857110762002</v>
      </c>
      <c r="AQ38">
        <f t="shared" si="44"/>
        <v>-106.38508658329798</v>
      </c>
      <c r="AR38">
        <f t="shared" si="45"/>
        <v>-106.87736515440558</v>
      </c>
      <c r="AS38">
        <f t="shared" si="46"/>
        <v>1.8679990519416612</v>
      </c>
      <c r="AT38">
        <f t="shared" si="47"/>
        <v>1.3558820398631393</v>
      </c>
      <c r="AU38">
        <f t="shared" si="48"/>
        <v>-103.65348406260078</v>
      </c>
      <c r="AW38">
        <v>35</v>
      </c>
      <c r="AX38">
        <f>IF(Z38&gt;0, (R38*SUMPRODUCT(K38:$K$98, X38:$X$98)-K38*$AZ$3)/Z38, 0)</f>
        <v>1777.6260639677985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4.6435859000000003E-2</v>
      </c>
      <c r="Q39" s="5">
        <f t="shared" si="60"/>
        <v>50</v>
      </c>
      <c r="R39">
        <f t="shared" si="31"/>
        <v>250000</v>
      </c>
      <c r="S39">
        <f t="shared" si="32"/>
        <v>1686.6852253670522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924.0854449536032</v>
      </c>
      <c r="AC39">
        <f t="shared" si="33"/>
        <v>827.3269828877568</v>
      </c>
      <c r="AE39">
        <f t="shared" si="34"/>
        <v>0</v>
      </c>
      <c r="AF39">
        <f t="shared" si="35"/>
        <v>0</v>
      </c>
      <c r="AG39">
        <f t="shared" si="36"/>
        <v>-24.525233589679306</v>
      </c>
      <c r="AH39">
        <f t="shared" si="37"/>
        <v>-6034.8323946766659</v>
      </c>
      <c r="AI39">
        <f t="shared" si="38"/>
        <v>-6059.3576282663453</v>
      </c>
      <c r="AJ39">
        <f t="shared" si="39"/>
        <v>96.758462065846402</v>
      </c>
      <c r="AK39">
        <f t="shared" si="30"/>
        <v>64.685981146752226</v>
      </c>
      <c r="AL39">
        <f t="shared" si="40"/>
        <v>-5897.9131850537469</v>
      </c>
      <c r="AN39">
        <f t="shared" si="41"/>
        <v>0</v>
      </c>
      <c r="AO39">
        <f t="shared" si="42"/>
        <v>0</v>
      </c>
      <c r="AP39">
        <f t="shared" si="43"/>
        <v>-0.41472893489273999</v>
      </c>
      <c r="AQ39">
        <f t="shared" si="44"/>
        <v>-102.05079605658443</v>
      </c>
      <c r="AR39">
        <f t="shared" si="45"/>
        <v>-102.46552499147718</v>
      </c>
      <c r="AS39">
        <f t="shared" si="46"/>
        <v>1.6362141370720698</v>
      </c>
      <c r="AT39">
        <f t="shared" si="47"/>
        <v>1.093859023417163</v>
      </c>
      <c r="AU39">
        <f t="shared" si="48"/>
        <v>-99.735451830987955</v>
      </c>
      <c r="AW39">
        <v>36</v>
      </c>
      <c r="AX39">
        <f>IF(Z39&gt;0, (R39*SUMPRODUCT(K39:$K$98, X39:$X$98)-K39*$AZ$3)/Z39, 0)</f>
        <v>1686.6852253670522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5.1834316999999998E-2</v>
      </c>
      <c r="Q40" s="5">
        <f t="shared" si="60"/>
        <v>50</v>
      </c>
      <c r="R40">
        <f t="shared" si="31"/>
        <v>250000</v>
      </c>
      <c r="S40">
        <f t="shared" si="32"/>
        <v>1594.7670881278427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827.3269828877568</v>
      </c>
      <c r="AC40">
        <f t="shared" si="33"/>
        <v>733.87138729318292</v>
      </c>
      <c r="AE40">
        <f t="shared" si="34"/>
        <v>0</v>
      </c>
      <c r="AF40">
        <f t="shared" si="35"/>
        <v>0</v>
      </c>
      <c r="AG40">
        <f t="shared" si="36"/>
        <v>-23.008732521396031</v>
      </c>
      <c r="AH40">
        <f t="shared" si="37"/>
        <v>-6356.2436619324253</v>
      </c>
      <c r="AI40">
        <f t="shared" si="38"/>
        <v>-6379.2523944538216</v>
      </c>
      <c r="AJ40">
        <f t="shared" si="39"/>
        <v>93.455595594573879</v>
      </c>
      <c r="AK40">
        <f t="shared" si="30"/>
        <v>57.91288880214298</v>
      </c>
      <c r="AL40">
        <f t="shared" si="40"/>
        <v>-6227.8839100571049</v>
      </c>
      <c r="AN40">
        <f t="shared" si="41"/>
        <v>0</v>
      </c>
      <c r="AO40">
        <f t="shared" si="42"/>
        <v>0</v>
      </c>
      <c r="AP40">
        <f t="shared" si="43"/>
        <v>-0.34739683434241964</v>
      </c>
      <c r="AQ40">
        <f t="shared" si="44"/>
        <v>-95.969603037065369</v>
      </c>
      <c r="AR40">
        <f t="shared" si="45"/>
        <v>-96.316999871407802</v>
      </c>
      <c r="AS40">
        <f t="shared" si="46"/>
        <v>1.4110372238431537</v>
      </c>
      <c r="AT40">
        <f t="shared" si="47"/>
        <v>0.87439645876974836</v>
      </c>
      <c r="AU40">
        <f t="shared" si="48"/>
        <v>-94.031566188794898</v>
      </c>
      <c r="AW40">
        <v>37</v>
      </c>
      <c r="AX40">
        <f>IF(Z40&gt;0, (R40*SUMPRODUCT(K40:$K$98, X40:$X$98)-K40*$AZ$3)/Z40, 0)</f>
        <v>1594.7670881278427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5.7772715000000002E-2</v>
      </c>
      <c r="Q41" s="5">
        <f t="shared" si="60"/>
        <v>50</v>
      </c>
      <c r="R41">
        <f t="shared" si="31"/>
        <v>250000</v>
      </c>
      <c r="S41">
        <f t="shared" si="32"/>
        <v>1504.8836470779834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733.87138729318292</v>
      </c>
      <c r="AC41">
        <f t="shared" si="33"/>
        <v>645.5760703829128</v>
      </c>
      <c r="AE41">
        <f t="shared" si="34"/>
        <v>0</v>
      </c>
      <c r="AF41">
        <f t="shared" si="35"/>
        <v>0</v>
      </c>
      <c r="AG41">
        <f t="shared" si="36"/>
        <v>-21.449368249712229</v>
      </c>
      <c r="AH41">
        <f t="shared" si="37"/>
        <v>-6646.3847323492209</v>
      </c>
      <c r="AI41">
        <f t="shared" si="38"/>
        <v>-6667.8341005989332</v>
      </c>
      <c r="AJ41">
        <f t="shared" si="39"/>
        <v>88.295316910270117</v>
      </c>
      <c r="AK41">
        <f t="shared" ref="AK41:AK72" si="61">G41*SUM(AB41:AB41, AE41:AF41)</f>
        <v>51.370997110522808</v>
      </c>
      <c r="AL41">
        <f t="shared" si="40"/>
        <v>-6528.1677865781403</v>
      </c>
      <c r="AN41">
        <f t="shared" si="41"/>
        <v>0</v>
      </c>
      <c r="AO41">
        <f t="shared" si="42"/>
        <v>0</v>
      </c>
      <c r="AP41">
        <f t="shared" si="43"/>
        <v>-0.28915429258627556</v>
      </c>
      <c r="AQ41">
        <f t="shared" si="44"/>
        <v>-89.598474564137589</v>
      </c>
      <c r="AR41">
        <f t="shared" si="45"/>
        <v>-89.887628856723865</v>
      </c>
      <c r="AS41">
        <f t="shared" si="46"/>
        <v>1.1902900636811391</v>
      </c>
      <c r="AT41">
        <f t="shared" si="47"/>
        <v>0.69252129741136392</v>
      </c>
      <c r="AU41">
        <f t="shared" si="48"/>
        <v>-88.004817495631357</v>
      </c>
      <c r="AW41">
        <v>38</v>
      </c>
      <c r="AX41">
        <f>IF(Z41&gt;0, (R41*SUMPRODUCT(K41:$K$98, X41:$X$98)-K41*$AZ$3)/Z41, 0)</f>
        <v>1504.8836470779834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6.4089452000000005E-2</v>
      </c>
      <c r="Q42" s="5">
        <f t="shared" si="60"/>
        <v>50</v>
      </c>
      <c r="R42">
        <f t="shared" si="31"/>
        <v>250000</v>
      </c>
      <c r="S42">
        <f t="shared" si="32"/>
        <v>1416.9790373880774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645.5760703829128</v>
      </c>
      <c r="AC42">
        <f t="shared" si="33"/>
        <v>562.82963700341384</v>
      </c>
      <c r="AE42">
        <f t="shared" si="34"/>
        <v>0</v>
      </c>
      <c r="AF42">
        <f t="shared" si="35"/>
        <v>0</v>
      </c>
      <c r="AG42">
        <f t="shared" si="36"/>
        <v>-19.86019631034485</v>
      </c>
      <c r="AH42">
        <f t="shared" si="37"/>
        <v>-6873.3912843512799</v>
      </c>
      <c r="AI42">
        <f t="shared" si="38"/>
        <v>-6893.2514806616246</v>
      </c>
      <c r="AJ42">
        <f t="shared" si="39"/>
        <v>82.746433379498967</v>
      </c>
      <c r="AK42">
        <f t="shared" si="61"/>
        <v>45.190324926803903</v>
      </c>
      <c r="AL42">
        <f t="shared" si="40"/>
        <v>-6765.3147223553215</v>
      </c>
      <c r="AN42">
        <f t="shared" si="41"/>
        <v>0</v>
      </c>
      <c r="AO42">
        <f t="shared" si="42"/>
        <v>0</v>
      </c>
      <c r="AP42">
        <f t="shared" si="43"/>
        <v>-0.23904554420099172</v>
      </c>
      <c r="AQ42">
        <f t="shared" si="44"/>
        <v>-82.730982836169929</v>
      </c>
      <c r="AR42">
        <f t="shared" si="45"/>
        <v>-82.97002838037092</v>
      </c>
      <c r="AS42">
        <f t="shared" si="46"/>
        <v>0.99597032621426163</v>
      </c>
      <c r="AT42">
        <f t="shared" si="47"/>
        <v>0.54392945799436088</v>
      </c>
      <c r="AU42">
        <f t="shared" si="48"/>
        <v>-81.430128596162291</v>
      </c>
      <c r="AW42">
        <v>39</v>
      </c>
      <c r="AX42">
        <f>IF(Z42&gt;0, (R42*SUMPRODUCT(K42:$K$98, X42:$X$98)-K42*$AZ$3)/Z42, 0)</f>
        <v>1416.9790373880774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7.1121990999999996E-2</v>
      </c>
      <c r="Q43" s="5">
        <f t="shared" si="60"/>
        <v>50</v>
      </c>
      <c r="R43">
        <f t="shared" si="31"/>
        <v>250000</v>
      </c>
      <c r="S43">
        <f t="shared" si="32"/>
        <v>1332.165999566535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562.82963700341384</v>
      </c>
      <c r="AC43">
        <f t="shared" si="33"/>
        <v>486.21654808209979</v>
      </c>
      <c r="AE43">
        <f t="shared" si="34"/>
        <v>0</v>
      </c>
      <c r="AF43">
        <f t="shared" si="35"/>
        <v>0</v>
      </c>
      <c r="AG43">
        <f t="shared" si="36"/>
        <v>-18.24909764399882</v>
      </c>
      <c r="AH43">
        <f t="shared" si="37"/>
        <v>-7062.4835162128975</v>
      </c>
      <c r="AI43">
        <f t="shared" si="38"/>
        <v>-7080.732613856896</v>
      </c>
      <c r="AJ43">
        <f t="shared" si="39"/>
        <v>76.613088921314045</v>
      </c>
      <c r="AK43">
        <f t="shared" si="61"/>
        <v>39.39807459023897</v>
      </c>
      <c r="AL43">
        <f t="shared" si="40"/>
        <v>-6964.7214503453433</v>
      </c>
      <c r="AN43">
        <f t="shared" si="41"/>
        <v>0</v>
      </c>
      <c r="AO43">
        <f t="shared" si="42"/>
        <v>0</v>
      </c>
      <c r="AP43">
        <f t="shared" si="43"/>
        <v>-0.19611936938904348</v>
      </c>
      <c r="AQ43">
        <f t="shared" si="44"/>
        <v>-75.899085014522456</v>
      </c>
      <c r="AR43">
        <f t="shared" si="45"/>
        <v>-76.095204383911508</v>
      </c>
      <c r="AS43">
        <f t="shared" si="46"/>
        <v>0.82334540475955365</v>
      </c>
      <c r="AT43">
        <f t="shared" si="47"/>
        <v>0.42340315639228793</v>
      </c>
      <c r="AU43">
        <f t="shared" si="48"/>
        <v>-74.848455822759661</v>
      </c>
      <c r="AW43">
        <v>40</v>
      </c>
      <c r="AX43">
        <f>IF(Z43&gt;0, (R43*SUMPRODUCT(K43:$K$98, X43:$X$98)-K43*$AZ$3)/Z43, 0)</f>
        <v>1332.165999566535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7.9233461000000005E-2</v>
      </c>
      <c r="Q44" s="5">
        <f t="shared" si="60"/>
        <v>50</v>
      </c>
      <c r="R44">
        <f t="shared" si="31"/>
        <v>250000</v>
      </c>
      <c r="S44">
        <f t="shared" si="32"/>
        <v>1250.7917275922728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486.21654808209979</v>
      </c>
      <c r="AC44">
        <f t="shared" si="33"/>
        <v>415.7798683486987</v>
      </c>
      <c r="AE44">
        <f t="shared" si="34"/>
        <v>0</v>
      </c>
      <c r="AF44">
        <f t="shared" si="35"/>
        <v>0</v>
      </c>
      <c r="AG44">
        <f t="shared" si="36"/>
        <v>-16.620667501097859</v>
      </c>
      <c r="AH44">
        <f t="shared" si="37"/>
        <v>-7229.695832304863</v>
      </c>
      <c r="AI44">
        <f t="shared" si="38"/>
        <v>-7246.316499805961</v>
      </c>
      <c r="AJ44">
        <f t="shared" si="39"/>
        <v>70.436679733401093</v>
      </c>
      <c r="AK44">
        <f t="shared" si="61"/>
        <v>34.035158365746987</v>
      </c>
      <c r="AL44">
        <f t="shared" si="40"/>
        <v>-7141.844661706813</v>
      </c>
      <c r="AN44">
        <f t="shared" si="41"/>
        <v>0</v>
      </c>
      <c r="AO44">
        <f t="shared" si="42"/>
        <v>0</v>
      </c>
      <c r="AP44">
        <f t="shared" si="43"/>
        <v>-0.15948121365118009</v>
      </c>
      <c r="AQ44">
        <f t="shared" si="44"/>
        <v>-69.371501811747208</v>
      </c>
      <c r="AR44">
        <f t="shared" si="45"/>
        <v>-69.530983025398385</v>
      </c>
      <c r="AS44">
        <f t="shared" si="46"/>
        <v>0.67586498368373482</v>
      </c>
      <c r="AT44">
        <f t="shared" si="47"/>
        <v>0.3265794446956421</v>
      </c>
      <c r="AU44">
        <f t="shared" si="48"/>
        <v>-68.528538597019008</v>
      </c>
      <c r="AW44">
        <v>41</v>
      </c>
      <c r="AX44">
        <f>IF(Z44&gt;0, (R44*SUMPRODUCT(K44:$K$98, X44:$X$98)-K44*$AZ$3)/Z44, 0)</f>
        <v>1250.7917275922728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8.7905784000000001E-2</v>
      </c>
      <c r="Q45" s="5">
        <f t="shared" si="60"/>
        <v>50</v>
      </c>
      <c r="R45">
        <f t="shared" si="31"/>
        <v>250000</v>
      </c>
      <c r="S45">
        <f t="shared" si="32"/>
        <v>1171.4665327219814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415.7798683486987</v>
      </c>
      <c r="AC45">
        <f t="shared" si="33"/>
        <v>351.28551410938127</v>
      </c>
      <c r="AE45">
        <f t="shared" si="34"/>
        <v>0</v>
      </c>
      <c r="AF45">
        <f t="shared" si="35"/>
        <v>0</v>
      </c>
      <c r="AG45">
        <f t="shared" si="36"/>
        <v>-14.993408018799553</v>
      </c>
      <c r="AH45">
        <f t="shared" si="37"/>
        <v>-7305.2640364366416</v>
      </c>
      <c r="AI45">
        <f t="shared" si="38"/>
        <v>-7320.2574444554411</v>
      </c>
      <c r="AJ45">
        <f t="shared" si="39"/>
        <v>64.494354239317431</v>
      </c>
      <c r="AK45">
        <f t="shared" si="61"/>
        <v>29.104590784408913</v>
      </c>
      <c r="AL45">
        <f t="shared" si="40"/>
        <v>-7226.6584994317145</v>
      </c>
      <c r="AN45">
        <f t="shared" si="41"/>
        <v>0</v>
      </c>
      <c r="AO45">
        <f t="shared" si="42"/>
        <v>0</v>
      </c>
      <c r="AP45">
        <f t="shared" si="43"/>
        <v>-0.12845275035302658</v>
      </c>
      <c r="AQ45">
        <f t="shared" si="44"/>
        <v>-62.586254996778962</v>
      </c>
      <c r="AR45">
        <f t="shared" si="45"/>
        <v>-62.714707747131989</v>
      </c>
      <c r="AS45">
        <f t="shared" si="46"/>
        <v>0.55254130174375127</v>
      </c>
      <c r="AT45">
        <f t="shared" si="47"/>
        <v>0.24934722842658985</v>
      </c>
      <c r="AU45">
        <f t="shared" si="48"/>
        <v>-61.912819216961644</v>
      </c>
      <c r="AW45">
        <v>42</v>
      </c>
      <c r="AX45">
        <f>IF(Z45&gt;0, (R45*SUMPRODUCT(K45:$K$98, X45:$X$98)-K45*$AZ$3)/Z45, 0)</f>
        <v>1171.4665327219814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9.7118048999999998E-2</v>
      </c>
      <c r="Q46" s="5">
        <f t="shared" si="60"/>
        <v>50</v>
      </c>
      <c r="R46">
        <f t="shared" si="31"/>
        <v>250000</v>
      </c>
      <c r="S46">
        <f t="shared" si="32"/>
        <v>1094.5183309207705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351.28551410938127</v>
      </c>
      <c r="AC46">
        <f t="shared" si="33"/>
        <v>293.05385515941452</v>
      </c>
      <c r="AE46">
        <f t="shared" si="34"/>
        <v>0</v>
      </c>
      <c r="AF46">
        <f t="shared" si="35"/>
        <v>0</v>
      </c>
      <c r="AG46">
        <f t="shared" si="36"/>
        <v>-13.387343403964788</v>
      </c>
      <c r="AH46">
        <f t="shared" si="37"/>
        <v>-7280.6526732338398</v>
      </c>
      <c r="AI46">
        <f t="shared" si="38"/>
        <v>-7294.0400166378049</v>
      </c>
      <c r="AJ46">
        <f t="shared" si="39"/>
        <v>58.231658949966743</v>
      </c>
      <c r="AK46">
        <f t="shared" si="61"/>
        <v>24.589985987656689</v>
      </c>
      <c r="AL46">
        <f t="shared" si="40"/>
        <v>-7211.2183717001817</v>
      </c>
      <c r="AN46">
        <f t="shared" si="41"/>
        <v>0</v>
      </c>
      <c r="AO46">
        <f t="shared" si="42"/>
        <v>0</v>
      </c>
      <c r="AP46">
        <f t="shared" si="43"/>
        <v>-0.10240459138082705</v>
      </c>
      <c r="AQ46">
        <f t="shared" si="44"/>
        <v>-55.692323673973227</v>
      </c>
      <c r="AR46">
        <f t="shared" si="45"/>
        <v>-55.79472826535406</v>
      </c>
      <c r="AS46">
        <f t="shared" si="46"/>
        <v>0.44543484545507139</v>
      </c>
      <c r="AT46">
        <f t="shared" si="47"/>
        <v>0.18809762259332788</v>
      </c>
      <c r="AU46">
        <f t="shared" si="48"/>
        <v>-55.161195797305659</v>
      </c>
      <c r="AW46">
        <v>43</v>
      </c>
      <c r="AX46">
        <f>IF(Z46&gt;0, (R46*SUMPRODUCT(K46:$K$98, X46:$X$98)-K46*$AZ$3)/Z46, 0)</f>
        <v>1094.5183309207705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0.107494799</v>
      </c>
      <c r="Q47" s="5">
        <f t="shared" si="60"/>
        <v>50</v>
      </c>
      <c r="R47">
        <f t="shared" si="31"/>
        <v>250000</v>
      </c>
      <c r="S47">
        <f t="shared" si="32"/>
        <v>1020.9979345646116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293.05385515941452</v>
      </c>
      <c r="AC47">
        <f t="shared" si="33"/>
        <v>241.24956367009506</v>
      </c>
      <c r="AE47">
        <f t="shared" si="34"/>
        <v>0</v>
      </c>
      <c r="AF47">
        <f t="shared" si="35"/>
        <v>0</v>
      </c>
      <c r="AG47">
        <f t="shared" si="36"/>
        <v>-11.814400181571969</v>
      </c>
      <c r="AH47">
        <f t="shared" si="37"/>
        <v>-7195.3489417658539</v>
      </c>
      <c r="AI47">
        <f t="shared" si="38"/>
        <v>-7207.1633419474256</v>
      </c>
      <c r="AJ47">
        <f t="shared" si="39"/>
        <v>51.804291489319468</v>
      </c>
      <c r="AK47">
        <f t="shared" si="61"/>
        <v>20.51376986115902</v>
      </c>
      <c r="AL47">
        <f t="shared" si="40"/>
        <v>-7134.8452805969473</v>
      </c>
      <c r="AN47">
        <f t="shared" si="41"/>
        <v>0</v>
      </c>
      <c r="AO47">
        <f t="shared" si="42"/>
        <v>0</v>
      </c>
      <c r="AP47">
        <f t="shared" si="43"/>
        <v>-8.0689807589160389E-2</v>
      </c>
      <c r="AQ47">
        <f t="shared" si="44"/>
        <v>-49.142682889103284</v>
      </c>
      <c r="AR47">
        <f t="shared" si="45"/>
        <v>-49.223372696692444</v>
      </c>
      <c r="AS47">
        <f t="shared" si="46"/>
        <v>0.35381214859185384</v>
      </c>
      <c r="AT47">
        <f t="shared" si="47"/>
        <v>0.14010462804595794</v>
      </c>
      <c r="AU47">
        <f t="shared" si="48"/>
        <v>-48.729455920054633</v>
      </c>
      <c r="AW47">
        <v>44</v>
      </c>
      <c r="AX47">
        <f>IF(Z47&gt;0, (R47*SUMPRODUCT(K47:$K$98, X47:$X$98)-K47*$AZ$3)/Z47, 0)</f>
        <v>1020.9979345646116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0.119195734</v>
      </c>
      <c r="Q48" s="5">
        <f t="shared" si="60"/>
        <v>50</v>
      </c>
      <c r="R48">
        <f t="shared" si="31"/>
        <v>250000</v>
      </c>
      <c r="S48">
        <f t="shared" si="32"/>
        <v>950.51402746383974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241.24956367009506</v>
      </c>
      <c r="AC48">
        <f t="shared" si="33"/>
        <v>195.57833808871843</v>
      </c>
      <c r="AE48">
        <f t="shared" si="34"/>
        <v>0</v>
      </c>
      <c r="AF48">
        <f t="shared" si="35"/>
        <v>0</v>
      </c>
      <c r="AG48">
        <f t="shared" si="36"/>
        <v>-10.288030078344047</v>
      </c>
      <c r="AH48">
        <f t="shared" si="37"/>
        <v>-7041.1305070610215</v>
      </c>
      <c r="AI48">
        <f t="shared" si="38"/>
        <v>-7051.418537139366</v>
      </c>
      <c r="AJ48">
        <f t="shared" si="39"/>
        <v>45.671225581376632</v>
      </c>
      <c r="AK48">
        <f t="shared" si="61"/>
        <v>16.887469456906654</v>
      </c>
      <c r="AL48">
        <f t="shared" si="40"/>
        <v>-6988.8598421010829</v>
      </c>
      <c r="AN48">
        <f t="shared" si="41"/>
        <v>0</v>
      </c>
      <c r="AO48">
        <f t="shared" si="42"/>
        <v>0</v>
      </c>
      <c r="AP48">
        <f t="shared" si="43"/>
        <v>-6.2736632742285747E-2</v>
      </c>
      <c r="AQ48">
        <f t="shared" si="44"/>
        <v>-42.936968044235456</v>
      </c>
      <c r="AR48">
        <f t="shared" si="45"/>
        <v>-42.99970467697775</v>
      </c>
      <c r="AS48">
        <f t="shared" si="46"/>
        <v>0.27850413386914413</v>
      </c>
      <c r="AT48">
        <f t="shared" si="47"/>
        <v>0.10298015861118584</v>
      </c>
      <c r="AU48">
        <f t="shared" si="48"/>
        <v>-42.61822038449742</v>
      </c>
      <c r="AW48">
        <v>45</v>
      </c>
      <c r="AX48">
        <f>IF(Z48&gt;0, (R48*SUMPRODUCT(K48:$K$98, X48:$X$98)-K48*$AZ$3)/Z48, 0)</f>
        <v>950.51402746383974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0.13258683600000001</v>
      </c>
      <c r="Q49" s="5">
        <f t="shared" si="60"/>
        <v>50</v>
      </c>
      <c r="R49">
        <f t="shared" si="31"/>
        <v>250000</v>
      </c>
      <c r="S49">
        <f t="shared" si="32"/>
        <v>882.77550029162637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195.57833808871843</v>
      </c>
      <c r="AC49">
        <f t="shared" si="33"/>
        <v>155.74088549781027</v>
      </c>
      <c r="AE49">
        <f t="shared" si="34"/>
        <v>0</v>
      </c>
      <c r="AF49">
        <f t="shared" si="35"/>
        <v>0</v>
      </c>
      <c r="AG49">
        <f t="shared" si="36"/>
        <v>-8.8210924208001362</v>
      </c>
      <c r="AH49">
        <f t="shared" si="37"/>
        <v>-6820.2867838023467</v>
      </c>
      <c r="AI49">
        <f t="shared" si="38"/>
        <v>-6829.1078762231464</v>
      </c>
      <c r="AJ49">
        <f t="shared" si="39"/>
        <v>39.837452590908157</v>
      </c>
      <c r="AK49">
        <f t="shared" si="61"/>
        <v>13.690483666210291</v>
      </c>
      <c r="AL49">
        <f t="shared" si="40"/>
        <v>-6775.5799399660273</v>
      </c>
      <c r="AN49">
        <f t="shared" si="41"/>
        <v>0</v>
      </c>
      <c r="AO49">
        <f t="shared" si="42"/>
        <v>0</v>
      </c>
      <c r="AP49">
        <f t="shared" si="43"/>
        <v>-4.8027870337740371E-2</v>
      </c>
      <c r="AQ49">
        <f t="shared" si="44"/>
        <v>-37.134159091936027</v>
      </c>
      <c r="AR49">
        <f t="shared" si="45"/>
        <v>-37.182186962273768</v>
      </c>
      <c r="AS49">
        <f t="shared" si="46"/>
        <v>0.21690148071801579</v>
      </c>
      <c r="AT49">
        <f t="shared" si="47"/>
        <v>7.4540061821737266E-2</v>
      </c>
      <c r="AU49">
        <f t="shared" si="48"/>
        <v>-36.89074541973401</v>
      </c>
      <c r="AW49">
        <v>46</v>
      </c>
      <c r="AX49">
        <f>IF(Z49&gt;0, (R49*SUMPRODUCT(K49:$K$98, X49:$X$98)-K49*$AZ$3)/Z49, 0)</f>
        <v>882.77550029162637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0.14803979</v>
      </c>
      <c r="Q50" s="5">
        <f t="shared" si="60"/>
        <v>50</v>
      </c>
      <c r="R50">
        <f t="shared" si="31"/>
        <v>250000</v>
      </c>
      <c r="S50">
        <f t="shared" si="32"/>
        <v>817.11328035437361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155.74088549781027</v>
      </c>
      <c r="AC50">
        <f t="shared" si="33"/>
        <v>121.37415091777368</v>
      </c>
      <c r="AE50">
        <f t="shared" si="34"/>
        <v>0</v>
      </c>
      <c r="AF50">
        <f t="shared" si="35"/>
        <v>0</v>
      </c>
      <c r="AG50">
        <f t="shared" si="36"/>
        <v>-7.4270088270462917</v>
      </c>
      <c r="AH50">
        <f t="shared" si="37"/>
        <v>-6529.3633477292196</v>
      </c>
      <c r="AI50">
        <f t="shared" si="38"/>
        <v>-6536.7903565562656</v>
      </c>
      <c r="AJ50">
        <f t="shared" si="39"/>
        <v>34.366734580036592</v>
      </c>
      <c r="AK50">
        <f t="shared" si="61"/>
        <v>10.90186198484672</v>
      </c>
      <c r="AL50">
        <f t="shared" si="40"/>
        <v>-6491.5217599913822</v>
      </c>
      <c r="AN50">
        <f t="shared" si="41"/>
        <v>0</v>
      </c>
      <c r="AO50">
        <f t="shared" si="42"/>
        <v>0</v>
      </c>
      <c r="AP50">
        <f t="shared" si="43"/>
        <v>-3.6104960531622009E-2</v>
      </c>
      <c r="AQ50">
        <f t="shared" si="44"/>
        <v>-31.741231423867472</v>
      </c>
      <c r="AR50">
        <f t="shared" si="45"/>
        <v>-31.777336384399092</v>
      </c>
      <c r="AS50">
        <f t="shared" si="46"/>
        <v>0.16706720356846785</v>
      </c>
      <c r="AT50">
        <f t="shared" si="47"/>
        <v>5.2997284081675144E-2</v>
      </c>
      <c r="AU50">
        <f t="shared" si="48"/>
        <v>-31.557271896748947</v>
      </c>
      <c r="AW50">
        <v>47</v>
      </c>
      <c r="AX50">
        <f>IF(Z50&gt;0, (R50*SUMPRODUCT(K50:$K$98, X50:$X$98)-K50*$AZ$3)/Z50, 0)</f>
        <v>817.11328035437361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0.16585403400000001</v>
      </c>
      <c r="Q51" s="5">
        <f t="shared" si="60"/>
        <v>50</v>
      </c>
      <c r="R51">
        <f t="shared" si="31"/>
        <v>250000</v>
      </c>
      <c r="S51">
        <f t="shared" si="32"/>
        <v>752.36682440048878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121.37415091777368</v>
      </c>
      <c r="AC51">
        <f t="shared" si="33"/>
        <v>92.103834236673578</v>
      </c>
      <c r="AE51">
        <f t="shared" si="34"/>
        <v>0</v>
      </c>
      <c r="AF51">
        <f t="shared" si="35"/>
        <v>0</v>
      </c>
      <c r="AG51">
        <f t="shared" si="36"/>
        <v>-6.1209393642565928</v>
      </c>
      <c r="AH51">
        <f t="shared" si="37"/>
        <v>-6158.9968725961789</v>
      </c>
      <c r="AI51">
        <f t="shared" si="38"/>
        <v>-6165.1178119604356</v>
      </c>
      <c r="AJ51">
        <f t="shared" si="39"/>
        <v>29.270316681100098</v>
      </c>
      <c r="AK51">
        <f t="shared" si="61"/>
        <v>8.4961905642441575</v>
      </c>
      <c r="AL51">
        <f t="shared" si="40"/>
        <v>-6127.3513047150918</v>
      </c>
      <c r="AN51">
        <f t="shared" si="41"/>
        <v>0</v>
      </c>
      <c r="AO51">
        <f t="shared" si="42"/>
        <v>0</v>
      </c>
      <c r="AP51">
        <f t="shared" si="43"/>
        <v>-2.6567640691719192E-2</v>
      </c>
      <c r="AQ51">
        <f t="shared" si="44"/>
        <v>-26.732827462412033</v>
      </c>
      <c r="AR51">
        <f t="shared" si="45"/>
        <v>-26.759395103103753</v>
      </c>
      <c r="AS51">
        <f t="shared" si="46"/>
        <v>0.12704639112378288</v>
      </c>
      <c r="AT51">
        <f t="shared" si="47"/>
        <v>3.687730342132356E-2</v>
      </c>
      <c r="AU51">
        <f t="shared" si="48"/>
        <v>-26.595471408558648</v>
      </c>
      <c r="AW51">
        <v>48</v>
      </c>
      <c r="AX51">
        <f>IF(Z51&gt;0, (R51*SUMPRODUCT(K51:$K$98, X51:$X$98)-K51*$AZ$3)/Z51, 0)</f>
        <v>752.36682440048878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0.18707617900000001</v>
      </c>
      <c r="Q52" s="5">
        <f t="shared" si="60"/>
        <v>50</v>
      </c>
      <c r="R52">
        <f t="shared" si="31"/>
        <v>250000</v>
      </c>
      <c r="S52">
        <f t="shared" si="32"/>
        <v>687.50783721365599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92.103834236673578</v>
      </c>
      <c r="AC52">
        <f t="shared" si="33"/>
        <v>67.577180651732363</v>
      </c>
      <c r="AE52">
        <f t="shared" si="34"/>
        <v>0</v>
      </c>
      <c r="AF52">
        <f t="shared" si="35"/>
        <v>0</v>
      </c>
      <c r="AG52">
        <f t="shared" si="36"/>
        <v>-4.9146480224582136</v>
      </c>
      <c r="AH52">
        <f t="shared" si="37"/>
        <v>-5725.4097407790632</v>
      </c>
      <c r="AI52">
        <f t="shared" si="38"/>
        <v>-5730.3243888015213</v>
      </c>
      <c r="AJ52">
        <f t="shared" si="39"/>
        <v>24.526653584941215</v>
      </c>
      <c r="AK52">
        <f t="shared" si="61"/>
        <v>6.4472683965671509</v>
      </c>
      <c r="AL52">
        <f t="shared" si="40"/>
        <v>-5699.350466820013</v>
      </c>
      <c r="AN52">
        <f t="shared" si="41"/>
        <v>0</v>
      </c>
      <c r="AO52">
        <f t="shared" si="42"/>
        <v>0</v>
      </c>
      <c r="AP52">
        <f t="shared" si="43"/>
        <v>-1.9046242481384153E-2</v>
      </c>
      <c r="AQ52">
        <f t="shared" si="44"/>
        <v>-22.188271007373853</v>
      </c>
      <c r="AR52">
        <f t="shared" si="45"/>
        <v>-22.207317249855237</v>
      </c>
      <c r="AS52">
        <f t="shared" si="46"/>
        <v>9.5050670831569636E-2</v>
      </c>
      <c r="AT52">
        <f t="shared" si="47"/>
        <v>2.4985764323802465E-2</v>
      </c>
      <c r="AU52">
        <f t="shared" si="48"/>
        <v>-22.087280814699866</v>
      </c>
      <c r="AW52">
        <v>49</v>
      </c>
      <c r="AX52">
        <f>IF(Z52&gt;0, (R52*SUMPRODUCT(K52:$K$98, X52:$X$98)-K52*$AZ$3)/Z52, 0)</f>
        <v>687.50783721365599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0.21155222800000001</v>
      </c>
      <c r="Q53" s="5">
        <f t="shared" si="60"/>
        <v>50</v>
      </c>
      <c r="R53">
        <f t="shared" si="31"/>
        <v>250000</v>
      </c>
      <c r="S53">
        <f t="shared" si="32"/>
        <v>618.93914110979074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67.577180651732363</v>
      </c>
      <c r="AC53">
        <f t="shared" si="33"/>
        <v>47.35870774924318</v>
      </c>
      <c r="AE53">
        <f t="shared" si="34"/>
        <v>0</v>
      </c>
      <c r="AF53">
        <f t="shared" si="35"/>
        <v>0</v>
      </c>
      <c r="AG53">
        <f t="shared" si="36"/>
        <v>-3.8257968032468024</v>
      </c>
      <c r="AH53">
        <f t="shared" si="37"/>
        <v>-5198.5236949341461</v>
      </c>
      <c r="AI53">
        <f t="shared" si="38"/>
        <v>-5202.3494917373928</v>
      </c>
      <c r="AJ53">
        <f t="shared" si="39"/>
        <v>20.218472902489182</v>
      </c>
      <c r="AK53">
        <f t="shared" si="61"/>
        <v>4.7304026456212656</v>
      </c>
      <c r="AL53">
        <f t="shared" si="40"/>
        <v>-5177.4006161892821</v>
      </c>
      <c r="AN53">
        <f t="shared" si="41"/>
        <v>0</v>
      </c>
      <c r="AO53">
        <f t="shared" si="42"/>
        <v>0</v>
      </c>
      <c r="AP53">
        <f t="shared" si="43"/>
        <v>-1.3237950914826111E-2</v>
      </c>
      <c r="AQ53">
        <f t="shared" si="44"/>
        <v>-17.98783496412976</v>
      </c>
      <c r="AR53">
        <f t="shared" si="45"/>
        <v>-18.001072915044585</v>
      </c>
      <c r="AS53">
        <f t="shared" si="46"/>
        <v>6.995958374703766E-2</v>
      </c>
      <c r="AT53">
        <f t="shared" si="47"/>
        <v>1.6368051219279096E-2</v>
      </c>
      <c r="AU53">
        <f t="shared" si="48"/>
        <v>-17.914745280078268</v>
      </c>
      <c r="AW53">
        <v>50</v>
      </c>
      <c r="AX53">
        <f>IF(Z53&gt;0, (R53*SUMPRODUCT(K53:$K$98, X53:$X$98)-K53*$AZ$3)/Z53, 0)</f>
        <v>618.93914110979074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0.23965956799999999</v>
      </c>
      <c r="Q54" s="5">
        <f t="shared" si="60"/>
        <v>50</v>
      </c>
      <c r="R54">
        <f t="shared" si="31"/>
        <v>250000</v>
      </c>
      <c r="S54">
        <f t="shared" si="32"/>
        <v>542.20508961554333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47.35870774924318</v>
      </c>
      <c r="AC54">
        <f t="shared" si="33"/>
        <v>31.129621093046101</v>
      </c>
      <c r="AE54">
        <f t="shared" si="34"/>
        <v>0</v>
      </c>
      <c r="AF54">
        <f t="shared" si="35"/>
        <v>0</v>
      </c>
      <c r="AG54">
        <f t="shared" si="36"/>
        <v>-2.870650026092425</v>
      </c>
      <c r="AH54">
        <f t="shared" si="37"/>
        <v>-4584.4440456095481</v>
      </c>
      <c r="AI54">
        <f t="shared" si="38"/>
        <v>-4587.3146956356404</v>
      </c>
      <c r="AJ54">
        <f t="shared" si="39"/>
        <v>16.229086656197079</v>
      </c>
      <c r="AK54">
        <f t="shared" si="61"/>
        <v>3.3151095424470229</v>
      </c>
      <c r="AL54">
        <f t="shared" si="40"/>
        <v>-4567.770499436996</v>
      </c>
      <c r="AN54">
        <f t="shared" si="41"/>
        <v>0</v>
      </c>
      <c r="AO54">
        <f t="shared" si="42"/>
        <v>0</v>
      </c>
      <c r="AP54">
        <f t="shared" si="43"/>
        <v>-8.8687230430584095E-3</v>
      </c>
      <c r="AQ54">
        <f t="shared" si="44"/>
        <v>-14.163399988626921</v>
      </c>
      <c r="AR54">
        <f t="shared" si="45"/>
        <v>-14.172268711669979</v>
      </c>
      <c r="AS54">
        <f t="shared" si="46"/>
        <v>5.0138914004619492E-2</v>
      </c>
      <c r="AT54">
        <f t="shared" si="47"/>
        <v>1.0241857461595052E-2</v>
      </c>
      <c r="AU54">
        <f t="shared" si="48"/>
        <v>-14.111887940203763</v>
      </c>
      <c r="AW54">
        <v>51</v>
      </c>
      <c r="AX54">
        <f>IF(Z54&gt;0, (R54*SUMPRODUCT(K54:$K$98, X54:$X$98)-K54*$AZ$3)/Z54, 0)</f>
        <v>542.20508961554333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0.27212731099999998</v>
      </c>
      <c r="Q55" s="5">
        <f t="shared" si="60"/>
        <v>50</v>
      </c>
      <c r="R55">
        <f t="shared" si="31"/>
        <v>250000</v>
      </c>
      <c r="S55">
        <f t="shared" si="32"/>
        <v>449.74962681829123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31.129621093046101</v>
      </c>
      <c r="AC55">
        <f t="shared" si="33"/>
        <v>18.536532093644844</v>
      </c>
      <c r="AE55">
        <f t="shared" si="34"/>
        <v>0</v>
      </c>
      <c r="AF55">
        <f t="shared" si="35"/>
        <v>0</v>
      </c>
      <c r="AG55">
        <f t="shared" si="36"/>
        <v>-2.0607612534088897</v>
      </c>
      <c r="AH55">
        <f t="shared" si="37"/>
        <v>-3905.9113621130573</v>
      </c>
      <c r="AI55">
        <f t="shared" si="38"/>
        <v>-3907.9721233664663</v>
      </c>
      <c r="AJ55">
        <f t="shared" si="39"/>
        <v>12.593088999401257</v>
      </c>
      <c r="AK55">
        <f t="shared" si="61"/>
        <v>2.1790734765132274</v>
      </c>
      <c r="AL55">
        <f t="shared" si="40"/>
        <v>-3893.1999608905521</v>
      </c>
      <c r="AN55">
        <f t="shared" si="41"/>
        <v>0</v>
      </c>
      <c r="AO55">
        <f t="shared" si="42"/>
        <v>0</v>
      </c>
      <c r="AP55">
        <f t="shared" si="43"/>
        <v>-5.6844768383183973E-3</v>
      </c>
      <c r="AQ55">
        <f t="shared" si="44"/>
        <v>-10.774204257639385</v>
      </c>
      <c r="AR55">
        <f t="shared" si="45"/>
        <v>-10.779888734477703</v>
      </c>
      <c r="AS55">
        <f t="shared" si="46"/>
        <v>3.4737222772198033E-2</v>
      </c>
      <c r="AT55">
        <f t="shared" si="47"/>
        <v>6.0108334654211497E-3</v>
      </c>
      <c r="AU55">
        <f t="shared" si="48"/>
        <v>-10.739140678240085</v>
      </c>
      <c r="AW55">
        <v>52</v>
      </c>
      <c r="AX55">
        <f>IF(Z55&gt;0, (R55*SUMPRODUCT(K55:$K$98, X55:$X$98)-K55*$AZ$3)/Z55, 0)</f>
        <v>449.74962681829123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0.30842977500000002</v>
      </c>
      <c r="Q56" s="5">
        <f t="shared" si="60"/>
        <v>50</v>
      </c>
      <c r="R56">
        <f t="shared" si="31"/>
        <v>250000</v>
      </c>
      <c r="S56">
        <f t="shared" si="32"/>
        <v>326.23859277858111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18.536532093644844</v>
      </c>
      <c r="AC56">
        <f t="shared" si="33"/>
        <v>9.1643912192426633</v>
      </c>
      <c r="AE56">
        <f t="shared" si="34"/>
        <v>0</v>
      </c>
      <c r="AF56">
        <f t="shared" si="35"/>
        <v>0</v>
      </c>
      <c r="AG56">
        <f t="shared" si="36"/>
        <v>-1.404553511157179</v>
      </c>
      <c r="AH56">
        <f t="shared" si="37"/>
        <v>-3178.0006485881095</v>
      </c>
      <c r="AI56">
        <f t="shared" si="38"/>
        <v>-3179.4052020992667</v>
      </c>
      <c r="AJ56">
        <f t="shared" si="39"/>
        <v>9.3721408744021808</v>
      </c>
      <c r="AK56">
        <f t="shared" si="61"/>
        <v>1.2975572465551393</v>
      </c>
      <c r="AL56">
        <f t="shared" si="40"/>
        <v>-3168.7355039783092</v>
      </c>
      <c r="AN56">
        <f t="shared" si="41"/>
        <v>0</v>
      </c>
      <c r="AO56">
        <f t="shared" si="42"/>
        <v>0</v>
      </c>
      <c r="AP56">
        <f t="shared" si="43"/>
        <v>-3.4592590693749629E-3</v>
      </c>
      <c r="AQ56">
        <f t="shared" si="44"/>
        <v>-7.8270621081931013</v>
      </c>
      <c r="AR56">
        <f t="shared" si="45"/>
        <v>-7.8305213672624765</v>
      </c>
      <c r="AS56">
        <f t="shared" si="46"/>
        <v>2.3082540509634916E-2</v>
      </c>
      <c r="AT56">
        <f t="shared" si="47"/>
        <v>3.1957391708636491E-3</v>
      </c>
      <c r="AU56">
        <f t="shared" si="48"/>
        <v>-7.8042430875819777</v>
      </c>
      <c r="AW56">
        <v>53</v>
      </c>
      <c r="AX56">
        <f>IF(Z56&gt;0, (R56*SUMPRODUCT(K56:$K$98, X56:$X$98)-K56*$AZ$3)/Z56, 0)</f>
        <v>326.23859277858111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0.34883407700000002</v>
      </c>
      <c r="Q57" s="5">
        <f t="shared" si="60"/>
        <v>50</v>
      </c>
      <c r="R57">
        <f t="shared" si="31"/>
        <v>250000</v>
      </c>
      <c r="S57">
        <f t="shared" si="32"/>
        <v>143.75471118945214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9.1643912192426633</v>
      </c>
      <c r="AC57">
        <f t="shared" si="33"/>
        <v>2.5891714175113361</v>
      </c>
      <c r="AE57">
        <f t="shared" si="34"/>
        <v>0</v>
      </c>
      <c r="AF57">
        <f t="shared" si="35"/>
        <v>0</v>
      </c>
      <c r="AG57">
        <f t="shared" si="36"/>
        <v>-0.90055184838398339</v>
      </c>
      <c r="AH57">
        <f t="shared" si="37"/>
        <v>-2449.7806383081188</v>
      </c>
      <c r="AI57">
        <f t="shared" si="38"/>
        <v>-2450.6811901565029</v>
      </c>
      <c r="AJ57">
        <f t="shared" si="39"/>
        <v>6.5752198017313273</v>
      </c>
      <c r="AK57">
        <f t="shared" si="61"/>
        <v>0.64150738534698648</v>
      </c>
      <c r="AL57">
        <f t="shared" si="40"/>
        <v>-2443.4644629694249</v>
      </c>
      <c r="AN57">
        <f t="shared" si="41"/>
        <v>0</v>
      </c>
      <c r="AO57">
        <f t="shared" si="42"/>
        <v>0</v>
      </c>
      <c r="AP57">
        <f t="shared" si="43"/>
        <v>-1.9803205661713561E-3</v>
      </c>
      <c r="AQ57">
        <f t="shared" si="44"/>
        <v>-5.3870868061129205</v>
      </c>
      <c r="AR57">
        <f t="shared" si="45"/>
        <v>-5.3890671266790919</v>
      </c>
      <c r="AS57">
        <f t="shared" si="46"/>
        <v>1.44589598298328E-2</v>
      </c>
      <c r="AT57">
        <f t="shared" si="47"/>
        <v>1.4106797635617899E-3</v>
      </c>
      <c r="AU57">
        <f t="shared" si="48"/>
        <v>-5.3731974870856973</v>
      </c>
      <c r="AW57">
        <v>54</v>
      </c>
      <c r="AX57">
        <f>IF(Z57&gt;0, (R57*SUMPRODUCT(K57:$K$98, X57:$X$98)-K57*$AZ$3)/Z57, 0)</f>
        <v>143.75471118945214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0.39293336200000001</v>
      </c>
      <c r="Q58" s="5">
        <f t="shared" si="60"/>
        <v>50</v>
      </c>
      <c r="R58">
        <f t="shared" si="31"/>
        <v>250000</v>
      </c>
      <c r="S58">
        <f t="shared" si="32"/>
        <v>-156.24251120821165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2.5891714175113361</v>
      </c>
      <c r="AC58">
        <f t="shared" si="33"/>
        <v>-1.6801990435464234</v>
      </c>
      <c r="AE58">
        <f t="shared" si="34"/>
        <v>0</v>
      </c>
      <c r="AF58">
        <f t="shared" si="35"/>
        <v>0</v>
      </c>
      <c r="AG58">
        <f t="shared" si="36"/>
        <v>-0.53768946445931065</v>
      </c>
      <c r="AH58">
        <f t="shared" si="37"/>
        <v>-1769.2843272041644</v>
      </c>
      <c r="AI58">
        <f t="shared" si="38"/>
        <v>-1769.8220166686237</v>
      </c>
      <c r="AJ58">
        <f t="shared" si="39"/>
        <v>4.2693704610577594</v>
      </c>
      <c r="AK58">
        <f t="shared" si="61"/>
        <v>0.18124199922579354</v>
      </c>
      <c r="AL58">
        <f t="shared" si="40"/>
        <v>-1765.37140420834</v>
      </c>
      <c r="AN58">
        <f t="shared" si="41"/>
        <v>0</v>
      </c>
      <c r="AO58">
        <f t="shared" si="42"/>
        <v>0</v>
      </c>
      <c r="AP58">
        <f t="shared" si="43"/>
        <v>-1.055699413041239E-3</v>
      </c>
      <c r="AQ58">
        <f t="shared" si="44"/>
        <v>-3.4738125799261352</v>
      </c>
      <c r="AR58">
        <f t="shared" si="45"/>
        <v>-3.4748682793391765</v>
      </c>
      <c r="AS58">
        <f t="shared" si="46"/>
        <v>8.3824813162865289E-3</v>
      </c>
      <c r="AT58">
        <f t="shared" si="47"/>
        <v>3.5585051381561945E-4</v>
      </c>
      <c r="AU58">
        <f t="shared" si="48"/>
        <v>-3.4661299475090739</v>
      </c>
      <c r="AW58">
        <v>55</v>
      </c>
      <c r="AX58">
        <f>IF(Z58&gt;0, (R58*SUMPRODUCT(K58:$K$98, X58:$X$98)-K58*$AZ$3)/Z58, 0)</f>
        <v>-156.24251120821165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0.441408258</v>
      </c>
      <c r="Q59" s="5">
        <f t="shared" si="60"/>
        <v>50</v>
      </c>
      <c r="R59">
        <f t="shared" si="31"/>
        <v>250000</v>
      </c>
      <c r="S59">
        <f t="shared" si="32"/>
        <v>-704.48222231708337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-1.6801990435464234</v>
      </c>
      <c r="AC59">
        <f t="shared" si="33"/>
        <v>-4.1560506011018816</v>
      </c>
      <c r="AE59">
        <f t="shared" si="34"/>
        <v>0</v>
      </c>
      <c r="AF59">
        <f t="shared" si="35"/>
        <v>0</v>
      </c>
      <c r="AG59">
        <f t="shared" si="36"/>
        <v>-0.29497199996278028</v>
      </c>
      <c r="AH59">
        <f t="shared" si="37"/>
        <v>-1186.7028492596862</v>
      </c>
      <c r="AI59">
        <f t="shared" si="38"/>
        <v>-1186.9978212596491</v>
      </c>
      <c r="AJ59">
        <f t="shared" si="39"/>
        <v>2.4758515575554583</v>
      </c>
      <c r="AK59">
        <f t="shared" si="61"/>
        <v>-0.11761393304824964</v>
      </c>
      <c r="AL59">
        <f t="shared" si="40"/>
        <v>-1184.6395836351419</v>
      </c>
      <c r="AN59">
        <f t="shared" si="41"/>
        <v>0</v>
      </c>
      <c r="AO59">
        <f t="shared" si="42"/>
        <v>0</v>
      </c>
      <c r="AP59">
        <f t="shared" si="43"/>
        <v>-5.1709641073988458E-4</v>
      </c>
      <c r="AQ59">
        <f t="shared" si="44"/>
        <v>-2.0803323164381955</v>
      </c>
      <c r="AR59">
        <f t="shared" si="45"/>
        <v>-2.0808494128489357</v>
      </c>
      <c r="AS59">
        <f t="shared" si="46"/>
        <v>4.3402558686865987E-3</v>
      </c>
      <c r="AT59">
        <f t="shared" si="47"/>
        <v>-2.0618140921824783E-4</v>
      </c>
      <c r="AU59">
        <f t="shared" si="48"/>
        <v>-2.0767153383894672</v>
      </c>
      <c r="AW59">
        <v>56</v>
      </c>
      <c r="AX59">
        <f>IF(Z59&gt;0, (R59*SUMPRODUCT(K59:$K$98, X59:$X$98)-K59*$AZ$3)/Z59, 0)</f>
        <v>-704.48222231708337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0.49593942699999999</v>
      </c>
      <c r="Q60" s="5">
        <f t="shared" si="60"/>
        <v>50</v>
      </c>
      <c r="R60">
        <f t="shared" si="31"/>
        <v>250000</v>
      </c>
      <c r="S60">
        <f t="shared" si="32"/>
        <v>-1833.9388869132001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-4.1560506011018816</v>
      </c>
      <c r="AC60">
        <f t="shared" si="33"/>
        <v>-5.3453462904234001</v>
      </c>
      <c r="AE60">
        <f t="shared" si="34"/>
        <v>0</v>
      </c>
      <c r="AF60">
        <f t="shared" si="35"/>
        <v>0</v>
      </c>
      <c r="AG60">
        <f t="shared" si="36"/>
        <v>-0.1457340353205672</v>
      </c>
      <c r="AH60">
        <f t="shared" si="37"/>
        <v>-731.44122321292627</v>
      </c>
      <c r="AI60">
        <f t="shared" si="38"/>
        <v>-731.58695724824679</v>
      </c>
      <c r="AJ60">
        <f t="shared" si="39"/>
        <v>1.1892956893215185</v>
      </c>
      <c r="AK60">
        <f t="shared" si="61"/>
        <v>-0.29092354207713172</v>
      </c>
      <c r="AL60">
        <f t="shared" si="40"/>
        <v>-730.68858510100245</v>
      </c>
      <c r="AN60">
        <f t="shared" si="41"/>
        <v>0</v>
      </c>
      <c r="AO60">
        <f t="shared" si="42"/>
        <v>0</v>
      </c>
      <c r="AP60">
        <f t="shared" si="43"/>
        <v>-2.2810441873784886E-4</v>
      </c>
      <c r="AQ60">
        <f t="shared" si="44"/>
        <v>-1.1448593644914955</v>
      </c>
      <c r="AR60">
        <f t="shared" si="45"/>
        <v>-1.1450874689102333</v>
      </c>
      <c r="AS60">
        <f t="shared" si="46"/>
        <v>1.8614979083189393E-3</v>
      </c>
      <c r="AT60">
        <f t="shared" si="47"/>
        <v>-4.5535653573777654E-4</v>
      </c>
      <c r="AU60">
        <f t="shared" si="48"/>
        <v>-1.1436813275376521</v>
      </c>
      <c r="AW60">
        <v>57</v>
      </c>
      <c r="AX60">
        <f>IF(Z60&gt;0, (R60*SUMPRODUCT(K60:$K$98, X60:$X$98)-K60*$AZ$3)/Z60, 0)</f>
        <v>-1833.9388869132001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0.55722270799999996</v>
      </c>
      <c r="Q61" s="5">
        <f t="shared" si="60"/>
        <v>50</v>
      </c>
      <c r="R61">
        <f t="shared" si="31"/>
        <v>250000</v>
      </c>
      <c r="S61">
        <f t="shared" si="32"/>
        <v>-4514.5099278506304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-5.3453462904234001</v>
      </c>
      <c r="AC61">
        <f t="shared" si="33"/>
        <v>-5.6946372378464325</v>
      </c>
      <c r="AE61">
        <f t="shared" si="34"/>
        <v>0</v>
      </c>
      <c r="AF61">
        <f t="shared" si="35"/>
        <v>0</v>
      </c>
      <c r="AG61">
        <f t="shared" si="36"/>
        <v>-6.3070381158267422E-2</v>
      </c>
      <c r="AH61">
        <f t="shared" si="37"/>
        <v>-406.03156904547052</v>
      </c>
      <c r="AI61">
        <f t="shared" si="38"/>
        <v>-406.09463942662876</v>
      </c>
      <c r="AJ61">
        <f t="shared" si="39"/>
        <v>0.34929094742303235</v>
      </c>
      <c r="AK61">
        <f t="shared" si="61"/>
        <v>-0.37417424032963803</v>
      </c>
      <c r="AL61">
        <f t="shared" si="40"/>
        <v>-406.11952271953538</v>
      </c>
      <c r="AN61">
        <f t="shared" si="41"/>
        <v>0</v>
      </c>
      <c r="AO61">
        <f t="shared" si="42"/>
        <v>0</v>
      </c>
      <c r="AP61">
        <f t="shared" si="43"/>
        <v>-8.8141439852321675E-5</v>
      </c>
      <c r="AQ61">
        <f t="shared" si="44"/>
        <v>-0.5674328656958485</v>
      </c>
      <c r="AR61">
        <f t="shared" si="45"/>
        <v>-0.56752100713570075</v>
      </c>
      <c r="AS61">
        <f t="shared" si="46"/>
        <v>4.8813732322294708E-4</v>
      </c>
      <c r="AT61">
        <f t="shared" si="47"/>
        <v>-5.2291195475009131E-4</v>
      </c>
      <c r="AU61">
        <f t="shared" si="48"/>
        <v>-0.56755578176722798</v>
      </c>
      <c r="AW61">
        <v>58</v>
      </c>
      <c r="AX61">
        <f>IF(Z61&gt;0, (R61*SUMPRODUCT(K61:$K$98, X61:$X$98)-K61*$AZ$3)/Z61, 0)</f>
        <v>-4514.5099278506304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0.62633703200000002</v>
      </c>
      <c r="Q62" s="5">
        <f t="shared" si="60"/>
        <v>50</v>
      </c>
      <c r="R62">
        <f t="shared" si="31"/>
        <v>250000</v>
      </c>
      <c r="S62">
        <f t="shared" si="32"/>
        <v>-12102.488525738003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-5.6946372378464325</v>
      </c>
      <c r="AC62">
        <f t="shared" si="33"/>
        <v>-5.5517411597311552</v>
      </c>
      <c r="AE62">
        <f t="shared" si="34"/>
        <v>0</v>
      </c>
      <c r="AF62">
        <f t="shared" si="35"/>
        <v>0</v>
      </c>
      <c r="AG62">
        <f t="shared" si="36"/>
        <v>-2.2936362004906809E-2</v>
      </c>
      <c r="AH62">
        <f t="shared" si="37"/>
        <v>-197.51657670888972</v>
      </c>
      <c r="AI62">
        <f t="shared" si="38"/>
        <v>-197.53951307089463</v>
      </c>
      <c r="AJ62">
        <f t="shared" si="39"/>
        <v>-0.14289607811527727</v>
      </c>
      <c r="AK62">
        <f t="shared" si="61"/>
        <v>-0.39862460664925031</v>
      </c>
      <c r="AL62">
        <f t="shared" si="40"/>
        <v>-198.08103375565918</v>
      </c>
      <c r="AN62">
        <f t="shared" si="41"/>
        <v>0</v>
      </c>
      <c r="AO62">
        <f t="shared" si="42"/>
        <v>0</v>
      </c>
      <c r="AP62">
        <f t="shared" si="43"/>
        <v>-2.8619444304007839E-5</v>
      </c>
      <c r="AQ62">
        <f t="shared" si="44"/>
        <v>-0.24645646354156106</v>
      </c>
      <c r="AR62">
        <f t="shared" si="45"/>
        <v>-0.24648508298586508</v>
      </c>
      <c r="AS62">
        <f t="shared" si="46"/>
        <v>-1.7830231088986282E-4</v>
      </c>
      <c r="AT62">
        <f t="shared" si="47"/>
        <v>-4.9739425658544426E-4</v>
      </c>
      <c r="AU62">
        <f t="shared" si="48"/>
        <v>-0.2471607795533404</v>
      </c>
      <c r="AW62">
        <v>59</v>
      </c>
      <c r="AX62">
        <f>IF(Z62&gt;0, (R62*SUMPRODUCT(K62:$K$98, X62:$X$98)-K62*$AZ$3)/Z62, 0)</f>
        <v>-12102.488525738003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0.70099715600000001</v>
      </c>
      <c r="Q63" s="5">
        <f t="shared" si="60"/>
        <v>50</v>
      </c>
      <c r="R63">
        <f t="shared" si="31"/>
        <v>250000</v>
      </c>
      <c r="S63">
        <f t="shared" si="32"/>
        <v>-38951.798417993836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-5.5517411597311552</v>
      </c>
      <c r="AC63">
        <f t="shared" si="33"/>
        <v>-5.1639753520127822</v>
      </c>
      <c r="AE63">
        <f t="shared" si="34"/>
        <v>0</v>
      </c>
      <c r="AF63">
        <f t="shared" si="35"/>
        <v>0</v>
      </c>
      <c r="AG63">
        <f t="shared" si="36"/>
        <v>-6.6286738504316095E-3</v>
      </c>
      <c r="AH63">
        <f t="shared" si="37"/>
        <v>-80.391622672130651</v>
      </c>
      <c r="AI63">
        <f t="shared" si="38"/>
        <v>-80.39825134598108</v>
      </c>
      <c r="AJ63">
        <f t="shared" si="39"/>
        <v>-0.38776580771837299</v>
      </c>
      <c r="AK63">
        <f t="shared" si="61"/>
        <v>-0.38862188118118091</v>
      </c>
      <c r="AL63">
        <f t="shared" si="40"/>
        <v>-81.174639034880627</v>
      </c>
      <c r="AN63">
        <f t="shared" si="41"/>
        <v>0</v>
      </c>
      <c r="AO63">
        <f t="shared" si="42"/>
        <v>0</v>
      </c>
      <c r="AP63">
        <f t="shared" si="43"/>
        <v>-7.3849114263909514E-6</v>
      </c>
      <c r="AQ63">
        <f t="shared" si="44"/>
        <v>-8.9563165461651315E-2</v>
      </c>
      <c r="AR63">
        <f t="shared" si="45"/>
        <v>-8.9570550373077693E-2</v>
      </c>
      <c r="AS63">
        <f t="shared" si="46"/>
        <v>-4.3200438108697593E-4</v>
      </c>
      <c r="AT63">
        <f t="shared" si="47"/>
        <v>-4.3295812037781595E-4</v>
      </c>
      <c r="AU63">
        <f t="shared" si="48"/>
        <v>-9.0435512874542476E-2</v>
      </c>
      <c r="AW63">
        <v>60</v>
      </c>
      <c r="AX63">
        <f>IF(Z63&gt;0, (R63*SUMPRODUCT(K63:$K$98, X63:$X$98)-K63*$AZ$3)/Z63, 0)</f>
        <v>-38951.798417993836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0.77900909500000004</v>
      </c>
      <c r="Q64" s="5">
        <f t="shared" si="60"/>
        <v>50</v>
      </c>
      <c r="R64">
        <f t="shared" si="31"/>
        <v>250000</v>
      </c>
      <c r="S64">
        <f t="shared" si="32"/>
        <v>-167571.23193664564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-5.1639753520127822</v>
      </c>
      <c r="AC64">
        <f t="shared" si="33"/>
        <v>-4.6872686324209214</v>
      </c>
      <c r="AE64">
        <f t="shared" si="34"/>
        <v>0</v>
      </c>
      <c r="AF64">
        <f t="shared" si="35"/>
        <v>0</v>
      </c>
      <c r="AG64">
        <f t="shared" si="36"/>
        <v>-1.3985898946523997E-3</v>
      </c>
      <c r="AH64">
        <f t="shared" si="37"/>
        <v>-25.818986086374469</v>
      </c>
      <c r="AI64">
        <f t="shared" si="38"/>
        <v>-25.820384676269121</v>
      </c>
      <c r="AJ64">
        <f t="shared" si="39"/>
        <v>-0.47670671959186084</v>
      </c>
      <c r="AK64">
        <f t="shared" si="61"/>
        <v>-0.36147827464089477</v>
      </c>
      <c r="AL64">
        <f t="shared" si="40"/>
        <v>-26.658569670501876</v>
      </c>
      <c r="AN64">
        <f t="shared" si="41"/>
        <v>0</v>
      </c>
      <c r="AO64">
        <f t="shared" si="42"/>
        <v>0</v>
      </c>
      <c r="AP64">
        <f t="shared" si="43"/>
        <v>-1.3912045939277388E-6</v>
      </c>
      <c r="AQ64">
        <f t="shared" si="44"/>
        <v>-2.5682648066642742E-2</v>
      </c>
      <c r="AR64">
        <f t="shared" si="45"/>
        <v>-2.5684039271236671E-2</v>
      </c>
      <c r="AS64">
        <f t="shared" si="46"/>
        <v>-4.7418945381215384E-4</v>
      </c>
      <c r="AT64">
        <f t="shared" si="47"/>
        <v>-3.5956947651939964E-4</v>
      </c>
      <c r="AU64">
        <f t="shared" si="48"/>
        <v>-2.6517798201568223E-2</v>
      </c>
      <c r="AW64">
        <v>61</v>
      </c>
      <c r="AX64">
        <f>IF(Z64&gt;0, (R64*SUMPRODUCT(K64:$K$98, X64:$X$98)-K64*$AZ$3)/Z64, 0)</f>
        <v>-167571.23193664564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0.78135831499999997</v>
      </c>
      <c r="Q65" s="5">
        <f t="shared" si="60"/>
        <v>50</v>
      </c>
      <c r="R65">
        <f t="shared" si="31"/>
        <v>250000</v>
      </c>
      <c r="S65">
        <f t="shared" si="32"/>
        <v>-720920.71625337156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-4.6872686324209214</v>
      </c>
      <c r="AC65">
        <f t="shared" si="33"/>
        <v>-4.2073531688326415</v>
      </c>
      <c r="AE65">
        <f t="shared" si="34"/>
        <v>0</v>
      </c>
      <c r="AF65">
        <f t="shared" si="35"/>
        <v>0</v>
      </c>
      <c r="AG65">
        <f t="shared" si="36"/>
        <v>-2.9180415224424927E-4</v>
      </c>
      <c r="AH65">
        <f t="shared" si="37"/>
        <v>-5.4639992173081326</v>
      </c>
      <c r="AI65">
        <f t="shared" si="38"/>
        <v>-5.4642910214603768</v>
      </c>
      <c r="AJ65">
        <f t="shared" si="39"/>
        <v>-0.47991546358827986</v>
      </c>
      <c r="AK65">
        <f t="shared" si="61"/>
        <v>-0.32810880426946454</v>
      </c>
      <c r="AL65">
        <f t="shared" si="40"/>
        <v>-6.2723152893181213</v>
      </c>
      <c r="AN65">
        <f t="shared" si="41"/>
        <v>0</v>
      </c>
      <c r="AO65">
        <f t="shared" si="42"/>
        <v>0</v>
      </c>
      <c r="AP65">
        <f t="shared" si="43"/>
        <v>-2.5916363451502165E-7</v>
      </c>
      <c r="AQ65">
        <f t="shared" si="44"/>
        <v>-4.8528092738019512E-3</v>
      </c>
      <c r="AR65">
        <f t="shared" si="45"/>
        <v>-4.8530684374364658E-3</v>
      </c>
      <c r="AS65">
        <f t="shared" si="46"/>
        <v>-4.2623326243621434E-4</v>
      </c>
      <c r="AT65">
        <f t="shared" si="47"/>
        <v>-2.9140733460049004E-4</v>
      </c>
      <c r="AU65">
        <f t="shared" si="48"/>
        <v>-5.5707090344731709E-3</v>
      </c>
      <c r="AW65">
        <v>62</v>
      </c>
      <c r="AX65">
        <f>IF(Z65&gt;0, (R65*SUMPRODUCT(K65:$K$98, X65:$X$98)-K65*$AZ$3)/Z65, 0)</f>
        <v>-720920.71625337156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0.78389590600000003</v>
      </c>
      <c r="Q66" s="5">
        <f t="shared" si="60"/>
        <v>50</v>
      </c>
      <c r="R66">
        <f t="shared" si="31"/>
        <v>250000</v>
      </c>
      <c r="S66">
        <f t="shared" si="32"/>
        <v>-3126581.4158610622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-4.2073531688326415</v>
      </c>
      <c r="AC66">
        <f t="shared" si="33"/>
        <v>-3.7607790927002633</v>
      </c>
      <c r="AE66">
        <f t="shared" si="34"/>
        <v>0</v>
      </c>
      <c r="AF66">
        <f t="shared" si="35"/>
        <v>0</v>
      </c>
      <c r="AG66">
        <f t="shared" si="36"/>
        <v>-6.0142030423739064E-5</v>
      </c>
      <c r="AH66">
        <f t="shared" si="37"/>
        <v>-1.1437204014903386</v>
      </c>
      <c r="AI66">
        <f t="shared" si="38"/>
        <v>-1.1437805435207624</v>
      </c>
      <c r="AJ66">
        <f t="shared" si="39"/>
        <v>-0.44657407613237821</v>
      </c>
      <c r="AK66">
        <f t="shared" si="61"/>
        <v>-0.29451472181828492</v>
      </c>
      <c r="AL66">
        <f t="shared" si="40"/>
        <v>-1.8848693414714255</v>
      </c>
      <c r="AN66">
        <f t="shared" si="41"/>
        <v>0</v>
      </c>
      <c r="AO66">
        <f t="shared" si="42"/>
        <v>0</v>
      </c>
      <c r="AP66">
        <f t="shared" si="43"/>
        <v>-4.7691684008451489E-8</v>
      </c>
      <c r="AQ66">
        <f t="shared" si="44"/>
        <v>-9.0695228607324012E-4</v>
      </c>
      <c r="AR66">
        <f t="shared" si="45"/>
        <v>-9.0699997775724856E-4</v>
      </c>
      <c r="AS66">
        <f t="shared" si="46"/>
        <v>-3.5412621714322627E-4</v>
      </c>
      <c r="AT66">
        <f t="shared" si="47"/>
        <v>-2.3354554127674555E-4</v>
      </c>
      <c r="AU66">
        <f t="shared" si="48"/>
        <v>-1.4946717361772202E-3</v>
      </c>
      <c r="AW66">
        <v>63</v>
      </c>
      <c r="AX66">
        <f>IF(Z66&gt;0, (R66*SUMPRODUCT(K66:$K$98, X66:$X$98)-K66*$AZ$3)/Z66, 0)</f>
        <v>-3126581.4158610622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2">$C$6</f>
        <v>250000</v>
      </c>
      <c r="S67">
        <f t="shared" ref="S67:S98" si="63">AX67</f>
        <v>-13734071.046836674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-3.7607790927002633</v>
      </c>
      <c r="AC67">
        <f t="shared" ref="AC67:AC98" si="64">S67*Z67</f>
        <v>-3.3586263258736757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-1.2227351651305378E-5</v>
      </c>
      <c r="AH67">
        <f t="shared" ref="AH67:AH98" si="68">-X67*R67</f>
        <v>-0.23656629234098148</v>
      </c>
      <c r="AI67">
        <f t="shared" ref="AI67:AI98" si="69">SUM(AE67:AH67)</f>
        <v>-0.23657851969263277</v>
      </c>
      <c r="AJ67">
        <f t="shared" ref="AJ67:AJ98" si="70">AB67-AC67</f>
        <v>-0.40215276682658763</v>
      </c>
      <c r="AK67">
        <f t="shared" si="61"/>
        <v>-0.26325453648901848</v>
      </c>
      <c r="AL67">
        <f t="shared" ref="AL67:AL98" si="71">SUM(AI67:AK67)</f>
        <v>-0.90198582300823893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-8.6572299163220435E-9</v>
      </c>
      <c r="AQ67">
        <f t="shared" ref="AQ67:AQ98" si="75">AH67*$K67</f>
        <v>-1.6749406099145664E-4</v>
      </c>
      <c r="AR67">
        <f t="shared" ref="AR67:AR98" si="76">AI67*$K67</f>
        <v>-1.6750271822137296E-4</v>
      </c>
      <c r="AS67">
        <f t="shared" ref="AS67:AS98" si="77">AJ67*$K67</f>
        <v>-2.8473287292192447E-4</v>
      </c>
      <c r="AT67">
        <f t="shared" ref="AT67:AT98" si="78">AK67*$K67</f>
        <v>-1.8638991613992832E-4</v>
      </c>
      <c r="AU67">
        <f t="shared" ref="AU67:AU98" si="79">AL67*$K67</f>
        <v>-6.3862550728322571E-4</v>
      </c>
      <c r="AW67">
        <v>64</v>
      </c>
      <c r="AX67">
        <f>IF(Z67&gt;0, (R67*SUMPRODUCT(K67:$K$98, X67:$X$98)-K67*$AZ$3)/Z67, 0)</f>
        <v>-13734071.046836674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0.78978433000000003</v>
      </c>
      <c r="Q68" s="5">
        <f t="shared" si="60"/>
        <v>50</v>
      </c>
      <c r="R68">
        <f t="shared" si="62"/>
        <v>250000</v>
      </c>
      <c r="S68">
        <f t="shared" si="63"/>
        <v>-61249744.737855531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-3.3586263258736757</v>
      </c>
      <c r="AC68">
        <f t="shared" si="64"/>
        <v>-2.9989190707269344</v>
      </c>
      <c r="AE68">
        <f t="shared" si="65"/>
        <v>0</v>
      </c>
      <c r="AF68">
        <f t="shared" si="66"/>
        <v>0</v>
      </c>
      <c r="AG68">
        <f t="shared" si="67"/>
        <v>-2.4481074031917117E-6</v>
      </c>
      <c r="AH68">
        <f t="shared" si="68"/>
        <v>-4.8284853658003057E-2</v>
      </c>
      <c r="AI68">
        <f t="shared" si="69"/>
        <v>-4.828730176540625E-2</v>
      </c>
      <c r="AJ68">
        <f t="shared" si="70"/>
        <v>-0.35970725514674129</v>
      </c>
      <c r="AK68">
        <f t="shared" si="61"/>
        <v>-0.23510384281115732</v>
      </c>
      <c r="AL68">
        <f t="shared" si="71"/>
        <v>-0.64309839972330485</v>
      </c>
      <c r="AN68">
        <f t="shared" si="72"/>
        <v>0</v>
      </c>
      <c r="AO68">
        <f t="shared" si="73"/>
        <v>0</v>
      </c>
      <c r="AP68">
        <f t="shared" si="74"/>
        <v>-1.5476009714646973E-9</v>
      </c>
      <c r="AQ68">
        <f t="shared" si="75"/>
        <v>-3.0523859504992683E-5</v>
      </c>
      <c r="AR68">
        <f t="shared" si="76"/>
        <v>-3.0525407105964144E-5</v>
      </c>
      <c r="AS68">
        <f t="shared" si="77"/>
        <v>-2.2739333118400876E-4</v>
      </c>
      <c r="AT68">
        <f t="shared" si="78"/>
        <v>-1.4862376342445857E-4</v>
      </c>
      <c r="AU68">
        <f t="shared" si="79"/>
        <v>-4.0654250171443147E-4</v>
      </c>
      <c r="AW68">
        <v>65</v>
      </c>
      <c r="AX68">
        <f>IF(Z68&gt;0, (R68*SUMPRODUCT(K68:$K$98, X68:$X$98)-K68*$AZ$3)/Z68, 0)</f>
        <v>-61249744.737855531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0.79285550900000001</v>
      </c>
      <c r="Q69" s="5">
        <f t="shared" ref="Q69:Q98" si="91">$C$8</f>
        <v>50</v>
      </c>
      <c r="R69">
        <f t="shared" si="62"/>
        <v>250000</v>
      </c>
      <c r="S69">
        <f t="shared" si="63"/>
        <v>-277399656.88756907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-2.9989190707269344</v>
      </c>
      <c r="AC69">
        <f t="shared" si="64"/>
        <v>-2.6776328542223919</v>
      </c>
      <c r="AE69">
        <f t="shared" si="65"/>
        <v>0</v>
      </c>
      <c r="AF69">
        <f t="shared" si="66"/>
        <v>0</v>
      </c>
      <c r="AG69">
        <f t="shared" si="67"/>
        <v>-4.8263088791556169E-7</v>
      </c>
      <c r="AH69">
        <f t="shared" si="68"/>
        <v>-9.7049772062211652E-3</v>
      </c>
      <c r="AI69">
        <f t="shared" si="69"/>
        <v>-9.7054598371090813E-3</v>
      </c>
      <c r="AJ69">
        <f t="shared" si="70"/>
        <v>-0.32128621650454248</v>
      </c>
      <c r="AK69">
        <f t="shared" si="61"/>
        <v>-0.20992433495088542</v>
      </c>
      <c r="AL69">
        <f t="shared" si="71"/>
        <v>-0.54091601129253697</v>
      </c>
      <c r="AN69">
        <f t="shared" si="72"/>
        <v>0</v>
      </c>
      <c r="AO69">
        <f t="shared" si="73"/>
        <v>0</v>
      </c>
      <c r="AP69">
        <f t="shared" si="74"/>
        <v>-2.7241161231295822E-10</v>
      </c>
      <c r="AQ69">
        <f t="shared" si="75"/>
        <v>-5.4777855176765059E-6</v>
      </c>
      <c r="AR69">
        <f t="shared" si="76"/>
        <v>-5.478057929288819E-6</v>
      </c>
      <c r="AS69">
        <f t="shared" si="77"/>
        <v>-1.8134375242731036E-4</v>
      </c>
      <c r="AT69">
        <f t="shared" si="78"/>
        <v>-1.1848770557283745E-4</v>
      </c>
      <c r="AU69">
        <f t="shared" si="79"/>
        <v>-3.0530951592943662E-4</v>
      </c>
      <c r="AW69">
        <v>66</v>
      </c>
      <c r="AX69">
        <f>IF(Z69&gt;0, (R69*SUMPRODUCT(K69:$K$98, X69:$X$98)-K69*$AZ$3)/Z69, 0)</f>
        <v>-277399656.88756907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0.79617230500000002</v>
      </c>
      <c r="Q70" s="5">
        <f t="shared" si="91"/>
        <v>50</v>
      </c>
      <c r="R70">
        <f t="shared" si="62"/>
        <v>250000</v>
      </c>
      <c r="S70">
        <f t="shared" si="63"/>
        <v>-1277829562.8466892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-2.6776328542223919</v>
      </c>
      <c r="AC70">
        <f t="shared" si="64"/>
        <v>-2.3907483852542968</v>
      </c>
      <c r="AE70">
        <f t="shared" si="65"/>
        <v>0</v>
      </c>
      <c r="AF70">
        <f t="shared" si="66"/>
        <v>0</v>
      </c>
      <c r="AG70">
        <f t="shared" si="67"/>
        <v>-9.3547232540476641E-8</v>
      </c>
      <c r="AH70">
        <f t="shared" si="68"/>
        <v>-1.9212867324796469E-3</v>
      </c>
      <c r="AI70">
        <f t="shared" si="69"/>
        <v>-1.9213802797121873E-3</v>
      </c>
      <c r="AJ70">
        <f t="shared" si="70"/>
        <v>-0.28688446896809516</v>
      </c>
      <c r="AK70">
        <f t="shared" si="61"/>
        <v>-0.18743429979556744</v>
      </c>
      <c r="AL70">
        <f t="shared" si="71"/>
        <v>-0.47624014904337475</v>
      </c>
      <c r="AN70">
        <f t="shared" si="72"/>
        <v>0</v>
      </c>
      <c r="AO70">
        <f t="shared" si="73"/>
        <v>0</v>
      </c>
      <c r="AP70">
        <f t="shared" si="74"/>
        <v>-4.7143674023084193E-11</v>
      </c>
      <c r="AQ70">
        <f t="shared" si="75"/>
        <v>-9.6824366644631405E-7</v>
      </c>
      <c r="AR70">
        <f t="shared" si="76"/>
        <v>-9.6829081012033715E-7</v>
      </c>
      <c r="AS70">
        <f t="shared" si="77"/>
        <v>-1.4457710313841188E-4</v>
      </c>
      <c r="AT70">
        <f t="shared" si="78"/>
        <v>-9.4458609734755113E-5</v>
      </c>
      <c r="AU70">
        <f t="shared" si="79"/>
        <v>-2.4000400368328731E-4</v>
      </c>
      <c r="AW70">
        <v>67</v>
      </c>
      <c r="AX70">
        <f>IF(Z70&gt;0, (R70*SUMPRODUCT(K70:$K$98, X70:$X$98)-K70*$AZ$3)/Z70, 0)</f>
        <v>-1277829562.8466892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0.79964768799999997</v>
      </c>
      <c r="Q71" s="5">
        <f t="shared" si="91"/>
        <v>50</v>
      </c>
      <c r="R71">
        <f t="shared" si="62"/>
        <v>250000</v>
      </c>
      <c r="S71">
        <f t="shared" si="63"/>
        <v>-5993726532.7085476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-2.3907483852542968</v>
      </c>
      <c r="AC71">
        <f t="shared" si="64"/>
        <v>-2.1345976153250938</v>
      </c>
      <c r="AE71">
        <f t="shared" si="65"/>
        <v>0</v>
      </c>
      <c r="AF71">
        <f t="shared" si="66"/>
        <v>0</v>
      </c>
      <c r="AG71">
        <f t="shared" si="67"/>
        <v>-1.7806931995281368E-8</v>
      </c>
      <c r="AH71">
        <f t="shared" si="68"/>
        <v>-3.7402414109895249E-4</v>
      </c>
      <c r="AI71">
        <f t="shared" si="69"/>
        <v>-3.7404194803094778E-4</v>
      </c>
      <c r="AJ71">
        <f t="shared" si="70"/>
        <v>-0.25615076992920294</v>
      </c>
      <c r="AK71">
        <f t="shared" si="61"/>
        <v>-0.1673523869678008</v>
      </c>
      <c r="AL71">
        <f t="shared" si="71"/>
        <v>-0.42387719884503466</v>
      </c>
      <c r="AN71">
        <f t="shared" si="72"/>
        <v>0</v>
      </c>
      <c r="AO71">
        <f t="shared" si="73"/>
        <v>0</v>
      </c>
      <c r="AP71">
        <f t="shared" si="74"/>
        <v>-8.0124172736325173E-12</v>
      </c>
      <c r="AQ71">
        <f t="shared" si="75"/>
        <v>-1.6829611578743267E-7</v>
      </c>
      <c r="AR71">
        <f t="shared" si="76"/>
        <v>-1.6830412820470633E-7</v>
      </c>
      <c r="AS71">
        <f t="shared" si="77"/>
        <v>-1.1525774648765286E-4</v>
      </c>
      <c r="AT71">
        <f t="shared" si="78"/>
        <v>-7.5301975459880611E-5</v>
      </c>
      <c r="AU71">
        <f t="shared" si="79"/>
        <v>-1.9072802607573817E-4</v>
      </c>
      <c r="AW71">
        <v>68</v>
      </c>
      <c r="AX71">
        <f>IF(Z71&gt;0, (R71*SUMPRODUCT(K71:$K$98, X71:$X$98)-K71*$AZ$3)/Z71, 0)</f>
        <v>-5993726532.7085476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0.80323853099999998</v>
      </c>
      <c r="Q72" s="5">
        <f t="shared" si="91"/>
        <v>50</v>
      </c>
      <c r="R72">
        <f t="shared" si="62"/>
        <v>250000</v>
      </c>
      <c r="S72">
        <f t="shared" si="63"/>
        <v>-28654422067.181778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-2.1345976153250938</v>
      </c>
      <c r="AC72">
        <f t="shared" si="64"/>
        <v>-1.9058908745382901</v>
      </c>
      <c r="AE72">
        <f t="shared" si="65"/>
        <v>0</v>
      </c>
      <c r="AF72">
        <f t="shared" si="66"/>
        <v>0</v>
      </c>
      <c r="AG72">
        <f t="shared" si="67"/>
        <v>-3.3256487778218493E-9</v>
      </c>
      <c r="AH72">
        <f t="shared" si="68"/>
        <v>-7.1516069487533523E-5</v>
      </c>
      <c r="AI72">
        <f t="shared" si="69"/>
        <v>-7.1519395136311343E-5</v>
      </c>
      <c r="AJ72">
        <f t="shared" si="70"/>
        <v>-0.22870674078680375</v>
      </c>
      <c r="AK72">
        <f t="shared" si="61"/>
        <v>-0.14942183307275658</v>
      </c>
      <c r="AL72">
        <f t="shared" si="71"/>
        <v>-0.37820009325469661</v>
      </c>
      <c r="AN72">
        <f t="shared" si="72"/>
        <v>0</v>
      </c>
      <c r="AO72">
        <f t="shared" si="73"/>
        <v>0</v>
      </c>
      <c r="AP72">
        <f t="shared" si="74"/>
        <v>-1.3360810895219498E-12</v>
      </c>
      <c r="AQ72">
        <f t="shared" si="75"/>
        <v>-2.8731617324248248E-8</v>
      </c>
      <c r="AR72">
        <f t="shared" si="76"/>
        <v>-2.8732953405337768E-8</v>
      </c>
      <c r="AS72">
        <f t="shared" si="77"/>
        <v>-9.1883049541864739E-5</v>
      </c>
      <c r="AT72">
        <f t="shared" si="78"/>
        <v>-6.0030297505129377E-5</v>
      </c>
      <c r="AU72">
        <f t="shared" si="79"/>
        <v>-1.5194208000039944E-4</v>
      </c>
      <c r="AW72">
        <v>69</v>
      </c>
      <c r="AX72">
        <f>IF(Z72&gt;0, (R72*SUMPRODUCT(K72:$K$98, X72:$X$98)-K72*$AZ$3)/Z72, 0)</f>
        <v>-28654422067.181778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0.80709142899999997</v>
      </c>
      <c r="Q73" s="5">
        <f t="shared" si="91"/>
        <v>50</v>
      </c>
      <c r="R73">
        <f t="shared" si="62"/>
        <v>250000</v>
      </c>
      <c r="S73">
        <f t="shared" si="63"/>
        <v>-139874832839.54276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-1.9058908745382901</v>
      </c>
      <c r="AC73">
        <f t="shared" si="64"/>
        <v>-1.7016883058744439</v>
      </c>
      <c r="AE73">
        <f t="shared" si="65"/>
        <v>0</v>
      </c>
      <c r="AF73">
        <f t="shared" si="66"/>
        <v>0</v>
      </c>
      <c r="AG73">
        <f t="shared" si="67"/>
        <v>-6.0828966559929104E-10</v>
      </c>
      <c r="AH73">
        <f t="shared" si="68"/>
        <v>-1.3420513122221698E-5</v>
      </c>
      <c r="AI73">
        <f t="shared" si="69"/>
        <v>-1.3421121411887297E-5</v>
      </c>
      <c r="AJ73">
        <f t="shared" si="70"/>
        <v>-0.20420256866384623</v>
      </c>
      <c r="AK73">
        <f t="shared" ref="AK73:AK98" si="92">G73*SUM(AB73:AB73, AE73:AF73)</f>
        <v>-0.13341236121768033</v>
      </c>
      <c r="AL73">
        <f t="shared" si="71"/>
        <v>-0.33762835100293842</v>
      </c>
      <c r="AN73">
        <f t="shared" si="72"/>
        <v>0</v>
      </c>
      <c r="AO73">
        <f t="shared" si="73"/>
        <v>0</v>
      </c>
      <c r="AP73">
        <f t="shared" si="74"/>
        <v>-2.1819703823623475E-13</v>
      </c>
      <c r="AQ73">
        <f t="shared" si="75"/>
        <v>-4.8140160526881569E-9</v>
      </c>
      <c r="AR73">
        <f t="shared" si="76"/>
        <v>-4.814234249726393E-9</v>
      </c>
      <c r="AS73">
        <f t="shared" si="77"/>
        <v>-7.3248648140003081E-5</v>
      </c>
      <c r="AT73">
        <f t="shared" si="78"/>
        <v>-4.7855789318927536E-5</v>
      </c>
      <c r="AU73">
        <f t="shared" si="79"/>
        <v>-1.2110925169318033E-4</v>
      </c>
      <c r="AW73">
        <v>70</v>
      </c>
      <c r="AX73">
        <f>IF(Z73&gt;0, (R73*SUMPRODUCT(K73:$K$98, X73:$X$98)-K73*$AZ$3)/Z73, 0)</f>
        <v>-139874832839.54276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0.81105379099999997</v>
      </c>
      <c r="Q74" s="5">
        <f t="shared" si="91"/>
        <v>50</v>
      </c>
      <c r="R74">
        <f t="shared" si="62"/>
        <v>250000</v>
      </c>
      <c r="S74">
        <f t="shared" si="63"/>
        <v>-697909414508.7865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-1.7016883058744439</v>
      </c>
      <c r="AC74">
        <f t="shared" si="64"/>
        <v>-1.519364563013939</v>
      </c>
      <c r="AE74">
        <f t="shared" si="65"/>
        <v>0</v>
      </c>
      <c r="AF74">
        <f t="shared" si="66"/>
        <v>0</v>
      </c>
      <c r="AG74">
        <f t="shared" si="67"/>
        <v>-1.088511296328709E-10</v>
      </c>
      <c r="AH74">
        <f t="shared" si="68"/>
        <v>-2.4667781965521362E-6</v>
      </c>
      <c r="AI74">
        <f t="shared" si="69"/>
        <v>-2.4668870476817689E-6</v>
      </c>
      <c r="AJ74">
        <f t="shared" si="70"/>
        <v>-0.1823237428605049</v>
      </c>
      <c r="AK74">
        <f t="shared" si="92"/>
        <v>-0.11911818141121108</v>
      </c>
      <c r="AL74">
        <f t="shared" si="71"/>
        <v>-0.30144439115876365</v>
      </c>
      <c r="AN74">
        <f t="shared" si="72"/>
        <v>0</v>
      </c>
      <c r="AO74">
        <f t="shared" si="73"/>
        <v>0</v>
      </c>
      <c r="AP74">
        <f t="shared" si="74"/>
        <v>-3.4862082863752027E-14</v>
      </c>
      <c r="AQ74">
        <f t="shared" si="75"/>
        <v>-7.9004256717174155E-10</v>
      </c>
      <c r="AR74">
        <f t="shared" si="76"/>
        <v>-7.9007742925460527E-10</v>
      </c>
      <c r="AS74">
        <f t="shared" si="77"/>
        <v>-5.8393380510337812E-5</v>
      </c>
      <c r="AT74">
        <f t="shared" si="78"/>
        <v>-3.8150342811720816E-5</v>
      </c>
      <c r="AU74">
        <f t="shared" si="79"/>
        <v>-9.6544513399487883E-5</v>
      </c>
      <c r="AW74">
        <v>71</v>
      </c>
      <c r="AX74">
        <f>IF(Z74&gt;0, (R74*SUMPRODUCT(K74:$K$98, X74:$X$98)-K74*$AZ$3)/Z74, 0)</f>
        <v>-697909414508.7865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0.81525055400000002</v>
      </c>
      <c r="Q75" s="5">
        <f t="shared" si="91"/>
        <v>50</v>
      </c>
      <c r="R75">
        <f t="shared" si="62"/>
        <v>250000</v>
      </c>
      <c r="S75">
        <f t="shared" si="63"/>
        <v>-3565867705972.7856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-1.519364563013939</v>
      </c>
      <c r="AC75">
        <f t="shared" si="64"/>
        <v>-1.3565755033803024</v>
      </c>
      <c r="AE75">
        <f t="shared" si="65"/>
        <v>0</v>
      </c>
      <c r="AF75">
        <f t="shared" si="66"/>
        <v>0</v>
      </c>
      <c r="AG75">
        <f t="shared" si="67"/>
        <v>-1.9021674599818366E-11</v>
      </c>
      <c r="AH75">
        <f t="shared" si="68"/>
        <v>-4.4370471868361911E-7</v>
      </c>
      <c r="AI75">
        <f t="shared" si="69"/>
        <v>-4.4372374035821894E-7</v>
      </c>
      <c r="AJ75">
        <f t="shared" si="70"/>
        <v>-0.16278905963363655</v>
      </c>
      <c r="AK75">
        <f t="shared" si="92"/>
        <v>-0.10635551941097574</v>
      </c>
      <c r="AL75">
        <f t="shared" si="71"/>
        <v>-0.26914502276835262</v>
      </c>
      <c r="AN75">
        <f t="shared" si="72"/>
        <v>0</v>
      </c>
      <c r="AO75">
        <f t="shared" si="73"/>
        <v>0</v>
      </c>
      <c r="AP75">
        <f t="shared" si="74"/>
        <v>-5.4394014882560334E-15</v>
      </c>
      <c r="AQ75">
        <f t="shared" si="75"/>
        <v>-1.2688094807262386E-10</v>
      </c>
      <c r="AR75">
        <f t="shared" si="76"/>
        <v>-1.2688638747411212E-10</v>
      </c>
      <c r="AS75">
        <f t="shared" si="77"/>
        <v>-4.6550846435542431E-5</v>
      </c>
      <c r="AT75">
        <f t="shared" si="78"/>
        <v>-3.0413219799997469E-5</v>
      </c>
      <c r="AU75">
        <f t="shared" si="79"/>
        <v>-7.6964193121927376E-5</v>
      </c>
      <c r="AW75">
        <v>72</v>
      </c>
      <c r="AX75">
        <f>IF(Z75&gt;0, (R75*SUMPRODUCT(K75:$K$98, X75:$X$98)-K75*$AZ$3)/Z75, 0)</f>
        <v>-3565867705972.7856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0.81969331899999998</v>
      </c>
      <c r="Q76" s="5">
        <f t="shared" si="91"/>
        <v>50</v>
      </c>
      <c r="R76">
        <f t="shared" si="62"/>
        <v>250000</v>
      </c>
      <c r="S76">
        <f t="shared" si="63"/>
        <v>-18694571659538.035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-1.3565755033803024</v>
      </c>
      <c r="AC76">
        <f t="shared" si="64"/>
        <v>-1.2112281281288981</v>
      </c>
      <c r="AE76">
        <f t="shared" si="65"/>
        <v>0</v>
      </c>
      <c r="AF76">
        <f t="shared" si="66"/>
        <v>0</v>
      </c>
      <c r="AG76">
        <f t="shared" si="67"/>
        <v>-3.2395182681570706E-12</v>
      </c>
      <c r="AH76">
        <f t="shared" si="68"/>
        <v>-7.7959697928315556E-8</v>
      </c>
      <c r="AI76">
        <f t="shared" si="69"/>
        <v>-7.7962937446583713E-8</v>
      </c>
      <c r="AJ76">
        <f t="shared" si="70"/>
        <v>-0.14534737525140429</v>
      </c>
      <c r="AK76">
        <f t="shared" si="92"/>
        <v>-9.4960285236621172E-2</v>
      </c>
      <c r="AL76">
        <f t="shared" si="71"/>
        <v>-0.2403077384509629</v>
      </c>
      <c r="AN76">
        <f t="shared" si="72"/>
        <v>0</v>
      </c>
      <c r="AO76">
        <f t="shared" si="73"/>
        <v>0</v>
      </c>
      <c r="AP76">
        <f t="shared" si="74"/>
        <v>-8.27112869724416E-16</v>
      </c>
      <c r="AQ76">
        <f t="shared" si="75"/>
        <v>-1.9904647586080923E-11</v>
      </c>
      <c r="AR76">
        <f t="shared" si="76"/>
        <v>-1.9905474698950648E-11</v>
      </c>
      <c r="AS76">
        <f t="shared" si="77"/>
        <v>-3.7110049920938323E-5</v>
      </c>
      <c r="AT76">
        <f t="shared" si="78"/>
        <v>-2.4245232633490622E-5</v>
      </c>
      <c r="AU76">
        <f t="shared" si="79"/>
        <v>-6.1355302459903638E-5</v>
      </c>
      <c r="AW76">
        <v>73</v>
      </c>
      <c r="AX76">
        <f>IF(Z76&gt;0, (R76*SUMPRODUCT(K76:$K$98, X76:$X$98)-K76*$AZ$3)/Z76, 0)</f>
        <v>-18694571659538.035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0.82421808699999999</v>
      </c>
      <c r="Q77" s="5">
        <f t="shared" si="91"/>
        <v>50</v>
      </c>
      <c r="R77">
        <f t="shared" si="62"/>
        <v>250000</v>
      </c>
      <c r="S77">
        <f t="shared" si="63"/>
        <v>-100683974126548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-1.2112281281288981</v>
      </c>
      <c r="AC77">
        <f t="shared" si="64"/>
        <v>-1.0814536858467625</v>
      </c>
      <c r="AE77">
        <f t="shared" si="65"/>
        <v>0</v>
      </c>
      <c r="AF77">
        <f t="shared" si="66"/>
        <v>0</v>
      </c>
      <c r="AG77">
        <f t="shared" si="67"/>
        <v>-5.3705353569352624E-13</v>
      </c>
      <c r="AH77">
        <f t="shared" si="68"/>
        <v>-1.3350347748909868E-8</v>
      </c>
      <c r="AI77">
        <f t="shared" si="69"/>
        <v>-1.3350884802445562E-8</v>
      </c>
      <c r="AJ77">
        <f t="shared" si="70"/>
        <v>-0.12977444228213564</v>
      </c>
      <c r="AK77">
        <f t="shared" si="92"/>
        <v>-8.4785968969022879E-2</v>
      </c>
      <c r="AL77">
        <f t="shared" si="71"/>
        <v>-0.21456042460204333</v>
      </c>
      <c r="AN77">
        <f t="shared" si="72"/>
        <v>0</v>
      </c>
      <c r="AO77">
        <f t="shared" si="73"/>
        <v>0</v>
      </c>
      <c r="AP77">
        <f t="shared" si="74"/>
        <v>-1.2242888733020847E-16</v>
      </c>
      <c r="AQ77">
        <f t="shared" si="75"/>
        <v>-3.0433990500774032E-12</v>
      </c>
      <c r="AR77">
        <f t="shared" si="76"/>
        <v>-3.0435214789647336E-12</v>
      </c>
      <c r="AS77">
        <f t="shared" si="77"/>
        <v>-2.9583904613872455E-5</v>
      </c>
      <c r="AT77">
        <f t="shared" si="78"/>
        <v>-1.9328151016986553E-5</v>
      </c>
      <c r="AU77">
        <f t="shared" si="79"/>
        <v>-4.8912058674380487E-5</v>
      </c>
      <c r="AW77">
        <v>74</v>
      </c>
      <c r="AX77">
        <f>IF(Z77&gt;0, (R77*SUMPRODUCT(K77:$K$98, X77:$X$98)-K77*$AZ$3)/Z77, 0)</f>
        <v>-100683974126548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0.82894669600000004</v>
      </c>
      <c r="Q78" s="5">
        <f t="shared" si="91"/>
        <v>50</v>
      </c>
      <c r="R78">
        <f t="shared" si="62"/>
        <v>250000</v>
      </c>
      <c r="S78">
        <f t="shared" si="63"/>
        <v>-558177964920110.13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-1.0814536858467625</v>
      </c>
      <c r="AC78">
        <f t="shared" si="64"/>
        <v>-0.96558364808012698</v>
      </c>
      <c r="AE78">
        <f t="shared" si="65"/>
        <v>0</v>
      </c>
      <c r="AF78">
        <f t="shared" si="66"/>
        <v>0</v>
      </c>
      <c r="AG78">
        <f t="shared" si="67"/>
        <v>-8.6494246348324333E-14</v>
      </c>
      <c r="AH78">
        <f t="shared" si="68"/>
        <v>-2.2259437699413334E-9</v>
      </c>
      <c r="AI78">
        <f t="shared" si="69"/>
        <v>-2.2260302641876816E-9</v>
      </c>
      <c r="AJ78">
        <f t="shared" si="70"/>
        <v>-0.11587003776663551</v>
      </c>
      <c r="AK78">
        <f t="shared" si="92"/>
        <v>-7.5701758009273382E-2</v>
      </c>
      <c r="AL78">
        <f t="shared" si="71"/>
        <v>-0.19157179800193916</v>
      </c>
      <c r="AN78">
        <f t="shared" si="72"/>
        <v>0</v>
      </c>
      <c r="AO78">
        <f t="shared" si="73"/>
        <v>0</v>
      </c>
      <c r="AP78">
        <f t="shared" si="74"/>
        <v>-1.7604979294262332E-17</v>
      </c>
      <c r="AQ78">
        <f t="shared" si="75"/>
        <v>-4.5306706092559184E-13</v>
      </c>
      <c r="AR78">
        <f t="shared" si="76"/>
        <v>-4.5308466590488607E-13</v>
      </c>
      <c r="AS78">
        <f t="shared" si="77"/>
        <v>-2.3584107635230373E-5</v>
      </c>
      <c r="AT78">
        <f t="shared" si="78"/>
        <v>-1.5408283655370963E-5</v>
      </c>
      <c r="AU78">
        <f t="shared" si="79"/>
        <v>-3.8992391743686002E-5</v>
      </c>
      <c r="AW78">
        <v>75</v>
      </c>
      <c r="AX78">
        <f>IF(Z78&gt;0, (R78*SUMPRODUCT(K78:$K$98, X78:$X$98)-K78*$AZ$3)/Z78, 0)</f>
        <v>-558177964920110.13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0.83370721699999994</v>
      </c>
      <c r="Q79" s="5">
        <f t="shared" si="91"/>
        <v>50</v>
      </c>
      <c r="R79">
        <f t="shared" si="62"/>
        <v>250000</v>
      </c>
      <c r="S79">
        <f t="shared" si="63"/>
        <v>-3188715265020349.5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-0.96558364808012698</v>
      </c>
      <c r="AC79">
        <f t="shared" si="64"/>
        <v>-0.86212825721479547</v>
      </c>
      <c r="AE79">
        <f t="shared" si="65"/>
        <v>0</v>
      </c>
      <c r="AF79">
        <f t="shared" si="66"/>
        <v>0</v>
      </c>
      <c r="AG79">
        <f t="shared" si="67"/>
        <v>-1.3518426475267205E-14</v>
      </c>
      <c r="AH79">
        <f t="shared" si="68"/>
        <v>-3.6055438704786945E-10</v>
      </c>
      <c r="AI79">
        <f t="shared" si="69"/>
        <v>-3.6056790547434471E-10</v>
      </c>
      <c r="AJ79">
        <f t="shared" si="70"/>
        <v>-0.10345539086533151</v>
      </c>
      <c r="AK79">
        <f t="shared" si="92"/>
        <v>-6.7590855365608896E-2</v>
      </c>
      <c r="AL79">
        <f t="shared" si="71"/>
        <v>-0.1710462465915083</v>
      </c>
      <c r="AN79">
        <f t="shared" si="72"/>
        <v>0</v>
      </c>
      <c r="AO79">
        <f t="shared" si="73"/>
        <v>0</v>
      </c>
      <c r="AP79">
        <f t="shared" si="74"/>
        <v>-2.4567242933550334E-18</v>
      </c>
      <c r="AQ79">
        <f t="shared" si="75"/>
        <v>-6.5524099521259251E-14</v>
      </c>
      <c r="AR79">
        <f t="shared" si="76"/>
        <v>-6.5526556245552597E-14</v>
      </c>
      <c r="AS79">
        <f t="shared" si="77"/>
        <v>-1.8801106214721383E-5</v>
      </c>
      <c r="AT79">
        <f t="shared" si="78"/>
        <v>-1.2283389393665033E-5</v>
      </c>
      <c r="AU79">
        <f t="shared" si="79"/>
        <v>-3.1084495673912969E-5</v>
      </c>
      <c r="AW79">
        <v>76</v>
      </c>
      <c r="AX79">
        <f>IF(Z79&gt;0, (R79*SUMPRODUCT(K79:$K$98, X79:$X$98)-K79*$AZ$3)/Z79, 0)</f>
        <v>-3188715265020349.5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0.83838979800000002</v>
      </c>
      <c r="Q80" s="5">
        <f t="shared" si="91"/>
        <v>50</v>
      </c>
      <c r="R80">
        <f t="shared" si="62"/>
        <v>250000</v>
      </c>
      <c r="S80">
        <f t="shared" si="63"/>
        <v>-1.877886292184506E+16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-0.86212825721479547</v>
      </c>
      <c r="AC80">
        <f t="shared" si="64"/>
        <v>-0.76975737251326759</v>
      </c>
      <c r="AE80">
        <f t="shared" si="65"/>
        <v>0</v>
      </c>
      <c r="AF80">
        <f t="shared" si="66"/>
        <v>0</v>
      </c>
      <c r="AG80">
        <f t="shared" si="67"/>
        <v>-2.0495313686374078E-15</v>
      </c>
      <c r="AH80">
        <f t="shared" si="68"/>
        <v>-5.666855420938562E-11</v>
      </c>
      <c r="AI80">
        <f t="shared" si="69"/>
        <v>-5.6670603740754258E-11</v>
      </c>
      <c r="AJ80">
        <f t="shared" si="70"/>
        <v>-9.2370884701527878E-2</v>
      </c>
      <c r="AK80">
        <f t="shared" si="92"/>
        <v>-6.0348978005035692E-2</v>
      </c>
      <c r="AL80">
        <f t="shared" si="71"/>
        <v>-0.15271986276323418</v>
      </c>
      <c r="AN80">
        <f t="shared" si="72"/>
        <v>0</v>
      </c>
      <c r="AO80">
        <f t="shared" si="73"/>
        <v>0</v>
      </c>
      <c r="AP80">
        <f t="shared" si="74"/>
        <v>-3.3255755926237823E-19</v>
      </c>
      <c r="AQ80">
        <f t="shared" si="75"/>
        <v>-9.1950561787840118E-15</v>
      </c>
      <c r="AR80">
        <f t="shared" si="76"/>
        <v>-9.1953887363432747E-15</v>
      </c>
      <c r="AS80">
        <f t="shared" si="77"/>
        <v>-1.4988126765617336E-5</v>
      </c>
      <c r="AT80">
        <f t="shared" si="78"/>
        <v>-9.7922428202094068E-6</v>
      </c>
      <c r="AU80">
        <f t="shared" si="79"/>
        <v>-2.4780369595022132E-5</v>
      </c>
      <c r="AW80">
        <v>77</v>
      </c>
      <c r="AX80">
        <f>IF(Z80&gt;0, (R80*SUMPRODUCT(K80:$K$98, X80:$X$98)-K80*$AZ$3)/Z80, 0)</f>
        <v>-1.877886292184506E+16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0.84318435700000005</v>
      </c>
      <c r="Q81" s="5">
        <f t="shared" si="91"/>
        <v>50</v>
      </c>
      <c r="R81">
        <f t="shared" si="62"/>
        <v>250000</v>
      </c>
      <c r="S81">
        <f t="shared" si="63"/>
        <v>-1.142033747351072E+17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-0.76975737251326759</v>
      </c>
      <c r="AC81">
        <f t="shared" si="64"/>
        <v>-0.68728336831542547</v>
      </c>
      <c r="AE81">
        <f t="shared" si="65"/>
        <v>0</v>
      </c>
      <c r="AF81">
        <f t="shared" si="66"/>
        <v>0</v>
      </c>
      <c r="AG81">
        <f t="shared" si="67"/>
        <v>-3.00903265735171E-16</v>
      </c>
      <c r="AH81">
        <f t="shared" si="68"/>
        <v>-8.6406639460793133E-12</v>
      </c>
      <c r="AI81">
        <f t="shared" si="69"/>
        <v>-8.640964849345049E-12</v>
      </c>
      <c r="AJ81">
        <f t="shared" si="70"/>
        <v>-8.2474004197842121E-2</v>
      </c>
      <c r="AK81">
        <f t="shared" si="92"/>
        <v>-5.3883016075928734E-2</v>
      </c>
      <c r="AL81">
        <f t="shared" si="71"/>
        <v>-0.13635702028241181</v>
      </c>
      <c r="AN81">
        <f t="shared" si="72"/>
        <v>0</v>
      </c>
      <c r="AO81">
        <f t="shared" si="73"/>
        <v>0</v>
      </c>
      <c r="AP81">
        <f t="shared" si="74"/>
        <v>-4.3593439194300582E-20</v>
      </c>
      <c r="AQ81">
        <f t="shared" si="75"/>
        <v>-1.2518184454113292E-15</v>
      </c>
      <c r="AR81">
        <f t="shared" si="76"/>
        <v>-1.2518620388505236E-15</v>
      </c>
      <c r="AS81">
        <f t="shared" si="77"/>
        <v>-1.194844289351587E-5</v>
      </c>
      <c r="AT81">
        <f t="shared" si="78"/>
        <v>-7.8063160237644569E-6</v>
      </c>
      <c r="AU81">
        <f t="shared" si="79"/>
        <v>-1.9754758918532189E-5</v>
      </c>
      <c r="AW81">
        <v>78</v>
      </c>
      <c r="AX81">
        <f>IF(Z81&gt;0, (R81*SUMPRODUCT(K81:$K$98, X81:$X$98)-K81*$AZ$3)/Z81, 0)</f>
        <v>-1.142033747351072E+17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0.84806285100000001</v>
      </c>
      <c r="Q82" s="5">
        <f t="shared" si="91"/>
        <v>50</v>
      </c>
      <c r="R82">
        <f t="shared" si="62"/>
        <v>250000</v>
      </c>
      <c r="S82">
        <f t="shared" si="63"/>
        <v>-7.1839754136974797E+17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-0.68728336831542547</v>
      </c>
      <c r="AC82">
        <f t="shared" si="64"/>
        <v>-0.61364586456734516</v>
      </c>
      <c r="AE82">
        <f t="shared" si="65"/>
        <v>0</v>
      </c>
      <c r="AF82">
        <f t="shared" si="66"/>
        <v>0</v>
      </c>
      <c r="AG82">
        <f t="shared" si="67"/>
        <v>-4.270935166323956E-17</v>
      </c>
      <c r="AH82">
        <f t="shared" si="68"/>
        <v>-1.2759244070728987E-12</v>
      </c>
      <c r="AI82">
        <f t="shared" si="69"/>
        <v>-1.2759671164245619E-12</v>
      </c>
      <c r="AJ82">
        <f t="shared" si="70"/>
        <v>-7.3637503748080313E-2</v>
      </c>
      <c r="AK82">
        <f t="shared" si="92"/>
        <v>-4.8109835782079786E-2</v>
      </c>
      <c r="AL82">
        <f t="shared" si="71"/>
        <v>-0.12174733953143607</v>
      </c>
      <c r="AN82">
        <f t="shared" si="72"/>
        <v>0</v>
      </c>
      <c r="AO82">
        <f t="shared" si="73"/>
        <v>0</v>
      </c>
      <c r="AP82">
        <f t="shared" si="74"/>
        <v>-5.5245789949498929E-21</v>
      </c>
      <c r="AQ82">
        <f t="shared" si="75"/>
        <v>-1.6504453717863253E-16</v>
      </c>
      <c r="AR82">
        <f t="shared" si="76"/>
        <v>-1.6505006175762748E-16</v>
      </c>
      <c r="AS82">
        <f t="shared" si="77"/>
        <v>-9.5252255209797538E-6</v>
      </c>
      <c r="AT82">
        <f t="shared" si="78"/>
        <v>-6.2231473403735229E-6</v>
      </c>
      <c r="AU82">
        <f t="shared" si="79"/>
        <v>-1.5748372861518325E-5</v>
      </c>
      <c r="AW82">
        <v>79</v>
      </c>
      <c r="AX82">
        <f>IF(Z82&gt;0, (R82*SUMPRODUCT(K82:$K$98, X82:$X$98)-K82*$AZ$3)/Z82, 0)</f>
        <v>-7.1839754136974797E+17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0.85299375700000002</v>
      </c>
      <c r="Q83" s="5">
        <f t="shared" si="91"/>
        <v>50</v>
      </c>
      <c r="R83">
        <f t="shared" si="62"/>
        <v>250000</v>
      </c>
      <c r="S83">
        <f t="shared" si="63"/>
        <v>-4.6817310085861509E+18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-0.61364586456734516</v>
      </c>
      <c r="AC83">
        <f t="shared" si="64"/>
        <v>-0.5478980933637011</v>
      </c>
      <c r="AE83">
        <f t="shared" si="65"/>
        <v>0</v>
      </c>
      <c r="AF83">
        <f t="shared" si="66"/>
        <v>0</v>
      </c>
      <c r="AG83">
        <f t="shared" si="67"/>
        <v>-5.851447812346254E-18</v>
      </c>
      <c r="AH83">
        <f t="shared" si="68"/>
        <v>-1.8215405167130457E-13</v>
      </c>
      <c r="AI83">
        <f t="shared" si="69"/>
        <v>-1.8215990311911691E-13</v>
      </c>
      <c r="AJ83">
        <f t="shared" si="70"/>
        <v>-6.5747771203644056E-2</v>
      </c>
      <c r="AK83">
        <f t="shared" si="92"/>
        <v>-4.2955210519714168E-2</v>
      </c>
      <c r="AL83">
        <f t="shared" si="71"/>
        <v>-0.10870298172354038</v>
      </c>
      <c r="AN83">
        <f t="shared" si="72"/>
        <v>0</v>
      </c>
      <c r="AO83">
        <f t="shared" si="73"/>
        <v>0</v>
      </c>
      <c r="AP83">
        <f t="shared" si="74"/>
        <v>-6.7580518951321498E-22</v>
      </c>
      <c r="AQ83">
        <f t="shared" si="75"/>
        <v>-2.1037640146185683E-17</v>
      </c>
      <c r="AR83">
        <f t="shared" si="76"/>
        <v>-2.1038315951375198E-17</v>
      </c>
      <c r="AS83">
        <f t="shared" si="77"/>
        <v>-7.5934514676178932E-6</v>
      </c>
      <c r="AT83">
        <f t="shared" si="78"/>
        <v>-4.9610549588436958E-6</v>
      </c>
      <c r="AU83">
        <f t="shared" si="79"/>
        <v>-1.2554506426482627E-5</v>
      </c>
      <c r="AW83">
        <v>80</v>
      </c>
      <c r="AX83">
        <f>IF(Z83&gt;0, (R83*SUMPRODUCT(K83:$K$98, X83:$X$98)-K83*$AZ$3)/Z83, 0)</f>
        <v>-4.6817310085861509E+18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0.85794593600000002</v>
      </c>
      <c r="Q84" s="5">
        <f t="shared" si="91"/>
        <v>50</v>
      </c>
      <c r="R84">
        <f t="shared" si="62"/>
        <v>250000</v>
      </c>
      <c r="S84">
        <f t="shared" si="63"/>
        <v>-3.1654587866011607E+19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-0.5478980933637011</v>
      </c>
      <c r="AC84">
        <f t="shared" si="64"/>
        <v>-0.4891947262175903</v>
      </c>
      <c r="AE84">
        <f t="shared" si="65"/>
        <v>0</v>
      </c>
      <c r="AF84">
        <f t="shared" si="66"/>
        <v>0</v>
      </c>
      <c r="AG84">
        <f t="shared" si="67"/>
        <v>-7.7270746390423238E-19</v>
      </c>
      <c r="AH84">
        <f t="shared" si="68"/>
        <v>-2.5101129351592794E-14</v>
      </c>
      <c r="AI84">
        <f t="shared" si="69"/>
        <v>-2.5101902059056699E-14</v>
      </c>
      <c r="AJ84">
        <f t="shared" si="70"/>
        <v>-5.8703367146110796E-2</v>
      </c>
      <c r="AK84">
        <f t="shared" si="92"/>
        <v>-3.8352866535459079E-2</v>
      </c>
      <c r="AL84">
        <f t="shared" si="71"/>
        <v>-9.7056233681594981E-2</v>
      </c>
      <c r="AN84">
        <f t="shared" si="72"/>
        <v>0</v>
      </c>
      <c r="AO84">
        <f t="shared" si="73"/>
        <v>0</v>
      </c>
      <c r="AP84">
        <f t="shared" si="74"/>
        <v>-7.9681090845991293E-23</v>
      </c>
      <c r="AQ84">
        <f t="shared" si="75"/>
        <v>-2.5884121244221991E-18</v>
      </c>
      <c r="AR84">
        <f t="shared" si="76"/>
        <v>-2.5884918055130451E-18</v>
      </c>
      <c r="AS84">
        <f t="shared" si="77"/>
        <v>-6.0534530194657983E-6</v>
      </c>
      <c r="AT84">
        <f t="shared" si="78"/>
        <v>-3.9549226393843239E-6</v>
      </c>
      <c r="AU84">
        <f t="shared" si="79"/>
        <v>-1.0008375658852712E-5</v>
      </c>
      <c r="AW84">
        <v>81</v>
      </c>
      <c r="AX84">
        <f>IF(Z84&gt;0, (R84*SUMPRODUCT(K84:$K$98, X84:$X$98)-K84*$AZ$3)/Z84, 0)</f>
        <v>-3.1654587866011607E+19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0.86292441799999997</v>
      </c>
      <c r="Q85" s="5">
        <f t="shared" si="91"/>
        <v>50</v>
      </c>
      <c r="R85">
        <f t="shared" si="62"/>
        <v>250000</v>
      </c>
      <c r="S85">
        <f t="shared" si="63"/>
        <v>-2.2241113859598536E+20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-0.4891947262175903</v>
      </c>
      <c r="AC85">
        <f t="shared" si="64"/>
        <v>-0.43678100555141991</v>
      </c>
      <c r="AE85">
        <f t="shared" si="65"/>
        <v>0</v>
      </c>
      <c r="AF85">
        <f t="shared" si="66"/>
        <v>0</v>
      </c>
      <c r="AG85">
        <f t="shared" si="67"/>
        <v>-9.819225069137433E-20</v>
      </c>
      <c r="AH85">
        <f t="shared" si="68"/>
        <v>-3.3339406928690786E-15</v>
      </c>
      <c r="AI85">
        <f t="shared" si="69"/>
        <v>-3.3340388851197698E-15</v>
      </c>
      <c r="AJ85">
        <f t="shared" si="70"/>
        <v>-5.2413720666170394E-2</v>
      </c>
      <c r="AK85">
        <f t="shared" si="92"/>
        <v>-3.4243630835231326E-2</v>
      </c>
      <c r="AL85">
        <f t="shared" si="71"/>
        <v>-8.665735150140505E-2</v>
      </c>
      <c r="AN85">
        <f t="shared" si="72"/>
        <v>0</v>
      </c>
      <c r="AO85">
        <f t="shared" si="73"/>
        <v>0</v>
      </c>
      <c r="AP85">
        <f t="shared" si="74"/>
        <v>-9.0406437443296575E-24</v>
      </c>
      <c r="AQ85">
        <f t="shared" si="75"/>
        <v>-3.069587452851882E-19</v>
      </c>
      <c r="AR85">
        <f t="shared" si="76"/>
        <v>-3.0696778592893251E-19</v>
      </c>
      <c r="AS85">
        <f t="shared" si="77"/>
        <v>-4.8257756851608755E-6</v>
      </c>
      <c r="AT85">
        <f t="shared" si="78"/>
        <v>-3.1528401143051057E-6</v>
      </c>
      <c r="AU85">
        <f t="shared" si="79"/>
        <v>-7.9786157994662886E-6</v>
      </c>
      <c r="AW85">
        <v>82</v>
      </c>
      <c r="AX85">
        <f>IF(Z85&gt;0, (R85*SUMPRODUCT(K85:$K$98, X85:$X$98)-K85*$AZ$3)/Z85, 0)</f>
        <v>-2.2241113859598536E+20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0.86793829099999997</v>
      </c>
      <c r="Q86" s="5">
        <f t="shared" si="91"/>
        <v>50</v>
      </c>
      <c r="R86">
        <f t="shared" si="62"/>
        <v>250000</v>
      </c>
      <c r="S86">
        <f t="shared" si="63"/>
        <v>-1.6268932769605524E+21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-0.43678100555141991</v>
      </c>
      <c r="AC86">
        <f t="shared" si="64"/>
        <v>-0.38998304067091061</v>
      </c>
      <c r="AE86">
        <f t="shared" si="65"/>
        <v>0</v>
      </c>
      <c r="AF86">
        <f t="shared" si="66"/>
        <v>0</v>
      </c>
      <c r="AG86">
        <f t="shared" si="67"/>
        <v>-1.1985513929945591E-20</v>
      </c>
      <c r="AH86">
        <f t="shared" si="68"/>
        <v>-4.26124071272575E-16</v>
      </c>
      <c r="AI86">
        <f t="shared" si="69"/>
        <v>-4.2613605678650492E-16</v>
      </c>
      <c r="AJ86">
        <f t="shared" si="70"/>
        <v>-4.6797964880509302E-2</v>
      </c>
      <c r="AK86">
        <f t="shared" si="92"/>
        <v>-3.0574670388599397E-2</v>
      </c>
      <c r="AL86">
        <f t="shared" si="71"/>
        <v>-7.7372635269109119E-2</v>
      </c>
      <c r="AN86">
        <f t="shared" si="72"/>
        <v>0</v>
      </c>
      <c r="AO86">
        <f t="shared" si="73"/>
        <v>0</v>
      </c>
      <c r="AP86">
        <f t="shared" si="74"/>
        <v>-9.8528252311878373E-25</v>
      </c>
      <c r="AQ86">
        <f t="shared" si="75"/>
        <v>-3.5030003933005905E-20</v>
      </c>
      <c r="AR86">
        <f t="shared" si="76"/>
        <v>-3.5030989215529019E-20</v>
      </c>
      <c r="AS86">
        <f t="shared" si="77"/>
        <v>-3.8470788306448323E-6</v>
      </c>
      <c r="AT86">
        <f t="shared" si="78"/>
        <v>-2.5134248360212892E-6</v>
      </c>
      <c r="AU86">
        <f t="shared" si="79"/>
        <v>-6.3605036666661566E-6</v>
      </c>
      <c r="AW86">
        <v>83</v>
      </c>
      <c r="AX86">
        <f>IF(Z86&gt;0, (R86*SUMPRODUCT(K86:$K$98, X86:$X$98)-K86*$AZ$3)/Z86, 0)</f>
        <v>-1.6268932769605524E+21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0.872959127</v>
      </c>
      <c r="Q87" s="5">
        <f t="shared" si="91"/>
        <v>50</v>
      </c>
      <c r="R87">
        <f t="shared" si="62"/>
        <v>250000</v>
      </c>
      <c r="S87">
        <f t="shared" si="63"/>
        <v>-1.2410906085778195E+22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-0.38998304067091061</v>
      </c>
      <c r="AC87">
        <f t="shared" si="64"/>
        <v>-0.34819914345617015</v>
      </c>
      <c r="AE87">
        <f t="shared" si="65"/>
        <v>0</v>
      </c>
      <c r="AF87">
        <f t="shared" si="66"/>
        <v>0</v>
      </c>
      <c r="AG87">
        <f t="shared" si="67"/>
        <v>-1.4027950137144929E-21</v>
      </c>
      <c r="AH87">
        <f t="shared" si="68"/>
        <v>-5.231431888465821E-17</v>
      </c>
      <c r="AI87">
        <f t="shared" si="69"/>
        <v>-5.2315721679671925E-17</v>
      </c>
      <c r="AJ87">
        <f t="shared" si="70"/>
        <v>-4.1783897214740462E-2</v>
      </c>
      <c r="AK87">
        <f t="shared" si="92"/>
        <v>-2.7298812846963744E-2</v>
      </c>
      <c r="AL87">
        <f t="shared" si="71"/>
        <v>-6.9082710061704258E-2</v>
      </c>
      <c r="AN87">
        <f t="shared" si="72"/>
        <v>0</v>
      </c>
      <c r="AO87">
        <f t="shared" si="73"/>
        <v>0</v>
      </c>
      <c r="AP87">
        <f t="shared" si="74"/>
        <v>-1.0296279165845101E-25</v>
      </c>
      <c r="AQ87">
        <f t="shared" si="75"/>
        <v>-3.8397829072773693E-21</v>
      </c>
      <c r="AR87">
        <f t="shared" si="76"/>
        <v>-3.8398858700690273E-21</v>
      </c>
      <c r="AS87">
        <f t="shared" si="77"/>
        <v>-3.0668676902462E-6</v>
      </c>
      <c r="AT87">
        <f t="shared" si="78"/>
        <v>-2.0036868909608488E-6</v>
      </c>
      <c r="AU87">
        <f t="shared" si="79"/>
        <v>-5.0705545812070526E-6</v>
      </c>
      <c r="AW87">
        <v>84</v>
      </c>
      <c r="AX87">
        <f>IF(Z87&gt;0, (R87*SUMPRODUCT(K87:$K$98, X87:$X$98)-K87*$AZ$3)/Z87, 0)</f>
        <v>-1.2410906085778195E+22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0.877957722</v>
      </c>
      <c r="Q88" s="5">
        <f t="shared" si="91"/>
        <v>50</v>
      </c>
      <c r="R88">
        <f t="shared" si="62"/>
        <v>250000</v>
      </c>
      <c r="S88">
        <f t="shared" si="63"/>
        <v>-9.8901649857710364E+22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-0.34819914345617015</v>
      </c>
      <c r="AC88">
        <f t="shared" si="64"/>
        <v>-0.3108920923715805</v>
      </c>
      <c r="AE88">
        <f t="shared" si="65"/>
        <v>0</v>
      </c>
      <c r="AF88">
        <f t="shared" si="66"/>
        <v>0</v>
      </c>
      <c r="AG88">
        <f t="shared" si="67"/>
        <v>-1.5717234890361305E-22</v>
      </c>
      <c r="AH88">
        <f t="shared" si="68"/>
        <v>-6.1579735733686746E-18</v>
      </c>
      <c r="AI88">
        <f t="shared" si="69"/>
        <v>-6.1581307457175781E-18</v>
      </c>
      <c r="AJ88">
        <f t="shared" si="70"/>
        <v>-3.7307051084589649E-2</v>
      </c>
      <c r="AK88">
        <f t="shared" si="92"/>
        <v>-2.4373940041931913E-2</v>
      </c>
      <c r="AL88">
        <f t="shared" si="71"/>
        <v>-6.1680991126521569E-2</v>
      </c>
      <c r="AN88">
        <f t="shared" si="72"/>
        <v>0</v>
      </c>
      <c r="AO88">
        <f t="shared" si="73"/>
        <v>0</v>
      </c>
      <c r="AP88">
        <f t="shared" si="74"/>
        <v>-1.030016582736808E-26</v>
      </c>
      <c r="AQ88">
        <f t="shared" si="75"/>
        <v>-4.035579375679207E-22</v>
      </c>
      <c r="AR88">
        <f t="shared" si="76"/>
        <v>-4.0356823773374805E-22</v>
      </c>
      <c r="AS88">
        <f t="shared" si="77"/>
        <v>-2.4448881459233067E-6</v>
      </c>
      <c r="AT88">
        <f t="shared" si="78"/>
        <v>-1.5973269220032276E-6</v>
      </c>
      <c r="AU88">
        <f t="shared" si="79"/>
        <v>-4.0422150679265343E-6</v>
      </c>
      <c r="AW88">
        <v>85</v>
      </c>
      <c r="AX88">
        <f>IF(Z88&gt;0, (R88*SUMPRODUCT(K88:$K$98, X88:$X$98)-K88*$AZ$3)/Z88, 0)</f>
        <v>-9.8901649857710364E+22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0.88376105100000002</v>
      </c>
      <c r="Q89" s="5">
        <f t="shared" si="91"/>
        <v>50</v>
      </c>
      <c r="R89">
        <f t="shared" si="62"/>
        <v>250000</v>
      </c>
      <c r="S89">
        <f t="shared" si="63"/>
        <v>-8.311927531946204E+23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-0.3108920923715805</v>
      </c>
      <c r="AC89">
        <f t="shared" si="64"/>
        <v>-0.2775822253317683</v>
      </c>
      <c r="AE89">
        <f t="shared" si="65"/>
        <v>0</v>
      </c>
      <c r="AF89">
        <f t="shared" si="66"/>
        <v>0</v>
      </c>
      <c r="AG89">
        <f t="shared" si="67"/>
        <v>-1.6697825159381143E-23</v>
      </c>
      <c r="AH89">
        <f t="shared" si="68"/>
        <v>-6.945140012759789E-19</v>
      </c>
      <c r="AI89">
        <f t="shared" si="69"/>
        <v>-6.9453069910113829E-19</v>
      </c>
      <c r="AJ89">
        <f t="shared" si="70"/>
        <v>-3.3309867039812202E-2</v>
      </c>
      <c r="AK89">
        <f t="shared" si="92"/>
        <v>-2.1762446466010638E-2</v>
      </c>
      <c r="AL89">
        <f t="shared" si="71"/>
        <v>-5.507231350582284E-2</v>
      </c>
      <c r="AN89">
        <f t="shared" si="72"/>
        <v>0</v>
      </c>
      <c r="AO89">
        <f t="shared" si="73"/>
        <v>0</v>
      </c>
      <c r="AP89">
        <f t="shared" si="74"/>
        <v>-9.7703463573687466E-28</v>
      </c>
      <c r="AQ89">
        <f t="shared" si="75"/>
        <v>-4.0637881147629907E-23</v>
      </c>
      <c r="AR89">
        <f t="shared" si="76"/>
        <v>-4.0638858182265643E-23</v>
      </c>
      <c r="AS89">
        <f t="shared" si="77"/>
        <v>-1.9490498612271266E-6</v>
      </c>
      <c r="AT89">
        <f t="shared" si="78"/>
        <v>-1.2733792426683893E-6</v>
      </c>
      <c r="AU89">
        <f t="shared" si="79"/>
        <v>-3.2224291038955159E-6</v>
      </c>
      <c r="AW89">
        <v>86</v>
      </c>
      <c r="AX89">
        <f>IF(Z89&gt;0, (R89*SUMPRODUCT(K89:$K$98, X89:$X$98)-K89*$AZ$3)/Z89, 0)</f>
        <v>-8.311927531946204E+23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0.88953285599999998</v>
      </c>
      <c r="Q90" s="5">
        <f t="shared" si="91"/>
        <v>50</v>
      </c>
      <c r="R90">
        <f t="shared" si="62"/>
        <v>250000</v>
      </c>
      <c r="S90">
        <f t="shared" si="63"/>
        <v>-7.3868566103651864E+24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-0.2775822253317683</v>
      </c>
      <c r="AC90">
        <f t="shared" si="64"/>
        <v>-0.24784127261765024</v>
      </c>
      <c r="AE90">
        <f t="shared" si="65"/>
        <v>0</v>
      </c>
      <c r="AF90">
        <f t="shared" si="66"/>
        <v>0</v>
      </c>
      <c r="AG90">
        <f t="shared" si="67"/>
        <v>-1.6775828047743682E-24</v>
      </c>
      <c r="AH90">
        <f t="shared" si="68"/>
        <v>-7.426632051506482E-20</v>
      </c>
      <c r="AI90">
        <f t="shared" si="69"/>
        <v>-7.4267998097869599E-20</v>
      </c>
      <c r="AJ90">
        <f t="shared" si="70"/>
        <v>-2.9740952714118057E-2</v>
      </c>
      <c r="AK90">
        <f t="shared" si="92"/>
        <v>-1.9430755773223781E-2</v>
      </c>
      <c r="AL90">
        <f t="shared" si="71"/>
        <v>-4.9171708487341842E-2</v>
      </c>
      <c r="AN90">
        <f t="shared" si="72"/>
        <v>0</v>
      </c>
      <c r="AO90">
        <f t="shared" si="73"/>
        <v>0</v>
      </c>
      <c r="AP90">
        <f t="shared" si="74"/>
        <v>-8.7642749501396538E-29</v>
      </c>
      <c r="AQ90">
        <f t="shared" si="75"/>
        <v>-3.8799304015086683E-24</v>
      </c>
      <c r="AR90">
        <f t="shared" si="76"/>
        <v>-3.8800180442581703E-24</v>
      </c>
      <c r="AS90">
        <f t="shared" si="77"/>
        <v>-1.5537706164119322E-6</v>
      </c>
      <c r="AT90">
        <f t="shared" si="78"/>
        <v>-1.0151301360557948E-6</v>
      </c>
      <c r="AU90">
        <f t="shared" si="79"/>
        <v>-2.5689007524677272E-6</v>
      </c>
      <c r="AW90">
        <v>87</v>
      </c>
      <c r="AX90">
        <f>IF(Z90&gt;0, (R90*SUMPRODUCT(K90:$K$98, X90:$X$98)-K90*$AZ$3)/Z90, 0)</f>
        <v>-7.3868566103651864E+24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0.89526598199999996</v>
      </c>
      <c r="Q91" s="5">
        <f t="shared" si="91"/>
        <v>50</v>
      </c>
      <c r="R91">
        <f t="shared" si="62"/>
        <v>250000</v>
      </c>
      <c r="S91">
        <f t="shared" si="63"/>
        <v>-6.9620267640564517E+25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-0.24784127261765024</v>
      </c>
      <c r="AC91">
        <f t="shared" si="64"/>
        <v>-0.2212868505514734</v>
      </c>
      <c r="AE91">
        <f t="shared" si="65"/>
        <v>0</v>
      </c>
      <c r="AF91">
        <f t="shared" si="66"/>
        <v>0</v>
      </c>
      <c r="AG91">
        <f t="shared" si="67"/>
        <v>-1.5892415962398552E-25</v>
      </c>
      <c r="AH91">
        <f t="shared" si="68"/>
        <v>-7.5094140855131957E-21</v>
      </c>
      <c r="AI91">
        <f t="shared" si="69"/>
        <v>-7.5095730096728191E-21</v>
      </c>
      <c r="AJ91">
        <f t="shared" si="70"/>
        <v>-2.6554422066176836E-2</v>
      </c>
      <c r="AK91">
        <f t="shared" si="92"/>
        <v>-1.7348889083235518E-2</v>
      </c>
      <c r="AL91">
        <f t="shared" si="71"/>
        <v>-4.3903311149412358E-2</v>
      </c>
      <c r="AN91">
        <f t="shared" si="72"/>
        <v>0</v>
      </c>
      <c r="AO91">
        <f t="shared" si="73"/>
        <v>0</v>
      </c>
      <c r="AP91">
        <f t="shared" si="74"/>
        <v>-7.4131694721739216E-30</v>
      </c>
      <c r="AQ91">
        <f t="shared" si="75"/>
        <v>-3.5028380445333831E-25</v>
      </c>
      <c r="AR91">
        <f t="shared" si="76"/>
        <v>-3.5029121762281048E-25</v>
      </c>
      <c r="AS91">
        <f t="shared" si="77"/>
        <v>-1.2386564225222674E-6</v>
      </c>
      <c r="AT91">
        <f t="shared" si="78"/>
        <v>-8.0925552938121402E-7</v>
      </c>
      <c r="AU91">
        <f t="shared" si="79"/>
        <v>-2.0479119519034815E-6</v>
      </c>
      <c r="AW91">
        <v>88</v>
      </c>
      <c r="AX91">
        <f>IF(Z91&gt;0, (R91*SUMPRODUCT(K91:$K$98, X91:$X$98)-K91*$AZ$3)/Z91, 0)</f>
        <v>-6.9620267640564517E+25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0.900953271</v>
      </c>
      <c r="Q92" s="5">
        <f t="shared" si="91"/>
        <v>50</v>
      </c>
      <c r="R92">
        <f t="shared" si="62"/>
        <v>250000</v>
      </c>
      <c r="S92">
        <f t="shared" si="63"/>
        <v>-6.9807115823989511E+26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-0.2212868505514734</v>
      </c>
      <c r="AC92">
        <f t="shared" si="64"/>
        <v>-0.19757754513524411</v>
      </c>
      <c r="AE92">
        <f t="shared" si="65"/>
        <v>0</v>
      </c>
      <c r="AF92">
        <f t="shared" si="66"/>
        <v>0</v>
      </c>
      <c r="AG92">
        <f t="shared" si="67"/>
        <v>-1.4151676573589777E-26</v>
      </c>
      <c r="AH92">
        <f t="shared" si="68"/>
        <v>-7.1591620727077948E-22</v>
      </c>
      <c r="AI92">
        <f t="shared" si="69"/>
        <v>-7.1593035894735304E-22</v>
      </c>
      <c r="AJ92">
        <f t="shared" si="70"/>
        <v>-2.3709305416229287E-2</v>
      </c>
      <c r="AK92">
        <f t="shared" si="92"/>
        <v>-1.549007953860314E-2</v>
      </c>
      <c r="AL92">
        <f t="shared" si="71"/>
        <v>-3.9199384954832425E-2</v>
      </c>
      <c r="AN92">
        <f t="shared" si="72"/>
        <v>0</v>
      </c>
      <c r="AO92">
        <f t="shared" si="73"/>
        <v>0</v>
      </c>
      <c r="AP92">
        <f t="shared" si="74"/>
        <v>-5.8939151162477137E-31</v>
      </c>
      <c r="AQ92">
        <f t="shared" si="75"/>
        <v>-2.9816603948359095E-26</v>
      </c>
      <c r="AR92">
        <f t="shared" si="76"/>
        <v>-2.9817193339870721E-26</v>
      </c>
      <c r="AS92">
        <f t="shared" si="77"/>
        <v>-9.8744931642399994E-7</v>
      </c>
      <c r="AT92">
        <f t="shared" si="78"/>
        <v>-6.4513355339701359E-7</v>
      </c>
      <c r="AU92">
        <f t="shared" si="79"/>
        <v>-1.6325828698210134E-6</v>
      </c>
      <c r="AW92">
        <v>89</v>
      </c>
      <c r="AX92">
        <f>IF(Z92&gt;0, (R92*SUMPRODUCT(K92:$K$98, X92:$X$98)-K92*$AZ$3)/Z92, 0)</f>
        <v>-6.9807115823989511E+26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0.90658776299999999</v>
      </c>
      <c r="Q93" s="5">
        <f t="shared" si="91"/>
        <v>50</v>
      </c>
      <c r="R93">
        <f t="shared" si="62"/>
        <v>250000</v>
      </c>
      <c r="S93">
        <f t="shared" si="63"/>
        <v>-7.4722587748971274E+27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-0.19757754513524411</v>
      </c>
      <c r="AC93">
        <f t="shared" si="64"/>
        <v>-0.17640852244218222</v>
      </c>
      <c r="AE93">
        <f t="shared" si="65"/>
        <v>0</v>
      </c>
      <c r="AF93">
        <f t="shared" si="66"/>
        <v>0</v>
      </c>
      <c r="AG93">
        <f t="shared" si="67"/>
        <v>-1.180423000303619E-27</v>
      </c>
      <c r="AH93">
        <f t="shared" si="68"/>
        <v>-6.4148684037751299E-23</v>
      </c>
      <c r="AI93">
        <f t="shared" si="69"/>
        <v>-6.4149864460751605E-23</v>
      </c>
      <c r="AJ93">
        <f t="shared" si="70"/>
        <v>-2.1169022693061895E-2</v>
      </c>
      <c r="AK93">
        <f t="shared" si="92"/>
        <v>-1.3830428159467089E-2</v>
      </c>
      <c r="AL93">
        <f t="shared" si="71"/>
        <v>-3.4999450852528986E-2</v>
      </c>
      <c r="AN93">
        <f t="shared" si="72"/>
        <v>0</v>
      </c>
      <c r="AO93">
        <f t="shared" si="73"/>
        <v>0</v>
      </c>
      <c r="AP93">
        <f t="shared" si="74"/>
        <v>-4.3895057547708666E-32</v>
      </c>
      <c r="AQ93">
        <f t="shared" si="75"/>
        <v>-2.3854246966745086E-27</v>
      </c>
      <c r="AR93">
        <f t="shared" si="76"/>
        <v>-2.3854685917320564E-27</v>
      </c>
      <c r="AS93">
        <f t="shared" si="77"/>
        <v>-7.8718854944515417E-7</v>
      </c>
      <c r="AT93">
        <f t="shared" si="78"/>
        <v>-5.1429651897083344E-7</v>
      </c>
      <c r="AU93">
        <f t="shared" si="79"/>
        <v>-1.3014850684159876E-6</v>
      </c>
      <c r="AW93">
        <v>90</v>
      </c>
      <c r="AX93">
        <f>IF(Z93&gt;0, (R93*SUMPRODUCT(K93:$K$98, X93:$X$98)-K93*$AZ$3)/Z93, 0)</f>
        <v>-7.4722587748971274E+27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0.91219363099999995</v>
      </c>
      <c r="Q94" s="5">
        <f t="shared" si="91"/>
        <v>50</v>
      </c>
      <c r="R94">
        <f t="shared" si="62"/>
        <v>250000</v>
      </c>
      <c r="S94">
        <f t="shared" si="63"/>
        <v>-8.5746960129238999E+28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-0.17640852244218222</v>
      </c>
      <c r="AC94">
        <f t="shared" si="64"/>
        <v>-0.15750760932337696</v>
      </c>
      <c r="AE94">
        <f t="shared" si="65"/>
        <v>0</v>
      </c>
      <c r="AF94">
        <f t="shared" si="66"/>
        <v>0</v>
      </c>
      <c r="AG94">
        <f t="shared" si="67"/>
        <v>-9.1844427537710559E-29</v>
      </c>
      <c r="AH94">
        <f t="shared" si="68"/>
        <v>-5.3838717138143612E-24</v>
      </c>
      <c r="AI94">
        <f t="shared" si="69"/>
        <v>-5.3839635582418988E-24</v>
      </c>
      <c r="AJ94">
        <f t="shared" si="70"/>
        <v>-1.8900913118805263E-2</v>
      </c>
      <c r="AK94">
        <f t="shared" si="92"/>
        <v>-1.2348596570952757E-2</v>
      </c>
      <c r="AL94">
        <f t="shared" si="71"/>
        <v>-3.124950968975802E-2</v>
      </c>
      <c r="AN94">
        <f t="shared" si="72"/>
        <v>0</v>
      </c>
      <c r="AO94">
        <f t="shared" si="73"/>
        <v>0</v>
      </c>
      <c r="AP94">
        <f t="shared" si="74"/>
        <v>-3.0493884328868374E-33</v>
      </c>
      <c r="AQ94">
        <f t="shared" si="75"/>
        <v>-1.7875353539017108E-28</v>
      </c>
      <c r="AR94">
        <f t="shared" si="76"/>
        <v>-1.7875658477860396E-28</v>
      </c>
      <c r="AS94">
        <f t="shared" si="77"/>
        <v>-6.2754189209594549E-7</v>
      </c>
      <c r="AT94">
        <f t="shared" si="78"/>
        <v>-4.0999403616935059E-7</v>
      </c>
      <c r="AU94">
        <f t="shared" si="79"/>
        <v>-1.0375359282652961E-6</v>
      </c>
      <c r="AW94">
        <v>91</v>
      </c>
      <c r="AX94">
        <f>IF(Z94&gt;0, (R94*SUMPRODUCT(K94:$K$98, X94:$X$98)-K94*$AZ$3)/Z94, 0)</f>
        <v>-8.5746960129238999E+28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0.91779930600000004</v>
      </c>
      <c r="Q95" s="5">
        <f t="shared" si="91"/>
        <v>50</v>
      </c>
      <c r="R95">
        <f t="shared" si="62"/>
        <v>250000</v>
      </c>
      <c r="S95">
        <f t="shared" si="63"/>
        <v>-1.0603746527654943E+30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-0.15750760932337696</v>
      </c>
      <c r="AC95">
        <f t="shared" si="64"/>
        <v>-0.14063179403872941</v>
      </c>
      <c r="AE95">
        <f t="shared" si="65"/>
        <v>0</v>
      </c>
      <c r="AF95">
        <f t="shared" si="66"/>
        <v>0</v>
      </c>
      <c r="AG95">
        <f t="shared" si="67"/>
        <v>-6.6312314082554107E-30</v>
      </c>
      <c r="AH95">
        <f t="shared" si="68"/>
        <v>-4.2147375927039023E-25</v>
      </c>
      <c r="AI95">
        <f t="shared" si="69"/>
        <v>-4.2148039050179845E-25</v>
      </c>
      <c r="AJ95">
        <f t="shared" si="70"/>
        <v>-1.6875815284647544E-2</v>
      </c>
      <c r="AK95">
        <f t="shared" si="92"/>
        <v>-1.1025532652636389E-2</v>
      </c>
      <c r="AL95">
        <f t="shared" si="71"/>
        <v>-2.7901347937283931E-2</v>
      </c>
      <c r="AN95">
        <f t="shared" si="72"/>
        <v>0</v>
      </c>
      <c r="AO95">
        <f t="shared" si="73"/>
        <v>0</v>
      </c>
      <c r="AP95">
        <f t="shared" si="74"/>
        <v>-1.9657853672321607E-34</v>
      </c>
      <c r="AQ95">
        <f t="shared" si="75"/>
        <v>-1.2494315122446282E-29</v>
      </c>
      <c r="AR95">
        <f t="shared" si="76"/>
        <v>-1.2494511700983004E-29</v>
      </c>
      <c r="AS95">
        <f t="shared" si="77"/>
        <v>-5.0027255428567051E-7</v>
      </c>
      <c r="AT95">
        <f t="shared" si="78"/>
        <v>-3.2684473546663787E-7</v>
      </c>
      <c r="AU95">
        <f t="shared" si="79"/>
        <v>-8.2711728975230832E-7</v>
      </c>
      <c r="AW95">
        <v>92</v>
      </c>
      <c r="AX95">
        <f>IF(Z95&gt;0, (R95*SUMPRODUCT(K95:$K$98, X95:$X$98)-K95*$AZ$3)/Z95, 0)</f>
        <v>-1.0603746527654943E+30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0.92340517499999997</v>
      </c>
      <c r="Q96" s="5">
        <f t="shared" si="91"/>
        <v>50</v>
      </c>
      <c r="R96">
        <f t="shared" si="62"/>
        <v>250000</v>
      </c>
      <c r="S96">
        <f t="shared" si="63"/>
        <v>-1.4216766585486681E+31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-0.14063179403872941</v>
      </c>
      <c r="AC96">
        <f t="shared" si="64"/>
        <v>-0.12556410182029412</v>
      </c>
      <c r="AE96">
        <f t="shared" si="65"/>
        <v>0</v>
      </c>
      <c r="AF96">
        <f t="shared" si="66"/>
        <v>0</v>
      </c>
      <c r="AG96">
        <f t="shared" si="67"/>
        <v>-4.4160569516727311E-31</v>
      </c>
      <c r="AH96">
        <f t="shared" si="68"/>
        <v>-3.0616566995027917E-26</v>
      </c>
      <c r="AI96">
        <f t="shared" si="69"/>
        <v>-3.0617008600723084E-26</v>
      </c>
      <c r="AJ96">
        <f t="shared" si="70"/>
        <v>-1.5067692218435291E-2</v>
      </c>
      <c r="AK96">
        <f t="shared" si="92"/>
        <v>-9.8442255827110598E-3</v>
      </c>
      <c r="AL96">
        <f t="shared" si="71"/>
        <v>-2.4911917801146349E-2</v>
      </c>
      <c r="AN96">
        <f t="shared" si="72"/>
        <v>0</v>
      </c>
      <c r="AO96">
        <f t="shared" si="73"/>
        <v>0</v>
      </c>
      <c r="AP96">
        <f t="shared" si="74"/>
        <v>-1.1688493974855946E-35</v>
      </c>
      <c r="AQ96">
        <f t="shared" si="75"/>
        <v>-8.1036445582207689E-31</v>
      </c>
      <c r="AR96">
        <f t="shared" si="76"/>
        <v>-8.103761443160517E-31</v>
      </c>
      <c r="AS96">
        <f t="shared" si="77"/>
        <v>-3.9881421738334653E-7</v>
      </c>
      <c r="AT96">
        <f t="shared" si="78"/>
        <v>-2.6055862202378646E-7</v>
      </c>
      <c r="AU96">
        <f t="shared" si="79"/>
        <v>-6.5937283940713299E-7</v>
      </c>
      <c r="AW96">
        <v>93</v>
      </c>
      <c r="AX96">
        <f>IF(Z96&gt;0, (R96*SUMPRODUCT(K96:$K$98, X96:$X$98)-K96*$AZ$3)/Z96, 0)</f>
        <v>-1.4216766585486681E+31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0.92901104300000004</v>
      </c>
      <c r="Q97" s="5">
        <f t="shared" si="91"/>
        <v>50</v>
      </c>
      <c r="R97">
        <f t="shared" si="62"/>
        <v>250000</v>
      </c>
      <c r="S97">
        <f t="shared" si="63"/>
        <v>-2.0812852389301483E+32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-0.12556410182029412</v>
      </c>
      <c r="AC97">
        <f t="shared" si="64"/>
        <v>-0.11211080519669119</v>
      </c>
      <c r="AE97">
        <f t="shared" si="65"/>
        <v>0</v>
      </c>
      <c r="AF97">
        <f t="shared" si="66"/>
        <v>0</v>
      </c>
      <c r="AG97">
        <f t="shared" si="67"/>
        <v>-2.6933070753511894E-32</v>
      </c>
      <c r="AH97">
        <f t="shared" si="68"/>
        <v>-2.0512828373104427E-27</v>
      </c>
      <c r="AI97">
        <f t="shared" si="69"/>
        <v>-2.0513097703811962E-27</v>
      </c>
      <c r="AJ97">
        <f t="shared" si="70"/>
        <v>-1.3453296623602937E-2</v>
      </c>
      <c r="AK97">
        <f t="shared" si="92"/>
        <v>-8.78948712742059E-3</v>
      </c>
      <c r="AL97">
        <f t="shared" si="71"/>
        <v>-2.2242783751023527E-2</v>
      </c>
      <c r="AN97">
        <f t="shared" si="72"/>
        <v>0</v>
      </c>
      <c r="AO97">
        <f t="shared" si="73"/>
        <v>0</v>
      </c>
      <c r="AP97">
        <f t="shared" si="74"/>
        <v>-6.3649022895289953E-37</v>
      </c>
      <c r="AQ97">
        <f t="shared" si="75"/>
        <v>-4.8476517761964909E-32</v>
      </c>
      <c r="AR97">
        <f t="shared" si="76"/>
        <v>-4.8477154252193862E-32</v>
      </c>
      <c r="AS97">
        <f t="shared" si="77"/>
        <v>-3.1793225237830557E-7</v>
      </c>
      <c r="AT97">
        <f t="shared" si="78"/>
        <v>-2.0771573822049306E-7</v>
      </c>
      <c r="AU97">
        <f t="shared" si="79"/>
        <v>-5.2564799059879863E-7</v>
      </c>
      <c r="AW97">
        <v>94</v>
      </c>
      <c r="AX97">
        <f>IF(Z97&gt;0, (R97*SUMPRODUCT(K97:$K$98, X97:$X$98)-K97*$AZ$3)/Z97, 0)</f>
        <v>-2.0812852389301483E+32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-0.11211080519669119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-1.3466535376755946E-28</v>
      </c>
      <c r="AI98">
        <f t="shared" si="69"/>
        <v>-1.3466535376755946E-28</v>
      </c>
      <c r="AJ98">
        <f t="shared" si="70"/>
        <v>-0.11211080519669119</v>
      </c>
      <c r="AK98">
        <f t="shared" si="92"/>
        <v>-7.8477563637683843E-3</v>
      </c>
      <c r="AL98">
        <f t="shared" si="71"/>
        <v>-0.11995856156045957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-2.8414742363968727E-33</v>
      </c>
      <c r="AR98">
        <f t="shared" si="76"/>
        <v>-2.8414742363968727E-33</v>
      </c>
      <c r="AS98">
        <f t="shared" si="77"/>
        <v>-2.3655673540052501E-6</v>
      </c>
      <c r="AT98">
        <f t="shared" si="78"/>
        <v>-1.6558971478036755E-7</v>
      </c>
      <c r="AU98">
        <f t="shared" si="79"/>
        <v>-2.5311570687856181E-6</v>
      </c>
      <c r="AW98">
        <v>95</v>
      </c>
    </row>
    <row r="100" spans="5:50" x14ac:dyDescent="0.25">
      <c r="AN100" s="6">
        <f t="shared" ref="AN100:AU100" si="93">SUM(AN3:AN98)</f>
        <v>6838.6900414237916</v>
      </c>
      <c r="AO100" s="6">
        <f t="shared" si="93"/>
        <v>-683.86900414237925</v>
      </c>
      <c r="AP100" s="6">
        <f t="shared" si="93"/>
        <v>-2848.3586446119166</v>
      </c>
      <c r="AQ100" s="6">
        <f t="shared" si="93"/>
        <v>-4743.9663819554362</v>
      </c>
      <c r="AR100" s="6">
        <f t="shared" si="93"/>
        <v>-1437.5039892859402</v>
      </c>
      <c r="AS100" s="6">
        <f t="shared" si="93"/>
        <v>-1129.5113421131325</v>
      </c>
      <c r="AT100" s="6">
        <f t="shared" si="93"/>
        <v>658.88161623266058</v>
      </c>
      <c r="AU100" s="6">
        <f t="shared" si="93"/>
        <v>-1908.1337151664125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13356.455158103257</v>
      </c>
      <c r="K3">
        <v>1</v>
      </c>
      <c r="L3" s="2">
        <v>0</v>
      </c>
      <c r="O3">
        <f>$C$3</f>
        <v>13356.455158103257</v>
      </c>
      <c r="P3">
        <f>O3*C5</f>
        <v>1335.6455158103258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13356.455158103257</v>
      </c>
      <c r="AF3">
        <f t="shared" ref="AF3:AF34" si="4">-$Z3*P3</f>
        <v>-1335.6455158103258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9500.9014382929327</v>
      </c>
      <c r="AJ3">
        <f t="shared" ref="AJ3:AJ34" si="8">AB3-AC3</f>
        <v>0</v>
      </c>
      <c r="AL3">
        <f t="shared" ref="AL3:AL34" si="9">SUM(AI3:AK3)</f>
        <v>9500.9014382929327</v>
      </c>
      <c r="AN3">
        <f t="shared" ref="AN3:AN34" si="10">AE3*$K3</f>
        <v>13356.455158103257</v>
      </c>
      <c r="AO3">
        <f t="shared" ref="AO3:AO34" si="11">AF3*$K3</f>
        <v>-1335.6455158103258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9500.9014382929327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9500.9014382929327</v>
      </c>
      <c r="AW3">
        <v>0</v>
      </c>
      <c r="AX3">
        <f>IF(Z3&gt;0, (R3*SUMPRODUCT(K3:$K$98, X3:$X$98)-K3*$AZ$3)/Z3, 0)</f>
        <v>0</v>
      </c>
      <c r="AZ3">
        <f>C6*SUMPRODUCT(X4:X89, K4:K89)/1</f>
        <v>9748.4806975424654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250000</v>
      </c>
      <c r="S4">
        <f t="shared" si="1"/>
        <v>1056.5346565578188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1044.4800747366935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-1044.4800747366935</v>
      </c>
      <c r="AK4">
        <f>G4*SUM(AB4, AE4:AF4)</f>
        <v>0</v>
      </c>
      <c r="AL4">
        <f t="shared" si="9"/>
        <v>-1396.8668247366936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-314.63102678571425</v>
      </c>
      <c r="AR4">
        <f t="shared" si="14"/>
        <v>-314.63102678571425</v>
      </c>
      <c r="AS4">
        <f t="shared" si="15"/>
        <v>-932.57149530061918</v>
      </c>
      <c r="AT4">
        <f t="shared" si="16"/>
        <v>0</v>
      </c>
      <c r="AU4">
        <f t="shared" si="17"/>
        <v>-1247.2025220863336</v>
      </c>
      <c r="AW4">
        <v>1</v>
      </c>
      <c r="AX4">
        <f>IF(Z4&gt;0, (R4*SUMPRODUCT(K4:$K$98, X4:$X$98)-K4*$AZ$3)/Z4, 0)</f>
        <v>1056.5346565578188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1.462746E-3</v>
      </c>
      <c r="Q5" s="5">
        <f t="shared" ref="Q5:Q36" si="29">$C$8</f>
        <v>50</v>
      </c>
      <c r="R5">
        <f t="shared" si="0"/>
        <v>250000</v>
      </c>
      <c r="S5">
        <f t="shared" si="1"/>
        <v>1701.1062654395287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1044.4800747366935</v>
      </c>
      <c r="AC5">
        <f t="shared" si="2"/>
        <v>1662.4205432515982</v>
      </c>
      <c r="AE5">
        <f t="shared" si="3"/>
        <v>0</v>
      </c>
      <c r="AF5">
        <f t="shared" si="4"/>
        <v>0</v>
      </c>
      <c r="AG5">
        <f t="shared" si="5"/>
        <v>-48.862924586961803</v>
      </c>
      <c r="AH5">
        <f t="shared" si="6"/>
        <v>-361.51418269098451</v>
      </c>
      <c r="AI5">
        <f t="shared" si="7"/>
        <v>-410.37710727794632</v>
      </c>
      <c r="AJ5">
        <f t="shared" si="8"/>
        <v>-617.94046851490475</v>
      </c>
      <c r="AK5">
        <f>G5*SUM(AB5, AE5:AF5)</f>
        <v>73.113605231568556</v>
      </c>
      <c r="AL5">
        <f t="shared" si="9"/>
        <v>-955.20397056128263</v>
      </c>
      <c r="AN5">
        <f t="shared" si="10"/>
        <v>0</v>
      </c>
      <c r="AO5">
        <f t="shared" si="11"/>
        <v>0</v>
      </c>
      <c r="AP5">
        <f t="shared" si="12"/>
        <v>-38.953224319963169</v>
      </c>
      <c r="AQ5">
        <f t="shared" si="13"/>
        <v>-288.19689308911393</v>
      </c>
      <c r="AR5">
        <f t="shared" si="14"/>
        <v>-327.1501174090771</v>
      </c>
      <c r="AS5">
        <f t="shared" si="15"/>
        <v>-492.61835819109109</v>
      </c>
      <c r="AT5">
        <f t="shared" si="16"/>
        <v>58.285718456288706</v>
      </c>
      <c r="AU5">
        <f t="shared" si="17"/>
        <v>-761.48275714387955</v>
      </c>
      <c r="AW5">
        <v>2</v>
      </c>
      <c r="AX5">
        <f>IF(Z5&gt;0, (R5*SUMPRODUCT(K5:$K$98, X5:$X$98)-K5*$AZ$3)/Z5, 0)</f>
        <v>1701.1062654395287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1.535893E-3</v>
      </c>
      <c r="Q6" s="5">
        <f t="shared" si="29"/>
        <v>50</v>
      </c>
      <c r="R6">
        <f t="shared" si="0"/>
        <v>250000</v>
      </c>
      <c r="S6">
        <f t="shared" si="1"/>
        <v>2284.587134048712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1662.4205432515982</v>
      </c>
      <c r="AC6">
        <f t="shared" si="2"/>
        <v>2206.8767709666099</v>
      </c>
      <c r="AE6">
        <f t="shared" si="3"/>
        <v>0</v>
      </c>
      <c r="AF6">
        <f t="shared" si="4"/>
        <v>0</v>
      </c>
      <c r="AG6">
        <f t="shared" si="5"/>
        <v>-48.29924711725954</v>
      </c>
      <c r="AH6">
        <f t="shared" si="6"/>
        <v>-375.2411191632126</v>
      </c>
      <c r="AI6">
        <f t="shared" si="7"/>
        <v>-423.54036628047214</v>
      </c>
      <c r="AJ6">
        <f t="shared" si="8"/>
        <v>-544.45622771501166</v>
      </c>
      <c r="AK6">
        <f>G6*SUM(AB6, AE6:AF6)</f>
        <v>116.36943802761189</v>
      </c>
      <c r="AL6">
        <f t="shared" si="9"/>
        <v>-851.627155967872</v>
      </c>
      <c r="AN6">
        <f t="shared" si="10"/>
        <v>0</v>
      </c>
      <c r="AO6">
        <f t="shared" si="11"/>
        <v>0</v>
      </c>
      <c r="AP6">
        <f t="shared" si="12"/>
        <v>-34.378450082324171</v>
      </c>
      <c r="AQ6">
        <f t="shared" si="13"/>
        <v>-267.08921678777313</v>
      </c>
      <c r="AR6">
        <f t="shared" si="14"/>
        <v>-301.46766687009733</v>
      </c>
      <c r="AS6">
        <f t="shared" si="15"/>
        <v>-387.53318868654594</v>
      </c>
      <c r="AT6">
        <f t="shared" si="16"/>
        <v>82.829467437200961</v>
      </c>
      <c r="AU6">
        <f t="shared" si="17"/>
        <v>-606.17138811944233</v>
      </c>
      <c r="AW6">
        <v>3</v>
      </c>
      <c r="AX6">
        <f>IF(Z6&gt;0, (R6*SUMPRODUCT(K6:$K$98, X6:$X$98)-K6*$AZ$3)/Z6, 0)</f>
        <v>2284.587134048712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1.6204399999999999E-3</v>
      </c>
      <c r="Q7" s="5">
        <f t="shared" si="29"/>
        <v>50</v>
      </c>
      <c r="R7">
        <f t="shared" si="0"/>
        <v>250000</v>
      </c>
      <c r="S7">
        <f t="shared" si="1"/>
        <v>2810.3696013484991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2206.8767709666099</v>
      </c>
      <c r="AC7">
        <f t="shared" si="2"/>
        <v>2683.2278406110881</v>
      </c>
      <c r="AE7">
        <f t="shared" si="3"/>
        <v>0</v>
      </c>
      <c r="AF7">
        <f t="shared" si="4"/>
        <v>0</v>
      </c>
      <c r="AG7">
        <f t="shared" si="5"/>
        <v>-47.737988614088259</v>
      </c>
      <c r="AH7">
        <f t="shared" si="6"/>
        <v>-391.3301599934602</v>
      </c>
      <c r="AI7">
        <f t="shared" si="7"/>
        <v>-439.06814860754844</v>
      </c>
      <c r="AJ7">
        <f t="shared" si="8"/>
        <v>-476.35106964447823</v>
      </c>
      <c r="AK7">
        <f>G7*SUM(AB7, AE7:AF7)</f>
        <v>154.48137396766271</v>
      </c>
      <c r="AL7">
        <f t="shared" si="9"/>
        <v>-760.93784428436402</v>
      </c>
      <c r="AN7">
        <f t="shared" si="10"/>
        <v>0</v>
      </c>
      <c r="AO7">
        <f t="shared" si="11"/>
        <v>0</v>
      </c>
      <c r="AP7">
        <f t="shared" si="12"/>
        <v>-30.338354790937082</v>
      </c>
      <c r="AQ7">
        <f t="shared" si="13"/>
        <v>-248.69739130089897</v>
      </c>
      <c r="AR7">
        <f t="shared" si="14"/>
        <v>-279.03574609183607</v>
      </c>
      <c r="AS7">
        <f t="shared" si="15"/>
        <v>-302.72971642654471</v>
      </c>
      <c r="AT7">
        <f t="shared" si="16"/>
        <v>98.175705933267125</v>
      </c>
      <c r="AU7">
        <f t="shared" si="17"/>
        <v>-483.58975658511372</v>
      </c>
      <c r="AW7">
        <v>4</v>
      </c>
      <c r="AX7">
        <f>IF(Z7&gt;0, (R7*SUMPRODUCT(K7:$K$98, X7:$X$98)-K7*$AZ$3)/Z7, 0)</f>
        <v>2810.3696013484991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1.706887E-3</v>
      </c>
      <c r="Q8" s="5">
        <f t="shared" si="29"/>
        <v>50</v>
      </c>
      <c r="R8">
        <f t="shared" si="0"/>
        <v>250000</v>
      </c>
      <c r="S8">
        <f t="shared" si="1"/>
        <v>3283.5670380293018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2683.2278406110881</v>
      </c>
      <c r="AC8">
        <f t="shared" si="2"/>
        <v>3098.3164193389866</v>
      </c>
      <c r="AE8">
        <f t="shared" si="3"/>
        <v>0</v>
      </c>
      <c r="AF8">
        <f t="shared" si="4"/>
        <v>0</v>
      </c>
      <c r="AG8">
        <f t="shared" si="5"/>
        <v>-47.17912537577584</v>
      </c>
      <c r="AH8">
        <f t="shared" si="6"/>
        <v>-407.41676085767631</v>
      </c>
      <c r="AI8">
        <f t="shared" si="7"/>
        <v>-454.59588623345212</v>
      </c>
      <c r="AJ8">
        <f t="shared" si="8"/>
        <v>-415.08857872789849</v>
      </c>
      <c r="AK8">
        <f t="shared" ref="AK8:AK39" si="30">G8*SUM(AB8:AB8, AE8:AF8)</f>
        <v>187.8259488427762</v>
      </c>
      <c r="AL8">
        <f t="shared" si="9"/>
        <v>-681.85851611857447</v>
      </c>
      <c r="AN8">
        <f t="shared" si="10"/>
        <v>0</v>
      </c>
      <c r="AO8">
        <f t="shared" si="11"/>
        <v>0</v>
      </c>
      <c r="AP8">
        <f t="shared" si="12"/>
        <v>-26.770702767530064</v>
      </c>
      <c r="AQ8">
        <f t="shared" si="13"/>
        <v>-231.17921158052778</v>
      </c>
      <c r="AR8">
        <f t="shared" si="14"/>
        <v>-257.9499143480578</v>
      </c>
      <c r="AS8">
        <f t="shared" si="15"/>
        <v>-235.53240707227371</v>
      </c>
      <c r="AT8">
        <f t="shared" si="16"/>
        <v>106.57748757421898</v>
      </c>
      <c r="AU8">
        <f t="shared" si="17"/>
        <v>-386.90483384611258</v>
      </c>
      <c r="AW8">
        <v>5</v>
      </c>
      <c r="AX8">
        <f>IF(Z8&gt;0, (R8*SUMPRODUCT(K8:$K$98, X8:$X$98)-K8*$AZ$3)/Z8, 0)</f>
        <v>3283.5670380293018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1.7980839999999999E-3</v>
      </c>
      <c r="Q9" s="5">
        <f t="shared" si="29"/>
        <v>50</v>
      </c>
      <c r="R9">
        <f t="shared" si="0"/>
        <v>250000</v>
      </c>
      <c r="S9">
        <f t="shared" si="1"/>
        <v>3710.4435596715834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3098.3164193389866</v>
      </c>
      <c r="AC9">
        <f t="shared" si="2"/>
        <v>3459.8032524270284</v>
      </c>
      <c r="AE9">
        <f t="shared" si="3"/>
        <v>0</v>
      </c>
      <c r="AF9">
        <f t="shared" si="4"/>
        <v>0</v>
      </c>
      <c r="AG9">
        <f t="shared" si="5"/>
        <v>-46.622502091545904</v>
      </c>
      <c r="AH9">
        <f t="shared" si="6"/>
        <v>-424.16015236088259</v>
      </c>
      <c r="AI9">
        <f t="shared" si="7"/>
        <v>-470.78265445242852</v>
      </c>
      <c r="AJ9">
        <f t="shared" si="8"/>
        <v>-361.48683308804175</v>
      </c>
      <c r="AK9">
        <f t="shared" si="30"/>
        <v>216.88214935372909</v>
      </c>
      <c r="AL9">
        <f t="shared" si="9"/>
        <v>-615.38733818674109</v>
      </c>
      <c r="AN9">
        <f t="shared" si="10"/>
        <v>0</v>
      </c>
      <c r="AO9">
        <f t="shared" si="11"/>
        <v>0</v>
      </c>
      <c r="AP9">
        <f t="shared" si="12"/>
        <v>-23.620410506731886</v>
      </c>
      <c r="AQ9">
        <f t="shared" si="13"/>
        <v>-214.89273354933715</v>
      </c>
      <c r="AR9">
        <f t="shared" si="14"/>
        <v>-238.51314405606905</v>
      </c>
      <c r="AS9">
        <f t="shared" si="15"/>
        <v>-183.14047953823362</v>
      </c>
      <c r="AT9">
        <f t="shared" si="16"/>
        <v>109.87924649042691</v>
      </c>
      <c r="AU9">
        <f t="shared" si="17"/>
        <v>-311.77437710387574</v>
      </c>
      <c r="AW9">
        <v>6</v>
      </c>
      <c r="AX9">
        <f>IF(Z9&gt;0, (R9*SUMPRODUCT(K9:$K$98, X9:$X$98)-K9*$AZ$3)/Z9, 0)</f>
        <v>3710.4435596715834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1.9035300000000001E-3</v>
      </c>
      <c r="Q10" s="5">
        <f t="shared" si="29"/>
        <v>50</v>
      </c>
      <c r="R10">
        <f t="shared" si="0"/>
        <v>250000</v>
      </c>
      <c r="S10">
        <f t="shared" si="1"/>
        <v>4096.2437660028072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3459.8032524270284</v>
      </c>
      <c r="AC10">
        <f t="shared" si="2"/>
        <v>3774.0766301889148</v>
      </c>
      <c r="AE10">
        <f t="shared" si="3"/>
        <v>0</v>
      </c>
      <c r="AF10">
        <f t="shared" si="4"/>
        <v>0</v>
      </c>
      <c r="AG10">
        <f t="shared" si="5"/>
        <v>-46.067529739224121</v>
      </c>
      <c r="AH10">
        <f t="shared" si="6"/>
        <v>-443.73665703160191</v>
      </c>
      <c r="AI10">
        <f t="shared" si="7"/>
        <v>-489.80418677082605</v>
      </c>
      <c r="AJ10">
        <f t="shared" si="8"/>
        <v>-314.27337776188642</v>
      </c>
      <c r="AK10">
        <f t="shared" si="30"/>
        <v>242.18622766989202</v>
      </c>
      <c r="AL10">
        <f t="shared" si="9"/>
        <v>-561.89133686282048</v>
      </c>
      <c r="AN10">
        <f t="shared" si="10"/>
        <v>0</v>
      </c>
      <c r="AO10">
        <f t="shared" si="11"/>
        <v>0</v>
      </c>
      <c r="AP10">
        <f t="shared" si="12"/>
        <v>-20.838610930047039</v>
      </c>
      <c r="AQ10">
        <f t="shared" si="13"/>
        <v>-200.72392862446137</v>
      </c>
      <c r="AR10">
        <f t="shared" si="14"/>
        <v>-221.56253955450842</v>
      </c>
      <c r="AS10">
        <f t="shared" si="15"/>
        <v>-142.16131583186444</v>
      </c>
      <c r="AT10">
        <f t="shared" si="16"/>
        <v>109.55275005187791</v>
      </c>
      <c r="AU10">
        <f t="shared" si="17"/>
        <v>-254.17110533449497</v>
      </c>
      <c r="AW10">
        <v>7</v>
      </c>
      <c r="AX10">
        <f>IF(Z10&gt;0, (R10*SUMPRODUCT(K10:$K$98, X10:$X$98)-K10*$AZ$3)/Z10, 0)</f>
        <v>4096.2437660028072</v>
      </c>
    </row>
    <row r="11" spans="1:52" x14ac:dyDescent="0.25">
      <c r="A11" t="s">
        <v>33</v>
      </c>
      <c r="C11" s="25">
        <f>AU91</f>
        <v>-1725.3189316080275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2.008026E-3</v>
      </c>
      <c r="Q11" s="5">
        <f t="shared" si="29"/>
        <v>50</v>
      </c>
      <c r="R11">
        <f t="shared" si="0"/>
        <v>250000</v>
      </c>
      <c r="S11">
        <f t="shared" si="1"/>
        <v>4444.5570192915902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3774.0766301889148</v>
      </c>
      <c r="AC11">
        <f t="shared" si="2"/>
        <v>4045.8224438066159</v>
      </c>
      <c r="AE11">
        <f t="shared" si="3"/>
        <v>0</v>
      </c>
      <c r="AF11">
        <f t="shared" si="4"/>
        <v>0</v>
      </c>
      <c r="AG11">
        <f t="shared" si="5"/>
        <v>-45.51434964435974</v>
      </c>
      <c r="AH11">
        <f t="shared" si="6"/>
        <v>-462.5239873606763</v>
      </c>
      <c r="AI11">
        <f t="shared" si="7"/>
        <v>-508.03833700503606</v>
      </c>
      <c r="AJ11">
        <f t="shared" si="8"/>
        <v>-271.74581361770106</v>
      </c>
      <c r="AK11">
        <f t="shared" si="30"/>
        <v>264.18536411322407</v>
      </c>
      <c r="AL11">
        <f t="shared" si="9"/>
        <v>-515.59878650951305</v>
      </c>
      <c r="AN11">
        <f t="shared" si="10"/>
        <v>0</v>
      </c>
      <c r="AO11">
        <f t="shared" si="11"/>
        <v>0</v>
      </c>
      <c r="AP11">
        <f t="shared" si="12"/>
        <v>-18.382482453745666</v>
      </c>
      <c r="AQ11">
        <f t="shared" si="13"/>
        <v>-186.8056810331189</v>
      </c>
      <c r="AR11">
        <f t="shared" si="14"/>
        <v>-205.18816348686457</v>
      </c>
      <c r="AS11">
        <f t="shared" si="15"/>
        <v>-109.75357639379713</v>
      </c>
      <c r="AT11">
        <f t="shared" si="16"/>
        <v>106.70003764295394</v>
      </c>
      <c r="AU11">
        <f t="shared" si="17"/>
        <v>-208.24170223770778</v>
      </c>
      <c r="AW11">
        <v>8</v>
      </c>
      <c r="AX11">
        <f>IF(Z11&gt;0, (R11*SUMPRODUCT(K11:$K$98, X11:$X$98)-K11*$AZ$3)/Z11, 0)</f>
        <v>4444.5570192915902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2.1277219999999999E-3</v>
      </c>
      <c r="Q12" s="5">
        <f t="shared" si="29"/>
        <v>50</v>
      </c>
      <c r="R12">
        <f t="shared" si="0"/>
        <v>250000</v>
      </c>
      <c r="S12">
        <f t="shared" si="1"/>
        <v>4760.4978262494978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4045.8224438066159</v>
      </c>
      <c r="AC12">
        <f t="shared" si="2"/>
        <v>4280.864746918287</v>
      </c>
      <c r="AE12">
        <f t="shared" si="3"/>
        <v>0</v>
      </c>
      <c r="AF12">
        <f t="shared" si="4"/>
        <v>0</v>
      </c>
      <c r="AG12">
        <f t="shared" si="5"/>
        <v>-44.962364264862146</v>
      </c>
      <c r="AH12">
        <f t="shared" si="6"/>
        <v>-484.20941526998195</v>
      </c>
      <c r="AI12">
        <f t="shared" si="7"/>
        <v>-529.17177953484406</v>
      </c>
      <c r="AJ12">
        <f t="shared" si="8"/>
        <v>-235.04230311167112</v>
      </c>
      <c r="AK12">
        <f t="shared" si="30"/>
        <v>283.20757106646312</v>
      </c>
      <c r="AL12">
        <f t="shared" si="9"/>
        <v>-481.00651158005206</v>
      </c>
      <c r="AN12">
        <f t="shared" si="10"/>
        <v>0</v>
      </c>
      <c r="AO12">
        <f t="shared" si="11"/>
        <v>0</v>
      </c>
      <c r="AP12">
        <f t="shared" si="12"/>
        <v>-16.213879300782821</v>
      </c>
      <c r="AQ12">
        <f t="shared" si="13"/>
        <v>-174.61076933682426</v>
      </c>
      <c r="AR12">
        <f t="shared" si="14"/>
        <v>-190.82464863760705</v>
      </c>
      <c r="AS12">
        <f t="shared" si="15"/>
        <v>-84.758610796827739</v>
      </c>
      <c r="AT12">
        <f t="shared" si="16"/>
        <v>102.12748927724975</v>
      </c>
      <c r="AU12">
        <f t="shared" si="17"/>
        <v>-173.45577015718504</v>
      </c>
      <c r="AW12">
        <v>9</v>
      </c>
      <c r="AX12">
        <f>IF(Z12&gt;0, (R12*SUMPRODUCT(K12:$K$98, X12:$X$98)-K12*$AZ$3)/Z12, 0)</f>
        <v>4760.4978262494978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2.2569180000000001E-3</v>
      </c>
      <c r="Q13" s="5">
        <f t="shared" si="29"/>
        <v>50</v>
      </c>
      <c r="R13">
        <f t="shared" si="0"/>
        <v>250000</v>
      </c>
      <c r="S13">
        <f t="shared" si="1"/>
        <v>5047.0348444584743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4280.864746918287</v>
      </c>
      <c r="AC13">
        <f t="shared" si="2"/>
        <v>4482.9039634250239</v>
      </c>
      <c r="AE13">
        <f t="shared" si="3"/>
        <v>0</v>
      </c>
      <c r="AF13">
        <f t="shared" si="4"/>
        <v>0</v>
      </c>
      <c r="AG13">
        <f t="shared" si="5"/>
        <v>-44.411264252981603</v>
      </c>
      <c r="AH13">
        <f t="shared" si="6"/>
        <v>-507.38184615962075</v>
      </c>
      <c r="AI13">
        <f t="shared" si="7"/>
        <v>-551.79311041260235</v>
      </c>
      <c r="AJ13">
        <f t="shared" si="8"/>
        <v>-202.03921650673692</v>
      </c>
      <c r="AK13">
        <f t="shared" si="30"/>
        <v>299.66053228428012</v>
      </c>
      <c r="AL13">
        <f t="shared" si="9"/>
        <v>-454.17179463505914</v>
      </c>
      <c r="AN13">
        <f t="shared" si="10"/>
        <v>0</v>
      </c>
      <c r="AO13">
        <f t="shared" si="11"/>
        <v>0</v>
      </c>
      <c r="AP13">
        <f t="shared" si="12"/>
        <v>-14.299238492617167</v>
      </c>
      <c r="AQ13">
        <f t="shared" si="13"/>
        <v>-163.36337519537571</v>
      </c>
      <c r="AR13">
        <f t="shared" si="14"/>
        <v>-177.66261368799289</v>
      </c>
      <c r="AS13">
        <f t="shared" si="15"/>
        <v>-65.051220456922465</v>
      </c>
      <c r="AT13">
        <f t="shared" si="16"/>
        <v>96.482671458060437</v>
      </c>
      <c r="AU13">
        <f t="shared" si="17"/>
        <v>-146.2311626868549</v>
      </c>
      <c r="AW13">
        <v>10</v>
      </c>
      <c r="AX13">
        <f>IF(Z13&gt;0, (R13*SUMPRODUCT(K13:$K$98, X13:$X$98)-K13*$AZ$3)/Z13, 0)</f>
        <v>5047.0348444584743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2.397513E-3</v>
      </c>
      <c r="Q14" s="5">
        <f t="shared" si="29"/>
        <v>50</v>
      </c>
      <c r="R14">
        <f t="shared" si="0"/>
        <v>250000</v>
      </c>
      <c r="S14">
        <f t="shared" si="1"/>
        <v>5307.5280026752926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4482.9039634250239</v>
      </c>
      <c r="AC14">
        <f t="shared" si="2"/>
        <v>4655.8352184471132</v>
      </c>
      <c r="AE14">
        <f t="shared" si="3"/>
        <v>0</v>
      </c>
      <c r="AF14">
        <f t="shared" si="4"/>
        <v>0</v>
      </c>
      <c r="AG14">
        <f t="shared" si="5"/>
        <v>-43.860675027058832</v>
      </c>
      <c r="AH14">
        <f t="shared" si="6"/>
        <v>-532.38291696479348</v>
      </c>
      <c r="AI14">
        <f t="shared" si="7"/>
        <v>-576.24359199185233</v>
      </c>
      <c r="AJ14">
        <f t="shared" si="8"/>
        <v>-172.93125502208932</v>
      </c>
      <c r="AK14">
        <f t="shared" si="30"/>
        <v>313.8032774397517</v>
      </c>
      <c r="AL14">
        <f t="shared" si="9"/>
        <v>-435.37156957418995</v>
      </c>
      <c r="AN14">
        <f t="shared" si="10"/>
        <v>0</v>
      </c>
      <c r="AO14">
        <f t="shared" si="11"/>
        <v>0</v>
      </c>
      <c r="AP14">
        <f t="shared" si="12"/>
        <v>-12.60889597992397</v>
      </c>
      <c r="AQ14">
        <f t="shared" si="13"/>
        <v>-153.04736685781279</v>
      </c>
      <c r="AR14">
        <f t="shared" si="14"/>
        <v>-165.65626283773676</v>
      </c>
      <c r="AS14">
        <f t="shared" si="15"/>
        <v>-49.71360347067246</v>
      </c>
      <c r="AT14">
        <f t="shared" si="16"/>
        <v>90.210943651825886</v>
      </c>
      <c r="AU14">
        <f t="shared" si="17"/>
        <v>-125.15892265658333</v>
      </c>
      <c r="AW14">
        <v>11</v>
      </c>
      <c r="AX14">
        <f>IF(Z14&gt;0, (R14*SUMPRODUCT(K14:$K$98, X14:$X$98)-K14*$AZ$3)/Z14, 0)</f>
        <v>5307.5280026752926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2.5466569999999999E-3</v>
      </c>
      <c r="Q15" s="5">
        <f t="shared" si="29"/>
        <v>50</v>
      </c>
      <c r="R15">
        <f t="shared" si="0"/>
        <v>250000</v>
      </c>
      <c r="S15">
        <f t="shared" si="1"/>
        <v>5544.9201820863864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4655.8352184471132</v>
      </c>
      <c r="AC15">
        <f t="shared" si="2"/>
        <v>4803.0509142834653</v>
      </c>
      <c r="AE15">
        <f t="shared" si="3"/>
        <v>0</v>
      </c>
      <c r="AF15">
        <f t="shared" si="4"/>
        <v>0</v>
      </c>
      <c r="AG15">
        <f t="shared" si="5"/>
        <v>-43.310370181705856</v>
      </c>
      <c r="AH15">
        <f t="shared" si="6"/>
        <v>-558.49047541192272</v>
      </c>
      <c r="AI15">
        <f t="shared" si="7"/>
        <v>-601.80084559362854</v>
      </c>
      <c r="AJ15">
        <f t="shared" si="8"/>
        <v>-147.2156958363521</v>
      </c>
      <c r="AK15">
        <f t="shared" si="30"/>
        <v>325.90846529129794</v>
      </c>
      <c r="AL15">
        <f t="shared" si="9"/>
        <v>-423.10807613868269</v>
      </c>
      <c r="AN15">
        <f t="shared" si="10"/>
        <v>0</v>
      </c>
      <c r="AO15">
        <f t="shared" si="11"/>
        <v>0</v>
      </c>
      <c r="AP15">
        <f t="shared" si="12"/>
        <v>-11.116693291888557</v>
      </c>
      <c r="AQ15">
        <f t="shared" si="13"/>
        <v>-143.35059468546979</v>
      </c>
      <c r="AR15">
        <f t="shared" si="14"/>
        <v>-154.46728797735832</v>
      </c>
      <c r="AS15">
        <f t="shared" si="15"/>
        <v>-37.786602411815799</v>
      </c>
      <c r="AT15">
        <f t="shared" si="16"/>
        <v>83.652585620332999</v>
      </c>
      <c r="AU15">
        <f t="shared" si="17"/>
        <v>-108.60130476884112</v>
      </c>
      <c r="AW15">
        <v>12</v>
      </c>
      <c r="AX15">
        <f>IF(Z15&gt;0, (R15*SUMPRODUCT(K15:$K$98, X15:$X$98)-K15*$AZ$3)/Z15, 0)</f>
        <v>5544.9201820863864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3.8442260000000001E-3</v>
      </c>
      <c r="Q16" s="5">
        <f t="shared" si="29"/>
        <v>50</v>
      </c>
      <c r="R16">
        <f t="shared" si="0"/>
        <v>250000</v>
      </c>
      <c r="S16">
        <f t="shared" si="1"/>
        <v>5768.7933885765542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4803.0509142834653</v>
      </c>
      <c r="AC16">
        <f t="shared" si="2"/>
        <v>4927.7923398606436</v>
      </c>
      <c r="AE16">
        <f t="shared" si="3"/>
        <v>0</v>
      </c>
      <c r="AF16">
        <f t="shared" si="4"/>
        <v>0</v>
      </c>
      <c r="AG16">
        <f t="shared" si="5"/>
        <v>-42.710771628766665</v>
      </c>
      <c r="AH16">
        <f t="shared" si="6"/>
        <v>-832.4742556106919</v>
      </c>
      <c r="AI16">
        <f t="shared" si="7"/>
        <v>-875.18502723945858</v>
      </c>
      <c r="AJ16">
        <f t="shared" si="8"/>
        <v>-124.74142557717823</v>
      </c>
      <c r="AK16">
        <f t="shared" si="30"/>
        <v>336.21356399984262</v>
      </c>
      <c r="AL16">
        <f t="shared" si="9"/>
        <v>-663.71288881679425</v>
      </c>
      <c r="AN16">
        <f t="shared" si="10"/>
        <v>0</v>
      </c>
      <c r="AO16">
        <f t="shared" si="11"/>
        <v>0</v>
      </c>
      <c r="AP16">
        <f t="shared" si="12"/>
        <v>-9.7882064978419354</v>
      </c>
      <c r="AQ16">
        <f t="shared" si="13"/>
        <v>-190.78161333349811</v>
      </c>
      <c r="AR16">
        <f t="shared" si="14"/>
        <v>-200.56981983134006</v>
      </c>
      <c r="AS16">
        <f t="shared" si="15"/>
        <v>-28.587515182287991</v>
      </c>
      <c r="AT16">
        <f t="shared" si="16"/>
        <v>77.051471240321519</v>
      </c>
      <c r="AU16">
        <f t="shared" si="17"/>
        <v>-152.10586377330654</v>
      </c>
      <c r="AW16">
        <v>13</v>
      </c>
      <c r="AX16">
        <f>IF(Z16&gt;0, (R16*SUMPRODUCT(K16:$K$98, X16:$X$98)-K16*$AZ$3)/Z16, 0)</f>
        <v>5768.7933885765542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5.3300140000000001E-3</v>
      </c>
      <c r="Q17" s="5">
        <f t="shared" si="29"/>
        <v>50</v>
      </c>
      <c r="R17">
        <f t="shared" si="0"/>
        <v>250000</v>
      </c>
      <c r="S17">
        <f t="shared" si="1"/>
        <v>5916.3696481795623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4927.7923398606436</v>
      </c>
      <c r="AC17">
        <f t="shared" si="2"/>
        <v>4976.3786017616512</v>
      </c>
      <c r="AE17">
        <f t="shared" si="3"/>
        <v>0</v>
      </c>
      <c r="AF17">
        <f t="shared" si="4"/>
        <v>0</v>
      </c>
      <c r="AG17">
        <f t="shared" si="5"/>
        <v>-42.05601490174687</v>
      </c>
      <c r="AH17">
        <f t="shared" si="6"/>
        <v>-1138.2450536606455</v>
      </c>
      <c r="AI17">
        <f t="shared" si="7"/>
        <v>-1180.3010685623924</v>
      </c>
      <c r="AJ17">
        <f t="shared" si="8"/>
        <v>-48.586261901007674</v>
      </c>
      <c r="AK17">
        <f t="shared" si="30"/>
        <v>344.94546379024507</v>
      </c>
      <c r="AL17">
        <f t="shared" si="9"/>
        <v>-883.941866673155</v>
      </c>
      <c r="AN17">
        <f t="shared" si="10"/>
        <v>0</v>
      </c>
      <c r="AO17">
        <f t="shared" si="11"/>
        <v>0</v>
      </c>
      <c r="AP17">
        <f t="shared" si="12"/>
        <v>-8.6054938885670786</v>
      </c>
      <c r="AQ17">
        <f t="shared" si="13"/>
        <v>-232.90748959101998</v>
      </c>
      <c r="AR17">
        <f t="shared" si="14"/>
        <v>-241.51298347958709</v>
      </c>
      <c r="AS17">
        <f t="shared" si="15"/>
        <v>-9.9417118058913889</v>
      </c>
      <c r="AT17">
        <f t="shared" si="16"/>
        <v>70.582676163465777</v>
      </c>
      <c r="AU17">
        <f t="shared" si="17"/>
        <v>-180.87201912201269</v>
      </c>
      <c r="AW17">
        <v>14</v>
      </c>
      <c r="AX17">
        <f>IF(Z17&gt;0, (R17*SUMPRODUCT(K17:$K$98, X17:$X$98)-K17*$AZ$3)/Z17, 0)</f>
        <v>5916.3696481795623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6.9004050000000001E-3</v>
      </c>
      <c r="Q18" s="5">
        <f t="shared" si="29"/>
        <v>50</v>
      </c>
      <c r="R18">
        <f t="shared" si="0"/>
        <v>250000</v>
      </c>
      <c r="S18">
        <f t="shared" si="1"/>
        <v>5994.8752074331414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4976.3786017616512</v>
      </c>
      <c r="AC18">
        <f t="shared" si="2"/>
        <v>4957.1924293442989</v>
      </c>
      <c r="AE18">
        <f t="shared" si="3"/>
        <v>0</v>
      </c>
      <c r="AF18">
        <f t="shared" si="4"/>
        <v>0</v>
      </c>
      <c r="AG18">
        <f t="shared" si="5"/>
        <v>-41.34525121722131</v>
      </c>
      <c r="AH18">
        <f t="shared" si="6"/>
        <v>-1451.0176775404429</v>
      </c>
      <c r="AI18">
        <f t="shared" si="7"/>
        <v>-1492.3629287576643</v>
      </c>
      <c r="AJ18">
        <f t="shared" si="8"/>
        <v>19.186172417352282</v>
      </c>
      <c r="AK18">
        <f t="shared" si="30"/>
        <v>348.34650212331564</v>
      </c>
      <c r="AL18">
        <f t="shared" si="9"/>
        <v>-1124.8302542169963</v>
      </c>
      <c r="AN18">
        <f t="shared" si="10"/>
        <v>0</v>
      </c>
      <c r="AO18">
        <f t="shared" si="11"/>
        <v>0</v>
      </c>
      <c r="AP18">
        <f t="shared" si="12"/>
        <v>-7.5536228184154188</v>
      </c>
      <c r="AQ18">
        <f t="shared" si="13"/>
        <v>-265.09550471490047</v>
      </c>
      <c r="AR18">
        <f t="shared" si="14"/>
        <v>-272.64912753331589</v>
      </c>
      <c r="AS18">
        <f t="shared" si="15"/>
        <v>3.5052419686205667</v>
      </c>
      <c r="AT18">
        <f t="shared" si="16"/>
        <v>63.641603562391232</v>
      </c>
      <c r="AU18">
        <f t="shared" si="17"/>
        <v>-205.50228200230407</v>
      </c>
      <c r="AW18">
        <v>15</v>
      </c>
      <c r="AX18">
        <f>IF(Z18&gt;0, (R18*SUMPRODUCT(K18:$K$98, X18:$X$98)-K18*$AZ$3)/Z18, 0)</f>
        <v>5994.8752074331414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8.6257439999999994E-3</v>
      </c>
      <c r="Q19" s="5">
        <f t="shared" si="29"/>
        <v>50</v>
      </c>
      <c r="R19">
        <f t="shared" si="0"/>
        <v>250000</v>
      </c>
      <c r="S19">
        <f t="shared" si="1"/>
        <v>6017.1283479740441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4957.1924293442989</v>
      </c>
      <c r="AC19">
        <f t="shared" si="2"/>
        <v>4882.9195292487429</v>
      </c>
      <c r="AE19">
        <f t="shared" si="3"/>
        <v>0</v>
      </c>
      <c r="AF19">
        <f t="shared" si="4"/>
        <v>0</v>
      </c>
      <c r="AG19">
        <f t="shared" si="5"/>
        <v>-40.575165152433662</v>
      </c>
      <c r="AH19">
        <f t="shared" si="6"/>
        <v>-1783.1677630771972</v>
      </c>
      <c r="AI19">
        <f t="shared" si="7"/>
        <v>-1823.7429282296307</v>
      </c>
      <c r="AJ19">
        <f t="shared" si="8"/>
        <v>74.272900095555997</v>
      </c>
      <c r="AK19">
        <f t="shared" si="30"/>
        <v>347.00347005410094</v>
      </c>
      <c r="AL19">
        <f t="shared" si="9"/>
        <v>-1402.4665580799738</v>
      </c>
      <c r="AN19">
        <f t="shared" si="10"/>
        <v>0</v>
      </c>
      <c r="AO19">
        <f t="shared" si="11"/>
        <v>0</v>
      </c>
      <c r="AP19">
        <f t="shared" si="12"/>
        <v>-6.6186883692205853</v>
      </c>
      <c r="AQ19">
        <f t="shared" si="13"/>
        <v>-290.87328885807989</v>
      </c>
      <c r="AR19">
        <f t="shared" si="14"/>
        <v>-297.49197722730042</v>
      </c>
      <c r="AS19">
        <f t="shared" si="15"/>
        <v>12.115518893488813</v>
      </c>
      <c r="AT19">
        <f t="shared" si="16"/>
        <v>56.603782700524803</v>
      </c>
      <c r="AU19">
        <f t="shared" si="17"/>
        <v>-228.77267563328681</v>
      </c>
      <c r="AW19">
        <v>16</v>
      </c>
      <c r="AX19">
        <f>IF(Z19&gt;0, (R19*SUMPRODUCT(K19:$K$98, X19:$X$98)-K19*$AZ$3)/Z19, 0)</f>
        <v>6017.1283479740441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1.0476563E-2</v>
      </c>
      <c r="Q20" s="5">
        <f t="shared" si="29"/>
        <v>50</v>
      </c>
      <c r="R20">
        <f t="shared" si="0"/>
        <v>250000</v>
      </c>
      <c r="S20">
        <f t="shared" si="1"/>
        <v>5991.325225360466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4882.9195292487429</v>
      </c>
      <c r="AC20">
        <f t="shared" si="2"/>
        <v>4762.4235659436499</v>
      </c>
      <c r="AE20">
        <f t="shared" si="3"/>
        <v>0</v>
      </c>
      <c r="AF20">
        <f t="shared" si="4"/>
        <v>0</v>
      </c>
      <c r="AG20">
        <f t="shared" si="5"/>
        <v>-39.744325226954444</v>
      </c>
      <c r="AH20">
        <f t="shared" si="6"/>
        <v>-2125.4413697743789</v>
      </c>
      <c r="AI20">
        <f t="shared" si="7"/>
        <v>-2165.1856950013334</v>
      </c>
      <c r="AJ20">
        <f t="shared" si="8"/>
        <v>120.49596330509303</v>
      </c>
      <c r="AK20">
        <f t="shared" si="30"/>
        <v>341.80436704741203</v>
      </c>
      <c r="AL20">
        <f t="shared" si="9"/>
        <v>-1702.8853646488283</v>
      </c>
      <c r="AN20">
        <f t="shared" si="10"/>
        <v>0</v>
      </c>
      <c r="AO20">
        <f t="shared" si="11"/>
        <v>0</v>
      </c>
      <c r="AP20">
        <f t="shared" si="12"/>
        <v>-5.7885360534382775</v>
      </c>
      <c r="AQ20">
        <f t="shared" si="13"/>
        <v>-309.55850748886922</v>
      </c>
      <c r="AR20">
        <f t="shared" si="14"/>
        <v>-315.34704354230746</v>
      </c>
      <c r="AS20">
        <f t="shared" si="15"/>
        <v>17.549555160450133</v>
      </c>
      <c r="AT20">
        <f t="shared" si="16"/>
        <v>49.781871766054095</v>
      </c>
      <c r="AU20">
        <f t="shared" si="17"/>
        <v>-248.01561661580325</v>
      </c>
      <c r="AW20">
        <v>17</v>
      </c>
      <c r="AX20">
        <f>IF(Z20&gt;0, (R20*SUMPRODUCT(K20:$K$98, X20:$X$98)-K20*$AZ$3)/Z20, 0)</f>
        <v>5991.325225360466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1.2607808E-2</v>
      </c>
      <c r="Q21" s="5">
        <f t="shared" si="29"/>
        <v>50</v>
      </c>
      <c r="R21">
        <f t="shared" si="0"/>
        <v>250000</v>
      </c>
      <c r="S21">
        <f t="shared" si="1"/>
        <v>5927.2668888524831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4762.4235659436499</v>
      </c>
      <c r="AC21">
        <f t="shared" si="2"/>
        <v>4604.9876705556617</v>
      </c>
      <c r="AE21">
        <f t="shared" si="3"/>
        <v>0</v>
      </c>
      <c r="AF21">
        <f t="shared" si="4"/>
        <v>0</v>
      </c>
      <c r="AG21">
        <f t="shared" si="5"/>
        <v>-38.845793153133897</v>
      </c>
      <c r="AH21">
        <f t="shared" si="6"/>
        <v>-2505.4441077549905</v>
      </c>
      <c r="AI21">
        <f t="shared" si="7"/>
        <v>-2544.2899009081243</v>
      </c>
      <c r="AJ21">
        <f t="shared" si="8"/>
        <v>157.43589538798824</v>
      </c>
      <c r="AK21">
        <f t="shared" si="30"/>
        <v>333.36964961605554</v>
      </c>
      <c r="AL21">
        <f t="shared" si="9"/>
        <v>-2053.4843559040805</v>
      </c>
      <c r="AN21">
        <f t="shared" si="10"/>
        <v>0</v>
      </c>
      <c r="AO21">
        <f t="shared" si="11"/>
        <v>0</v>
      </c>
      <c r="AP21">
        <f t="shared" si="12"/>
        <v>-5.0514910194116664</v>
      </c>
      <c r="AQ21">
        <f t="shared" si="13"/>
        <v>-325.80692483405153</v>
      </c>
      <c r="AR21">
        <f t="shared" si="14"/>
        <v>-330.85841585346316</v>
      </c>
      <c r="AS21">
        <f t="shared" si="15"/>
        <v>20.472899305990801</v>
      </c>
      <c r="AT21">
        <f t="shared" si="16"/>
        <v>43.351252593591589</v>
      </c>
      <c r="AU21">
        <f t="shared" si="17"/>
        <v>-267.03426395388078</v>
      </c>
      <c r="AW21">
        <v>18</v>
      </c>
      <c r="AX21">
        <f>IF(Z21&gt;0, (R21*SUMPRODUCT(K21:$K$98, X21:$X$98)-K21*$AZ$3)/Z21, 0)</f>
        <v>5927.2668888524831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1.5033739000000001E-2</v>
      </c>
      <c r="Q22" s="5">
        <f t="shared" si="29"/>
        <v>50</v>
      </c>
      <c r="R22">
        <f t="shared" si="0"/>
        <v>250000</v>
      </c>
      <c r="S22">
        <f t="shared" si="1"/>
        <v>5828.6446005734497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4604.9876705556617</v>
      </c>
      <c r="AC22">
        <f t="shared" si="2"/>
        <v>4415.0045065259683</v>
      </c>
      <c r="AE22">
        <f t="shared" si="3"/>
        <v>0</v>
      </c>
      <c r="AF22">
        <f t="shared" si="4"/>
        <v>0</v>
      </c>
      <c r="AG22">
        <f t="shared" si="5"/>
        <v>-37.873337706090361</v>
      </c>
      <c r="AH22">
        <f t="shared" si="6"/>
        <v>-2919.9875775610103</v>
      </c>
      <c r="AI22">
        <f t="shared" si="7"/>
        <v>-2957.8609152671006</v>
      </c>
      <c r="AJ22">
        <f t="shared" si="8"/>
        <v>189.9831640296934</v>
      </c>
      <c r="AK22">
        <f t="shared" si="30"/>
        <v>322.34913693889632</v>
      </c>
      <c r="AL22">
        <f t="shared" si="9"/>
        <v>-2445.528614298511</v>
      </c>
      <c r="AN22">
        <f t="shared" si="10"/>
        <v>0</v>
      </c>
      <c r="AO22">
        <f t="shared" si="11"/>
        <v>0</v>
      </c>
      <c r="AP22">
        <f t="shared" si="12"/>
        <v>-4.397351171134706</v>
      </c>
      <c r="AQ22">
        <f t="shared" si="13"/>
        <v>-339.03034619053091</v>
      </c>
      <c r="AR22">
        <f t="shared" si="14"/>
        <v>-343.42769736166559</v>
      </c>
      <c r="AS22">
        <f t="shared" si="15"/>
        <v>22.058332838922354</v>
      </c>
      <c r="AT22">
        <f t="shared" si="16"/>
        <v>37.426919323368061</v>
      </c>
      <c r="AU22">
        <f t="shared" si="17"/>
        <v>-283.94244519937519</v>
      </c>
      <c r="AW22">
        <v>19</v>
      </c>
      <c r="AX22">
        <f>IF(Z22&gt;0, (R22*SUMPRODUCT(K22:$K$98, X22:$X$98)-K22*$AZ$3)/Z22, 0)</f>
        <v>5828.6446005734497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1.7719183999999999E-2</v>
      </c>
      <c r="Q23" s="5">
        <f t="shared" si="29"/>
        <v>50</v>
      </c>
      <c r="R23">
        <f t="shared" si="0"/>
        <v>250000</v>
      </c>
      <c r="S23">
        <f t="shared" si="1"/>
        <v>5699.1365990113936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4415.0045065259683</v>
      </c>
      <c r="AC23">
        <f t="shared" si="2"/>
        <v>4197.2453753393283</v>
      </c>
      <c r="AE23">
        <f t="shared" si="3"/>
        <v>0</v>
      </c>
      <c r="AF23">
        <f t="shared" si="4"/>
        <v>0</v>
      </c>
      <c r="AG23">
        <f t="shared" si="5"/>
        <v>-36.823519689521106</v>
      </c>
      <c r="AH23">
        <f t="shared" si="6"/>
        <v>-3355.4231975417647</v>
      </c>
      <c r="AI23">
        <f t="shared" si="7"/>
        <v>-3392.2467172312859</v>
      </c>
      <c r="AJ23">
        <f t="shared" si="8"/>
        <v>217.75913118663993</v>
      </c>
      <c r="AK23">
        <f t="shared" si="30"/>
        <v>309.05031545681783</v>
      </c>
      <c r="AL23">
        <f t="shared" si="9"/>
        <v>-2865.4372705878282</v>
      </c>
      <c r="AN23">
        <f t="shared" si="10"/>
        <v>0</v>
      </c>
      <c r="AO23">
        <f t="shared" si="11"/>
        <v>0</v>
      </c>
      <c r="AP23">
        <f t="shared" si="12"/>
        <v>-3.8173751650976855</v>
      </c>
      <c r="AQ23">
        <f t="shared" si="13"/>
        <v>-347.84586836585419</v>
      </c>
      <c r="AR23">
        <f t="shared" si="14"/>
        <v>-351.66324353095189</v>
      </c>
      <c r="AS23">
        <f t="shared" si="15"/>
        <v>22.574384696900193</v>
      </c>
      <c r="AT23">
        <f t="shared" si="16"/>
        <v>32.038246450574555</v>
      </c>
      <c r="AU23">
        <f t="shared" si="17"/>
        <v>-297.05061238347713</v>
      </c>
      <c r="AW23">
        <v>20</v>
      </c>
      <c r="AX23">
        <f>IF(Z23&gt;0, (R23*SUMPRODUCT(K23:$K$98, X23:$X$98)-K23*$AZ$3)/Z23, 0)</f>
        <v>5699.1365990113936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2.0768709E-2</v>
      </c>
      <c r="Q24" s="5">
        <f t="shared" si="29"/>
        <v>50</v>
      </c>
      <c r="R24">
        <f t="shared" si="0"/>
        <v>250000</v>
      </c>
      <c r="S24">
        <f t="shared" si="1"/>
        <v>5544.4397567416063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4197.2453753393283</v>
      </c>
      <c r="AC24">
        <f t="shared" si="2"/>
        <v>3957.677377512663</v>
      </c>
      <c r="AE24">
        <f t="shared" si="3"/>
        <v>0</v>
      </c>
      <c r="AF24">
        <f t="shared" si="4"/>
        <v>0</v>
      </c>
      <c r="AG24">
        <f t="shared" si="5"/>
        <v>-35.690507527838463</v>
      </c>
      <c r="AH24">
        <f t="shared" si="6"/>
        <v>-3823.8848239371709</v>
      </c>
      <c r="AI24">
        <f t="shared" si="7"/>
        <v>-3859.5753314650092</v>
      </c>
      <c r="AJ24">
        <f t="shared" si="8"/>
        <v>239.56799782666531</v>
      </c>
      <c r="AK24">
        <f t="shared" si="30"/>
        <v>293.80717627375299</v>
      </c>
      <c r="AL24">
        <f t="shared" si="9"/>
        <v>-3326.2001573645907</v>
      </c>
      <c r="AN24">
        <f t="shared" si="10"/>
        <v>0</v>
      </c>
      <c r="AO24">
        <f t="shared" si="11"/>
        <v>0</v>
      </c>
      <c r="AP24">
        <f t="shared" si="12"/>
        <v>-3.3034995174097928</v>
      </c>
      <c r="AQ24">
        <f t="shared" si="13"/>
        <v>-353.93729440955707</v>
      </c>
      <c r="AR24">
        <f t="shared" si="14"/>
        <v>-357.24079392696683</v>
      </c>
      <c r="AS24">
        <f t="shared" si="15"/>
        <v>22.174320849596217</v>
      </c>
      <c r="AT24">
        <f t="shared" si="16"/>
        <v>27.194678144456727</v>
      </c>
      <c r="AU24">
        <f t="shared" si="17"/>
        <v>-307.87179493291387</v>
      </c>
      <c r="AW24">
        <v>21</v>
      </c>
      <c r="AX24">
        <f>IF(Z24&gt;0, (R24*SUMPRODUCT(K24:$K$98, X24:$X$98)-K24*$AZ$3)/Z24, 0)</f>
        <v>5544.4397567416063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2.4225090000000001E-2</v>
      </c>
      <c r="Q25" s="5">
        <f t="shared" si="29"/>
        <v>50</v>
      </c>
      <c r="R25">
        <f t="shared" si="0"/>
        <v>250000</v>
      </c>
      <c r="S25">
        <f t="shared" si="1"/>
        <v>5367.7465374337989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3957.677377512663</v>
      </c>
      <c r="AC25">
        <f t="shared" si="2"/>
        <v>3700.4167532273809</v>
      </c>
      <c r="AE25">
        <f t="shared" si="3"/>
        <v>0</v>
      </c>
      <c r="AF25">
        <f t="shared" si="4"/>
        <v>0</v>
      </c>
      <c r="AG25">
        <f t="shared" si="5"/>
        <v>-34.468996695552512</v>
      </c>
      <c r="AH25">
        <f t="shared" si="6"/>
        <v>-4323.0287850378218</v>
      </c>
      <c r="AI25">
        <f t="shared" si="7"/>
        <v>-4357.4977817333747</v>
      </c>
      <c r="AJ25">
        <f t="shared" si="8"/>
        <v>257.26062428528212</v>
      </c>
      <c r="AK25">
        <f t="shared" si="30"/>
        <v>277.03741642588642</v>
      </c>
      <c r="AL25">
        <f t="shared" si="9"/>
        <v>-3823.1997410222066</v>
      </c>
      <c r="AN25">
        <f t="shared" si="10"/>
        <v>0</v>
      </c>
      <c r="AO25">
        <f t="shared" si="11"/>
        <v>0</v>
      </c>
      <c r="AP25">
        <f t="shared" si="12"/>
        <v>-2.8486044188495407</v>
      </c>
      <c r="AQ25">
        <f t="shared" si="13"/>
        <v>-357.26595144736069</v>
      </c>
      <c r="AR25">
        <f t="shared" si="14"/>
        <v>-360.11455586621031</v>
      </c>
      <c r="AS25">
        <f t="shared" si="15"/>
        <v>21.260663825170248</v>
      </c>
      <c r="AT25">
        <f t="shared" si="16"/>
        <v>22.895067575879455</v>
      </c>
      <c r="AU25">
        <f t="shared" si="17"/>
        <v>-315.9588244651606</v>
      </c>
      <c r="AW25">
        <v>22</v>
      </c>
      <c r="AX25">
        <f>IF(Z25&gt;0, (R25*SUMPRODUCT(K25:$K$98, X25:$X$98)-K25*$AZ$3)/Z25, 0)</f>
        <v>5367.7465374337989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2.7828815E-2</v>
      </c>
      <c r="Q26" s="5">
        <f t="shared" si="29"/>
        <v>50</v>
      </c>
      <c r="R26">
        <f t="shared" si="0"/>
        <v>250000</v>
      </c>
      <c r="S26">
        <f t="shared" si="1"/>
        <v>5170.3022174171974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3700.4167532273809</v>
      </c>
      <c r="AC26">
        <f t="shared" si="2"/>
        <v>3429.4692572481235</v>
      </c>
      <c r="AE26">
        <f t="shared" si="3"/>
        <v>0</v>
      </c>
      <c r="AF26">
        <f t="shared" si="4"/>
        <v>0</v>
      </c>
      <c r="AG26">
        <f t="shared" si="5"/>
        <v>-33.165075396320844</v>
      </c>
      <c r="AH26">
        <f t="shared" si="6"/>
        <v>-4796.1566613807108</v>
      </c>
      <c r="AI26">
        <f t="shared" si="7"/>
        <v>-4829.3217367770321</v>
      </c>
      <c r="AJ26">
        <f t="shared" si="8"/>
        <v>270.94749597925738</v>
      </c>
      <c r="AK26">
        <f t="shared" si="30"/>
        <v>259.02917272591668</v>
      </c>
      <c r="AL26">
        <f t="shared" si="9"/>
        <v>-4299.3450680718588</v>
      </c>
      <c r="AN26">
        <f t="shared" si="10"/>
        <v>0</v>
      </c>
      <c r="AO26">
        <f t="shared" si="11"/>
        <v>0</v>
      </c>
      <c r="AP26">
        <f t="shared" si="12"/>
        <v>-2.4471831154291954</v>
      </c>
      <c r="AQ26">
        <f t="shared" si="13"/>
        <v>-353.89859544797491</v>
      </c>
      <c r="AR26">
        <f t="shared" si="14"/>
        <v>-356.34577856340417</v>
      </c>
      <c r="AS26">
        <f t="shared" si="15"/>
        <v>19.992661840950152</v>
      </c>
      <c r="AT26">
        <f t="shared" si="16"/>
        <v>19.113233132247803</v>
      </c>
      <c r="AU26">
        <f t="shared" si="17"/>
        <v>-317.23988359020626</v>
      </c>
      <c r="AW26">
        <v>23</v>
      </c>
      <c r="AX26">
        <f>IF(Z26&gt;0, (R26*SUMPRODUCT(K26:$K$98, X26:$X$98)-K26*$AZ$3)/Z26, 0)</f>
        <v>5170.3022174171974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3.1684449000000003E-2</v>
      </c>
      <c r="Q27" s="5">
        <f t="shared" si="29"/>
        <v>50</v>
      </c>
      <c r="R27">
        <f t="shared" si="0"/>
        <v>250000</v>
      </c>
      <c r="S27">
        <f t="shared" si="1"/>
        <v>4959.694875709909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3429.4692572481235</v>
      </c>
      <c r="AC27">
        <f t="shared" si="2"/>
        <v>3152.6407113252412</v>
      </c>
      <c r="AE27">
        <f t="shared" si="3"/>
        <v>0</v>
      </c>
      <c r="AF27">
        <f t="shared" si="4"/>
        <v>0</v>
      </c>
      <c r="AG27">
        <f t="shared" si="5"/>
        <v>-31.782607502381747</v>
      </c>
      <c r="AH27">
        <f t="shared" si="6"/>
        <v>-5254.0856998794134</v>
      </c>
      <c r="AI27">
        <f t="shared" si="7"/>
        <v>-5285.8683073817947</v>
      </c>
      <c r="AJ27">
        <f t="shared" si="8"/>
        <v>276.82854592288231</v>
      </c>
      <c r="AK27">
        <f t="shared" si="30"/>
        <v>240.06284800736867</v>
      </c>
      <c r="AL27">
        <f t="shared" si="9"/>
        <v>-4768.9769134515445</v>
      </c>
      <c r="AN27">
        <f t="shared" si="10"/>
        <v>0</v>
      </c>
      <c r="AO27">
        <f t="shared" si="11"/>
        <v>0</v>
      </c>
      <c r="AP27">
        <f t="shared" si="12"/>
        <v>-2.0939050318396655</v>
      </c>
      <c r="AQ27">
        <f t="shared" si="13"/>
        <v>-346.15021702891721</v>
      </c>
      <c r="AR27">
        <f t="shared" si="14"/>
        <v>-348.24412206075687</v>
      </c>
      <c r="AS27">
        <f t="shared" si="15"/>
        <v>18.238046869544696</v>
      </c>
      <c r="AT27">
        <f t="shared" si="16"/>
        <v>15.815845360161866</v>
      </c>
      <c r="AU27">
        <f t="shared" si="17"/>
        <v>-314.19022983105032</v>
      </c>
      <c r="AW27">
        <v>24</v>
      </c>
      <c r="AX27">
        <f>IF(Z27&gt;0, (R27*SUMPRODUCT(K27:$K$98, X27:$X$98)-K27*$AZ$3)/Z27, 0)</f>
        <v>4959.694875709909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3.5933631000000001E-2</v>
      </c>
      <c r="Q28" s="5">
        <f t="shared" si="29"/>
        <v>50</v>
      </c>
      <c r="R28">
        <f t="shared" si="0"/>
        <v>250000</v>
      </c>
      <c r="S28">
        <f t="shared" si="1"/>
        <v>4741.1698702244485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3152.6407113252412</v>
      </c>
      <c r="AC28">
        <f t="shared" si="2"/>
        <v>2875.3030385151569</v>
      </c>
      <c r="AE28">
        <f t="shared" si="3"/>
        <v>0</v>
      </c>
      <c r="AF28">
        <f t="shared" si="4"/>
        <v>0</v>
      </c>
      <c r="AG28">
        <f t="shared" si="5"/>
        <v>-30.322716937149512</v>
      </c>
      <c r="AH28">
        <f t="shared" si="6"/>
        <v>-5710.3224510420869</v>
      </c>
      <c r="AI28">
        <f t="shared" si="7"/>
        <v>-5740.6451679792362</v>
      </c>
      <c r="AJ28">
        <f t="shared" si="8"/>
        <v>277.33767281008431</v>
      </c>
      <c r="AK28">
        <f t="shared" si="30"/>
        <v>220.6848497927669</v>
      </c>
      <c r="AL28">
        <f t="shared" si="9"/>
        <v>-5242.6226453763857</v>
      </c>
      <c r="AN28">
        <f t="shared" si="10"/>
        <v>0</v>
      </c>
      <c r="AO28">
        <f t="shared" si="11"/>
        <v>0</v>
      </c>
      <c r="AP28">
        <f t="shared" si="12"/>
        <v>-1.7836824738911596</v>
      </c>
      <c r="AQ28">
        <f t="shared" si="13"/>
        <v>-335.90004804986512</v>
      </c>
      <c r="AR28">
        <f t="shared" si="14"/>
        <v>-337.68373052375625</v>
      </c>
      <c r="AS28">
        <f t="shared" si="15"/>
        <v>16.31391894619621</v>
      </c>
      <c r="AT28">
        <f t="shared" si="16"/>
        <v>12.981412570797978</v>
      </c>
      <c r="AU28">
        <f t="shared" si="17"/>
        <v>-308.38839900676214</v>
      </c>
      <c r="AW28">
        <v>25</v>
      </c>
      <c r="AX28">
        <f>IF(Z28&gt;0, (R28*SUMPRODUCT(K28:$K$98, X28:$X$98)-K28*$AZ$3)/Z28, 0)</f>
        <v>4741.1698702244485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4.1016489000000003E-2</v>
      </c>
      <c r="Q29" s="5">
        <f t="shared" si="29"/>
        <v>50</v>
      </c>
      <c r="R29">
        <f t="shared" si="0"/>
        <v>250000</v>
      </c>
      <c r="S29">
        <f t="shared" si="1"/>
        <v>4519.1558942706051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2875.3030385151569</v>
      </c>
      <c r="AC29">
        <f t="shared" si="2"/>
        <v>2600.8427620892485</v>
      </c>
      <c r="AE29">
        <f t="shared" si="3"/>
        <v>0</v>
      </c>
      <c r="AF29">
        <f t="shared" si="4"/>
        <v>0</v>
      </c>
      <c r="AG29">
        <f t="shared" si="5"/>
        <v>-28.77575838207531</v>
      </c>
      <c r="AH29">
        <f t="shared" si="6"/>
        <v>-6218.6569285135338</v>
      </c>
      <c r="AI29">
        <f t="shared" si="7"/>
        <v>-6247.4326868956086</v>
      </c>
      <c r="AJ29">
        <f t="shared" si="8"/>
        <v>274.46027642590843</v>
      </c>
      <c r="AK29">
        <f t="shared" si="30"/>
        <v>201.27121269606101</v>
      </c>
      <c r="AL29">
        <f t="shared" si="9"/>
        <v>-5771.7011977736383</v>
      </c>
      <c r="AN29">
        <f t="shared" si="10"/>
        <v>0</v>
      </c>
      <c r="AO29">
        <f t="shared" si="11"/>
        <v>0</v>
      </c>
      <c r="AP29">
        <f t="shared" si="12"/>
        <v>-1.5113261219485699</v>
      </c>
      <c r="AQ29">
        <f t="shared" si="13"/>
        <v>-326.60889540111401</v>
      </c>
      <c r="AR29">
        <f t="shared" si="14"/>
        <v>-328.12022152306253</v>
      </c>
      <c r="AS29">
        <f t="shared" si="15"/>
        <v>14.414875871979898</v>
      </c>
      <c r="AT29">
        <f t="shared" si="16"/>
        <v>10.570927004075216</v>
      </c>
      <c r="AU29">
        <f t="shared" si="17"/>
        <v>-303.13441864700735</v>
      </c>
      <c r="AW29">
        <v>26</v>
      </c>
      <c r="AX29">
        <f>IF(Z29&gt;0, (R29*SUMPRODUCT(K29:$K$98, X29:$X$98)-K29*$AZ$3)/Z29, 0)</f>
        <v>4519.1558942706051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4.6435859000000003E-2</v>
      </c>
      <c r="Q30" s="5">
        <f t="shared" si="29"/>
        <v>50</v>
      </c>
      <c r="R30">
        <f t="shared" si="0"/>
        <v>250000</v>
      </c>
      <c r="S30">
        <f t="shared" si="1"/>
        <v>4289.021461345259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2600.8427620892485</v>
      </c>
      <c r="AC30">
        <f t="shared" si="2"/>
        <v>2329.0908056380972</v>
      </c>
      <c r="AE30">
        <f t="shared" si="3"/>
        <v>0</v>
      </c>
      <c r="AF30">
        <f t="shared" si="4"/>
        <v>0</v>
      </c>
      <c r="AG30">
        <f t="shared" si="5"/>
        <v>-27.151773739406444</v>
      </c>
      <c r="AH30">
        <f t="shared" si="6"/>
        <v>-6681.1352942405874</v>
      </c>
      <c r="AI30">
        <f t="shared" si="7"/>
        <v>-6708.2870679799935</v>
      </c>
      <c r="AJ30">
        <f t="shared" si="8"/>
        <v>271.75195645115127</v>
      </c>
      <c r="AK30">
        <f t="shared" si="30"/>
        <v>182.05899334624741</v>
      </c>
      <c r="AL30">
        <f t="shared" si="9"/>
        <v>-6254.4761181825952</v>
      </c>
      <c r="AN30">
        <f t="shared" si="10"/>
        <v>0</v>
      </c>
      <c r="AO30">
        <f t="shared" si="11"/>
        <v>0</v>
      </c>
      <c r="AP30">
        <f t="shared" si="12"/>
        <v>-1.2732438696671997</v>
      </c>
      <c r="AQ30">
        <f t="shared" si="13"/>
        <v>-313.30235134741338</v>
      </c>
      <c r="AR30">
        <f t="shared" si="14"/>
        <v>-314.5755952170806</v>
      </c>
      <c r="AS30">
        <f t="shared" si="15"/>
        <v>12.743422066725726</v>
      </c>
      <c r="AT30">
        <f t="shared" si="16"/>
        <v>8.5373979402112692</v>
      </c>
      <c r="AU30">
        <f t="shared" si="17"/>
        <v>-293.2947752101436</v>
      </c>
      <c r="AW30">
        <v>27</v>
      </c>
      <c r="AX30">
        <f>IF(Z30&gt;0, (R30*SUMPRODUCT(K30:$K$98, X30:$X$98)-K30*$AZ$3)/Z30, 0)</f>
        <v>4289.021461345259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5.1834316999999998E-2</v>
      </c>
      <c r="Q31" s="5">
        <f t="shared" si="29"/>
        <v>50</v>
      </c>
      <c r="R31">
        <f t="shared" si="0"/>
        <v>250000</v>
      </c>
      <c r="S31">
        <f t="shared" si="1"/>
        <v>4052.8775983255864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2329.0908056380972</v>
      </c>
      <c r="AC31">
        <f t="shared" si="2"/>
        <v>2064.7678640674349</v>
      </c>
      <c r="AE31">
        <f t="shared" si="3"/>
        <v>0</v>
      </c>
      <c r="AF31">
        <f t="shared" si="4"/>
        <v>0</v>
      </c>
      <c r="AG31">
        <f t="shared" si="5"/>
        <v>-25.472862354891706</v>
      </c>
      <c r="AH31">
        <f t="shared" si="6"/>
        <v>-7036.9682356033445</v>
      </c>
      <c r="AI31">
        <f t="shared" si="7"/>
        <v>-7062.4410979582362</v>
      </c>
      <c r="AJ31">
        <f t="shared" si="8"/>
        <v>264.32294157066235</v>
      </c>
      <c r="AK31">
        <f t="shared" si="30"/>
        <v>163.03635639466683</v>
      </c>
      <c r="AL31">
        <f t="shared" si="9"/>
        <v>-6635.0817999929077</v>
      </c>
      <c r="AN31">
        <f t="shared" si="10"/>
        <v>0</v>
      </c>
      <c r="AO31">
        <f t="shared" si="11"/>
        <v>0</v>
      </c>
      <c r="AP31">
        <f t="shared" si="12"/>
        <v>-1.0665300934034743</v>
      </c>
      <c r="AQ31">
        <f t="shared" si="13"/>
        <v>-294.63270695819779</v>
      </c>
      <c r="AR31">
        <f t="shared" si="14"/>
        <v>-295.69923705160124</v>
      </c>
      <c r="AS31">
        <f t="shared" si="15"/>
        <v>11.067008003829731</v>
      </c>
      <c r="AT31">
        <f t="shared" si="16"/>
        <v>6.8262128531611319</v>
      </c>
      <c r="AU31">
        <f t="shared" si="17"/>
        <v>-277.80601619461044</v>
      </c>
      <c r="AW31">
        <v>28</v>
      </c>
      <c r="AX31">
        <f>IF(Z31&gt;0, (R31*SUMPRODUCT(K31:$K$98, X31:$X$98)-K31*$AZ$3)/Z31, 0)</f>
        <v>4052.8775983255864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5.7772715000000002E-2</v>
      </c>
      <c r="Q32" s="5">
        <f t="shared" si="29"/>
        <v>50</v>
      </c>
      <c r="R32">
        <f t="shared" si="0"/>
        <v>250000</v>
      </c>
      <c r="S32">
        <f t="shared" si="1"/>
        <v>3819.2301562946936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2064.7678640674349</v>
      </c>
      <c r="AC32">
        <f t="shared" si="2"/>
        <v>1813.8667729813369</v>
      </c>
      <c r="AE32">
        <f t="shared" si="3"/>
        <v>0</v>
      </c>
      <c r="AF32">
        <f t="shared" si="4"/>
        <v>0</v>
      </c>
      <c r="AG32">
        <f t="shared" si="5"/>
        <v>-23.746497314279402</v>
      </c>
      <c r="AH32">
        <f t="shared" si="6"/>
        <v>-7358.1820853169374</v>
      </c>
      <c r="AI32">
        <f t="shared" si="7"/>
        <v>-7381.9285826312171</v>
      </c>
      <c r="AJ32">
        <f t="shared" si="8"/>
        <v>250.90109108609795</v>
      </c>
      <c r="AK32">
        <f t="shared" si="30"/>
        <v>144.53375048472046</v>
      </c>
      <c r="AL32">
        <f t="shared" si="9"/>
        <v>-6986.4937410603989</v>
      </c>
      <c r="AN32">
        <f t="shared" si="10"/>
        <v>0</v>
      </c>
      <c r="AO32">
        <f t="shared" si="11"/>
        <v>0</v>
      </c>
      <c r="AP32">
        <f t="shared" si="12"/>
        <v>-0.88772183334314025</v>
      </c>
      <c r="AQ32">
        <f t="shared" si="13"/>
        <v>-275.07294252286738</v>
      </c>
      <c r="AR32">
        <f t="shared" si="14"/>
        <v>-275.96066435621049</v>
      </c>
      <c r="AS32">
        <f t="shared" si="15"/>
        <v>9.3795044220189627</v>
      </c>
      <c r="AT32">
        <f t="shared" si="16"/>
        <v>5.4031449043687951</v>
      </c>
      <c r="AU32">
        <f t="shared" si="17"/>
        <v>-261.17801502982275</v>
      </c>
      <c r="AW32">
        <v>29</v>
      </c>
      <c r="AX32">
        <f>IF(Z32&gt;0, (R32*SUMPRODUCT(K32:$K$98, X32:$X$98)-K32*$AZ$3)/Z32, 0)</f>
        <v>3819.2301562946936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6.4089452000000005E-2</v>
      </c>
      <c r="Q33" s="5">
        <f t="shared" si="29"/>
        <v>50</v>
      </c>
      <c r="R33">
        <f t="shared" si="0"/>
        <v>250000</v>
      </c>
      <c r="S33">
        <f t="shared" si="1"/>
        <v>3588.0984649634433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1813.8667729813369</v>
      </c>
      <c r="AC33">
        <f t="shared" si="2"/>
        <v>1577.8399160585591</v>
      </c>
      <c r="AE33">
        <f t="shared" si="3"/>
        <v>0</v>
      </c>
      <c r="AF33">
        <f t="shared" si="4"/>
        <v>0</v>
      </c>
      <c r="AG33">
        <f t="shared" si="5"/>
        <v>-21.987132341344967</v>
      </c>
      <c r="AH33">
        <f t="shared" si="6"/>
        <v>-7609.4999989581938</v>
      </c>
      <c r="AI33">
        <f t="shared" si="7"/>
        <v>-7631.4871312995392</v>
      </c>
      <c r="AJ33">
        <f t="shared" si="8"/>
        <v>236.02685692277782</v>
      </c>
      <c r="AK33">
        <f t="shared" si="30"/>
        <v>126.9706741086936</v>
      </c>
      <c r="AL33">
        <f t="shared" si="9"/>
        <v>-7268.4896002680671</v>
      </c>
      <c r="AN33">
        <f t="shared" si="10"/>
        <v>0</v>
      </c>
      <c r="AO33">
        <f t="shared" si="11"/>
        <v>0</v>
      </c>
      <c r="AP33">
        <f t="shared" si="12"/>
        <v>-0.73388482962706392</v>
      </c>
      <c r="AQ33">
        <f t="shared" si="13"/>
        <v>-253.98931172945174</v>
      </c>
      <c r="AR33">
        <f t="shared" si="14"/>
        <v>-254.72319655907881</v>
      </c>
      <c r="AS33">
        <f t="shared" si="15"/>
        <v>7.8780864639844355</v>
      </c>
      <c r="AT33">
        <f t="shared" si="16"/>
        <v>4.2380174953816674</v>
      </c>
      <c r="AU33">
        <f t="shared" si="17"/>
        <v>-242.6070925997127</v>
      </c>
      <c r="AW33">
        <v>30</v>
      </c>
      <c r="AX33">
        <f>IF(Z33&gt;0, (R33*SUMPRODUCT(K33:$K$98, X33:$X$98)-K33*$AZ$3)/Z33, 0)</f>
        <v>3588.0984649634433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7.1121990999999996E-2</v>
      </c>
      <c r="Q34" s="5">
        <f t="shared" si="29"/>
        <v>50</v>
      </c>
      <c r="R34">
        <f t="shared" si="0"/>
        <v>250000</v>
      </c>
      <c r="S34">
        <f t="shared" si="1"/>
        <v>3362.5700808744787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1577.8399160585591</v>
      </c>
      <c r="AC34">
        <f t="shared" si="2"/>
        <v>1358.7131807577584</v>
      </c>
      <c r="AE34">
        <f t="shared" si="3"/>
        <v>0</v>
      </c>
      <c r="AF34">
        <f t="shared" si="4"/>
        <v>0</v>
      </c>
      <c r="AG34">
        <f t="shared" si="5"/>
        <v>-20.203492389434572</v>
      </c>
      <c r="AH34">
        <f t="shared" si="6"/>
        <v>-7818.8431424847277</v>
      </c>
      <c r="AI34">
        <f t="shared" si="7"/>
        <v>-7839.046634874162</v>
      </c>
      <c r="AJ34">
        <f t="shared" si="8"/>
        <v>219.12673530080065</v>
      </c>
      <c r="AK34">
        <f t="shared" si="30"/>
        <v>110.44879412409915</v>
      </c>
      <c r="AL34">
        <f t="shared" si="9"/>
        <v>-7509.4711054492618</v>
      </c>
      <c r="AN34">
        <f t="shared" si="10"/>
        <v>0</v>
      </c>
      <c r="AO34">
        <f t="shared" si="11"/>
        <v>0</v>
      </c>
      <c r="AP34">
        <f t="shared" si="12"/>
        <v>-0.60209877775269705</v>
      </c>
      <c r="AQ34">
        <f t="shared" si="13"/>
        <v>-233.01495646327038</v>
      </c>
      <c r="AR34">
        <f t="shared" si="14"/>
        <v>-233.61705524102305</v>
      </c>
      <c r="AS34">
        <f t="shared" si="15"/>
        <v>6.5303531168970972</v>
      </c>
      <c r="AT34">
        <f t="shared" si="16"/>
        <v>3.2915637883060329</v>
      </c>
      <c r="AU34">
        <f t="shared" si="17"/>
        <v>-223.79513833581993</v>
      </c>
      <c r="AW34">
        <v>31</v>
      </c>
      <c r="AX34">
        <f>IF(Z34&gt;0, (R34*SUMPRODUCT(K34:$K$98, X34:$X$98)-K34*$AZ$3)/Z34, 0)</f>
        <v>3362.5700808744787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7.9233461000000005E-2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3143.4340410634513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1358.7131807577584</v>
      </c>
      <c r="AC35">
        <f t="shared" ref="AC35:AC66" si="33">S35*Z35</f>
        <v>1156.8255246772117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-18.400664839238164</v>
      </c>
      <c r="AH35">
        <f t="shared" ref="AH35:AH66" si="37">-X35*R35</f>
        <v>-8003.9631315103052</v>
      </c>
      <c r="AI35">
        <f t="shared" ref="AI35:AI66" si="38">SUM(AE35:AH35)</f>
        <v>-8022.363796349543</v>
      </c>
      <c r="AJ35">
        <f t="shared" ref="AJ35:AJ66" si="39">AB35-AC35</f>
        <v>201.88765608054678</v>
      </c>
      <c r="AK35">
        <f t="shared" si="30"/>
        <v>95.1099226530431</v>
      </c>
      <c r="AL35">
        <f t="shared" ref="AL35:AL66" si="40">SUM(AI35:AK35)</f>
        <v>-7725.3662176159532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-0.48961733924103035</v>
      </c>
      <c r="AQ35">
        <f t="shared" ref="AQ35:AQ66" si="44">AH35*$K35</f>
        <v>-212.97486618399992</v>
      </c>
      <c r="AR35">
        <f t="shared" ref="AR35:AR66" si="45">AI35*$K35</f>
        <v>-213.46448352324094</v>
      </c>
      <c r="AS35">
        <f t="shared" ref="AS35:AS66" si="46">AJ35*$K35</f>
        <v>5.3719633425950759</v>
      </c>
      <c r="AT35">
        <f t="shared" ref="AT35:AT66" si="47">AK35*$K35</f>
        <v>2.5307491697528888</v>
      </c>
      <c r="AU35">
        <f t="shared" ref="AU35:AU66" si="48">AL35*$K35</f>
        <v>-205.56177101089298</v>
      </c>
      <c r="AW35">
        <v>32</v>
      </c>
      <c r="AX35">
        <f>IF(Z35&gt;0, (R35*SUMPRODUCT(K35:$K$98, X35:$X$98)-K35*$AZ$3)/Z35, 0)</f>
        <v>3143.4340410634513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8.7905784000000001E-2</v>
      </c>
      <c r="Q36" s="5">
        <f t="shared" si="29"/>
        <v>50</v>
      </c>
      <c r="R36">
        <f t="shared" si="31"/>
        <v>250000</v>
      </c>
      <c r="S36">
        <f t="shared" si="32"/>
        <v>2926.7880199750161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1156.8255246772117</v>
      </c>
      <c r="AC36">
        <f t="shared" si="33"/>
        <v>971.64289097778703</v>
      </c>
      <c r="AE36">
        <f t="shared" si="34"/>
        <v>0</v>
      </c>
      <c r="AF36">
        <f t="shared" si="35"/>
        <v>0</v>
      </c>
      <c r="AG36">
        <f t="shared" si="36"/>
        <v>-16.599133322031317</v>
      </c>
      <c r="AH36">
        <f t="shared" si="37"/>
        <v>-8087.6243440723247</v>
      </c>
      <c r="AI36">
        <f t="shared" si="38"/>
        <v>-8104.2234773943555</v>
      </c>
      <c r="AJ36">
        <f t="shared" si="39"/>
        <v>185.18263369942463</v>
      </c>
      <c r="AK36">
        <f t="shared" si="30"/>
        <v>80.977786727404819</v>
      </c>
      <c r="AL36">
        <f t="shared" si="40"/>
        <v>-7838.0630569675259</v>
      </c>
      <c r="AN36">
        <f t="shared" si="41"/>
        <v>0</v>
      </c>
      <c r="AO36">
        <f t="shared" si="42"/>
        <v>0</v>
      </c>
      <c r="AP36">
        <f t="shared" si="43"/>
        <v>-0.39435800873450289</v>
      </c>
      <c r="AQ36">
        <f t="shared" si="44"/>
        <v>-192.14373243739615</v>
      </c>
      <c r="AR36">
        <f t="shared" si="45"/>
        <v>-192.53809044613064</v>
      </c>
      <c r="AS36">
        <f t="shared" si="46"/>
        <v>4.3995221473996287</v>
      </c>
      <c r="AT36">
        <f t="shared" si="47"/>
        <v>1.9238497640814582</v>
      </c>
      <c r="AU36">
        <f t="shared" si="48"/>
        <v>-186.21471853464956</v>
      </c>
      <c r="AW36">
        <v>33</v>
      </c>
      <c r="AX36">
        <f>IF(Z36&gt;0, (R36*SUMPRODUCT(K36:$K$98, X36:$X$98)-K36*$AZ$3)/Z36, 0)</f>
        <v>2926.7880199750161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31"/>
        <v>250000</v>
      </c>
      <c r="S37">
        <f t="shared" si="32"/>
        <v>2713.4135366096248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971.64289097778703</v>
      </c>
      <c r="AC37">
        <f t="shared" si="33"/>
        <v>804.31365183019011</v>
      </c>
      <c r="AE37">
        <f t="shared" si="34"/>
        <v>0</v>
      </c>
      <c r="AF37">
        <f t="shared" si="35"/>
        <v>0</v>
      </c>
      <c r="AG37">
        <f t="shared" si="36"/>
        <v>-14.821066545484433</v>
      </c>
      <c r="AH37">
        <f t="shared" si="37"/>
        <v>-8060.3772166328508</v>
      </c>
      <c r="AI37">
        <f t="shared" si="38"/>
        <v>-8075.1982831783353</v>
      </c>
      <c r="AJ37">
        <f t="shared" si="39"/>
        <v>167.32923914759692</v>
      </c>
      <c r="AK37">
        <f t="shared" si="30"/>
        <v>68.015002368445096</v>
      </c>
      <c r="AL37">
        <f t="shared" si="40"/>
        <v>-7839.8540416622927</v>
      </c>
      <c r="AN37">
        <f t="shared" si="41"/>
        <v>0</v>
      </c>
      <c r="AO37">
        <f t="shared" si="42"/>
        <v>0</v>
      </c>
      <c r="AP37">
        <f t="shared" si="43"/>
        <v>-0.31438852520655175</v>
      </c>
      <c r="AQ37">
        <f t="shared" si="44"/>
        <v>-170.97893042776732</v>
      </c>
      <c r="AR37">
        <f t="shared" si="45"/>
        <v>-171.29331895297386</v>
      </c>
      <c r="AS37">
        <f t="shared" si="46"/>
        <v>3.5494336765915881</v>
      </c>
      <c r="AT37">
        <f t="shared" si="47"/>
        <v>1.4427528694316825</v>
      </c>
      <c r="AU37">
        <f t="shared" si="48"/>
        <v>-166.30113240695059</v>
      </c>
      <c r="AW37">
        <v>34</v>
      </c>
      <c r="AX37">
        <f>IF(Z37&gt;0, (R37*SUMPRODUCT(K37:$K$98, X37:$X$98)-K37*$AZ$3)/Z37, 0)</f>
        <v>2713.4135366096248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0.107494799</v>
      </c>
      <c r="Q38" s="5">
        <f t="shared" si="60"/>
        <v>50</v>
      </c>
      <c r="R38">
        <f t="shared" si="31"/>
        <v>250000</v>
      </c>
      <c r="S38">
        <f t="shared" si="32"/>
        <v>2505.761244891451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804.31365183019011</v>
      </c>
      <c r="AC38">
        <f t="shared" si="33"/>
        <v>655.49051898260018</v>
      </c>
      <c r="AE38">
        <f t="shared" si="34"/>
        <v>0</v>
      </c>
      <c r="AF38">
        <f t="shared" si="35"/>
        <v>0</v>
      </c>
      <c r="AG38">
        <f t="shared" si="36"/>
        <v>-13.079668310757114</v>
      </c>
      <c r="AH38">
        <f t="shared" si="37"/>
        <v>-7965.9378463623671</v>
      </c>
      <c r="AI38">
        <f t="shared" si="38"/>
        <v>-7979.0175146731244</v>
      </c>
      <c r="AJ38">
        <f t="shared" si="39"/>
        <v>148.82313284758993</v>
      </c>
      <c r="AK38">
        <f t="shared" si="30"/>
        <v>56.301955628113312</v>
      </c>
      <c r="AL38">
        <f t="shared" si="40"/>
        <v>-7773.8924261974216</v>
      </c>
      <c r="AN38">
        <f t="shared" si="41"/>
        <v>0</v>
      </c>
      <c r="AO38">
        <f t="shared" si="42"/>
        <v>0</v>
      </c>
      <c r="AP38">
        <f t="shared" si="43"/>
        <v>-0.24772277556205491</v>
      </c>
      <c r="AQ38">
        <f t="shared" si="44"/>
        <v>-150.8711219865389</v>
      </c>
      <c r="AR38">
        <f t="shared" si="45"/>
        <v>-151.11884476210096</v>
      </c>
      <c r="AS38">
        <f t="shared" si="46"/>
        <v>2.8186402484323678</v>
      </c>
      <c r="AT38">
        <f t="shared" si="47"/>
        <v>1.0663326000627422</v>
      </c>
      <c r="AU38">
        <f t="shared" si="48"/>
        <v>-147.23387191360587</v>
      </c>
      <c r="AW38">
        <v>35</v>
      </c>
      <c r="AX38">
        <f>IF(Z38&gt;0, (R38*SUMPRODUCT(K38:$K$98, X38:$X$98)-K38*$AZ$3)/Z38, 0)</f>
        <v>2505.761244891451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0.119195734</v>
      </c>
      <c r="Q39" s="5">
        <f t="shared" si="60"/>
        <v>50</v>
      </c>
      <c r="R39">
        <f t="shared" si="31"/>
        <v>250000</v>
      </c>
      <c r="S39">
        <f t="shared" si="32"/>
        <v>2302.0594459681761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655.49051898260018</v>
      </c>
      <c r="AC39">
        <f t="shared" si="33"/>
        <v>524.40135912122014</v>
      </c>
      <c r="AE39">
        <f t="shared" si="34"/>
        <v>0</v>
      </c>
      <c r="AF39">
        <f t="shared" si="35"/>
        <v>0</v>
      </c>
      <c r="AG39">
        <f t="shared" si="36"/>
        <v>-11.38983096287231</v>
      </c>
      <c r="AH39">
        <f t="shared" si="37"/>
        <v>-7795.2033238861723</v>
      </c>
      <c r="AI39">
        <f t="shared" si="38"/>
        <v>-7806.5931548490444</v>
      </c>
      <c r="AJ39">
        <f t="shared" si="39"/>
        <v>131.08915986138004</v>
      </c>
      <c r="AK39">
        <f t="shared" si="30"/>
        <v>45.88433632878202</v>
      </c>
      <c r="AL39">
        <f t="shared" si="40"/>
        <v>-7629.6196586588821</v>
      </c>
      <c r="AN39">
        <f t="shared" si="41"/>
        <v>0</v>
      </c>
      <c r="AO39">
        <f t="shared" si="42"/>
        <v>0</v>
      </c>
      <c r="AP39">
        <f t="shared" si="43"/>
        <v>-0.19260540155785533</v>
      </c>
      <c r="AQ39">
        <f t="shared" si="44"/>
        <v>-131.81918777516248</v>
      </c>
      <c r="AR39">
        <f t="shared" si="45"/>
        <v>-132.01179317672035</v>
      </c>
      <c r="AS39">
        <f t="shared" si="46"/>
        <v>2.2167563642766988</v>
      </c>
      <c r="AT39">
        <f t="shared" si="47"/>
        <v>0.77591766310042531</v>
      </c>
      <c r="AU39">
        <f t="shared" si="48"/>
        <v>-129.0191191493432</v>
      </c>
      <c r="AW39">
        <v>36</v>
      </c>
      <c r="AX39">
        <f>IF(Z39&gt;0, (R39*SUMPRODUCT(K39:$K$98, X39:$X$98)-K39*$AZ$3)/Z39, 0)</f>
        <v>2302.0594459681761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0.13258683600000001</v>
      </c>
      <c r="Q40" s="5">
        <f t="shared" si="60"/>
        <v>50</v>
      </c>
      <c r="R40">
        <f t="shared" si="31"/>
        <v>250000</v>
      </c>
      <c r="S40">
        <f t="shared" si="32"/>
        <v>2100.416839713977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524.40135912122014</v>
      </c>
      <c r="AC40">
        <f t="shared" si="33"/>
        <v>410.24463752923504</v>
      </c>
      <c r="AE40">
        <f t="shared" si="34"/>
        <v>0</v>
      </c>
      <c r="AF40">
        <f t="shared" si="35"/>
        <v>0</v>
      </c>
      <c r="AG40">
        <f t="shared" si="36"/>
        <v>-9.7657910033015138</v>
      </c>
      <c r="AH40">
        <f t="shared" si="37"/>
        <v>-7550.7082497103656</v>
      </c>
      <c r="AI40">
        <f t="shared" si="38"/>
        <v>-7560.4740407136669</v>
      </c>
      <c r="AJ40">
        <f t="shared" si="39"/>
        <v>114.1567215919851</v>
      </c>
      <c r="AK40">
        <f t="shared" ref="AK40:AK71" si="61">G40*SUM(AB40:AB40, AE40:AF40)</f>
        <v>36.708095138485412</v>
      </c>
      <c r="AL40">
        <f t="shared" si="40"/>
        <v>-7409.6092239831969</v>
      </c>
      <c r="AN40">
        <f t="shared" si="41"/>
        <v>0</v>
      </c>
      <c r="AO40">
        <f t="shared" si="42"/>
        <v>0</v>
      </c>
      <c r="AP40">
        <f t="shared" si="43"/>
        <v>-0.14744857745822434</v>
      </c>
      <c r="AQ40">
        <f t="shared" si="44"/>
        <v>-114.0041999511853</v>
      </c>
      <c r="AR40">
        <f t="shared" si="45"/>
        <v>-114.15164852864352</v>
      </c>
      <c r="AS40">
        <f t="shared" si="46"/>
        <v>1.7235927125966857</v>
      </c>
      <c r="AT40">
        <f t="shared" si="47"/>
        <v>0.55423635500094315</v>
      </c>
      <c r="AU40">
        <f t="shared" si="48"/>
        <v>-111.8738194610459</v>
      </c>
      <c r="AW40">
        <v>37</v>
      </c>
      <c r="AX40">
        <f>IF(Z40&gt;0, (R40*SUMPRODUCT(K40:$K$98, X40:$X$98)-K40*$AZ$3)/Z40, 0)</f>
        <v>2100.416839713977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0.14803979</v>
      </c>
      <c r="Q41" s="5">
        <f t="shared" si="60"/>
        <v>50</v>
      </c>
      <c r="R41">
        <f t="shared" si="31"/>
        <v>250000</v>
      </c>
      <c r="S41">
        <f t="shared" si="32"/>
        <v>1897.3183875698464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410.24463752923504</v>
      </c>
      <c r="AC41">
        <f t="shared" si="33"/>
        <v>312.01049667017242</v>
      </c>
      <c r="AE41">
        <f t="shared" si="34"/>
        <v>0</v>
      </c>
      <c r="AF41">
        <f t="shared" si="35"/>
        <v>0</v>
      </c>
      <c r="AG41">
        <f t="shared" si="36"/>
        <v>-8.2224074439558521</v>
      </c>
      <c r="AH41">
        <f t="shared" si="37"/>
        <v>-7228.6282465632275</v>
      </c>
      <c r="AI41">
        <f t="shared" si="38"/>
        <v>-7236.850654007183</v>
      </c>
      <c r="AJ41">
        <f t="shared" si="39"/>
        <v>98.23414085906262</v>
      </c>
      <c r="AK41">
        <f t="shared" si="61"/>
        <v>28.717124627046456</v>
      </c>
      <c r="AL41">
        <f t="shared" si="40"/>
        <v>-7109.8993885210739</v>
      </c>
      <c r="AN41">
        <f t="shared" si="41"/>
        <v>0</v>
      </c>
      <c r="AO41">
        <f t="shared" si="42"/>
        <v>0</v>
      </c>
      <c r="AP41">
        <f t="shared" si="43"/>
        <v>-0.1108444957508284</v>
      </c>
      <c r="AQ41">
        <f t="shared" si="44"/>
        <v>-97.447573404974392</v>
      </c>
      <c r="AR41">
        <f t="shared" si="45"/>
        <v>-97.558417900725217</v>
      </c>
      <c r="AS41">
        <f t="shared" si="46"/>
        <v>1.3242731989695729</v>
      </c>
      <c r="AT41">
        <f t="shared" si="47"/>
        <v>0.38712934385640635</v>
      </c>
      <c r="AU41">
        <f t="shared" si="48"/>
        <v>-95.847015357899238</v>
      </c>
      <c r="AW41">
        <v>38</v>
      </c>
      <c r="AX41">
        <f>IF(Z41&gt;0, (R41*SUMPRODUCT(K41:$K$98, X41:$X$98)-K41*$AZ$3)/Z41, 0)</f>
        <v>1897.3183875698464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0.16585403400000001</v>
      </c>
      <c r="Q42" s="5">
        <f t="shared" si="60"/>
        <v>50</v>
      </c>
      <c r="R42">
        <f t="shared" si="31"/>
        <v>250000</v>
      </c>
      <c r="S42">
        <f t="shared" si="32"/>
        <v>1687.0401412470892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312.01049667017242</v>
      </c>
      <c r="AC42">
        <f t="shared" si="33"/>
        <v>228.64333316887902</v>
      </c>
      <c r="AE42">
        <f t="shared" si="34"/>
        <v>0</v>
      </c>
      <c r="AF42">
        <f t="shared" si="35"/>
        <v>0</v>
      </c>
      <c r="AG42">
        <f t="shared" si="36"/>
        <v>-6.7764639257445856</v>
      </c>
      <c r="AH42">
        <f t="shared" si="37"/>
        <v>-6818.5972188585356</v>
      </c>
      <c r="AI42">
        <f t="shared" si="38"/>
        <v>-6825.3736827842804</v>
      </c>
      <c r="AJ42">
        <f t="shared" si="39"/>
        <v>83.36716350129339</v>
      </c>
      <c r="AK42">
        <f t="shared" si="61"/>
        <v>21.840734766912071</v>
      </c>
      <c r="AL42">
        <f t="shared" si="40"/>
        <v>-6720.1657845160753</v>
      </c>
      <c r="AN42">
        <f t="shared" si="41"/>
        <v>0</v>
      </c>
      <c r="AO42">
        <f t="shared" si="42"/>
        <v>0</v>
      </c>
      <c r="AP42">
        <f t="shared" si="43"/>
        <v>-8.1564325023526202E-2</v>
      </c>
      <c r="AQ42">
        <f t="shared" si="44"/>
        <v>-82.071458781119418</v>
      </c>
      <c r="AR42">
        <f t="shared" si="45"/>
        <v>-82.153023106142939</v>
      </c>
      <c r="AS42">
        <f t="shared" si="46"/>
        <v>1.0034416909202091</v>
      </c>
      <c r="AT42">
        <f t="shared" si="47"/>
        <v>0.26288412493619306</v>
      </c>
      <c r="AU42">
        <f t="shared" si="48"/>
        <v>-80.886697290286548</v>
      </c>
      <c r="AW42">
        <v>39</v>
      </c>
      <c r="AX42">
        <f>IF(Z42&gt;0, (R42*SUMPRODUCT(K42:$K$98, X42:$X$98)-K42*$AZ$3)/Z42, 0)</f>
        <v>1687.0401412470892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0.18707617900000001</v>
      </c>
      <c r="Q43" s="5">
        <f t="shared" si="60"/>
        <v>50</v>
      </c>
      <c r="R43">
        <f t="shared" si="31"/>
        <v>250000</v>
      </c>
      <c r="S43">
        <f t="shared" si="32"/>
        <v>1462.4529306847637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228.64333316887902</v>
      </c>
      <c r="AC43">
        <f t="shared" si="33"/>
        <v>159.14366894461759</v>
      </c>
      <c r="AE43">
        <f t="shared" si="34"/>
        <v>0</v>
      </c>
      <c r="AF43">
        <f t="shared" si="35"/>
        <v>0</v>
      </c>
      <c r="AG43">
        <f t="shared" si="36"/>
        <v>-5.4409843081275033</v>
      </c>
      <c r="AH43">
        <f t="shared" si="37"/>
        <v>-6338.5748917981846</v>
      </c>
      <c r="AI43">
        <f t="shared" si="38"/>
        <v>-6344.0158761063121</v>
      </c>
      <c r="AJ43">
        <f t="shared" si="39"/>
        <v>69.499664224261437</v>
      </c>
      <c r="AK43">
        <f t="shared" si="61"/>
        <v>16.005033321821532</v>
      </c>
      <c r="AL43">
        <f t="shared" si="40"/>
        <v>-6258.5111785602294</v>
      </c>
      <c r="AN43">
        <f t="shared" si="41"/>
        <v>0</v>
      </c>
      <c r="AO43">
        <f t="shared" si="42"/>
        <v>0</v>
      </c>
      <c r="AP43">
        <f t="shared" si="43"/>
        <v>-5.8473160272478189E-2</v>
      </c>
      <c r="AQ43">
        <f t="shared" si="44"/>
        <v>-68.119385125515024</v>
      </c>
      <c r="AR43">
        <f t="shared" si="45"/>
        <v>-68.177858285787508</v>
      </c>
      <c r="AS43">
        <f t="shared" si="46"/>
        <v>0.74689886515537907</v>
      </c>
      <c r="AT43">
        <f t="shared" si="47"/>
        <v>0.17200286301051643</v>
      </c>
      <c r="AU43">
        <f t="shared" si="48"/>
        <v>-67.258956557621616</v>
      </c>
      <c r="AW43">
        <v>40</v>
      </c>
      <c r="AX43">
        <f>IF(Z43&gt;0, (R43*SUMPRODUCT(K43:$K$98, X43:$X$98)-K43*$AZ$3)/Z43, 0)</f>
        <v>1462.4529306847637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0.21155222800000001</v>
      </c>
      <c r="Q44" s="5">
        <f t="shared" si="60"/>
        <v>50</v>
      </c>
      <c r="R44">
        <f t="shared" si="31"/>
        <v>250000</v>
      </c>
      <c r="S44">
        <f t="shared" si="32"/>
        <v>1207.0424575808847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159.14366894461759</v>
      </c>
      <c r="AC44">
        <f t="shared" si="33"/>
        <v>102.24910038772575</v>
      </c>
      <c r="AE44">
        <f t="shared" si="34"/>
        <v>0</v>
      </c>
      <c r="AF44">
        <f t="shared" si="35"/>
        <v>0</v>
      </c>
      <c r="AG44">
        <f t="shared" si="36"/>
        <v>-4.2355221121488169</v>
      </c>
      <c r="AH44">
        <f t="shared" si="37"/>
        <v>-5755.2617644870597</v>
      </c>
      <c r="AI44">
        <f t="shared" si="38"/>
        <v>-5759.4972865992086</v>
      </c>
      <c r="AJ44">
        <f t="shared" si="39"/>
        <v>56.894568556891841</v>
      </c>
      <c r="AK44">
        <f t="shared" si="61"/>
        <v>11.140056826123232</v>
      </c>
      <c r="AL44">
        <f t="shared" si="40"/>
        <v>-5691.4626612161937</v>
      </c>
      <c r="AN44">
        <f t="shared" si="41"/>
        <v>0</v>
      </c>
      <c r="AO44">
        <f t="shared" si="42"/>
        <v>0</v>
      </c>
      <c r="AP44">
        <f t="shared" si="43"/>
        <v>-4.0641340478490683E-2</v>
      </c>
      <c r="AQ44">
        <f t="shared" si="44"/>
        <v>-55.223782740374325</v>
      </c>
      <c r="AR44">
        <f t="shared" si="45"/>
        <v>-55.264424080852812</v>
      </c>
      <c r="AS44">
        <f t="shared" si="46"/>
        <v>0.54592361245503729</v>
      </c>
      <c r="AT44">
        <f t="shared" si="47"/>
        <v>0.10689280575860705</v>
      </c>
      <c r="AU44">
        <f t="shared" si="48"/>
        <v>-54.611607662639173</v>
      </c>
      <c r="AW44">
        <v>41</v>
      </c>
      <c r="AX44">
        <f>IF(Z44&gt;0, (R44*SUMPRODUCT(K44:$K$98, X44:$X$98)-K44*$AZ$3)/Z44, 0)</f>
        <v>1207.0424575808847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0.23965956799999999</v>
      </c>
      <c r="Q45" s="5">
        <f t="shared" si="60"/>
        <v>50</v>
      </c>
      <c r="R45">
        <f t="shared" si="31"/>
        <v>250000</v>
      </c>
      <c r="S45">
        <f t="shared" si="32"/>
        <v>897.51379176670025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102.24910038772575</v>
      </c>
      <c r="AC45">
        <f t="shared" si="33"/>
        <v>57.047475297907894</v>
      </c>
      <c r="AE45">
        <f t="shared" si="34"/>
        <v>0</v>
      </c>
      <c r="AF45">
        <f t="shared" si="35"/>
        <v>0</v>
      </c>
      <c r="AG45">
        <f t="shared" si="36"/>
        <v>-3.1780834913752956</v>
      </c>
      <c r="AH45">
        <f t="shared" si="37"/>
        <v>-5075.4169982601652</v>
      </c>
      <c r="AI45">
        <f t="shared" si="38"/>
        <v>-5078.5950817515404</v>
      </c>
      <c r="AJ45">
        <f t="shared" si="39"/>
        <v>45.201625089817853</v>
      </c>
      <c r="AK45">
        <f t="shared" si="61"/>
        <v>7.1574370271408032</v>
      </c>
      <c r="AL45">
        <f t="shared" si="40"/>
        <v>-5026.2360196345817</v>
      </c>
      <c r="AN45">
        <f t="shared" si="41"/>
        <v>0</v>
      </c>
      <c r="AO45">
        <f t="shared" si="42"/>
        <v>0</v>
      </c>
      <c r="AP45">
        <f t="shared" si="43"/>
        <v>-2.7227536581865875E-2</v>
      </c>
      <c r="AQ45">
        <f t="shared" si="44"/>
        <v>-43.482527241142805</v>
      </c>
      <c r="AR45">
        <f t="shared" si="45"/>
        <v>-43.509754777724673</v>
      </c>
      <c r="AS45">
        <f t="shared" si="46"/>
        <v>0.38725505608419736</v>
      </c>
      <c r="AT45">
        <f t="shared" si="47"/>
        <v>6.13197793631736E-2</v>
      </c>
      <c r="AU45">
        <f t="shared" si="48"/>
        <v>-43.061179942277299</v>
      </c>
      <c r="AW45">
        <v>42</v>
      </c>
      <c r="AX45">
        <f>IF(Z45&gt;0, (R45*SUMPRODUCT(K45:$K$98, X45:$X$98)-K45*$AZ$3)/Z45, 0)</f>
        <v>897.51379176670025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0.27212731099999998</v>
      </c>
      <c r="Q46" s="5">
        <f t="shared" si="60"/>
        <v>50</v>
      </c>
      <c r="R46">
        <f t="shared" si="31"/>
        <v>250000</v>
      </c>
      <c r="S46">
        <f t="shared" si="32"/>
        <v>493.39698256345525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57.047475297907894</v>
      </c>
      <c r="AC46">
        <f t="shared" si="33"/>
        <v>22.513303101904796</v>
      </c>
      <c r="AE46">
        <f t="shared" si="34"/>
        <v>0</v>
      </c>
      <c r="AF46">
        <f t="shared" si="35"/>
        <v>0</v>
      </c>
      <c r="AG46">
        <f t="shared" si="36"/>
        <v>-2.2814593418200917</v>
      </c>
      <c r="AH46">
        <f t="shared" si="37"/>
        <v>-4324.2165732072535</v>
      </c>
      <c r="AI46">
        <f t="shared" si="38"/>
        <v>-4326.4980325490733</v>
      </c>
      <c r="AJ46">
        <f t="shared" si="39"/>
        <v>34.534172196003098</v>
      </c>
      <c r="AK46">
        <f t="shared" si="61"/>
        <v>3.9933232708535531</v>
      </c>
      <c r="AL46">
        <f t="shared" si="40"/>
        <v>-4287.9705370822167</v>
      </c>
      <c r="AN46">
        <f t="shared" si="41"/>
        <v>0</v>
      </c>
      <c r="AO46">
        <f t="shared" si="42"/>
        <v>0</v>
      </c>
      <c r="AP46">
        <f t="shared" si="43"/>
        <v>-1.7451700804348144E-2</v>
      </c>
      <c r="AQ46">
        <f t="shared" si="44"/>
        <v>-33.077483549898616</v>
      </c>
      <c r="AR46">
        <f t="shared" si="45"/>
        <v>-33.09493525070296</v>
      </c>
      <c r="AS46">
        <f t="shared" si="46"/>
        <v>0.26416426961599121</v>
      </c>
      <c r="AT46">
        <f t="shared" si="47"/>
        <v>3.0546361997571228E-2</v>
      </c>
      <c r="AU46">
        <f t="shared" si="48"/>
        <v>-32.800224619089398</v>
      </c>
      <c r="AW46">
        <v>43</v>
      </c>
      <c r="AX46">
        <f>IF(Z46&gt;0, (R46*SUMPRODUCT(K46:$K$98, X46:$X$98)-K46*$AZ$3)/Z46, 0)</f>
        <v>493.39698256345525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0.30842977500000002</v>
      </c>
      <c r="Q47" s="5">
        <f t="shared" si="60"/>
        <v>50</v>
      </c>
      <c r="R47">
        <f t="shared" si="31"/>
        <v>250000</v>
      </c>
      <c r="S47">
        <f t="shared" si="32"/>
        <v>-82.785193703004481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22.513303101904796</v>
      </c>
      <c r="AC47">
        <f t="shared" si="33"/>
        <v>-2.5745777291190706</v>
      </c>
      <c r="AE47">
        <f t="shared" si="34"/>
        <v>0</v>
      </c>
      <c r="AF47">
        <f t="shared" si="35"/>
        <v>0</v>
      </c>
      <c r="AG47">
        <f t="shared" si="36"/>
        <v>-1.5549747569326717</v>
      </c>
      <c r="AH47">
        <f t="shared" si="37"/>
        <v>-3518.3499573460949</v>
      </c>
      <c r="AI47">
        <f t="shared" si="38"/>
        <v>-3519.9049321030275</v>
      </c>
      <c r="AJ47">
        <f t="shared" si="39"/>
        <v>25.087880831023867</v>
      </c>
      <c r="AK47">
        <f t="shared" si="61"/>
        <v>1.5759312171333359</v>
      </c>
      <c r="AL47">
        <f t="shared" si="40"/>
        <v>-3493.24112005487</v>
      </c>
      <c r="AN47">
        <f t="shared" si="41"/>
        <v>0</v>
      </c>
      <c r="AO47">
        <f t="shared" si="42"/>
        <v>0</v>
      </c>
      <c r="AP47">
        <f t="shared" si="43"/>
        <v>-1.062014253915379E-2</v>
      </c>
      <c r="AQ47">
        <f t="shared" si="44"/>
        <v>-24.029572109162576</v>
      </c>
      <c r="AR47">
        <f t="shared" si="45"/>
        <v>-24.040192251701729</v>
      </c>
      <c r="AS47">
        <f t="shared" si="46"/>
        <v>0.17134482038560439</v>
      </c>
      <c r="AT47">
        <f t="shared" si="47"/>
        <v>1.0763270646832E-2</v>
      </c>
      <c r="AU47">
        <f t="shared" si="48"/>
        <v>-23.858084160669289</v>
      </c>
      <c r="AW47">
        <v>44</v>
      </c>
      <c r="AX47">
        <f>IF(Z47&gt;0, (R47*SUMPRODUCT(K47:$K$98, X47:$X$98)-K47*$AZ$3)/Z47, 0)</f>
        <v>-82.785193703004481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0.34883407700000002</v>
      </c>
      <c r="Q48" s="5">
        <f t="shared" si="60"/>
        <v>50</v>
      </c>
      <c r="R48">
        <f t="shared" si="31"/>
        <v>250000</v>
      </c>
      <c r="S48">
        <f t="shared" si="32"/>
        <v>-976.46128295654535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-2.5745777291190706</v>
      </c>
      <c r="AC48">
        <f t="shared" si="33"/>
        <v>-19.470575982143473</v>
      </c>
      <c r="AE48">
        <f t="shared" si="34"/>
        <v>0</v>
      </c>
      <c r="AF48">
        <f t="shared" si="35"/>
        <v>0</v>
      </c>
      <c r="AG48">
        <f t="shared" si="36"/>
        <v>-0.99699682527043709</v>
      </c>
      <c r="AH48">
        <f t="shared" si="37"/>
        <v>-2712.1409204645397</v>
      </c>
      <c r="AI48">
        <f t="shared" si="38"/>
        <v>-2713.13791728981</v>
      </c>
      <c r="AJ48">
        <f t="shared" si="39"/>
        <v>16.895998253024402</v>
      </c>
      <c r="AK48">
        <f t="shared" si="61"/>
        <v>-0.18022044103833496</v>
      </c>
      <c r="AL48">
        <f t="shared" si="40"/>
        <v>-2696.4221394778237</v>
      </c>
      <c r="AN48">
        <f t="shared" si="41"/>
        <v>0</v>
      </c>
      <c r="AO48">
        <f t="shared" si="42"/>
        <v>0</v>
      </c>
      <c r="AP48">
        <f t="shared" si="43"/>
        <v>-6.07970847634652E-3</v>
      </c>
      <c r="AQ48">
        <f t="shared" si="44"/>
        <v>-16.538694733277449</v>
      </c>
      <c r="AR48">
        <f t="shared" si="45"/>
        <v>-16.544774441753795</v>
      </c>
      <c r="AS48">
        <f t="shared" si="46"/>
        <v>0.10303216739670633</v>
      </c>
      <c r="AT48">
        <f t="shared" si="47"/>
        <v>-1.0989881965717053E-3</v>
      </c>
      <c r="AU48">
        <f t="shared" si="48"/>
        <v>-16.442841262553657</v>
      </c>
      <c r="AW48">
        <v>45</v>
      </c>
      <c r="AX48">
        <f>IF(Z48&gt;0, (R48*SUMPRODUCT(K48:$K$98, X48:$X$98)-K48*$AZ$3)/Z48, 0)</f>
        <v>-976.46128295654535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0.39293336200000001</v>
      </c>
      <c r="Q49" s="5">
        <f t="shared" si="60"/>
        <v>50</v>
      </c>
      <c r="R49">
        <f t="shared" si="31"/>
        <v>250000</v>
      </c>
      <c r="S49">
        <f t="shared" si="32"/>
        <v>-2489.6124407240036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-19.470575982143473</v>
      </c>
      <c r="AC49">
        <f t="shared" si="33"/>
        <v>-29.640008343868992</v>
      </c>
      <c r="AE49">
        <f t="shared" si="34"/>
        <v>0</v>
      </c>
      <c r="AF49">
        <f t="shared" si="35"/>
        <v>0</v>
      </c>
      <c r="AG49">
        <f t="shared" si="36"/>
        <v>-0.59527354256089338</v>
      </c>
      <c r="AH49">
        <f t="shared" si="37"/>
        <v>-1958.7665722841969</v>
      </c>
      <c r="AI49">
        <f t="shared" si="38"/>
        <v>-1959.3618458267576</v>
      </c>
      <c r="AJ49">
        <f t="shared" si="39"/>
        <v>10.169432361725519</v>
      </c>
      <c r="AK49">
        <f t="shared" si="61"/>
        <v>-1.3629403187500433</v>
      </c>
      <c r="AL49">
        <f t="shared" si="40"/>
        <v>-1950.5553537837823</v>
      </c>
      <c r="AN49">
        <f t="shared" si="41"/>
        <v>0</v>
      </c>
      <c r="AO49">
        <f t="shared" si="42"/>
        <v>0</v>
      </c>
      <c r="AP49">
        <f t="shared" si="43"/>
        <v>-3.2410634821359993E-3</v>
      </c>
      <c r="AQ49">
        <f t="shared" si="44"/>
        <v>-10.664822730315782</v>
      </c>
      <c r="AR49">
        <f t="shared" si="45"/>
        <v>-10.668063793797916</v>
      </c>
      <c r="AS49">
        <f t="shared" si="46"/>
        <v>5.5369126132913955E-2</v>
      </c>
      <c r="AT49">
        <f t="shared" si="47"/>
        <v>-7.4207499235188828E-3</v>
      </c>
      <c r="AU49">
        <f t="shared" si="48"/>
        <v>-10.620115417588522</v>
      </c>
      <c r="AW49">
        <v>46</v>
      </c>
      <c r="AX49">
        <f>IF(Z49&gt;0, (R49*SUMPRODUCT(K49:$K$98, X49:$X$98)-K49*$AZ$3)/Z49, 0)</f>
        <v>-2489.6124407240036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0.441408258</v>
      </c>
      <c r="Q50" s="5">
        <f t="shared" si="60"/>
        <v>50</v>
      </c>
      <c r="R50">
        <f t="shared" si="31"/>
        <v>250000</v>
      </c>
      <c r="S50">
        <f t="shared" si="32"/>
        <v>-5300.3677408629046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-29.640008343868992</v>
      </c>
      <c r="AC50">
        <f t="shared" si="33"/>
        <v>-34.617989671013419</v>
      </c>
      <c r="AE50">
        <f t="shared" si="34"/>
        <v>0</v>
      </c>
      <c r="AF50">
        <f t="shared" si="35"/>
        <v>0</v>
      </c>
      <c r="AG50">
        <f t="shared" si="36"/>
        <v>-0.32656214967999159</v>
      </c>
      <c r="AH50">
        <f t="shared" si="37"/>
        <v>-1313.7932872764638</v>
      </c>
      <c r="AI50">
        <f t="shared" si="38"/>
        <v>-1314.1198494261439</v>
      </c>
      <c r="AJ50">
        <f t="shared" si="39"/>
        <v>4.9779813271444269</v>
      </c>
      <c r="AK50">
        <f t="shared" si="61"/>
        <v>-2.0748005840708297</v>
      </c>
      <c r="AL50">
        <f t="shared" si="40"/>
        <v>-1311.2166686830703</v>
      </c>
      <c r="AN50">
        <f t="shared" si="41"/>
        <v>0</v>
      </c>
      <c r="AO50">
        <f t="shared" si="42"/>
        <v>0</v>
      </c>
      <c r="AP50">
        <f t="shared" si="43"/>
        <v>-1.5875184478549762E-3</v>
      </c>
      <c r="AQ50">
        <f t="shared" si="44"/>
        <v>-6.3867508290940416</v>
      </c>
      <c r="AR50">
        <f t="shared" si="45"/>
        <v>-6.3883383475418967</v>
      </c>
      <c r="AS50">
        <f t="shared" si="46"/>
        <v>2.419948912531172E-2</v>
      </c>
      <c r="AT50">
        <f t="shared" si="47"/>
        <v>-1.0086239957877554E-2</v>
      </c>
      <c r="AU50">
        <f t="shared" si="48"/>
        <v>-6.3742250983744624</v>
      </c>
      <c r="AW50">
        <v>47</v>
      </c>
      <c r="AX50">
        <f>IF(Z50&gt;0, (R50*SUMPRODUCT(K50:$K$98, X50:$X$98)-K50*$AZ$3)/Z50, 0)</f>
        <v>-5300.3677408629046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0.49593942699999999</v>
      </c>
      <c r="Q51" s="5">
        <f t="shared" si="60"/>
        <v>50</v>
      </c>
      <c r="R51">
        <f t="shared" si="31"/>
        <v>250000</v>
      </c>
      <c r="S51">
        <f t="shared" si="32"/>
        <v>-11133.901496222148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-34.617989671013419</v>
      </c>
      <c r="AC51">
        <f t="shared" si="33"/>
        <v>-35.927203532990177</v>
      </c>
      <c r="AE51">
        <f t="shared" si="34"/>
        <v>0</v>
      </c>
      <c r="AF51">
        <f t="shared" si="35"/>
        <v>0</v>
      </c>
      <c r="AG51">
        <f t="shared" si="36"/>
        <v>-0.16134148279100843</v>
      </c>
      <c r="AH51">
        <f t="shared" si="37"/>
        <v>-809.77522696091626</v>
      </c>
      <c r="AI51">
        <f t="shared" si="38"/>
        <v>-809.9365684437073</v>
      </c>
      <c r="AJ51">
        <f t="shared" si="39"/>
        <v>1.3092138619767582</v>
      </c>
      <c r="AK51">
        <f t="shared" si="61"/>
        <v>-2.4232592769709393</v>
      </c>
      <c r="AL51">
        <f t="shared" si="40"/>
        <v>-811.05061385870147</v>
      </c>
      <c r="AN51">
        <f t="shared" si="41"/>
        <v>0</v>
      </c>
      <c r="AO51">
        <f t="shared" si="42"/>
        <v>0</v>
      </c>
      <c r="AP51">
        <f t="shared" si="43"/>
        <v>-7.002948874958038E-4</v>
      </c>
      <c r="AQ51">
        <f t="shared" si="44"/>
        <v>-3.5147901311657419</v>
      </c>
      <c r="AR51">
        <f t="shared" si="45"/>
        <v>-3.5154904260532378</v>
      </c>
      <c r="AS51">
        <f t="shared" si="46"/>
        <v>5.6825793238095609E-3</v>
      </c>
      <c r="AT51">
        <f t="shared" si="47"/>
        <v>-1.0518039461294083E-2</v>
      </c>
      <c r="AU51">
        <f t="shared" si="48"/>
        <v>-3.5203258861907223</v>
      </c>
      <c r="AW51">
        <v>48</v>
      </c>
      <c r="AX51">
        <f>IF(Z51&gt;0, (R51*SUMPRODUCT(K51:$K$98, X51:$X$98)-K51*$AZ$3)/Z51, 0)</f>
        <v>-11133.901496222148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0.55722270799999996</v>
      </c>
      <c r="Q52" s="5">
        <f t="shared" si="60"/>
        <v>50</v>
      </c>
      <c r="R52">
        <f t="shared" si="31"/>
        <v>250000</v>
      </c>
      <c r="S52">
        <f t="shared" si="32"/>
        <v>-24997.145367826357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-35.927203532990177</v>
      </c>
      <c r="AC52">
        <f t="shared" si="33"/>
        <v>-34.908478514944065</v>
      </c>
      <c r="AE52">
        <f t="shared" si="34"/>
        <v>0</v>
      </c>
      <c r="AF52">
        <f t="shared" si="35"/>
        <v>0</v>
      </c>
      <c r="AG52">
        <f t="shared" si="36"/>
        <v>-6.9824930009557237E-2</v>
      </c>
      <c r="AH52">
        <f t="shared" si="37"/>
        <v>-449.51568976770557</v>
      </c>
      <c r="AI52">
        <f t="shared" si="38"/>
        <v>-449.5855146977151</v>
      </c>
      <c r="AJ52">
        <f t="shared" si="39"/>
        <v>-1.018725018046112</v>
      </c>
      <c r="AK52">
        <f t="shared" si="61"/>
        <v>-2.5149042473093126</v>
      </c>
      <c r="AL52">
        <f t="shared" si="40"/>
        <v>-453.11914396307048</v>
      </c>
      <c r="AN52">
        <f t="shared" si="41"/>
        <v>0</v>
      </c>
      <c r="AO52">
        <f t="shared" si="42"/>
        <v>0</v>
      </c>
      <c r="AP52">
        <f t="shared" si="43"/>
        <v>-2.7059975447489164E-4</v>
      </c>
      <c r="AQ52">
        <f t="shared" si="44"/>
        <v>-1.7420545250400317</v>
      </c>
      <c r="AR52">
        <f t="shared" si="45"/>
        <v>-1.7423251247945064</v>
      </c>
      <c r="AS52">
        <f t="shared" si="46"/>
        <v>-3.9479701551147391E-3</v>
      </c>
      <c r="AT52">
        <f t="shared" si="47"/>
        <v>-9.746267869607814E-3</v>
      </c>
      <c r="AU52">
        <f t="shared" si="48"/>
        <v>-1.7560193628192289</v>
      </c>
      <c r="AW52">
        <v>49</v>
      </c>
      <c r="AX52">
        <f>IF(Z52&gt;0, (R52*SUMPRODUCT(K52:$K$98, X52:$X$98)-K52*$AZ$3)/Z52, 0)</f>
        <v>-24997.145367826357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0.62633703200000002</v>
      </c>
      <c r="Q53" s="5">
        <f t="shared" si="60"/>
        <v>50</v>
      </c>
      <c r="R53">
        <f t="shared" si="31"/>
        <v>250000</v>
      </c>
      <c r="S53">
        <f t="shared" si="32"/>
        <v>-64196.990957791866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-34.908478514944065</v>
      </c>
      <c r="AC53">
        <f t="shared" si="33"/>
        <v>-32.602751656759224</v>
      </c>
      <c r="AE53">
        <f t="shared" si="34"/>
        <v>0</v>
      </c>
      <c r="AF53">
        <f t="shared" si="35"/>
        <v>0</v>
      </c>
      <c r="AG53">
        <f t="shared" si="36"/>
        <v>-2.5392741287667851E-2</v>
      </c>
      <c r="AH53">
        <f t="shared" si="37"/>
        <v>-218.66969710896907</v>
      </c>
      <c r="AI53">
        <f t="shared" si="38"/>
        <v>-218.69508985025675</v>
      </c>
      <c r="AJ53">
        <f t="shared" si="39"/>
        <v>-2.3057268581848405</v>
      </c>
      <c r="AK53">
        <f t="shared" si="61"/>
        <v>-2.4435934960460846</v>
      </c>
      <c r="AL53">
        <f t="shared" si="40"/>
        <v>-223.44441020448767</v>
      </c>
      <c r="AN53">
        <f t="shared" si="41"/>
        <v>0</v>
      </c>
      <c r="AO53">
        <f t="shared" si="42"/>
        <v>0</v>
      </c>
      <c r="AP53">
        <f t="shared" si="43"/>
        <v>-8.78634909396521E-5</v>
      </c>
      <c r="AQ53">
        <f t="shared" si="44"/>
        <v>-0.75663681731130505</v>
      </c>
      <c r="AR53">
        <f t="shared" si="45"/>
        <v>-0.75672468080224475</v>
      </c>
      <c r="AS53">
        <f t="shared" si="46"/>
        <v>-7.9782331737387087E-3</v>
      </c>
      <c r="AT53">
        <f t="shared" si="47"/>
        <v>-8.4552767488837322E-3</v>
      </c>
      <c r="AU53">
        <f t="shared" si="48"/>
        <v>-0.77315819072486724</v>
      </c>
      <c r="AW53">
        <v>50</v>
      </c>
      <c r="AX53">
        <f>IF(Z53&gt;0, (R53*SUMPRODUCT(K53:$K$98, X53:$X$98)-K53*$AZ$3)/Z53, 0)</f>
        <v>-64196.990957791866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0.70099715600000001</v>
      </c>
      <c r="Q54" s="5">
        <f t="shared" si="60"/>
        <v>50</v>
      </c>
      <c r="R54">
        <f t="shared" si="31"/>
        <v>250000</v>
      </c>
      <c r="S54">
        <f t="shared" si="32"/>
        <v>-202664.00620227729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-32.602751656759224</v>
      </c>
      <c r="AC54">
        <f t="shared" si="33"/>
        <v>-29.745297953334024</v>
      </c>
      <c r="AE54">
        <f t="shared" si="34"/>
        <v>0</v>
      </c>
      <c r="AF54">
        <f t="shared" si="35"/>
        <v>0</v>
      </c>
      <c r="AG54">
        <f t="shared" si="36"/>
        <v>-7.33857444909223E-3</v>
      </c>
      <c r="AH54">
        <f t="shared" si="37"/>
        <v>-89.001197128494724</v>
      </c>
      <c r="AI54">
        <f t="shared" si="38"/>
        <v>-89.008535702943817</v>
      </c>
      <c r="AJ54">
        <f t="shared" si="39"/>
        <v>-2.8574537034252003</v>
      </c>
      <c r="AK54">
        <f t="shared" si="61"/>
        <v>-2.282192615973146</v>
      </c>
      <c r="AL54">
        <f t="shared" si="40"/>
        <v>-94.148182022342155</v>
      </c>
      <c r="AN54">
        <f t="shared" si="41"/>
        <v>0</v>
      </c>
      <c r="AO54">
        <f t="shared" si="42"/>
        <v>0</v>
      </c>
      <c r="AP54">
        <f t="shared" si="43"/>
        <v>-2.2672141754756861E-5</v>
      </c>
      <c r="AQ54">
        <f t="shared" si="44"/>
        <v>-0.27496454136128523</v>
      </c>
      <c r="AR54">
        <f t="shared" si="45"/>
        <v>-0.27498721350304001</v>
      </c>
      <c r="AS54">
        <f t="shared" si="46"/>
        <v>-8.8279536947022258E-3</v>
      </c>
      <c r="AT54">
        <f t="shared" si="47"/>
        <v>-7.0507146667160925E-3</v>
      </c>
      <c r="AU54">
        <f t="shared" si="48"/>
        <v>-0.29086588186445828</v>
      </c>
      <c r="AW54">
        <v>51</v>
      </c>
      <c r="AX54">
        <f>IF(Z54&gt;0, (R54*SUMPRODUCT(K54:$K$98, X54:$X$98)-K54*$AZ$3)/Z54, 0)</f>
        <v>-202664.00620227729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0.77900909500000004</v>
      </c>
      <c r="Q55" s="5">
        <f t="shared" si="60"/>
        <v>50</v>
      </c>
      <c r="R55">
        <f t="shared" si="31"/>
        <v>250000</v>
      </c>
      <c r="S55">
        <f t="shared" si="32"/>
        <v>-865211.58745526243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-29.745297953334024</v>
      </c>
      <c r="AC55">
        <f t="shared" si="33"/>
        <v>-26.793395958323444</v>
      </c>
      <c r="AE55">
        <f t="shared" si="34"/>
        <v>0</v>
      </c>
      <c r="AF55">
        <f t="shared" si="35"/>
        <v>0</v>
      </c>
      <c r="AG55">
        <f t="shared" si="36"/>
        <v>-1.5483724644238454E-3</v>
      </c>
      <c r="AH55">
        <f t="shared" si="37"/>
        <v>-28.584081200887308</v>
      </c>
      <c r="AI55">
        <f t="shared" si="38"/>
        <v>-28.585629573351731</v>
      </c>
      <c r="AJ55">
        <f t="shared" si="39"/>
        <v>-2.95190199501058</v>
      </c>
      <c r="AK55">
        <f t="shared" si="61"/>
        <v>-2.0821708567333821</v>
      </c>
      <c r="AL55">
        <f t="shared" si="40"/>
        <v>-33.619702425095696</v>
      </c>
      <c r="AN55">
        <f t="shared" si="41"/>
        <v>0</v>
      </c>
      <c r="AO55">
        <f t="shared" si="42"/>
        <v>0</v>
      </c>
      <c r="AP55">
        <f t="shared" si="43"/>
        <v>-4.2710854527896751E-6</v>
      </c>
      <c r="AQ55">
        <f t="shared" si="44"/>
        <v>-7.8847342098593093E-2</v>
      </c>
      <c r="AR55">
        <f t="shared" si="45"/>
        <v>-7.8851613184045877E-2</v>
      </c>
      <c r="AS55">
        <f t="shared" si="46"/>
        <v>-8.1426310262123665E-3</v>
      </c>
      <c r="AT55">
        <f t="shared" si="47"/>
        <v>-5.7435338465061927E-3</v>
      </c>
      <c r="AU55">
        <f t="shared" si="48"/>
        <v>-9.2737778056764447E-2</v>
      </c>
      <c r="AW55">
        <v>52</v>
      </c>
      <c r="AX55">
        <f>IF(Z55&gt;0, (R55*SUMPRODUCT(K55:$K$98, X55:$X$98)-K55*$AZ$3)/Z55, 0)</f>
        <v>-865211.58745526243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0.78135831499999997</v>
      </c>
      <c r="Q56" s="5">
        <f t="shared" si="60"/>
        <v>50</v>
      </c>
      <c r="R56">
        <f t="shared" si="31"/>
        <v>250000</v>
      </c>
      <c r="S56">
        <f t="shared" si="32"/>
        <v>-3713161.7673400394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-26.793395958323444</v>
      </c>
      <c r="AC56">
        <f t="shared" si="33"/>
        <v>-23.991112464375725</v>
      </c>
      <c r="AE56">
        <f t="shared" si="34"/>
        <v>0</v>
      </c>
      <c r="AF56">
        <f t="shared" si="35"/>
        <v>0</v>
      </c>
      <c r="AG56">
        <f t="shared" si="36"/>
        <v>-3.2305503998499366E-4</v>
      </c>
      <c r="AH56">
        <f t="shared" si="37"/>
        <v>-6.0491684989730663</v>
      </c>
      <c r="AI56">
        <f t="shared" si="38"/>
        <v>-6.0494915540130512</v>
      </c>
      <c r="AJ56">
        <f t="shared" si="39"/>
        <v>-2.8022834939477193</v>
      </c>
      <c r="AK56">
        <f t="shared" si="61"/>
        <v>-1.8755377170826413</v>
      </c>
      <c r="AL56">
        <f t="shared" si="40"/>
        <v>-10.727312765043413</v>
      </c>
      <c r="AN56">
        <f t="shared" si="41"/>
        <v>0</v>
      </c>
      <c r="AO56">
        <f t="shared" si="42"/>
        <v>0</v>
      </c>
      <c r="AP56">
        <f t="shared" si="43"/>
        <v>-7.9564863004377293E-7</v>
      </c>
      <c r="AQ56">
        <f t="shared" si="44"/>
        <v>-1.4898429163449786E-2</v>
      </c>
      <c r="AR56">
        <f t="shared" si="45"/>
        <v>-1.489922481207983E-2</v>
      </c>
      <c r="AS56">
        <f t="shared" si="46"/>
        <v>-6.9017125473645287E-3</v>
      </c>
      <c r="AT56">
        <f t="shared" si="47"/>
        <v>-4.6192407809565418E-3</v>
      </c>
      <c r="AU56">
        <f t="shared" si="48"/>
        <v>-2.6420178140400905E-2</v>
      </c>
      <c r="AW56">
        <v>53</v>
      </c>
      <c r="AX56">
        <f>IF(Z56&gt;0, (R56*SUMPRODUCT(K56:$K$98, X56:$X$98)-K56*$AZ$3)/Z56, 0)</f>
        <v>-3713161.7673400394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0.78389590600000003</v>
      </c>
      <c r="Q57" s="5">
        <f t="shared" si="60"/>
        <v>50</v>
      </c>
      <c r="R57">
        <f t="shared" si="31"/>
        <v>250000</v>
      </c>
      <c r="S57">
        <f t="shared" si="32"/>
        <v>-16095387.325795887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-23.991112464375725</v>
      </c>
      <c r="AC57">
        <f t="shared" si="33"/>
        <v>-21.433572647069255</v>
      </c>
      <c r="AE57">
        <f t="shared" si="34"/>
        <v>0</v>
      </c>
      <c r="AF57">
        <f t="shared" si="35"/>
        <v>0</v>
      </c>
      <c r="AG57">
        <f t="shared" si="36"/>
        <v>-6.6582966328240889E-5</v>
      </c>
      <c r="AH57">
        <f t="shared" si="37"/>
        <v>-1.2662076162845142</v>
      </c>
      <c r="AI57">
        <f t="shared" si="38"/>
        <v>-1.2662741992508424</v>
      </c>
      <c r="AJ57">
        <f t="shared" si="39"/>
        <v>-2.5575398173064698</v>
      </c>
      <c r="AK57">
        <f t="shared" si="61"/>
        <v>-1.6793778725063009</v>
      </c>
      <c r="AL57">
        <f t="shared" si="40"/>
        <v>-5.5031918890636131</v>
      </c>
      <c r="AN57">
        <f t="shared" si="41"/>
        <v>0</v>
      </c>
      <c r="AO57">
        <f t="shared" si="42"/>
        <v>0</v>
      </c>
      <c r="AP57">
        <f t="shared" si="43"/>
        <v>-1.4641646431920801E-7</v>
      </c>
      <c r="AQ57">
        <f t="shared" si="44"/>
        <v>-2.7844004629724202E-3</v>
      </c>
      <c r="AR57">
        <f t="shared" si="45"/>
        <v>-2.7845468794367393E-3</v>
      </c>
      <c r="AS57">
        <f t="shared" si="46"/>
        <v>-5.6240500845150592E-3</v>
      </c>
      <c r="AT57">
        <f t="shared" si="47"/>
        <v>-3.6929650916437714E-3</v>
      </c>
      <c r="AU57">
        <f t="shared" si="48"/>
        <v>-1.2101562055595571E-2</v>
      </c>
      <c r="AW57">
        <v>54</v>
      </c>
      <c r="AX57">
        <f>IF(Z57&gt;0, (R57*SUMPRODUCT(K57:$K$98, X57:$X$98)-K57*$AZ$3)/Z57, 0)</f>
        <v>-16095387.325795887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0.78669207100000005</v>
      </c>
      <c r="Q58" s="5">
        <f t="shared" si="60"/>
        <v>50</v>
      </c>
      <c r="R58">
        <f t="shared" si="31"/>
        <v>250000</v>
      </c>
      <c r="S58">
        <f t="shared" si="32"/>
        <v>-70694231.918587595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-21.433572647069255</v>
      </c>
      <c r="AC58">
        <f t="shared" si="33"/>
        <v>-19.139537184612649</v>
      </c>
      <c r="AE58">
        <f t="shared" si="34"/>
        <v>0</v>
      </c>
      <c r="AF58">
        <f t="shared" si="35"/>
        <v>0</v>
      </c>
      <c r="AG58">
        <f t="shared" si="36"/>
        <v>-1.3536844990871384E-5</v>
      </c>
      <c r="AH58">
        <f t="shared" si="37"/>
        <v>-0.26190145837043549</v>
      </c>
      <c r="AI58">
        <f t="shared" si="38"/>
        <v>-0.26191499521542638</v>
      </c>
      <c r="AJ58">
        <f t="shared" si="39"/>
        <v>-2.2940354624566055</v>
      </c>
      <c r="AK58">
        <f t="shared" si="61"/>
        <v>-1.5003500852948479</v>
      </c>
      <c r="AL58">
        <f t="shared" si="40"/>
        <v>-4.0563005429668797</v>
      </c>
      <c r="AN58">
        <f t="shared" si="41"/>
        <v>0</v>
      </c>
      <c r="AO58">
        <f t="shared" si="42"/>
        <v>0</v>
      </c>
      <c r="AP58">
        <f t="shared" si="43"/>
        <v>-2.6578239403786213E-8</v>
      </c>
      <c r="AQ58">
        <f t="shared" si="44"/>
        <v>-5.142172836775686E-4</v>
      </c>
      <c r="AR58">
        <f t="shared" si="45"/>
        <v>-5.1424386191697242E-4</v>
      </c>
      <c r="AS58">
        <f t="shared" si="46"/>
        <v>-4.5041088793632018E-3</v>
      </c>
      <c r="AT58">
        <f t="shared" si="47"/>
        <v>-2.9457871301140329E-3</v>
      </c>
      <c r="AU58">
        <f t="shared" si="48"/>
        <v>-7.9641398713942071E-3</v>
      </c>
      <c r="AW58">
        <v>55</v>
      </c>
      <c r="AX58">
        <f>IF(Z58&gt;0, (R58*SUMPRODUCT(K58:$K$98, X58:$X$98)-K58*$AZ$3)/Z58, 0)</f>
        <v>-70694231.918587595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0.78978433000000003</v>
      </c>
      <c r="Q59" s="5">
        <f t="shared" si="60"/>
        <v>50</v>
      </c>
      <c r="R59">
        <f t="shared" si="31"/>
        <v>250000</v>
      </c>
      <c r="S59">
        <f t="shared" si="32"/>
        <v>-315267534.20212722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-19.139537184612649</v>
      </c>
      <c r="AC59">
        <f t="shared" si="33"/>
        <v>-17.089319381432421</v>
      </c>
      <c r="AE59">
        <f t="shared" si="34"/>
        <v>0</v>
      </c>
      <c r="AF59">
        <f t="shared" si="35"/>
        <v>0</v>
      </c>
      <c r="AG59">
        <f t="shared" si="36"/>
        <v>-2.7102884895334573E-6</v>
      </c>
      <c r="AH59">
        <f t="shared" si="37"/>
        <v>-5.3455940257146069E-2</v>
      </c>
      <c r="AI59">
        <f t="shared" si="38"/>
        <v>-5.3458650545635603E-2</v>
      </c>
      <c r="AJ59">
        <f t="shared" si="39"/>
        <v>-2.0502178031802281</v>
      </c>
      <c r="AK59">
        <f t="shared" si="61"/>
        <v>-1.3397676029228855</v>
      </c>
      <c r="AL59">
        <f t="shared" si="40"/>
        <v>-3.4434440566487492</v>
      </c>
      <c r="AN59">
        <f t="shared" si="41"/>
        <v>0</v>
      </c>
      <c r="AO59">
        <f t="shared" si="42"/>
        <v>0</v>
      </c>
      <c r="AP59">
        <f t="shared" si="43"/>
        <v>-4.7512321514727283E-9</v>
      </c>
      <c r="AQ59">
        <f t="shared" si="44"/>
        <v>-9.3710165179012933E-5</v>
      </c>
      <c r="AR59">
        <f t="shared" si="45"/>
        <v>-9.3714916411164406E-5</v>
      </c>
      <c r="AS59">
        <f t="shared" si="46"/>
        <v>-3.5941047536487488E-3</v>
      </c>
      <c r="AT59">
        <f t="shared" si="47"/>
        <v>-2.3486602754987577E-3</v>
      </c>
      <c r="AU59">
        <f t="shared" si="48"/>
        <v>-6.0364799455586704E-3</v>
      </c>
      <c r="AW59">
        <v>56</v>
      </c>
      <c r="AX59">
        <f>IF(Z59&gt;0, (R59*SUMPRODUCT(K59:$K$98, X59:$X$98)-K59*$AZ$3)/Z59, 0)</f>
        <v>-315267534.20212722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0.79285550900000001</v>
      </c>
      <c r="Q60" s="5">
        <f t="shared" si="60"/>
        <v>50</v>
      </c>
      <c r="R60">
        <f t="shared" si="31"/>
        <v>250000</v>
      </c>
      <c r="S60">
        <f t="shared" si="32"/>
        <v>-1427837884.8298154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-17.089319381432421</v>
      </c>
      <c r="AC60">
        <f t="shared" si="33"/>
        <v>-15.258402359040545</v>
      </c>
      <c r="AE60">
        <f t="shared" si="34"/>
        <v>0</v>
      </c>
      <c r="AF60">
        <f t="shared" si="35"/>
        <v>0</v>
      </c>
      <c r="AG60">
        <f t="shared" si="36"/>
        <v>-5.3431844473223235E-7</v>
      </c>
      <c r="AH60">
        <f t="shared" si="37"/>
        <v>-1.0744335799529454E-2</v>
      </c>
      <c r="AI60">
        <f t="shared" si="38"/>
        <v>-1.0744870117974186E-2</v>
      </c>
      <c r="AJ60">
        <f t="shared" si="39"/>
        <v>-1.8309170223918763</v>
      </c>
      <c r="AK60">
        <f t="shared" si="61"/>
        <v>-1.1962523567002696</v>
      </c>
      <c r="AL60">
        <f t="shared" si="40"/>
        <v>-3.0379142492101199</v>
      </c>
      <c r="AN60">
        <f t="shared" si="41"/>
        <v>0</v>
      </c>
      <c r="AO60">
        <f t="shared" si="42"/>
        <v>0</v>
      </c>
      <c r="AP60">
        <f t="shared" si="43"/>
        <v>-8.3632075368296966E-10</v>
      </c>
      <c r="AQ60">
        <f t="shared" si="44"/>
        <v>-1.6817145472469088E-5</v>
      </c>
      <c r="AR60">
        <f t="shared" si="45"/>
        <v>-1.6817981793222769E-5</v>
      </c>
      <c r="AS60">
        <f t="shared" si="46"/>
        <v>-2.8657702521669697E-3</v>
      </c>
      <c r="AT60">
        <f t="shared" si="47"/>
        <v>-1.8723865560208439E-3</v>
      </c>
      <c r="AU60">
        <f t="shared" si="48"/>
        <v>-4.7549747899810358E-3</v>
      </c>
      <c r="AW60">
        <v>57</v>
      </c>
      <c r="AX60">
        <f>IF(Z60&gt;0, (R60*SUMPRODUCT(K60:$K$98, X60:$X$98)-K60*$AZ$3)/Z60, 0)</f>
        <v>-1427837884.8298154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0.79617230500000002</v>
      </c>
      <c r="Q61" s="5">
        <f t="shared" si="60"/>
        <v>50</v>
      </c>
      <c r="R61">
        <f t="shared" si="31"/>
        <v>250000</v>
      </c>
      <c r="S61">
        <f t="shared" si="32"/>
        <v>-6577267626.0584888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-15.258402359040545</v>
      </c>
      <c r="AC61">
        <f t="shared" si="33"/>
        <v>-13.623588164974359</v>
      </c>
      <c r="AE61">
        <f t="shared" si="34"/>
        <v>0</v>
      </c>
      <c r="AF61">
        <f t="shared" si="35"/>
        <v>0</v>
      </c>
      <c r="AG61">
        <f t="shared" si="36"/>
        <v>-1.0356571253843344E-7</v>
      </c>
      <c r="AH61">
        <f t="shared" si="37"/>
        <v>-2.127047738732383E-3</v>
      </c>
      <c r="AI61">
        <f t="shared" si="38"/>
        <v>-2.1271513044449214E-3</v>
      </c>
      <c r="AJ61">
        <f t="shared" si="39"/>
        <v>-1.6348141940661858</v>
      </c>
      <c r="AK61">
        <f t="shared" si="61"/>
        <v>-1.0680881651328382</v>
      </c>
      <c r="AL61">
        <f t="shared" si="40"/>
        <v>-2.705029510503469</v>
      </c>
      <c r="AN61">
        <f t="shared" si="41"/>
        <v>0</v>
      </c>
      <c r="AO61">
        <f t="shared" si="42"/>
        <v>0</v>
      </c>
      <c r="AP61">
        <f t="shared" si="43"/>
        <v>-1.4473403925627918E-10</v>
      </c>
      <c r="AQ61">
        <f t="shared" si="44"/>
        <v>-2.9725688490138715E-6</v>
      </c>
      <c r="AR61">
        <f t="shared" si="45"/>
        <v>-2.9727135830531278E-6</v>
      </c>
      <c r="AS61">
        <f t="shared" si="46"/>
        <v>-2.284667926683651E-3</v>
      </c>
      <c r="AT61">
        <f t="shared" si="47"/>
        <v>-1.4926630699724605E-3</v>
      </c>
      <c r="AU61">
        <f t="shared" si="48"/>
        <v>-3.7803037102391644E-3</v>
      </c>
      <c r="AW61">
        <v>58</v>
      </c>
      <c r="AX61">
        <f>IF(Z61&gt;0, (R61*SUMPRODUCT(K61:$K$98, X61:$X$98)-K61*$AZ$3)/Z61, 0)</f>
        <v>-6577267626.0584888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0.79964768799999997</v>
      </c>
      <c r="Q62" s="5">
        <f t="shared" si="60"/>
        <v>50</v>
      </c>
      <c r="R62">
        <f t="shared" si="31"/>
        <v>250000</v>
      </c>
      <c r="S62">
        <f t="shared" si="32"/>
        <v>-30851012881.613506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-13.623588164974359</v>
      </c>
      <c r="AC62">
        <f t="shared" si="33"/>
        <v>-12.163920591818515</v>
      </c>
      <c r="AE62">
        <f t="shared" si="34"/>
        <v>0</v>
      </c>
      <c r="AF62">
        <f t="shared" si="35"/>
        <v>0</v>
      </c>
      <c r="AG62">
        <f t="shared" si="36"/>
        <v>-1.9713972825618202E-8</v>
      </c>
      <c r="AH62">
        <f t="shared" si="37"/>
        <v>-4.1408041293715452E-4</v>
      </c>
      <c r="AI62">
        <f t="shared" si="38"/>
        <v>-4.1410012690998012E-4</v>
      </c>
      <c r="AJ62">
        <f t="shared" si="39"/>
        <v>-1.4596675731558442</v>
      </c>
      <c r="AK62">
        <f t="shared" si="61"/>
        <v>-0.95365117154820522</v>
      </c>
      <c r="AL62">
        <f t="shared" si="40"/>
        <v>-2.4137328448309594</v>
      </c>
      <c r="AN62">
        <f t="shared" si="41"/>
        <v>0</v>
      </c>
      <c r="AO62">
        <f t="shared" si="42"/>
        <v>0</v>
      </c>
      <c r="AP62">
        <f t="shared" si="43"/>
        <v>-2.4598624104938848E-11</v>
      </c>
      <c r="AQ62">
        <f t="shared" si="44"/>
        <v>-5.1667964225975389E-7</v>
      </c>
      <c r="AR62">
        <f t="shared" si="45"/>
        <v>-5.1670424088385875E-7</v>
      </c>
      <c r="AS62">
        <f t="shared" si="46"/>
        <v>-1.8213383100320361E-3</v>
      </c>
      <c r="AT62">
        <f t="shared" si="47"/>
        <v>-1.1899431384862543E-3</v>
      </c>
      <c r="AU62">
        <f t="shared" si="48"/>
        <v>-3.0117981527591742E-3</v>
      </c>
      <c r="AW62">
        <v>59</v>
      </c>
      <c r="AX62">
        <f>IF(Z62&gt;0, (R62*SUMPRODUCT(K62:$K$98, X62:$X$98)-K62*$AZ$3)/Z62, 0)</f>
        <v>-30851012881.613506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0.80323853099999998</v>
      </c>
      <c r="Q63" s="5">
        <f t="shared" si="60"/>
        <v>50</v>
      </c>
      <c r="R63">
        <f t="shared" si="31"/>
        <v>250000</v>
      </c>
      <c r="S63">
        <f t="shared" si="32"/>
        <v>-147490531663.10004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-12.163920591818515</v>
      </c>
      <c r="AC63">
        <f t="shared" si="33"/>
        <v>-10.860643835529679</v>
      </c>
      <c r="AE63">
        <f t="shared" si="34"/>
        <v>0</v>
      </c>
      <c r="AF63">
        <f t="shared" si="35"/>
        <v>0</v>
      </c>
      <c r="AG63">
        <f t="shared" si="36"/>
        <v>-3.681810524738536E-9</v>
      </c>
      <c r="AH63">
        <f t="shared" si="37"/>
        <v>-7.9175112863117425E-5</v>
      </c>
      <c r="AI63">
        <f t="shared" si="38"/>
        <v>-7.9178794673642164E-5</v>
      </c>
      <c r="AJ63">
        <f t="shared" si="39"/>
        <v>-1.3032767562888363</v>
      </c>
      <c r="AK63">
        <f t="shared" si="61"/>
        <v>-0.85147444142729611</v>
      </c>
      <c r="AL63">
        <f t="shared" si="40"/>
        <v>-2.1548303765108061</v>
      </c>
      <c r="AN63">
        <f t="shared" si="41"/>
        <v>0</v>
      </c>
      <c r="AO63">
        <f t="shared" si="42"/>
        <v>0</v>
      </c>
      <c r="AP63">
        <f t="shared" si="43"/>
        <v>-4.1018528332296328E-12</v>
      </c>
      <c r="AQ63">
        <f t="shared" si="44"/>
        <v>-8.8207869154786926E-8</v>
      </c>
      <c r="AR63">
        <f t="shared" si="45"/>
        <v>-8.8211971007620157E-8</v>
      </c>
      <c r="AS63">
        <f t="shared" si="46"/>
        <v>-1.45196213095331E-3</v>
      </c>
      <c r="AT63">
        <f t="shared" si="47"/>
        <v>-9.4861558641429623E-4</v>
      </c>
      <c r="AU63">
        <f t="shared" si="48"/>
        <v>-2.4006659293386141E-3</v>
      </c>
      <c r="AW63">
        <v>60</v>
      </c>
      <c r="AX63">
        <f>IF(Z63&gt;0, (R63*SUMPRODUCT(K63:$K$98, X63:$X$98)-K63*$AZ$3)/Z63, 0)</f>
        <v>-147490531663.10004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0.80709142899999997</v>
      </c>
      <c r="Q64" s="5">
        <f t="shared" si="60"/>
        <v>50</v>
      </c>
      <c r="R64">
        <f t="shared" si="31"/>
        <v>250000</v>
      </c>
      <c r="S64">
        <f t="shared" si="32"/>
        <v>-719966128558.47742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-10.860643835529679</v>
      </c>
      <c r="AC64">
        <f t="shared" si="33"/>
        <v>-9.6970035014442661</v>
      </c>
      <c r="AE64">
        <f t="shared" si="34"/>
        <v>0</v>
      </c>
      <c r="AF64">
        <f t="shared" si="35"/>
        <v>0</v>
      </c>
      <c r="AG64">
        <f t="shared" si="36"/>
        <v>-6.7343470177268576E-10</v>
      </c>
      <c r="AH64">
        <f t="shared" si="37"/>
        <v>-1.4857788588592323E-5</v>
      </c>
      <c r="AI64">
        <f t="shared" si="38"/>
        <v>-1.4858462023294097E-5</v>
      </c>
      <c r="AJ64">
        <f t="shared" si="39"/>
        <v>-1.1636403340854127</v>
      </c>
      <c r="AK64">
        <f t="shared" si="61"/>
        <v>-0.76024506848707762</v>
      </c>
      <c r="AL64">
        <f t="shared" si="40"/>
        <v>-1.9239002610345135</v>
      </c>
      <c r="AN64">
        <f t="shared" si="41"/>
        <v>0</v>
      </c>
      <c r="AO64">
        <f t="shared" si="42"/>
        <v>0</v>
      </c>
      <c r="AP64">
        <f t="shared" si="43"/>
        <v>-6.6987860730208344E-13</v>
      </c>
      <c r="AQ64">
        <f t="shared" si="44"/>
        <v>-1.4779331538924121E-8</v>
      </c>
      <c r="AR64">
        <f t="shared" si="45"/>
        <v>-1.4780001417531424E-8</v>
      </c>
      <c r="AS64">
        <f t="shared" si="46"/>
        <v>-1.1574956923749121E-3</v>
      </c>
      <c r="AT64">
        <f t="shared" si="47"/>
        <v>-7.5623056897103976E-4</v>
      </c>
      <c r="AU64">
        <f t="shared" si="48"/>
        <v>-1.9137410413473694E-3</v>
      </c>
      <c r="AW64">
        <v>61</v>
      </c>
      <c r="AX64">
        <f>IF(Z64&gt;0, (R64*SUMPRODUCT(K64:$K$98, X64:$X$98)-K64*$AZ$3)/Z64, 0)</f>
        <v>-719966128558.47742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0.81105379099999997</v>
      </c>
      <c r="Q65" s="5">
        <f t="shared" si="60"/>
        <v>50</v>
      </c>
      <c r="R65">
        <f t="shared" si="31"/>
        <v>250000</v>
      </c>
      <c r="S65">
        <f t="shared" si="32"/>
        <v>-3592291253599.0884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-9.6970035014442661</v>
      </c>
      <c r="AC65">
        <f t="shared" si="33"/>
        <v>-8.6580388534617363</v>
      </c>
      <c r="AE65">
        <f t="shared" si="34"/>
        <v>0</v>
      </c>
      <c r="AF65">
        <f t="shared" si="35"/>
        <v>0</v>
      </c>
      <c r="AG65">
        <f t="shared" si="36"/>
        <v>-1.2050858689126773E-10</v>
      </c>
      <c r="AH65">
        <f t="shared" si="37"/>
        <v>-2.7309588393184557E-6</v>
      </c>
      <c r="AI65">
        <f t="shared" si="38"/>
        <v>-2.7310793479053471E-6</v>
      </c>
      <c r="AJ65">
        <f t="shared" si="39"/>
        <v>-1.0389646479825299</v>
      </c>
      <c r="AK65">
        <f t="shared" si="61"/>
        <v>-0.67879024510109864</v>
      </c>
      <c r="AL65">
        <f t="shared" si="40"/>
        <v>-1.7177576241629766</v>
      </c>
      <c r="AN65">
        <f t="shared" si="41"/>
        <v>0</v>
      </c>
      <c r="AO65">
        <f t="shared" si="42"/>
        <v>0</v>
      </c>
      <c r="AP65">
        <f t="shared" si="43"/>
        <v>-1.0702878327402462E-13</v>
      </c>
      <c r="AQ65">
        <f t="shared" si="44"/>
        <v>-2.4254802855453347E-9</v>
      </c>
      <c r="AR65">
        <f t="shared" si="45"/>
        <v>-2.4255873143286088E-9</v>
      </c>
      <c r="AS65">
        <f t="shared" si="46"/>
        <v>-9.2274853607426347E-4</v>
      </c>
      <c r="AT65">
        <f t="shared" si="47"/>
        <v>-6.0286238437928189E-4</v>
      </c>
      <c r="AU65">
        <f t="shared" si="48"/>
        <v>-1.5256133460408599E-3</v>
      </c>
      <c r="AW65">
        <v>62</v>
      </c>
      <c r="AX65">
        <f>IF(Z65&gt;0, (R65*SUMPRODUCT(K65:$K$98, X65:$X$98)-K65*$AZ$3)/Z65, 0)</f>
        <v>-3592291253599.0884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0.81525055400000002</v>
      </c>
      <c r="Q66" s="5">
        <f t="shared" si="60"/>
        <v>50</v>
      </c>
      <c r="R66">
        <f t="shared" si="31"/>
        <v>250000</v>
      </c>
      <c r="S66">
        <f t="shared" si="32"/>
        <v>-18354295131082.668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-8.6580388534617363</v>
      </c>
      <c r="AC66">
        <f t="shared" si="33"/>
        <v>-7.730391835564129</v>
      </c>
      <c r="AE66">
        <f t="shared" si="34"/>
        <v>0</v>
      </c>
      <c r="AF66">
        <f t="shared" si="35"/>
        <v>0</v>
      </c>
      <c r="AG66">
        <f t="shared" si="36"/>
        <v>-2.1058808797491901E-11</v>
      </c>
      <c r="AH66">
        <f t="shared" si="37"/>
        <v>-4.9122346112431567E-7</v>
      </c>
      <c r="AI66">
        <f t="shared" si="38"/>
        <v>-4.9124451993311318E-7</v>
      </c>
      <c r="AJ66">
        <f t="shared" si="39"/>
        <v>-0.92764701789760728</v>
      </c>
      <c r="AK66">
        <f t="shared" si="61"/>
        <v>-0.60606271974232162</v>
      </c>
      <c r="AL66">
        <f t="shared" si="40"/>
        <v>-1.5337102288844489</v>
      </c>
      <c r="AN66">
        <f t="shared" si="41"/>
        <v>0</v>
      </c>
      <c r="AO66">
        <f t="shared" si="42"/>
        <v>0</v>
      </c>
      <c r="AP66">
        <f t="shared" si="43"/>
        <v>-1.6699304092133813E-14</v>
      </c>
      <c r="AQ66">
        <f t="shared" si="44"/>
        <v>-3.895324770450647E-10</v>
      </c>
      <c r="AR66">
        <f t="shared" si="45"/>
        <v>-3.8954917634915682E-10</v>
      </c>
      <c r="AS66">
        <f t="shared" si="46"/>
        <v>-7.356094920182866E-4</v>
      </c>
      <c r="AT66">
        <f t="shared" si="47"/>
        <v>-4.8059820254828885E-4</v>
      </c>
      <c r="AU66">
        <f t="shared" si="48"/>
        <v>-1.2162080841157518E-3</v>
      </c>
      <c r="AW66">
        <v>63</v>
      </c>
      <c r="AX66">
        <f>IF(Z66&gt;0, (R66*SUMPRODUCT(K66:$K$98, X66:$X$98)-K66*$AZ$3)/Z66, 0)</f>
        <v>-18354295131082.668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2">$C$6</f>
        <v>250000</v>
      </c>
      <c r="S67">
        <f t="shared" ref="S67:S89" si="63">AX67</f>
        <v>-96225018387286.172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-7.730391835564129</v>
      </c>
      <c r="AC67">
        <f t="shared" ref="AC67:AC89" si="64">S67*Z67</f>
        <v>-6.9021355678080472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-3.5864558321144464E-12</v>
      </c>
      <c r="AH67">
        <f t="shared" ref="AH67:AH89" si="68">-X67*R67</f>
        <v>-8.6308824387012668E-8</v>
      </c>
      <c r="AI67">
        <f t="shared" ref="AI67:AI89" si="69">SUM(AE67:AH67)</f>
        <v>-8.6312410842844783E-8</v>
      </c>
      <c r="AJ67">
        <f t="shared" ref="AJ67:AJ89" si="70">AB67-AC67</f>
        <v>-0.82825626775608185</v>
      </c>
      <c r="AK67">
        <f t="shared" si="61"/>
        <v>-0.54112742848948914</v>
      </c>
      <c r="AL67">
        <f t="shared" ref="AL67:AL89" si="71">SUM(AI67:AK67)</f>
        <v>-1.369383782557982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-2.5392884419116318E-15</v>
      </c>
      <c r="AQ67">
        <f t="shared" ref="AQ67:AQ89" si="75">AH67*$K67</f>
        <v>-6.1108517840497522E-11</v>
      </c>
      <c r="AR67">
        <f t="shared" ref="AR67:AR89" si="76">AI67*$K67</f>
        <v>-6.1111057128939433E-11</v>
      </c>
      <c r="AS67">
        <f t="shared" ref="AS67:AS89" si="77">AJ67*$K67</f>
        <v>-5.8642338456289409E-4</v>
      </c>
      <c r="AT67">
        <f t="shared" ref="AT67:AT89" si="78">AK67*$K67</f>
        <v>-3.8312994473840069E-4</v>
      </c>
      <c r="AU67">
        <f t="shared" ref="AU67:AU89" si="79">AL67*$K67</f>
        <v>-9.6955339041235203E-4</v>
      </c>
      <c r="AW67">
        <v>64</v>
      </c>
      <c r="AX67">
        <f>IF(Z67&gt;0, (R67*SUMPRODUCT(K67:$K$98, X67:$X$98)-K67*$AZ$3)/Z67, 0)</f>
        <v>-96225018387286.172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0.82421808699999999</v>
      </c>
      <c r="Q68" s="5">
        <f t="shared" si="60"/>
        <v>50</v>
      </c>
      <c r="R68">
        <f t="shared" si="62"/>
        <v>250000</v>
      </c>
      <c r="S68">
        <f t="shared" si="63"/>
        <v>-518242270430264.75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-6.9021355678080472</v>
      </c>
      <c r="AC68">
        <f t="shared" si="64"/>
        <v>-6.1626210427391417</v>
      </c>
      <c r="AE68">
        <f t="shared" si="65"/>
        <v>0</v>
      </c>
      <c r="AF68">
        <f t="shared" si="66"/>
        <v>0</v>
      </c>
      <c r="AG68">
        <f t="shared" si="67"/>
        <v>-5.9456950873793984E-13</v>
      </c>
      <c r="AH68">
        <f t="shared" si="68"/>
        <v>-1.478010882527681E-8</v>
      </c>
      <c r="AI68">
        <f t="shared" si="69"/>
        <v>-1.4780703394785548E-8</v>
      </c>
      <c r="AJ68">
        <f t="shared" si="70"/>
        <v>-0.73951452506890547</v>
      </c>
      <c r="AK68">
        <f t="shared" si="61"/>
        <v>-0.48314948974656335</v>
      </c>
      <c r="AL68">
        <f t="shared" si="71"/>
        <v>-1.2226640295961722</v>
      </c>
      <c r="AN68">
        <f t="shared" si="72"/>
        <v>0</v>
      </c>
      <c r="AO68">
        <f t="shared" si="73"/>
        <v>0</v>
      </c>
      <c r="AP68">
        <f t="shared" si="74"/>
        <v>-3.758643710347319E-16</v>
      </c>
      <c r="AQ68">
        <f t="shared" si="75"/>
        <v>-9.3434261693464981E-12</v>
      </c>
      <c r="AR68">
        <f t="shared" si="76"/>
        <v>-9.3438020337175323E-12</v>
      </c>
      <c r="AS68">
        <f t="shared" si="77"/>
        <v>-4.6749313200752105E-4</v>
      </c>
      <c r="AT68">
        <f t="shared" si="78"/>
        <v>-3.054288462669626E-4</v>
      </c>
      <c r="AU68">
        <f t="shared" si="79"/>
        <v>-7.7292198761828564E-4</v>
      </c>
      <c r="AW68">
        <v>65</v>
      </c>
      <c r="AX68">
        <f>IF(Z68&gt;0, (R68*SUMPRODUCT(K68:$K$98, X68:$X$98)-K68*$AZ$3)/Z68, 0)</f>
        <v>-518242270430264.75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0.82894669600000004</v>
      </c>
      <c r="Q69" s="5">
        <f t="shared" ref="Q69:Q89" si="91">$C$8</f>
        <v>50</v>
      </c>
      <c r="R69">
        <f t="shared" si="62"/>
        <v>250000</v>
      </c>
      <c r="S69">
        <f t="shared" si="63"/>
        <v>-2873063149855355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-6.1626210427391417</v>
      </c>
      <c r="AC69">
        <f t="shared" si="64"/>
        <v>-5.5023402167395448</v>
      </c>
      <c r="AE69">
        <f t="shared" si="65"/>
        <v>0</v>
      </c>
      <c r="AF69">
        <f t="shared" si="66"/>
        <v>0</v>
      </c>
      <c r="AG69">
        <f t="shared" si="67"/>
        <v>-9.5757383839902034E-14</v>
      </c>
      <c r="AH69">
        <f t="shared" si="68"/>
        <v>-2.464332149053292E-9</v>
      </c>
      <c r="AI69">
        <f t="shared" si="69"/>
        <v>-2.464427906437132E-9</v>
      </c>
      <c r="AJ69">
        <f t="shared" si="70"/>
        <v>-0.66028082599959692</v>
      </c>
      <c r="AK69">
        <f t="shared" si="61"/>
        <v>-0.43138347299173996</v>
      </c>
      <c r="AL69">
        <f t="shared" si="71"/>
        <v>-1.0916643014557648</v>
      </c>
      <c r="AN69">
        <f t="shared" si="72"/>
        <v>0</v>
      </c>
      <c r="AO69">
        <f t="shared" si="73"/>
        <v>0</v>
      </c>
      <c r="AP69">
        <f t="shared" si="74"/>
        <v>-5.4048391795558432E-17</v>
      </c>
      <c r="AQ69">
        <f t="shared" si="75"/>
        <v>-1.3909443237203532E-12</v>
      </c>
      <c r="AR69">
        <f t="shared" si="76"/>
        <v>-1.390998372112149E-12</v>
      </c>
      <c r="AS69">
        <f t="shared" si="77"/>
        <v>-3.7268266265906862E-4</v>
      </c>
      <c r="AT69">
        <f t="shared" si="78"/>
        <v>-2.4348600627360366E-4</v>
      </c>
      <c r="AU69">
        <f t="shared" si="79"/>
        <v>-6.1616867032367065E-4</v>
      </c>
      <c r="AW69">
        <v>66</v>
      </c>
      <c r="AX69">
        <f>IF(Z69&gt;0, (R69*SUMPRODUCT(K69:$K$98, X69:$X$98)-K69*$AZ$3)/Z69, 0)</f>
        <v>-2873063149855355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0.83370721699999994</v>
      </c>
      <c r="Q70" s="5">
        <f t="shared" si="91"/>
        <v>50</v>
      </c>
      <c r="R70">
        <f t="shared" si="62"/>
        <v>250000</v>
      </c>
      <c r="S70">
        <f t="shared" si="63"/>
        <v>-1.6413009647596018E+16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-5.5023402167395448</v>
      </c>
      <c r="AC70">
        <f t="shared" si="64"/>
        <v>-4.9128037649472391</v>
      </c>
      <c r="AE70">
        <f t="shared" si="65"/>
        <v>0</v>
      </c>
      <c r="AF70">
        <f t="shared" si="66"/>
        <v>0</v>
      </c>
      <c r="AG70">
        <f t="shared" si="67"/>
        <v>-1.4966188013137519E-14</v>
      </c>
      <c r="AH70">
        <f t="shared" si="68"/>
        <v>-3.9916810994182753E-10</v>
      </c>
      <c r="AI70">
        <f t="shared" si="69"/>
        <v>-3.9918307612984068E-10</v>
      </c>
      <c r="AJ70">
        <f t="shared" si="70"/>
        <v>-0.58953645179230563</v>
      </c>
      <c r="AK70">
        <f t="shared" si="61"/>
        <v>-0.38516381517176818</v>
      </c>
      <c r="AL70">
        <f t="shared" si="71"/>
        <v>-0.97470026736325699</v>
      </c>
      <c r="AN70">
        <f t="shared" si="72"/>
        <v>0</v>
      </c>
      <c r="AO70">
        <f t="shared" si="73"/>
        <v>0</v>
      </c>
      <c r="AP70">
        <f t="shared" si="74"/>
        <v>-7.5422978307162473E-18</v>
      </c>
      <c r="AQ70">
        <f t="shared" si="75"/>
        <v>-2.0116309958571721E-13</v>
      </c>
      <c r="AR70">
        <f t="shared" si="76"/>
        <v>-2.0117064188354794E-13</v>
      </c>
      <c r="AS70">
        <f t="shared" si="77"/>
        <v>-2.971003369447249E-4</v>
      </c>
      <c r="AT70">
        <f t="shared" si="78"/>
        <v>-1.9410555347095434E-4</v>
      </c>
      <c r="AU70">
        <f t="shared" si="79"/>
        <v>-4.9120589061684989E-4</v>
      </c>
      <c r="AW70">
        <v>67</v>
      </c>
      <c r="AX70">
        <f>IF(Z70&gt;0, (R70*SUMPRODUCT(K70:$K$98, X70:$X$98)-K70*$AZ$3)/Z70, 0)</f>
        <v>-1.6413009647596018E+16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0.83838979800000002</v>
      </c>
      <c r="Q71" s="5">
        <f t="shared" si="91"/>
        <v>50</v>
      </c>
      <c r="R71">
        <f t="shared" si="62"/>
        <v>250000</v>
      </c>
      <c r="S71">
        <f t="shared" si="63"/>
        <v>-9.6658883810733808E+16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-4.9128037649472391</v>
      </c>
      <c r="AC71">
        <f t="shared" si="64"/>
        <v>-4.3864319329887813</v>
      </c>
      <c r="AE71">
        <f t="shared" si="65"/>
        <v>0</v>
      </c>
      <c r="AF71">
        <f t="shared" si="66"/>
        <v>0</v>
      </c>
      <c r="AG71">
        <f t="shared" si="67"/>
        <v>-2.2690267878417585E-15</v>
      </c>
      <c r="AH71">
        <f t="shared" si="68"/>
        <v>-6.2737496725821917E-11</v>
      </c>
      <c r="AI71">
        <f t="shared" si="69"/>
        <v>-6.2739765752609758E-11</v>
      </c>
      <c r="AJ71">
        <f t="shared" si="70"/>
        <v>-0.52637183195845783</v>
      </c>
      <c r="AK71">
        <f t="shared" si="61"/>
        <v>-0.34389626354630676</v>
      </c>
      <c r="AL71">
        <f t="shared" si="71"/>
        <v>-0.8702680955675044</v>
      </c>
      <c r="AN71">
        <f t="shared" si="72"/>
        <v>0</v>
      </c>
      <c r="AO71">
        <f t="shared" si="73"/>
        <v>0</v>
      </c>
      <c r="AP71">
        <f t="shared" si="74"/>
        <v>-1.0209725871955822E-18</v>
      </c>
      <c r="AQ71">
        <f t="shared" si="75"/>
        <v>-2.8229399797991207E-14</v>
      </c>
      <c r="AR71">
        <f t="shared" si="76"/>
        <v>-2.8230420770578401E-14</v>
      </c>
      <c r="AS71">
        <f t="shared" si="77"/>
        <v>-2.3684656963114881E-4</v>
      </c>
      <c r="AT71">
        <f t="shared" si="78"/>
        <v>-1.5473975882573533E-4</v>
      </c>
      <c r="AU71">
        <f t="shared" si="79"/>
        <v>-3.9158632848511457E-4</v>
      </c>
      <c r="AW71">
        <v>68</v>
      </c>
      <c r="AX71">
        <f>IF(Z71&gt;0, (R71*SUMPRODUCT(K71:$K$98, X71:$X$98)-K71*$AZ$3)/Z71, 0)</f>
        <v>-9.6658883810733808E+16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0.84318435700000005</v>
      </c>
      <c r="Q72" s="5">
        <f t="shared" si="91"/>
        <v>50</v>
      </c>
      <c r="R72">
        <f t="shared" si="62"/>
        <v>250000</v>
      </c>
      <c r="S72">
        <f t="shared" si="63"/>
        <v>-5.8782956003545818E+17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-4.3864319329887813</v>
      </c>
      <c r="AC72">
        <f t="shared" si="64"/>
        <v>-3.9164570830257226</v>
      </c>
      <c r="AE72">
        <f t="shared" si="65"/>
        <v>0</v>
      </c>
      <c r="AF72">
        <f t="shared" si="66"/>
        <v>0</v>
      </c>
      <c r="AG72">
        <f t="shared" si="67"/>
        <v>-3.331286268412123E-16</v>
      </c>
      <c r="AH72">
        <f t="shared" si="68"/>
        <v>-9.5660394656106418E-12</v>
      </c>
      <c r="AI72">
        <f t="shared" si="69"/>
        <v>-9.5663725942374823E-12</v>
      </c>
      <c r="AJ72">
        <f t="shared" si="70"/>
        <v>-0.46997484996305872</v>
      </c>
      <c r="AK72">
        <f t="shared" ref="AK72:AK89" si="92">G72*SUM(AB72:AB72, AE72:AF72)</f>
        <v>-0.30705023530921471</v>
      </c>
      <c r="AL72">
        <f t="shared" si="71"/>
        <v>-0.77702508528183978</v>
      </c>
      <c r="AN72">
        <f t="shared" si="72"/>
        <v>0</v>
      </c>
      <c r="AO72">
        <f t="shared" si="73"/>
        <v>0</v>
      </c>
      <c r="AP72">
        <f t="shared" si="74"/>
        <v>-1.338345954236544E-19</v>
      </c>
      <c r="AQ72">
        <f t="shared" si="75"/>
        <v>-3.8431612252193448E-15</v>
      </c>
      <c r="AR72">
        <f t="shared" si="76"/>
        <v>-3.8432950598147684E-15</v>
      </c>
      <c r="AS72">
        <f t="shared" si="77"/>
        <v>-1.8881263522897349E-4</v>
      </c>
      <c r="AT72">
        <f t="shared" si="78"/>
        <v>-1.2335758834960259E-4</v>
      </c>
      <c r="AU72">
        <f t="shared" si="79"/>
        <v>-3.1217022358241936E-4</v>
      </c>
      <c r="AW72">
        <v>69</v>
      </c>
      <c r="AX72">
        <f>IF(Z72&gt;0, (R72*SUMPRODUCT(K72:$K$98, X72:$X$98)-K72*$AZ$3)/Z72, 0)</f>
        <v>-5.8782956003545818E+17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0.84806285100000001</v>
      </c>
      <c r="Q73" s="5">
        <f t="shared" si="91"/>
        <v>50</v>
      </c>
      <c r="R73">
        <f t="shared" si="62"/>
        <v>250000</v>
      </c>
      <c r="S73">
        <f t="shared" si="63"/>
        <v>-3.6977480889110369E+18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-3.9164570830257226</v>
      </c>
      <c r="AC73">
        <f t="shared" si="64"/>
        <v>-3.4968366812729696</v>
      </c>
      <c r="AE73">
        <f t="shared" si="65"/>
        <v>0</v>
      </c>
      <c r="AF73">
        <f t="shared" si="66"/>
        <v>0</v>
      </c>
      <c r="AG73">
        <f t="shared" si="67"/>
        <v>-4.7283327544126537E-17</v>
      </c>
      <c r="AH73">
        <f t="shared" si="68"/>
        <v>-1.4125700651433681E-12</v>
      </c>
      <c r="AI73">
        <f t="shared" si="69"/>
        <v>-1.4126173484709122E-12</v>
      </c>
      <c r="AJ73">
        <f t="shared" si="70"/>
        <v>-0.41962040175275295</v>
      </c>
      <c r="AK73">
        <f t="shared" si="92"/>
        <v>-0.27415199581180061</v>
      </c>
      <c r="AL73">
        <f t="shared" si="71"/>
        <v>-0.6937723975659662</v>
      </c>
      <c r="AN73">
        <f t="shared" si="72"/>
        <v>0</v>
      </c>
      <c r="AO73">
        <f t="shared" si="73"/>
        <v>0</v>
      </c>
      <c r="AP73">
        <f t="shared" si="74"/>
        <v>-1.6960804385716026E-20</v>
      </c>
      <c r="AQ73">
        <f t="shared" si="75"/>
        <v>-5.0669709177417811E-16</v>
      </c>
      <c r="AR73">
        <f t="shared" si="76"/>
        <v>-5.0671405257856381E-16</v>
      </c>
      <c r="AS73">
        <f t="shared" si="77"/>
        <v>-1.5052027680881964E-4</v>
      </c>
      <c r="AT73">
        <f t="shared" si="78"/>
        <v>-9.8339914181762891E-5</v>
      </c>
      <c r="AU73">
        <f t="shared" si="79"/>
        <v>-2.4886019099108926E-4</v>
      </c>
      <c r="AW73">
        <v>70</v>
      </c>
      <c r="AX73">
        <f>IF(Z73&gt;0, (R73*SUMPRODUCT(K73:$K$98, X73:$X$98)-K73*$AZ$3)/Z73, 0)</f>
        <v>-3.6977480889110369E+18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0.85299375700000002</v>
      </c>
      <c r="Q74" s="5">
        <f t="shared" si="91"/>
        <v>50</v>
      </c>
      <c r="R74">
        <f t="shared" si="62"/>
        <v>250000</v>
      </c>
      <c r="S74">
        <f t="shared" si="63"/>
        <v>-2.4097885770581783E+19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-3.4968366812729696</v>
      </c>
      <c r="AC74">
        <f t="shared" si="64"/>
        <v>-3.1221756082794374</v>
      </c>
      <c r="AE74">
        <f t="shared" si="65"/>
        <v>0</v>
      </c>
      <c r="AF74">
        <f t="shared" si="66"/>
        <v>0</v>
      </c>
      <c r="AG74">
        <f t="shared" si="67"/>
        <v>-6.4781110633591904E-18</v>
      </c>
      <c r="AH74">
        <f t="shared" si="68"/>
        <v>-2.0166191602663041E-13</v>
      </c>
      <c r="AI74">
        <f t="shared" si="69"/>
        <v>-2.0166839413769378E-13</v>
      </c>
      <c r="AJ74">
        <f t="shared" si="70"/>
        <v>-0.37466107299353224</v>
      </c>
      <c r="AK74">
        <f t="shared" si="92"/>
        <v>-0.24477856768910791</v>
      </c>
      <c r="AL74">
        <f t="shared" si="71"/>
        <v>-0.61943964068284185</v>
      </c>
      <c r="AN74">
        <f t="shared" si="72"/>
        <v>0</v>
      </c>
      <c r="AO74">
        <f t="shared" si="73"/>
        <v>0</v>
      </c>
      <c r="AP74">
        <f t="shared" si="74"/>
        <v>-2.074764363522209E-21</v>
      </c>
      <c r="AQ74">
        <f t="shared" si="75"/>
        <v>-6.4586876137116014E-17</v>
      </c>
      <c r="AR74">
        <f t="shared" si="76"/>
        <v>-6.4588950901479548E-17</v>
      </c>
      <c r="AS74">
        <f t="shared" si="77"/>
        <v>-1.1999384311927675E-4</v>
      </c>
      <c r="AT74">
        <f t="shared" si="78"/>
        <v>-7.8395977504594193E-5</v>
      </c>
      <c r="AU74">
        <f t="shared" si="79"/>
        <v>-1.9838982062393555E-4</v>
      </c>
      <c r="AW74">
        <v>71</v>
      </c>
      <c r="AX74">
        <f>IF(Z74&gt;0, (R74*SUMPRODUCT(K74:$K$98, X74:$X$98)-K74*$AZ$3)/Z74, 0)</f>
        <v>-2.4097885770581783E+19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0.85794593600000002</v>
      </c>
      <c r="Q75" s="5">
        <f t="shared" si="91"/>
        <v>50</v>
      </c>
      <c r="R75">
        <f t="shared" si="62"/>
        <v>250000</v>
      </c>
      <c r="S75">
        <f t="shared" si="63"/>
        <v>-1.6293303504858009E+20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-3.1221756082794374</v>
      </c>
      <c r="AC75">
        <f t="shared" si="64"/>
        <v>-2.7876567931066401</v>
      </c>
      <c r="AE75">
        <f t="shared" si="65"/>
        <v>0</v>
      </c>
      <c r="AF75">
        <f t="shared" si="66"/>
        <v>0</v>
      </c>
      <c r="AG75">
        <f t="shared" si="67"/>
        <v>-8.5546089295994291E-19</v>
      </c>
      <c r="AH75">
        <f t="shared" si="68"/>
        <v>-2.7789345298828278E-14</v>
      </c>
      <c r="AI75">
        <f t="shared" si="69"/>
        <v>-2.7790200759721238E-14</v>
      </c>
      <c r="AJ75">
        <f t="shared" si="70"/>
        <v>-0.33451881517279736</v>
      </c>
      <c r="AK75">
        <f t="shared" si="92"/>
        <v>-0.21855229257956063</v>
      </c>
      <c r="AL75">
        <f t="shared" si="71"/>
        <v>-0.55307110775238577</v>
      </c>
      <c r="AN75">
        <f t="shared" si="72"/>
        <v>0</v>
      </c>
      <c r="AO75">
        <f t="shared" si="73"/>
        <v>0</v>
      </c>
      <c r="AP75">
        <f t="shared" si="74"/>
        <v>-2.4462595182632242E-22</v>
      </c>
      <c r="AQ75">
        <f t="shared" si="75"/>
        <v>-7.9465877403638637E-18</v>
      </c>
      <c r="AR75">
        <f t="shared" si="76"/>
        <v>-7.9468323663156901E-18</v>
      </c>
      <c r="AS75">
        <f t="shared" si="77"/>
        <v>-9.5658357078505258E-5</v>
      </c>
      <c r="AT75">
        <f t="shared" si="78"/>
        <v>-6.2496793291290018E-5</v>
      </c>
      <c r="AU75">
        <f t="shared" si="79"/>
        <v>-1.5815515036980322E-4</v>
      </c>
      <c r="AW75">
        <v>72</v>
      </c>
      <c r="AX75">
        <f>IF(Z75&gt;0, (R75*SUMPRODUCT(K75:$K$98, X75:$X$98)-K75*$AZ$3)/Z75, 0)</f>
        <v>-1.6293303504858009E+20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0.86292441799999997</v>
      </c>
      <c r="Q76" s="5">
        <f t="shared" si="91"/>
        <v>50</v>
      </c>
      <c r="R76">
        <f t="shared" si="62"/>
        <v>250000</v>
      </c>
      <c r="S76">
        <f t="shared" si="63"/>
        <v>-1.1447984094262721E+21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-2.7876567931066401</v>
      </c>
      <c r="AC76">
        <f t="shared" si="64"/>
        <v>-2.4889792795595</v>
      </c>
      <c r="AE76">
        <f t="shared" si="65"/>
        <v>0</v>
      </c>
      <c r="AF76">
        <f t="shared" si="66"/>
        <v>0</v>
      </c>
      <c r="AG76">
        <f t="shared" si="67"/>
        <v>-1.0870819085112455E-19</v>
      </c>
      <c r="AH76">
        <f t="shared" si="68"/>
        <v>-3.6909904658960951E-15</v>
      </c>
      <c r="AI76">
        <f t="shared" si="69"/>
        <v>-3.6910991740869461E-15</v>
      </c>
      <c r="AJ76">
        <f t="shared" si="70"/>
        <v>-0.29867751354714001</v>
      </c>
      <c r="AK76">
        <f t="shared" si="92"/>
        <v>-0.19513597551746481</v>
      </c>
      <c r="AL76">
        <f t="shared" si="71"/>
        <v>-0.49381348906460848</v>
      </c>
      <c r="AN76">
        <f t="shared" si="72"/>
        <v>0</v>
      </c>
      <c r="AO76">
        <f t="shared" si="73"/>
        <v>0</v>
      </c>
      <c r="AP76">
        <f t="shared" si="74"/>
        <v>-2.7755343929137422E-23</v>
      </c>
      <c r="AQ76">
        <f t="shared" si="75"/>
        <v>-9.4238262101529148E-19</v>
      </c>
      <c r="AR76">
        <f t="shared" si="76"/>
        <v>-9.4241037635922066E-19</v>
      </c>
      <c r="AS76">
        <f t="shared" si="77"/>
        <v>-7.6258256599573581E-5</v>
      </c>
      <c r="AT76">
        <f t="shared" si="78"/>
        <v>-4.9822060978388075E-5</v>
      </c>
      <c r="AU76">
        <f t="shared" si="79"/>
        <v>-1.2608031757796258E-4</v>
      </c>
      <c r="AW76">
        <v>73</v>
      </c>
      <c r="AX76">
        <f>IF(Z76&gt;0, (R76*SUMPRODUCT(K76:$K$98, X76:$X$98)-K76*$AZ$3)/Z76, 0)</f>
        <v>-1.1447984094262721E+21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0.86793829099999997</v>
      </c>
      <c r="Q77" s="5">
        <f t="shared" si="91"/>
        <v>50</v>
      </c>
      <c r="R77">
        <f t="shared" si="62"/>
        <v>250000</v>
      </c>
      <c r="S77">
        <f t="shared" si="63"/>
        <v>-8.3739728483380751E+21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-2.4889792795595</v>
      </c>
      <c r="AC77">
        <f t="shared" si="64"/>
        <v>-2.222302928178125</v>
      </c>
      <c r="AE77">
        <f t="shared" si="65"/>
        <v>0</v>
      </c>
      <c r="AF77">
        <f t="shared" si="66"/>
        <v>0</v>
      </c>
      <c r="AG77">
        <f t="shared" si="67"/>
        <v>-1.3269107557586424E-20</v>
      </c>
      <c r="AH77">
        <f t="shared" si="68"/>
        <v>-4.7176000692513438E-16</v>
      </c>
      <c r="AI77">
        <f t="shared" si="69"/>
        <v>-4.7177327603269197E-16</v>
      </c>
      <c r="AJ77">
        <f t="shared" si="70"/>
        <v>-0.26667635138137502</v>
      </c>
      <c r="AK77">
        <f t="shared" si="92"/>
        <v>-0.17422854956916503</v>
      </c>
      <c r="AL77">
        <f t="shared" si="71"/>
        <v>-0.44090490095054047</v>
      </c>
      <c r="AN77">
        <f t="shared" si="72"/>
        <v>0</v>
      </c>
      <c r="AO77">
        <f t="shared" si="73"/>
        <v>0</v>
      </c>
      <c r="AP77">
        <f t="shared" si="74"/>
        <v>-3.0248792088154353E-24</v>
      </c>
      <c r="AQ77">
        <f t="shared" si="75"/>
        <v>-1.0754431149987839E-19</v>
      </c>
      <c r="AR77">
        <f t="shared" si="76"/>
        <v>-1.075473363790872E-19</v>
      </c>
      <c r="AS77">
        <f t="shared" si="77"/>
        <v>-6.0792615273894757E-5</v>
      </c>
      <c r="AT77">
        <f t="shared" si="78"/>
        <v>-3.971784197894458E-5</v>
      </c>
      <c r="AU77">
        <f t="shared" si="79"/>
        <v>-1.0051045725283943E-4</v>
      </c>
      <c r="AW77">
        <v>74</v>
      </c>
      <c r="AX77">
        <f>IF(Z77&gt;0, (R77*SUMPRODUCT(K77:$K$98, X77:$X$98)-K77*$AZ$3)/Z77, 0)</f>
        <v>-8.3739728483380751E+21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0.872959127</v>
      </c>
      <c r="Q78" s="5">
        <f t="shared" si="91"/>
        <v>50</v>
      </c>
      <c r="R78">
        <f t="shared" si="62"/>
        <v>250000</v>
      </c>
      <c r="S78">
        <f t="shared" si="63"/>
        <v>-6.3881627674892854E+22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-2.222302928178125</v>
      </c>
      <c r="AC78">
        <f t="shared" si="64"/>
        <v>-1.9841990430161829</v>
      </c>
      <c r="AE78">
        <f t="shared" si="65"/>
        <v>0</v>
      </c>
      <c r="AF78">
        <f t="shared" si="66"/>
        <v>0</v>
      </c>
      <c r="AG78">
        <f t="shared" si="67"/>
        <v>-1.5530279324708134E-21</v>
      </c>
      <c r="AH78">
        <f t="shared" si="68"/>
        <v>-5.7916942747698721E-17</v>
      </c>
      <c r="AI78">
        <f t="shared" si="69"/>
        <v>-5.791849577563119E-17</v>
      </c>
      <c r="AJ78">
        <f t="shared" si="70"/>
        <v>-0.23810388516194214</v>
      </c>
      <c r="AK78">
        <f t="shared" si="92"/>
        <v>-0.15556120497246875</v>
      </c>
      <c r="AL78">
        <f t="shared" si="71"/>
        <v>-0.39366509013441098</v>
      </c>
      <c r="AN78">
        <f t="shared" si="72"/>
        <v>0</v>
      </c>
      <c r="AO78">
        <f t="shared" si="73"/>
        <v>0</v>
      </c>
      <c r="AP78">
        <f t="shared" si="74"/>
        <v>-3.16102235106525E-25</v>
      </c>
      <c r="AQ78">
        <f t="shared" si="75"/>
        <v>-1.1788374613428449E-20</v>
      </c>
      <c r="AR78">
        <f t="shared" si="76"/>
        <v>-1.1788690715663554E-20</v>
      </c>
      <c r="AS78">
        <f t="shared" si="77"/>
        <v>-4.8463500696663573E-5</v>
      </c>
      <c r="AT78">
        <f t="shared" si="78"/>
        <v>-3.1662820455153513E-5</v>
      </c>
      <c r="AU78">
        <f t="shared" si="79"/>
        <v>-8.0126321151817106E-5</v>
      </c>
      <c r="AW78">
        <v>75</v>
      </c>
      <c r="AX78">
        <f>IF(Z78&gt;0, (R78*SUMPRODUCT(K78:$K$98, X78:$X$98)-K78*$AZ$3)/Z78, 0)</f>
        <v>-6.3881627674892854E+22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0.877957722</v>
      </c>
      <c r="Q79" s="5">
        <f t="shared" si="91"/>
        <v>50</v>
      </c>
      <c r="R79">
        <f t="shared" si="62"/>
        <v>250000</v>
      </c>
      <c r="S79">
        <f t="shared" si="63"/>
        <v>-5.0906826052633985E+23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-1.9841990430161829</v>
      </c>
      <c r="AC79">
        <f t="shared" si="64"/>
        <v>-1.7716062884073061</v>
      </c>
      <c r="AE79">
        <f t="shared" si="65"/>
        <v>0</v>
      </c>
      <c r="AF79">
        <f t="shared" si="66"/>
        <v>0</v>
      </c>
      <c r="AG79">
        <f t="shared" si="67"/>
        <v>-1.7400478735166019E-22</v>
      </c>
      <c r="AH79">
        <f t="shared" si="68"/>
        <v>-6.8174643289722261E-18</v>
      </c>
      <c r="AI79">
        <f t="shared" si="69"/>
        <v>-6.8176383337595777E-18</v>
      </c>
      <c r="AJ79">
        <f t="shared" si="70"/>
        <v>-0.21259275460887683</v>
      </c>
      <c r="AK79">
        <f t="shared" si="92"/>
        <v>-0.13889393301113281</v>
      </c>
      <c r="AL79">
        <f t="shared" si="71"/>
        <v>-0.35148668762000967</v>
      </c>
      <c r="AN79">
        <f t="shared" si="72"/>
        <v>0</v>
      </c>
      <c r="AO79">
        <f t="shared" si="73"/>
        <v>0</v>
      </c>
      <c r="AP79">
        <f t="shared" si="74"/>
        <v>-3.1622155805559506E-26</v>
      </c>
      <c r="AQ79">
        <f t="shared" si="75"/>
        <v>-1.2389482064876478E-21</v>
      </c>
      <c r="AR79">
        <f t="shared" si="76"/>
        <v>-1.2389798286434533E-21</v>
      </c>
      <c r="AS79">
        <f t="shared" si="77"/>
        <v>-3.8634806040069803E-5</v>
      </c>
      <c r="AT79">
        <f t="shared" si="78"/>
        <v>-2.5241406612845595E-5</v>
      </c>
      <c r="AU79">
        <f t="shared" si="79"/>
        <v>-6.3876212652915401E-5</v>
      </c>
      <c r="AW79">
        <v>76</v>
      </c>
      <c r="AX79">
        <f>IF(Z79&gt;0, (R79*SUMPRODUCT(K79:$K$98, X79:$X$98)-K79*$AZ$3)/Z79, 0)</f>
        <v>-5.0906826052633985E+23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0.88376105100000002</v>
      </c>
      <c r="Q80" s="5">
        <f t="shared" si="91"/>
        <v>50</v>
      </c>
      <c r="R80">
        <f t="shared" si="62"/>
        <v>250000</v>
      </c>
      <c r="S80">
        <f t="shared" si="63"/>
        <v>-4.2783295287757747E+24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-1.7716062884073061</v>
      </c>
      <c r="AC80">
        <f t="shared" si="64"/>
        <v>-1.5817913289350947</v>
      </c>
      <c r="AE80">
        <f t="shared" si="65"/>
        <v>0</v>
      </c>
      <c r="AF80">
        <f t="shared" si="66"/>
        <v>0</v>
      </c>
      <c r="AG80">
        <f t="shared" si="67"/>
        <v>-1.8486085729208864E-23</v>
      </c>
      <c r="AH80">
        <f t="shared" si="68"/>
        <v>-7.6889326874467356E-19</v>
      </c>
      <c r="AI80">
        <f t="shared" si="69"/>
        <v>-7.6891175483040279E-19</v>
      </c>
      <c r="AJ80">
        <f t="shared" si="70"/>
        <v>-0.18981495947221139</v>
      </c>
      <c r="AK80">
        <f t="shared" si="92"/>
        <v>-0.12401244018851143</v>
      </c>
      <c r="AL80">
        <f t="shared" si="71"/>
        <v>-0.31382739966072282</v>
      </c>
      <c r="AN80">
        <f t="shared" si="72"/>
        <v>0</v>
      </c>
      <c r="AO80">
        <f t="shared" si="73"/>
        <v>0</v>
      </c>
      <c r="AP80">
        <f t="shared" si="74"/>
        <v>-2.9995576766936506E-27</v>
      </c>
      <c r="AQ80">
        <f t="shared" si="75"/>
        <v>-1.2476084665003133E-22</v>
      </c>
      <c r="AR80">
        <f t="shared" si="76"/>
        <v>-1.2476384620770803E-22</v>
      </c>
      <c r="AS80">
        <f t="shared" si="77"/>
        <v>-3.0799430835514814E-5</v>
      </c>
      <c r="AT80">
        <f t="shared" si="78"/>
        <v>-2.0122294812536344E-5</v>
      </c>
      <c r="AU80">
        <f t="shared" si="79"/>
        <v>-5.0921725648051158E-5</v>
      </c>
      <c r="AW80">
        <v>77</v>
      </c>
      <c r="AX80">
        <f>IF(Z80&gt;0, (R80*SUMPRODUCT(K80:$K$98, X80:$X$98)-K80*$AZ$3)/Z80, 0)</f>
        <v>-4.2783295287757747E+24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0.88953285599999998</v>
      </c>
      <c r="Q81" s="5">
        <f t="shared" si="91"/>
        <v>50</v>
      </c>
      <c r="R81">
        <f t="shared" si="62"/>
        <v>250000</v>
      </c>
      <c r="S81">
        <f t="shared" si="63"/>
        <v>-3.8021754448042054E+25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-1.5817913289350947</v>
      </c>
      <c r="AC81">
        <f t="shared" si="64"/>
        <v>-1.4123136865491914</v>
      </c>
      <c r="AE81">
        <f t="shared" si="65"/>
        <v>0</v>
      </c>
      <c r="AF81">
        <f t="shared" si="66"/>
        <v>0</v>
      </c>
      <c r="AG81">
        <f t="shared" si="67"/>
        <v>-1.857244236952773E-24</v>
      </c>
      <c r="AH81">
        <f t="shared" si="68"/>
        <v>-8.2219903174820007E-20</v>
      </c>
      <c r="AI81">
        <f t="shared" si="69"/>
        <v>-8.222176041905696E-20</v>
      </c>
      <c r="AJ81">
        <f t="shared" si="70"/>
        <v>-0.16947764238590324</v>
      </c>
      <c r="AK81">
        <f t="shared" si="92"/>
        <v>-0.11072539302545664</v>
      </c>
      <c r="AL81">
        <f t="shared" si="71"/>
        <v>-0.28020303541135988</v>
      </c>
      <c r="AN81">
        <f t="shared" si="72"/>
        <v>0</v>
      </c>
      <c r="AO81">
        <f t="shared" si="73"/>
        <v>0</v>
      </c>
      <c r="AP81">
        <f t="shared" si="74"/>
        <v>-2.690687437863273E-28</v>
      </c>
      <c r="AQ81">
        <f t="shared" si="75"/>
        <v>-1.1911629941455479E-23</v>
      </c>
      <c r="AR81">
        <f t="shared" si="76"/>
        <v>-1.1911899010199265E-23</v>
      </c>
      <c r="AS81">
        <f t="shared" si="77"/>
        <v>-2.4553117694128549E-5</v>
      </c>
      <c r="AT81">
        <f t="shared" si="78"/>
        <v>-1.6041370226830632E-5</v>
      </c>
      <c r="AU81">
        <f t="shared" si="79"/>
        <v>-4.0594487920959181E-5</v>
      </c>
      <c r="AW81">
        <v>78</v>
      </c>
      <c r="AX81">
        <f>IF(Z81&gt;0, (R81*SUMPRODUCT(K81:$K$98, X81:$X$98)-K81*$AZ$3)/Z81, 0)</f>
        <v>-3.8021754448042054E+25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0.89526598199999996</v>
      </c>
      <c r="Q82" s="5">
        <f t="shared" si="91"/>
        <v>50</v>
      </c>
      <c r="R82">
        <f t="shared" si="62"/>
        <v>250000</v>
      </c>
      <c r="S82">
        <f t="shared" si="63"/>
        <v>-3.5835063010728291E+26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-1.4123136865491914</v>
      </c>
      <c r="AC82">
        <f t="shared" si="64"/>
        <v>-1.2609943629903493</v>
      </c>
      <c r="AE82">
        <f t="shared" si="65"/>
        <v>0</v>
      </c>
      <c r="AF82">
        <f t="shared" si="66"/>
        <v>0</v>
      </c>
      <c r="AG82">
        <f t="shared" si="67"/>
        <v>-1.759442089738803E-25</v>
      </c>
      <c r="AH82">
        <f t="shared" si="68"/>
        <v>-8.3136379280468251E-21</v>
      </c>
      <c r="AI82">
        <f t="shared" si="69"/>
        <v>-8.3138138722557988E-21</v>
      </c>
      <c r="AJ82">
        <f t="shared" si="70"/>
        <v>-0.15131932355884214</v>
      </c>
      <c r="AK82">
        <f t="shared" si="92"/>
        <v>-9.8861958058443403E-2</v>
      </c>
      <c r="AL82">
        <f t="shared" si="71"/>
        <v>-0.25018128161728553</v>
      </c>
      <c r="AN82">
        <f t="shared" si="72"/>
        <v>0</v>
      </c>
      <c r="AO82">
        <f t="shared" si="73"/>
        <v>0</v>
      </c>
      <c r="AP82">
        <f t="shared" si="74"/>
        <v>-2.2758895729545823E-29</v>
      </c>
      <c r="AQ82">
        <f t="shared" si="75"/>
        <v>-1.0753932729079138E-24</v>
      </c>
      <c r="AR82">
        <f t="shared" si="76"/>
        <v>-1.0754160318036434E-24</v>
      </c>
      <c r="AS82">
        <f t="shared" si="77"/>
        <v>-1.9573595100548897E-5</v>
      </c>
      <c r="AT82">
        <f t="shared" si="78"/>
        <v>-1.2788082132358596E-5</v>
      </c>
      <c r="AU82">
        <f t="shared" si="79"/>
        <v>-3.2361677232907493E-5</v>
      </c>
      <c r="AW82">
        <v>79</v>
      </c>
      <c r="AX82">
        <f>IF(Z82&gt;0, (R82*SUMPRODUCT(K82:$K$98, X82:$X$98)-K82*$AZ$3)/Z82, 0)</f>
        <v>-3.5835063010728291E+26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0.900953271</v>
      </c>
      <c r="Q83" s="5">
        <f t="shared" si="91"/>
        <v>50</v>
      </c>
      <c r="R83">
        <f t="shared" si="62"/>
        <v>250000</v>
      </c>
      <c r="S83">
        <f t="shared" si="63"/>
        <v>-3.593123782667475E+27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-1.2609943629903493</v>
      </c>
      <c r="AC83">
        <f t="shared" si="64"/>
        <v>-1.1258878240985259</v>
      </c>
      <c r="AE83">
        <f t="shared" si="65"/>
        <v>0</v>
      </c>
      <c r="AF83">
        <f t="shared" si="66"/>
        <v>0</v>
      </c>
      <c r="AG83">
        <f t="shared" si="67"/>
        <v>-1.5667256295616481E-26</v>
      </c>
      <c r="AH83">
        <f t="shared" si="68"/>
        <v>-7.9258755294262503E-22</v>
      </c>
      <c r="AI83">
        <f t="shared" si="69"/>
        <v>-7.9260322019892063E-22</v>
      </c>
      <c r="AJ83">
        <f t="shared" si="70"/>
        <v>-0.13510653889182334</v>
      </c>
      <c r="AK83">
        <f t="shared" si="92"/>
        <v>-8.8269605409324464E-2</v>
      </c>
      <c r="AL83">
        <f t="shared" si="71"/>
        <v>-0.2233761443011478</v>
      </c>
      <c r="AN83">
        <f t="shared" si="72"/>
        <v>0</v>
      </c>
      <c r="AO83">
        <f t="shared" si="73"/>
        <v>0</v>
      </c>
      <c r="AP83">
        <f t="shared" si="74"/>
        <v>-1.8094689467572529E-30</v>
      </c>
      <c r="AQ83">
        <f t="shared" si="75"/>
        <v>-9.1538846213759989E-26</v>
      </c>
      <c r="AR83">
        <f t="shared" si="76"/>
        <v>-9.154065568270674E-26</v>
      </c>
      <c r="AS83">
        <f t="shared" si="77"/>
        <v>-1.560395017582023E-5</v>
      </c>
      <c r="AT83">
        <f t="shared" si="78"/>
        <v>-1.019458078153587E-5</v>
      </c>
      <c r="AU83">
        <f t="shared" si="79"/>
        <v>-2.5798530957356098E-5</v>
      </c>
      <c r="AW83">
        <v>80</v>
      </c>
      <c r="AX83">
        <f>IF(Z83&gt;0, (R83*SUMPRODUCT(K83:$K$98, X83:$X$98)-K83*$AZ$3)/Z83, 0)</f>
        <v>-3.593123782667475E+27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0.90658776299999999</v>
      </c>
      <c r="Q84" s="5">
        <f t="shared" si="91"/>
        <v>50</v>
      </c>
      <c r="R84">
        <f t="shared" si="62"/>
        <v>250000</v>
      </c>
      <c r="S84">
        <f t="shared" si="63"/>
        <v>-3.8461337927245979E+28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-1.1258878240985259</v>
      </c>
      <c r="AC84">
        <f t="shared" si="64"/>
        <v>-1.0052569858022553</v>
      </c>
      <c r="AE84">
        <f t="shared" si="65"/>
        <v>0</v>
      </c>
      <c r="AF84">
        <f t="shared" si="66"/>
        <v>0</v>
      </c>
      <c r="AG84">
        <f t="shared" si="67"/>
        <v>-1.3068408952697043E-27</v>
      </c>
      <c r="AH84">
        <f t="shared" si="68"/>
        <v>-7.1018714186953051E-23</v>
      </c>
      <c r="AI84">
        <f t="shared" si="69"/>
        <v>-7.1020021027848322E-23</v>
      </c>
      <c r="AJ84">
        <f t="shared" si="70"/>
        <v>-0.12063083829627064</v>
      </c>
      <c r="AK84">
        <f t="shared" si="92"/>
        <v>-7.881214768689683E-2</v>
      </c>
      <c r="AL84">
        <f t="shared" si="71"/>
        <v>-0.19944298598316745</v>
      </c>
      <c r="AN84">
        <f t="shared" si="72"/>
        <v>0</v>
      </c>
      <c r="AO84">
        <f t="shared" si="73"/>
        <v>0</v>
      </c>
      <c r="AP84">
        <f t="shared" si="74"/>
        <v>-1.3476058270630034E-31</v>
      </c>
      <c r="AQ84">
        <f t="shared" si="75"/>
        <v>-7.3234035922259979E-27</v>
      </c>
      <c r="AR84">
        <f t="shared" si="76"/>
        <v>-7.3235383528087051E-27</v>
      </c>
      <c r="AS84">
        <f t="shared" si="77"/>
        <v>-1.2439373545775035E-5</v>
      </c>
      <c r="AT84">
        <f t="shared" si="78"/>
        <v>-8.1270573832396906E-6</v>
      </c>
      <c r="AU84">
        <f t="shared" si="79"/>
        <v>-2.0566430929014724E-5</v>
      </c>
      <c r="AW84">
        <v>81</v>
      </c>
      <c r="AX84">
        <f>IF(Z84&gt;0, (R84*SUMPRODUCT(K84:$K$98, X84:$X$98)-K84*$AZ$3)/Z84, 0)</f>
        <v>-3.8461337927245979E+28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0.91219363099999995</v>
      </c>
      <c r="Q85" s="5">
        <f t="shared" si="91"/>
        <v>50</v>
      </c>
      <c r="R85">
        <f t="shared" si="62"/>
        <v>250000</v>
      </c>
      <c r="S85">
        <f t="shared" si="63"/>
        <v>-4.4135821698843031E+29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-1.0052569858022553</v>
      </c>
      <c r="AC85">
        <f t="shared" si="64"/>
        <v>-0.89755088018058515</v>
      </c>
      <c r="AE85">
        <f t="shared" si="65"/>
        <v>0</v>
      </c>
      <c r="AF85">
        <f t="shared" si="66"/>
        <v>0</v>
      </c>
      <c r="AG85">
        <f t="shared" si="67"/>
        <v>-1.0168054492164506E-28</v>
      </c>
      <c r="AH85">
        <f t="shared" si="68"/>
        <v>-5.9604597069768108E-24</v>
      </c>
      <c r="AI85">
        <f t="shared" si="69"/>
        <v>-5.9605613875217325E-24</v>
      </c>
      <c r="AJ85">
        <f t="shared" si="70"/>
        <v>-0.10770610562167016</v>
      </c>
      <c r="AK85">
        <f t="shared" si="92"/>
        <v>-7.0367989006157872E-2</v>
      </c>
      <c r="AL85">
        <f t="shared" si="71"/>
        <v>-0.17807409462782803</v>
      </c>
      <c r="AN85">
        <f t="shared" si="72"/>
        <v>0</v>
      </c>
      <c r="AO85">
        <f t="shared" si="73"/>
        <v>0</v>
      </c>
      <c r="AP85">
        <f t="shared" si="74"/>
        <v>-9.3618139506262793E-33</v>
      </c>
      <c r="AQ85">
        <f t="shared" si="75"/>
        <v>-5.4878457702917817E-28</v>
      </c>
      <c r="AR85">
        <f t="shared" si="76"/>
        <v>-5.4879393884312875E-28</v>
      </c>
      <c r="AS85">
        <f t="shared" si="77"/>
        <v>-9.9165924312619808E-6</v>
      </c>
      <c r="AT85">
        <f t="shared" si="78"/>
        <v>-6.4788403884244966E-6</v>
      </c>
      <c r="AU85">
        <f t="shared" si="79"/>
        <v>-1.6395432819686478E-5</v>
      </c>
      <c r="AW85">
        <v>82</v>
      </c>
      <c r="AX85">
        <f>IF(Z85&gt;0, (R85*SUMPRODUCT(K85:$K$98, X85:$X$98)-K85*$AZ$3)/Z85, 0)</f>
        <v>-4.4135821698843031E+29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0.91779930600000004</v>
      </c>
      <c r="Q86" s="5">
        <f t="shared" si="91"/>
        <v>50</v>
      </c>
      <c r="R86">
        <f t="shared" si="62"/>
        <v>250000</v>
      </c>
      <c r="S86">
        <f t="shared" si="63"/>
        <v>-5.4579785146776084E+30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-0.89755088018058515</v>
      </c>
      <c r="AC86">
        <f t="shared" si="64"/>
        <v>-0.80138471444695092</v>
      </c>
      <c r="AE86">
        <f t="shared" si="65"/>
        <v>0</v>
      </c>
      <c r="AF86">
        <f t="shared" si="66"/>
        <v>0</v>
      </c>
      <c r="AG86">
        <f t="shared" si="67"/>
        <v>-7.3414059096409525E-30</v>
      </c>
      <c r="AH86">
        <f t="shared" si="68"/>
        <v>-4.6661166781393827E-25</v>
      </c>
      <c r="AI86">
        <f t="shared" si="69"/>
        <v>-4.6661900921984793E-25</v>
      </c>
      <c r="AJ86">
        <f t="shared" si="70"/>
        <v>-9.6166165733634235E-2</v>
      </c>
      <c r="AK86">
        <f t="shared" si="92"/>
        <v>-6.2828561612640971E-2</v>
      </c>
      <c r="AL86">
        <f t="shared" si="71"/>
        <v>-0.15899472734627521</v>
      </c>
      <c r="AN86">
        <f t="shared" si="72"/>
        <v>0</v>
      </c>
      <c r="AO86">
        <f t="shared" si="73"/>
        <v>0</v>
      </c>
      <c r="AP86">
        <f t="shared" si="74"/>
        <v>-6.0350845029830296E-34</v>
      </c>
      <c r="AQ86">
        <f t="shared" si="75"/>
        <v>-3.8358331905294267E-29</v>
      </c>
      <c r="AR86">
        <f t="shared" si="76"/>
        <v>-3.835893541374457E-29</v>
      </c>
      <c r="AS86">
        <f t="shared" si="77"/>
        <v>-7.9054467723708518E-6</v>
      </c>
      <c r="AT86">
        <f t="shared" si="78"/>
        <v>-5.1648918912822845E-6</v>
      </c>
      <c r="AU86">
        <f t="shared" si="79"/>
        <v>-1.3070338663653136E-5</v>
      </c>
      <c r="AW86">
        <v>83</v>
      </c>
      <c r="AX86">
        <f>IF(Z86&gt;0, (R86*SUMPRODUCT(K86:$K$98, X86:$X$98)-K86*$AZ$3)/Z86, 0)</f>
        <v>-5.4579785146776084E+30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0.92340517499999997</v>
      </c>
      <c r="Q87" s="5">
        <f t="shared" si="91"/>
        <v>50</v>
      </c>
      <c r="R87">
        <f t="shared" si="62"/>
        <v>250000</v>
      </c>
      <c r="S87">
        <f t="shared" si="63"/>
        <v>-7.3176783667360338E+31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-0.80138471444695092</v>
      </c>
      <c r="AC87">
        <f t="shared" si="64"/>
        <v>-0.71552206647049188</v>
      </c>
      <c r="AE87">
        <f t="shared" si="65"/>
        <v>0</v>
      </c>
      <c r="AF87">
        <f t="shared" si="66"/>
        <v>0</v>
      </c>
      <c r="AG87">
        <f t="shared" si="67"/>
        <v>-4.8889964180650526E-31</v>
      </c>
      <c r="AH87">
        <f t="shared" si="68"/>
        <v>-3.3895461043690191E-26</v>
      </c>
      <c r="AI87">
        <f t="shared" si="69"/>
        <v>-3.3895949943331998E-26</v>
      </c>
      <c r="AJ87">
        <f t="shared" si="70"/>
        <v>-8.5862647976459039E-2</v>
      </c>
      <c r="AK87">
        <f t="shared" si="92"/>
        <v>-5.6096930011286572E-2</v>
      </c>
      <c r="AL87">
        <f t="shared" si="71"/>
        <v>-0.14195957798774561</v>
      </c>
      <c r="AN87">
        <f t="shared" si="72"/>
        <v>0</v>
      </c>
      <c r="AO87">
        <f t="shared" si="73"/>
        <v>0</v>
      </c>
      <c r="AP87">
        <f t="shared" si="74"/>
        <v>-3.5884410387175624E-35</v>
      </c>
      <c r="AQ87">
        <f t="shared" si="75"/>
        <v>-2.4878697596503717E-30</v>
      </c>
      <c r="AR87">
        <f t="shared" si="76"/>
        <v>-2.4879056440607591E-30</v>
      </c>
      <c r="AS87">
        <f t="shared" si="77"/>
        <v>-6.3021737662395107E-6</v>
      </c>
      <c r="AT87">
        <f t="shared" si="78"/>
        <v>-4.1174201939431471E-6</v>
      </c>
      <c r="AU87">
        <f t="shared" si="79"/>
        <v>-1.0419593960182658E-5</v>
      </c>
      <c r="AW87">
        <v>84</v>
      </c>
      <c r="AX87">
        <f>IF(Z87&gt;0, (R87*SUMPRODUCT(K87:$K$98, X87:$X$98)-K87*$AZ$3)/Z87, 0)</f>
        <v>-7.3176783667360338E+31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0.92901104300000004</v>
      </c>
      <c r="Q88" s="5">
        <f t="shared" si="91"/>
        <v>50</v>
      </c>
      <c r="R88">
        <f t="shared" si="62"/>
        <v>250000</v>
      </c>
      <c r="S88">
        <f t="shared" si="63"/>
        <v>-1.0712826912044845E+33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-0.71552206647049188</v>
      </c>
      <c r="AC88">
        <f t="shared" si="64"/>
        <v>-0.638858987920082</v>
      </c>
      <c r="AE88">
        <f t="shared" si="65"/>
        <v>0</v>
      </c>
      <c r="AF88">
        <f t="shared" si="66"/>
        <v>0</v>
      </c>
      <c r="AG88">
        <f t="shared" si="67"/>
        <v>-2.9817479231452354E-32</v>
      </c>
      <c r="AH88">
        <f t="shared" si="68"/>
        <v>-2.2709658307849394E-27</v>
      </c>
      <c r="AI88">
        <f t="shared" si="69"/>
        <v>-2.2709956482641707E-27</v>
      </c>
      <c r="AJ88">
        <f t="shared" si="70"/>
        <v>-7.666307855040988E-2</v>
      </c>
      <c r="AK88">
        <f t="shared" si="92"/>
        <v>-5.0086544652934439E-2</v>
      </c>
      <c r="AL88">
        <f t="shared" si="71"/>
        <v>-0.12674962320334432</v>
      </c>
      <c r="AN88">
        <f t="shared" si="72"/>
        <v>0</v>
      </c>
      <c r="AO88">
        <f t="shared" si="73"/>
        <v>0</v>
      </c>
      <c r="AP88">
        <f t="shared" si="74"/>
        <v>-1.9540649661373283E-36</v>
      </c>
      <c r="AQ88">
        <f t="shared" si="75"/>
        <v>-1.4882595321977707E-31</v>
      </c>
      <c r="AR88">
        <f t="shared" si="76"/>
        <v>-1.4882790728474318E-31</v>
      </c>
      <c r="AS88">
        <f t="shared" si="77"/>
        <v>-5.0240543417087948E-6</v>
      </c>
      <c r="AT88">
        <f t="shared" si="78"/>
        <v>-3.2823821699164114E-6</v>
      </c>
      <c r="AU88">
        <f t="shared" si="79"/>
        <v>-8.3064365116252058E-6</v>
      </c>
      <c r="AW88">
        <v>85</v>
      </c>
      <c r="AX88">
        <f>IF(Z88&gt;0, (R88*SUMPRODUCT(K88:$K$98, X88:$X$98)-K88*$AZ$3)/Z88, 0)</f>
        <v>-1.0712826912044845E+33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-0.638858987920082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-1.4908739615726176E-28</v>
      </c>
      <c r="AI89">
        <f t="shared" si="69"/>
        <v>-1.4908739615726176E-28</v>
      </c>
      <c r="AJ89">
        <f t="shared" si="70"/>
        <v>-0.638858987920082</v>
      </c>
      <c r="AK89">
        <f t="shared" si="92"/>
        <v>-4.4720129154405742E-2</v>
      </c>
      <c r="AL89">
        <f t="shared" si="71"/>
        <v>-0.68357911707448771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-8.7235043131130718E-33</v>
      </c>
      <c r="AR89">
        <f t="shared" si="76"/>
        <v>-8.7235043131130718E-33</v>
      </c>
      <c r="AS89">
        <f t="shared" si="77"/>
        <v>-3.7381356709142801E-5</v>
      </c>
      <c r="AT89">
        <f t="shared" si="78"/>
        <v>-2.6166949696399958E-6</v>
      </c>
      <c r="AU89">
        <f t="shared" si="79"/>
        <v>-3.9998051678782793E-5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13356.455158103257</v>
      </c>
      <c r="AO91" s="6">
        <f t="shared" si="93"/>
        <v>-1335.6455158103258</v>
      </c>
      <c r="AP91" s="6">
        <f t="shared" si="93"/>
        <v>-2839.7465502781624</v>
      </c>
      <c r="AQ91" s="6">
        <f t="shared" si="93"/>
        <v>-9748.4806975424672</v>
      </c>
      <c r="AR91" s="6">
        <f t="shared" si="93"/>
        <v>-567.41760552769824</v>
      </c>
      <c r="AS91" s="6">
        <f t="shared" si="93"/>
        <v>-2778.9631825927881</v>
      </c>
      <c r="AT91" s="6">
        <f t="shared" si="93"/>
        <v>1621.0618565124603</v>
      </c>
      <c r="AU91" s="6">
        <f t="shared" si="93"/>
        <v>-1725.3189316080275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33519.746013653159</v>
      </c>
      <c r="K3">
        <v>1</v>
      </c>
      <c r="L3" s="2">
        <v>0</v>
      </c>
      <c r="O3">
        <f>$C$3</f>
        <v>33519.746013653159</v>
      </c>
      <c r="P3">
        <f>O3*C5</f>
        <v>3351.9746013653162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33519.746013653159</v>
      </c>
      <c r="AF3">
        <f t="shared" ref="AF3:AF34" si="4">-$Z3*P3</f>
        <v>-3351.9746013653162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27647.863208287843</v>
      </c>
      <c r="AJ3">
        <f t="shared" ref="AJ3:AJ34" si="8">AB3-AC3</f>
        <v>0</v>
      </c>
      <c r="AL3">
        <f t="shared" ref="AL3:AL34" si="9">SUM(AI3:AK3)</f>
        <v>27647.863208287843</v>
      </c>
      <c r="AN3">
        <f t="shared" ref="AN3:AN34" si="10">AE3*$K3</f>
        <v>33519.746013653159</v>
      </c>
      <c r="AO3">
        <f t="shared" ref="AO3:AO34" si="11">AF3*$K3</f>
        <v>-3351.9746013653162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27647.863208287843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27647.863208287843</v>
      </c>
      <c r="AW3">
        <v>0</v>
      </c>
      <c r="AX3">
        <f>IF(Z3&gt;0, (R3*SUMPRODUCT(K3:$K$98, X3:$X$98)-K3*$AZ$3)/Z3, 0)</f>
        <v>0</v>
      </c>
      <c r="AZ3">
        <f>C6*ABS(SUMPRODUCT(X4:X79, K4:K79))/1</f>
        <v>26079.327490446816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250000</v>
      </c>
      <c r="S4">
        <f t="shared" si="1"/>
        <v>2829.2898169774789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2794.213659690733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-2794.213659690733</v>
      </c>
      <c r="AK4">
        <f>G4*SUM(AB4, AE4:AF4)</f>
        <v>0</v>
      </c>
      <c r="AL4">
        <f t="shared" si="9"/>
        <v>-3393.5919096907328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-535.15915178571424</v>
      </c>
      <c r="AR4">
        <f t="shared" si="14"/>
        <v>-535.15915178571424</v>
      </c>
      <c r="AS4">
        <f t="shared" si="15"/>
        <v>-2494.8336247238685</v>
      </c>
      <c r="AT4">
        <f t="shared" si="16"/>
        <v>0</v>
      </c>
      <c r="AU4">
        <f t="shared" si="17"/>
        <v>-3029.9927765095827</v>
      </c>
      <c r="AW4">
        <v>1</v>
      </c>
      <c r="AX4">
        <f>IF(Z4&gt;0, (R4*SUMPRODUCT(K4:$K$98, X4:$X$98)-K4*$AZ$3)/Z4, 0)</f>
        <v>2829.2898169774789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2.5466569999999999E-3</v>
      </c>
      <c r="Q5" s="5">
        <f t="shared" ref="Q5:Q36" si="29">$C$8</f>
        <v>50</v>
      </c>
      <c r="R5">
        <f t="shared" si="0"/>
        <v>250000</v>
      </c>
      <c r="S5">
        <f t="shared" si="1"/>
        <v>4874.7258728458874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2794.213659690733</v>
      </c>
      <c r="AC5">
        <f t="shared" si="2"/>
        <v>4753.8881326288829</v>
      </c>
      <c r="AE5">
        <f t="shared" si="3"/>
        <v>0</v>
      </c>
      <c r="AF5">
        <f t="shared" si="4"/>
        <v>0</v>
      </c>
      <c r="AG5">
        <f t="shared" si="5"/>
        <v>-48.760568867163201</v>
      </c>
      <c r="AH5">
        <f t="shared" si="6"/>
        <v>-628.77119668398973</v>
      </c>
      <c r="AI5">
        <f t="shared" si="7"/>
        <v>-677.53176555115294</v>
      </c>
      <c r="AJ5">
        <f t="shared" si="8"/>
        <v>-1959.6744729381498</v>
      </c>
      <c r="AK5">
        <f>G5*SUM(AB5, AE5:AF5)</f>
        <v>195.59495617835134</v>
      </c>
      <c r="AL5">
        <f t="shared" si="9"/>
        <v>-2441.6112823109515</v>
      </c>
      <c r="AN5">
        <f t="shared" si="10"/>
        <v>0</v>
      </c>
      <c r="AO5">
        <f t="shared" si="11"/>
        <v>0</v>
      </c>
      <c r="AP5">
        <f t="shared" si="12"/>
        <v>-38.871626966807398</v>
      </c>
      <c r="AQ5">
        <f t="shared" si="13"/>
        <v>-501.25254837690505</v>
      </c>
      <c r="AR5">
        <f t="shared" si="14"/>
        <v>-540.12417534371241</v>
      </c>
      <c r="AS5">
        <f t="shared" si="15"/>
        <v>-1562.2404918193158</v>
      </c>
      <c r="AT5">
        <f t="shared" si="16"/>
        <v>155.92710154524181</v>
      </c>
      <c r="AU5">
        <f t="shared" si="17"/>
        <v>-1946.4375656177865</v>
      </c>
      <c r="AW5">
        <v>2</v>
      </c>
      <c r="AX5">
        <f>IF(Z5&gt;0, (R5*SUMPRODUCT(K5:$K$98, X5:$X$98)-K5*$AZ$3)/Z5, 0)</f>
        <v>4874.7258728458874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3.8442260000000001E-3</v>
      </c>
      <c r="Q6" s="5">
        <f t="shared" si="29"/>
        <v>50</v>
      </c>
      <c r="R6">
        <f t="shared" si="0"/>
        <v>250000</v>
      </c>
      <c r="S6">
        <f t="shared" si="1"/>
        <v>6738.1678244330806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4753.8881326288829</v>
      </c>
      <c r="AC6">
        <f t="shared" si="2"/>
        <v>6480.1656063268565</v>
      </c>
      <c r="AE6">
        <f t="shared" si="3"/>
        <v>0</v>
      </c>
      <c r="AF6">
        <f t="shared" si="4"/>
        <v>0</v>
      </c>
      <c r="AG6">
        <f t="shared" si="5"/>
        <v>-48.08551653187763</v>
      </c>
      <c r="AH6">
        <f t="shared" si="6"/>
        <v>-937.23323306969667</v>
      </c>
      <c r="AI6">
        <f t="shared" si="7"/>
        <v>-985.31874960157427</v>
      </c>
      <c r="AJ6">
        <f t="shared" si="8"/>
        <v>-1726.2774736979736</v>
      </c>
      <c r="AK6">
        <f>G6*SUM(AB6, AE6:AF6)</f>
        <v>332.77216928402186</v>
      </c>
      <c r="AL6">
        <f t="shared" si="9"/>
        <v>-2378.8240540155261</v>
      </c>
      <c r="AN6">
        <f t="shared" si="10"/>
        <v>0</v>
      </c>
      <c r="AO6">
        <f t="shared" si="11"/>
        <v>0</v>
      </c>
      <c r="AP6">
        <f t="shared" si="12"/>
        <v>-34.226320873295727</v>
      </c>
      <c r="AQ6">
        <f t="shared" si="13"/>
        <v>-667.1041028933131</v>
      </c>
      <c r="AR6">
        <f t="shared" si="14"/>
        <v>-701.33042376660876</v>
      </c>
      <c r="AS6">
        <f t="shared" si="15"/>
        <v>-1228.7302080234526</v>
      </c>
      <c r="AT6">
        <f t="shared" si="16"/>
        <v>236.86065711838742</v>
      </c>
      <c r="AU6">
        <f t="shared" si="17"/>
        <v>-1693.1999746716742</v>
      </c>
      <c r="AW6">
        <v>3</v>
      </c>
      <c r="AX6">
        <f>IF(Z6&gt;0, (R6*SUMPRODUCT(K6:$K$98, X6:$X$98)-K6*$AZ$3)/Z6, 0)</f>
        <v>6738.1678244330806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5.3300140000000001E-3</v>
      </c>
      <c r="Q7" s="5">
        <f t="shared" si="29"/>
        <v>50</v>
      </c>
      <c r="R7">
        <f t="shared" si="0"/>
        <v>250000</v>
      </c>
      <c r="S7">
        <f t="shared" si="1"/>
        <v>8238.8564131587864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6480.1656063268565</v>
      </c>
      <c r="AC7">
        <f t="shared" si="2"/>
        <v>7801.9275945718291</v>
      </c>
      <c r="AE7">
        <f t="shared" si="3"/>
        <v>0</v>
      </c>
      <c r="AF7">
        <f t="shared" si="4"/>
        <v>0</v>
      </c>
      <c r="AG7">
        <f t="shared" si="5"/>
        <v>-47.348364890246714</v>
      </c>
      <c r="AH7">
        <f t="shared" si="6"/>
        <v>-1281.482381560696</v>
      </c>
      <c r="AI7">
        <f t="shared" si="7"/>
        <v>-1328.8307464509428</v>
      </c>
      <c r="AJ7">
        <f t="shared" si="8"/>
        <v>-1321.7619882449726</v>
      </c>
      <c r="AK7">
        <f>G7*SUM(AB7, AE7:AF7)</f>
        <v>453.61159244288001</v>
      </c>
      <c r="AL7">
        <f t="shared" si="9"/>
        <v>-2196.9811422530352</v>
      </c>
      <c r="AN7">
        <f t="shared" si="10"/>
        <v>0</v>
      </c>
      <c r="AO7">
        <f t="shared" si="11"/>
        <v>0</v>
      </c>
      <c r="AP7">
        <f t="shared" si="12"/>
        <v>-30.09074187066037</v>
      </c>
      <c r="AQ7">
        <f t="shared" si="13"/>
        <v>-814.40522063910021</v>
      </c>
      <c r="AR7">
        <f t="shared" si="14"/>
        <v>-844.4959625097606</v>
      </c>
      <c r="AS7">
        <f t="shared" si="15"/>
        <v>-840.00363887799404</v>
      </c>
      <c r="AT7">
        <f t="shared" si="16"/>
        <v>288.27836757145457</v>
      </c>
      <c r="AU7">
        <f t="shared" si="17"/>
        <v>-1396.2212338163001</v>
      </c>
      <c r="AW7">
        <v>4</v>
      </c>
      <c r="AX7">
        <f>IF(Z7&gt;0, (R7*SUMPRODUCT(K7:$K$98, X7:$X$98)-K7*$AZ$3)/Z7, 0)</f>
        <v>8238.8564131587864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6.9004050000000001E-3</v>
      </c>
      <c r="Q8" s="5">
        <f t="shared" si="29"/>
        <v>50</v>
      </c>
      <c r="R8">
        <f t="shared" si="0"/>
        <v>250000</v>
      </c>
      <c r="S8">
        <f t="shared" si="1"/>
        <v>9413.1497149338684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7801.9275945718291</v>
      </c>
      <c r="AC8">
        <f t="shared" si="2"/>
        <v>8763.2956695919147</v>
      </c>
      <c r="AE8">
        <f t="shared" si="3"/>
        <v>0</v>
      </c>
      <c r="AF8">
        <f t="shared" si="4"/>
        <v>0</v>
      </c>
      <c r="AG8">
        <f t="shared" si="5"/>
        <v>-46.548158347513763</v>
      </c>
      <c r="AH8">
        <f t="shared" si="6"/>
        <v>-1633.6144691524144</v>
      </c>
      <c r="AI8">
        <f t="shared" si="7"/>
        <v>-1680.162627499928</v>
      </c>
      <c r="AJ8">
        <f t="shared" si="8"/>
        <v>-961.3680750200856</v>
      </c>
      <c r="AK8">
        <f t="shared" ref="AK8:AK39" si="30">G8*SUM(AB8:AB8, AE8:AF8)</f>
        <v>546.13493162002806</v>
      </c>
      <c r="AL8">
        <f t="shared" si="9"/>
        <v>-2095.3957708999856</v>
      </c>
      <c r="AN8">
        <f t="shared" si="10"/>
        <v>0</v>
      </c>
      <c r="AO8">
        <f t="shared" si="11"/>
        <v>0</v>
      </c>
      <c r="AP8">
        <f t="shared" si="12"/>
        <v>-26.412675130621206</v>
      </c>
      <c r="AQ8">
        <f t="shared" si="13"/>
        <v>-926.95672168756323</v>
      </c>
      <c r="AR8">
        <f t="shared" si="14"/>
        <v>-953.36939681818433</v>
      </c>
      <c r="AS8">
        <f t="shared" si="15"/>
        <v>-545.50606399688968</v>
      </c>
      <c r="AT8">
        <f t="shared" si="16"/>
        <v>309.89162704724475</v>
      </c>
      <c r="AU8">
        <f t="shared" si="17"/>
        <v>-1188.9838337678293</v>
      </c>
      <c r="AW8">
        <v>5</v>
      </c>
      <c r="AX8">
        <f>IF(Z8&gt;0, (R8*SUMPRODUCT(K8:$K$98, X8:$X$98)-K8*$AZ$3)/Z8, 0)</f>
        <v>9413.1497149338684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8.6257439999999994E-3</v>
      </c>
      <c r="Q9" s="5">
        <f t="shared" si="29"/>
        <v>50</v>
      </c>
      <c r="R9">
        <f t="shared" si="0"/>
        <v>250000</v>
      </c>
      <c r="S9">
        <f t="shared" si="1"/>
        <v>10312.621153951213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8763.2956695919147</v>
      </c>
      <c r="AC9">
        <f t="shared" si="2"/>
        <v>9421.8508190286248</v>
      </c>
      <c r="AE9">
        <f t="shared" si="3"/>
        <v>0</v>
      </c>
      <c r="AF9">
        <f t="shared" si="4"/>
        <v>0</v>
      </c>
      <c r="AG9">
        <f t="shared" si="5"/>
        <v>-45.681164266461508</v>
      </c>
      <c r="AH9">
        <f t="shared" si="6"/>
        <v>-2007.5624878855836</v>
      </c>
      <c r="AI9">
        <f t="shared" si="7"/>
        <v>-2053.2436521520449</v>
      </c>
      <c r="AJ9">
        <f t="shared" si="8"/>
        <v>-658.55514943671005</v>
      </c>
      <c r="AK9">
        <f t="shared" si="30"/>
        <v>613.43069687143407</v>
      </c>
      <c r="AL9">
        <f t="shared" si="9"/>
        <v>-2098.3681047173209</v>
      </c>
      <c r="AN9">
        <f t="shared" si="10"/>
        <v>0</v>
      </c>
      <c r="AO9">
        <f t="shared" si="11"/>
        <v>0</v>
      </c>
      <c r="AP9">
        <f t="shared" si="12"/>
        <v>-23.143499469002755</v>
      </c>
      <c r="AQ9">
        <f t="shared" si="13"/>
        <v>-1017.0936340710047</v>
      </c>
      <c r="AR9">
        <f t="shared" si="14"/>
        <v>-1040.2371335400073</v>
      </c>
      <c r="AS9">
        <f t="shared" si="15"/>
        <v>-333.64453371621846</v>
      </c>
      <c r="AT9">
        <f t="shared" si="16"/>
        <v>310.78308172055984</v>
      </c>
      <c r="AU9">
        <f t="shared" si="17"/>
        <v>-1063.098585535666</v>
      </c>
      <c r="AW9">
        <v>6</v>
      </c>
      <c r="AX9">
        <f>IF(Z9&gt;0, (R9*SUMPRODUCT(K9:$K$98, X9:$X$98)-K9*$AZ$3)/Z9, 0)</f>
        <v>10312.621153951213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1.0476563E-2</v>
      </c>
      <c r="Q10" s="5">
        <f t="shared" si="29"/>
        <v>50</v>
      </c>
      <c r="R10">
        <f t="shared" si="0"/>
        <v>250000</v>
      </c>
      <c r="S10">
        <f t="shared" si="1"/>
        <v>10973.542927590473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9421.8508190286248</v>
      </c>
      <c r="AC10">
        <f t="shared" si="2"/>
        <v>9820.3927841757177</v>
      </c>
      <c r="AE10">
        <f t="shared" si="3"/>
        <v>0</v>
      </c>
      <c r="AF10">
        <f t="shared" si="4"/>
        <v>0</v>
      </c>
      <c r="AG10">
        <f t="shared" si="5"/>
        <v>-44.745771028445958</v>
      </c>
      <c r="AH10">
        <f t="shared" si="6"/>
        <v>-2392.9079767546637</v>
      </c>
      <c r="AI10">
        <f t="shared" si="7"/>
        <v>-2437.6537477831098</v>
      </c>
      <c r="AJ10">
        <f t="shared" si="8"/>
        <v>-398.54196514709292</v>
      </c>
      <c r="AK10">
        <f t="shared" si="30"/>
        <v>659.52955733200383</v>
      </c>
      <c r="AL10">
        <f t="shared" si="9"/>
        <v>-2176.6661555981991</v>
      </c>
      <c r="AN10">
        <f t="shared" si="10"/>
        <v>0</v>
      </c>
      <c r="AO10">
        <f t="shared" si="11"/>
        <v>0</v>
      </c>
      <c r="AP10">
        <f t="shared" si="12"/>
        <v>-20.240714414361832</v>
      </c>
      <c r="AQ10">
        <f t="shared" si="13"/>
        <v>-1082.4300456583655</v>
      </c>
      <c r="AR10">
        <f t="shared" si="14"/>
        <v>-1102.6707600727275</v>
      </c>
      <c r="AS10">
        <f t="shared" si="15"/>
        <v>-180.28014521311107</v>
      </c>
      <c r="AT10">
        <f t="shared" si="16"/>
        <v>298.33767775062068</v>
      </c>
      <c r="AU10">
        <f t="shared" si="17"/>
        <v>-984.61322753521802</v>
      </c>
      <c r="AW10">
        <v>7</v>
      </c>
      <c r="AX10">
        <f>IF(Z10&gt;0, (R10*SUMPRODUCT(K10:$K$98, X10:$X$98)-K10*$AZ$3)/Z10, 0)</f>
        <v>10973.542927590473</v>
      </c>
    </row>
    <row r="11" spans="1:52" x14ac:dyDescent="0.25">
      <c r="A11" t="s">
        <v>33</v>
      </c>
      <c r="C11" s="25">
        <f>AU81</f>
        <v>-1194.3640691292969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1.2607808E-2</v>
      </c>
      <c r="Q11" s="5">
        <f t="shared" si="29"/>
        <v>50</v>
      </c>
      <c r="R11">
        <f t="shared" si="0"/>
        <v>250000</v>
      </c>
      <c r="S11">
        <f t="shared" si="1"/>
        <v>11434.907452070522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9820.3927841757177</v>
      </c>
      <c r="AC11">
        <f t="shared" si="2"/>
        <v>10001.923094962085</v>
      </c>
      <c r="AE11">
        <f t="shared" si="3"/>
        <v>0</v>
      </c>
      <c r="AF11">
        <f t="shared" si="4"/>
        <v>0</v>
      </c>
      <c r="AG11">
        <f t="shared" si="5"/>
        <v>-43.734167228222887</v>
      </c>
      <c r="AH11">
        <f t="shared" si="6"/>
        <v>-2820.730449693046</v>
      </c>
      <c r="AI11">
        <f t="shared" si="7"/>
        <v>-2864.4646169212688</v>
      </c>
      <c r="AJ11">
        <f t="shared" si="8"/>
        <v>-181.53031078636741</v>
      </c>
      <c r="AK11">
        <f t="shared" si="30"/>
        <v>687.42749489230027</v>
      </c>
      <c r="AL11">
        <f t="shared" si="9"/>
        <v>-2358.5674328153359</v>
      </c>
      <c r="AN11">
        <f t="shared" si="10"/>
        <v>0</v>
      </c>
      <c r="AO11">
        <f t="shared" si="11"/>
        <v>0</v>
      </c>
      <c r="AP11">
        <f t="shared" si="12"/>
        <v>-17.6634966331242</v>
      </c>
      <c r="AQ11">
        <f t="shared" si="13"/>
        <v>-1139.2457192817251</v>
      </c>
      <c r="AR11">
        <f t="shared" si="14"/>
        <v>-1156.9092159148493</v>
      </c>
      <c r="AS11">
        <f t="shared" si="15"/>
        <v>-73.317047896496177</v>
      </c>
      <c r="AT11">
        <f t="shared" si="16"/>
        <v>277.64043563887356</v>
      </c>
      <c r="AU11">
        <f t="shared" si="17"/>
        <v>-952.58582817247191</v>
      </c>
      <c r="AW11">
        <v>8</v>
      </c>
      <c r="AX11">
        <f>IF(Z11&gt;0, (R11*SUMPRODUCT(K11:$K$98, X11:$X$98)-K11*$AZ$3)/Z11, 0)</f>
        <v>11434.907452070522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1.5033739000000001E-2</v>
      </c>
      <c r="Q12" s="5">
        <f t="shared" si="29"/>
        <v>50</v>
      </c>
      <c r="R12">
        <f t="shared" si="0"/>
        <v>250000</v>
      </c>
      <c r="S12">
        <f t="shared" si="1"/>
        <v>11715.957603838289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10001.923094962085</v>
      </c>
      <c r="AC12">
        <f t="shared" si="2"/>
        <v>9991.2134082202992</v>
      </c>
      <c r="AE12">
        <f t="shared" si="3"/>
        <v>0</v>
      </c>
      <c r="AF12">
        <f t="shared" si="4"/>
        <v>0</v>
      </c>
      <c r="AG12">
        <f t="shared" si="5"/>
        <v>-42.639337500449201</v>
      </c>
      <c r="AH12">
        <f t="shared" si="6"/>
        <v>-3287.4402774572814</v>
      </c>
      <c r="AI12">
        <f t="shared" si="7"/>
        <v>-3330.0796149577304</v>
      </c>
      <c r="AJ12">
        <f t="shared" si="8"/>
        <v>10.709686741785845</v>
      </c>
      <c r="AK12">
        <f t="shared" si="30"/>
        <v>700.13461664734598</v>
      </c>
      <c r="AL12">
        <f t="shared" si="9"/>
        <v>-2619.2353115685987</v>
      </c>
      <c r="AN12">
        <f t="shared" si="10"/>
        <v>0</v>
      </c>
      <c r="AO12">
        <f t="shared" si="11"/>
        <v>0</v>
      </c>
      <c r="AP12">
        <f t="shared" si="12"/>
        <v>-15.376172561234991</v>
      </c>
      <c r="AQ12">
        <f t="shared" si="13"/>
        <v>-1185.4839205793212</v>
      </c>
      <c r="AR12">
        <f t="shared" si="14"/>
        <v>-1200.8600931405563</v>
      </c>
      <c r="AS12">
        <f t="shared" si="15"/>
        <v>3.8620204035002854</v>
      </c>
      <c r="AT12">
        <f t="shared" si="16"/>
        <v>252.47556159966811</v>
      </c>
      <c r="AU12">
        <f t="shared" si="17"/>
        <v>-944.52251113738782</v>
      </c>
      <c r="AW12">
        <v>9</v>
      </c>
      <c r="AX12">
        <f>IF(Z12&gt;0, (R12*SUMPRODUCT(K12:$K$98, X12:$X$98)-K12*$AZ$3)/Z12, 0)</f>
        <v>11715.957603838289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1.7719183999999999E-2</v>
      </c>
      <c r="Q13" s="5">
        <f t="shared" si="29"/>
        <v>50</v>
      </c>
      <c r="R13">
        <f t="shared" si="0"/>
        <v>250000</v>
      </c>
      <c r="S13">
        <f t="shared" si="1"/>
        <v>11835.460752044148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9991.2134082202992</v>
      </c>
      <c r="AC13">
        <f t="shared" si="2"/>
        <v>9813.3509452659255</v>
      </c>
      <c r="AE13">
        <f t="shared" si="3"/>
        <v>0</v>
      </c>
      <c r="AF13">
        <f t="shared" si="4"/>
        <v>0</v>
      </c>
      <c r="AG13">
        <f t="shared" si="5"/>
        <v>-41.457409858636154</v>
      </c>
      <c r="AH13">
        <f t="shared" si="6"/>
        <v>-3777.6713340427978</v>
      </c>
      <c r="AI13">
        <f t="shared" si="7"/>
        <v>-3819.1287439014341</v>
      </c>
      <c r="AJ13">
        <f t="shared" si="8"/>
        <v>177.86246295437377</v>
      </c>
      <c r="AK13">
        <f t="shared" si="30"/>
        <v>699.38493857542096</v>
      </c>
      <c r="AL13">
        <f t="shared" si="9"/>
        <v>-2941.8813423716392</v>
      </c>
      <c r="AN13">
        <f t="shared" si="10"/>
        <v>0</v>
      </c>
      <c r="AO13">
        <f t="shared" si="11"/>
        <v>0</v>
      </c>
      <c r="AP13">
        <f t="shared" si="12"/>
        <v>-13.348176432852114</v>
      </c>
      <c r="AQ13">
        <f t="shared" si="13"/>
        <v>-1216.3090661976521</v>
      </c>
      <c r="AR13">
        <f t="shared" si="14"/>
        <v>-1229.6572426305042</v>
      </c>
      <c r="AS13">
        <f t="shared" si="15"/>
        <v>57.266952865412499</v>
      </c>
      <c r="AT13">
        <f t="shared" si="16"/>
        <v>225.18323229591343</v>
      </c>
      <c r="AU13">
        <f t="shared" si="17"/>
        <v>-947.20705746917827</v>
      </c>
      <c r="AW13">
        <v>10</v>
      </c>
      <c r="AX13">
        <f>IF(Z13&gt;0, (R13*SUMPRODUCT(K13:$K$98, X13:$X$98)-K13*$AZ$3)/Z13, 0)</f>
        <v>11835.460752044148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2.0768709E-2</v>
      </c>
      <c r="Q14" s="5">
        <f t="shared" si="29"/>
        <v>50</v>
      </c>
      <c r="R14">
        <f t="shared" si="0"/>
        <v>250000</v>
      </c>
      <c r="S14">
        <f t="shared" si="1"/>
        <v>11817.165274983139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9813.3509452659255</v>
      </c>
      <c r="AC14">
        <f t="shared" si="2"/>
        <v>9496.7038948048285</v>
      </c>
      <c r="AE14">
        <f t="shared" si="3"/>
        <v>0</v>
      </c>
      <c r="AF14">
        <f t="shared" si="4"/>
        <v>0</v>
      </c>
      <c r="AG14">
        <f t="shared" si="5"/>
        <v>-40.181818878802048</v>
      </c>
      <c r="AH14">
        <f t="shared" si="6"/>
        <v>-4305.0844062387268</v>
      </c>
      <c r="AI14">
        <f t="shared" si="7"/>
        <v>-4345.2662251175288</v>
      </c>
      <c r="AJ14">
        <f t="shared" si="8"/>
        <v>316.64705046109702</v>
      </c>
      <c r="AK14">
        <f t="shared" si="30"/>
        <v>686.93456616861488</v>
      </c>
      <c r="AL14">
        <f t="shared" si="9"/>
        <v>-3341.6846084878171</v>
      </c>
      <c r="AN14">
        <f t="shared" si="10"/>
        <v>0</v>
      </c>
      <c r="AO14">
        <f t="shared" si="11"/>
        <v>0</v>
      </c>
      <c r="AP14">
        <f t="shared" si="12"/>
        <v>-11.55131274688306</v>
      </c>
      <c r="AQ14">
        <f t="shared" si="13"/>
        <v>-1237.6088929221587</v>
      </c>
      <c r="AR14">
        <f t="shared" si="14"/>
        <v>-1249.1602056690417</v>
      </c>
      <c r="AS14">
        <f t="shared" si="15"/>
        <v>91.028460440943618</v>
      </c>
      <c r="AT14">
        <f t="shared" si="16"/>
        <v>197.47727285297728</v>
      </c>
      <c r="AU14">
        <f t="shared" si="17"/>
        <v>-960.6544723751208</v>
      </c>
      <c r="AW14">
        <v>11</v>
      </c>
      <c r="AX14">
        <f>IF(Z14&gt;0, (R14*SUMPRODUCT(K14:$K$98, X14:$X$98)-K14*$AZ$3)/Z14, 0)</f>
        <v>11817.165274983139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2.4225090000000001E-2</v>
      </c>
      <c r="Q15" s="5">
        <f t="shared" si="29"/>
        <v>50</v>
      </c>
      <c r="R15">
        <f t="shared" si="0"/>
        <v>250000</v>
      </c>
      <c r="S15">
        <f t="shared" si="1"/>
        <v>11676.321047962163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9496.7038948048285</v>
      </c>
      <c r="AC15">
        <f t="shared" si="2"/>
        <v>9062.3646587903095</v>
      </c>
      <c r="AE15">
        <f t="shared" si="3"/>
        <v>0</v>
      </c>
      <c r="AF15">
        <f t="shared" si="4"/>
        <v>0</v>
      </c>
      <c r="AG15">
        <f t="shared" si="5"/>
        <v>-38.806592511311344</v>
      </c>
      <c r="AH15">
        <f t="shared" si="6"/>
        <v>-4867.0408935133928</v>
      </c>
      <c r="AI15">
        <f t="shared" si="7"/>
        <v>-4905.8474860247043</v>
      </c>
      <c r="AJ15">
        <f t="shared" si="8"/>
        <v>434.33923601451897</v>
      </c>
      <c r="AK15">
        <f t="shared" si="30"/>
        <v>664.76927263633809</v>
      </c>
      <c r="AL15">
        <f t="shared" si="9"/>
        <v>-3806.7389773738473</v>
      </c>
      <c r="AN15">
        <f t="shared" si="10"/>
        <v>0</v>
      </c>
      <c r="AO15">
        <f t="shared" si="11"/>
        <v>0</v>
      </c>
      <c r="AP15">
        <f t="shared" si="12"/>
        <v>-9.9606857397346769</v>
      </c>
      <c r="AQ15">
        <f t="shared" si="13"/>
        <v>-1249.2481737115595</v>
      </c>
      <c r="AR15">
        <f t="shared" si="14"/>
        <v>-1259.2088594512941</v>
      </c>
      <c r="AS15">
        <f t="shared" si="15"/>
        <v>111.48406377385592</v>
      </c>
      <c r="AT15">
        <f t="shared" si="16"/>
        <v>170.62971484117074</v>
      </c>
      <c r="AU15">
        <f t="shared" si="17"/>
        <v>-977.09508083626747</v>
      </c>
      <c r="AW15">
        <v>12</v>
      </c>
      <c r="AX15">
        <f>IF(Z15&gt;0, (R15*SUMPRODUCT(K15:$K$98, X15:$X$98)-K15*$AZ$3)/Z15, 0)</f>
        <v>11676.321047962163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2.7828815E-2</v>
      </c>
      <c r="Q16" s="5">
        <f t="shared" si="29"/>
        <v>50</v>
      </c>
      <c r="R16">
        <f t="shared" si="0"/>
        <v>250000</v>
      </c>
      <c r="S16">
        <f t="shared" si="1"/>
        <v>11422.93088033502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9062.3646587903095</v>
      </c>
      <c r="AC16">
        <f t="shared" si="2"/>
        <v>8530.3215358891393</v>
      </c>
      <c r="AE16">
        <f t="shared" si="3"/>
        <v>0</v>
      </c>
      <c r="AF16">
        <f t="shared" si="4"/>
        <v>0</v>
      </c>
      <c r="AG16">
        <f t="shared" si="5"/>
        <v>-37.338585102420566</v>
      </c>
      <c r="AH16">
        <f t="shared" si="6"/>
        <v>-5399.7074188883444</v>
      </c>
      <c r="AI16">
        <f t="shared" si="7"/>
        <v>-5437.0460039907648</v>
      </c>
      <c r="AJ16">
        <f t="shared" si="8"/>
        <v>532.04312290117014</v>
      </c>
      <c r="AK16">
        <f t="shared" si="30"/>
        <v>634.3655261153217</v>
      </c>
      <c r="AL16">
        <f t="shared" si="9"/>
        <v>-4270.637354974273</v>
      </c>
      <c r="AN16">
        <f t="shared" si="10"/>
        <v>0</v>
      </c>
      <c r="AO16">
        <f t="shared" si="11"/>
        <v>0</v>
      </c>
      <c r="AP16">
        <f t="shared" si="12"/>
        <v>-8.5570400014402832</v>
      </c>
      <c r="AQ16">
        <f t="shared" si="13"/>
        <v>-1237.4735746616718</v>
      </c>
      <c r="AR16">
        <f t="shared" si="14"/>
        <v>-1246.0306146631121</v>
      </c>
      <c r="AS16">
        <f t="shared" si="15"/>
        <v>121.9305518050115</v>
      </c>
      <c r="AT16">
        <f t="shared" si="16"/>
        <v>145.38020569375072</v>
      </c>
      <c r="AU16">
        <f t="shared" si="17"/>
        <v>-978.71985716434983</v>
      </c>
      <c r="AW16">
        <v>13</v>
      </c>
      <c r="AX16">
        <f>IF(Z16&gt;0, (R16*SUMPRODUCT(K16:$K$98, X16:$X$98)-K16*$AZ$3)/Z16, 0)</f>
        <v>11422.93088033502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3.1684449000000003E-2</v>
      </c>
      <c r="Q17" s="5">
        <f t="shared" si="29"/>
        <v>50</v>
      </c>
      <c r="R17">
        <f t="shared" si="0"/>
        <v>250000</v>
      </c>
      <c r="S17">
        <f t="shared" si="1"/>
        <v>11085.429932190244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8530.3215358891393</v>
      </c>
      <c r="AC17">
        <f t="shared" si="2"/>
        <v>7933.2096137367471</v>
      </c>
      <c r="AE17">
        <f t="shared" si="3"/>
        <v>0</v>
      </c>
      <c r="AF17">
        <f t="shared" si="4"/>
        <v>0</v>
      </c>
      <c r="AG17">
        <f t="shared" si="5"/>
        <v>-35.782146755986552</v>
      </c>
      <c r="AH17">
        <f t="shared" si="6"/>
        <v>-5915.2624770490211</v>
      </c>
      <c r="AI17">
        <f t="shared" si="7"/>
        <v>-5951.0446238050072</v>
      </c>
      <c r="AJ17">
        <f t="shared" si="8"/>
        <v>597.11192215239225</v>
      </c>
      <c r="AK17">
        <f t="shared" si="30"/>
        <v>597.12250751223985</v>
      </c>
      <c r="AL17">
        <f t="shared" si="9"/>
        <v>-4756.8101941403747</v>
      </c>
      <c r="AN17">
        <f t="shared" si="10"/>
        <v>0</v>
      </c>
      <c r="AO17">
        <f t="shared" si="11"/>
        <v>0</v>
      </c>
      <c r="AP17">
        <f t="shared" si="12"/>
        <v>-7.3217361642047178</v>
      </c>
      <c r="AQ17">
        <f t="shared" si="13"/>
        <v>-1210.3798996276544</v>
      </c>
      <c r="AR17">
        <f t="shared" si="14"/>
        <v>-1217.701635791859</v>
      </c>
      <c r="AS17">
        <f t="shared" si="15"/>
        <v>122.18092962154429</v>
      </c>
      <c r="AT17">
        <f t="shared" si="16"/>
        <v>122.18309559589278</v>
      </c>
      <c r="AU17">
        <f t="shared" si="17"/>
        <v>-973.33761057442177</v>
      </c>
      <c r="AW17">
        <v>14</v>
      </c>
      <c r="AX17">
        <f>IF(Z17&gt;0, (R17*SUMPRODUCT(K17:$K$98, X17:$X$98)-K17*$AZ$3)/Z17, 0)</f>
        <v>11085.429932190244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3.5933631000000001E-2</v>
      </c>
      <c r="Q18" s="5">
        <f t="shared" si="29"/>
        <v>50</v>
      </c>
      <c r="R18">
        <f t="shared" si="0"/>
        <v>250000</v>
      </c>
      <c r="S18">
        <f t="shared" si="1"/>
        <v>10683.791082970194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7933.2096137367471</v>
      </c>
      <c r="AC18">
        <f t="shared" si="2"/>
        <v>7294.5811895638099</v>
      </c>
      <c r="AE18">
        <f t="shared" si="3"/>
        <v>0</v>
      </c>
      <c r="AF18">
        <f t="shared" si="4"/>
        <v>0</v>
      </c>
      <c r="AG18">
        <f t="shared" si="5"/>
        <v>-34.138542830509223</v>
      </c>
      <c r="AH18">
        <f t="shared" si="6"/>
        <v>-6428.9122895873397</v>
      </c>
      <c r="AI18">
        <f t="shared" si="7"/>
        <v>-6463.0508324178491</v>
      </c>
      <c r="AJ18">
        <f t="shared" si="8"/>
        <v>638.62842417293723</v>
      </c>
      <c r="AK18">
        <f t="shared" si="30"/>
        <v>555.32467296157233</v>
      </c>
      <c r="AL18">
        <f t="shared" si="9"/>
        <v>-5269.0977352833397</v>
      </c>
      <c r="AN18">
        <f t="shared" si="10"/>
        <v>0</v>
      </c>
      <c r="AO18">
        <f t="shared" si="11"/>
        <v>0</v>
      </c>
      <c r="AP18">
        <f t="shared" si="12"/>
        <v>-6.2369841401417707</v>
      </c>
      <c r="AQ18">
        <f t="shared" si="13"/>
        <v>-1174.5382393030704</v>
      </c>
      <c r="AR18">
        <f t="shared" si="14"/>
        <v>-1180.7752234432121</v>
      </c>
      <c r="AS18">
        <f t="shared" si="15"/>
        <v>116.67502543344283</v>
      </c>
      <c r="AT18">
        <f t="shared" si="16"/>
        <v>101.45574153784345</v>
      </c>
      <c r="AU18">
        <f t="shared" si="17"/>
        <v>-962.64445647192588</v>
      </c>
      <c r="AW18">
        <v>15</v>
      </c>
      <c r="AX18">
        <f>IF(Z18&gt;0, (R18*SUMPRODUCT(K18:$K$98, X18:$X$98)-K18*$AZ$3)/Z18, 0)</f>
        <v>10683.791082970194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4.1016489000000003E-2</v>
      </c>
      <c r="Q19" s="5">
        <f t="shared" si="29"/>
        <v>50</v>
      </c>
      <c r="R19">
        <f t="shared" si="0"/>
        <v>250000</v>
      </c>
      <c r="S19">
        <f t="shared" si="1"/>
        <v>10233.282236103874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7294.5811895638099</v>
      </c>
      <c r="AC19">
        <f t="shared" si="2"/>
        <v>6630.5353390595901</v>
      </c>
      <c r="AE19">
        <f t="shared" si="3"/>
        <v>0</v>
      </c>
      <c r="AF19">
        <f t="shared" si="4"/>
        <v>0</v>
      </c>
      <c r="AG19">
        <f t="shared" si="5"/>
        <v>-32.396914235720523</v>
      </c>
      <c r="AH19">
        <f t="shared" si="6"/>
        <v>-7001.2158324180527</v>
      </c>
      <c r="AI19">
        <f t="shared" si="7"/>
        <v>-7033.6127466537737</v>
      </c>
      <c r="AJ19">
        <f t="shared" si="8"/>
        <v>664.04585050421974</v>
      </c>
      <c r="AK19">
        <f t="shared" si="30"/>
        <v>510.62068326946672</v>
      </c>
      <c r="AL19">
        <f t="shared" si="9"/>
        <v>-5858.9462128800869</v>
      </c>
      <c r="AN19">
        <f t="shared" si="10"/>
        <v>0</v>
      </c>
      <c r="AO19">
        <f t="shared" si="11"/>
        <v>0</v>
      </c>
      <c r="AP19">
        <f t="shared" si="12"/>
        <v>-5.2846384887170128</v>
      </c>
      <c r="AQ19">
        <f t="shared" si="13"/>
        <v>-1142.0499615058011</v>
      </c>
      <c r="AR19">
        <f t="shared" si="14"/>
        <v>-1147.3345999945182</v>
      </c>
      <c r="AS19">
        <f t="shared" si="15"/>
        <v>108.32026267421996</v>
      </c>
      <c r="AT19">
        <f t="shared" si="16"/>
        <v>83.293294426341475</v>
      </c>
      <c r="AU19">
        <f t="shared" si="17"/>
        <v>-955.72104289395656</v>
      </c>
      <c r="AW19">
        <v>16</v>
      </c>
      <c r="AX19">
        <f>IF(Z19&gt;0, (R19*SUMPRODUCT(K19:$K$98, X19:$X$98)-K19*$AZ$3)/Z19, 0)</f>
        <v>10233.282236103874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4.6435859000000003E-2</v>
      </c>
      <c r="Q20" s="5">
        <f t="shared" si="29"/>
        <v>50</v>
      </c>
      <c r="R20">
        <f t="shared" si="0"/>
        <v>250000</v>
      </c>
      <c r="S20">
        <f t="shared" si="1"/>
        <v>9722.8670228598003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6630.5353390595901</v>
      </c>
      <c r="AC20">
        <f t="shared" si="2"/>
        <v>5944.2821532670532</v>
      </c>
      <c r="AE20">
        <f t="shared" si="3"/>
        <v>0</v>
      </c>
      <c r="AF20">
        <f t="shared" si="4"/>
        <v>0</v>
      </c>
      <c r="AG20">
        <f t="shared" si="5"/>
        <v>-30.568566551878302</v>
      </c>
      <c r="AH20">
        <f t="shared" si="6"/>
        <v>-7521.8927074250551</v>
      </c>
      <c r="AI20">
        <f t="shared" si="7"/>
        <v>-7552.4612739769336</v>
      </c>
      <c r="AJ20">
        <f t="shared" si="8"/>
        <v>686.2531857925369</v>
      </c>
      <c r="AK20">
        <f t="shared" si="30"/>
        <v>464.13747373417135</v>
      </c>
      <c r="AL20">
        <f t="shared" si="9"/>
        <v>-6402.0706144502255</v>
      </c>
      <c r="AN20">
        <f t="shared" si="10"/>
        <v>0</v>
      </c>
      <c r="AO20">
        <f t="shared" si="11"/>
        <v>0</v>
      </c>
      <c r="AP20">
        <f t="shared" si="12"/>
        <v>-4.4521387286623257</v>
      </c>
      <c r="AQ20">
        <f t="shared" si="13"/>
        <v>-1095.5211059287333</v>
      </c>
      <c r="AR20">
        <f t="shared" si="14"/>
        <v>-1099.9732446573958</v>
      </c>
      <c r="AS20">
        <f t="shared" si="15"/>
        <v>99.948892956746178</v>
      </c>
      <c r="AT20">
        <f t="shared" si="16"/>
        <v>67.598996463523278</v>
      </c>
      <c r="AU20">
        <f t="shared" si="17"/>
        <v>-932.42535523712627</v>
      </c>
      <c r="AW20">
        <v>17</v>
      </c>
      <c r="AX20">
        <f>IF(Z20&gt;0, (R20*SUMPRODUCT(K20:$K$98, X20:$X$98)-K20*$AZ$3)/Z20, 0)</f>
        <v>9722.8670228598003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5.1834316999999998E-2</v>
      </c>
      <c r="Q21" s="5">
        <f t="shared" si="29"/>
        <v>50</v>
      </c>
      <c r="R21">
        <f t="shared" si="0"/>
        <v>250000</v>
      </c>
      <c r="S21">
        <f t="shared" si="1"/>
        <v>9163.2135997507521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5944.2821532670532</v>
      </c>
      <c r="AC21">
        <f t="shared" si="2"/>
        <v>5255.7224542251615</v>
      </c>
      <c r="AE21">
        <f t="shared" si="3"/>
        <v>0</v>
      </c>
      <c r="AF21">
        <f t="shared" si="4"/>
        <v>0</v>
      </c>
      <c r="AG21">
        <f t="shared" si="5"/>
        <v>-28.678380117473861</v>
      </c>
      <c r="AH21">
        <f t="shared" si="6"/>
        <v>-7922.5038444282836</v>
      </c>
      <c r="AI21">
        <f t="shared" si="7"/>
        <v>-7951.1822245457579</v>
      </c>
      <c r="AJ21">
        <f t="shared" si="8"/>
        <v>688.55969904189169</v>
      </c>
      <c r="AK21">
        <f t="shared" si="30"/>
        <v>416.09975072869378</v>
      </c>
      <c r="AL21">
        <f t="shared" si="9"/>
        <v>-6846.5227747751724</v>
      </c>
      <c r="AN21">
        <f t="shared" si="10"/>
        <v>0</v>
      </c>
      <c r="AO21">
        <f t="shared" si="11"/>
        <v>0</v>
      </c>
      <c r="AP21">
        <f t="shared" si="12"/>
        <v>-3.7293247957020017</v>
      </c>
      <c r="AQ21">
        <f t="shared" si="13"/>
        <v>-1030.2391526315175</v>
      </c>
      <c r="AR21">
        <f t="shared" si="14"/>
        <v>-1033.9684774272196</v>
      </c>
      <c r="AS21">
        <f t="shared" si="15"/>
        <v>89.540021034640816</v>
      </c>
      <c r="AT21">
        <f t="shared" si="16"/>
        <v>54.109441032634855</v>
      </c>
      <c r="AU21">
        <f t="shared" si="17"/>
        <v>-890.31901535994393</v>
      </c>
      <c r="AW21">
        <v>18</v>
      </c>
      <c r="AX21">
        <f>IF(Z21&gt;0, (R21*SUMPRODUCT(K21:$K$98, X21:$X$98)-K21*$AZ$3)/Z21, 0)</f>
        <v>9163.2135997507521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5.7772715000000002E-2</v>
      </c>
      <c r="Q22" s="5">
        <f t="shared" si="29"/>
        <v>50</v>
      </c>
      <c r="R22">
        <f t="shared" si="0"/>
        <v>250000</v>
      </c>
      <c r="S22">
        <f t="shared" si="1"/>
        <v>8582.1609260195601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5255.7224542251615</v>
      </c>
      <c r="AC22">
        <f t="shared" si="2"/>
        <v>4588.8417005997526</v>
      </c>
      <c r="AE22">
        <f t="shared" si="3"/>
        <v>0</v>
      </c>
      <c r="AF22">
        <f t="shared" si="4"/>
        <v>0</v>
      </c>
      <c r="AG22">
        <f t="shared" si="5"/>
        <v>-26.734768435110638</v>
      </c>
      <c r="AH22">
        <f t="shared" si="6"/>
        <v>-8284.1394059424201</v>
      </c>
      <c r="AI22">
        <f t="shared" si="7"/>
        <v>-8310.8741743775299</v>
      </c>
      <c r="AJ22">
        <f t="shared" si="8"/>
        <v>666.88075362540894</v>
      </c>
      <c r="AK22">
        <f t="shared" si="30"/>
        <v>367.90057179576132</v>
      </c>
      <c r="AL22">
        <f t="shared" si="9"/>
        <v>-7276.0928489563594</v>
      </c>
      <c r="AN22">
        <f t="shared" si="10"/>
        <v>0</v>
      </c>
      <c r="AO22">
        <f t="shared" si="11"/>
        <v>0</v>
      </c>
      <c r="AP22">
        <f t="shared" si="12"/>
        <v>-3.104087793911122</v>
      </c>
      <c r="AQ22">
        <f t="shared" si="13"/>
        <v>-961.84472573448647</v>
      </c>
      <c r="AR22">
        <f t="shared" si="14"/>
        <v>-964.94881352839752</v>
      </c>
      <c r="AS22">
        <f t="shared" si="15"/>
        <v>77.429374873667783</v>
      </c>
      <c r="AT22">
        <f t="shared" si="16"/>
        <v>42.715749607330352</v>
      </c>
      <c r="AU22">
        <f t="shared" si="17"/>
        <v>-844.80368904739942</v>
      </c>
      <c r="AW22">
        <v>19</v>
      </c>
      <c r="AX22">
        <f>IF(Z22&gt;0, (R22*SUMPRODUCT(K22:$K$98, X22:$X$98)-K22*$AZ$3)/Z22, 0)</f>
        <v>8582.1609260195601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6.4089452000000005E-2</v>
      </c>
      <c r="Q23" s="5">
        <f t="shared" si="29"/>
        <v>50</v>
      </c>
      <c r="R23">
        <f t="shared" si="0"/>
        <v>250000</v>
      </c>
      <c r="S23">
        <f t="shared" si="1"/>
        <v>7981.3837431802667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4588.8417005997526</v>
      </c>
      <c r="AC23">
        <f t="shared" si="2"/>
        <v>3951.4241168350036</v>
      </c>
      <c r="AE23">
        <f t="shared" si="3"/>
        <v>0</v>
      </c>
      <c r="AF23">
        <f t="shared" si="4"/>
        <v>0</v>
      </c>
      <c r="AG23">
        <f t="shared" si="5"/>
        <v>-24.754004092406394</v>
      </c>
      <c r="AH23">
        <f t="shared" si="6"/>
        <v>-8567.0832917656935</v>
      </c>
      <c r="AI23">
        <f t="shared" si="7"/>
        <v>-8591.8372958581003</v>
      </c>
      <c r="AJ23">
        <f t="shared" si="8"/>
        <v>637.417583764749</v>
      </c>
      <c r="AK23">
        <f t="shared" si="30"/>
        <v>321.2189190419827</v>
      </c>
      <c r="AL23">
        <f t="shared" si="9"/>
        <v>-7633.2007930513682</v>
      </c>
      <c r="AN23">
        <f t="shared" si="10"/>
        <v>0</v>
      </c>
      <c r="AO23">
        <f t="shared" si="11"/>
        <v>0</v>
      </c>
      <c r="AP23">
        <f t="shared" si="12"/>
        <v>-2.5661675270538908</v>
      </c>
      <c r="AQ23">
        <f t="shared" si="13"/>
        <v>-888.12181103416424</v>
      </c>
      <c r="AR23">
        <f t="shared" si="14"/>
        <v>-890.68797856121807</v>
      </c>
      <c r="AS23">
        <f t="shared" si="15"/>
        <v>66.079018914440212</v>
      </c>
      <c r="AT23">
        <f t="shared" si="16"/>
        <v>33.299726219797861</v>
      </c>
      <c r="AU23">
        <f t="shared" si="17"/>
        <v>-791.30923342697997</v>
      </c>
      <c r="AW23">
        <v>20</v>
      </c>
      <c r="AX23">
        <f>IF(Z23&gt;0, (R23*SUMPRODUCT(K23:$K$98, X23:$X$98)-K23*$AZ$3)/Z23, 0)</f>
        <v>7981.3837431802667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7.1121990999999996E-2</v>
      </c>
      <c r="Q24" s="5">
        <f t="shared" si="29"/>
        <v>50</v>
      </c>
      <c r="R24">
        <f t="shared" si="0"/>
        <v>250000</v>
      </c>
      <c r="S24">
        <f t="shared" si="1"/>
        <v>7370.4885791590714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3951.4241168350036</v>
      </c>
      <c r="AC24">
        <f t="shared" si="2"/>
        <v>3352.9693968452498</v>
      </c>
      <c r="AE24">
        <f t="shared" si="3"/>
        <v>0</v>
      </c>
      <c r="AF24">
        <f t="shared" si="4"/>
        <v>0</v>
      </c>
      <c r="AG24">
        <f t="shared" si="5"/>
        <v>-22.745909995208237</v>
      </c>
      <c r="AH24">
        <f t="shared" si="6"/>
        <v>-8802.7702813704527</v>
      </c>
      <c r="AI24">
        <f t="shared" si="7"/>
        <v>-8825.5161913656611</v>
      </c>
      <c r="AJ24">
        <f t="shared" si="8"/>
        <v>598.45471998975381</v>
      </c>
      <c r="AK24">
        <f t="shared" si="30"/>
        <v>276.59968817845026</v>
      </c>
      <c r="AL24">
        <f t="shared" si="9"/>
        <v>-7950.4617831974574</v>
      </c>
      <c r="AN24">
        <f t="shared" si="10"/>
        <v>0</v>
      </c>
      <c r="AO24">
        <f t="shared" si="11"/>
        <v>0</v>
      </c>
      <c r="AP24">
        <f t="shared" si="12"/>
        <v>-2.1053525964461897</v>
      </c>
      <c r="AQ24">
        <f t="shared" si="13"/>
        <v>-814.78099894472803</v>
      </c>
      <c r="AR24">
        <f t="shared" si="14"/>
        <v>-816.88635154117424</v>
      </c>
      <c r="AS24">
        <f t="shared" si="15"/>
        <v>55.392736489827605</v>
      </c>
      <c r="AT24">
        <f t="shared" si="16"/>
        <v>25.601959728381292</v>
      </c>
      <c r="AU24">
        <f t="shared" si="17"/>
        <v>-735.89165532296533</v>
      </c>
      <c r="AW24">
        <v>21</v>
      </c>
      <c r="AX24">
        <f>IF(Z24&gt;0, (R24*SUMPRODUCT(K24:$K$98, X24:$X$98)-K24*$AZ$3)/Z24, 0)</f>
        <v>7370.4885791590714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7.9233461000000005E-2</v>
      </c>
      <c r="Q25" s="5">
        <f t="shared" si="29"/>
        <v>50</v>
      </c>
      <c r="R25">
        <f t="shared" si="0"/>
        <v>250000</v>
      </c>
      <c r="S25">
        <f t="shared" si="1"/>
        <v>6750.3158796820853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3352.9693968452498</v>
      </c>
      <c r="AC25">
        <f t="shared" si="2"/>
        <v>2796.8197291901724</v>
      </c>
      <c r="AE25">
        <f t="shared" si="3"/>
        <v>0</v>
      </c>
      <c r="AF25">
        <f t="shared" si="4"/>
        <v>0</v>
      </c>
      <c r="AG25">
        <f t="shared" si="5"/>
        <v>-20.716213722741315</v>
      </c>
      <c r="AH25">
        <f t="shared" si="6"/>
        <v>-9011.1858625742116</v>
      </c>
      <c r="AI25">
        <f t="shared" si="7"/>
        <v>-9031.9020762969521</v>
      </c>
      <c r="AJ25">
        <f t="shared" si="8"/>
        <v>556.14966765507734</v>
      </c>
      <c r="AK25">
        <f t="shared" si="30"/>
        <v>234.70785777916751</v>
      </c>
      <c r="AL25">
        <f t="shared" si="9"/>
        <v>-8241.0445508627072</v>
      </c>
      <c r="AN25">
        <f t="shared" si="10"/>
        <v>0</v>
      </c>
      <c r="AO25">
        <f t="shared" si="11"/>
        <v>0</v>
      </c>
      <c r="AP25">
        <f t="shared" si="12"/>
        <v>-1.7120399086071074</v>
      </c>
      <c r="AQ25">
        <f t="shared" si="13"/>
        <v>-744.7070216150355</v>
      </c>
      <c r="AR25">
        <f t="shared" si="14"/>
        <v>-746.41906152364254</v>
      </c>
      <c r="AS25">
        <f t="shared" si="15"/>
        <v>45.961604708627057</v>
      </c>
      <c r="AT25">
        <f t="shared" si="16"/>
        <v>19.396846584011929</v>
      </c>
      <c r="AU25">
        <f t="shared" si="17"/>
        <v>-681.06061023100347</v>
      </c>
      <c r="AW25">
        <v>22</v>
      </c>
      <c r="AX25">
        <f>IF(Z25&gt;0, (R25*SUMPRODUCT(K25:$K$98, X25:$X$98)-K25*$AZ$3)/Z25, 0)</f>
        <v>6750.3158796820853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8.7905784000000001E-2</v>
      </c>
      <c r="Q26" s="5">
        <f t="shared" si="29"/>
        <v>50</v>
      </c>
      <c r="R26">
        <f t="shared" si="0"/>
        <v>250000</v>
      </c>
      <c r="S26">
        <f t="shared" si="1"/>
        <v>6108.2951643080441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2796.8197291901724</v>
      </c>
      <c r="AC26">
        <f t="shared" si="2"/>
        <v>2283.0335390837545</v>
      </c>
      <c r="AE26">
        <f t="shared" si="3"/>
        <v>0</v>
      </c>
      <c r="AF26">
        <f t="shared" si="4"/>
        <v>0</v>
      </c>
      <c r="AG26">
        <f t="shared" si="5"/>
        <v>-18.687976576704767</v>
      </c>
      <c r="AH26">
        <f t="shared" si="6"/>
        <v>-9105.3750440456679</v>
      </c>
      <c r="AI26">
        <f t="shared" si="7"/>
        <v>-9124.0630206223723</v>
      </c>
      <c r="AJ26">
        <f t="shared" si="8"/>
        <v>513.78619010641796</v>
      </c>
      <c r="AK26">
        <f t="shared" si="30"/>
        <v>195.77738104331209</v>
      </c>
      <c r="AL26">
        <f t="shared" si="9"/>
        <v>-8414.4994494726434</v>
      </c>
      <c r="AN26">
        <f t="shared" si="10"/>
        <v>0</v>
      </c>
      <c r="AO26">
        <f t="shared" si="11"/>
        <v>0</v>
      </c>
      <c r="AP26">
        <f t="shared" si="12"/>
        <v>-1.3789475884961071</v>
      </c>
      <c r="AQ26">
        <f t="shared" si="13"/>
        <v>-671.86701073837537</v>
      </c>
      <c r="AR26">
        <f t="shared" si="14"/>
        <v>-673.24595832687146</v>
      </c>
      <c r="AS26">
        <f t="shared" si="15"/>
        <v>37.911232654957331</v>
      </c>
      <c r="AT26">
        <f t="shared" si="16"/>
        <v>14.446012727150029</v>
      </c>
      <c r="AU26">
        <f t="shared" si="17"/>
        <v>-620.88871294476417</v>
      </c>
      <c r="AW26">
        <v>23</v>
      </c>
      <c r="AX26">
        <f>IF(Z26&gt;0, (R26*SUMPRODUCT(K26:$K$98, X26:$X$98)-K26*$AZ$3)/Z26, 0)</f>
        <v>6108.2951643080441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9.7118048999999998E-2</v>
      </c>
      <c r="Q27" s="5">
        <f t="shared" si="29"/>
        <v>50</v>
      </c>
      <c r="R27">
        <f t="shared" si="0"/>
        <v>250000</v>
      </c>
      <c r="S27">
        <f t="shared" si="1"/>
        <v>5445.6692565929125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2283.0335390837545</v>
      </c>
      <c r="AC27">
        <f t="shared" si="2"/>
        <v>1817.3458421923601</v>
      </c>
      <c r="AE27">
        <f t="shared" si="3"/>
        <v>0</v>
      </c>
      <c r="AF27">
        <f t="shared" si="4"/>
        <v>0</v>
      </c>
      <c r="AG27">
        <f t="shared" si="5"/>
        <v>-16.686156986050456</v>
      </c>
      <c r="AH27">
        <f t="shared" si="6"/>
        <v>-9074.6991244363289</v>
      </c>
      <c r="AI27">
        <f t="shared" si="7"/>
        <v>-9091.3852814223792</v>
      </c>
      <c r="AJ27">
        <f t="shared" si="8"/>
        <v>465.68769689139435</v>
      </c>
      <c r="AK27">
        <f t="shared" si="30"/>
        <v>159.81234773586283</v>
      </c>
      <c r="AL27">
        <f t="shared" si="9"/>
        <v>-8465.8852367951222</v>
      </c>
      <c r="AN27">
        <f t="shared" si="10"/>
        <v>0</v>
      </c>
      <c r="AO27">
        <f t="shared" si="11"/>
        <v>0</v>
      </c>
      <c r="AP27">
        <f t="shared" si="12"/>
        <v>-1.099319118877812</v>
      </c>
      <c r="AQ27">
        <f t="shared" si="13"/>
        <v>-597.8602654821284</v>
      </c>
      <c r="AR27">
        <f t="shared" si="14"/>
        <v>-598.9595846010061</v>
      </c>
      <c r="AS27">
        <f t="shared" si="15"/>
        <v>30.68048497007813</v>
      </c>
      <c r="AT27">
        <f t="shared" si="16"/>
        <v>10.528773608306262</v>
      </c>
      <c r="AU27">
        <f t="shared" si="17"/>
        <v>-557.75032602262172</v>
      </c>
      <c r="AW27">
        <v>24</v>
      </c>
      <c r="AX27">
        <f>IF(Z27&gt;0, (R27*SUMPRODUCT(K27:$K$98, X27:$X$98)-K27*$AZ$3)/Z27, 0)</f>
        <v>5445.6692565929125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0.107494799</v>
      </c>
      <c r="Q28" s="5">
        <f t="shared" si="29"/>
        <v>50</v>
      </c>
      <c r="R28">
        <f t="shared" si="0"/>
        <v>250000</v>
      </c>
      <c r="S28">
        <f t="shared" si="1"/>
        <v>4765.7559370022163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1817.3458421923601</v>
      </c>
      <c r="AC28">
        <f t="shared" si="2"/>
        <v>1403.5742497878921</v>
      </c>
      <c r="AE28">
        <f t="shared" si="3"/>
        <v>0</v>
      </c>
      <c r="AF28">
        <f t="shared" si="4"/>
        <v>0</v>
      </c>
      <c r="AG28">
        <f t="shared" si="5"/>
        <v>-14.725620324892011</v>
      </c>
      <c r="AH28">
        <f t="shared" si="6"/>
        <v>-8968.3754564896972</v>
      </c>
      <c r="AI28">
        <f t="shared" si="7"/>
        <v>-8983.1010768145898</v>
      </c>
      <c r="AJ28">
        <f t="shared" si="8"/>
        <v>413.77159240446804</v>
      </c>
      <c r="AK28">
        <f t="shared" si="30"/>
        <v>127.21420895346522</v>
      </c>
      <c r="AL28">
        <f t="shared" si="9"/>
        <v>-8442.1152754566574</v>
      </c>
      <c r="AN28">
        <f t="shared" si="10"/>
        <v>0</v>
      </c>
      <c r="AO28">
        <f t="shared" si="11"/>
        <v>0</v>
      </c>
      <c r="AP28">
        <f t="shared" si="12"/>
        <v>-0.86620967854321984</v>
      </c>
      <c r="AQ28">
        <f t="shared" si="13"/>
        <v>-527.54949875280124</v>
      </c>
      <c r="AR28">
        <f t="shared" si="14"/>
        <v>-528.41570843134446</v>
      </c>
      <c r="AS28">
        <f t="shared" si="15"/>
        <v>24.339413222622174</v>
      </c>
      <c r="AT28">
        <f t="shared" si="16"/>
        <v>7.4831604110721353</v>
      </c>
      <c r="AU28">
        <f t="shared" si="17"/>
        <v>-496.59313479765024</v>
      </c>
      <c r="AW28">
        <v>25</v>
      </c>
      <c r="AX28">
        <f>IF(Z28&gt;0, (R28*SUMPRODUCT(K28:$K$98, X28:$X$98)-K28*$AZ$3)/Z28, 0)</f>
        <v>4765.7559370022163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0.119195734</v>
      </c>
      <c r="Q29" s="5">
        <f t="shared" si="29"/>
        <v>50</v>
      </c>
      <c r="R29">
        <f t="shared" si="0"/>
        <v>250000</v>
      </c>
      <c r="S29">
        <f t="shared" si="1"/>
        <v>4056.6905055121561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1403.5742497878921</v>
      </c>
      <c r="AC29">
        <f t="shared" si="2"/>
        <v>1040.3896377115736</v>
      </c>
      <c r="AE29">
        <f t="shared" si="3"/>
        <v>0</v>
      </c>
      <c r="AF29">
        <f t="shared" si="4"/>
        <v>0</v>
      </c>
      <c r="AG29">
        <f t="shared" si="5"/>
        <v>-12.823132998412271</v>
      </c>
      <c r="AH29">
        <f t="shared" si="6"/>
        <v>-8776.1556161541084</v>
      </c>
      <c r="AI29">
        <f t="shared" si="7"/>
        <v>-8788.9787491525203</v>
      </c>
      <c r="AJ29">
        <f t="shared" si="8"/>
        <v>363.18461207631844</v>
      </c>
      <c r="AK29">
        <f t="shared" si="30"/>
        <v>98.250197485152455</v>
      </c>
      <c r="AL29">
        <f t="shared" si="9"/>
        <v>-8327.5439395910489</v>
      </c>
      <c r="AN29">
        <f t="shared" si="10"/>
        <v>0</v>
      </c>
      <c r="AO29">
        <f t="shared" si="11"/>
        <v>0</v>
      </c>
      <c r="AP29">
        <f t="shared" si="12"/>
        <v>-0.6734813243981469</v>
      </c>
      <c r="AQ29">
        <f t="shared" si="13"/>
        <v>-460.93079657081751</v>
      </c>
      <c r="AR29">
        <f t="shared" si="14"/>
        <v>-461.6042778952156</v>
      </c>
      <c r="AS29">
        <f t="shared" si="15"/>
        <v>19.074749795738036</v>
      </c>
      <c r="AT29">
        <f t="shared" si="16"/>
        <v>5.1601798977576632</v>
      </c>
      <c r="AU29">
        <f t="shared" si="17"/>
        <v>-437.3693482017199</v>
      </c>
      <c r="AW29">
        <v>26</v>
      </c>
      <c r="AX29">
        <f>IF(Z29&gt;0, (R29*SUMPRODUCT(K29:$K$98, X29:$X$98)-K29*$AZ$3)/Z29, 0)</f>
        <v>4056.6905055121561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0.13258683600000001</v>
      </c>
      <c r="Q30" s="5">
        <f t="shared" si="29"/>
        <v>50</v>
      </c>
      <c r="R30">
        <f t="shared" si="0"/>
        <v>250000</v>
      </c>
      <c r="S30">
        <f t="shared" si="1"/>
        <v>3302.5534241737287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1040.3896377115736</v>
      </c>
      <c r="AC30">
        <f t="shared" si="2"/>
        <v>726.21320424475721</v>
      </c>
      <c r="AE30">
        <f t="shared" si="3"/>
        <v>0</v>
      </c>
      <c r="AF30">
        <f t="shared" si="4"/>
        <v>0</v>
      </c>
      <c r="AG30">
        <f t="shared" si="5"/>
        <v>-10.994723036561471</v>
      </c>
      <c r="AH30">
        <f t="shared" si="6"/>
        <v>-8500.89315933338</v>
      </c>
      <c r="AI30">
        <f t="shared" si="7"/>
        <v>-8511.8878823699415</v>
      </c>
      <c r="AJ30">
        <f t="shared" si="8"/>
        <v>314.17643346681643</v>
      </c>
      <c r="AK30">
        <f t="shared" si="30"/>
        <v>72.827274639810156</v>
      </c>
      <c r="AL30">
        <f t="shared" si="9"/>
        <v>-8124.8841742633149</v>
      </c>
      <c r="AN30">
        <f t="shared" si="10"/>
        <v>0</v>
      </c>
      <c r="AO30">
        <f t="shared" si="11"/>
        <v>0</v>
      </c>
      <c r="AP30">
        <f t="shared" si="12"/>
        <v>-0.51558192254207613</v>
      </c>
      <c r="AQ30">
        <f t="shared" si="13"/>
        <v>-398.63731208499945</v>
      </c>
      <c r="AR30">
        <f t="shared" si="14"/>
        <v>-399.15289400754153</v>
      </c>
      <c r="AS30">
        <f t="shared" si="15"/>
        <v>14.732857666862454</v>
      </c>
      <c r="AT30">
        <f t="shared" si="16"/>
        <v>3.4151316179071429</v>
      </c>
      <c r="AU30">
        <f t="shared" si="17"/>
        <v>-381.00490472277193</v>
      </c>
      <c r="AW30">
        <v>27</v>
      </c>
      <c r="AX30">
        <f>IF(Z30&gt;0, (R30*SUMPRODUCT(K30:$K$98, X30:$X$98)-K30*$AZ$3)/Z30, 0)</f>
        <v>3302.5534241737287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0.14803979</v>
      </c>
      <c r="Q31" s="5">
        <f t="shared" si="29"/>
        <v>50</v>
      </c>
      <c r="R31">
        <f t="shared" si="0"/>
        <v>250000</v>
      </c>
      <c r="S31">
        <f t="shared" si="1"/>
        <v>2477.0479768611772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726.21320424475721</v>
      </c>
      <c r="AC31">
        <f t="shared" si="2"/>
        <v>458.60657350261658</v>
      </c>
      <c r="AE31">
        <f t="shared" si="3"/>
        <v>0</v>
      </c>
      <c r="AF31">
        <f t="shared" si="4"/>
        <v>0</v>
      </c>
      <c r="AG31">
        <f t="shared" si="5"/>
        <v>-9.2571193167551336</v>
      </c>
      <c r="AH31">
        <f t="shared" si="6"/>
        <v>-8138.2824472036127</v>
      </c>
      <c r="AI31">
        <f t="shared" si="7"/>
        <v>-8147.5395665203678</v>
      </c>
      <c r="AJ31">
        <f t="shared" si="8"/>
        <v>267.60663074214062</v>
      </c>
      <c r="AK31">
        <f t="shared" si="30"/>
        <v>50.834924297133007</v>
      </c>
      <c r="AL31">
        <f t="shared" si="9"/>
        <v>-7829.0980114810945</v>
      </c>
      <c r="AN31">
        <f t="shared" si="10"/>
        <v>0</v>
      </c>
      <c r="AO31">
        <f t="shared" si="11"/>
        <v>0</v>
      </c>
      <c r="AP31">
        <f t="shared" si="12"/>
        <v>-0.38758880694261622</v>
      </c>
      <c r="AQ31">
        <f t="shared" si="13"/>
        <v>-340.74392652198759</v>
      </c>
      <c r="AR31">
        <f t="shared" si="14"/>
        <v>-341.13151532893022</v>
      </c>
      <c r="AS31">
        <f t="shared" si="15"/>
        <v>11.204493664843094</v>
      </c>
      <c r="AT31">
        <f t="shared" si="16"/>
        <v>2.1284210546667595</v>
      </c>
      <c r="AU31">
        <f t="shared" si="17"/>
        <v>-327.79860060942036</v>
      </c>
      <c r="AW31">
        <v>28</v>
      </c>
      <c r="AX31">
        <f>IF(Z31&gt;0, (R31*SUMPRODUCT(K31:$K$98, X31:$X$98)-K31*$AZ$3)/Z31, 0)</f>
        <v>2477.0479768611772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0.16585403400000001</v>
      </c>
      <c r="Q32" s="5">
        <f t="shared" si="29"/>
        <v>50</v>
      </c>
      <c r="R32">
        <f t="shared" si="0"/>
        <v>250000</v>
      </c>
      <c r="S32">
        <f t="shared" si="1"/>
        <v>1539.1770222034245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458.60657350261658</v>
      </c>
      <c r="AC32">
        <f t="shared" si="2"/>
        <v>234.85432675103914</v>
      </c>
      <c r="AE32">
        <f t="shared" si="3"/>
        <v>0</v>
      </c>
      <c r="AF32">
        <f t="shared" si="4"/>
        <v>0</v>
      </c>
      <c r="AG32">
        <f t="shared" si="5"/>
        <v>-7.6292175416844206</v>
      </c>
      <c r="AH32">
        <f t="shared" si="6"/>
        <v>-7676.6529095158148</v>
      </c>
      <c r="AI32">
        <f t="shared" si="7"/>
        <v>-7684.2821270574996</v>
      </c>
      <c r="AJ32">
        <f t="shared" si="8"/>
        <v>223.75224675157745</v>
      </c>
      <c r="AK32">
        <f t="shared" si="30"/>
        <v>32.102460145183166</v>
      </c>
      <c r="AL32">
        <f t="shared" si="9"/>
        <v>-7428.4274201607386</v>
      </c>
      <c r="AN32">
        <f t="shared" si="10"/>
        <v>0</v>
      </c>
      <c r="AO32">
        <f t="shared" si="11"/>
        <v>0</v>
      </c>
      <c r="AP32">
        <f t="shared" si="12"/>
        <v>-0.28520513545402676</v>
      </c>
      <c r="AQ32">
        <f t="shared" si="13"/>
        <v>-286.97842484232189</v>
      </c>
      <c r="AR32">
        <f t="shared" si="14"/>
        <v>-287.26362997777596</v>
      </c>
      <c r="AS32">
        <f t="shared" si="15"/>
        <v>8.3645917152385945</v>
      </c>
      <c r="AT32">
        <f t="shared" si="16"/>
        <v>1.2000950876140564</v>
      </c>
      <c r="AU32">
        <f t="shared" si="17"/>
        <v>-277.69894317492327</v>
      </c>
      <c r="AW32">
        <v>29</v>
      </c>
      <c r="AX32">
        <f>IF(Z32&gt;0, (R32*SUMPRODUCT(K32:$K$98, X32:$X$98)-K32*$AZ$3)/Z32, 0)</f>
        <v>1539.1770222034245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0.18707617900000001</v>
      </c>
      <c r="Q33" s="5">
        <f t="shared" si="29"/>
        <v>50</v>
      </c>
      <c r="R33">
        <f t="shared" si="0"/>
        <v>250000</v>
      </c>
      <c r="S33">
        <f t="shared" si="1"/>
        <v>427.15873647190455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234.85432675103914</v>
      </c>
      <c r="AC33">
        <f t="shared" si="2"/>
        <v>52.332758846584056</v>
      </c>
      <c r="AE33">
        <f t="shared" si="3"/>
        <v>0</v>
      </c>
      <c r="AF33">
        <f t="shared" si="4"/>
        <v>0</v>
      </c>
      <c r="AG33">
        <f t="shared" si="5"/>
        <v>-6.1256804998094809</v>
      </c>
      <c r="AH33">
        <f t="shared" si="6"/>
        <v>-7136.2243322904733</v>
      </c>
      <c r="AI33">
        <f t="shared" si="7"/>
        <v>-7142.3500127902826</v>
      </c>
      <c r="AJ33">
        <f t="shared" si="8"/>
        <v>182.52156790445508</v>
      </c>
      <c r="AK33">
        <f t="shared" si="30"/>
        <v>16.439802872572741</v>
      </c>
      <c r="AL33">
        <f t="shared" si="9"/>
        <v>-6943.3886420132549</v>
      </c>
      <c r="AN33">
        <f t="shared" si="10"/>
        <v>0</v>
      </c>
      <c r="AO33">
        <f t="shared" si="11"/>
        <v>0</v>
      </c>
      <c r="AP33">
        <f t="shared" si="12"/>
        <v>-0.20446249743533007</v>
      </c>
      <c r="AQ33">
        <f t="shared" si="13"/>
        <v>-238.19235255319981</v>
      </c>
      <c r="AR33">
        <f t="shared" si="14"/>
        <v>-238.39681505063513</v>
      </c>
      <c r="AS33">
        <f t="shared" si="15"/>
        <v>6.0921909999579231</v>
      </c>
      <c r="AT33">
        <f t="shared" si="16"/>
        <v>0.54872648888156661</v>
      </c>
      <c r="AU33">
        <f t="shared" si="17"/>
        <v>-231.75589756179565</v>
      </c>
      <c r="AW33">
        <v>30</v>
      </c>
      <c r="AX33">
        <f>IF(Z33&gt;0, (R33*SUMPRODUCT(K33:$K$98, X33:$X$98)-K33*$AZ$3)/Z33, 0)</f>
        <v>427.15873647190455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0.21155222800000001</v>
      </c>
      <c r="Q34" s="5">
        <f t="shared" si="29"/>
        <v>50</v>
      </c>
      <c r="R34">
        <f t="shared" si="0"/>
        <v>250000</v>
      </c>
      <c r="S34">
        <f t="shared" si="1"/>
        <v>-970.89345843678711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52.332758846584056</v>
      </c>
      <c r="AC34">
        <f t="shared" si="2"/>
        <v>-92.594542869235511</v>
      </c>
      <c r="AE34">
        <f t="shared" si="3"/>
        <v>0</v>
      </c>
      <c r="AF34">
        <f t="shared" si="4"/>
        <v>0</v>
      </c>
      <c r="AG34">
        <f t="shared" si="5"/>
        <v>-4.7685223370605367</v>
      </c>
      <c r="AH34">
        <f t="shared" si="6"/>
        <v>-6479.5067887542473</v>
      </c>
      <c r="AI34">
        <f t="shared" si="7"/>
        <v>-6484.2753110913081</v>
      </c>
      <c r="AJ34">
        <f t="shared" si="8"/>
        <v>144.92730171581957</v>
      </c>
      <c r="AK34">
        <f t="shared" si="30"/>
        <v>3.6632931192608842</v>
      </c>
      <c r="AL34">
        <f t="shared" si="9"/>
        <v>-6335.6847162562281</v>
      </c>
      <c r="AN34">
        <f t="shared" si="10"/>
        <v>0</v>
      </c>
      <c r="AO34">
        <f t="shared" si="11"/>
        <v>0</v>
      </c>
      <c r="AP34">
        <f t="shared" si="12"/>
        <v>-0.14211015677329322</v>
      </c>
      <c r="AQ34">
        <f t="shared" si="13"/>
        <v>-193.10043247718022</v>
      </c>
      <c r="AR34">
        <f t="shared" si="14"/>
        <v>-193.24254263395352</v>
      </c>
      <c r="AS34">
        <f t="shared" si="15"/>
        <v>4.3190825399931478</v>
      </c>
      <c r="AT34">
        <f t="shared" si="16"/>
        <v>0.10917242757545705</v>
      </c>
      <c r="AU34">
        <f t="shared" si="17"/>
        <v>-188.81428766638493</v>
      </c>
      <c r="AW34">
        <v>31</v>
      </c>
      <c r="AX34">
        <f>IF(Z34&gt;0, (R34*SUMPRODUCT(K34:$K$98, X34:$X$98)-K34*$AZ$3)/Z34, 0)</f>
        <v>-970.89345843678711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0.23965956799999999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-2828.6997438807457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-92.594542869235511</v>
      </c>
      <c r="AC35">
        <f t="shared" ref="AC35:AC66" si="33">S35*Z35</f>
        <v>-202.42260852732613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-3.5780151103916533</v>
      </c>
      <c r="AH35">
        <f t="shared" ref="AH35:AH66" si="37">-X35*R35</f>
        <v>-5714.1100164913933</v>
      </c>
      <c r="AI35">
        <f t="shared" ref="AI35:AI66" si="38">SUM(AE35:AH35)</f>
        <v>-5717.688031601785</v>
      </c>
      <c r="AJ35">
        <f t="shared" ref="AJ35:AJ66" si="39">AB35-AC35</f>
        <v>109.82806565809062</v>
      </c>
      <c r="AK35">
        <f t="shared" si="30"/>
        <v>-6.4816180008464865</v>
      </c>
      <c r="AL35">
        <f t="shared" ref="AL35:AL66" si="40">SUM(AI35:AK35)</f>
        <v>-5614.3415839445406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-9.5206246807911218E-2</v>
      </c>
      <c r="AQ35">
        <f t="shared" ref="AQ35:AQ66" si="44">AH35*$K35</f>
        <v>-152.04490527098091</v>
      </c>
      <c r="AR35">
        <f t="shared" ref="AR35:AR66" si="45">AI35*$K35</f>
        <v>-152.14011151778882</v>
      </c>
      <c r="AS35">
        <f t="shared" ref="AS35:AS66" si="46">AJ35*$K35</f>
        <v>2.9223794765738411</v>
      </c>
      <c r="AT35">
        <f t="shared" ref="AT35:AT66" si="47">AK35*$K35</f>
        <v>-0.17246727698577086</v>
      </c>
      <c r="AU35">
        <f t="shared" ref="AU35:AU66" si="48">AL35*$K35</f>
        <v>-149.39019931820076</v>
      </c>
      <c r="AW35">
        <v>32</v>
      </c>
      <c r="AX35">
        <f>IF(Z35&gt;0, (R35*SUMPRODUCT(K35:$K$98, X35:$X$98)-K35*$AZ$3)/Z35, 0)</f>
        <v>-2828.6997438807457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0.27212731099999998</v>
      </c>
      <c r="Q36" s="5">
        <f t="shared" si="29"/>
        <v>50</v>
      </c>
      <c r="R36">
        <f t="shared" si="31"/>
        <v>250000</v>
      </c>
      <c r="S36">
        <f t="shared" si="32"/>
        <v>-5452.8073999399958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-202.42260852732613</v>
      </c>
      <c r="AC36">
        <f t="shared" si="33"/>
        <v>-280.11718628126278</v>
      </c>
      <c r="AE36">
        <f t="shared" si="34"/>
        <v>0</v>
      </c>
      <c r="AF36">
        <f t="shared" si="35"/>
        <v>0</v>
      </c>
      <c r="AG36">
        <f t="shared" si="36"/>
        <v>-2.5685593285794881</v>
      </c>
      <c r="AH36">
        <f t="shared" si="37"/>
        <v>-4868.3781535412436</v>
      </c>
      <c r="AI36">
        <f t="shared" si="38"/>
        <v>-4870.9467128698234</v>
      </c>
      <c r="AJ36">
        <f t="shared" si="39"/>
        <v>77.694577753936642</v>
      </c>
      <c r="AK36">
        <f t="shared" si="30"/>
        <v>-14.16958259691283</v>
      </c>
      <c r="AL36">
        <f t="shared" si="40"/>
        <v>-4807.4217177127994</v>
      </c>
      <c r="AN36">
        <f t="shared" si="41"/>
        <v>0</v>
      </c>
      <c r="AO36">
        <f t="shared" si="42"/>
        <v>0</v>
      </c>
      <c r="AP36">
        <f t="shared" si="43"/>
        <v>-6.1023182504993653E-2</v>
      </c>
      <c r="AQ36">
        <f t="shared" si="44"/>
        <v>-115.66169613499648</v>
      </c>
      <c r="AR36">
        <f t="shared" si="45"/>
        <v>-115.72271931750149</v>
      </c>
      <c r="AS36">
        <f t="shared" si="46"/>
        <v>1.845848116169053</v>
      </c>
      <c r="AT36">
        <f t="shared" si="47"/>
        <v>-0.3366373574517319</v>
      </c>
      <c r="AU36">
        <f t="shared" si="48"/>
        <v>-114.21350855878416</v>
      </c>
      <c r="AW36">
        <v>33</v>
      </c>
      <c r="AX36">
        <f>IF(Z36&gt;0, (R36*SUMPRODUCT(K36:$K$98, X36:$X$98)-K36*$AZ$3)/Z36, 0)</f>
        <v>-5452.8073999399958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31"/>
        <v>250000</v>
      </c>
      <c r="S37">
        <f t="shared" si="32"/>
        <v>-9407.7625932994506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-280.11718628126278</v>
      </c>
      <c r="AC37">
        <f t="shared" si="33"/>
        <v>-329.39466141889841</v>
      </c>
      <c r="AE37">
        <f t="shared" si="34"/>
        <v>0</v>
      </c>
      <c r="AF37">
        <f t="shared" si="35"/>
        <v>0</v>
      </c>
      <c r="AG37">
        <f t="shared" si="36"/>
        <v>-1.7506535595057704</v>
      </c>
      <c r="AH37">
        <f t="shared" si="37"/>
        <v>-3961.1008789396133</v>
      </c>
      <c r="AI37">
        <f t="shared" si="38"/>
        <v>-3962.851532499119</v>
      </c>
      <c r="AJ37">
        <f t="shared" si="39"/>
        <v>49.277475137635633</v>
      </c>
      <c r="AK37">
        <f t="shared" si="30"/>
        <v>-19.608203039688394</v>
      </c>
      <c r="AL37">
        <f t="shared" si="40"/>
        <v>-3933.1822604011718</v>
      </c>
      <c r="AN37">
        <f t="shared" si="41"/>
        <v>0</v>
      </c>
      <c r="AO37">
        <f t="shared" si="42"/>
        <v>0</v>
      </c>
      <c r="AP37">
        <f t="shared" si="43"/>
        <v>-3.7135343062629091E-2</v>
      </c>
      <c r="AQ37">
        <f t="shared" si="44"/>
        <v>-84.023957365174695</v>
      </c>
      <c r="AR37">
        <f t="shared" si="45"/>
        <v>-84.061092708237311</v>
      </c>
      <c r="AS37">
        <f t="shared" si="46"/>
        <v>1.0452873068803441</v>
      </c>
      <c r="AT37">
        <f t="shared" si="47"/>
        <v>-0.41593457641389781</v>
      </c>
      <c r="AU37">
        <f t="shared" si="48"/>
        <v>-83.431739977770874</v>
      </c>
      <c r="AW37">
        <v>34</v>
      </c>
      <c r="AX37">
        <f>IF(Z37&gt;0, (R37*SUMPRODUCT(K37:$K$98, X37:$X$98)-K37*$AZ$3)/Z37, 0)</f>
        <v>-9407.7625932994506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0.34883407700000002</v>
      </c>
      <c r="Q38" s="5">
        <f t="shared" si="60"/>
        <v>50</v>
      </c>
      <c r="R38">
        <f t="shared" si="31"/>
        <v>250000</v>
      </c>
      <c r="S38">
        <f t="shared" si="32"/>
        <v>-15775.492245453193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-329.39466141889841</v>
      </c>
      <c r="AC38">
        <f t="shared" si="33"/>
        <v>-354.14699289357236</v>
      </c>
      <c r="AE38">
        <f t="shared" si="34"/>
        <v>0</v>
      </c>
      <c r="AF38">
        <f t="shared" si="35"/>
        <v>0</v>
      </c>
      <c r="AG38">
        <f t="shared" si="36"/>
        <v>-1.1224594053337527</v>
      </c>
      <c r="AH38">
        <f t="shared" si="37"/>
        <v>-3053.4380928848004</v>
      </c>
      <c r="AI38">
        <f t="shared" si="38"/>
        <v>-3054.5605522901342</v>
      </c>
      <c r="AJ38">
        <f t="shared" si="39"/>
        <v>24.752331474673952</v>
      </c>
      <c r="AK38">
        <f t="shared" si="30"/>
        <v>-23.057626299322891</v>
      </c>
      <c r="AL38">
        <f t="shared" si="40"/>
        <v>-3052.8658471147828</v>
      </c>
      <c r="AN38">
        <f t="shared" si="41"/>
        <v>0</v>
      </c>
      <c r="AO38">
        <f t="shared" si="42"/>
        <v>0</v>
      </c>
      <c r="AP38">
        <f t="shared" si="43"/>
        <v>-2.1258854027385917E-2</v>
      </c>
      <c r="AQ38">
        <f t="shared" si="44"/>
        <v>-57.830683577368632</v>
      </c>
      <c r="AR38">
        <f t="shared" si="45"/>
        <v>-57.851942431396019</v>
      </c>
      <c r="AS38">
        <f t="shared" si="46"/>
        <v>0.46879753437595467</v>
      </c>
      <c r="AT38">
        <f t="shared" si="47"/>
        <v>-0.43670061419243034</v>
      </c>
      <c r="AU38">
        <f t="shared" si="48"/>
        <v>-57.819845511212492</v>
      </c>
      <c r="AW38">
        <v>35</v>
      </c>
      <c r="AX38">
        <f>IF(Z38&gt;0, (R38*SUMPRODUCT(K38:$K$98, X38:$X$98)-K38*$AZ$3)/Z38, 0)</f>
        <v>-15775.492245453193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0.39293336200000001</v>
      </c>
      <c r="Q39" s="5">
        <f t="shared" si="60"/>
        <v>50</v>
      </c>
      <c r="R39">
        <f t="shared" si="31"/>
        <v>250000</v>
      </c>
      <c r="S39">
        <f t="shared" si="32"/>
        <v>-26787.948063473847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-354.14699289357236</v>
      </c>
      <c r="AC39">
        <f t="shared" si="33"/>
        <v>-359.05658192585094</v>
      </c>
      <c r="AE39">
        <f t="shared" si="34"/>
        <v>0</v>
      </c>
      <c r="AF39">
        <f t="shared" si="35"/>
        <v>0</v>
      </c>
      <c r="AG39">
        <f t="shared" si="36"/>
        <v>-0.67018306343410294</v>
      </c>
      <c r="AH39">
        <f t="shared" si="37"/>
        <v>-2205.2587392315609</v>
      </c>
      <c r="AI39">
        <f t="shared" si="38"/>
        <v>-2205.9289222949951</v>
      </c>
      <c r="AJ39">
        <f t="shared" si="39"/>
        <v>4.9095890322785749</v>
      </c>
      <c r="AK39">
        <f t="shared" si="30"/>
        <v>-24.790289502550067</v>
      </c>
      <c r="AL39">
        <f t="shared" si="40"/>
        <v>-2225.8096227652663</v>
      </c>
      <c r="AN39">
        <f t="shared" si="41"/>
        <v>0</v>
      </c>
      <c r="AO39">
        <f t="shared" si="42"/>
        <v>0</v>
      </c>
      <c r="AP39">
        <f t="shared" si="43"/>
        <v>-1.1332993305235774E-2</v>
      </c>
      <c r="AQ39">
        <f t="shared" si="44"/>
        <v>-37.291575826999946</v>
      </c>
      <c r="AR39">
        <f t="shared" si="45"/>
        <v>-37.302908820305184</v>
      </c>
      <c r="AS39">
        <f t="shared" si="46"/>
        <v>8.3022598854056259E-2</v>
      </c>
      <c r="AT39">
        <f t="shared" si="47"/>
        <v>-0.41921110857030985</v>
      </c>
      <c r="AU39">
        <f t="shared" si="48"/>
        <v>-37.639097330021428</v>
      </c>
      <c r="AW39">
        <v>36</v>
      </c>
      <c r="AX39">
        <f>IF(Z39&gt;0, (R39*SUMPRODUCT(K39:$K$98, X39:$X$98)-K39*$AZ$3)/Z39, 0)</f>
        <v>-26787.948063473847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0.441408258</v>
      </c>
      <c r="Q40" s="5">
        <f t="shared" si="60"/>
        <v>50</v>
      </c>
      <c r="R40">
        <f t="shared" si="31"/>
        <v>250000</v>
      </c>
      <c r="S40">
        <f t="shared" si="32"/>
        <v>-47475.946454543897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-359.05658192585094</v>
      </c>
      <c r="AC40">
        <f t="shared" si="33"/>
        <v>-349.09718048044914</v>
      </c>
      <c r="AE40">
        <f t="shared" si="34"/>
        <v>0</v>
      </c>
      <c r="AF40">
        <f t="shared" si="35"/>
        <v>0</v>
      </c>
      <c r="AG40">
        <f t="shared" si="36"/>
        <v>-0.36765689422821102</v>
      </c>
      <c r="AH40">
        <f t="shared" si="37"/>
        <v>-1479.1216928577544</v>
      </c>
      <c r="AI40">
        <f t="shared" si="38"/>
        <v>-1479.4893497519827</v>
      </c>
      <c r="AJ40">
        <f t="shared" si="39"/>
        <v>-9.9594014454017952</v>
      </c>
      <c r="AK40">
        <f t="shared" ref="AK40:AK71" si="61">G40*SUM(AB40:AB40, AE40:AF40)</f>
        <v>-25.133960734809566</v>
      </c>
      <c r="AL40">
        <f t="shared" si="40"/>
        <v>-1514.5827119321939</v>
      </c>
      <c r="AN40">
        <f t="shared" si="41"/>
        <v>0</v>
      </c>
      <c r="AO40">
        <f t="shared" si="42"/>
        <v>0</v>
      </c>
      <c r="AP40">
        <f t="shared" si="43"/>
        <v>-5.5510594101728841E-3</v>
      </c>
      <c r="AQ40">
        <f t="shared" si="44"/>
        <v>-22.332485860668683</v>
      </c>
      <c r="AR40">
        <f t="shared" si="45"/>
        <v>-22.338036920078856</v>
      </c>
      <c r="AS40">
        <f t="shared" si="46"/>
        <v>-0.15037180039624271</v>
      </c>
      <c r="AT40">
        <f t="shared" si="47"/>
        <v>-0.37948454508044088</v>
      </c>
      <c r="AU40">
        <f t="shared" si="48"/>
        <v>-22.867893265555541</v>
      </c>
      <c r="AW40">
        <v>37</v>
      </c>
      <c r="AX40">
        <f>IF(Z40&gt;0, (R40*SUMPRODUCT(K40:$K$98, X40:$X$98)-K40*$AZ$3)/Z40, 0)</f>
        <v>-47475.946454543897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0.49593942699999999</v>
      </c>
      <c r="Q41" s="5">
        <f t="shared" si="60"/>
        <v>50</v>
      </c>
      <c r="R41">
        <f t="shared" si="31"/>
        <v>250000</v>
      </c>
      <c r="S41">
        <f t="shared" si="32"/>
        <v>-90627.790497258204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-349.09718048044914</v>
      </c>
      <c r="AC41">
        <f t="shared" si="33"/>
        <v>-329.24129377647336</v>
      </c>
      <c r="AE41">
        <f t="shared" si="34"/>
        <v>0</v>
      </c>
      <c r="AF41">
        <f t="shared" si="35"/>
        <v>0</v>
      </c>
      <c r="AG41">
        <f t="shared" si="36"/>
        <v>-0.18164477582979033</v>
      </c>
      <c r="AH41">
        <f t="shared" si="37"/>
        <v>-911.67774728069287</v>
      </c>
      <c r="AI41">
        <f t="shared" si="38"/>
        <v>-911.85939205652267</v>
      </c>
      <c r="AJ41">
        <f t="shared" si="39"/>
        <v>-19.855886703975784</v>
      </c>
      <c r="AK41">
        <f t="shared" si="61"/>
        <v>-24.436802633631441</v>
      </c>
      <c r="AL41">
        <f t="shared" si="40"/>
        <v>-956.15208139412994</v>
      </c>
      <c r="AN41">
        <f t="shared" si="41"/>
        <v>0</v>
      </c>
      <c r="AO41">
        <f t="shared" si="42"/>
        <v>0</v>
      </c>
      <c r="AP41">
        <f t="shared" si="43"/>
        <v>-2.4487139222741585E-3</v>
      </c>
      <c r="AQ41">
        <f t="shared" si="44"/>
        <v>-12.290130460375439</v>
      </c>
      <c r="AR41">
        <f t="shared" si="45"/>
        <v>-12.292579174297712</v>
      </c>
      <c r="AS41">
        <f t="shared" si="46"/>
        <v>-0.26767291263407633</v>
      </c>
      <c r="AT41">
        <f t="shared" si="47"/>
        <v>-0.32942724915419991</v>
      </c>
      <c r="AU41">
        <f t="shared" si="48"/>
        <v>-12.889679336085988</v>
      </c>
      <c r="AW41">
        <v>38</v>
      </c>
      <c r="AX41">
        <f>IF(Z41&gt;0, (R41*SUMPRODUCT(K41:$K$98, X41:$X$98)-K41*$AZ$3)/Z41, 0)</f>
        <v>-90627.790497258204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0.55722270799999996</v>
      </c>
      <c r="Q42" s="5">
        <f t="shared" si="60"/>
        <v>50</v>
      </c>
      <c r="R42">
        <f t="shared" si="31"/>
        <v>250000</v>
      </c>
      <c r="S42">
        <f t="shared" si="32"/>
        <v>-193268.36990661861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-329.24129377647336</v>
      </c>
      <c r="AC42">
        <f t="shared" si="33"/>
        <v>-303.86323444698758</v>
      </c>
      <c r="AE42">
        <f t="shared" si="34"/>
        <v>0</v>
      </c>
      <c r="AF42">
        <f t="shared" si="35"/>
        <v>0</v>
      </c>
      <c r="AG42">
        <f t="shared" si="36"/>
        <v>-7.8611734189563728E-2</v>
      </c>
      <c r="AH42">
        <f t="shared" si="37"/>
        <v>-506.08296940964351</v>
      </c>
      <c r="AI42">
        <f t="shared" si="38"/>
        <v>-506.16158114383308</v>
      </c>
      <c r="AJ42">
        <f t="shared" si="39"/>
        <v>-25.378059329485779</v>
      </c>
      <c r="AK42">
        <f t="shared" si="61"/>
        <v>-23.046890564353138</v>
      </c>
      <c r="AL42">
        <f t="shared" si="40"/>
        <v>-554.58653103767199</v>
      </c>
      <c r="AN42">
        <f t="shared" si="41"/>
        <v>0</v>
      </c>
      <c r="AO42">
        <f t="shared" si="42"/>
        <v>0</v>
      </c>
      <c r="AP42">
        <f t="shared" si="43"/>
        <v>-9.4620337514688291E-4</v>
      </c>
      <c r="AQ42">
        <f t="shared" si="44"/>
        <v>-6.0914241200308377</v>
      </c>
      <c r="AR42">
        <f t="shared" si="45"/>
        <v>-6.0923703234059854</v>
      </c>
      <c r="AS42">
        <f t="shared" si="46"/>
        <v>-0.3054608276969567</v>
      </c>
      <c r="AT42">
        <f t="shared" si="47"/>
        <v>-0.27740191541947729</v>
      </c>
      <c r="AU42">
        <f t="shared" si="48"/>
        <v>-6.6752330665224191</v>
      </c>
      <c r="AW42">
        <v>39</v>
      </c>
      <c r="AX42">
        <f>IF(Z42&gt;0, (R42*SUMPRODUCT(K42:$K$98, X42:$X$98)-K42*$AZ$3)/Z42, 0)</f>
        <v>-193268.36990661861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0.62633703200000002</v>
      </c>
      <c r="Q43" s="5">
        <f t="shared" si="60"/>
        <v>50</v>
      </c>
      <c r="R43">
        <f t="shared" si="31"/>
        <v>250000</v>
      </c>
      <c r="S43">
        <f t="shared" si="32"/>
        <v>-483280.81633622968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-303.86323444698758</v>
      </c>
      <c r="AC43">
        <f t="shared" si="33"/>
        <v>-276.32234625464247</v>
      </c>
      <c r="AE43">
        <f t="shared" si="34"/>
        <v>0</v>
      </c>
      <c r="AF43">
        <f t="shared" si="35"/>
        <v>0</v>
      </c>
      <c r="AG43">
        <f t="shared" si="36"/>
        <v>-2.8588176575003819E-2</v>
      </c>
      <c r="AH43">
        <f t="shared" si="37"/>
        <v>-246.18720136332135</v>
      </c>
      <c r="AI43">
        <f t="shared" si="38"/>
        <v>-246.21578953989635</v>
      </c>
      <c r="AJ43">
        <f t="shared" si="39"/>
        <v>-27.540888192345108</v>
      </c>
      <c r="AK43">
        <f t="shared" si="61"/>
        <v>-21.270426411289133</v>
      </c>
      <c r="AL43">
        <f t="shared" si="40"/>
        <v>-295.02710414353055</v>
      </c>
      <c r="AN43">
        <f t="shared" si="41"/>
        <v>0</v>
      </c>
      <c r="AO43">
        <f t="shared" si="42"/>
        <v>0</v>
      </c>
      <c r="AP43">
        <f t="shared" si="43"/>
        <v>-3.0723136405136857E-4</v>
      </c>
      <c r="AQ43">
        <f t="shared" si="44"/>
        <v>-2.6457241681155406</v>
      </c>
      <c r="AR43">
        <f t="shared" si="45"/>
        <v>-2.6460313994795919</v>
      </c>
      <c r="AS43">
        <f t="shared" si="46"/>
        <v>-0.29597636716427367</v>
      </c>
      <c r="AT43">
        <f t="shared" si="47"/>
        <v>-0.22858897989347346</v>
      </c>
      <c r="AU43">
        <f t="shared" si="48"/>
        <v>-3.1705967465373388</v>
      </c>
      <c r="AW43">
        <v>40</v>
      </c>
      <c r="AX43">
        <f>IF(Z43&gt;0, (R43*SUMPRODUCT(K43:$K$98, X43:$X$98)-K43*$AZ$3)/Z43, 0)</f>
        <v>-483280.81633622968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0.70099715600000001</v>
      </c>
      <c r="Q44" s="5">
        <f t="shared" si="60"/>
        <v>50</v>
      </c>
      <c r="R44">
        <f t="shared" si="31"/>
        <v>250000</v>
      </c>
      <c r="S44">
        <f t="shared" si="32"/>
        <v>-1506519.4971357537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-276.32234625464247</v>
      </c>
      <c r="AC44">
        <f t="shared" si="33"/>
        <v>-248.93922014385086</v>
      </c>
      <c r="AE44">
        <f t="shared" si="34"/>
        <v>0</v>
      </c>
      <c r="AF44">
        <f t="shared" si="35"/>
        <v>0</v>
      </c>
      <c r="AG44">
        <f t="shared" si="36"/>
        <v>-8.2620643349502806E-3</v>
      </c>
      <c r="AH44">
        <f t="shared" si="37"/>
        <v>-100.20115237151749</v>
      </c>
      <c r="AI44">
        <f t="shared" si="38"/>
        <v>-100.20941443585245</v>
      </c>
      <c r="AJ44">
        <f t="shared" si="39"/>
        <v>-27.383126110791608</v>
      </c>
      <c r="AK44">
        <f t="shared" si="61"/>
        <v>-19.342564237824973</v>
      </c>
      <c r="AL44">
        <f t="shared" si="40"/>
        <v>-146.93510478446905</v>
      </c>
      <c r="AN44">
        <f t="shared" si="41"/>
        <v>0</v>
      </c>
      <c r="AO44">
        <f t="shared" si="42"/>
        <v>0</v>
      </c>
      <c r="AP44">
        <f t="shared" si="43"/>
        <v>-7.927744462218291E-5</v>
      </c>
      <c r="AQ44">
        <f t="shared" si="44"/>
        <v>-0.96146568050897341</v>
      </c>
      <c r="AR44">
        <f t="shared" si="45"/>
        <v>-0.96154495795359562</v>
      </c>
      <c r="AS44">
        <f t="shared" si="46"/>
        <v>-0.26275083027946383</v>
      </c>
      <c r="AT44">
        <f t="shared" si="47"/>
        <v>-0.18559878052854847</v>
      </c>
      <c r="AU44">
        <f t="shared" si="48"/>
        <v>-1.409894568761608</v>
      </c>
      <c r="AW44">
        <v>41</v>
      </c>
      <c r="AX44">
        <f>IF(Z44&gt;0, (R44*SUMPRODUCT(K44:$K$98, X44:$X$98)-K44*$AZ$3)/Z44, 0)</f>
        <v>-1506519.4971357537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0.77900909500000004</v>
      </c>
      <c r="Q45" s="5">
        <f t="shared" si="60"/>
        <v>50</v>
      </c>
      <c r="R45">
        <f t="shared" si="31"/>
        <v>250000</v>
      </c>
      <c r="S45">
        <f t="shared" si="32"/>
        <v>-6398766.5692846011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-248.93922014385086</v>
      </c>
      <c r="AC45">
        <f t="shared" si="33"/>
        <v>-223.08921236104987</v>
      </c>
      <c r="AE45">
        <f t="shared" si="34"/>
        <v>0</v>
      </c>
      <c r="AF45">
        <f t="shared" si="35"/>
        <v>0</v>
      </c>
      <c r="AG45">
        <f t="shared" si="36"/>
        <v>-1.7432204311993822E-3</v>
      </c>
      <c r="AH45">
        <f t="shared" si="37"/>
        <v>-32.181116302006984</v>
      </c>
      <c r="AI45">
        <f t="shared" si="38"/>
        <v>-32.182859522438186</v>
      </c>
      <c r="AJ45">
        <f t="shared" si="39"/>
        <v>-25.850007782800986</v>
      </c>
      <c r="AK45">
        <f t="shared" si="61"/>
        <v>-17.425745410069563</v>
      </c>
      <c r="AL45">
        <f t="shared" si="40"/>
        <v>-75.458612715308732</v>
      </c>
      <c r="AN45">
        <f t="shared" si="41"/>
        <v>0</v>
      </c>
      <c r="AO45">
        <f t="shared" si="42"/>
        <v>0</v>
      </c>
      <c r="AP45">
        <f t="shared" si="43"/>
        <v>-1.4934660524037274E-5</v>
      </c>
      <c r="AQ45">
        <f t="shared" si="44"/>
        <v>-0.27570468923678276</v>
      </c>
      <c r="AR45">
        <f t="shared" si="45"/>
        <v>-0.27571962389730681</v>
      </c>
      <c r="AS45">
        <f t="shared" si="46"/>
        <v>-0.22146429898956257</v>
      </c>
      <c r="AT45">
        <f t="shared" si="47"/>
        <v>-0.14929127000802322</v>
      </c>
      <c r="AU45">
        <f t="shared" si="48"/>
        <v>-0.64647519289489253</v>
      </c>
      <c r="AW45">
        <v>42</v>
      </c>
      <c r="AX45">
        <f>IF(Z45&gt;0, (R45*SUMPRODUCT(K45:$K$98, X45:$X$98)-K45*$AZ$3)/Z45, 0)</f>
        <v>-6398766.5692846011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0.78135831499999997</v>
      </c>
      <c r="Q46" s="5">
        <f t="shared" si="60"/>
        <v>50</v>
      </c>
      <c r="R46">
        <f t="shared" si="31"/>
        <v>250000</v>
      </c>
      <c r="S46">
        <f t="shared" si="32"/>
        <v>-27415654.2835753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-223.08921236104987</v>
      </c>
      <c r="AC46">
        <f t="shared" si="33"/>
        <v>-199.42610145804562</v>
      </c>
      <c r="AE46">
        <f t="shared" si="34"/>
        <v>0</v>
      </c>
      <c r="AF46">
        <f t="shared" si="35"/>
        <v>0</v>
      </c>
      <c r="AG46">
        <f t="shared" si="36"/>
        <v>-3.6370844809186566E-4</v>
      </c>
      <c r="AH46">
        <f t="shared" si="37"/>
        <v>-6.810398893977613</v>
      </c>
      <c r="AI46">
        <f t="shared" si="38"/>
        <v>-6.8107626024257053</v>
      </c>
      <c r="AJ46">
        <f t="shared" si="39"/>
        <v>-23.663110903004252</v>
      </c>
      <c r="AK46">
        <f t="shared" si="61"/>
        <v>-15.616244865273492</v>
      </c>
      <c r="AL46">
        <f t="shared" si="40"/>
        <v>-46.090118370703451</v>
      </c>
      <c r="AN46">
        <f t="shared" si="41"/>
        <v>0</v>
      </c>
      <c r="AO46">
        <f t="shared" si="42"/>
        <v>0</v>
      </c>
      <c r="AP46">
        <f t="shared" si="43"/>
        <v>-2.782136371998321E-6</v>
      </c>
      <c r="AQ46">
        <f t="shared" si="44"/>
        <v>-5.2095183848923123E-2</v>
      </c>
      <c r="AR46">
        <f t="shared" si="45"/>
        <v>-5.2097965985295126E-2</v>
      </c>
      <c r="AS46">
        <f t="shared" si="46"/>
        <v>-0.18100762262538864</v>
      </c>
      <c r="AT46">
        <f t="shared" si="47"/>
        <v>-0.11945425810603019</v>
      </c>
      <c r="AU46">
        <f t="shared" si="48"/>
        <v>-0.35255984671671392</v>
      </c>
      <c r="AW46">
        <v>43</v>
      </c>
      <c r="AX46">
        <f>IF(Z46&gt;0, (R46*SUMPRODUCT(K46:$K$98, X46:$X$98)-K46*$AZ$3)/Z46, 0)</f>
        <v>-27415654.2835753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0.78389590600000003</v>
      </c>
      <c r="Q47" s="5">
        <f t="shared" si="60"/>
        <v>50</v>
      </c>
      <c r="R47">
        <f t="shared" si="31"/>
        <v>250000</v>
      </c>
      <c r="S47">
        <f t="shared" si="32"/>
        <v>-118796676.26386018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-199.42610145804562</v>
      </c>
      <c r="AC47">
        <f t="shared" si="33"/>
        <v>-178.10425414882221</v>
      </c>
      <c r="AE47">
        <f t="shared" si="34"/>
        <v>0</v>
      </c>
      <c r="AF47">
        <f t="shared" si="35"/>
        <v>0</v>
      </c>
      <c r="AG47">
        <f t="shared" si="36"/>
        <v>-7.496180017412E-5</v>
      </c>
      <c r="AH47">
        <f t="shared" si="37"/>
        <v>-1.4255478171841351</v>
      </c>
      <c r="AI47">
        <f t="shared" si="38"/>
        <v>-1.4256227789843092</v>
      </c>
      <c r="AJ47">
        <f t="shared" si="39"/>
        <v>-21.321847309223415</v>
      </c>
      <c r="AK47">
        <f t="shared" si="61"/>
        <v>-13.959827102063194</v>
      </c>
      <c r="AL47">
        <f t="shared" si="40"/>
        <v>-36.707297190270921</v>
      </c>
      <c r="AN47">
        <f t="shared" si="41"/>
        <v>0</v>
      </c>
      <c r="AO47">
        <f t="shared" si="42"/>
        <v>0</v>
      </c>
      <c r="AP47">
        <f t="shared" si="43"/>
        <v>-5.1197294315639366E-7</v>
      </c>
      <c r="AQ47">
        <f t="shared" si="44"/>
        <v>-9.7361844283177547E-3</v>
      </c>
      <c r="AR47">
        <f t="shared" si="45"/>
        <v>-9.7366964012609095E-3</v>
      </c>
      <c r="AS47">
        <f t="shared" si="46"/>
        <v>-0.14562362289964167</v>
      </c>
      <c r="AT47">
        <f t="shared" si="47"/>
        <v>-9.5342611180583015E-2</v>
      </c>
      <c r="AU47">
        <f t="shared" si="48"/>
        <v>-0.25070293048148562</v>
      </c>
      <c r="AW47">
        <v>44</v>
      </c>
      <c r="AX47">
        <f>IF(Z47&gt;0, (R47*SUMPRODUCT(K47:$K$98, X47:$X$98)-K47*$AZ$3)/Z47, 0)</f>
        <v>-118796676.26386018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0.78669207100000005</v>
      </c>
      <c r="Q48" s="5">
        <f t="shared" si="60"/>
        <v>50</v>
      </c>
      <c r="R48">
        <f t="shared" si="31"/>
        <v>250000</v>
      </c>
      <c r="S48">
        <f t="shared" si="32"/>
        <v>-521741098.62027073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-178.10425414882221</v>
      </c>
      <c r="AC48">
        <f t="shared" si="33"/>
        <v>-159.03011310729306</v>
      </c>
      <c r="AE48">
        <f t="shared" si="34"/>
        <v>0</v>
      </c>
      <c r="AF48">
        <f t="shared" si="35"/>
        <v>0</v>
      </c>
      <c r="AG48">
        <f t="shared" si="36"/>
        <v>-1.5240328347512167E-5</v>
      </c>
      <c r="AH48">
        <f t="shared" si="37"/>
        <v>-0.29485926912433313</v>
      </c>
      <c r="AI48">
        <f t="shared" si="38"/>
        <v>-0.29487450945268062</v>
      </c>
      <c r="AJ48">
        <f t="shared" si="39"/>
        <v>-19.074141041529145</v>
      </c>
      <c r="AK48">
        <f t="shared" si="61"/>
        <v>-12.467297790417556</v>
      </c>
      <c r="AL48">
        <f t="shared" si="40"/>
        <v>-31.836313341399382</v>
      </c>
      <c r="AN48">
        <f t="shared" si="41"/>
        <v>0</v>
      </c>
      <c r="AO48">
        <f t="shared" si="42"/>
        <v>0</v>
      </c>
      <c r="AP48">
        <f t="shared" si="43"/>
        <v>-9.2935856051036633E-8</v>
      </c>
      <c r="AQ48">
        <f t="shared" si="44"/>
        <v>-1.7980582810163774E-3</v>
      </c>
      <c r="AR48">
        <f t="shared" si="45"/>
        <v>-1.7981512168724284E-3</v>
      </c>
      <c r="AS48">
        <f t="shared" si="46"/>
        <v>-0.11631452982586782</v>
      </c>
      <c r="AT48">
        <f t="shared" si="47"/>
        <v>-7.6025854980007218E-2</v>
      </c>
      <c r="AU48">
        <f t="shared" si="48"/>
        <v>-0.19413853602274747</v>
      </c>
      <c r="AW48">
        <v>45</v>
      </c>
      <c r="AX48">
        <f>IF(Z48&gt;0, (R48*SUMPRODUCT(K48:$K$98, X48:$X$98)-K48*$AZ$3)/Z48, 0)</f>
        <v>-521741098.62027073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0.78978433000000003</v>
      </c>
      <c r="Q49" s="5">
        <f t="shared" si="60"/>
        <v>50</v>
      </c>
      <c r="R49">
        <f t="shared" si="31"/>
        <v>250000</v>
      </c>
      <c r="S49">
        <f t="shared" si="32"/>
        <v>-2326717950.3558812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-159.03011310729306</v>
      </c>
      <c r="AC49">
        <f t="shared" si="33"/>
        <v>-141.99273507096922</v>
      </c>
      <c r="AE49">
        <f t="shared" si="34"/>
        <v>0</v>
      </c>
      <c r="AF49">
        <f t="shared" si="35"/>
        <v>0</v>
      </c>
      <c r="AG49">
        <f t="shared" si="36"/>
        <v>-3.0513525511171396E-6</v>
      </c>
      <c r="AH49">
        <f t="shared" si="37"/>
        <v>-6.018286256459953E-2</v>
      </c>
      <c r="AI49">
        <f t="shared" si="38"/>
        <v>-6.0185913917150648E-2</v>
      </c>
      <c r="AJ49">
        <f t="shared" si="39"/>
        <v>-17.037378036323844</v>
      </c>
      <c r="AK49">
        <f t="shared" si="61"/>
        <v>-11.132107917510515</v>
      </c>
      <c r="AL49">
        <f t="shared" si="40"/>
        <v>-28.229671867751513</v>
      </c>
      <c r="AN49">
        <f t="shared" si="41"/>
        <v>0</v>
      </c>
      <c r="AO49">
        <f t="shared" si="42"/>
        <v>0</v>
      </c>
      <c r="AP49">
        <f t="shared" si="43"/>
        <v>-1.6613584541323072E-8</v>
      </c>
      <c r="AQ49">
        <f t="shared" si="44"/>
        <v>-3.2767536966180543E-4</v>
      </c>
      <c r="AR49">
        <f t="shared" si="45"/>
        <v>-3.2769198324634677E-4</v>
      </c>
      <c r="AS49">
        <f t="shared" si="46"/>
        <v>-9.2762771796172191E-2</v>
      </c>
      <c r="AT49">
        <f t="shared" si="47"/>
        <v>-6.0610569546603987E-2</v>
      </c>
      <c r="AU49">
        <f t="shared" si="48"/>
        <v>-0.15370103332602256</v>
      </c>
      <c r="AW49">
        <v>46</v>
      </c>
      <c r="AX49">
        <f>IF(Z49&gt;0, (R49*SUMPRODUCT(K49:$K$98, X49:$X$98)-K49*$AZ$3)/Z49, 0)</f>
        <v>-2326717950.3558812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0.79285550900000001</v>
      </c>
      <c r="Q50" s="5">
        <f t="shared" si="60"/>
        <v>50</v>
      </c>
      <c r="R50">
        <f t="shared" si="31"/>
        <v>250000</v>
      </c>
      <c r="S50">
        <f t="shared" si="32"/>
        <v>-10537608226.33061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-141.99273507096922</v>
      </c>
      <c r="AC50">
        <f t="shared" si="33"/>
        <v>-126.77951266187023</v>
      </c>
      <c r="AE50">
        <f t="shared" si="34"/>
        <v>0</v>
      </c>
      <c r="AF50">
        <f t="shared" si="35"/>
        <v>0</v>
      </c>
      <c r="AG50">
        <f t="shared" si="36"/>
        <v>-6.0155734555153984E-7</v>
      </c>
      <c r="AH50">
        <f t="shared" si="37"/>
        <v>-1.2096408400272141E-2</v>
      </c>
      <c r="AI50">
        <f t="shared" si="38"/>
        <v>-1.2097009957617692E-2</v>
      </c>
      <c r="AJ50">
        <f t="shared" si="39"/>
        <v>-15.213222409098989</v>
      </c>
      <c r="AK50">
        <f t="shared" si="61"/>
        <v>-9.9394914549678468</v>
      </c>
      <c r="AL50">
        <f t="shared" si="40"/>
        <v>-25.164810874024454</v>
      </c>
      <c r="AN50">
        <f t="shared" si="41"/>
        <v>0</v>
      </c>
      <c r="AO50">
        <f t="shared" si="42"/>
        <v>0</v>
      </c>
      <c r="AP50">
        <f t="shared" si="43"/>
        <v>-2.9243541679326828E-9</v>
      </c>
      <c r="AQ50">
        <f t="shared" si="44"/>
        <v>-5.8804339409934092E-5</v>
      </c>
      <c r="AR50">
        <f t="shared" si="45"/>
        <v>-5.8807263764102019E-5</v>
      </c>
      <c r="AS50">
        <f t="shared" si="46"/>
        <v>-7.3956125195255948E-2</v>
      </c>
      <c r="AT50">
        <f t="shared" si="47"/>
        <v>-4.8318906715064225E-2</v>
      </c>
      <c r="AU50">
        <f t="shared" si="48"/>
        <v>-0.12233383917408427</v>
      </c>
      <c r="AW50">
        <v>47</v>
      </c>
      <c r="AX50">
        <f>IF(Z50&gt;0, (R50*SUMPRODUCT(K50:$K$98, X50:$X$98)-K50*$AZ$3)/Z50, 0)</f>
        <v>-10537608226.33061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0.79617230500000002</v>
      </c>
      <c r="Q51" s="5">
        <f t="shared" si="60"/>
        <v>50</v>
      </c>
      <c r="R51">
        <f t="shared" si="31"/>
        <v>250000</v>
      </c>
      <c r="S51">
        <f t="shared" si="32"/>
        <v>-48540963279.548416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-126.77951266187023</v>
      </c>
      <c r="AC51">
        <f t="shared" si="33"/>
        <v>-113.19604460507696</v>
      </c>
      <c r="AE51">
        <f t="shared" si="34"/>
        <v>0</v>
      </c>
      <c r="AF51">
        <f t="shared" si="35"/>
        <v>0</v>
      </c>
      <c r="AG51">
        <f t="shared" si="36"/>
        <v>-1.165984736985735E-7</v>
      </c>
      <c r="AH51">
        <f t="shared" si="37"/>
        <v>-2.3947164919872546E-3</v>
      </c>
      <c r="AI51">
        <f t="shared" si="38"/>
        <v>-2.3948330904609533E-3</v>
      </c>
      <c r="AJ51">
        <f t="shared" si="39"/>
        <v>-13.583468056793265</v>
      </c>
      <c r="AK51">
        <f t="shared" si="61"/>
        <v>-8.8745658863309167</v>
      </c>
      <c r="AL51">
        <f t="shared" si="40"/>
        <v>-22.460428776214641</v>
      </c>
      <c r="AN51">
        <f t="shared" si="41"/>
        <v>0</v>
      </c>
      <c r="AO51">
        <f t="shared" si="42"/>
        <v>0</v>
      </c>
      <c r="AP51">
        <f t="shared" si="43"/>
        <v>-5.060900247625312E-10</v>
      </c>
      <c r="AQ51">
        <f t="shared" si="44"/>
        <v>-1.0394150886246969E-5</v>
      </c>
      <c r="AR51">
        <f t="shared" si="45"/>
        <v>-1.0394656976271732E-5</v>
      </c>
      <c r="AS51">
        <f t="shared" si="46"/>
        <v>-5.8958384849832388E-2</v>
      </c>
      <c r="AT51">
        <f t="shared" si="47"/>
        <v>-3.8519623170889562E-2</v>
      </c>
      <c r="AU51">
        <f t="shared" si="48"/>
        <v>-9.7488402677698205E-2</v>
      </c>
      <c r="AW51">
        <v>48</v>
      </c>
      <c r="AX51">
        <f>IF(Z51&gt;0, (R51*SUMPRODUCT(K51:$K$98, X51:$X$98)-K51*$AZ$3)/Z51, 0)</f>
        <v>-48540963279.548416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0.79964768799999997</v>
      </c>
      <c r="Q52" s="5">
        <f t="shared" si="60"/>
        <v>50</v>
      </c>
      <c r="R52">
        <f t="shared" si="31"/>
        <v>250000</v>
      </c>
      <c r="S52">
        <f t="shared" si="32"/>
        <v>-227683862673.40823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-113.19604460507696</v>
      </c>
      <c r="AC52">
        <f t="shared" si="33"/>
        <v>-101.06790601607365</v>
      </c>
      <c r="AE52">
        <f t="shared" si="34"/>
        <v>0</v>
      </c>
      <c r="AF52">
        <f t="shared" si="35"/>
        <v>0</v>
      </c>
      <c r="AG52">
        <f t="shared" si="36"/>
        <v>-2.2194789044194659E-8</v>
      </c>
      <c r="AH52">
        <f t="shared" si="37"/>
        <v>-4.6618849958696552E-4</v>
      </c>
      <c r="AI52">
        <f t="shared" si="38"/>
        <v>-4.662106943760097E-4</v>
      </c>
      <c r="AJ52">
        <f t="shared" si="39"/>
        <v>-12.128138589003314</v>
      </c>
      <c r="AK52">
        <f t="shared" si="61"/>
        <v>-7.9237231223553879</v>
      </c>
      <c r="AL52">
        <f t="shared" si="40"/>
        <v>-20.052327922053077</v>
      </c>
      <c r="AN52">
        <f t="shared" si="41"/>
        <v>0</v>
      </c>
      <c r="AO52">
        <f t="shared" si="42"/>
        <v>0</v>
      </c>
      <c r="AP52">
        <f t="shared" si="43"/>
        <v>-8.6013755619361667E-11</v>
      </c>
      <c r="AQ52">
        <f t="shared" si="44"/>
        <v>-1.8066683849161643E-6</v>
      </c>
      <c r="AR52">
        <f t="shared" si="45"/>
        <v>-1.8067543986717837E-6</v>
      </c>
      <c r="AS52">
        <f t="shared" si="46"/>
        <v>-4.7001426624739211E-2</v>
      </c>
      <c r="AT52">
        <f t="shared" si="47"/>
        <v>-3.0707621635179722E-2</v>
      </c>
      <c r="AU52">
        <f t="shared" si="48"/>
        <v>-7.7710855014317598E-2</v>
      </c>
      <c r="AW52">
        <v>49</v>
      </c>
      <c r="AX52">
        <f>IF(Z52&gt;0, (R52*SUMPRODUCT(K52:$K$98, X52:$X$98)-K52*$AZ$3)/Z52, 0)</f>
        <v>-227683862673.40823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0.80323853099999998</v>
      </c>
      <c r="Q53" s="5">
        <f t="shared" si="60"/>
        <v>50</v>
      </c>
      <c r="R53">
        <f t="shared" si="31"/>
        <v>250000</v>
      </c>
      <c r="S53">
        <f t="shared" si="32"/>
        <v>-1088496292807.8802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-101.06790601607365</v>
      </c>
      <c r="AC53">
        <f t="shared" si="33"/>
        <v>-90.239203373497219</v>
      </c>
      <c r="AE53">
        <f t="shared" si="34"/>
        <v>0</v>
      </c>
      <c r="AF53">
        <f t="shared" si="35"/>
        <v>0</v>
      </c>
      <c r="AG53">
        <f t="shared" si="36"/>
        <v>-4.1451314060389021E-9</v>
      </c>
      <c r="AH53">
        <f t="shared" si="37"/>
        <v>-8.9138548738569055E-5</v>
      </c>
      <c r="AI53">
        <f t="shared" si="38"/>
        <v>-8.9142693869975089E-5</v>
      </c>
      <c r="AJ53">
        <f t="shared" si="39"/>
        <v>-10.828702642576431</v>
      </c>
      <c r="AK53">
        <f t="shared" si="61"/>
        <v>-7.0747534211251564</v>
      </c>
      <c r="AL53">
        <f t="shared" si="40"/>
        <v>-17.903545206395457</v>
      </c>
      <c r="AN53">
        <f t="shared" si="41"/>
        <v>0</v>
      </c>
      <c r="AO53">
        <f t="shared" si="42"/>
        <v>0</v>
      </c>
      <c r="AP53">
        <f t="shared" si="43"/>
        <v>-1.4342906565784818E-11</v>
      </c>
      <c r="AQ53">
        <f t="shared" si="44"/>
        <v>-3.0843554781021901E-7</v>
      </c>
      <c r="AR53">
        <f t="shared" si="45"/>
        <v>-3.0844989071678475E-7</v>
      </c>
      <c r="AS53">
        <f t="shared" si="46"/>
        <v>-3.7469275402190534E-2</v>
      </c>
      <c r="AT53">
        <f t="shared" si="47"/>
        <v>-2.447993015307855E-2</v>
      </c>
      <c r="AU53">
        <f t="shared" si="48"/>
        <v>-6.19495140051598E-2</v>
      </c>
      <c r="AW53">
        <v>50</v>
      </c>
      <c r="AX53">
        <f>IF(Z53&gt;0, (R53*SUMPRODUCT(K53:$K$98, X53:$X$98)-K53*$AZ$3)/Z53, 0)</f>
        <v>-1088496292807.8802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0.80709142899999997</v>
      </c>
      <c r="Q54" s="5">
        <f t="shared" si="60"/>
        <v>50</v>
      </c>
      <c r="R54">
        <f t="shared" si="31"/>
        <v>250000</v>
      </c>
      <c r="S54">
        <f t="shared" si="32"/>
        <v>-5313428933021.5967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-90.239203373497219</v>
      </c>
      <c r="AC54">
        <f t="shared" si="33"/>
        <v>-80.570717566535606</v>
      </c>
      <c r="AE54">
        <f t="shared" si="34"/>
        <v>0</v>
      </c>
      <c r="AF54">
        <f t="shared" si="35"/>
        <v>0</v>
      </c>
      <c r="AG54">
        <f t="shared" si="36"/>
        <v>-7.5818006208579622E-10</v>
      </c>
      <c r="AH54">
        <f t="shared" si="37"/>
        <v>-1.6727500149463584E-5</v>
      </c>
      <c r="AI54">
        <f t="shared" si="38"/>
        <v>-1.6728258329525668E-5</v>
      </c>
      <c r="AJ54">
        <f t="shared" si="39"/>
        <v>-9.6684858069616126</v>
      </c>
      <c r="AK54">
        <f t="shared" si="61"/>
        <v>-6.3167442361448058</v>
      </c>
      <c r="AL54">
        <f t="shared" si="40"/>
        <v>-15.985246771364746</v>
      </c>
      <c r="AN54">
        <f t="shared" si="41"/>
        <v>0</v>
      </c>
      <c r="AO54">
        <f t="shared" si="42"/>
        <v>0</v>
      </c>
      <c r="AP54">
        <f t="shared" si="43"/>
        <v>-2.3423576285126943E-12</v>
      </c>
      <c r="AQ54">
        <f t="shared" si="44"/>
        <v>-5.1678736411574776E-8</v>
      </c>
      <c r="AR54">
        <f t="shared" si="45"/>
        <v>-5.1681078769203282E-8</v>
      </c>
      <c r="AS54">
        <f t="shared" si="46"/>
        <v>-2.9870280977581931E-2</v>
      </c>
      <c r="AT54">
        <f t="shared" si="47"/>
        <v>-1.9515250781183224E-2</v>
      </c>
      <c r="AU54">
        <f t="shared" si="48"/>
        <v>-4.9385583439843922E-2</v>
      </c>
      <c r="AW54">
        <v>51</v>
      </c>
      <c r="AX54">
        <f>IF(Z54&gt;0, (R54*SUMPRODUCT(K54:$K$98, X54:$X$98)-K54*$AZ$3)/Z54, 0)</f>
        <v>-5313428933021.5967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0.81105379099999997</v>
      </c>
      <c r="Q55" s="5">
        <f t="shared" si="60"/>
        <v>50</v>
      </c>
      <c r="R55">
        <f t="shared" si="31"/>
        <v>250000</v>
      </c>
      <c r="S55">
        <f t="shared" si="32"/>
        <v>-26511503123733.324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-80.570717566535606</v>
      </c>
      <c r="AC55">
        <f t="shared" si="33"/>
        <v>-71.93814072946688</v>
      </c>
      <c r="AE55">
        <f t="shared" si="34"/>
        <v>0</v>
      </c>
      <c r="AF55">
        <f t="shared" si="35"/>
        <v>0</v>
      </c>
      <c r="AG55">
        <f t="shared" si="36"/>
        <v>-1.3567344784963786E-10</v>
      </c>
      <c r="AH55">
        <f t="shared" si="37"/>
        <v>-3.0746240680765017E-6</v>
      </c>
      <c r="AI55">
        <f t="shared" si="38"/>
        <v>-3.0747597415243512E-6</v>
      </c>
      <c r="AJ55">
        <f t="shared" si="39"/>
        <v>-8.6325768370687257</v>
      </c>
      <c r="AK55">
        <f t="shared" si="61"/>
        <v>-5.6399502296574928</v>
      </c>
      <c r="AL55">
        <f t="shared" si="40"/>
        <v>-14.272530141485959</v>
      </c>
      <c r="AN55">
        <f t="shared" si="41"/>
        <v>0</v>
      </c>
      <c r="AO55">
        <f t="shared" si="42"/>
        <v>0</v>
      </c>
      <c r="AP55">
        <f t="shared" si="43"/>
        <v>-3.7424644441480084E-13</v>
      </c>
      <c r="AQ55">
        <f t="shared" si="44"/>
        <v>-8.481151939656207E-9</v>
      </c>
      <c r="AR55">
        <f t="shared" si="45"/>
        <v>-8.4815261861006201E-9</v>
      </c>
      <c r="AS55">
        <f t="shared" si="46"/>
        <v>-2.3812405733147007E-2</v>
      </c>
      <c r="AT55">
        <f t="shared" si="47"/>
        <v>-1.5557438493529006E-2</v>
      </c>
      <c r="AU55">
        <f t="shared" si="48"/>
        <v>-3.9369852708202195E-2</v>
      </c>
      <c r="AW55">
        <v>52</v>
      </c>
      <c r="AX55">
        <f>IF(Z55&gt;0, (R55*SUMPRODUCT(K55:$K$98, X55:$X$98)-K55*$AZ$3)/Z55, 0)</f>
        <v>-26511503123733.324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0.81525055400000002</v>
      </c>
      <c r="Q56" s="5">
        <f t="shared" si="60"/>
        <v>50</v>
      </c>
      <c r="R56">
        <f t="shared" si="31"/>
        <v>250000</v>
      </c>
      <c r="S56">
        <f t="shared" si="32"/>
        <v>-135456709457217.44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-71.93814072946688</v>
      </c>
      <c r="AC56">
        <f t="shared" si="33"/>
        <v>-64.230482801566382</v>
      </c>
      <c r="AE56">
        <f t="shared" si="34"/>
        <v>0</v>
      </c>
      <c r="AF56">
        <f t="shared" si="35"/>
        <v>0</v>
      </c>
      <c r="AG56">
        <f t="shared" si="36"/>
        <v>-2.3708859848634112E-11</v>
      </c>
      <c r="AH56">
        <f t="shared" si="37"/>
        <v>-5.5303926761253682E-7</v>
      </c>
      <c r="AI56">
        <f t="shared" si="38"/>
        <v>-5.530629764723854E-7</v>
      </c>
      <c r="AJ56">
        <f t="shared" si="39"/>
        <v>-7.7076579279004989</v>
      </c>
      <c r="AK56">
        <f t="shared" si="61"/>
        <v>-5.0356698510626821</v>
      </c>
      <c r="AL56">
        <f t="shared" si="40"/>
        <v>-12.743328332026158</v>
      </c>
      <c r="AN56">
        <f t="shared" si="41"/>
        <v>0</v>
      </c>
      <c r="AO56">
        <f t="shared" si="42"/>
        <v>0</v>
      </c>
      <c r="AP56">
        <f t="shared" si="43"/>
        <v>-5.8392284668710936E-14</v>
      </c>
      <c r="AQ56">
        <f t="shared" si="44"/>
        <v>-1.362074201525431E-9</v>
      </c>
      <c r="AR56">
        <f t="shared" si="45"/>
        <v>-1.3621325938100997E-9</v>
      </c>
      <c r="AS56">
        <f t="shared" si="46"/>
        <v>-1.8983104152979394E-2</v>
      </c>
      <c r="AT56">
        <f t="shared" si="47"/>
        <v>-1.2402294725186353E-2</v>
      </c>
      <c r="AU56">
        <f t="shared" si="48"/>
        <v>-3.1385400240298345E-2</v>
      </c>
      <c r="AW56">
        <v>53</v>
      </c>
      <c r="AX56">
        <f>IF(Z56&gt;0, (R56*SUMPRODUCT(K56:$K$98, X56:$X$98)-K56*$AZ$3)/Z56, 0)</f>
        <v>-135456709457217.44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0.81969331899999998</v>
      </c>
      <c r="Q57" s="5">
        <f t="shared" si="60"/>
        <v>50</v>
      </c>
      <c r="R57">
        <f t="shared" si="31"/>
        <v>250000</v>
      </c>
      <c r="S57">
        <f t="shared" si="32"/>
        <v>-710151180676869.63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-64.230482801566382</v>
      </c>
      <c r="AC57">
        <f t="shared" si="33"/>
        <v>-57.348645359730533</v>
      </c>
      <c r="AE57">
        <f t="shared" si="34"/>
        <v>0</v>
      </c>
      <c r="AF57">
        <f t="shared" si="35"/>
        <v>0</v>
      </c>
      <c r="AG57">
        <f t="shared" si="36"/>
        <v>-4.0377772311150395E-12</v>
      </c>
      <c r="AH57">
        <f t="shared" si="37"/>
        <v>-9.7169970095163662E-8</v>
      </c>
      <c r="AI57">
        <f t="shared" si="38"/>
        <v>-9.7174007872394774E-8</v>
      </c>
      <c r="AJ57">
        <f t="shared" si="39"/>
        <v>-6.8818374418358488</v>
      </c>
      <c r="AK57">
        <f t="shared" si="61"/>
        <v>-4.496133796109647</v>
      </c>
      <c r="AL57">
        <f t="shared" si="40"/>
        <v>-11.377971335119504</v>
      </c>
      <c r="AN57">
        <f t="shared" si="41"/>
        <v>0</v>
      </c>
      <c r="AO57">
        <f t="shared" si="42"/>
        <v>0</v>
      </c>
      <c r="AP57">
        <f t="shared" si="43"/>
        <v>-8.879103748156561E-15</v>
      </c>
      <c r="AQ57">
        <f t="shared" si="44"/>
        <v>-2.1367752510753787E-10</v>
      </c>
      <c r="AR57">
        <f t="shared" si="45"/>
        <v>-2.13686404211286E-10</v>
      </c>
      <c r="AS57">
        <f t="shared" si="46"/>
        <v>-1.5133214421325246E-2</v>
      </c>
      <c r="AT57">
        <f t="shared" si="47"/>
        <v>-9.8870334236408879E-3</v>
      </c>
      <c r="AU57">
        <f t="shared" si="48"/>
        <v>-2.502024805865254E-2</v>
      </c>
      <c r="AW57">
        <v>54</v>
      </c>
      <c r="AX57">
        <f>IF(Z57&gt;0, (R57*SUMPRODUCT(K57:$K$98, X57:$X$98)-K57*$AZ$3)/Z57, 0)</f>
        <v>-710151180676869.63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0.82421808699999999</v>
      </c>
      <c r="Q58" s="5">
        <f t="shared" si="60"/>
        <v>50</v>
      </c>
      <c r="R58">
        <f t="shared" si="31"/>
        <v>250000</v>
      </c>
      <c r="S58">
        <f t="shared" si="32"/>
        <v>-3824684748197398.5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-57.348645359730533</v>
      </c>
      <c r="AC58">
        <f t="shared" si="33"/>
        <v>-51.204147642803207</v>
      </c>
      <c r="AE58">
        <f t="shared" si="34"/>
        <v>0</v>
      </c>
      <c r="AF58">
        <f t="shared" si="35"/>
        <v>0</v>
      </c>
      <c r="AG58">
        <f t="shared" si="36"/>
        <v>-6.6939043364209413E-13</v>
      </c>
      <c r="AH58">
        <f t="shared" si="37"/>
        <v>-1.6640045125808973E-8</v>
      </c>
      <c r="AI58">
        <f t="shared" si="38"/>
        <v>-1.6640714516242614E-8</v>
      </c>
      <c r="AJ58">
        <f t="shared" si="39"/>
        <v>-6.1444977169273258</v>
      </c>
      <c r="AK58">
        <f t="shared" si="61"/>
        <v>-4.014405175181138</v>
      </c>
      <c r="AL58">
        <f t="shared" si="40"/>
        <v>-10.158902908749178</v>
      </c>
      <c r="AN58">
        <f t="shared" si="41"/>
        <v>0</v>
      </c>
      <c r="AO58">
        <f t="shared" si="42"/>
        <v>0</v>
      </c>
      <c r="AP58">
        <f t="shared" si="43"/>
        <v>-1.3142810759775572E-15</v>
      </c>
      <c r="AQ58">
        <f t="shared" si="44"/>
        <v>-3.2671062078482717E-11</v>
      </c>
      <c r="AR58">
        <f t="shared" si="45"/>
        <v>-3.2672376359558691E-11</v>
      </c>
      <c r="AS58">
        <f t="shared" si="46"/>
        <v>-1.2064105886315525E-2</v>
      </c>
      <c r="AT58">
        <f t="shared" si="47"/>
        <v>-7.8818825126322489E-3</v>
      </c>
      <c r="AU58">
        <f t="shared" si="48"/>
        <v>-1.9945988431620151E-2</v>
      </c>
      <c r="AW58">
        <v>55</v>
      </c>
      <c r="AX58">
        <f>IF(Z58&gt;0, (R58*SUMPRODUCT(K58:$K$98, X58:$X$98)-K58*$AZ$3)/Z58, 0)</f>
        <v>-3824684748197398.5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0.82894669600000004</v>
      </c>
      <c r="Q59" s="5">
        <f t="shared" si="60"/>
        <v>50</v>
      </c>
      <c r="R59">
        <f t="shared" si="31"/>
        <v>250000</v>
      </c>
      <c r="S59">
        <f t="shared" si="32"/>
        <v>-2.1203520895212152E+16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-51.204147642803207</v>
      </c>
      <c r="AC59">
        <f t="shared" si="33"/>
        <v>-45.717988966817146</v>
      </c>
      <c r="AE59">
        <f t="shared" si="34"/>
        <v>0</v>
      </c>
      <c r="AF59">
        <f t="shared" si="35"/>
        <v>0</v>
      </c>
      <c r="AG59">
        <f t="shared" si="36"/>
        <v>-1.0780754100405199E-13</v>
      </c>
      <c r="AH59">
        <f t="shared" si="37"/>
        <v>-2.774444941508106E-9</v>
      </c>
      <c r="AI59">
        <f t="shared" si="38"/>
        <v>-2.7745527490491101E-9</v>
      </c>
      <c r="AJ59">
        <f t="shared" si="39"/>
        <v>-5.4861586759860614</v>
      </c>
      <c r="AK59">
        <f t="shared" si="61"/>
        <v>-3.5842903349962247</v>
      </c>
      <c r="AL59">
        <f t="shared" si="40"/>
        <v>-9.0704490137568392</v>
      </c>
      <c r="AN59">
        <f t="shared" si="41"/>
        <v>0</v>
      </c>
      <c r="AO59">
        <f t="shared" si="42"/>
        <v>0</v>
      </c>
      <c r="AP59">
        <f t="shared" si="43"/>
        <v>-1.8899045506326833E-16</v>
      </c>
      <c r="AQ59">
        <f t="shared" si="44"/>
        <v>-4.8637006944058974E-12</v>
      </c>
      <c r="AR59">
        <f t="shared" si="45"/>
        <v>-4.8638896848609602E-12</v>
      </c>
      <c r="AS59">
        <f t="shared" si="46"/>
        <v>-9.6174313509751023E-3</v>
      </c>
      <c r="AT59">
        <f t="shared" si="47"/>
        <v>-6.2833884826697869E-3</v>
      </c>
      <c r="AU59">
        <f t="shared" si="48"/>
        <v>-1.590081983850878E-2</v>
      </c>
      <c r="AW59">
        <v>56</v>
      </c>
      <c r="AX59">
        <f>IF(Z59&gt;0, (R59*SUMPRODUCT(K59:$K$98, X59:$X$98)-K59*$AZ$3)/Z59, 0)</f>
        <v>-2.1203520895212152E+16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0.83370721699999994</v>
      </c>
      <c r="Q60" s="5">
        <f t="shared" si="60"/>
        <v>50</v>
      </c>
      <c r="R60">
        <f t="shared" si="31"/>
        <v>250000</v>
      </c>
      <c r="S60">
        <f t="shared" si="32"/>
        <v>-1.2112980984549248E+17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-45.717988966817146</v>
      </c>
      <c r="AC60">
        <f t="shared" si="33"/>
        <v>-40.819633006090989</v>
      </c>
      <c r="AE60">
        <f t="shared" si="34"/>
        <v>0</v>
      </c>
      <c r="AF60">
        <f t="shared" si="35"/>
        <v>0</v>
      </c>
      <c r="AG60">
        <f t="shared" si="36"/>
        <v>-1.6849540611909903E-14</v>
      </c>
      <c r="AH60">
        <f t="shared" si="37"/>
        <v>-4.493996249105078E-10</v>
      </c>
      <c r="AI60">
        <f t="shared" si="38"/>
        <v>-4.494164744511197E-10</v>
      </c>
      <c r="AJ60">
        <f t="shared" si="39"/>
        <v>-4.8983559607261569</v>
      </c>
      <c r="AK60">
        <f t="shared" si="61"/>
        <v>-3.2002592276772006</v>
      </c>
      <c r="AL60">
        <f t="shared" si="40"/>
        <v>-8.098615188852774</v>
      </c>
      <c r="AN60">
        <f t="shared" si="41"/>
        <v>0</v>
      </c>
      <c r="AO60">
        <f t="shared" si="42"/>
        <v>0</v>
      </c>
      <c r="AP60">
        <f t="shared" si="43"/>
        <v>-2.6373075162745227E-17</v>
      </c>
      <c r="AQ60">
        <f t="shared" si="44"/>
        <v>-7.0340493897482581E-13</v>
      </c>
      <c r="AR60">
        <f t="shared" si="45"/>
        <v>-7.0343131204998862E-13</v>
      </c>
      <c r="AS60">
        <f t="shared" si="46"/>
        <v>-7.6669573908026509E-3</v>
      </c>
      <c r="AT60">
        <f t="shared" si="47"/>
        <v>-5.0090788286620801E-3</v>
      </c>
      <c r="AU60">
        <f t="shared" si="48"/>
        <v>-1.2676036220168161E-2</v>
      </c>
      <c r="AW60">
        <v>57</v>
      </c>
      <c r="AX60">
        <f>IF(Z60&gt;0, (R60*SUMPRODUCT(K60:$K$98, X60:$X$98)-K60*$AZ$3)/Z60, 0)</f>
        <v>-1.2112980984549248E+17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0.83838979800000002</v>
      </c>
      <c r="Q61" s="5">
        <f t="shared" si="60"/>
        <v>50</v>
      </c>
      <c r="R61">
        <f t="shared" si="31"/>
        <v>250000</v>
      </c>
      <c r="S61">
        <f t="shared" si="32"/>
        <v>-7.1335315504346637E+17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-40.819633006090989</v>
      </c>
      <c r="AC61">
        <f t="shared" si="33"/>
        <v>-36.446100898296137</v>
      </c>
      <c r="AE61">
        <f t="shared" si="34"/>
        <v>0</v>
      </c>
      <c r="AF61">
        <f t="shared" si="35"/>
        <v>0</v>
      </c>
      <c r="AG61">
        <f t="shared" si="36"/>
        <v>-2.5545622557788635E-15</v>
      </c>
      <c r="AH61">
        <f t="shared" si="37"/>
        <v>-7.0632414750059698E-11</v>
      </c>
      <c r="AI61">
        <f t="shared" si="38"/>
        <v>-7.063496931231548E-11</v>
      </c>
      <c r="AJ61">
        <f t="shared" si="39"/>
        <v>-4.3735321077948512</v>
      </c>
      <c r="AK61">
        <f t="shared" si="61"/>
        <v>-2.8573743104263696</v>
      </c>
      <c r="AL61">
        <f t="shared" si="40"/>
        <v>-7.2309064182918554</v>
      </c>
      <c r="AN61">
        <f t="shared" si="41"/>
        <v>0</v>
      </c>
      <c r="AO61">
        <f t="shared" si="42"/>
        <v>0</v>
      </c>
      <c r="AP61">
        <f t="shared" si="43"/>
        <v>-3.5700243328437367E-18</v>
      </c>
      <c r="AQ61">
        <f t="shared" si="44"/>
        <v>-9.8709451599699931E-14</v>
      </c>
      <c r="AR61">
        <f t="shared" si="45"/>
        <v>-9.8713021624032782E-14</v>
      </c>
      <c r="AS61">
        <f t="shared" si="46"/>
        <v>-6.1120514913975046E-3</v>
      </c>
      <c r="AT61">
        <f t="shared" si="47"/>
        <v>-3.9932069743802623E-3</v>
      </c>
      <c r="AU61">
        <f t="shared" si="48"/>
        <v>-1.010525846587648E-2</v>
      </c>
      <c r="AW61">
        <v>58</v>
      </c>
      <c r="AX61">
        <f>IF(Z61&gt;0, (R61*SUMPRODUCT(K61:$K$98, X61:$X$98)-K61*$AZ$3)/Z61, 0)</f>
        <v>-7.1335315504346637E+17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0.84318435700000005</v>
      </c>
      <c r="Q62" s="5">
        <f t="shared" si="60"/>
        <v>50</v>
      </c>
      <c r="R62">
        <f t="shared" si="31"/>
        <v>250000</v>
      </c>
      <c r="S62">
        <f t="shared" si="32"/>
        <v>-4.338246571315562E+18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-36.446100898296137</v>
      </c>
      <c r="AC62">
        <f t="shared" si="33"/>
        <v>-32.541161516335919</v>
      </c>
      <c r="AE62">
        <f t="shared" si="34"/>
        <v>0</v>
      </c>
      <c r="AF62">
        <f t="shared" si="35"/>
        <v>0</v>
      </c>
      <c r="AG62">
        <f t="shared" si="36"/>
        <v>-3.7504970016570423E-16</v>
      </c>
      <c r="AH62">
        <f t="shared" si="37"/>
        <v>-1.0769834665276853E-11</v>
      </c>
      <c r="AI62">
        <f t="shared" si="38"/>
        <v>-1.077020971497702E-11</v>
      </c>
      <c r="AJ62">
        <f t="shared" si="39"/>
        <v>-3.9049393819602187</v>
      </c>
      <c r="AK62">
        <f t="shared" si="61"/>
        <v>-2.5512270628807299</v>
      </c>
      <c r="AL62">
        <f t="shared" si="40"/>
        <v>-6.4561664448517186</v>
      </c>
      <c r="AN62">
        <f t="shared" si="41"/>
        <v>0</v>
      </c>
      <c r="AO62">
        <f t="shared" si="42"/>
        <v>0</v>
      </c>
      <c r="AP62">
        <f t="shared" si="43"/>
        <v>-4.6797805174294571E-19</v>
      </c>
      <c r="AQ62">
        <f t="shared" si="44"/>
        <v>-1.3438342283764287E-14</v>
      </c>
      <c r="AR62">
        <f t="shared" si="45"/>
        <v>-1.3438810261816032E-14</v>
      </c>
      <c r="AS62">
        <f t="shared" si="46"/>
        <v>-4.8724900282193359E-3</v>
      </c>
      <c r="AT62">
        <f t="shared" si="47"/>
        <v>-3.1833601517700328E-3</v>
      </c>
      <c r="AU62">
        <f t="shared" si="48"/>
        <v>-8.0558501800028076E-3</v>
      </c>
      <c r="AW62">
        <v>59</v>
      </c>
      <c r="AX62">
        <f>IF(Z62&gt;0, (R62*SUMPRODUCT(K62:$K$98, X62:$X$98)-K62*$AZ$3)/Z62, 0)</f>
        <v>-4.338246571315562E+18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0.84806285100000001</v>
      </c>
      <c r="Q63" s="5">
        <f t="shared" si="60"/>
        <v>50</v>
      </c>
      <c r="R63">
        <f t="shared" si="31"/>
        <v>250000</v>
      </c>
      <c r="S63">
        <f t="shared" si="32"/>
        <v>-2.7289786119873446E+19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-32.541161516335919</v>
      </c>
      <c r="AC63">
        <f t="shared" si="33"/>
        <v>-29.054608496728509</v>
      </c>
      <c r="AE63">
        <f t="shared" si="34"/>
        <v>0</v>
      </c>
      <c r="AF63">
        <f t="shared" si="35"/>
        <v>0</v>
      </c>
      <c r="AG63">
        <f t="shared" si="36"/>
        <v>-5.32334851748249E-17</v>
      </c>
      <c r="AH63">
        <f t="shared" si="37"/>
        <v>-1.5903285899461115E-12</v>
      </c>
      <c r="AI63">
        <f t="shared" si="38"/>
        <v>-1.5903818234312863E-12</v>
      </c>
      <c r="AJ63">
        <f t="shared" si="39"/>
        <v>-3.4865530196074097</v>
      </c>
      <c r="AK63">
        <f t="shared" si="61"/>
        <v>-2.2778813061435144</v>
      </c>
      <c r="AL63">
        <f t="shared" si="40"/>
        <v>-5.7644343257525144</v>
      </c>
      <c r="AN63">
        <f t="shared" si="41"/>
        <v>0</v>
      </c>
      <c r="AO63">
        <f t="shared" si="42"/>
        <v>0</v>
      </c>
      <c r="AP63">
        <f t="shared" si="43"/>
        <v>-5.9306670052650179E-20</v>
      </c>
      <c r="AQ63">
        <f t="shared" si="44"/>
        <v>-1.7717625034220894E-15</v>
      </c>
      <c r="AR63">
        <f t="shared" si="45"/>
        <v>-1.771821810092142E-15</v>
      </c>
      <c r="AS63">
        <f t="shared" si="46"/>
        <v>-3.8843192189249327E-3</v>
      </c>
      <c r="AT63">
        <f t="shared" si="47"/>
        <v>-2.5377552230309635E-3</v>
      </c>
      <c r="AU63">
        <f t="shared" si="48"/>
        <v>-6.4220744419576673E-3</v>
      </c>
      <c r="AW63">
        <v>60</v>
      </c>
      <c r="AX63">
        <f>IF(Z63&gt;0, (R63*SUMPRODUCT(K63:$K$98, X63:$X$98)-K63*$AZ$3)/Z63, 0)</f>
        <v>-2.7289786119873446E+19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0.85299375700000002</v>
      </c>
      <c r="Q64" s="5">
        <f t="shared" si="60"/>
        <v>50</v>
      </c>
      <c r="R64">
        <f t="shared" si="31"/>
        <v>250000</v>
      </c>
      <c r="S64">
        <f t="shared" si="32"/>
        <v>-1.7784503779271374E+20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-29.054608496728509</v>
      </c>
      <c r="AC64">
        <f t="shared" si="33"/>
        <v>-25.941614729221889</v>
      </c>
      <c r="AE64">
        <f t="shared" si="34"/>
        <v>0</v>
      </c>
      <c r="AF64">
        <f t="shared" si="35"/>
        <v>0</v>
      </c>
      <c r="AG64">
        <f t="shared" si="36"/>
        <v>-7.2933198055989585E-18</v>
      </c>
      <c r="AH64">
        <f t="shared" si="37"/>
        <v>-2.2703915258738847E-13</v>
      </c>
      <c r="AI64">
        <f t="shared" si="38"/>
        <v>-2.2704644590719406E-13</v>
      </c>
      <c r="AJ64">
        <f t="shared" si="39"/>
        <v>-3.1129937675066195</v>
      </c>
      <c r="AK64">
        <f t="shared" si="61"/>
        <v>-2.0338225947709958</v>
      </c>
      <c r="AL64">
        <f t="shared" si="40"/>
        <v>-5.1468163622778427</v>
      </c>
      <c r="AN64">
        <f t="shared" si="41"/>
        <v>0</v>
      </c>
      <c r="AO64">
        <f t="shared" si="42"/>
        <v>0</v>
      </c>
      <c r="AP64">
        <f t="shared" si="43"/>
        <v>-7.2548071863876917E-21</v>
      </c>
      <c r="AQ64">
        <f t="shared" si="44"/>
        <v>-2.2584026474718511E-16</v>
      </c>
      <c r="AR64">
        <f t="shared" si="45"/>
        <v>-2.258475195543715E-16</v>
      </c>
      <c r="AS64">
        <f t="shared" si="46"/>
        <v>-3.0965554997807215E-3</v>
      </c>
      <c r="AT64">
        <f t="shared" si="47"/>
        <v>-2.023082926523409E-3</v>
      </c>
      <c r="AU64">
        <f t="shared" si="48"/>
        <v>-5.1196384263043565E-3</v>
      </c>
      <c r="AW64">
        <v>61</v>
      </c>
      <c r="AX64">
        <f>IF(Z64&gt;0, (R64*SUMPRODUCT(K64:$K$98, X64:$X$98)-K64*$AZ$3)/Z64, 0)</f>
        <v>-1.7784503779271374E+20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0.85794593600000002</v>
      </c>
      <c r="Q65" s="5">
        <f t="shared" si="60"/>
        <v>50</v>
      </c>
      <c r="R65">
        <f t="shared" si="31"/>
        <v>250000</v>
      </c>
      <c r="S65">
        <f t="shared" si="32"/>
        <v>-1.2024636539389126E+21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-25.941614729221889</v>
      </c>
      <c r="AC65">
        <f t="shared" si="33"/>
        <v>-23.162156008233826</v>
      </c>
      <c r="AE65">
        <f t="shared" si="34"/>
        <v>0</v>
      </c>
      <c r="AF65">
        <f t="shared" si="35"/>
        <v>0</v>
      </c>
      <c r="AG65">
        <f t="shared" si="36"/>
        <v>-9.6311252038103208E-19</v>
      </c>
      <c r="AH65">
        <f t="shared" si="37"/>
        <v>-3.1286370435809686E-14</v>
      </c>
      <c r="AI65">
        <f t="shared" si="38"/>
        <v>-3.128733354833007E-14</v>
      </c>
      <c r="AJ65">
        <f t="shared" si="39"/>
        <v>-2.7794587209880639</v>
      </c>
      <c r="AK65">
        <f t="shared" si="61"/>
        <v>-1.8159130310455325</v>
      </c>
      <c r="AL65">
        <f t="shared" si="40"/>
        <v>-4.5953717520336275</v>
      </c>
      <c r="AN65">
        <f t="shared" si="41"/>
        <v>0</v>
      </c>
      <c r="AO65">
        <f t="shared" si="42"/>
        <v>0</v>
      </c>
      <c r="AP65">
        <f t="shared" si="43"/>
        <v>-8.5538104687401753E-22</v>
      </c>
      <c r="AQ65">
        <f t="shared" si="44"/>
        <v>-2.7786751526896942E-17</v>
      </c>
      <c r="AR65">
        <f t="shared" si="45"/>
        <v>-2.7787606907943815E-17</v>
      </c>
      <c r="AS65">
        <f t="shared" si="46"/>
        <v>-2.4685550859221404E-3</v>
      </c>
      <c r="AT65">
        <f t="shared" si="47"/>
        <v>-1.6127893228024628E-3</v>
      </c>
      <c r="AU65">
        <f t="shared" si="48"/>
        <v>-4.0813444087246312E-3</v>
      </c>
      <c r="AW65">
        <v>62</v>
      </c>
      <c r="AX65">
        <f>IF(Z65&gt;0, (R65*SUMPRODUCT(K65:$K$98, X65:$X$98)-K65*$AZ$3)/Z65, 0)</f>
        <v>-1.2024636539389126E+21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0.86292441799999997</v>
      </c>
      <c r="Q66" s="5">
        <f t="shared" si="60"/>
        <v>50</v>
      </c>
      <c r="R66">
        <f t="shared" si="31"/>
        <v>250000</v>
      </c>
      <c r="S66">
        <f t="shared" si="32"/>
        <v>-8.4487377161527136E+21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-23.162156008233826</v>
      </c>
      <c r="AC66">
        <f t="shared" si="33"/>
        <v>-20.680496435923057</v>
      </c>
      <c r="AE66">
        <f t="shared" si="34"/>
        <v>0</v>
      </c>
      <c r="AF66">
        <f t="shared" si="35"/>
        <v>0</v>
      </c>
      <c r="AG66">
        <f t="shared" si="36"/>
        <v>-1.2238808405890659E-19</v>
      </c>
      <c r="AH66">
        <f t="shared" si="37"/>
        <v>-4.1554665555915758E-15</v>
      </c>
      <c r="AI66">
        <f t="shared" si="38"/>
        <v>-4.1555889436756346E-15</v>
      </c>
      <c r="AJ66">
        <f t="shared" si="39"/>
        <v>-2.4816595723107682</v>
      </c>
      <c r="AK66">
        <f t="shared" si="61"/>
        <v>-1.6213509205763679</v>
      </c>
      <c r="AL66">
        <f t="shared" si="40"/>
        <v>-4.1030104928871403</v>
      </c>
      <c r="AN66">
        <f t="shared" si="41"/>
        <v>0</v>
      </c>
      <c r="AO66">
        <f t="shared" si="42"/>
        <v>0</v>
      </c>
      <c r="AP66">
        <f t="shared" si="43"/>
        <v>-9.7051825324361725E-23</v>
      </c>
      <c r="AQ66">
        <f t="shared" si="44"/>
        <v>-3.2952196073303225E-18</v>
      </c>
      <c r="AR66">
        <f t="shared" si="45"/>
        <v>-3.2953166591556468E-18</v>
      </c>
      <c r="AS66">
        <f t="shared" si="46"/>
        <v>-1.9679170008945609E-3</v>
      </c>
      <c r="AT66">
        <f t="shared" si="47"/>
        <v>-1.2857057739177793E-3</v>
      </c>
      <c r="AU66">
        <f t="shared" si="48"/>
        <v>-3.2536227748123439E-3</v>
      </c>
      <c r="AW66">
        <v>63</v>
      </c>
      <c r="AX66">
        <f>IF(Z66&gt;0, (R66*SUMPRODUCT(K66:$K$98, X66:$X$98)-K66*$AZ$3)/Z66, 0)</f>
        <v>-8.4487377161527136E+21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2">$C$6</f>
        <v>250000</v>
      </c>
      <c r="S67">
        <f t="shared" ref="S67:S79" si="63">AX67</f>
        <v>-6.1800837296104824E+22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-20.680496435923057</v>
      </c>
      <c r="AC67">
        <f t="shared" ref="AC67:AC79" si="64">S67*Z67</f>
        <v>-18.464728960645587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-1.4938898701465797E-20</v>
      </c>
      <c r="AH67">
        <f t="shared" ref="AH67:AH79" si="68">-X67*R67</f>
        <v>-5.3112652258425868E-16</v>
      </c>
      <c r="AI67">
        <f t="shared" ref="AI67:AI79" si="69">SUM(AE67:AH67)</f>
        <v>-5.3114146148296011E-16</v>
      </c>
      <c r="AJ67">
        <f t="shared" ref="AJ67:AJ79" si="70">AB67-AC67</f>
        <v>-2.2157674752774703</v>
      </c>
      <c r="AK67">
        <f t="shared" si="61"/>
        <v>-1.4476347505146141</v>
      </c>
      <c r="AL67">
        <f t="shared" ref="AL67:AL79" si="71">SUM(AI67:AK67)</f>
        <v>-3.6634022257920851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-1.05770639827331E-23</v>
      </c>
      <c r="AQ67">
        <f t="shared" ref="AQ67:AQ79" si="75">AH67*$K67</f>
        <v>-3.7604908665382606E-19</v>
      </c>
      <c r="AR67">
        <f t="shared" ref="AR67:AR79" si="76">AI67*$K67</f>
        <v>-3.7605966371780878E-19</v>
      </c>
      <c r="AS67">
        <f t="shared" ref="AS67:AS79" si="77">AJ67*$K67</f>
        <v>-1.5688113846417091E-3</v>
      </c>
      <c r="AT67">
        <f t="shared" ref="AT67:AT79" si="78">AK67*$K67</f>
        <v>-1.02495677129925E-3</v>
      </c>
      <c r="AU67">
        <f t="shared" ref="AU67:AU79" si="79">AL67*$K67</f>
        <v>-2.5937681559409596E-3</v>
      </c>
      <c r="AW67">
        <v>64</v>
      </c>
      <c r="AX67">
        <f>IF(Z67&gt;0, (R67*SUMPRODUCT(K67:$K$98, X67:$X$98)-K67*$AZ$3)/Z67, 0)</f>
        <v>-6.1800837296104824E+22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0.872959127</v>
      </c>
      <c r="Q68" s="5">
        <f t="shared" si="60"/>
        <v>50</v>
      </c>
      <c r="R68">
        <f t="shared" si="62"/>
        <v>250000</v>
      </c>
      <c r="S68">
        <f t="shared" si="63"/>
        <v>-4.7145341281228583E+23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-18.464728960645587</v>
      </c>
      <c r="AC68">
        <f t="shared" si="64"/>
        <v>-16.486365143433559</v>
      </c>
      <c r="AE68">
        <f t="shared" si="65"/>
        <v>0</v>
      </c>
      <c r="AF68">
        <f t="shared" si="66"/>
        <v>0</v>
      </c>
      <c r="AG68">
        <f t="shared" si="67"/>
        <v>-1.7484617456781228E-21</v>
      </c>
      <c r="AH68">
        <f t="shared" si="68"/>
        <v>-6.5205239843865073E-17</v>
      </c>
      <c r="AI68">
        <f t="shared" si="69"/>
        <v>-6.5206988305610755E-17</v>
      </c>
      <c r="AJ68">
        <f t="shared" si="70"/>
        <v>-1.9783638172120277</v>
      </c>
      <c r="AK68">
        <f t="shared" si="61"/>
        <v>-1.2925310272451913</v>
      </c>
      <c r="AL68">
        <f t="shared" si="71"/>
        <v>-3.270894844457219</v>
      </c>
      <c r="AN68">
        <f t="shared" si="72"/>
        <v>0</v>
      </c>
      <c r="AO68">
        <f t="shared" si="73"/>
        <v>0</v>
      </c>
      <c r="AP68">
        <f t="shared" si="74"/>
        <v>-1.1053114306392309E-24</v>
      </c>
      <c r="AQ68">
        <f t="shared" si="75"/>
        <v>-4.1220288127633169E-20</v>
      </c>
      <c r="AR68">
        <f t="shared" si="76"/>
        <v>-4.1221393439063806E-20</v>
      </c>
      <c r="AS68">
        <f t="shared" si="77"/>
        <v>-1.2506468308687098E-3</v>
      </c>
      <c r="AT68">
        <f t="shared" si="78"/>
        <v>-8.1708926283422369E-4</v>
      </c>
      <c r="AU68">
        <f t="shared" si="79"/>
        <v>-2.0677360937029336E-3</v>
      </c>
      <c r="AW68">
        <v>65</v>
      </c>
      <c r="AX68">
        <f>IF(Z68&gt;0, (R68*SUMPRODUCT(K68:$K$98, X68:$X$98)-K68*$AZ$3)/Z68, 0)</f>
        <v>-4.7145341281228583E+23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0.877957722</v>
      </c>
      <c r="Q69" s="5">
        <f t="shared" ref="Q69:Q79" si="91">$C$8</f>
        <v>50</v>
      </c>
      <c r="R69">
        <f t="shared" si="62"/>
        <v>250000</v>
      </c>
      <c r="S69">
        <f t="shared" si="63"/>
        <v>-3.756979549753768E+24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-16.486365143433559</v>
      </c>
      <c r="AC69">
        <f t="shared" si="64"/>
        <v>-14.719968878065677</v>
      </c>
      <c r="AE69">
        <f t="shared" si="65"/>
        <v>0</v>
      </c>
      <c r="AF69">
        <f t="shared" si="66"/>
        <v>0</v>
      </c>
      <c r="AG69">
        <f t="shared" si="67"/>
        <v>-1.9590163698163359E-22</v>
      </c>
      <c r="AH69">
        <f t="shared" si="68"/>
        <v>-7.6753774561985408E-18</v>
      </c>
      <c r="AI69">
        <f t="shared" si="69"/>
        <v>-7.6755733578355221E-18</v>
      </c>
      <c r="AJ69">
        <f t="shared" si="70"/>
        <v>-1.7663962653678826</v>
      </c>
      <c r="AK69">
        <f t="shared" si="61"/>
        <v>-1.1540455600403492</v>
      </c>
      <c r="AL69">
        <f t="shared" si="71"/>
        <v>-2.9204418254082318</v>
      </c>
      <c r="AN69">
        <f t="shared" si="72"/>
        <v>0</v>
      </c>
      <c r="AO69">
        <f t="shared" si="73"/>
        <v>0</v>
      </c>
      <c r="AP69">
        <f t="shared" si="74"/>
        <v>-1.1057286659665934E-25</v>
      </c>
      <c r="AQ69">
        <f t="shared" si="75"/>
        <v>-4.3322174363597336E-21</v>
      </c>
      <c r="AR69">
        <f t="shared" si="76"/>
        <v>-4.3323280092263299E-21</v>
      </c>
      <c r="AS69">
        <f t="shared" si="77"/>
        <v>-9.9700799654712244E-4</v>
      </c>
      <c r="AT69">
        <f t="shared" si="78"/>
        <v>-6.5137855774411954E-4</v>
      </c>
      <c r="AU69">
        <f t="shared" si="79"/>
        <v>-1.648386554291242E-3</v>
      </c>
      <c r="AW69">
        <v>66</v>
      </c>
      <c r="AX69">
        <f>IF(Z69&gt;0, (R69*SUMPRODUCT(K69:$K$98, X69:$X$98)-K69*$AZ$3)/Z69, 0)</f>
        <v>-3.756979549753768E+24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0.88376105100000002</v>
      </c>
      <c r="Q70" s="5">
        <f t="shared" si="91"/>
        <v>50</v>
      </c>
      <c r="R70">
        <f t="shared" si="62"/>
        <v>250000</v>
      </c>
      <c r="S70">
        <f t="shared" si="63"/>
        <v>-3.1574540770032129E+25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-14.719968878065677</v>
      </c>
      <c r="AC70">
        <f t="shared" si="64"/>
        <v>-13.142829355415783</v>
      </c>
      <c r="AE70">
        <f t="shared" si="65"/>
        <v>0</v>
      </c>
      <c r="AF70">
        <f t="shared" si="66"/>
        <v>0</v>
      </c>
      <c r="AG70">
        <f t="shared" si="67"/>
        <v>-2.0812384020308284E-23</v>
      </c>
      <c r="AH70">
        <f t="shared" si="68"/>
        <v>-8.6565118295754476E-19</v>
      </c>
      <c r="AI70">
        <f t="shared" si="69"/>
        <v>-8.6567199534156512E-19</v>
      </c>
      <c r="AJ70">
        <f t="shared" si="70"/>
        <v>-1.5771395226498939</v>
      </c>
      <c r="AK70">
        <f t="shared" si="61"/>
        <v>-1.0303978214645975</v>
      </c>
      <c r="AL70">
        <f t="shared" si="71"/>
        <v>-2.6075373441144913</v>
      </c>
      <c r="AN70">
        <f t="shared" si="72"/>
        <v>0</v>
      </c>
      <c r="AO70">
        <f t="shared" si="73"/>
        <v>0</v>
      </c>
      <c r="AP70">
        <f t="shared" si="74"/>
        <v>-1.0488522442094907E-26</v>
      </c>
      <c r="AQ70">
        <f t="shared" si="75"/>
        <v>-4.3624996783726094E-22</v>
      </c>
      <c r="AR70">
        <f t="shared" si="76"/>
        <v>-4.3626045635970308E-22</v>
      </c>
      <c r="AS70">
        <f t="shared" si="77"/>
        <v>-7.9480867071677426E-4</v>
      </c>
      <c r="AT70">
        <f t="shared" si="78"/>
        <v>-5.1927499820162587E-4</v>
      </c>
      <c r="AU70">
        <f t="shared" si="79"/>
        <v>-1.3140836689184E-3</v>
      </c>
      <c r="AW70">
        <v>67</v>
      </c>
      <c r="AX70">
        <f>IF(Z70&gt;0, (R70*SUMPRODUCT(K70:$K$98, X70:$X$98)-K70*$AZ$3)/Z70, 0)</f>
        <v>-3.1574540770032129E+25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0.88953285599999998</v>
      </c>
      <c r="Q71" s="5">
        <f t="shared" si="91"/>
        <v>50</v>
      </c>
      <c r="R71">
        <f t="shared" si="62"/>
        <v>250000</v>
      </c>
      <c r="S71">
        <f t="shared" si="63"/>
        <v>-2.8060471450205906E+26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-13.142829355415783</v>
      </c>
      <c r="AC71">
        <f t="shared" si="64"/>
        <v>-11.734669067335519</v>
      </c>
      <c r="AE71">
        <f t="shared" si="65"/>
        <v>0</v>
      </c>
      <c r="AF71">
        <f t="shared" si="66"/>
        <v>0</v>
      </c>
      <c r="AG71">
        <f t="shared" si="67"/>
        <v>-2.0909607823516115E-24</v>
      </c>
      <c r="AH71">
        <f t="shared" si="68"/>
        <v>-9.2566496988767956E-20</v>
      </c>
      <c r="AI71">
        <f t="shared" si="69"/>
        <v>-9.2568587949550303E-20</v>
      </c>
      <c r="AJ71">
        <f t="shared" si="70"/>
        <v>-1.4081602880802642</v>
      </c>
      <c r="AK71">
        <f t="shared" si="61"/>
        <v>-0.91999805487910491</v>
      </c>
      <c r="AL71">
        <f t="shared" si="71"/>
        <v>-2.3281583429593691</v>
      </c>
      <c r="AN71">
        <f t="shared" si="72"/>
        <v>0</v>
      </c>
      <c r="AO71">
        <f t="shared" si="73"/>
        <v>0</v>
      </c>
      <c r="AP71">
        <f t="shared" si="74"/>
        <v>-9.408499058367685E-28</v>
      </c>
      <c r="AQ71">
        <f t="shared" si="75"/>
        <v>-4.1651273764003469E-23</v>
      </c>
      <c r="AR71">
        <f t="shared" si="76"/>
        <v>-4.1652214613909301E-23</v>
      </c>
      <c r="AS71">
        <f t="shared" si="77"/>
        <v>-6.3361660611987807E-4</v>
      </c>
      <c r="AT71">
        <f t="shared" si="78"/>
        <v>-4.1396284933165327E-4</v>
      </c>
      <c r="AU71">
        <f t="shared" si="79"/>
        <v>-1.0475794554515314E-3</v>
      </c>
      <c r="AW71">
        <v>68</v>
      </c>
      <c r="AX71">
        <f>IF(Z71&gt;0, (R71*SUMPRODUCT(K71:$K$98, X71:$X$98)-K71*$AZ$3)/Z71, 0)</f>
        <v>-2.8060471450205906E+26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0.89526598199999996</v>
      </c>
      <c r="Q72" s="5">
        <f t="shared" si="91"/>
        <v>50</v>
      </c>
      <c r="R72">
        <f t="shared" si="62"/>
        <v>250000</v>
      </c>
      <c r="S72">
        <f t="shared" si="63"/>
        <v>-2.6446669206256241E+27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-11.734669067335519</v>
      </c>
      <c r="AC72">
        <f t="shared" si="64"/>
        <v>-10.477383095835284</v>
      </c>
      <c r="AE72">
        <f t="shared" si="65"/>
        <v>0</v>
      </c>
      <c r="AF72">
        <f t="shared" si="66"/>
        <v>0</v>
      </c>
      <c r="AG72">
        <f t="shared" si="67"/>
        <v>-1.9808511639259183E-25</v>
      </c>
      <c r="AH72">
        <f t="shared" si="68"/>
        <v>-9.3598302906775166E-21</v>
      </c>
      <c r="AI72">
        <f t="shared" si="69"/>
        <v>-9.3600283757939097E-21</v>
      </c>
      <c r="AJ72">
        <f t="shared" si="70"/>
        <v>-1.2572859715002345</v>
      </c>
      <c r="AK72">
        <f t="shared" ref="AK72:AK79" si="92">G72*SUM(AB72:AB72, AE72:AF72)</f>
        <v>-0.82142683471348643</v>
      </c>
      <c r="AL72">
        <f t="shared" si="71"/>
        <v>-2.078712806213721</v>
      </c>
      <c r="AN72">
        <f t="shared" si="72"/>
        <v>0</v>
      </c>
      <c r="AO72">
        <f t="shared" si="73"/>
        <v>0</v>
      </c>
      <c r="AP72">
        <f t="shared" si="74"/>
        <v>-7.9580796352534642E-29</v>
      </c>
      <c r="AQ72">
        <f t="shared" si="75"/>
        <v>-3.760316584212329E-24</v>
      </c>
      <c r="AR72">
        <f t="shared" si="76"/>
        <v>-3.7603961650086822E-24</v>
      </c>
      <c r="AS72">
        <f t="shared" si="77"/>
        <v>-5.0511527911342269E-4</v>
      </c>
      <c r="AT72">
        <f t="shared" si="78"/>
        <v>-3.3000864902076944E-4</v>
      </c>
      <c r="AU72">
        <f t="shared" si="79"/>
        <v>-8.3512392813419212E-4</v>
      </c>
      <c r="AW72">
        <v>69</v>
      </c>
      <c r="AX72">
        <f>IF(Z72&gt;0, (R72*SUMPRODUCT(K72:$K$98, X72:$X$98)-K72*$AZ$3)/Z72, 0)</f>
        <v>-2.6446669206256241E+27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0.900953271</v>
      </c>
      <c r="Q73" s="5">
        <f t="shared" si="91"/>
        <v>50</v>
      </c>
      <c r="R73">
        <f t="shared" si="62"/>
        <v>250000</v>
      </c>
      <c r="S73">
        <f t="shared" si="63"/>
        <v>-2.6517647274371998E+28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-10.477383095835284</v>
      </c>
      <c r="AC73">
        <f t="shared" si="64"/>
        <v>-9.3548063355672166</v>
      </c>
      <c r="AE73">
        <f t="shared" si="65"/>
        <v>0</v>
      </c>
      <c r="AF73">
        <f t="shared" si="66"/>
        <v>0</v>
      </c>
      <c r="AG73">
        <f t="shared" si="67"/>
        <v>-1.7638831678344588E-26</v>
      </c>
      <c r="AH73">
        <f t="shared" si="68"/>
        <v>-8.9232716775160663E-22</v>
      </c>
      <c r="AI73">
        <f t="shared" si="69"/>
        <v>-8.9234480658328494E-22</v>
      </c>
      <c r="AJ73">
        <f t="shared" si="70"/>
        <v>-1.1225767602680676</v>
      </c>
      <c r="AK73">
        <f t="shared" si="92"/>
        <v>-0.73341681670846992</v>
      </c>
      <c r="AL73">
        <f t="shared" si="71"/>
        <v>-1.8559935769765374</v>
      </c>
      <c r="AN73">
        <f t="shared" si="72"/>
        <v>0</v>
      </c>
      <c r="AO73">
        <f t="shared" si="73"/>
        <v>0</v>
      </c>
      <c r="AP73">
        <f t="shared" si="74"/>
        <v>-6.3271514342931633E-30</v>
      </c>
      <c r="AQ73">
        <f t="shared" si="75"/>
        <v>-3.2008294099375421E-25</v>
      </c>
      <c r="AR73">
        <f t="shared" si="76"/>
        <v>-3.2008926814518853E-25</v>
      </c>
      <c r="AS73">
        <f t="shared" si="77"/>
        <v>-4.0267480796669572E-4</v>
      </c>
      <c r="AT73">
        <f t="shared" si="78"/>
        <v>-2.6308087453824088E-4</v>
      </c>
      <c r="AU73">
        <f t="shared" si="79"/>
        <v>-6.6575568250493654E-4</v>
      </c>
      <c r="AW73">
        <v>70</v>
      </c>
      <c r="AX73">
        <f>IF(Z73&gt;0, (R73*SUMPRODUCT(K73:$K$98, X73:$X$98)-K73*$AZ$3)/Z73, 0)</f>
        <v>-2.6517647274371998E+28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0.90658776299999999</v>
      </c>
      <c r="Q74" s="5">
        <f t="shared" si="91"/>
        <v>50</v>
      </c>
      <c r="R74">
        <f t="shared" si="62"/>
        <v>250000</v>
      </c>
      <c r="S74">
        <f t="shared" si="63"/>
        <v>-2.8384888875105089E+29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-9.3548063355672166</v>
      </c>
      <c r="AC74">
        <f t="shared" si="64"/>
        <v>-8.352505656756442</v>
      </c>
      <c r="AE74">
        <f t="shared" si="65"/>
        <v>0</v>
      </c>
      <c r="AF74">
        <f t="shared" si="66"/>
        <v>0</v>
      </c>
      <c r="AG74">
        <f t="shared" si="67"/>
        <v>-1.4712944083571859E-27</v>
      </c>
      <c r="AH74">
        <f t="shared" si="68"/>
        <v>-7.995574476601978E-23</v>
      </c>
      <c r="AI74">
        <f t="shared" si="69"/>
        <v>-7.9957216060428134E-23</v>
      </c>
      <c r="AJ74">
        <f t="shared" si="70"/>
        <v>-1.0023006788107747</v>
      </c>
      <c r="AK74">
        <f t="shared" si="92"/>
        <v>-0.65483644348970527</v>
      </c>
      <c r="AL74">
        <f t="shared" si="71"/>
        <v>-1.65713712230048</v>
      </c>
      <c r="AN74">
        <f t="shared" si="72"/>
        <v>0</v>
      </c>
      <c r="AO74">
        <f t="shared" si="73"/>
        <v>0</v>
      </c>
      <c r="AP74">
        <f t="shared" si="74"/>
        <v>-4.7121594193942044E-31</v>
      </c>
      <c r="AQ74">
        <f t="shared" si="75"/>
        <v>-2.5607669932937853E-26</v>
      </c>
      <c r="AR74">
        <f t="shared" si="76"/>
        <v>-2.5608141148879792E-26</v>
      </c>
      <c r="AS74">
        <f t="shared" si="77"/>
        <v>-3.2100989155508261E-4</v>
      </c>
      <c r="AT74">
        <f t="shared" si="78"/>
        <v>-2.0972646248265371E-4</v>
      </c>
      <c r="AU74">
        <f t="shared" si="79"/>
        <v>-5.3073635403773638E-4</v>
      </c>
      <c r="AW74">
        <v>71</v>
      </c>
      <c r="AX74">
        <f>IF(Z74&gt;0, (R74*SUMPRODUCT(K74:$K$98, X74:$X$98)-K74*$AZ$3)/Z74, 0)</f>
        <v>-2.8384888875105089E+29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0.91219363099999995</v>
      </c>
      <c r="Q75" s="5">
        <f t="shared" si="91"/>
        <v>50</v>
      </c>
      <c r="R75">
        <f t="shared" si="62"/>
        <v>250000</v>
      </c>
      <c r="S75">
        <f t="shared" si="63"/>
        <v>-3.2572720083292675E+30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-8.352505656756442</v>
      </c>
      <c r="AC75">
        <f t="shared" si="64"/>
        <v>-7.4575943363896808</v>
      </c>
      <c r="AE75">
        <f t="shared" si="65"/>
        <v>0</v>
      </c>
      <c r="AF75">
        <f t="shared" si="66"/>
        <v>0</v>
      </c>
      <c r="AG75">
        <f t="shared" si="67"/>
        <v>-1.14476075644276E-28</v>
      </c>
      <c r="AH75">
        <f t="shared" si="68"/>
        <v>-6.7105269431466899E-24</v>
      </c>
      <c r="AI75">
        <f t="shared" si="69"/>
        <v>-6.710641419222334E-24</v>
      </c>
      <c r="AJ75">
        <f t="shared" si="70"/>
        <v>-0.89491132036676113</v>
      </c>
      <c r="AK75">
        <f t="shared" si="92"/>
        <v>-0.58467539597295104</v>
      </c>
      <c r="AL75">
        <f t="shared" si="71"/>
        <v>-1.4795867163397123</v>
      </c>
      <c r="AN75">
        <f t="shared" si="72"/>
        <v>0</v>
      </c>
      <c r="AO75">
        <f t="shared" si="73"/>
        <v>0</v>
      </c>
      <c r="AP75">
        <f t="shared" si="74"/>
        <v>-3.2735358443947463E-32</v>
      </c>
      <c r="AQ75">
        <f t="shared" si="75"/>
        <v>-1.9189293797446657E-27</v>
      </c>
      <c r="AR75">
        <f t="shared" si="76"/>
        <v>-1.9189621151031096E-27</v>
      </c>
      <c r="AS75">
        <f t="shared" si="77"/>
        <v>-2.5590712018102831E-4</v>
      </c>
      <c r="AT75">
        <f t="shared" si="78"/>
        <v>-1.6719265185160531E-4</v>
      </c>
      <c r="AU75">
        <f t="shared" si="79"/>
        <v>-4.2309977203263365E-4</v>
      </c>
      <c r="AW75">
        <v>72</v>
      </c>
      <c r="AX75">
        <f>IF(Z75&gt;0, (R75*SUMPRODUCT(K75:$K$98, X75:$X$98)-K75*$AZ$3)/Z75, 0)</f>
        <v>-3.2572720083292675E+30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0.91779930600000004</v>
      </c>
      <c r="Q76" s="5">
        <f t="shared" si="91"/>
        <v>50</v>
      </c>
      <c r="R76">
        <f t="shared" si="62"/>
        <v>250000</v>
      </c>
      <c r="S76">
        <f t="shared" si="63"/>
        <v>-4.0280479559731361E+31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-7.4575943363896808</v>
      </c>
      <c r="AC76">
        <f t="shared" si="64"/>
        <v>-6.6585663717765007</v>
      </c>
      <c r="AE76">
        <f t="shared" si="65"/>
        <v>0</v>
      </c>
      <c r="AF76">
        <f t="shared" si="66"/>
        <v>0</v>
      </c>
      <c r="AG76">
        <f t="shared" si="67"/>
        <v>-8.265252107913221E-30</v>
      </c>
      <c r="AH76">
        <f t="shared" si="68"/>
        <v>-5.253303138996001E-25</v>
      </c>
      <c r="AI76">
        <f t="shared" si="69"/>
        <v>-5.2533857915170798E-25</v>
      </c>
      <c r="AJ76">
        <f t="shared" si="70"/>
        <v>-0.79902796461318015</v>
      </c>
      <c r="AK76">
        <f t="shared" si="92"/>
        <v>-0.52203160354727773</v>
      </c>
      <c r="AL76">
        <f t="shared" si="71"/>
        <v>-1.3210595681604578</v>
      </c>
      <c r="AN76">
        <f t="shared" si="72"/>
        <v>0</v>
      </c>
      <c r="AO76">
        <f t="shared" si="73"/>
        <v>0</v>
      </c>
      <c r="AP76">
        <f t="shared" si="74"/>
        <v>-2.1102817839212195E-33</v>
      </c>
      <c r="AQ76">
        <f t="shared" si="75"/>
        <v>-1.3412718420319741E-28</v>
      </c>
      <c r="AR76">
        <f t="shared" si="76"/>
        <v>-1.3412929448498134E-28</v>
      </c>
      <c r="AS76">
        <f t="shared" si="77"/>
        <v>-2.0400758943002909E-4</v>
      </c>
      <c r="AT76">
        <f t="shared" si="78"/>
        <v>-1.3328495842761901E-4</v>
      </c>
      <c r="AU76">
        <f t="shared" si="79"/>
        <v>-3.3729254785764808E-4</v>
      </c>
      <c r="AW76">
        <v>73</v>
      </c>
      <c r="AX76">
        <f>IF(Z76&gt;0, (R76*SUMPRODUCT(K76:$K$98, X76:$X$98)-K76*$AZ$3)/Z76, 0)</f>
        <v>-4.0280479559731361E+31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0.92340517499999997</v>
      </c>
      <c r="Q77" s="5">
        <f t="shared" si="91"/>
        <v>50</v>
      </c>
      <c r="R77">
        <f t="shared" si="62"/>
        <v>250000</v>
      </c>
      <c r="S77">
        <f t="shared" si="63"/>
        <v>-5.4005268266141234E+32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-6.6585663717765007</v>
      </c>
      <c r="AC77">
        <f t="shared" si="64"/>
        <v>-5.9451485462290181</v>
      </c>
      <c r="AE77">
        <f t="shared" si="65"/>
        <v>0</v>
      </c>
      <c r="AF77">
        <f t="shared" si="66"/>
        <v>0</v>
      </c>
      <c r="AG77">
        <f t="shared" si="67"/>
        <v>-5.5042301770736201E-31</v>
      </c>
      <c r="AH77">
        <f t="shared" si="68"/>
        <v>-3.8160882845633631E-26</v>
      </c>
      <c r="AI77">
        <f t="shared" si="69"/>
        <v>-3.8161433268651339E-26</v>
      </c>
      <c r="AJ77">
        <f t="shared" si="70"/>
        <v>-0.71341782554748256</v>
      </c>
      <c r="AK77">
        <f t="shared" si="92"/>
        <v>-0.46609964602435511</v>
      </c>
      <c r="AL77">
        <f t="shared" si="71"/>
        <v>-1.1795174715718377</v>
      </c>
      <c r="AN77">
        <f t="shared" si="72"/>
        <v>0</v>
      </c>
      <c r="AO77">
        <f t="shared" si="73"/>
        <v>0</v>
      </c>
      <c r="AP77">
        <f t="shared" si="74"/>
        <v>-1.2547664830439412E-34</v>
      </c>
      <c r="AQ77">
        <f t="shared" si="75"/>
        <v>-8.699308571344133E-30</v>
      </c>
      <c r="AR77">
        <f t="shared" si="76"/>
        <v>-8.6994340479924367E-30</v>
      </c>
      <c r="AS77">
        <f t="shared" si="77"/>
        <v>-1.6263360126756151E-4</v>
      </c>
      <c r="AT77">
        <f t="shared" si="78"/>
        <v>-1.0625395282814015E-4</v>
      </c>
      <c r="AU77">
        <f t="shared" si="79"/>
        <v>-2.6888755409570166E-4</v>
      </c>
      <c r="AW77">
        <v>74</v>
      </c>
      <c r="AX77">
        <f>IF(Z77&gt;0, (R77*SUMPRODUCT(K77:$K$98, X77:$X$98)-K77*$AZ$3)/Z77, 0)</f>
        <v>-5.4005268266141234E+32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0.92901104300000004</v>
      </c>
      <c r="Q78" s="5">
        <f t="shared" si="91"/>
        <v>50</v>
      </c>
      <c r="R78">
        <f t="shared" si="62"/>
        <v>250000</v>
      </c>
      <c r="S78">
        <f t="shared" si="63"/>
        <v>-7.9061836593369521E+33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-5.9451485462290181</v>
      </c>
      <c r="AC78">
        <f t="shared" si="64"/>
        <v>-5.3081683448473367</v>
      </c>
      <c r="AE78">
        <f t="shared" si="65"/>
        <v>0</v>
      </c>
      <c r="AF78">
        <f t="shared" si="66"/>
        <v>0</v>
      </c>
      <c r="AG78">
        <f t="shared" si="67"/>
        <v>-3.3569725758764522E-32</v>
      </c>
      <c r="AH78">
        <f t="shared" si="68"/>
        <v>-2.5567453088576193E-27</v>
      </c>
      <c r="AI78">
        <f t="shared" si="69"/>
        <v>-2.5567788785833779E-27</v>
      </c>
      <c r="AJ78">
        <f t="shared" si="70"/>
        <v>-0.63698020138168143</v>
      </c>
      <c r="AK78">
        <f t="shared" si="92"/>
        <v>-0.41616039823603129</v>
      </c>
      <c r="AL78">
        <f t="shared" si="71"/>
        <v>-1.0531405996177128</v>
      </c>
      <c r="AN78">
        <f t="shared" si="72"/>
        <v>0</v>
      </c>
      <c r="AO78">
        <f t="shared" si="73"/>
        <v>0</v>
      </c>
      <c r="AP78">
        <f t="shared" si="74"/>
        <v>-6.832758846375724E-36</v>
      </c>
      <c r="AQ78">
        <f t="shared" si="75"/>
        <v>-5.2039817818486312E-31</v>
      </c>
      <c r="AR78">
        <f t="shared" si="76"/>
        <v>-5.2040501094370955E-31</v>
      </c>
      <c r="AS78">
        <f t="shared" si="77"/>
        <v>-1.2965051121457402E-4</v>
      </c>
      <c r="AT78">
        <f t="shared" si="78"/>
        <v>-8.4705000660188236E-5</v>
      </c>
      <c r="AU78">
        <f t="shared" si="79"/>
        <v>-2.1435551187476228E-4</v>
      </c>
      <c r="AW78">
        <v>75</v>
      </c>
      <c r="AX78">
        <f>IF(Z78&gt;0, (R78*SUMPRODUCT(K78:$K$98, X78:$X$98)-K78*$AZ$3)/Z78, 0)</f>
        <v>-7.9061836593369521E+33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-5.3081683448473367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-1.6784862879382261E-28</v>
      </c>
      <c r="AI79">
        <f t="shared" si="69"/>
        <v>-1.6784862879382261E-28</v>
      </c>
      <c r="AJ79">
        <f t="shared" si="70"/>
        <v>-5.3081683448473367</v>
      </c>
      <c r="AK79">
        <f t="shared" si="92"/>
        <v>-0.37157178413931358</v>
      </c>
      <c r="AL79">
        <f t="shared" si="71"/>
        <v>-5.6797401289866505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-3.0503387707034482E-32</v>
      </c>
      <c r="AR79">
        <f t="shared" si="76"/>
        <v>-3.0503387707034482E-32</v>
      </c>
      <c r="AS79">
        <f t="shared" si="77"/>
        <v>-9.6466154177510277E-4</v>
      </c>
      <c r="AT79">
        <f t="shared" si="78"/>
        <v>-6.7526307924257195E-5</v>
      </c>
      <c r="AU79">
        <f t="shared" si="79"/>
        <v>-1.0321878496993599E-3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33519.746013653159</v>
      </c>
      <c r="AO81" s="6">
        <f t="shared" si="93"/>
        <v>-3351.9746013653162</v>
      </c>
      <c r="AP81" s="6">
        <f t="shared" si="93"/>
        <v>-2811.6513506600036</v>
      </c>
      <c r="AQ81" s="6">
        <f t="shared" si="93"/>
        <v>-26079.327490446802</v>
      </c>
      <c r="AR81" s="6">
        <f t="shared" si="93"/>
        <v>1276.7925711810303</v>
      </c>
      <c r="AS81" s="6">
        <f t="shared" si="93"/>
        <v>-5930.7759367447698</v>
      </c>
      <c r="AT81" s="6">
        <f t="shared" si="93"/>
        <v>3459.6192964344505</v>
      </c>
      <c r="AU81" s="6">
        <f t="shared" si="93"/>
        <v>-1194.3640691292969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75511.656931109697</v>
      </c>
      <c r="K3">
        <v>1</v>
      </c>
      <c r="L3" s="2">
        <v>0</v>
      </c>
      <c r="O3">
        <f>$C$3</f>
        <v>75511.656931109697</v>
      </c>
      <c r="P3" s="2">
        <f>O3*C5</f>
        <v>7551.1656931109701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75511.656931109697</v>
      </c>
      <c r="AF3">
        <f t="shared" ref="AF3:AF34" si="4">-$Z3*P3</f>
        <v>-7551.1656931109701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65440.583033998722</v>
      </c>
      <c r="AJ3">
        <f t="shared" ref="AJ3:AJ34" si="8">AB3-AC3</f>
        <v>0</v>
      </c>
      <c r="AL3">
        <f t="shared" ref="AL3:AL34" si="9">SUM(AI3:AK3)</f>
        <v>65440.583033998722</v>
      </c>
      <c r="AN3">
        <f t="shared" ref="AN3:AN34" si="10">AE3*$K3</f>
        <v>75511.656931109697</v>
      </c>
      <c r="AO3">
        <f t="shared" ref="AO3:AO34" si="11">AF3*$K3</f>
        <v>-7551.1656931109701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65440.583033998722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65440.583033998722</v>
      </c>
      <c r="AW3">
        <v>0</v>
      </c>
      <c r="AX3">
        <f>IF(Z3&gt;0, (R3*SUMPRODUCT(K3:$K$98, X3:$X$98)-K3*$AZ$3)/Z3, 0)</f>
        <v>0</v>
      </c>
      <c r="AZ3">
        <f>C6*ABS(SUMPRODUCT(X4:X69, K4:K69))/1</f>
        <v>63656.213433961384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250000</v>
      </c>
      <c r="S4">
        <f t="shared" si="1"/>
        <v>7036.8225268225988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6820.3085822101493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-6820.3085822101493</v>
      </c>
      <c r="AK4">
        <f>G4*SUM(AB4, AE4:AF4)</f>
        <v>0</v>
      </c>
      <c r="AL4">
        <f t="shared" si="9"/>
        <v>-12012.48583221015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-4635.8725446428562</v>
      </c>
      <c r="AR4">
        <f t="shared" si="14"/>
        <v>-4635.8725446428562</v>
      </c>
      <c r="AS4">
        <f t="shared" si="15"/>
        <v>-6089.5612341162041</v>
      </c>
      <c r="AT4">
        <f t="shared" si="16"/>
        <v>0</v>
      </c>
      <c r="AU4">
        <f t="shared" si="17"/>
        <v>-10725.433778759061</v>
      </c>
      <c r="AW4">
        <v>1</v>
      </c>
      <c r="AX4">
        <f>IF(Z4&gt;0, (R4*SUMPRODUCT(K4:$K$98, X4:$X$98)-K4*$AZ$3)/Z4, 0)</f>
        <v>7036.8225268225988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250000</v>
      </c>
      <c r="S5">
        <f t="shared" si="1"/>
        <v>8839.1810221790784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6820.3085822101493</v>
      </c>
      <c r="AC5">
        <f t="shared" si="2"/>
        <v>8273.9972716834964</v>
      </c>
      <c r="AE5">
        <f t="shared" si="3"/>
        <v>0</v>
      </c>
      <c r="AF5">
        <f t="shared" si="4"/>
        <v>0</v>
      </c>
      <c r="AG5">
        <f t="shared" si="5"/>
        <v>-46.802963141735447</v>
      </c>
      <c r="AH5">
        <f t="shared" si="6"/>
        <v>-5869.9288138227976</v>
      </c>
      <c r="AI5">
        <f t="shared" si="7"/>
        <v>-5916.7317769645333</v>
      </c>
      <c r="AJ5">
        <f t="shared" si="8"/>
        <v>-1453.688689473347</v>
      </c>
      <c r="AK5">
        <f>G5*SUM(AB5, AE5:AF5)</f>
        <v>477.42160075471048</v>
      </c>
      <c r="AL5">
        <f t="shared" si="9"/>
        <v>-6892.9988656831702</v>
      </c>
      <c r="AN5">
        <f t="shared" si="10"/>
        <v>0</v>
      </c>
      <c r="AO5">
        <f t="shared" si="11"/>
        <v>0</v>
      </c>
      <c r="AP5">
        <f t="shared" si="12"/>
        <v>-37.311035667837565</v>
      </c>
      <c r="AQ5">
        <f t="shared" si="13"/>
        <v>-4679.4713120398574</v>
      </c>
      <c r="AR5">
        <f t="shared" si="14"/>
        <v>-4716.7823477076954</v>
      </c>
      <c r="AS5">
        <f t="shared" si="15"/>
        <v>-1158.8717231133187</v>
      </c>
      <c r="AT5">
        <f t="shared" si="16"/>
        <v>380.59757713226281</v>
      </c>
      <c r="AU5">
        <f t="shared" si="17"/>
        <v>-5495.0564936887513</v>
      </c>
      <c r="AW5">
        <v>2</v>
      </c>
      <c r="AX5">
        <f>IF(Z5&gt;0, (R5*SUMPRODUCT(K5:$K$98, X5:$X$98)-K5*$AZ$3)/Z5, 0)</f>
        <v>8839.1810221790784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50</v>
      </c>
      <c r="R6">
        <f t="shared" si="0"/>
        <v>250000</v>
      </c>
      <c r="S6">
        <f t="shared" si="1"/>
        <v>10027.915087773661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8273.9972716834964</v>
      </c>
      <c r="AC6">
        <f t="shared" si="2"/>
        <v>9031.634204390255</v>
      </c>
      <c r="AE6">
        <f t="shared" si="3"/>
        <v>0</v>
      </c>
      <c r="AF6">
        <f t="shared" si="4"/>
        <v>0</v>
      </c>
      <c r="AG6">
        <f t="shared" si="5"/>
        <v>-45.032462507594914</v>
      </c>
      <c r="AH6">
        <f t="shared" si="6"/>
        <v>-6512.3550136158719</v>
      </c>
      <c r="AI6">
        <f t="shared" si="7"/>
        <v>-6557.3874761234665</v>
      </c>
      <c r="AJ6">
        <f t="shared" si="8"/>
        <v>-757.63693270675867</v>
      </c>
      <c r="AK6">
        <f>G6*SUM(AB6, AE6:AF6)</f>
        <v>579.17980901784483</v>
      </c>
      <c r="AL6">
        <f t="shared" si="9"/>
        <v>-6735.8445998123807</v>
      </c>
      <c r="AN6">
        <f t="shared" si="10"/>
        <v>0</v>
      </c>
      <c r="AO6">
        <f t="shared" si="11"/>
        <v>0</v>
      </c>
      <c r="AP6">
        <f t="shared" si="12"/>
        <v>-32.053217323304047</v>
      </c>
      <c r="AQ6">
        <f t="shared" si="13"/>
        <v>-4635.3656654404149</v>
      </c>
      <c r="AR6">
        <f t="shared" si="14"/>
        <v>-4667.418882763719</v>
      </c>
      <c r="AS6">
        <f t="shared" si="15"/>
        <v>-539.27100371460926</v>
      </c>
      <c r="AT6">
        <f t="shared" si="16"/>
        <v>412.24874799124564</v>
      </c>
      <c r="AU6">
        <f t="shared" si="17"/>
        <v>-4794.4411384870828</v>
      </c>
      <c r="AW6">
        <v>3</v>
      </c>
      <c r="AX6">
        <f>IF(Z6&gt;0, (R6*SUMPRODUCT(K6:$K$98, X6:$X$98)-K6*$AZ$3)/Z6, 0)</f>
        <v>10027.915087773661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250000</v>
      </c>
      <c r="S7">
        <f t="shared" si="1"/>
        <v>10718.066513963762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9031.634204390255</v>
      </c>
      <c r="AC7">
        <f t="shared" si="2"/>
        <v>9250.8294717593162</v>
      </c>
      <c r="AE7">
        <f t="shared" si="3"/>
        <v>0</v>
      </c>
      <c r="AF7">
        <f t="shared" si="4"/>
        <v>0</v>
      </c>
      <c r="AG7">
        <f t="shared" si="5"/>
        <v>-43.155309120852657</v>
      </c>
      <c r="AH7">
        <f t="shared" si="6"/>
        <v>-7134.1438083315161</v>
      </c>
      <c r="AI7">
        <f t="shared" si="7"/>
        <v>-7177.2991174523686</v>
      </c>
      <c r="AJ7">
        <f t="shared" si="8"/>
        <v>-219.19526736906118</v>
      </c>
      <c r="AK7">
        <f>G7*SUM(AB7, AE7:AF7)</f>
        <v>632.21439430731789</v>
      </c>
      <c r="AL7">
        <f t="shared" si="9"/>
        <v>-6764.2799905141119</v>
      </c>
      <c r="AN7">
        <f t="shared" si="10"/>
        <v>0</v>
      </c>
      <c r="AO7">
        <f t="shared" si="11"/>
        <v>0</v>
      </c>
      <c r="AP7">
        <f t="shared" si="12"/>
        <v>-27.425979125450766</v>
      </c>
      <c r="AQ7">
        <f t="shared" si="13"/>
        <v>-4533.8773641345697</v>
      </c>
      <c r="AR7">
        <f t="shared" si="14"/>
        <v>-4561.3033432600205</v>
      </c>
      <c r="AS7">
        <f t="shared" si="15"/>
        <v>-139.30255511381895</v>
      </c>
      <c r="AT7">
        <f t="shared" si="16"/>
        <v>401.7836770100609</v>
      </c>
      <c r="AU7">
        <f t="shared" si="17"/>
        <v>-4298.8222213637782</v>
      </c>
      <c r="AW7">
        <v>4</v>
      </c>
      <c r="AX7">
        <f>IF(Z7&gt;0, (R7*SUMPRODUCT(K7:$K$98, X7:$X$98)-K7*$AZ$3)/Z7, 0)</f>
        <v>10718.066513963762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250000</v>
      </c>
      <c r="S8">
        <f t="shared" si="1"/>
        <v>10991.881961380921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9250.8294717593162</v>
      </c>
      <c r="AC8">
        <f t="shared" si="2"/>
        <v>9051.3815119189167</v>
      </c>
      <c r="AE8">
        <f t="shared" si="3"/>
        <v>0</v>
      </c>
      <c r="AF8">
        <f t="shared" si="4"/>
        <v>0</v>
      </c>
      <c r="AG8">
        <f t="shared" si="5"/>
        <v>-41.173029076004482</v>
      </c>
      <c r="AH8">
        <f t="shared" si="6"/>
        <v>-7753.6347681982697</v>
      </c>
      <c r="AI8">
        <f t="shared" si="7"/>
        <v>-7794.807797274274</v>
      </c>
      <c r="AJ8">
        <f t="shared" si="8"/>
        <v>199.44795984039956</v>
      </c>
      <c r="AK8">
        <f t="shared" ref="AK8:AK39" si="30">G8*SUM(AB8:AB8, AE8:AF8)</f>
        <v>647.55806302315216</v>
      </c>
      <c r="AL8">
        <f t="shared" si="9"/>
        <v>-6947.8017744107219</v>
      </c>
      <c r="AN8">
        <f t="shared" si="10"/>
        <v>0</v>
      </c>
      <c r="AO8">
        <f t="shared" si="11"/>
        <v>0</v>
      </c>
      <c r="AP8">
        <f t="shared" si="12"/>
        <v>-23.362682429007688</v>
      </c>
      <c r="AQ8">
        <f t="shared" si="13"/>
        <v>-4399.6205969091543</v>
      </c>
      <c r="AR8">
        <f t="shared" si="14"/>
        <v>-4422.983279338162</v>
      </c>
      <c r="AS8">
        <f t="shared" si="15"/>
        <v>113.17212873172738</v>
      </c>
      <c r="AT8">
        <f t="shared" si="16"/>
        <v>367.44183559645381</v>
      </c>
      <c r="AU8">
        <f t="shared" si="17"/>
        <v>-3942.3693150099807</v>
      </c>
      <c r="AW8">
        <v>5</v>
      </c>
      <c r="AX8">
        <f>IF(Z8&gt;0, (R8*SUMPRODUCT(K8:$K$98, X8:$X$98)-K8*$AZ$3)/Z8, 0)</f>
        <v>10991.881961380921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250000</v>
      </c>
      <c r="S9">
        <f t="shared" si="1"/>
        <v>10905.088701234719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9051.3815119189167</v>
      </c>
      <c r="AC9">
        <f t="shared" si="2"/>
        <v>8521.7871688438499</v>
      </c>
      <c r="AE9">
        <f t="shared" si="3"/>
        <v>0</v>
      </c>
      <c r="AF9">
        <f t="shared" si="4"/>
        <v>0</v>
      </c>
      <c r="AG9">
        <f t="shared" si="5"/>
        <v>-39.072525691051815</v>
      </c>
      <c r="AH9">
        <f t="shared" si="6"/>
        <v>-8443.86547096309</v>
      </c>
      <c r="AI9">
        <f t="shared" si="7"/>
        <v>-8482.9379966541419</v>
      </c>
      <c r="AJ9">
        <f t="shared" si="8"/>
        <v>529.59434307506672</v>
      </c>
      <c r="AK9">
        <f t="shared" si="30"/>
        <v>633.59670583432421</v>
      </c>
      <c r="AL9">
        <f t="shared" si="9"/>
        <v>-7319.7469477447512</v>
      </c>
      <c r="AN9">
        <f t="shared" si="10"/>
        <v>0</v>
      </c>
      <c r="AO9">
        <f t="shared" si="11"/>
        <v>0</v>
      </c>
      <c r="AP9">
        <f t="shared" si="12"/>
        <v>-19.795357498087252</v>
      </c>
      <c r="AQ9">
        <f t="shared" si="13"/>
        <v>-4277.9250306244958</v>
      </c>
      <c r="AR9">
        <f t="shared" si="14"/>
        <v>-4297.7203881225832</v>
      </c>
      <c r="AS9">
        <f t="shared" si="15"/>
        <v>268.30897580128772</v>
      </c>
      <c r="AT9">
        <f t="shared" si="16"/>
        <v>320.99980945110076</v>
      </c>
      <c r="AU9">
        <f t="shared" si="17"/>
        <v>-3708.4116028701951</v>
      </c>
      <c r="AW9">
        <v>6</v>
      </c>
      <c r="AX9">
        <f>IF(Z9&gt;0, (R9*SUMPRODUCT(K9:$K$98, X9:$X$98)-K9*$AZ$3)/Z9, 0)</f>
        <v>10905.088701234719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250000</v>
      </c>
      <c r="S10">
        <f t="shared" si="1"/>
        <v>10441.793552385378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8521.7871688438499</v>
      </c>
      <c r="AC10">
        <f t="shared" si="2"/>
        <v>7699.2427219997771</v>
      </c>
      <c r="AE10">
        <f t="shared" si="3"/>
        <v>0</v>
      </c>
      <c r="AF10">
        <f t="shared" si="4"/>
        <v>0</v>
      </c>
      <c r="AG10">
        <f t="shared" si="5"/>
        <v>-36.867434140377739</v>
      </c>
      <c r="AH10">
        <f t="shared" si="6"/>
        <v>-9071.8314688177998</v>
      </c>
      <c r="AI10">
        <f t="shared" si="7"/>
        <v>-9108.6989029581782</v>
      </c>
      <c r="AJ10">
        <f t="shared" si="8"/>
        <v>822.54444684407281</v>
      </c>
      <c r="AK10">
        <f t="shared" si="30"/>
        <v>596.5251018190695</v>
      </c>
      <c r="AL10">
        <f t="shared" si="9"/>
        <v>-7689.6293542950361</v>
      </c>
      <c r="AN10">
        <f t="shared" si="10"/>
        <v>0</v>
      </c>
      <c r="AO10">
        <f t="shared" si="11"/>
        <v>0</v>
      </c>
      <c r="AP10">
        <f t="shared" si="12"/>
        <v>-16.676954904884472</v>
      </c>
      <c r="AQ10">
        <f t="shared" si="13"/>
        <v>-4103.6358465882704</v>
      </c>
      <c r="AR10">
        <f t="shared" si="14"/>
        <v>-4120.3128014931553</v>
      </c>
      <c r="AS10">
        <f t="shared" si="15"/>
        <v>372.0773351096355</v>
      </c>
      <c r="AT10">
        <f t="shared" si="16"/>
        <v>269.83766173661661</v>
      </c>
      <c r="AU10">
        <f t="shared" si="17"/>
        <v>-3478.3978046469028</v>
      </c>
      <c r="AW10">
        <v>7</v>
      </c>
      <c r="AX10">
        <f>IF(Z10&gt;0, (R10*SUMPRODUCT(K10:$K$98, X10:$X$98)-K10*$AZ$3)/Z10, 0)</f>
        <v>10441.793552385378</v>
      </c>
    </row>
    <row r="11" spans="1:52" x14ac:dyDescent="0.25">
      <c r="A11" t="s">
        <v>33</v>
      </c>
      <c r="C11" s="25">
        <f>AU71</f>
        <v>-327.55909155163971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250000</v>
      </c>
      <c r="S11">
        <f t="shared" si="1"/>
        <v>9657.7052333776592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7699.2427219997771</v>
      </c>
      <c r="AC11">
        <f t="shared" si="2"/>
        <v>6680.7681109297519</v>
      </c>
      <c r="AE11">
        <f t="shared" si="3"/>
        <v>0</v>
      </c>
      <c r="AF11">
        <f t="shared" si="4"/>
        <v>0</v>
      </c>
      <c r="AG11">
        <f t="shared" si="5"/>
        <v>-34.587761530765</v>
      </c>
      <c r="AH11">
        <f t="shared" si="6"/>
        <v>-9554.9913410448116</v>
      </c>
      <c r="AI11">
        <f t="shared" si="7"/>
        <v>-9589.5791025755771</v>
      </c>
      <c r="AJ11">
        <f t="shared" si="8"/>
        <v>1018.4746110700253</v>
      </c>
      <c r="AK11">
        <f t="shared" si="30"/>
        <v>538.94699053998443</v>
      </c>
      <c r="AL11">
        <f t="shared" si="9"/>
        <v>-8032.1575009655671</v>
      </c>
      <c r="AN11">
        <f t="shared" si="10"/>
        <v>0</v>
      </c>
      <c r="AO11">
        <f t="shared" si="11"/>
        <v>0</v>
      </c>
      <c r="AP11">
        <f t="shared" si="12"/>
        <v>-13.969416775626017</v>
      </c>
      <c r="AQ11">
        <f t="shared" si="13"/>
        <v>-3859.1007461361005</v>
      </c>
      <c r="AR11">
        <f t="shared" si="14"/>
        <v>-3873.0701629117266</v>
      </c>
      <c r="AS11">
        <f t="shared" si="15"/>
        <v>411.3448135339944</v>
      </c>
      <c r="AT11">
        <f t="shared" si="16"/>
        <v>217.67165024905546</v>
      </c>
      <c r="AU11">
        <f t="shared" si="17"/>
        <v>-3244.0536991286767</v>
      </c>
      <c r="AW11">
        <v>8</v>
      </c>
      <c r="AX11">
        <f>IF(Z11&gt;0, (R11*SUMPRODUCT(K11:$K$98, X11:$X$98)-K11*$AZ$3)/Z11, 0)</f>
        <v>9657.7052333776592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250000</v>
      </c>
      <c r="S12">
        <f t="shared" si="1"/>
        <v>8647.0898015229996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6680.7681109297519</v>
      </c>
      <c r="AC12">
        <f t="shared" si="2"/>
        <v>5576.2756107920868</v>
      </c>
      <c r="AE12">
        <f t="shared" si="3"/>
        <v>0</v>
      </c>
      <c r="AF12">
        <f t="shared" si="4"/>
        <v>0</v>
      </c>
      <c r="AG12">
        <f t="shared" si="5"/>
        <v>-32.243655026052501</v>
      </c>
      <c r="AH12">
        <f t="shared" si="6"/>
        <v>-9991.1444470242495</v>
      </c>
      <c r="AI12">
        <f t="shared" si="7"/>
        <v>-10023.388102050301</v>
      </c>
      <c r="AJ12">
        <f t="shared" si="8"/>
        <v>1104.492500137665</v>
      </c>
      <c r="AK12">
        <f t="shared" si="30"/>
        <v>467.65376776508265</v>
      </c>
      <c r="AL12">
        <f t="shared" si="9"/>
        <v>-8451.2418341475532</v>
      </c>
      <c r="AN12">
        <f t="shared" si="10"/>
        <v>0</v>
      </c>
      <c r="AO12">
        <f t="shared" si="11"/>
        <v>0</v>
      </c>
      <c r="AP12">
        <f t="shared" si="12"/>
        <v>-11.627385244442229</v>
      </c>
      <c r="AQ12">
        <f t="shared" si="13"/>
        <v>-3602.9068486359852</v>
      </c>
      <c r="AR12">
        <f t="shared" si="14"/>
        <v>-3614.5342338804271</v>
      </c>
      <c r="AS12">
        <f t="shared" si="15"/>
        <v>398.29106806661071</v>
      </c>
      <c r="AT12">
        <f t="shared" si="16"/>
        <v>168.6406368764963</v>
      </c>
      <c r="AU12">
        <f t="shared" si="17"/>
        <v>-3047.6025289373201</v>
      </c>
      <c r="AW12">
        <v>9</v>
      </c>
      <c r="AX12">
        <f>IF(Z12&gt;0, (R12*SUMPRODUCT(K12:$K$98, X12:$X$98)-K12*$AZ$3)/Z12, 0)</f>
        <v>8647.0898015229996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250000</v>
      </c>
      <c r="S13">
        <f t="shared" si="1"/>
        <v>7424.014355195447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5576.2756107920868</v>
      </c>
      <c r="AC13">
        <f t="shared" si="2"/>
        <v>4432.8404103689863</v>
      </c>
      <c r="AE13">
        <f t="shared" si="3"/>
        <v>0</v>
      </c>
      <c r="AF13">
        <f t="shared" si="4"/>
        <v>0</v>
      </c>
      <c r="AG13">
        <f t="shared" si="5"/>
        <v>-29.854740294695226</v>
      </c>
      <c r="AH13">
        <f t="shared" si="6"/>
        <v>-10332.390905483753</v>
      </c>
      <c r="AI13">
        <f t="shared" si="7"/>
        <v>-10362.245645778448</v>
      </c>
      <c r="AJ13">
        <f t="shared" si="8"/>
        <v>1143.4352004231005</v>
      </c>
      <c r="AK13">
        <f t="shared" si="30"/>
        <v>390.33929275544614</v>
      </c>
      <c r="AL13">
        <f t="shared" si="9"/>
        <v>-8828.471152599901</v>
      </c>
      <c r="AN13">
        <f t="shared" si="10"/>
        <v>0</v>
      </c>
      <c r="AO13">
        <f t="shared" si="11"/>
        <v>0</v>
      </c>
      <c r="AP13">
        <f t="shared" si="12"/>
        <v>-9.6124273602576924</v>
      </c>
      <c r="AQ13">
        <f t="shared" si="13"/>
        <v>-3326.7533415588764</v>
      </c>
      <c r="AR13">
        <f t="shared" si="14"/>
        <v>-3336.3657689191341</v>
      </c>
      <c r="AS13">
        <f t="shared" si="15"/>
        <v>368.1555323119569</v>
      </c>
      <c r="AT13">
        <f t="shared" si="16"/>
        <v>125.67880545699423</v>
      </c>
      <c r="AU13">
        <f t="shared" si="17"/>
        <v>-2842.5314311501829</v>
      </c>
      <c r="AW13">
        <v>10</v>
      </c>
      <c r="AX13">
        <f>IF(Z13&gt;0, (R13*SUMPRODUCT(K13:$K$98, X13:$X$98)-K13*$AZ$3)/Z13, 0)</f>
        <v>7424.014355195447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250000</v>
      </c>
      <c r="S14">
        <f t="shared" si="1"/>
        <v>6018.4089034764338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4432.8404103689863</v>
      </c>
      <c r="AC14">
        <f t="shared" si="2"/>
        <v>3302.043897571617</v>
      </c>
      <c r="AE14">
        <f t="shared" si="3"/>
        <v>0</v>
      </c>
      <c r="AF14">
        <f t="shared" si="4"/>
        <v>0</v>
      </c>
      <c r="AG14">
        <f t="shared" si="5"/>
        <v>-27.43286432120162</v>
      </c>
      <c r="AH14">
        <f t="shared" si="6"/>
        <v>-10616.642852733255</v>
      </c>
      <c r="AI14">
        <f t="shared" si="7"/>
        <v>-10644.075717054457</v>
      </c>
      <c r="AJ14">
        <f t="shared" si="8"/>
        <v>1130.7965127973694</v>
      </c>
      <c r="AK14">
        <f t="shared" si="30"/>
        <v>310.29882872582908</v>
      </c>
      <c r="AL14">
        <f t="shared" si="9"/>
        <v>-9202.9803755312587</v>
      </c>
      <c r="AN14">
        <f t="shared" si="10"/>
        <v>0</v>
      </c>
      <c r="AO14">
        <f t="shared" si="11"/>
        <v>0</v>
      </c>
      <c r="AP14">
        <f t="shared" si="12"/>
        <v>-7.8862929593309934</v>
      </c>
      <c r="AQ14">
        <f t="shared" si="13"/>
        <v>-3052.0311259125056</v>
      </c>
      <c r="AR14">
        <f t="shared" si="14"/>
        <v>-3059.9174188718366</v>
      </c>
      <c r="AS14">
        <f t="shared" si="15"/>
        <v>325.076976027537</v>
      </c>
      <c r="AT14">
        <f t="shared" si="16"/>
        <v>89.203498388533234</v>
      </c>
      <c r="AU14">
        <f t="shared" si="17"/>
        <v>-2645.6369444557663</v>
      </c>
      <c r="AW14">
        <v>11</v>
      </c>
      <c r="AX14">
        <f>IF(Z14&gt;0, (R14*SUMPRODUCT(K14:$K$98, X14:$X$98)-K14*$AZ$3)/Z14, 0)</f>
        <v>6018.4089034764338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250000</v>
      </c>
      <c r="S15">
        <f t="shared" si="1"/>
        <v>4424.0429705355064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3302.043897571617</v>
      </c>
      <c r="AC15">
        <f t="shared" si="2"/>
        <v>2210.688511624734</v>
      </c>
      <c r="AE15">
        <f t="shared" si="3"/>
        <v>0</v>
      </c>
      <c r="AF15">
        <f t="shared" si="4"/>
        <v>0</v>
      </c>
      <c r="AG15">
        <f t="shared" si="5"/>
        <v>-24.984934892677387</v>
      </c>
      <c r="AH15">
        <f t="shared" si="6"/>
        <v>-10868.003926561101</v>
      </c>
      <c r="AI15">
        <f t="shared" si="7"/>
        <v>-10892.988861453779</v>
      </c>
      <c r="AJ15">
        <f t="shared" si="8"/>
        <v>1091.355385946883</v>
      </c>
      <c r="AK15">
        <f t="shared" si="30"/>
        <v>231.14307283001321</v>
      </c>
      <c r="AL15">
        <f t="shared" si="9"/>
        <v>-9570.4904026768836</v>
      </c>
      <c r="AN15">
        <f t="shared" si="10"/>
        <v>0</v>
      </c>
      <c r="AO15">
        <f t="shared" si="11"/>
        <v>0</v>
      </c>
      <c r="AP15">
        <f t="shared" si="12"/>
        <v>-6.4130104858124621</v>
      </c>
      <c r="AQ15">
        <f t="shared" si="13"/>
        <v>-2789.5459179809236</v>
      </c>
      <c r="AR15">
        <f t="shared" si="14"/>
        <v>-2795.9589284667363</v>
      </c>
      <c r="AS15">
        <f t="shared" si="15"/>
        <v>280.12374512436713</v>
      </c>
      <c r="AT15">
        <f t="shared" si="16"/>
        <v>59.328669702326465</v>
      </c>
      <c r="AU15">
        <f t="shared" si="17"/>
        <v>-2456.5065136400431</v>
      </c>
      <c r="AW15">
        <v>12</v>
      </c>
      <c r="AX15">
        <f>IF(Z15&gt;0, (R15*SUMPRODUCT(K15:$K$98, X15:$X$98)-K15*$AZ$3)/Z15, 0)</f>
        <v>4424.0429705355064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250000</v>
      </c>
      <c r="S16">
        <f t="shared" si="1"/>
        <v>2599.4013418729805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2210.688511624734</v>
      </c>
      <c r="AC16">
        <f t="shared" si="2"/>
        <v>1171.7459328988407</v>
      </c>
      <c r="AE16">
        <f t="shared" si="3"/>
        <v>0</v>
      </c>
      <c r="AF16">
        <f t="shared" si="4"/>
        <v>0</v>
      </c>
      <c r="AG16">
        <f t="shared" si="5"/>
        <v>-22.538765253820852</v>
      </c>
      <c r="AH16">
        <f t="shared" si="6"/>
        <v>-10981.601449648808</v>
      </c>
      <c r="AI16">
        <f t="shared" si="7"/>
        <v>-11004.140214902629</v>
      </c>
      <c r="AJ16">
        <f t="shared" si="8"/>
        <v>1038.9425787258933</v>
      </c>
      <c r="AK16">
        <f t="shared" si="30"/>
        <v>154.7481958137314</v>
      </c>
      <c r="AL16">
        <f t="shared" si="9"/>
        <v>-9810.4494403630051</v>
      </c>
      <c r="AN16">
        <f t="shared" si="10"/>
        <v>0</v>
      </c>
      <c r="AO16">
        <f t="shared" si="11"/>
        <v>0</v>
      </c>
      <c r="AP16">
        <f t="shared" si="12"/>
        <v>-5.1653032735703324</v>
      </c>
      <c r="AQ16">
        <f t="shared" si="13"/>
        <v>-2516.6996185516309</v>
      </c>
      <c r="AR16">
        <f t="shared" si="14"/>
        <v>-2521.8649218252012</v>
      </c>
      <c r="AS16">
        <f t="shared" si="15"/>
        <v>238.09882407088466</v>
      </c>
      <c r="AT16">
        <f t="shared" si="16"/>
        <v>35.4642924496614</v>
      </c>
      <c r="AU16">
        <f t="shared" si="17"/>
        <v>-2248.3018053046553</v>
      </c>
      <c r="AW16">
        <v>13</v>
      </c>
      <c r="AX16">
        <f>IF(Z16&gt;0, (R16*SUMPRODUCT(K16:$K$98, X16:$X$98)-K16*$AZ$3)/Z16, 0)</f>
        <v>2599.4013418729805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250000</v>
      </c>
      <c r="S17">
        <f t="shared" si="1"/>
        <v>541.84073994624669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1171.7459328988407</v>
      </c>
      <c r="AC17">
        <f t="shared" si="2"/>
        <v>218.08501011062074</v>
      </c>
      <c r="AE17">
        <f t="shared" si="3"/>
        <v>0</v>
      </c>
      <c r="AF17">
        <f t="shared" si="4"/>
        <v>0</v>
      </c>
      <c r="AG17">
        <f t="shared" si="5"/>
        <v>-20.124456692962571</v>
      </c>
      <c r="AH17">
        <f t="shared" si="6"/>
        <v>-10944.604541600354</v>
      </c>
      <c r="AI17">
        <f t="shared" si="7"/>
        <v>-10964.728998293316</v>
      </c>
      <c r="AJ17">
        <f t="shared" si="8"/>
        <v>953.66092278821998</v>
      </c>
      <c r="AK17">
        <f t="shared" si="30"/>
        <v>82.022215302918852</v>
      </c>
      <c r="AL17">
        <f t="shared" si="9"/>
        <v>-9929.0458602021772</v>
      </c>
      <c r="AN17">
        <f t="shared" si="10"/>
        <v>0</v>
      </c>
      <c r="AO17">
        <f t="shared" si="11"/>
        <v>0</v>
      </c>
      <c r="AP17">
        <f t="shared" si="12"/>
        <v>-4.1178625575108612</v>
      </c>
      <c r="AQ17">
        <f t="shared" si="13"/>
        <v>-2239.4829304574278</v>
      </c>
      <c r="AR17">
        <f t="shared" si="14"/>
        <v>-2243.6007930149385</v>
      </c>
      <c r="AS17">
        <f t="shared" si="15"/>
        <v>195.13791932003494</v>
      </c>
      <c r="AT17">
        <f t="shared" si="16"/>
        <v>16.783370325624524</v>
      </c>
      <c r="AU17">
        <f t="shared" si="17"/>
        <v>-2031.6795033692792</v>
      </c>
      <c r="AW17">
        <v>14</v>
      </c>
      <c r="AX17">
        <f>IF(Z17&gt;0, (R17*SUMPRODUCT(K17:$K$98, X17:$X$98)-K17*$AZ$3)/Z17, 0)</f>
        <v>541.84073994624669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50</v>
      </c>
      <c r="R18">
        <f t="shared" si="0"/>
        <v>250000</v>
      </c>
      <c r="S18">
        <f t="shared" si="1"/>
        <v>-1761.9083661347825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218.08501011062074</v>
      </c>
      <c r="AC18">
        <f t="shared" si="2"/>
        <v>-625.82765627232948</v>
      </c>
      <c r="AE18">
        <f t="shared" si="3"/>
        <v>0</v>
      </c>
      <c r="AF18">
        <f t="shared" si="4"/>
        <v>0</v>
      </c>
      <c r="AG18">
        <f t="shared" si="5"/>
        <v>-17.75993769883873</v>
      </c>
      <c r="AH18">
        <f t="shared" si="6"/>
        <v>-10816.372135971083</v>
      </c>
      <c r="AI18">
        <f t="shared" si="7"/>
        <v>-10834.132073669922</v>
      </c>
      <c r="AJ18">
        <f t="shared" si="8"/>
        <v>843.91266638295019</v>
      </c>
      <c r="AK18">
        <f t="shared" si="30"/>
        <v>15.265950707743453</v>
      </c>
      <c r="AL18">
        <f t="shared" si="9"/>
        <v>-9974.9534565792273</v>
      </c>
      <c r="AN18">
        <f t="shared" si="10"/>
        <v>0</v>
      </c>
      <c r="AO18">
        <f t="shared" si="11"/>
        <v>0</v>
      </c>
      <c r="AP18">
        <f t="shared" si="12"/>
        <v>-3.2446742178629431</v>
      </c>
      <c r="AQ18">
        <f t="shared" si="13"/>
        <v>-1976.1107496841785</v>
      </c>
      <c r="AR18">
        <f t="shared" si="14"/>
        <v>-1979.3554239020414</v>
      </c>
      <c r="AS18">
        <f t="shared" si="15"/>
        <v>154.17968898166654</v>
      </c>
      <c r="AT18">
        <f t="shared" si="16"/>
        <v>2.7890321189482861</v>
      </c>
      <c r="AU18">
        <f t="shared" si="17"/>
        <v>-1822.3867028014265</v>
      </c>
      <c r="AW18">
        <v>15</v>
      </c>
      <c r="AX18">
        <f>IF(Z18&gt;0, (R18*SUMPRODUCT(K18:$K$98, X18:$X$98)-K18*$AZ$3)/Z18, 0)</f>
        <v>-1761.9083661347825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50</v>
      </c>
      <c r="R19">
        <f t="shared" si="0"/>
        <v>250000</v>
      </c>
      <c r="S19">
        <f t="shared" si="1"/>
        <v>-4383.6271286961155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-625.82765627232948</v>
      </c>
      <c r="AC19">
        <f t="shared" si="2"/>
        <v>-1355.8935273185834</v>
      </c>
      <c r="AE19">
        <f t="shared" si="3"/>
        <v>0</v>
      </c>
      <c r="AF19">
        <f t="shared" si="4"/>
        <v>0</v>
      </c>
      <c r="AG19">
        <f t="shared" si="5"/>
        <v>-15.465429512042988</v>
      </c>
      <c r="AH19">
        <f t="shared" si="6"/>
        <v>-10584.544049036766</v>
      </c>
      <c r="AI19">
        <f t="shared" si="7"/>
        <v>-10600.009478548809</v>
      </c>
      <c r="AJ19">
        <f t="shared" si="8"/>
        <v>730.06587104625396</v>
      </c>
      <c r="AK19">
        <f t="shared" si="30"/>
        <v>-43.807935939063064</v>
      </c>
      <c r="AL19">
        <f t="shared" si="9"/>
        <v>-9913.7515434416182</v>
      </c>
      <c r="AN19">
        <f t="shared" si="10"/>
        <v>0</v>
      </c>
      <c r="AO19">
        <f t="shared" si="11"/>
        <v>0</v>
      </c>
      <c r="AP19">
        <f t="shared" si="12"/>
        <v>-2.5227465631207715</v>
      </c>
      <c r="AQ19">
        <f t="shared" si="13"/>
        <v>-1726.5684151296846</v>
      </c>
      <c r="AR19">
        <f t="shared" si="14"/>
        <v>-1729.0911616928056</v>
      </c>
      <c r="AS19">
        <f t="shared" si="15"/>
        <v>119.0895581399479</v>
      </c>
      <c r="AT19">
        <f t="shared" si="16"/>
        <v>-7.1460233122931891</v>
      </c>
      <c r="AU19">
        <f t="shared" si="17"/>
        <v>-1617.1476268651509</v>
      </c>
      <c r="AW19">
        <v>16</v>
      </c>
      <c r="AX19">
        <f>IF(Z19&gt;0, (R19*SUMPRODUCT(K19:$K$98, X19:$X$98)-K19*$AZ$3)/Z19, 0)</f>
        <v>-4383.6271286961155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250000</v>
      </c>
      <c r="S20">
        <f t="shared" si="1"/>
        <v>-7427.9141161807611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-1355.8935273185834</v>
      </c>
      <c r="AC20">
        <f t="shared" si="2"/>
        <v>-1969.9218722358319</v>
      </c>
      <c r="AE20">
        <f t="shared" si="3"/>
        <v>0</v>
      </c>
      <c r="AF20">
        <f t="shared" si="4"/>
        <v>0</v>
      </c>
      <c r="AG20">
        <f t="shared" si="5"/>
        <v>-13.260262850539755</v>
      </c>
      <c r="AH20">
        <f t="shared" si="6"/>
        <v>-10252.561831914021</v>
      </c>
      <c r="AI20">
        <f t="shared" si="7"/>
        <v>-10265.82209476456</v>
      </c>
      <c r="AJ20">
        <f t="shared" si="8"/>
        <v>614.02834491724843</v>
      </c>
      <c r="AK20">
        <f t="shared" si="30"/>
        <v>-94.912546912300854</v>
      </c>
      <c r="AL20">
        <f t="shared" si="9"/>
        <v>-9746.7062967596121</v>
      </c>
      <c r="AN20">
        <f t="shared" si="10"/>
        <v>0</v>
      </c>
      <c r="AO20">
        <f t="shared" si="11"/>
        <v>0</v>
      </c>
      <c r="AP20">
        <f t="shared" si="12"/>
        <v>-1.9312822434424162</v>
      </c>
      <c r="AQ20">
        <f t="shared" si="13"/>
        <v>-1493.2276108663277</v>
      </c>
      <c r="AR20">
        <f t="shared" si="14"/>
        <v>-1495.1588931097701</v>
      </c>
      <c r="AS20">
        <f t="shared" si="15"/>
        <v>89.429753608598119</v>
      </c>
      <c r="AT20">
        <f t="shared" si="16"/>
        <v>-13.823475341151378</v>
      </c>
      <c r="AU20">
        <f t="shared" si="17"/>
        <v>-1419.5526148423232</v>
      </c>
      <c r="AW20">
        <v>17</v>
      </c>
      <c r="AX20">
        <f>IF(Z20&gt;0, (R20*SUMPRODUCT(K20:$K$98, X20:$X$98)-K20*$AZ$3)/Z20, 0)</f>
        <v>-7427.9141161807611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50</v>
      </c>
      <c r="R21">
        <f t="shared" si="0"/>
        <v>250000</v>
      </c>
      <c r="S21">
        <f t="shared" si="1"/>
        <v>-11060.884873966143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-1969.9218722358319</v>
      </c>
      <c r="AC21">
        <f t="shared" si="2"/>
        <v>-2469.8101346982003</v>
      </c>
      <c r="AE21">
        <f t="shared" si="3"/>
        <v>0</v>
      </c>
      <c r="AF21">
        <f t="shared" si="4"/>
        <v>0</v>
      </c>
      <c r="AG21">
        <f t="shared" si="5"/>
        <v>-11.164613694295651</v>
      </c>
      <c r="AH21">
        <f t="shared" si="6"/>
        <v>-9815.2326386935347</v>
      </c>
      <c r="AI21">
        <f t="shared" si="7"/>
        <v>-9826.397252387831</v>
      </c>
      <c r="AJ21">
        <f t="shared" si="8"/>
        <v>499.8882624623684</v>
      </c>
      <c r="AK21">
        <f t="shared" si="30"/>
        <v>-137.89453105650824</v>
      </c>
      <c r="AL21">
        <f t="shared" si="9"/>
        <v>-9464.4035209819722</v>
      </c>
      <c r="AN21">
        <f t="shared" si="10"/>
        <v>0</v>
      </c>
      <c r="AO21">
        <f t="shared" si="11"/>
        <v>0</v>
      </c>
      <c r="AP21">
        <f t="shared" si="12"/>
        <v>-1.4518417886232569</v>
      </c>
      <c r="AQ21">
        <f t="shared" si="13"/>
        <v>-1276.3688292408222</v>
      </c>
      <c r="AR21">
        <f t="shared" si="14"/>
        <v>-1277.8206710294455</v>
      </c>
      <c r="AS21">
        <f t="shared" si="15"/>
        <v>65.0052647550134</v>
      </c>
      <c r="AT21">
        <f t="shared" si="16"/>
        <v>-17.931748297993966</v>
      </c>
      <c r="AU21">
        <f t="shared" si="17"/>
        <v>-1230.7471545724263</v>
      </c>
      <c r="AW21">
        <v>18</v>
      </c>
      <c r="AX21">
        <f>IF(Z21&gt;0, (R21*SUMPRODUCT(K21:$K$98, X21:$X$98)-K21*$AZ$3)/Z21, 0)</f>
        <v>-11060.884873966143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250000</v>
      </c>
      <c r="S22">
        <f t="shared" si="1"/>
        <v>-15537.357427964123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-2469.8101346982003</v>
      </c>
      <c r="AC22">
        <f t="shared" si="2"/>
        <v>-2859.2688314354864</v>
      </c>
      <c r="AE22">
        <f t="shared" si="3"/>
        <v>0</v>
      </c>
      <c r="AF22">
        <f t="shared" si="4"/>
        <v>0</v>
      </c>
      <c r="AG22">
        <f t="shared" si="5"/>
        <v>-9.2012713381021172</v>
      </c>
      <c r="AH22">
        <f t="shared" si="6"/>
        <v>-9258.4810962528827</v>
      </c>
      <c r="AI22">
        <f t="shared" si="7"/>
        <v>-9267.6823675909855</v>
      </c>
      <c r="AJ22">
        <f t="shared" si="8"/>
        <v>389.45869673728612</v>
      </c>
      <c r="AK22">
        <f t="shared" si="30"/>
        <v>-172.88670942887404</v>
      </c>
      <c r="AL22">
        <f t="shared" si="9"/>
        <v>-9051.1103802825728</v>
      </c>
      <c r="AN22">
        <f t="shared" si="10"/>
        <v>0</v>
      </c>
      <c r="AO22">
        <f t="shared" si="11"/>
        <v>0</v>
      </c>
      <c r="AP22">
        <f t="shared" si="12"/>
        <v>-1.0683299583607873</v>
      </c>
      <c r="AQ22">
        <f t="shared" si="13"/>
        <v>-1074.9723989863503</v>
      </c>
      <c r="AR22">
        <f t="shared" si="14"/>
        <v>-1076.0407289447112</v>
      </c>
      <c r="AS22">
        <f t="shared" si="15"/>
        <v>45.218794010090711</v>
      </c>
      <c r="AT22">
        <f t="shared" si="16"/>
        <v>-20.073318598968665</v>
      </c>
      <c r="AU22">
        <f t="shared" si="17"/>
        <v>-1050.8952535335891</v>
      </c>
      <c r="AW22">
        <v>19</v>
      </c>
      <c r="AX22">
        <f>IF(Z22&gt;0, (R22*SUMPRODUCT(K22:$K$98, X22:$X$98)-K22*$AZ$3)/Z22, 0)</f>
        <v>-15537.357427964123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250000</v>
      </c>
      <c r="S23">
        <f t="shared" si="1"/>
        <v>-21266.860014075432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-2859.2688314354864</v>
      </c>
      <c r="AC23">
        <f t="shared" si="2"/>
        <v>-3142.3571835436792</v>
      </c>
      <c r="AE23">
        <f t="shared" si="3"/>
        <v>0</v>
      </c>
      <c r="AF23">
        <f t="shared" si="4"/>
        <v>0</v>
      </c>
      <c r="AG23">
        <f t="shared" si="5"/>
        <v>-7.3879199408467349</v>
      </c>
      <c r="AH23">
        <f t="shared" si="6"/>
        <v>-8606.6934193718062</v>
      </c>
      <c r="AI23">
        <f t="shared" si="7"/>
        <v>-8614.0813393126537</v>
      </c>
      <c r="AJ23">
        <f t="shared" si="8"/>
        <v>283.08835210819279</v>
      </c>
      <c r="AK23">
        <f t="shared" si="30"/>
        <v>-200.14881820048407</v>
      </c>
      <c r="AL23">
        <f t="shared" si="9"/>
        <v>-8531.1418054049445</v>
      </c>
      <c r="AN23">
        <f t="shared" si="10"/>
        <v>0</v>
      </c>
      <c r="AO23">
        <f t="shared" si="11"/>
        <v>0</v>
      </c>
      <c r="AP23">
        <f t="shared" si="12"/>
        <v>-0.76588176094269123</v>
      </c>
      <c r="AQ23">
        <f t="shared" si="13"/>
        <v>-892.2280648275231</v>
      </c>
      <c r="AR23">
        <f t="shared" si="14"/>
        <v>-892.99394658846597</v>
      </c>
      <c r="AS23">
        <f t="shared" si="15"/>
        <v>29.346853695079201</v>
      </c>
      <c r="AT23">
        <f t="shared" si="16"/>
        <v>-20.748780517566978</v>
      </c>
      <c r="AU23">
        <f t="shared" si="17"/>
        <v>-884.39587341095364</v>
      </c>
      <c r="AW23">
        <v>20</v>
      </c>
      <c r="AX23">
        <f>IF(Z23&gt;0, (R23*SUMPRODUCT(K23:$K$98, X23:$X$98)-K23*$AZ$3)/Z23, 0)</f>
        <v>-21266.860014075432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250000</v>
      </c>
      <c r="S24">
        <f t="shared" si="1"/>
        <v>-28929.598167119999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-3142.3571835436792</v>
      </c>
      <c r="AC24">
        <f t="shared" si="2"/>
        <v>-3327.5459208014199</v>
      </c>
      <c r="AE24">
        <f t="shared" si="3"/>
        <v>0</v>
      </c>
      <c r="AF24">
        <f t="shared" si="4"/>
        <v>0</v>
      </c>
      <c r="AG24">
        <f t="shared" si="5"/>
        <v>-5.7511098176665127</v>
      </c>
      <c r="AH24">
        <f t="shared" si="6"/>
        <v>-7814.6546188587754</v>
      </c>
      <c r="AI24">
        <f t="shared" si="7"/>
        <v>-7820.4057286764419</v>
      </c>
      <c r="AJ24">
        <f t="shared" si="8"/>
        <v>185.18873725774074</v>
      </c>
      <c r="AK24">
        <f t="shared" si="30"/>
        <v>-219.96500284805757</v>
      </c>
      <c r="AL24">
        <f t="shared" si="9"/>
        <v>-7855.1819942667589</v>
      </c>
      <c r="AN24">
        <f t="shared" si="10"/>
        <v>0</v>
      </c>
      <c r="AO24">
        <f t="shared" si="11"/>
        <v>0</v>
      </c>
      <c r="AP24">
        <f t="shared" si="12"/>
        <v>-0.53232049144756666</v>
      </c>
      <c r="AQ24">
        <f t="shared" si="13"/>
        <v>-723.32139692852547</v>
      </c>
      <c r="AR24">
        <f t="shared" si="14"/>
        <v>-723.85371741997312</v>
      </c>
      <c r="AS24">
        <f t="shared" si="15"/>
        <v>17.140997607935287</v>
      </c>
      <c r="AT24">
        <f t="shared" si="16"/>
        <v>-20.359875246627251</v>
      </c>
      <c r="AU24">
        <f t="shared" si="17"/>
        <v>-727.07259505866512</v>
      </c>
      <c r="AW24">
        <v>21</v>
      </c>
      <c r="AX24">
        <f>IF(Z24&gt;0, (R24*SUMPRODUCT(K24:$K$98, X24:$X$98)-K24*$AZ$3)/Z24, 0)</f>
        <v>-28929.598167119999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250000</v>
      </c>
      <c r="S25">
        <f t="shared" si="1"/>
        <v>-39621.694318080306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-3327.5459208014199</v>
      </c>
      <c r="AC25">
        <f t="shared" si="2"/>
        <v>-3419.5822038283568</v>
      </c>
      <c r="AE25">
        <f t="shared" si="3"/>
        <v>0</v>
      </c>
      <c r="AF25">
        <f t="shared" si="4"/>
        <v>0</v>
      </c>
      <c r="AG25">
        <f t="shared" si="5"/>
        <v>-4.3152902250673328</v>
      </c>
      <c r="AH25">
        <f t="shared" si="6"/>
        <v>-6891.5424721125764</v>
      </c>
      <c r="AI25">
        <f t="shared" si="7"/>
        <v>-6895.8577623376441</v>
      </c>
      <c r="AJ25">
        <f t="shared" si="8"/>
        <v>92.036283026936871</v>
      </c>
      <c r="AK25">
        <f t="shared" si="30"/>
        <v>-232.92821445609943</v>
      </c>
      <c r="AL25">
        <f t="shared" si="9"/>
        <v>-7036.7496937668066</v>
      </c>
      <c r="AN25">
        <f t="shared" si="10"/>
        <v>0</v>
      </c>
      <c r="AO25">
        <f t="shared" si="11"/>
        <v>0</v>
      </c>
      <c r="AP25">
        <f t="shared" si="12"/>
        <v>-0.35662641742430307</v>
      </c>
      <c r="AQ25">
        <f t="shared" si="13"/>
        <v>-569.53437061549778</v>
      </c>
      <c r="AR25">
        <f t="shared" si="14"/>
        <v>-569.89099703292209</v>
      </c>
      <c r="AS25">
        <f t="shared" si="15"/>
        <v>7.606109479793691</v>
      </c>
      <c r="AT25">
        <f t="shared" si="16"/>
        <v>-19.249772392127429</v>
      </c>
      <c r="AU25">
        <f t="shared" si="17"/>
        <v>-581.53465994525584</v>
      </c>
      <c r="AW25">
        <v>22</v>
      </c>
      <c r="AX25">
        <f>IF(Z25&gt;0, (R25*SUMPRODUCT(K25:$K$98, X25:$X$98)-K25*$AZ$3)/Z25, 0)</f>
        <v>-39621.694318080306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250000</v>
      </c>
      <c r="S26">
        <f t="shared" si="1"/>
        <v>-55288.222072261407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-3419.5822038283568</v>
      </c>
      <c r="AC26">
        <f t="shared" si="2"/>
        <v>-3425.4691513174334</v>
      </c>
      <c r="AE26">
        <f t="shared" si="3"/>
        <v>0</v>
      </c>
      <c r="AF26">
        <f t="shared" si="4"/>
        <v>0</v>
      </c>
      <c r="AG26">
        <f t="shared" si="5"/>
        <v>-3.0978289976845015</v>
      </c>
      <c r="AH26">
        <f t="shared" si="6"/>
        <v>-5871.5416256607896</v>
      </c>
      <c r="AI26">
        <f t="shared" si="7"/>
        <v>-5874.6394546584743</v>
      </c>
      <c r="AJ26">
        <f t="shared" si="8"/>
        <v>5.8869474890766469</v>
      </c>
      <c r="AK26">
        <f t="shared" si="30"/>
        <v>-239.37075426798501</v>
      </c>
      <c r="AL26">
        <f t="shared" si="9"/>
        <v>-6108.123261437383</v>
      </c>
      <c r="AN26">
        <f t="shared" si="10"/>
        <v>0</v>
      </c>
      <c r="AO26">
        <f t="shared" si="11"/>
        <v>0</v>
      </c>
      <c r="AP26">
        <f t="shared" si="12"/>
        <v>-0.22858246896859011</v>
      </c>
      <c r="AQ26">
        <f t="shared" si="13"/>
        <v>-433.24905359481755</v>
      </c>
      <c r="AR26">
        <f t="shared" si="14"/>
        <v>-433.47763606378612</v>
      </c>
      <c r="AS26">
        <f t="shared" si="15"/>
        <v>0.43438582076267018</v>
      </c>
      <c r="AT26">
        <f t="shared" si="16"/>
        <v>-17.662678621172308</v>
      </c>
      <c r="AU26">
        <f t="shared" si="17"/>
        <v>-450.70592886419581</v>
      </c>
      <c r="AW26">
        <v>23</v>
      </c>
      <c r="AX26">
        <f>IF(Z26&gt;0, (R26*SUMPRODUCT(K26:$K$98, X26:$X$98)-K26*$AZ$3)/Z26, 0)</f>
        <v>-55288.222072261407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250000</v>
      </c>
      <c r="S27">
        <f t="shared" si="1"/>
        <v>-79461.036201174385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-3425.4691513174334</v>
      </c>
      <c r="AC27">
        <f t="shared" si="2"/>
        <v>-3355.4615771208041</v>
      </c>
      <c r="AE27">
        <f t="shared" si="3"/>
        <v>0</v>
      </c>
      <c r="AF27">
        <f t="shared" si="4"/>
        <v>0</v>
      </c>
      <c r="AG27">
        <f t="shared" si="5"/>
        <v>-2.1113880069633502</v>
      </c>
      <c r="AH27">
        <f t="shared" si="6"/>
        <v>-4777.3135037215316</v>
      </c>
      <c r="AI27">
        <f t="shared" si="7"/>
        <v>-4779.4248917284949</v>
      </c>
      <c r="AJ27">
        <f t="shared" si="8"/>
        <v>-70.007574196629321</v>
      </c>
      <c r="AK27">
        <f t="shared" si="30"/>
        <v>-239.78284059222037</v>
      </c>
      <c r="AL27">
        <f t="shared" si="9"/>
        <v>-5089.2153065173443</v>
      </c>
      <c r="AN27">
        <f t="shared" si="10"/>
        <v>0</v>
      </c>
      <c r="AO27">
        <f t="shared" si="11"/>
        <v>0</v>
      </c>
      <c r="AP27">
        <f t="shared" si="12"/>
        <v>-0.13910268286247987</v>
      </c>
      <c r="AQ27">
        <f t="shared" si="13"/>
        <v>-314.73946193270854</v>
      </c>
      <c r="AR27">
        <f t="shared" si="14"/>
        <v>-314.87856461557101</v>
      </c>
      <c r="AS27">
        <f t="shared" si="15"/>
        <v>-4.6122462377017257</v>
      </c>
      <c r="AT27">
        <f t="shared" si="16"/>
        <v>-15.797397882701512</v>
      </c>
      <c r="AU27">
        <f t="shared" si="17"/>
        <v>-335.28820873597425</v>
      </c>
      <c r="AW27">
        <v>24</v>
      </c>
      <c r="AX27">
        <f>IF(Z27&gt;0, (R27*SUMPRODUCT(K27:$K$98, X27:$X$98)-K27*$AZ$3)/Z27, 0)</f>
        <v>-79461.036201174385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250000</v>
      </c>
      <c r="S28">
        <f t="shared" si="1"/>
        <v>-118960.83724348327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-3355.4615771208041</v>
      </c>
      <c r="AC28">
        <f t="shared" si="2"/>
        <v>-3220.86476423972</v>
      </c>
      <c r="AE28">
        <f t="shared" si="3"/>
        <v>0</v>
      </c>
      <c r="AF28">
        <f t="shared" si="4"/>
        <v>0</v>
      </c>
      <c r="AG28">
        <f t="shared" si="5"/>
        <v>-1.3537500402957867</v>
      </c>
      <c r="AH28">
        <f t="shared" si="6"/>
        <v>-3682.6204329896495</v>
      </c>
      <c r="AI28">
        <f t="shared" si="7"/>
        <v>-3683.9741830299454</v>
      </c>
      <c r="AJ28">
        <f t="shared" si="8"/>
        <v>-134.59681288108413</v>
      </c>
      <c r="AK28">
        <f t="shared" si="30"/>
        <v>-234.8823103984563</v>
      </c>
      <c r="AL28">
        <f t="shared" si="9"/>
        <v>-4053.4533063094859</v>
      </c>
      <c r="AN28">
        <f t="shared" si="10"/>
        <v>0</v>
      </c>
      <c r="AO28">
        <f t="shared" si="11"/>
        <v>0</v>
      </c>
      <c r="AP28">
        <f t="shared" si="12"/>
        <v>-7.9632053615444801E-2</v>
      </c>
      <c r="AQ28">
        <f t="shared" si="13"/>
        <v>-216.62391064534324</v>
      </c>
      <c r="AR28">
        <f t="shared" si="14"/>
        <v>-216.70354269895867</v>
      </c>
      <c r="AS28">
        <f t="shared" si="15"/>
        <v>-7.9174295850603347</v>
      </c>
      <c r="AT28">
        <f t="shared" si="16"/>
        <v>-13.81655414826999</v>
      </c>
      <c r="AU28">
        <f t="shared" si="17"/>
        <v>-238.43752643228902</v>
      </c>
      <c r="AW28">
        <v>25</v>
      </c>
      <c r="AX28">
        <f>IF(Z28&gt;0, (R28*SUMPRODUCT(K28:$K$98, X28:$X$98)-K28*$AZ$3)/Z28, 0)</f>
        <v>-118960.83724348327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250000</v>
      </c>
      <c r="S29">
        <f t="shared" si="1"/>
        <v>-187824.72560677651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-3220.86476423972</v>
      </c>
      <c r="AC29">
        <f t="shared" si="2"/>
        <v>-3036.2955723727487</v>
      </c>
      <c r="AE29">
        <f t="shared" si="3"/>
        <v>0</v>
      </c>
      <c r="AF29">
        <f t="shared" si="4"/>
        <v>0</v>
      </c>
      <c r="AG29">
        <f t="shared" si="5"/>
        <v>-0.80827898525176989</v>
      </c>
      <c r="AH29">
        <f t="shared" si="6"/>
        <v>-2659.6677732052949</v>
      </c>
      <c r="AI29">
        <f t="shared" si="7"/>
        <v>-2660.4760521905469</v>
      </c>
      <c r="AJ29">
        <f t="shared" si="8"/>
        <v>-184.56919186697132</v>
      </c>
      <c r="AK29">
        <f t="shared" si="30"/>
        <v>-225.46053349678041</v>
      </c>
      <c r="AL29">
        <f t="shared" si="9"/>
        <v>-3070.5057775542987</v>
      </c>
      <c r="AN29">
        <f t="shared" si="10"/>
        <v>0</v>
      </c>
      <c r="AO29">
        <f t="shared" si="11"/>
        <v>0</v>
      </c>
      <c r="AP29">
        <f t="shared" si="12"/>
        <v>-4.245146654393693E-2</v>
      </c>
      <c r="AQ29">
        <f t="shared" si="13"/>
        <v>-139.68790424143293</v>
      </c>
      <c r="AR29">
        <f t="shared" si="14"/>
        <v>-139.73035570797688</v>
      </c>
      <c r="AS29">
        <f t="shared" si="15"/>
        <v>-9.6937233511540839</v>
      </c>
      <c r="AT29">
        <f t="shared" si="16"/>
        <v>-11.841369711889076</v>
      </c>
      <c r="AU29">
        <f t="shared" si="17"/>
        <v>-161.26544877102003</v>
      </c>
      <c r="AW29">
        <v>26</v>
      </c>
      <c r="AX29">
        <f>IF(Z29&gt;0, (R29*SUMPRODUCT(K29:$K$98, X29:$X$98)-K29*$AZ$3)/Z29, 0)</f>
        <v>-187824.72560677651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0.441408258</v>
      </c>
      <c r="Q30" s="5">
        <f t="shared" si="29"/>
        <v>50</v>
      </c>
      <c r="R30">
        <f t="shared" si="0"/>
        <v>250000</v>
      </c>
      <c r="S30">
        <f t="shared" si="1"/>
        <v>-317735.55557461211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-3036.2955723727487</v>
      </c>
      <c r="AC30">
        <f t="shared" si="2"/>
        <v>-2817.7753493710438</v>
      </c>
      <c r="AE30">
        <f t="shared" si="3"/>
        <v>0</v>
      </c>
      <c r="AF30">
        <f t="shared" si="4"/>
        <v>0</v>
      </c>
      <c r="AG30">
        <f t="shared" si="5"/>
        <v>-0.44341517654126072</v>
      </c>
      <c r="AH30">
        <f t="shared" si="6"/>
        <v>-1783.9050942899571</v>
      </c>
      <c r="AI30">
        <f t="shared" si="7"/>
        <v>-1784.3485094664984</v>
      </c>
      <c r="AJ30">
        <f t="shared" si="8"/>
        <v>-218.52022300170484</v>
      </c>
      <c r="AK30">
        <f t="shared" si="30"/>
        <v>-212.54069006609242</v>
      </c>
      <c r="AL30">
        <f t="shared" si="9"/>
        <v>-2215.4094225342956</v>
      </c>
      <c r="AN30">
        <f t="shared" si="10"/>
        <v>0</v>
      </c>
      <c r="AO30">
        <f t="shared" si="11"/>
        <v>0</v>
      </c>
      <c r="AP30">
        <f t="shared" si="12"/>
        <v>-2.0793324983743817E-2</v>
      </c>
      <c r="AQ30">
        <f t="shared" si="13"/>
        <v>-83.653695967430707</v>
      </c>
      <c r="AR30">
        <f t="shared" si="14"/>
        <v>-83.674489292414449</v>
      </c>
      <c r="AS30">
        <f t="shared" si="15"/>
        <v>-10.247195524151874</v>
      </c>
      <c r="AT30">
        <f t="shared" si="16"/>
        <v>-9.9667938190252574</v>
      </c>
      <c r="AU30">
        <f t="shared" si="17"/>
        <v>-103.88847863559158</v>
      </c>
      <c r="AW30">
        <v>27</v>
      </c>
      <c r="AX30">
        <f>IF(Z30&gt;0, (R30*SUMPRODUCT(K30:$K$98, X30:$X$98)-K30*$AZ$3)/Z30, 0)</f>
        <v>-317735.55557461211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250000</v>
      </c>
      <c r="S31">
        <f t="shared" si="1"/>
        <v>-589207.49985370878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-2817.7753493710438</v>
      </c>
      <c r="AC31">
        <f t="shared" si="2"/>
        <v>-2581.600360299959</v>
      </c>
      <c r="AE31">
        <f t="shared" si="3"/>
        <v>0</v>
      </c>
      <c r="AF31">
        <f t="shared" si="4"/>
        <v>0</v>
      </c>
      <c r="AG31">
        <f t="shared" si="5"/>
        <v>-0.21907395619887143</v>
      </c>
      <c r="AH31">
        <f t="shared" si="6"/>
        <v>-1099.5353428848834</v>
      </c>
      <c r="AI31">
        <f t="shared" si="7"/>
        <v>-1099.7544168410823</v>
      </c>
      <c r="AJ31">
        <f t="shared" si="8"/>
        <v>-236.17498907108484</v>
      </c>
      <c r="AK31">
        <f t="shared" si="30"/>
        <v>-197.24427445597308</v>
      </c>
      <c r="AL31">
        <f t="shared" si="9"/>
        <v>-1533.1736803681401</v>
      </c>
      <c r="AN31">
        <f t="shared" si="10"/>
        <v>0</v>
      </c>
      <c r="AO31">
        <f t="shared" si="11"/>
        <v>0</v>
      </c>
      <c r="AP31">
        <f t="shared" si="12"/>
        <v>-9.1724661214675762E-3</v>
      </c>
      <c r="AQ31">
        <f t="shared" si="13"/>
        <v>-46.036739633315591</v>
      </c>
      <c r="AR31">
        <f t="shared" si="14"/>
        <v>-46.045912099437054</v>
      </c>
      <c r="AS31">
        <f t="shared" si="15"/>
        <v>-9.8884738449967369</v>
      </c>
      <c r="AT31">
        <f t="shared" si="16"/>
        <v>-8.2584733324416302</v>
      </c>
      <c r="AU31">
        <f t="shared" si="17"/>
        <v>-64.192859276875424</v>
      </c>
      <c r="AW31">
        <v>28</v>
      </c>
      <c r="AX31">
        <f>IF(Z31&gt;0, (R31*SUMPRODUCT(K31:$K$98, X31:$X$98)-K31*$AZ$3)/Z31, 0)</f>
        <v>-589207.49985370878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250000</v>
      </c>
      <c r="S32">
        <f t="shared" si="1"/>
        <v>-1235138.7014159095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-2581.600360299959</v>
      </c>
      <c r="AC32">
        <f t="shared" si="2"/>
        <v>-2342.075774006028</v>
      </c>
      <c r="AE32">
        <f t="shared" si="3"/>
        <v>0</v>
      </c>
      <c r="AF32">
        <f t="shared" si="4"/>
        <v>0</v>
      </c>
      <c r="AG32">
        <f t="shared" si="5"/>
        <v>-9.4810233511474204E-2</v>
      </c>
      <c r="AH32">
        <f t="shared" si="6"/>
        <v>-610.36491562704259</v>
      </c>
      <c r="AI32">
        <f t="shared" si="7"/>
        <v>-610.45972586055404</v>
      </c>
      <c r="AJ32">
        <f t="shared" si="8"/>
        <v>-239.52458629393095</v>
      </c>
      <c r="AK32">
        <f t="shared" si="30"/>
        <v>-180.71202522099713</v>
      </c>
      <c r="AL32">
        <f t="shared" si="9"/>
        <v>-1030.696337375482</v>
      </c>
      <c r="AN32">
        <f t="shared" si="10"/>
        <v>0</v>
      </c>
      <c r="AO32">
        <f t="shared" si="11"/>
        <v>0</v>
      </c>
      <c r="AP32">
        <f t="shared" si="12"/>
        <v>-3.5443170080450719E-3</v>
      </c>
      <c r="AQ32">
        <f t="shared" si="13"/>
        <v>-22.817439335903654</v>
      </c>
      <c r="AR32">
        <f t="shared" si="14"/>
        <v>-22.8209836529117</v>
      </c>
      <c r="AS32">
        <f t="shared" si="15"/>
        <v>-8.9542134177298127</v>
      </c>
      <c r="AT32">
        <f t="shared" si="16"/>
        <v>-6.7556072886534446</v>
      </c>
      <c r="AU32">
        <f t="shared" si="17"/>
        <v>-38.530804359294955</v>
      </c>
      <c r="AW32">
        <v>29</v>
      </c>
      <c r="AX32">
        <f>IF(Z32&gt;0, (R32*SUMPRODUCT(K32:$K$98, X32:$X$98)-K32*$AZ$3)/Z32, 0)</f>
        <v>-1235138.7014159095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250000</v>
      </c>
      <c r="S33">
        <f t="shared" si="1"/>
        <v>-3059731.3198986808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-2342.075774006028</v>
      </c>
      <c r="AC33">
        <f t="shared" si="2"/>
        <v>-2109.9277437640335</v>
      </c>
      <c r="AE33">
        <f t="shared" si="3"/>
        <v>0</v>
      </c>
      <c r="AF33">
        <f t="shared" si="4"/>
        <v>0</v>
      </c>
      <c r="AG33">
        <f t="shared" si="5"/>
        <v>-3.4478970915555768E-2</v>
      </c>
      <c r="AH33">
        <f t="shared" si="6"/>
        <v>-296.91580130401849</v>
      </c>
      <c r="AI33">
        <f t="shared" si="7"/>
        <v>-296.95028027493402</v>
      </c>
      <c r="AJ33">
        <f t="shared" si="8"/>
        <v>-232.14803024199455</v>
      </c>
      <c r="AK33">
        <f t="shared" si="30"/>
        <v>-163.94530418042197</v>
      </c>
      <c r="AL33">
        <f t="shared" si="9"/>
        <v>-693.04361469735056</v>
      </c>
      <c r="AN33">
        <f t="shared" si="10"/>
        <v>0</v>
      </c>
      <c r="AO33">
        <f t="shared" si="11"/>
        <v>0</v>
      </c>
      <c r="AP33">
        <f t="shared" si="12"/>
        <v>-1.1508364666772775E-3</v>
      </c>
      <c r="AQ33">
        <f t="shared" si="13"/>
        <v>-9.9104330146699589</v>
      </c>
      <c r="AR33">
        <f t="shared" si="14"/>
        <v>-9.9115838511366352</v>
      </c>
      <c r="AS33">
        <f t="shared" si="15"/>
        <v>-7.7486192822898614</v>
      </c>
      <c r="AT33">
        <f t="shared" si="16"/>
        <v>-5.472153883403891</v>
      </c>
      <c r="AU33">
        <f t="shared" si="17"/>
        <v>-23.13235701683039</v>
      </c>
      <c r="AW33">
        <v>30</v>
      </c>
      <c r="AX33">
        <f>IF(Z33&gt;0, (R33*SUMPRODUCT(K33:$K$98, X33:$X$98)-K33*$AZ$3)/Z33, 0)</f>
        <v>-3059731.3198986808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250000</v>
      </c>
      <c r="S34">
        <f t="shared" si="1"/>
        <v>-9494638.5381546654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-2109.9277437640335</v>
      </c>
      <c r="AC34">
        <f t="shared" si="2"/>
        <v>-1892.1904360841515</v>
      </c>
      <c r="AE34">
        <f t="shared" si="3"/>
        <v>0</v>
      </c>
      <c r="AF34">
        <f t="shared" si="4"/>
        <v>0</v>
      </c>
      <c r="AG34">
        <f t="shared" si="5"/>
        <v>-9.9645206527889003E-3</v>
      </c>
      <c r="AH34">
        <f t="shared" si="6"/>
        <v>-120.84830276805654</v>
      </c>
      <c r="AI34">
        <f t="shared" si="7"/>
        <v>-120.85826728870933</v>
      </c>
      <c r="AJ34">
        <f t="shared" si="8"/>
        <v>-217.73730767988195</v>
      </c>
      <c r="AK34">
        <f t="shared" si="30"/>
        <v>-147.69494206348236</v>
      </c>
      <c r="AL34">
        <f t="shared" si="9"/>
        <v>-486.29051703207364</v>
      </c>
      <c r="AN34">
        <f t="shared" si="10"/>
        <v>0</v>
      </c>
      <c r="AO34">
        <f t="shared" si="11"/>
        <v>0</v>
      </c>
      <c r="AP34">
        <f t="shared" si="12"/>
        <v>-2.9695983200771816E-4</v>
      </c>
      <c r="AQ34">
        <f t="shared" si="13"/>
        <v>-3.6014870096511613</v>
      </c>
      <c r="AR34">
        <f t="shared" si="14"/>
        <v>-3.601783969483169</v>
      </c>
      <c r="AS34">
        <f t="shared" si="15"/>
        <v>-6.4889457871045275</v>
      </c>
      <c r="AT34">
        <f t="shared" si="16"/>
        <v>-4.4015629764674999</v>
      </c>
      <c r="AU34">
        <f t="shared" si="17"/>
        <v>-14.492292733055196</v>
      </c>
      <c r="AW34">
        <v>31</v>
      </c>
      <c r="AX34">
        <f>IF(Z34&gt;0, (R34*SUMPRODUCT(K34:$K$98, X34:$X$98)-K34*$AZ$3)/Z34, 0)</f>
        <v>-9494638.5381546654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31">$C$6</f>
        <v>250000</v>
      </c>
      <c r="S35">
        <f t="shared" ref="S35:S69" si="32">AX35</f>
        <v>-40252005.09744063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-1892.1904360841515</v>
      </c>
      <c r="AC35">
        <f t="shared" ref="AC35:AC69" si="33">S35*Z35</f>
        <v>-1692.5350117593814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-2.1024232304231211E-3</v>
      </c>
      <c r="AH35">
        <f t="shared" ref="AH35:AH69" si="37">-X35*R35</f>
        <v>-38.812261079189447</v>
      </c>
      <c r="AI35">
        <f t="shared" ref="AI35:AI66" si="38">SUM(AE35:AH35)</f>
        <v>-38.814363502419873</v>
      </c>
      <c r="AJ35">
        <f t="shared" ref="AJ35:AJ69" si="39">AB35-AC35</f>
        <v>-199.65542432477014</v>
      </c>
      <c r="AK35">
        <f t="shared" si="30"/>
        <v>-132.45333052589061</v>
      </c>
      <c r="AL35">
        <f t="shared" ref="AL35:AL66" si="40">SUM(AI35:AK35)</f>
        <v>-370.92311835308061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-5.5942699735675382E-5</v>
      </c>
      <c r="AQ35">
        <f t="shared" ref="AQ35:AQ69" si="44">AH35*$K35</f>
        <v>-1.0327429017128773</v>
      </c>
      <c r="AR35">
        <f t="shared" ref="AR35:AR69" si="45">AI35*$K35</f>
        <v>-1.032798844412613</v>
      </c>
      <c r="AS35">
        <f t="shared" ref="AS35:AS69" si="46">AJ35*$K35</f>
        <v>-5.3125666097932225</v>
      </c>
      <c r="AT35">
        <f t="shared" ref="AT35:AT69" si="47">AK35*$K35</f>
        <v>-3.5244078315805205</v>
      </c>
      <c r="AU35">
        <f t="shared" ref="AU35:AU69" si="48">AL35*$K35</f>
        <v>-9.8697732857863549</v>
      </c>
      <c r="AW35">
        <v>32</v>
      </c>
      <c r="AX35">
        <f>IF(Z35&gt;0, (R35*SUMPRODUCT(K35:$K$98, X35:$X$98)-K35*$AZ$3)/Z35, 0)</f>
        <v>-40252005.09744063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0.78135831499999997</v>
      </c>
      <c r="Q36" s="5">
        <f t="shared" si="29"/>
        <v>50</v>
      </c>
      <c r="R36">
        <f t="shared" si="31"/>
        <v>250000</v>
      </c>
      <c r="S36">
        <f t="shared" si="32"/>
        <v>-172355818.53382626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-1692.5350117593814</v>
      </c>
      <c r="AC36">
        <f t="shared" si="33"/>
        <v>-1512.0883695410748</v>
      </c>
      <c r="AE36">
        <f t="shared" si="34"/>
        <v>0</v>
      </c>
      <c r="AF36">
        <f t="shared" si="35"/>
        <v>0</v>
      </c>
      <c r="AG36">
        <f t="shared" si="36"/>
        <v>-4.3865312537862329E-4</v>
      </c>
      <c r="AH36">
        <f t="shared" si="37"/>
        <v>-8.2137293637013329</v>
      </c>
      <c r="AI36">
        <f t="shared" si="38"/>
        <v>-8.2141680168267115</v>
      </c>
      <c r="AJ36">
        <f t="shared" si="39"/>
        <v>-180.44664221830658</v>
      </c>
      <c r="AK36">
        <f t="shared" si="30"/>
        <v>-118.47745082315672</v>
      </c>
      <c r="AL36">
        <f t="shared" si="40"/>
        <v>-307.13826105829003</v>
      </c>
      <c r="AN36">
        <f t="shared" si="41"/>
        <v>0</v>
      </c>
      <c r="AO36">
        <f t="shared" si="42"/>
        <v>0</v>
      </c>
      <c r="AP36">
        <f t="shared" si="43"/>
        <v>-1.0421409943125328E-5</v>
      </c>
      <c r="AQ36">
        <f t="shared" si="44"/>
        <v>-0.19513970358043867</v>
      </c>
      <c r="AR36">
        <f t="shared" si="45"/>
        <v>-0.19515012499038178</v>
      </c>
      <c r="AS36">
        <f t="shared" si="46"/>
        <v>-4.2870056603250655</v>
      </c>
      <c r="AT36">
        <f t="shared" si="47"/>
        <v>-2.8147572936562453</v>
      </c>
      <c r="AU36">
        <f t="shared" si="48"/>
        <v>-7.2969130789716932</v>
      </c>
      <c r="AW36">
        <v>33</v>
      </c>
      <c r="AX36">
        <f>IF(Z36&gt;0, (R36*SUMPRODUCT(K36:$K$98, X36:$X$98)-K36*$AZ$3)/Z36, 0)</f>
        <v>-172355818.53382626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31"/>
        <v>250000</v>
      </c>
      <c r="S37">
        <f t="shared" si="32"/>
        <v>-746750996.86007428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-1512.0883695410748</v>
      </c>
      <c r="AC37">
        <f t="shared" si="33"/>
        <v>-1350.2483439589239</v>
      </c>
      <c r="AE37">
        <f t="shared" si="34"/>
        <v>0</v>
      </c>
      <c r="AF37">
        <f t="shared" si="35"/>
        <v>0</v>
      </c>
      <c r="AG37">
        <f t="shared" si="36"/>
        <v>-9.0408204986429529E-5</v>
      </c>
      <c r="AH37">
        <f t="shared" si="37"/>
        <v>-1.7192919456920377</v>
      </c>
      <c r="AI37">
        <f t="shared" si="38"/>
        <v>-1.7193823538970241</v>
      </c>
      <c r="AJ37">
        <f t="shared" si="39"/>
        <v>-161.84002558215093</v>
      </c>
      <c r="AK37">
        <f t="shared" si="30"/>
        <v>-105.84618586787525</v>
      </c>
      <c r="AL37">
        <f t="shared" si="40"/>
        <v>-269.40559380392324</v>
      </c>
      <c r="AN37">
        <f t="shared" si="41"/>
        <v>0</v>
      </c>
      <c r="AO37">
        <f t="shared" si="42"/>
        <v>0</v>
      </c>
      <c r="AP37">
        <f t="shared" si="43"/>
        <v>-1.9177636201164609E-6</v>
      </c>
      <c r="AQ37">
        <f t="shared" si="44"/>
        <v>-3.6470091915909095E-2</v>
      </c>
      <c r="AR37">
        <f t="shared" si="45"/>
        <v>-3.647200967952921E-2</v>
      </c>
      <c r="AS37">
        <f t="shared" si="46"/>
        <v>-3.4329949741481296</v>
      </c>
      <c r="AT37">
        <f t="shared" si="47"/>
        <v>-2.2452383012799024</v>
      </c>
      <c r="AU37">
        <f t="shared" si="48"/>
        <v>-5.7147052851075619</v>
      </c>
      <c r="AW37">
        <v>34</v>
      </c>
      <c r="AX37">
        <f>IF(Z37&gt;0, (R37*SUMPRODUCT(K37:$K$98, X37:$X$98)-K37*$AZ$3)/Z37, 0)</f>
        <v>-746750996.86007428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0.78669207100000005</v>
      </c>
      <c r="Q38" s="5">
        <f t="shared" si="60"/>
        <v>50</v>
      </c>
      <c r="R38">
        <f t="shared" si="31"/>
        <v>250000</v>
      </c>
      <c r="S38">
        <f t="shared" si="32"/>
        <v>-3279554741.1064739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-1350.2483439589239</v>
      </c>
      <c r="AC38">
        <f t="shared" si="33"/>
        <v>-1205.6105593314369</v>
      </c>
      <c r="AE38">
        <f t="shared" si="34"/>
        <v>0</v>
      </c>
      <c r="AF38">
        <f t="shared" si="35"/>
        <v>0</v>
      </c>
      <c r="AG38">
        <f t="shared" si="36"/>
        <v>-1.8380704920398455E-5</v>
      </c>
      <c r="AH38">
        <f t="shared" si="37"/>
        <v>-0.35561709008083392</v>
      </c>
      <c r="AI38">
        <f t="shared" si="38"/>
        <v>-0.3556354707857543</v>
      </c>
      <c r="AJ38">
        <f t="shared" si="39"/>
        <v>-144.63778462748701</v>
      </c>
      <c r="AK38">
        <f t="shared" si="30"/>
        <v>-94.517384077124689</v>
      </c>
      <c r="AL38">
        <f t="shared" si="40"/>
        <v>-239.51080417539745</v>
      </c>
      <c r="AN38">
        <f t="shared" si="41"/>
        <v>0</v>
      </c>
      <c r="AO38">
        <f t="shared" si="42"/>
        <v>0</v>
      </c>
      <c r="AP38">
        <f t="shared" si="43"/>
        <v>-3.481219195691253E-7</v>
      </c>
      <c r="AQ38">
        <f t="shared" si="44"/>
        <v>-6.7352206874905186E-3</v>
      </c>
      <c r="AR38">
        <f t="shared" si="45"/>
        <v>-6.7355688094100875E-3</v>
      </c>
      <c r="AS38">
        <f t="shared" si="46"/>
        <v>-2.7393717185932052</v>
      </c>
      <c r="AT38">
        <f t="shared" si="47"/>
        <v>-1.7901148688299406</v>
      </c>
      <c r="AU38">
        <f t="shared" si="48"/>
        <v>-4.5362221562325562</v>
      </c>
      <c r="AW38">
        <v>35</v>
      </c>
      <c r="AX38">
        <f>IF(Z38&gt;0, (R38*SUMPRODUCT(K38:$K$98, X38:$X$98)-K38*$AZ$3)/Z38, 0)</f>
        <v>-3279554741.1064739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0.78978433000000003</v>
      </c>
      <c r="Q39" s="5">
        <f t="shared" si="60"/>
        <v>50</v>
      </c>
      <c r="R39">
        <f t="shared" si="31"/>
        <v>250000</v>
      </c>
      <c r="S39">
        <f t="shared" si="32"/>
        <v>-14625177933.173073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-1205.6105593314369</v>
      </c>
      <c r="AC39">
        <f t="shared" si="33"/>
        <v>-1076.4438528383716</v>
      </c>
      <c r="AE39">
        <f t="shared" si="34"/>
        <v>0</v>
      </c>
      <c r="AF39">
        <f t="shared" si="35"/>
        <v>0</v>
      </c>
      <c r="AG39">
        <f t="shared" si="36"/>
        <v>-3.680105150709872E-6</v>
      </c>
      <c r="AH39">
        <f t="shared" si="37"/>
        <v>-7.2583963602422988E-2</v>
      </c>
      <c r="AI39">
        <f t="shared" si="38"/>
        <v>-7.2587643707573701E-2</v>
      </c>
      <c r="AJ39">
        <f t="shared" si="39"/>
        <v>-129.16670649306525</v>
      </c>
      <c r="AK39">
        <f t="shared" si="30"/>
        <v>-84.392739153200594</v>
      </c>
      <c r="AL39">
        <f t="shared" si="40"/>
        <v>-213.63203328997344</v>
      </c>
      <c r="AN39">
        <f t="shared" si="41"/>
        <v>0</v>
      </c>
      <c r="AO39">
        <f t="shared" si="42"/>
        <v>0</v>
      </c>
      <c r="AP39">
        <f t="shared" si="43"/>
        <v>-6.2231663721623651E-8</v>
      </c>
      <c r="AQ39">
        <f t="shared" si="44"/>
        <v>-1.2274162366304262E-3</v>
      </c>
      <c r="AR39">
        <f t="shared" si="45"/>
        <v>-1.227478468294148E-3</v>
      </c>
      <c r="AS39">
        <f t="shared" si="46"/>
        <v>-2.1842471106988786</v>
      </c>
      <c r="AT39">
        <f t="shared" si="47"/>
        <v>-1.4271061147575141</v>
      </c>
      <c r="AU39">
        <f t="shared" si="48"/>
        <v>-3.6125807039246873</v>
      </c>
      <c r="AW39">
        <v>36</v>
      </c>
      <c r="AX39">
        <f>IF(Z39&gt;0, (R39*SUMPRODUCT(K39:$K$98, X39:$X$98)-K39*$AZ$3)/Z39, 0)</f>
        <v>-14625177933.173073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0.79285550900000001</v>
      </c>
      <c r="Q40" s="5">
        <f t="shared" si="60"/>
        <v>50</v>
      </c>
      <c r="R40">
        <f t="shared" si="31"/>
        <v>250000</v>
      </c>
      <c r="S40">
        <f t="shared" si="32"/>
        <v>-66236743504.100327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-1076.4438528383716</v>
      </c>
      <c r="AC40">
        <f t="shared" si="33"/>
        <v>-961.11165015304323</v>
      </c>
      <c r="AE40">
        <f t="shared" si="34"/>
        <v>0</v>
      </c>
      <c r="AF40">
        <f t="shared" si="35"/>
        <v>0</v>
      </c>
      <c r="AG40">
        <f t="shared" si="36"/>
        <v>-7.25512456763176E-7</v>
      </c>
      <c r="AH40">
        <f t="shared" si="37"/>
        <v>-1.4588958212197986E-2</v>
      </c>
      <c r="AI40">
        <f t="shared" si="38"/>
        <v>-1.4589683724654749E-2</v>
      </c>
      <c r="AJ40">
        <f t="shared" si="39"/>
        <v>-115.33220268532841</v>
      </c>
      <c r="AK40">
        <f t="shared" ref="AK40:AK69" si="61">G40*SUM(AB40:AB40, AE40:AF40)</f>
        <v>-75.351069698686018</v>
      </c>
      <c r="AL40">
        <f t="shared" si="40"/>
        <v>-190.69786206773909</v>
      </c>
      <c r="AN40">
        <f t="shared" si="41"/>
        <v>0</v>
      </c>
      <c r="AO40">
        <f t="shared" si="42"/>
        <v>0</v>
      </c>
      <c r="AP40">
        <f t="shared" si="43"/>
        <v>-1.0954133632573805E-8</v>
      </c>
      <c r="AQ40">
        <f t="shared" si="44"/>
        <v>-2.2027105989252122E-4</v>
      </c>
      <c r="AR40">
        <f t="shared" si="45"/>
        <v>-2.2028201402615378E-4</v>
      </c>
      <c r="AS40">
        <f t="shared" si="46"/>
        <v>-1.7413406876438595</v>
      </c>
      <c r="AT40">
        <f t="shared" si="47"/>
        <v>-1.1376864437576719</v>
      </c>
      <c r="AU40">
        <f t="shared" si="48"/>
        <v>-2.8792474134155577</v>
      </c>
      <c r="AW40">
        <v>37</v>
      </c>
      <c r="AX40">
        <f>IF(Z40&gt;0, (R40*SUMPRODUCT(K40:$K$98, X40:$X$98)-K40*$AZ$3)/Z40, 0)</f>
        <v>-66236743504.100327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0.79617230500000002</v>
      </c>
      <c r="Q41" s="5">
        <f t="shared" si="60"/>
        <v>50</v>
      </c>
      <c r="R41">
        <f t="shared" si="31"/>
        <v>250000</v>
      </c>
      <c r="S41">
        <f t="shared" si="32"/>
        <v>-305116163938.48615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-961.11165015304323</v>
      </c>
      <c r="AC41">
        <f t="shared" si="33"/>
        <v>-858.13559354770587</v>
      </c>
      <c r="AE41">
        <f t="shared" si="34"/>
        <v>0</v>
      </c>
      <c r="AF41">
        <f t="shared" si="35"/>
        <v>0</v>
      </c>
      <c r="AG41">
        <f t="shared" si="36"/>
        <v>-1.4062440718819356E-7</v>
      </c>
      <c r="AH41">
        <f t="shared" si="37"/>
        <v>-2.8881646250367532E-3</v>
      </c>
      <c r="AI41">
        <f t="shared" si="38"/>
        <v>-2.8883052494439415E-3</v>
      </c>
      <c r="AJ41">
        <f t="shared" si="39"/>
        <v>-102.97605660533736</v>
      </c>
      <c r="AK41">
        <f t="shared" si="61"/>
        <v>-67.277815510713026</v>
      </c>
      <c r="AL41">
        <f t="shared" si="40"/>
        <v>-170.25676042129982</v>
      </c>
      <c r="AN41">
        <f t="shared" si="41"/>
        <v>0</v>
      </c>
      <c r="AO41">
        <f t="shared" si="42"/>
        <v>0</v>
      </c>
      <c r="AP41">
        <f t="shared" si="43"/>
        <v>-1.8957272077890689E-9</v>
      </c>
      <c r="AQ41">
        <f t="shared" si="44"/>
        <v>-3.8934722426447803E-5</v>
      </c>
      <c r="AR41">
        <f t="shared" si="45"/>
        <v>-3.8936618153655597E-5</v>
      </c>
      <c r="AS41">
        <f t="shared" si="46"/>
        <v>-1.388197939183597</v>
      </c>
      <c r="AT41">
        <f t="shared" si="47"/>
        <v>-0.90695767466303723</v>
      </c>
      <c r="AU41">
        <f t="shared" si="48"/>
        <v>-2.2951945504647875</v>
      </c>
      <c r="AW41">
        <v>38</v>
      </c>
      <c r="AX41">
        <f>IF(Z41&gt;0, (R41*SUMPRODUCT(K41:$K$98, X41:$X$98)-K41*$AZ$3)/Z41, 0)</f>
        <v>-305116163938.48615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0.79964768799999997</v>
      </c>
      <c r="Q42" s="5">
        <f t="shared" si="60"/>
        <v>50</v>
      </c>
      <c r="R42">
        <f t="shared" si="31"/>
        <v>250000</v>
      </c>
      <c r="S42">
        <f t="shared" si="32"/>
        <v>-1431162855659.4141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-858.13559354770587</v>
      </c>
      <c r="AC42">
        <f t="shared" si="33"/>
        <v>-766.19252812850232</v>
      </c>
      <c r="AE42">
        <f t="shared" si="34"/>
        <v>0</v>
      </c>
      <c r="AF42">
        <f t="shared" si="35"/>
        <v>0</v>
      </c>
      <c r="AG42">
        <f t="shared" si="36"/>
        <v>-2.676818103190206E-8</v>
      </c>
      <c r="AH42">
        <f t="shared" si="37"/>
        <v>-5.6224991042204777E-4</v>
      </c>
      <c r="AI42">
        <f t="shared" si="38"/>
        <v>-5.6227667860307966E-4</v>
      </c>
      <c r="AJ42">
        <f t="shared" si="39"/>
        <v>-91.943065419203549</v>
      </c>
      <c r="AK42">
        <f t="shared" si="61"/>
        <v>-60.069491548339414</v>
      </c>
      <c r="AL42">
        <f t="shared" si="40"/>
        <v>-152.01311924422157</v>
      </c>
      <c r="AN42">
        <f t="shared" si="41"/>
        <v>0</v>
      </c>
      <c r="AO42">
        <f t="shared" si="42"/>
        <v>0</v>
      </c>
      <c r="AP42">
        <f t="shared" si="43"/>
        <v>-3.2219290796781575E-10</v>
      </c>
      <c r="AQ42">
        <f t="shared" si="44"/>
        <v>-6.767472673157252E-6</v>
      </c>
      <c r="AR42">
        <f t="shared" si="45"/>
        <v>-6.7677948660652195E-6</v>
      </c>
      <c r="AS42">
        <f t="shared" si="46"/>
        <v>-1.1066647965202949</v>
      </c>
      <c r="AT42">
        <f t="shared" si="47"/>
        <v>-0.72302126689302271</v>
      </c>
      <c r="AU42">
        <f t="shared" si="48"/>
        <v>-1.8296928312081837</v>
      </c>
      <c r="AW42">
        <v>39</v>
      </c>
      <c r="AX42">
        <f>IF(Z42&gt;0, (R42*SUMPRODUCT(K42:$K$98, X42:$X$98)-K42*$AZ$3)/Z42, 0)</f>
        <v>-1431162855659.4141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0.80323853099999998</v>
      </c>
      <c r="Q43" s="5">
        <f t="shared" si="60"/>
        <v>50</v>
      </c>
      <c r="R43">
        <f t="shared" si="31"/>
        <v>250000</v>
      </c>
      <c r="S43">
        <f t="shared" si="32"/>
        <v>-6842010807252.2852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-766.19252812850232</v>
      </c>
      <c r="AC43">
        <f t="shared" si="33"/>
        <v>-684.10047743711232</v>
      </c>
      <c r="AE43">
        <f t="shared" si="34"/>
        <v>0</v>
      </c>
      <c r="AF43">
        <f t="shared" si="35"/>
        <v>0</v>
      </c>
      <c r="AG43">
        <f t="shared" si="36"/>
        <v>-4.9992648119759654E-9</v>
      </c>
      <c r="AH43">
        <f t="shared" si="37"/>
        <v>-1.0750617204803537E-4</v>
      </c>
      <c r="AI43">
        <f t="shared" si="38"/>
        <v>-1.0751117131284735E-4</v>
      </c>
      <c r="AJ43">
        <f t="shared" si="39"/>
        <v>-82.09205069139</v>
      </c>
      <c r="AK43">
        <f t="shared" si="61"/>
        <v>-53.633476968995168</v>
      </c>
      <c r="AL43">
        <f t="shared" si="40"/>
        <v>-135.72563517155646</v>
      </c>
      <c r="AN43">
        <f t="shared" si="41"/>
        <v>0</v>
      </c>
      <c r="AO43">
        <f t="shared" si="42"/>
        <v>0</v>
      </c>
      <c r="AP43">
        <f t="shared" si="43"/>
        <v>-5.3726089994152747E-11</v>
      </c>
      <c r="AQ43">
        <f t="shared" si="44"/>
        <v>-1.155347134351279E-6</v>
      </c>
      <c r="AR43">
        <f t="shared" si="45"/>
        <v>-1.1554008604412732E-6</v>
      </c>
      <c r="AS43">
        <f t="shared" si="46"/>
        <v>-0.8822267011510676</v>
      </c>
      <c r="AT43">
        <f t="shared" si="47"/>
        <v>-0.57638815280053746</v>
      </c>
      <c r="AU43">
        <f t="shared" si="48"/>
        <v>-1.4586160093524654</v>
      </c>
      <c r="AW43">
        <v>40</v>
      </c>
      <c r="AX43">
        <f>IF(Z43&gt;0, (R43*SUMPRODUCT(K43:$K$98, X43:$X$98)-K43*$AZ$3)/Z43, 0)</f>
        <v>-6842010807252.2852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0.80709142899999997</v>
      </c>
      <c r="Q44" s="5">
        <f t="shared" si="60"/>
        <v>50</v>
      </c>
      <c r="R44">
        <f t="shared" si="31"/>
        <v>250000</v>
      </c>
      <c r="S44">
        <f t="shared" si="32"/>
        <v>-33398862598025.133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-684.10047743711232</v>
      </c>
      <c r="AC44">
        <f t="shared" si="33"/>
        <v>-610.8039987184751</v>
      </c>
      <c r="AE44">
        <f t="shared" si="34"/>
        <v>0</v>
      </c>
      <c r="AF44">
        <f t="shared" si="35"/>
        <v>0</v>
      </c>
      <c r="AG44">
        <f t="shared" si="36"/>
        <v>-9.1440838280910771E-10</v>
      </c>
      <c r="AH44">
        <f t="shared" si="37"/>
        <v>-2.0174318905235488E-5</v>
      </c>
      <c r="AI44">
        <f t="shared" si="38"/>
        <v>-2.0175233313618299E-5</v>
      </c>
      <c r="AJ44">
        <f t="shared" si="39"/>
        <v>-73.296478718637218</v>
      </c>
      <c r="AK44">
        <f t="shared" si="61"/>
        <v>-47.887033420597866</v>
      </c>
      <c r="AL44">
        <f t="shared" si="40"/>
        <v>-121.18353231446841</v>
      </c>
      <c r="AN44">
        <f t="shared" si="41"/>
        <v>0</v>
      </c>
      <c r="AO44">
        <f t="shared" si="42"/>
        <v>0</v>
      </c>
      <c r="AP44">
        <f t="shared" si="43"/>
        <v>-8.7740735234356068E-12</v>
      </c>
      <c r="AQ44">
        <f t="shared" si="44"/>
        <v>-1.9357976226769346E-7</v>
      </c>
      <c r="AR44">
        <f t="shared" si="45"/>
        <v>-1.9358853634121691E-7</v>
      </c>
      <c r="AS44">
        <f t="shared" si="46"/>
        <v>-0.7033057716625416</v>
      </c>
      <c r="AT44">
        <f t="shared" si="47"/>
        <v>-0.45949311046425245</v>
      </c>
      <c r="AU44">
        <f t="shared" si="48"/>
        <v>-1.1627990757153304</v>
      </c>
      <c r="AW44">
        <v>41</v>
      </c>
      <c r="AX44">
        <f>IF(Z44&gt;0, (R44*SUMPRODUCT(K44:$K$98, X44:$X$98)-K44*$AZ$3)/Z44, 0)</f>
        <v>-33398862598025.133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0.81105379099999997</v>
      </c>
      <c r="Q45" s="5">
        <f t="shared" si="60"/>
        <v>50</v>
      </c>
      <c r="R45">
        <f t="shared" si="31"/>
        <v>250000</v>
      </c>
      <c r="S45">
        <f t="shared" si="32"/>
        <v>-166644564362804.22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-610.8039987184751</v>
      </c>
      <c r="AC45">
        <f t="shared" si="33"/>
        <v>-545.36071331028302</v>
      </c>
      <c r="AE45">
        <f t="shared" si="34"/>
        <v>0</v>
      </c>
      <c r="AF45">
        <f t="shared" si="35"/>
        <v>0</v>
      </c>
      <c r="AG45">
        <f t="shared" si="36"/>
        <v>-1.6362991358151069E-10</v>
      </c>
      <c r="AH45">
        <f t="shared" si="37"/>
        <v>-3.7081719269975295E-6</v>
      </c>
      <c r="AI45">
        <f t="shared" si="38"/>
        <v>-3.7083355569111109E-6</v>
      </c>
      <c r="AJ45">
        <f t="shared" si="39"/>
        <v>-65.443285408192082</v>
      </c>
      <c r="AK45">
        <f t="shared" si="61"/>
        <v>-42.756279910293259</v>
      </c>
      <c r="AL45">
        <f t="shared" si="40"/>
        <v>-108.1995690268209</v>
      </c>
      <c r="AN45">
        <f t="shared" si="41"/>
        <v>0</v>
      </c>
      <c r="AO45">
        <f t="shared" si="42"/>
        <v>0</v>
      </c>
      <c r="AP45">
        <f t="shared" si="43"/>
        <v>-1.4018635665232814E-12</v>
      </c>
      <c r="AQ45">
        <f t="shared" si="44"/>
        <v>-3.1768953543282022E-8</v>
      </c>
      <c r="AR45">
        <f t="shared" si="45"/>
        <v>-3.1770355406848549E-8</v>
      </c>
      <c r="AS45">
        <f t="shared" si="46"/>
        <v>-0.56067106239488718</v>
      </c>
      <c r="AT45">
        <f t="shared" si="47"/>
        <v>-0.36630509504274505</v>
      </c>
      <c r="AU45">
        <f t="shared" si="48"/>
        <v>-0.92697618920798752</v>
      </c>
      <c r="AW45">
        <v>42</v>
      </c>
      <c r="AX45">
        <f>IF(Z45&gt;0, (R45*SUMPRODUCT(K45:$K$98, X45:$X$98)-K45*$AZ$3)/Z45, 0)</f>
        <v>-166644564362804.22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0.81525055400000002</v>
      </c>
      <c r="Q46" s="5">
        <f t="shared" si="60"/>
        <v>50</v>
      </c>
      <c r="R46">
        <f t="shared" si="31"/>
        <v>250000</v>
      </c>
      <c r="S46">
        <f t="shared" si="32"/>
        <v>-851446416706329.25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-545.36071331028302</v>
      </c>
      <c r="AC46">
        <f t="shared" si="33"/>
        <v>-486.92920834047004</v>
      </c>
      <c r="AE46">
        <f t="shared" si="34"/>
        <v>0</v>
      </c>
      <c r="AF46">
        <f t="shared" si="35"/>
        <v>0</v>
      </c>
      <c r="AG46">
        <f t="shared" si="36"/>
        <v>-2.8594236747396862E-11</v>
      </c>
      <c r="AH46">
        <f t="shared" si="37"/>
        <v>-6.6699688849149359E-7</v>
      </c>
      <c r="AI46">
        <f t="shared" si="38"/>
        <v>-6.6702548272824095E-7</v>
      </c>
      <c r="AJ46">
        <f t="shared" si="39"/>
        <v>-58.431504969812977</v>
      </c>
      <c r="AK46">
        <f t="shared" si="61"/>
        <v>-38.175249931719812</v>
      </c>
      <c r="AL46">
        <f t="shared" si="40"/>
        <v>-96.60675556855827</v>
      </c>
      <c r="AN46">
        <f t="shared" si="41"/>
        <v>0</v>
      </c>
      <c r="AO46">
        <f t="shared" si="42"/>
        <v>0</v>
      </c>
      <c r="AP46">
        <f t="shared" si="43"/>
        <v>-2.187275728727924E-13</v>
      </c>
      <c r="AQ46">
        <f t="shared" si="44"/>
        <v>-5.1020984341094683E-9</v>
      </c>
      <c r="AR46">
        <f t="shared" si="45"/>
        <v>-5.1023171616823414E-9</v>
      </c>
      <c r="AS46">
        <f t="shared" si="46"/>
        <v>-0.44696353934032551</v>
      </c>
      <c r="AT46">
        <f t="shared" si="47"/>
        <v>-0.29201617917419903</v>
      </c>
      <c r="AU46">
        <f t="shared" si="48"/>
        <v>-0.73897972361684172</v>
      </c>
      <c r="AW46">
        <v>43</v>
      </c>
      <c r="AX46">
        <f>IF(Z46&gt;0, (R46*SUMPRODUCT(K46:$K$98, X46:$X$98)-K46*$AZ$3)/Z46, 0)</f>
        <v>-851446416706329.25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0.81969331899999998</v>
      </c>
      <c r="Q47" s="5">
        <f t="shared" si="60"/>
        <v>50</v>
      </c>
      <c r="R47">
        <f t="shared" si="31"/>
        <v>250000</v>
      </c>
      <c r="S47">
        <f t="shared" si="32"/>
        <v>-4463829665755471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-486.92920834047004</v>
      </c>
      <c r="AC47">
        <f t="shared" si="33"/>
        <v>-434.75822173701675</v>
      </c>
      <c r="AE47">
        <f t="shared" si="34"/>
        <v>0</v>
      </c>
      <c r="AF47">
        <f t="shared" si="35"/>
        <v>0</v>
      </c>
      <c r="AG47">
        <f t="shared" si="36"/>
        <v>-4.8697895561773983E-12</v>
      </c>
      <c r="AH47">
        <f t="shared" si="37"/>
        <v>-1.1719252411872749E-7</v>
      </c>
      <c r="AI47">
        <f t="shared" si="38"/>
        <v>-1.1719739390828367E-7</v>
      </c>
      <c r="AJ47">
        <f t="shared" si="39"/>
        <v>-52.170986603453287</v>
      </c>
      <c r="AK47">
        <f t="shared" si="61"/>
        <v>-34.085044583832904</v>
      </c>
      <c r="AL47">
        <f t="shared" si="40"/>
        <v>-86.256031304483585</v>
      </c>
      <c r="AN47">
        <f t="shared" si="41"/>
        <v>0</v>
      </c>
      <c r="AO47">
        <f t="shared" si="42"/>
        <v>0</v>
      </c>
      <c r="AP47">
        <f t="shared" si="43"/>
        <v>-3.3259613374241901E-14</v>
      </c>
      <c r="AQ47">
        <f t="shared" si="44"/>
        <v>-8.003996882362212E-10</v>
      </c>
      <c r="AR47">
        <f t="shared" si="45"/>
        <v>-8.0043294784959542E-10</v>
      </c>
      <c r="AS47">
        <f t="shared" si="46"/>
        <v>-0.3563165972095243</v>
      </c>
      <c r="AT47">
        <f t="shared" si="47"/>
        <v>-0.23279351019676447</v>
      </c>
      <c r="AU47">
        <f t="shared" si="48"/>
        <v>-0.58911010820672172</v>
      </c>
      <c r="AW47">
        <v>44</v>
      </c>
      <c r="AX47">
        <f>IF(Z47&gt;0, (R47*SUMPRODUCT(K47:$K$98, X47:$X$98)-K47*$AZ$3)/Z47, 0)</f>
        <v>-4463829665755471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0.82421808699999999</v>
      </c>
      <c r="Q48" s="5">
        <f t="shared" si="60"/>
        <v>50</v>
      </c>
      <c r="R48">
        <f t="shared" si="31"/>
        <v>250000</v>
      </c>
      <c r="S48">
        <f t="shared" si="32"/>
        <v>-2.4040995362229684E+16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-434.75822173701675</v>
      </c>
      <c r="AC48">
        <f t="shared" si="33"/>
        <v>-388.17698369446418</v>
      </c>
      <c r="AE48">
        <f t="shared" si="34"/>
        <v>0</v>
      </c>
      <c r="AF48">
        <f t="shared" si="35"/>
        <v>0</v>
      </c>
      <c r="AG48">
        <f t="shared" si="36"/>
        <v>-8.0732302853050981E-13</v>
      </c>
      <c r="AH48">
        <f t="shared" si="37"/>
        <v>-2.0068843160425571E-8</v>
      </c>
      <c r="AI48">
        <f t="shared" si="38"/>
        <v>-2.0069650483454101E-8</v>
      </c>
      <c r="AJ48">
        <f t="shared" si="39"/>
        <v>-46.58123804255257</v>
      </c>
      <c r="AK48">
        <f t="shared" si="61"/>
        <v>-30.433075521591174</v>
      </c>
      <c r="AL48">
        <f t="shared" si="40"/>
        <v>-77.014313584213397</v>
      </c>
      <c r="AN48">
        <f t="shared" si="41"/>
        <v>0</v>
      </c>
      <c r="AO48">
        <f t="shared" si="42"/>
        <v>0</v>
      </c>
      <c r="AP48">
        <f t="shared" si="43"/>
        <v>-4.923073509662683E-15</v>
      </c>
      <c r="AQ48">
        <f t="shared" si="44"/>
        <v>-1.2238024513248781E-10</v>
      </c>
      <c r="AR48">
        <f t="shared" si="45"/>
        <v>-1.2238516820599747E-10</v>
      </c>
      <c r="AS48">
        <f t="shared" si="46"/>
        <v>-0.28405340978814375</v>
      </c>
      <c r="AT48">
        <f t="shared" si="47"/>
        <v>-0.18558156106437301</v>
      </c>
      <c r="AU48">
        <f t="shared" si="48"/>
        <v>-0.46963497097490192</v>
      </c>
      <c r="AW48">
        <v>45</v>
      </c>
      <c r="AX48">
        <f>IF(Z48&gt;0, (R48*SUMPRODUCT(K48:$K$98, X48:$X$98)-K48*$AZ$3)/Z48, 0)</f>
        <v>-2.4040995362229684E+16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0.82894669600000004</v>
      </c>
      <c r="Q49" s="5">
        <f t="shared" si="60"/>
        <v>50</v>
      </c>
      <c r="R49">
        <f t="shared" si="31"/>
        <v>250000</v>
      </c>
      <c r="S49">
        <f t="shared" si="32"/>
        <v>-1.3327993836480902E+17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-388.17698369446418</v>
      </c>
      <c r="AC49">
        <f t="shared" si="33"/>
        <v>-346.58659258444999</v>
      </c>
      <c r="AE49">
        <f t="shared" si="34"/>
        <v>0</v>
      </c>
      <c r="AF49">
        <f t="shared" si="35"/>
        <v>0</v>
      </c>
      <c r="AG49">
        <f t="shared" si="36"/>
        <v>-1.3002204114012484E-13</v>
      </c>
      <c r="AH49">
        <f t="shared" si="37"/>
        <v>-3.3461387855253995E-9</v>
      </c>
      <c r="AI49">
        <f t="shared" si="38"/>
        <v>-3.3462688075665398E-9</v>
      </c>
      <c r="AJ49">
        <f t="shared" si="39"/>
        <v>-41.590391110014195</v>
      </c>
      <c r="AK49">
        <f t="shared" si="61"/>
        <v>-27.172388858612496</v>
      </c>
      <c r="AL49">
        <f t="shared" si="40"/>
        <v>-68.762779971972961</v>
      </c>
      <c r="AN49">
        <f t="shared" si="41"/>
        <v>0</v>
      </c>
      <c r="AO49">
        <f t="shared" si="42"/>
        <v>0</v>
      </c>
      <c r="AP49">
        <f t="shared" si="43"/>
        <v>-7.0792612014825966E-16</v>
      </c>
      <c r="AQ49">
        <f t="shared" si="44"/>
        <v>-1.8218596071428594E-11</v>
      </c>
      <c r="AR49">
        <f t="shared" si="45"/>
        <v>-1.8219303997548746E-11</v>
      </c>
      <c r="AS49">
        <f t="shared" si="46"/>
        <v>-0.2264456391838239</v>
      </c>
      <c r="AT49">
        <f t="shared" si="47"/>
        <v>-0.14794448426714549</v>
      </c>
      <c r="AU49">
        <f t="shared" si="48"/>
        <v>-0.37439012346918871</v>
      </c>
      <c r="AW49">
        <v>46</v>
      </c>
      <c r="AX49">
        <f>IF(Z49&gt;0, (R49*SUMPRODUCT(K49:$K$98, X49:$X$98)-K49*$AZ$3)/Z49, 0)</f>
        <v>-1.3327993836480902E+17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0.83370721699999994</v>
      </c>
      <c r="Q50" s="5">
        <f t="shared" si="60"/>
        <v>50</v>
      </c>
      <c r="R50">
        <f t="shared" si="31"/>
        <v>250000</v>
      </c>
      <c r="S50">
        <f t="shared" si="32"/>
        <v>-7.6139117036891917E+17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-346.58659258444999</v>
      </c>
      <c r="AC50">
        <f t="shared" si="33"/>
        <v>-309.45231480756053</v>
      </c>
      <c r="AE50">
        <f t="shared" si="34"/>
        <v>0</v>
      </c>
      <c r="AF50">
        <f t="shared" si="35"/>
        <v>0</v>
      </c>
      <c r="AG50">
        <f t="shared" si="36"/>
        <v>-2.0321506661130617E-14</v>
      </c>
      <c r="AH50">
        <f t="shared" si="37"/>
        <v>-5.4200157033796486E-10</v>
      </c>
      <c r="AI50">
        <f t="shared" si="38"/>
        <v>-5.42021891844626E-10</v>
      </c>
      <c r="AJ50">
        <f t="shared" si="39"/>
        <v>-37.134277776889462</v>
      </c>
      <c r="AK50">
        <f t="shared" si="61"/>
        <v>-24.261061480911501</v>
      </c>
      <c r="AL50">
        <f t="shared" si="40"/>
        <v>-61.395339258342986</v>
      </c>
      <c r="AN50">
        <f t="shared" si="41"/>
        <v>0</v>
      </c>
      <c r="AO50">
        <f t="shared" si="42"/>
        <v>0</v>
      </c>
      <c r="AP50">
        <f t="shared" si="43"/>
        <v>-9.8789056675324941E-17</v>
      </c>
      <c r="AQ50">
        <f t="shared" si="44"/>
        <v>-2.6348353369214868E-12</v>
      </c>
      <c r="AR50">
        <f t="shared" si="45"/>
        <v>-2.634934125978162E-12</v>
      </c>
      <c r="AS50">
        <f t="shared" si="46"/>
        <v>-0.18052107715591459</v>
      </c>
      <c r="AT50">
        <f t="shared" si="47"/>
        <v>-0.11794043707524803</v>
      </c>
      <c r="AU50">
        <f t="shared" si="48"/>
        <v>-0.29846151423379758</v>
      </c>
      <c r="AW50">
        <v>47</v>
      </c>
      <c r="AX50">
        <f>IF(Z50&gt;0, (R50*SUMPRODUCT(K50:$K$98, X50:$X$98)-K50*$AZ$3)/Z50, 0)</f>
        <v>-7.6139117036891917E+17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0.83838979800000002</v>
      </c>
      <c r="Q51" s="5">
        <f t="shared" si="60"/>
        <v>50</v>
      </c>
      <c r="R51">
        <f t="shared" si="31"/>
        <v>250000</v>
      </c>
      <c r="S51">
        <f t="shared" si="32"/>
        <v>-4.4839564620608773E+18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-309.45231480756053</v>
      </c>
      <c r="AC51">
        <f t="shared" si="33"/>
        <v>-276.29670964960991</v>
      </c>
      <c r="AE51">
        <f t="shared" si="34"/>
        <v>0</v>
      </c>
      <c r="AF51">
        <f t="shared" si="35"/>
        <v>0</v>
      </c>
      <c r="AG51">
        <f t="shared" si="36"/>
        <v>-3.0809477298383582E-15</v>
      </c>
      <c r="AH51">
        <f t="shared" si="37"/>
        <v>-8.518671932340476E-11</v>
      </c>
      <c r="AI51">
        <f t="shared" si="38"/>
        <v>-8.5189800271134598E-11</v>
      </c>
      <c r="AJ51">
        <f t="shared" si="39"/>
        <v>-33.155605157950617</v>
      </c>
      <c r="AK51">
        <f t="shared" si="61"/>
        <v>-21.66166203652924</v>
      </c>
      <c r="AL51">
        <f t="shared" si="40"/>
        <v>-54.817267194565048</v>
      </c>
      <c r="AN51">
        <f t="shared" si="41"/>
        <v>0</v>
      </c>
      <c r="AO51">
        <f t="shared" si="42"/>
        <v>0</v>
      </c>
      <c r="AP51">
        <f t="shared" si="43"/>
        <v>-1.3372704319585234E-17</v>
      </c>
      <c r="AQ51">
        <f t="shared" si="44"/>
        <v>-3.697488271010546E-13</v>
      </c>
      <c r="AR51">
        <f t="shared" si="45"/>
        <v>-3.697621998053742E-13</v>
      </c>
      <c r="AS51">
        <f t="shared" si="46"/>
        <v>-0.14391029747766951</v>
      </c>
      <c r="AT51">
        <f t="shared" si="47"/>
        <v>-9.402139435208394E-2</v>
      </c>
      <c r="AU51">
        <f t="shared" si="48"/>
        <v>-0.23793169183012322</v>
      </c>
      <c r="AW51">
        <v>48</v>
      </c>
      <c r="AX51">
        <f>IF(Z51&gt;0, (R51*SUMPRODUCT(K51:$K$98, X51:$X$98)-K51*$AZ$3)/Z51, 0)</f>
        <v>-4.4839564620608773E+18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0.84318435700000005</v>
      </c>
      <c r="Q52" s="5">
        <f t="shared" si="60"/>
        <v>50</v>
      </c>
      <c r="R52">
        <f t="shared" si="31"/>
        <v>250000</v>
      </c>
      <c r="S52">
        <f t="shared" si="32"/>
        <v>-2.7269114336893268E+19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-276.29670964960991</v>
      </c>
      <c r="AC52">
        <f t="shared" si="33"/>
        <v>-246.69349075858059</v>
      </c>
      <c r="AE52">
        <f t="shared" si="34"/>
        <v>0</v>
      </c>
      <c r="AF52">
        <f t="shared" si="35"/>
        <v>0</v>
      </c>
      <c r="AG52">
        <f t="shared" si="36"/>
        <v>-4.523313220056087E-16</v>
      </c>
      <c r="AH52">
        <f t="shared" si="37"/>
        <v>-1.2989034652671829E-11</v>
      </c>
      <c r="AI52">
        <f t="shared" si="38"/>
        <v>-1.2989486983993835E-11</v>
      </c>
      <c r="AJ52">
        <f t="shared" si="39"/>
        <v>-29.603218891029314</v>
      </c>
      <c r="AK52">
        <f t="shared" si="61"/>
        <v>-19.340769675472696</v>
      </c>
      <c r="AL52">
        <f t="shared" si="40"/>
        <v>-48.943988566515003</v>
      </c>
      <c r="AN52">
        <f t="shared" si="41"/>
        <v>0</v>
      </c>
      <c r="AO52">
        <f t="shared" si="42"/>
        <v>0</v>
      </c>
      <c r="AP52">
        <f t="shared" si="43"/>
        <v>-1.7529662351149845E-18</v>
      </c>
      <c r="AQ52">
        <f t="shared" si="44"/>
        <v>-5.0337745951163381E-14</v>
      </c>
      <c r="AR52">
        <f t="shared" si="45"/>
        <v>-5.0339498917398499E-14</v>
      </c>
      <c r="AS52">
        <f t="shared" si="46"/>
        <v>-0.11472440806575183</v>
      </c>
      <c r="AT52">
        <f t="shared" si="47"/>
        <v>-7.4953279936292014E-2</v>
      </c>
      <c r="AU52">
        <f t="shared" si="48"/>
        <v>-0.18967768800209422</v>
      </c>
      <c r="AW52">
        <v>49</v>
      </c>
      <c r="AX52">
        <f>IF(Z52&gt;0, (R52*SUMPRODUCT(K52:$K$98, X52:$X$98)-K52*$AZ$3)/Z52, 0)</f>
        <v>-2.7269114336893268E+19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0.84806285100000001</v>
      </c>
      <c r="Q53" s="5">
        <f t="shared" si="60"/>
        <v>50</v>
      </c>
      <c r="R53">
        <f t="shared" si="31"/>
        <v>250000</v>
      </c>
      <c r="S53">
        <f t="shared" si="32"/>
        <v>-1.7153665327660814E+20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-246.69349075858059</v>
      </c>
      <c r="AC53">
        <f t="shared" si="33"/>
        <v>-220.26204532016126</v>
      </c>
      <c r="AE53">
        <f t="shared" si="34"/>
        <v>0</v>
      </c>
      <c r="AF53">
        <f t="shared" si="35"/>
        <v>0</v>
      </c>
      <c r="AG53">
        <f t="shared" si="36"/>
        <v>-6.4202618248877093E-17</v>
      </c>
      <c r="AH53">
        <f t="shared" si="37"/>
        <v>-1.9180269526833775E-12</v>
      </c>
      <c r="AI53">
        <f t="shared" si="38"/>
        <v>-1.9180911553016261E-12</v>
      </c>
      <c r="AJ53">
        <f t="shared" si="39"/>
        <v>-26.431445438419331</v>
      </c>
      <c r="AK53">
        <f t="shared" si="61"/>
        <v>-17.268544353100644</v>
      </c>
      <c r="AL53">
        <f t="shared" si="40"/>
        <v>-43.699989791521894</v>
      </c>
      <c r="AN53">
        <f t="shared" si="41"/>
        <v>0</v>
      </c>
      <c r="AO53">
        <f t="shared" si="42"/>
        <v>0</v>
      </c>
      <c r="AP53">
        <f t="shared" si="43"/>
        <v>-2.2215270509418278E-19</v>
      </c>
      <c r="AQ53">
        <f t="shared" si="44"/>
        <v>-6.6367211743676334E-15</v>
      </c>
      <c r="AR53">
        <f t="shared" si="45"/>
        <v>-6.6369433270727268E-15</v>
      </c>
      <c r="AS53">
        <f t="shared" si="46"/>
        <v>-9.1457595715683307E-2</v>
      </c>
      <c r="AT53">
        <f t="shared" si="47"/>
        <v>-5.975229586757981E-2</v>
      </c>
      <c r="AU53">
        <f t="shared" si="48"/>
        <v>-0.15120989158326975</v>
      </c>
      <c r="AW53">
        <v>50</v>
      </c>
      <c r="AX53">
        <f>IF(Z53&gt;0, (R53*SUMPRODUCT(K53:$K$98, X53:$X$98)-K53*$AZ$3)/Z53, 0)</f>
        <v>-1.7153665327660814E+20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0.85299375700000002</v>
      </c>
      <c r="Q54" s="5">
        <f t="shared" si="60"/>
        <v>50</v>
      </c>
      <c r="R54">
        <f t="shared" si="31"/>
        <v>250000</v>
      </c>
      <c r="S54">
        <f t="shared" si="32"/>
        <v>-1.1178886654079606E+21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-220.26204532016126</v>
      </c>
      <c r="AC54">
        <f t="shared" si="33"/>
        <v>-196.66254046442967</v>
      </c>
      <c r="AE54">
        <f t="shared" si="34"/>
        <v>0</v>
      </c>
      <c r="AF54">
        <f t="shared" si="35"/>
        <v>0</v>
      </c>
      <c r="AG54">
        <f t="shared" si="36"/>
        <v>-8.7961595170418838E-18</v>
      </c>
      <c r="AH54">
        <f t="shared" si="37"/>
        <v>-2.7382216274673219E-13</v>
      </c>
      <c r="AI54">
        <f t="shared" si="38"/>
        <v>-2.7383095890624921E-13</v>
      </c>
      <c r="AJ54">
        <f t="shared" si="39"/>
        <v>-23.599504855731595</v>
      </c>
      <c r="AK54">
        <f t="shared" si="61"/>
        <v>-15.418343172411291</v>
      </c>
      <c r="AL54">
        <f t="shared" si="40"/>
        <v>-39.017848028143163</v>
      </c>
      <c r="AN54">
        <f t="shared" si="41"/>
        <v>0</v>
      </c>
      <c r="AO54">
        <f t="shared" si="42"/>
        <v>0</v>
      </c>
      <c r="AP54">
        <f t="shared" si="43"/>
        <v>-2.7175274551107967E-20</v>
      </c>
      <c r="AQ54">
        <f t="shared" si="44"/>
        <v>-8.4595924350892863E-16</v>
      </c>
      <c r="AR54">
        <f t="shared" si="45"/>
        <v>-8.4598641878347967E-16</v>
      </c>
      <c r="AS54">
        <f t="shared" si="46"/>
        <v>-7.2909435360079308E-2</v>
      </c>
      <c r="AT54">
        <f t="shared" si="47"/>
        <v>-4.7634164435251758E-2</v>
      </c>
      <c r="AU54">
        <f t="shared" si="48"/>
        <v>-0.12054359979533193</v>
      </c>
      <c r="AW54">
        <v>51</v>
      </c>
      <c r="AX54">
        <f>IF(Z54&gt;0, (R54*SUMPRODUCT(K54:$K$98, X54:$X$98)-K54*$AZ$3)/Z54, 0)</f>
        <v>-1.1178886654079606E+21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0.85794593600000002</v>
      </c>
      <c r="Q55" s="5">
        <f t="shared" si="60"/>
        <v>50</v>
      </c>
      <c r="R55">
        <f t="shared" si="31"/>
        <v>250000</v>
      </c>
      <c r="S55">
        <f t="shared" si="32"/>
        <v>-7.5583806328636483E+21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-196.66254046442967</v>
      </c>
      <c r="AC55">
        <f t="shared" si="33"/>
        <v>-175.59155398609792</v>
      </c>
      <c r="AE55">
        <f t="shared" si="34"/>
        <v>0</v>
      </c>
      <c r="AF55">
        <f t="shared" si="35"/>
        <v>0</v>
      </c>
      <c r="AG55">
        <f t="shared" si="36"/>
        <v>-1.1615686118176576E-18</v>
      </c>
      <c r="AH55">
        <f t="shared" si="37"/>
        <v>-3.7733146550269037E-14</v>
      </c>
      <c r="AI55">
        <f t="shared" si="38"/>
        <v>-3.7734308118880854E-14</v>
      </c>
      <c r="AJ55">
        <f t="shared" si="39"/>
        <v>-21.070986478331747</v>
      </c>
      <c r="AK55">
        <f t="shared" si="61"/>
        <v>-13.766377832510077</v>
      </c>
      <c r="AL55">
        <f t="shared" si="40"/>
        <v>-34.837364310841863</v>
      </c>
      <c r="AN55">
        <f t="shared" si="41"/>
        <v>0</v>
      </c>
      <c r="AO55">
        <f t="shared" si="42"/>
        <v>0</v>
      </c>
      <c r="AP55">
        <f t="shared" si="43"/>
        <v>-3.2041120042764113E-21</v>
      </c>
      <c r="AQ55">
        <f t="shared" si="44"/>
        <v>-1.0408444803931831E-16</v>
      </c>
      <c r="AR55">
        <f t="shared" si="45"/>
        <v>-1.0408765215132259E-16</v>
      </c>
      <c r="AS55">
        <f t="shared" si="46"/>
        <v>-5.8122955484757002E-2</v>
      </c>
      <c r="AT55">
        <f t="shared" si="47"/>
        <v>-3.7973664250041249E-2</v>
      </c>
      <c r="AU55">
        <f t="shared" si="48"/>
        <v>-9.6096619734798355E-2</v>
      </c>
      <c r="AW55">
        <v>52</v>
      </c>
      <c r="AX55">
        <f>IF(Z55&gt;0, (R55*SUMPRODUCT(K55:$K$98, X55:$X$98)-K55*$AZ$3)/Z55, 0)</f>
        <v>-7.5583806328636483E+21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0.86292441799999997</v>
      </c>
      <c r="Q56" s="5">
        <f t="shared" si="60"/>
        <v>50</v>
      </c>
      <c r="R56">
        <f t="shared" si="31"/>
        <v>250000</v>
      </c>
      <c r="S56">
        <f t="shared" si="32"/>
        <v>-5.3106616001848377E+22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-175.59155398609792</v>
      </c>
      <c r="AC56">
        <f t="shared" si="33"/>
        <v>-156.77817320187313</v>
      </c>
      <c r="AE56">
        <f t="shared" si="34"/>
        <v>0</v>
      </c>
      <c r="AF56">
        <f t="shared" si="35"/>
        <v>0</v>
      </c>
      <c r="AG56">
        <f t="shared" si="36"/>
        <v>-1.4760700737966099E-19</v>
      </c>
      <c r="AH56">
        <f t="shared" si="37"/>
        <v>-5.0117295915990999E-15</v>
      </c>
      <c r="AI56">
        <f t="shared" si="38"/>
        <v>-5.0118771986064798E-15</v>
      </c>
      <c r="AJ56">
        <f t="shared" si="39"/>
        <v>-18.81338078422479</v>
      </c>
      <c r="AK56">
        <f t="shared" si="61"/>
        <v>-12.291408779026856</v>
      </c>
      <c r="AL56">
        <f t="shared" si="40"/>
        <v>-31.10478956325165</v>
      </c>
      <c r="AN56">
        <f t="shared" si="41"/>
        <v>0</v>
      </c>
      <c r="AO56">
        <f t="shared" si="42"/>
        <v>0</v>
      </c>
      <c r="AP56">
        <f t="shared" si="43"/>
        <v>-3.6353964083626044E-22</v>
      </c>
      <c r="AQ56">
        <f t="shared" si="44"/>
        <v>-1.2343332529004624E-17</v>
      </c>
      <c r="AR56">
        <f t="shared" si="45"/>
        <v>-1.2343696068645459E-17</v>
      </c>
      <c r="AS56">
        <f t="shared" si="46"/>
        <v>-4.6335264257618823E-2</v>
      </c>
      <c r="AT56">
        <f t="shared" si="47"/>
        <v>-3.0272372648310949E-2</v>
      </c>
      <c r="AU56">
        <f t="shared" si="48"/>
        <v>-7.6607636905929782E-2</v>
      </c>
      <c r="AW56">
        <v>53</v>
      </c>
      <c r="AX56">
        <f>IF(Z56&gt;0, (R56*SUMPRODUCT(K56:$K$98, X56:$X$98)-K56*$AZ$3)/Z56, 0)</f>
        <v>-5.3106616001848377E+22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0.86793829099999997</v>
      </c>
      <c r="Q57" s="5">
        <f t="shared" si="60"/>
        <v>50</v>
      </c>
      <c r="R57">
        <f t="shared" si="31"/>
        <v>250000</v>
      </c>
      <c r="S57">
        <f t="shared" si="32"/>
        <v>-3.8846434167345429E+23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-156.77817320187313</v>
      </c>
      <c r="AC57">
        <f t="shared" si="33"/>
        <v>-139.98051178738672</v>
      </c>
      <c r="AE57">
        <f t="shared" si="34"/>
        <v>0</v>
      </c>
      <c r="AF57">
        <f t="shared" si="35"/>
        <v>0</v>
      </c>
      <c r="AG57">
        <f t="shared" si="36"/>
        <v>-1.8017163581137039E-20</v>
      </c>
      <c r="AH57">
        <f t="shared" si="37"/>
        <v>-6.4056886862363679E-16</v>
      </c>
      <c r="AI57">
        <f t="shared" si="38"/>
        <v>-6.405868857872179E-16</v>
      </c>
      <c r="AJ57">
        <f t="shared" si="39"/>
        <v>-16.797661414486413</v>
      </c>
      <c r="AK57">
        <f t="shared" si="61"/>
        <v>-10.97447212413112</v>
      </c>
      <c r="AL57">
        <f t="shared" si="40"/>
        <v>-27.772133538617531</v>
      </c>
      <c r="AN57">
        <f t="shared" si="41"/>
        <v>0</v>
      </c>
      <c r="AO57">
        <f t="shared" si="42"/>
        <v>0</v>
      </c>
      <c r="AP57">
        <f t="shared" si="43"/>
        <v>-3.9619883794392993E-23</v>
      </c>
      <c r="AQ57">
        <f t="shared" si="44"/>
        <v>-1.4086159579382933E-18</v>
      </c>
      <c r="AR57">
        <f t="shared" si="45"/>
        <v>-1.4086555778220876E-18</v>
      </c>
      <c r="AS57">
        <f t="shared" si="46"/>
        <v>-3.6938188980882337E-2</v>
      </c>
      <c r="AT57">
        <f t="shared" si="47"/>
        <v>-2.4132950134176451E-2</v>
      </c>
      <c r="AU57">
        <f t="shared" si="48"/>
        <v>-6.1071139115058785E-2</v>
      </c>
      <c r="AW57">
        <v>54</v>
      </c>
      <c r="AX57">
        <f>IF(Z57&gt;0, (R57*SUMPRODUCT(K57:$K$98, X57:$X$98)-K57*$AZ$3)/Z57, 0)</f>
        <v>-3.8846434167345429E+23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0.872959127</v>
      </c>
      <c r="Q58" s="5">
        <f t="shared" si="60"/>
        <v>50</v>
      </c>
      <c r="R58">
        <f t="shared" si="31"/>
        <v>250000</v>
      </c>
      <c r="S58">
        <f t="shared" si="32"/>
        <v>-2.9634362194858316E+24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-139.98051178738672</v>
      </c>
      <c r="AC58">
        <f t="shared" si="33"/>
        <v>-124.98259981016668</v>
      </c>
      <c r="AE58">
        <f t="shared" si="34"/>
        <v>0</v>
      </c>
      <c r="AF58">
        <f t="shared" si="35"/>
        <v>0</v>
      </c>
      <c r="AG58">
        <f t="shared" si="36"/>
        <v>-2.1087445545200847E-21</v>
      </c>
      <c r="AH58">
        <f t="shared" si="37"/>
        <v>-7.8641236954027919E-17</v>
      </c>
      <c r="AI58">
        <f t="shared" si="38"/>
        <v>-7.8643345698582439E-17</v>
      </c>
      <c r="AJ58">
        <f t="shared" si="39"/>
        <v>-14.997911977220042</v>
      </c>
      <c r="AK58">
        <f t="shared" si="61"/>
        <v>-9.7986358251170707</v>
      </c>
      <c r="AL58">
        <f t="shared" si="40"/>
        <v>-24.796547802337113</v>
      </c>
      <c r="AN58">
        <f t="shared" si="41"/>
        <v>0</v>
      </c>
      <c r="AO58">
        <f t="shared" si="42"/>
        <v>0</v>
      </c>
      <c r="AP58">
        <f t="shared" si="43"/>
        <v>-4.1403087387984878E-24</v>
      </c>
      <c r="AQ58">
        <f t="shared" si="44"/>
        <v>-1.5440419271872656E-19</v>
      </c>
      <c r="AR58">
        <f t="shared" si="45"/>
        <v>-1.5440833302746536E-19</v>
      </c>
      <c r="AS58">
        <f t="shared" si="46"/>
        <v>-2.9446898103382017E-2</v>
      </c>
      <c r="AT58">
        <f t="shared" si="47"/>
        <v>-1.9238640094209541E-2</v>
      </c>
      <c r="AU58">
        <f t="shared" si="48"/>
        <v>-4.8685538197591555E-2</v>
      </c>
      <c r="AW58">
        <v>55</v>
      </c>
      <c r="AX58">
        <f>IF(Z58&gt;0, (R58*SUMPRODUCT(K58:$K$98, X58:$X$98)-K58*$AZ$3)/Z58, 0)</f>
        <v>-2.9634362194858316E+24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0.877957722</v>
      </c>
      <c r="Q59" s="5">
        <f t="shared" si="60"/>
        <v>50</v>
      </c>
      <c r="R59">
        <f t="shared" si="31"/>
        <v>250000</v>
      </c>
      <c r="S59">
        <f t="shared" si="32"/>
        <v>-2.361541770838943E+25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-124.98259981016668</v>
      </c>
      <c r="AC59">
        <f t="shared" si="33"/>
        <v>-111.5916069733631</v>
      </c>
      <c r="AE59">
        <f t="shared" si="34"/>
        <v>0</v>
      </c>
      <c r="AF59">
        <f t="shared" si="35"/>
        <v>0</v>
      </c>
      <c r="AG59">
        <f t="shared" si="36"/>
        <v>-2.3626854360852557E-22</v>
      </c>
      <c r="AH59">
        <f t="shared" si="37"/>
        <v>-9.2569428268317911E-18</v>
      </c>
      <c r="AI59">
        <f t="shared" si="38"/>
        <v>-9.2571790953754002E-18</v>
      </c>
      <c r="AJ59">
        <f t="shared" si="39"/>
        <v>-13.390992836803576</v>
      </c>
      <c r="AK59">
        <f t="shared" si="61"/>
        <v>-8.7487819867116681</v>
      </c>
      <c r="AL59">
        <f t="shared" si="40"/>
        <v>-22.139774823515246</v>
      </c>
      <c r="AN59">
        <f t="shared" si="41"/>
        <v>0</v>
      </c>
      <c r="AO59">
        <f t="shared" si="42"/>
        <v>0</v>
      </c>
      <c r="AP59">
        <f t="shared" si="43"/>
        <v>-4.1418716314133001E-25</v>
      </c>
      <c r="AQ59">
        <f t="shared" si="44"/>
        <v>-1.6227750128090236E-20</v>
      </c>
      <c r="AR59">
        <f t="shared" si="45"/>
        <v>-1.6228164315253376E-20</v>
      </c>
      <c r="AS59">
        <f t="shared" si="46"/>
        <v>-2.3474886880884841E-2</v>
      </c>
      <c r="AT59">
        <f t="shared" si="47"/>
        <v>-1.5336926095511426E-2</v>
      </c>
      <c r="AU59">
        <f t="shared" si="48"/>
        <v>-3.881181297639627E-2</v>
      </c>
      <c r="AW59">
        <v>56</v>
      </c>
      <c r="AX59">
        <f>IF(Z59&gt;0, (R59*SUMPRODUCT(K59:$K$98, X59:$X$98)-K59*$AZ$3)/Z59, 0)</f>
        <v>-2.361541770838943E+25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0.88376105100000002</v>
      </c>
      <c r="Q60" s="5">
        <f t="shared" si="60"/>
        <v>50</v>
      </c>
      <c r="R60">
        <f t="shared" si="31"/>
        <v>250000</v>
      </c>
      <c r="S60">
        <f t="shared" si="32"/>
        <v>-1.9846953100496663E+26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-111.5916069733631</v>
      </c>
      <c r="AC60">
        <f t="shared" si="33"/>
        <v>-99.635363369074199</v>
      </c>
      <c r="AE60">
        <f t="shared" si="34"/>
        <v>0</v>
      </c>
      <c r="AF60">
        <f t="shared" si="35"/>
        <v>0</v>
      </c>
      <c r="AG60">
        <f t="shared" si="36"/>
        <v>-2.5100921754730416E-23</v>
      </c>
      <c r="AH60">
        <f t="shared" si="37"/>
        <v>-1.0440246820885496E-18</v>
      </c>
      <c r="AI60">
        <f t="shared" si="38"/>
        <v>-1.0440497830103042E-18</v>
      </c>
      <c r="AJ60">
        <f t="shared" si="39"/>
        <v>-11.9562436042889</v>
      </c>
      <c r="AK60">
        <f t="shared" si="61"/>
        <v>-7.8114124881354181</v>
      </c>
      <c r="AL60">
        <f t="shared" si="40"/>
        <v>-19.767656092424318</v>
      </c>
      <c r="AN60">
        <f t="shared" si="41"/>
        <v>0</v>
      </c>
      <c r="AO60">
        <f t="shared" si="42"/>
        <v>0</v>
      </c>
      <c r="AP60">
        <f t="shared" si="43"/>
        <v>-3.9288222233416451E-26</v>
      </c>
      <c r="AQ60">
        <f t="shared" si="44"/>
        <v>-1.6341182259307604E-21</v>
      </c>
      <c r="AR60">
        <f t="shared" si="45"/>
        <v>-1.6341575141529936E-21</v>
      </c>
      <c r="AS60">
        <f t="shared" si="46"/>
        <v>-1.8714036097644153E-2</v>
      </c>
      <c r="AT60">
        <f t="shared" si="47"/>
        <v>-1.2226503583794185E-2</v>
      </c>
      <c r="AU60">
        <f t="shared" si="48"/>
        <v>-3.0940539681438336E-2</v>
      </c>
      <c r="AW60">
        <v>57</v>
      </c>
      <c r="AX60">
        <f>IF(Z60&gt;0, (R60*SUMPRODUCT(K60:$K$98, X60:$X$98)-K60*$AZ$3)/Z60, 0)</f>
        <v>-1.9846953100496663E+26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0.88953285599999998</v>
      </c>
      <c r="Q61" s="5">
        <f t="shared" si="60"/>
        <v>50</v>
      </c>
      <c r="R61">
        <f t="shared" si="31"/>
        <v>250000</v>
      </c>
      <c r="S61">
        <f t="shared" si="32"/>
        <v>-1.7638098520775255E+27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-99.635363369074199</v>
      </c>
      <c r="AC61">
        <f t="shared" si="33"/>
        <v>-88.960145865244812</v>
      </c>
      <c r="AE61">
        <f t="shared" si="34"/>
        <v>0</v>
      </c>
      <c r="AF61">
        <f t="shared" si="35"/>
        <v>0</v>
      </c>
      <c r="AG61">
        <f t="shared" si="36"/>
        <v>-2.5218179204652358E-24</v>
      </c>
      <c r="AH61">
        <f t="shared" si="37"/>
        <v>-1.1164047308358938E-19</v>
      </c>
      <c r="AI61">
        <f t="shared" si="38"/>
        <v>-1.1164299490150985E-19</v>
      </c>
      <c r="AJ61">
        <f t="shared" si="39"/>
        <v>-10.675217503829387</v>
      </c>
      <c r="AK61">
        <f t="shared" si="61"/>
        <v>-6.9744754358351946</v>
      </c>
      <c r="AL61">
        <f t="shared" si="40"/>
        <v>-17.649692939664583</v>
      </c>
      <c r="AN61">
        <f t="shared" si="41"/>
        <v>0</v>
      </c>
      <c r="AO61">
        <f t="shared" si="42"/>
        <v>0</v>
      </c>
      <c r="AP61">
        <f t="shared" si="43"/>
        <v>-3.5242638219898707E-27</v>
      </c>
      <c r="AQ61">
        <f t="shared" si="44"/>
        <v>-1.5601859165381084E-22</v>
      </c>
      <c r="AR61">
        <f t="shared" si="45"/>
        <v>-1.5602211591763283E-22</v>
      </c>
      <c r="AS61">
        <f t="shared" si="46"/>
        <v>-1.4918715001310723E-2</v>
      </c>
      <c r="AT61">
        <f t="shared" si="47"/>
        <v>-9.7468938008563322E-3</v>
      </c>
      <c r="AU61">
        <f t="shared" si="48"/>
        <v>-2.4665608802167057E-2</v>
      </c>
      <c r="AW61">
        <v>58</v>
      </c>
      <c r="AX61">
        <f>IF(Z61&gt;0, (R61*SUMPRODUCT(K61:$K$98, X61:$X$98)-K61*$AZ$3)/Z61, 0)</f>
        <v>-1.7638098520775255E+27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0.89526598199999996</v>
      </c>
      <c r="Q62" s="5">
        <f t="shared" si="60"/>
        <v>50</v>
      </c>
      <c r="R62">
        <f t="shared" si="31"/>
        <v>250000</v>
      </c>
      <c r="S62">
        <f t="shared" si="32"/>
        <v>-1.662370348388706E+28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-88.960145865244812</v>
      </c>
      <c r="AC62">
        <f t="shared" si="33"/>
        <v>-79.428701665397156</v>
      </c>
      <c r="AE62">
        <f t="shared" si="34"/>
        <v>0</v>
      </c>
      <c r="AF62">
        <f t="shared" si="35"/>
        <v>0</v>
      </c>
      <c r="AG62">
        <f t="shared" si="36"/>
        <v>-2.3890194427007618E-25</v>
      </c>
      <c r="AH62">
        <f t="shared" si="37"/>
        <v>-1.1288488984952535E-20</v>
      </c>
      <c r="AI62">
        <f t="shared" si="38"/>
        <v>-1.1288727886896806E-20</v>
      </c>
      <c r="AJ62">
        <f t="shared" si="39"/>
        <v>-9.5314441998476553</v>
      </c>
      <c r="AK62">
        <f t="shared" si="61"/>
        <v>-6.2272102105671374</v>
      </c>
      <c r="AL62">
        <f t="shared" si="40"/>
        <v>-15.758654410414792</v>
      </c>
      <c r="AN62">
        <f t="shared" si="41"/>
        <v>0</v>
      </c>
      <c r="AO62">
        <f t="shared" si="42"/>
        <v>0</v>
      </c>
      <c r="AP62">
        <f t="shared" si="43"/>
        <v>-2.9809613602601534E-28</v>
      </c>
      <c r="AQ62">
        <f t="shared" si="44"/>
        <v>-1.408550674741444E-23</v>
      </c>
      <c r="AR62">
        <f t="shared" si="45"/>
        <v>-1.4085804843550466E-23</v>
      </c>
      <c r="AS62">
        <f t="shared" si="46"/>
        <v>-1.1893108259973457E-2</v>
      </c>
      <c r="AT62">
        <f t="shared" si="47"/>
        <v>-7.7701640631826618E-3</v>
      </c>
      <c r="AU62">
        <f t="shared" si="48"/>
        <v>-1.9663272323156119E-2</v>
      </c>
      <c r="AW62">
        <v>59</v>
      </c>
      <c r="AX62">
        <f>IF(Z62&gt;0, (R62*SUMPRODUCT(K62:$K$98, X62:$X$98)-K62*$AZ$3)/Z62, 0)</f>
        <v>-1.662370348388706E+28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0.900953271</v>
      </c>
      <c r="Q63" s="5">
        <f t="shared" si="60"/>
        <v>50</v>
      </c>
      <c r="R63">
        <f t="shared" si="31"/>
        <v>250000</v>
      </c>
      <c r="S63">
        <f t="shared" si="32"/>
        <v>-1.6668318491887266E+29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-79.428701665397156</v>
      </c>
      <c r="AC63">
        <f t="shared" si="33"/>
        <v>-70.91848362981888</v>
      </c>
      <c r="AE63">
        <f t="shared" si="34"/>
        <v>0</v>
      </c>
      <c r="AF63">
        <f t="shared" si="35"/>
        <v>0</v>
      </c>
      <c r="AG63">
        <f t="shared" si="36"/>
        <v>-2.1273436688990564E-26</v>
      </c>
      <c r="AH63">
        <f t="shared" si="37"/>
        <v>-1.0761974406919244E-21</v>
      </c>
      <c r="AI63">
        <f t="shared" si="38"/>
        <v>-1.0762187141286133E-21</v>
      </c>
      <c r="AJ63">
        <f t="shared" si="39"/>
        <v>-8.5102180355782764</v>
      </c>
      <c r="AK63">
        <f t="shared" si="61"/>
        <v>-5.5600091165778016</v>
      </c>
      <c r="AL63">
        <f t="shared" si="40"/>
        <v>-14.070227152156079</v>
      </c>
      <c r="AN63">
        <f t="shared" si="41"/>
        <v>0</v>
      </c>
      <c r="AO63">
        <f t="shared" si="42"/>
        <v>0</v>
      </c>
      <c r="AP63">
        <f t="shared" si="43"/>
        <v>-2.370043378629974E-29</v>
      </c>
      <c r="AQ63">
        <f t="shared" si="44"/>
        <v>-1.1989762893977655E-24</v>
      </c>
      <c r="AR63">
        <f t="shared" si="45"/>
        <v>-1.1989999898315519E-24</v>
      </c>
      <c r="AS63">
        <f t="shared" si="46"/>
        <v>-9.4811130899023228E-3</v>
      </c>
      <c r="AT63">
        <f t="shared" si="47"/>
        <v>-6.1943272187361788E-3</v>
      </c>
      <c r="AU63">
        <f t="shared" si="48"/>
        <v>-1.5675440308638502E-2</v>
      </c>
      <c r="AW63">
        <v>60</v>
      </c>
      <c r="AX63">
        <f>IF(Z63&gt;0, (R63*SUMPRODUCT(K63:$K$98, X63:$X$98)-K63*$AZ$3)/Z63, 0)</f>
        <v>-1.6668318491887266E+29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0.90658776299999999</v>
      </c>
      <c r="Q64" s="5">
        <f t="shared" si="60"/>
        <v>50</v>
      </c>
      <c r="R64">
        <f t="shared" si="31"/>
        <v>250000</v>
      </c>
      <c r="S64">
        <f t="shared" si="32"/>
        <v>-1.7842019061183249E+30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-70.91848362981888</v>
      </c>
      <c r="AC64">
        <f t="shared" si="33"/>
        <v>-63.320074669481144</v>
      </c>
      <c r="AE64">
        <f t="shared" si="34"/>
        <v>0</v>
      </c>
      <c r="AF64">
        <f t="shared" si="35"/>
        <v>0</v>
      </c>
      <c r="AG64">
        <f t="shared" si="36"/>
        <v>-1.7744649429065758E-27</v>
      </c>
      <c r="AH64">
        <f t="shared" si="37"/>
        <v>-9.643118689597041E-23</v>
      </c>
      <c r="AI64">
        <f t="shared" si="38"/>
        <v>-9.6432961360913321E-23</v>
      </c>
      <c r="AJ64">
        <f t="shared" si="39"/>
        <v>-7.5984089603377356</v>
      </c>
      <c r="AK64">
        <f t="shared" si="61"/>
        <v>-4.9642938540873223</v>
      </c>
      <c r="AL64">
        <f t="shared" si="40"/>
        <v>-12.562702814425059</v>
      </c>
      <c r="AN64">
        <f t="shared" si="41"/>
        <v>0</v>
      </c>
      <c r="AO64">
        <f t="shared" si="42"/>
        <v>0</v>
      </c>
      <c r="AP64">
        <f t="shared" si="43"/>
        <v>-1.7650948214157507E-30</v>
      </c>
      <c r="AQ64">
        <f t="shared" si="44"/>
        <v>-9.592197878772813E-26</v>
      </c>
      <c r="AR64">
        <f t="shared" si="45"/>
        <v>-9.5923743882549548E-26</v>
      </c>
      <c r="AS64">
        <f t="shared" si="46"/>
        <v>-7.5582853076389582E-3</v>
      </c>
      <c r="AT64">
        <f t="shared" si="47"/>
        <v>-4.9380797343241212E-3</v>
      </c>
      <c r="AU64">
        <f t="shared" si="48"/>
        <v>-1.2496365041963081E-2</v>
      </c>
      <c r="AW64">
        <v>61</v>
      </c>
      <c r="AX64">
        <f>IF(Z64&gt;0, (R64*SUMPRODUCT(K64:$K$98, X64:$X$98)-K64*$AZ$3)/Z64, 0)</f>
        <v>-1.7842019061183249E+30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0.91219363099999995</v>
      </c>
      <c r="Q65" s="5">
        <f t="shared" si="60"/>
        <v>50</v>
      </c>
      <c r="R65">
        <f t="shared" si="31"/>
        <v>250000</v>
      </c>
      <c r="S65">
        <f t="shared" si="32"/>
        <v>-2.0474383224040092E+31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-63.320074669481144</v>
      </c>
      <c r="AC65">
        <f t="shared" si="33"/>
        <v>-56.535780954893866</v>
      </c>
      <c r="AE65">
        <f t="shared" si="34"/>
        <v>0</v>
      </c>
      <c r="AF65">
        <f t="shared" si="35"/>
        <v>0</v>
      </c>
      <c r="AG65">
        <f t="shared" si="36"/>
        <v>-1.3806467412535318E-28</v>
      </c>
      <c r="AH65">
        <f t="shared" si="37"/>
        <v>-8.0932780967607851E-24</v>
      </c>
      <c r="AI65">
        <f t="shared" si="38"/>
        <v>-8.0934161614349104E-24</v>
      </c>
      <c r="AJ65">
        <f t="shared" si="39"/>
        <v>-6.7842937145872781</v>
      </c>
      <c r="AK65">
        <f t="shared" si="61"/>
        <v>-4.4324052268636809</v>
      </c>
      <c r="AL65">
        <f t="shared" si="40"/>
        <v>-11.216698941450959</v>
      </c>
      <c r="AN65">
        <f t="shared" si="41"/>
        <v>0</v>
      </c>
      <c r="AO65">
        <f t="shared" si="42"/>
        <v>0</v>
      </c>
      <c r="AP65">
        <f t="shared" si="43"/>
        <v>-1.2262108838844926E-31</v>
      </c>
      <c r="AQ65">
        <f t="shared" si="44"/>
        <v>-7.1879832777077229E-27</v>
      </c>
      <c r="AR65">
        <f t="shared" si="45"/>
        <v>-7.1881058987961104E-27</v>
      </c>
      <c r="AS65">
        <f t="shared" si="46"/>
        <v>-6.0254187720336205E-3</v>
      </c>
      <c r="AT65">
        <f t="shared" si="47"/>
        <v>-3.9366069310619589E-3</v>
      </c>
      <c r="AU65">
        <f t="shared" si="48"/>
        <v>-9.9620257030955794E-3</v>
      </c>
      <c r="AW65">
        <v>62</v>
      </c>
      <c r="AX65">
        <f>IF(Z65&gt;0, (R65*SUMPRODUCT(K65:$K$98, X65:$X$98)-K65*$AZ$3)/Z65, 0)</f>
        <v>-2.0474383224040092E+31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0.91779930600000004</v>
      </c>
      <c r="Q66" s="5">
        <f t="shared" si="60"/>
        <v>50</v>
      </c>
      <c r="R66">
        <f t="shared" si="31"/>
        <v>250000</v>
      </c>
      <c r="S66">
        <f t="shared" si="32"/>
        <v>-2.5319284752551905E+32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-56.535780954893866</v>
      </c>
      <c r="AC66">
        <f t="shared" si="33"/>
        <v>-50.478375852583817</v>
      </c>
      <c r="AE66">
        <f t="shared" si="34"/>
        <v>0</v>
      </c>
      <c r="AF66">
        <f t="shared" si="35"/>
        <v>0</v>
      </c>
      <c r="AG66">
        <f t="shared" si="36"/>
        <v>-9.9683652887343412E-30</v>
      </c>
      <c r="AH66">
        <f t="shared" si="37"/>
        <v>-6.3357831047682661E-25</v>
      </c>
      <c r="AI66">
        <f t="shared" si="38"/>
        <v>-6.3358827884211533E-25</v>
      </c>
      <c r="AJ66">
        <f t="shared" si="39"/>
        <v>-6.0574051023100495</v>
      </c>
      <c r="AK66">
        <f t="shared" si="61"/>
        <v>-3.9575046668425711</v>
      </c>
      <c r="AL66">
        <f t="shared" si="40"/>
        <v>-10.01490976915262</v>
      </c>
      <c r="AN66">
        <f t="shared" si="41"/>
        <v>0</v>
      </c>
      <c r="AO66">
        <f t="shared" si="42"/>
        <v>0</v>
      </c>
      <c r="AP66">
        <f t="shared" si="43"/>
        <v>-7.9047568577512301E-33</v>
      </c>
      <c r="AQ66">
        <f t="shared" si="44"/>
        <v>-5.0241763314233664E-28</v>
      </c>
      <c r="AR66">
        <f t="shared" si="45"/>
        <v>-5.0242553789919444E-28</v>
      </c>
      <c r="AS66">
        <f t="shared" si="46"/>
        <v>-4.8034269547461731E-3</v>
      </c>
      <c r="AT66">
        <f t="shared" si="47"/>
        <v>-3.1382389437675045E-3</v>
      </c>
      <c r="AU66">
        <f t="shared" si="48"/>
        <v>-7.9416658985136772E-3</v>
      </c>
      <c r="AW66">
        <v>63</v>
      </c>
      <c r="AX66">
        <f>IF(Z66&gt;0, (R66*SUMPRODUCT(K66:$K$98, X66:$X$98)-K66*$AZ$3)/Z66, 0)</f>
        <v>-2.5319284752551905E+32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0.92340517499999997</v>
      </c>
      <c r="Q67" s="5">
        <f t="shared" si="60"/>
        <v>50</v>
      </c>
      <c r="R67">
        <f t="shared" si="31"/>
        <v>250000</v>
      </c>
      <c r="S67">
        <f t="shared" si="32"/>
        <v>-3.3946337787282873E+33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-50.478375852583817</v>
      </c>
      <c r="AC67">
        <f t="shared" si="33"/>
        <v>-45.069978439806974</v>
      </c>
      <c r="AE67">
        <f t="shared" si="34"/>
        <v>0</v>
      </c>
      <c r="AF67">
        <f t="shared" si="35"/>
        <v>0</v>
      </c>
      <c r="AG67">
        <f t="shared" si="36"/>
        <v>-6.6384154193933827E-31</v>
      </c>
      <c r="AH67">
        <f t="shared" si="37"/>
        <v>-4.6024200469538299E-26</v>
      </c>
      <c r="AI67">
        <f t="shared" ref="AI67:AI69" si="62">SUM(AE67:AH67)</f>
        <v>-4.6024864311080241E-26</v>
      </c>
      <c r="AJ67">
        <f t="shared" si="39"/>
        <v>-5.4083974127768428</v>
      </c>
      <c r="AK67">
        <f t="shared" si="61"/>
        <v>-3.5334863096808675</v>
      </c>
      <c r="AL67">
        <f t="shared" ref="AL67:AL69" si="63">SUM(AI67:AK67)</f>
        <v>-8.9418837224577103</v>
      </c>
      <c r="AN67">
        <f t="shared" si="41"/>
        <v>0</v>
      </c>
      <c r="AO67">
        <f t="shared" si="42"/>
        <v>0</v>
      </c>
      <c r="AP67">
        <f t="shared" si="43"/>
        <v>-4.7001419607990477E-34</v>
      </c>
      <c r="AQ67">
        <f t="shared" si="44"/>
        <v>-3.2586131203411716E-29</v>
      </c>
      <c r="AR67">
        <f t="shared" si="45"/>
        <v>-3.2586601217607798E-29</v>
      </c>
      <c r="AS67">
        <f t="shared" si="46"/>
        <v>-3.8292625595872007E-3</v>
      </c>
      <c r="AT67">
        <f t="shared" si="47"/>
        <v>-2.5017848722636358E-3</v>
      </c>
      <c r="AU67">
        <f t="shared" si="48"/>
        <v>-6.3310474318508366E-3</v>
      </c>
      <c r="AW67">
        <v>64</v>
      </c>
      <c r="AX67">
        <f>IF(Z67&gt;0, (R67*SUMPRODUCT(K67:$K$98, X67:$X$98)-K67*$AZ$3)/Z67, 0)</f>
        <v>-3.3946337787282873E+33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0.92901104300000004</v>
      </c>
      <c r="Q68" s="5">
        <f t="shared" si="60"/>
        <v>50</v>
      </c>
      <c r="R68">
        <f t="shared" si="31"/>
        <v>250000</v>
      </c>
      <c r="S68">
        <f t="shared" si="32"/>
        <v>-4.969625922151267E+34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-45.069978439806974</v>
      </c>
      <c r="AC68">
        <f t="shared" si="33"/>
        <v>-40.241052178399087</v>
      </c>
      <c r="AE68">
        <f t="shared" si="34"/>
        <v>0</v>
      </c>
      <c r="AF68">
        <f t="shared" si="35"/>
        <v>0</v>
      </c>
      <c r="AG68">
        <f t="shared" si="36"/>
        <v>-4.0487003256151944E-32</v>
      </c>
      <c r="AH68">
        <f t="shared" si="37"/>
        <v>-3.0835806163189649E-27</v>
      </c>
      <c r="AI68">
        <f t="shared" si="62"/>
        <v>-3.0836211033222209E-27</v>
      </c>
      <c r="AJ68">
        <f t="shared" si="39"/>
        <v>-4.8289262614078865</v>
      </c>
      <c r="AK68">
        <f t="shared" si="61"/>
        <v>-3.1548984907864885</v>
      </c>
      <c r="AL68">
        <f t="shared" si="63"/>
        <v>-7.9838247521943746</v>
      </c>
      <c r="AN68">
        <f t="shared" si="41"/>
        <v>0</v>
      </c>
      <c r="AO68">
        <f t="shared" si="42"/>
        <v>0</v>
      </c>
      <c r="AP68">
        <f t="shared" si="43"/>
        <v>-2.5594353209023967E-35</v>
      </c>
      <c r="AQ68">
        <f t="shared" si="44"/>
        <v>-1.9493231184151735E-30</v>
      </c>
      <c r="AR68">
        <f t="shared" si="45"/>
        <v>-1.9493487127683826E-30</v>
      </c>
      <c r="AS68">
        <f t="shared" si="46"/>
        <v>-3.0526646680382602E-3</v>
      </c>
      <c r="AT68">
        <f t="shared" si="47"/>
        <v>-1.994407583118332E-3</v>
      </c>
      <c r="AU68">
        <f t="shared" si="48"/>
        <v>-5.0470722511565917E-3</v>
      </c>
      <c r="AW68">
        <v>65</v>
      </c>
      <c r="AX68">
        <f>IF(Z68&gt;0, (R68*SUMPRODUCT(K68:$K$98, X68:$X$98)-K68*$AZ$3)/Z68, 0)</f>
        <v>-4.969625922151267E+34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-40.241052178399087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-2.0243501628075973E-28</v>
      </c>
      <c r="AI69">
        <f t="shared" si="62"/>
        <v>-2.0243501628075973E-28</v>
      </c>
      <c r="AJ69">
        <f t="shared" si="39"/>
        <v>-40.241052178399087</v>
      </c>
      <c r="AK69">
        <f t="shared" si="61"/>
        <v>-2.8168736524879363</v>
      </c>
      <c r="AL69">
        <f t="shared" si="63"/>
        <v>-43.057925830887022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-1.1426050539742842E-31</v>
      </c>
      <c r="AR69">
        <f t="shared" si="45"/>
        <v>-1.1426050539742842E-31</v>
      </c>
      <c r="AS69">
        <f t="shared" si="46"/>
        <v>-2.27132787800466E-2</v>
      </c>
      <c r="AT69">
        <f t="shared" si="47"/>
        <v>-1.589929514603262E-3</v>
      </c>
      <c r="AU69">
        <f t="shared" si="48"/>
        <v>-2.430320829464986E-2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75511.656931109697</v>
      </c>
      <c r="AO71" s="6">
        <f t="shared" si="70"/>
        <v>-7551.1656931109701</v>
      </c>
      <c r="AP71" s="6">
        <f t="shared" si="70"/>
        <v>-2747.7236283282132</v>
      </c>
      <c r="AQ71" s="6">
        <f t="shared" si="70"/>
        <v>-63656.213433961384</v>
      </c>
      <c r="AR71" s="6">
        <f t="shared" si="70"/>
        <v>1556.5541757091228</v>
      </c>
      <c r="AS71" s="6">
        <f t="shared" si="70"/>
        <v>-4521.8718414258256</v>
      </c>
      <c r="AT71" s="6">
        <f t="shared" si="70"/>
        <v>2637.7585741650673</v>
      </c>
      <c r="AU71" s="6">
        <f t="shared" si="70"/>
        <v>-327.55909155163971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12868.364951432173</v>
      </c>
      <c r="K3">
        <v>1</v>
      </c>
      <c r="L3" s="2">
        <v>0</v>
      </c>
      <c r="O3">
        <f>$C$3</f>
        <v>12868.364951432173</v>
      </c>
      <c r="P3">
        <f>O3*C5</f>
        <v>1286.8364951432175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12868.364951432173</v>
      </c>
      <c r="AF3">
        <f t="shared" ref="AF3:AF34" si="4">-$Z3*P3</f>
        <v>-1286.8364951432175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9061.6202522889562</v>
      </c>
      <c r="AJ3">
        <f t="shared" ref="AJ3:AJ34" si="8">AB3-AC3</f>
        <v>0</v>
      </c>
      <c r="AL3">
        <f t="shared" ref="AL3:AL34" si="9">SUM(AI3:AK3)</f>
        <v>9061.6202522889562</v>
      </c>
      <c r="AN3">
        <f t="shared" ref="AN3:AN34" si="10">AE3*$K3</f>
        <v>12868.364951432173</v>
      </c>
      <c r="AO3">
        <f t="shared" ref="AO3:AO34" si="11">AF3*$K3</f>
        <v>-1286.8364951432175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9061.6202522889562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9061.6202522889562</v>
      </c>
      <c r="AW3">
        <v>0</v>
      </c>
      <c r="AX3">
        <f>IF(Z3&gt;0, (R3*SUMPRODUCT(K3:$K$98, X3:$X$98)-K3*$AZ$3)/Z3, 0)</f>
        <v>0</v>
      </c>
      <c r="AZ3">
        <f>C6*SUMPRODUCT(X4:X98, K4:K98)/1</f>
        <v>9487.9327639108669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500000</v>
      </c>
      <c r="S4">
        <f t="shared" si="1"/>
        <v>1028.0387886159851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1016.5642247047361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-1016.5642247047361</v>
      </c>
      <c r="AK4">
        <f>G4*SUM(AB4, AE4:AF4)</f>
        <v>0</v>
      </c>
      <c r="AL4">
        <f t="shared" si="9"/>
        <v>-1597.3672247047361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-518.57410714285709</v>
      </c>
      <c r="AR4">
        <f t="shared" si="14"/>
        <v>-518.57410714285709</v>
      </c>
      <c r="AS4">
        <f t="shared" si="15"/>
        <v>-907.64662920065723</v>
      </c>
      <c r="AT4">
        <f t="shared" si="16"/>
        <v>0</v>
      </c>
      <c r="AU4">
        <f t="shared" si="17"/>
        <v>-1426.2207363435143</v>
      </c>
      <c r="AW4">
        <v>1</v>
      </c>
      <c r="AX4">
        <f>IF(Z4&gt;0, (R4*SUMPRODUCT(K4:$K$98, X4:$X$98)-K4*$AZ$3)/Z4, 0)</f>
        <v>1028.0387886159851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1.1730060000000001E-3</v>
      </c>
      <c r="Q5" s="5">
        <f t="shared" ref="Q5:Q36" si="29">$C$8</f>
        <v>50</v>
      </c>
      <c r="R5">
        <f t="shared" si="0"/>
        <v>500000</v>
      </c>
      <c r="S5">
        <f t="shared" si="1"/>
        <v>1437.5649247417375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1016.5642247047361</v>
      </c>
      <c r="AC5">
        <f t="shared" si="2"/>
        <v>1405.6367467625369</v>
      </c>
      <c r="AE5">
        <f t="shared" si="3"/>
        <v>0</v>
      </c>
      <c r="AF5">
        <f t="shared" si="4"/>
        <v>0</v>
      </c>
      <c r="AG5">
        <f t="shared" si="5"/>
        <v>-48.889504834540375</v>
      </c>
      <c r="AH5">
        <f t="shared" si="6"/>
        <v>-579.95668459618196</v>
      </c>
      <c r="AI5">
        <f t="shared" si="7"/>
        <v>-628.84618943072235</v>
      </c>
      <c r="AJ5">
        <f t="shared" si="8"/>
        <v>-389.07252205780071</v>
      </c>
      <c r="AK5">
        <f>G5*SUM(AB5, AE5:AF5)</f>
        <v>71.159495729331539</v>
      </c>
      <c r="AL5">
        <f t="shared" si="9"/>
        <v>-946.75921575919153</v>
      </c>
      <c r="AN5">
        <f t="shared" si="10"/>
        <v>0</v>
      </c>
      <c r="AO5">
        <f t="shared" si="11"/>
        <v>0</v>
      </c>
      <c r="AP5">
        <f t="shared" si="12"/>
        <v>-38.974413930596597</v>
      </c>
      <c r="AQ5">
        <f t="shared" si="13"/>
        <v>-462.33791820486442</v>
      </c>
      <c r="AR5">
        <f t="shared" si="14"/>
        <v>-501.31233213546102</v>
      </c>
      <c r="AS5">
        <f t="shared" si="15"/>
        <v>-310.16623250781305</v>
      </c>
      <c r="AT5">
        <f t="shared" si="16"/>
        <v>56.727914325041084</v>
      </c>
      <c r="AU5">
        <f t="shared" si="17"/>
        <v>-754.75065031823294</v>
      </c>
      <c r="AW5">
        <v>2</v>
      </c>
      <c r="AX5">
        <f>IF(Z5&gt;0, (R5*SUMPRODUCT(K5:$K$98, X5:$X$98)-K5*$AZ$3)/Z5, 0)</f>
        <v>1437.5649247417375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1.1872549999999999E-3</v>
      </c>
      <c r="Q6" s="5">
        <f t="shared" si="29"/>
        <v>50</v>
      </c>
      <c r="R6">
        <f t="shared" si="0"/>
        <v>500000</v>
      </c>
      <c r="S6">
        <f t="shared" si="1"/>
        <v>1813.8234776340516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1405.6367467625369</v>
      </c>
      <c r="AC6">
        <f t="shared" si="2"/>
        <v>1753.6976046296913</v>
      </c>
      <c r="AE6">
        <f t="shared" si="3"/>
        <v>0</v>
      </c>
      <c r="AF6">
        <f t="shared" si="4"/>
        <v>0</v>
      </c>
      <c r="AG6">
        <f t="shared" si="5"/>
        <v>-48.342565477132638</v>
      </c>
      <c r="AH6">
        <f t="shared" si="6"/>
        <v>-580.44309062332229</v>
      </c>
      <c r="AI6">
        <f t="shared" si="7"/>
        <v>-628.78565610045496</v>
      </c>
      <c r="AJ6">
        <f t="shared" si="8"/>
        <v>-348.06085786715448</v>
      </c>
      <c r="AK6">
        <f>G6*SUM(AB6, AE6:AF6)</f>
        <v>98.394572273377591</v>
      </c>
      <c r="AL6">
        <f t="shared" si="9"/>
        <v>-878.45194169423189</v>
      </c>
      <c r="AN6">
        <f t="shared" si="10"/>
        <v>0</v>
      </c>
      <c r="AO6">
        <f t="shared" si="11"/>
        <v>0</v>
      </c>
      <c r="AP6">
        <f t="shared" si="12"/>
        <v>-34.409283235249518</v>
      </c>
      <c r="AQ6">
        <f t="shared" si="13"/>
        <v>-413.14792688545049</v>
      </c>
      <c r="AR6">
        <f t="shared" si="14"/>
        <v>-447.55721012070006</v>
      </c>
      <c r="AS6">
        <f t="shared" si="15"/>
        <v>-247.74284366683165</v>
      </c>
      <c r="AT6">
        <f t="shared" si="16"/>
        <v>70.035313036239273</v>
      </c>
      <c r="AU6">
        <f t="shared" si="17"/>
        <v>-625.26474075129238</v>
      </c>
      <c r="AW6">
        <v>3</v>
      </c>
      <c r="AX6">
        <f>IF(Z6&gt;0, (R6*SUMPRODUCT(K6:$K$98, X6:$X$98)-K6*$AZ$3)/Z6, 0)</f>
        <v>1813.8234776340516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1.2024550000000001E-3</v>
      </c>
      <c r="Q7" s="5">
        <f t="shared" si="29"/>
        <v>50</v>
      </c>
      <c r="R7">
        <f t="shared" si="0"/>
        <v>500000</v>
      </c>
      <c r="S7">
        <f t="shared" si="1"/>
        <v>2159.0757295833641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1753.6976046296913</v>
      </c>
      <c r="AC7">
        <f t="shared" si="2"/>
        <v>2064.1200135228228</v>
      </c>
      <c r="AE7">
        <f t="shared" si="3"/>
        <v>0</v>
      </c>
      <c r="AF7">
        <f t="shared" si="4"/>
        <v>0</v>
      </c>
      <c r="AG7">
        <f t="shared" si="5"/>
        <v>-47.801010062790503</v>
      </c>
      <c r="AH7">
        <f t="shared" si="6"/>
        <v>-581.29759570805527</v>
      </c>
      <c r="AI7">
        <f t="shared" si="7"/>
        <v>-629.09860577084578</v>
      </c>
      <c r="AJ7">
        <f t="shared" si="8"/>
        <v>-310.42240889313143</v>
      </c>
      <c r="AK7">
        <f>G7*SUM(AB7, AE7:AF7)</f>
        <v>122.75883232407841</v>
      </c>
      <c r="AL7">
        <f t="shared" si="9"/>
        <v>-816.7621823398988</v>
      </c>
      <c r="AN7">
        <f t="shared" si="10"/>
        <v>0</v>
      </c>
      <c r="AO7">
        <f t="shared" si="11"/>
        <v>0</v>
      </c>
      <c r="AP7">
        <f t="shared" si="12"/>
        <v>-30.378406060914621</v>
      </c>
      <c r="AQ7">
        <f t="shared" si="13"/>
        <v>-369.42513100573177</v>
      </c>
      <c r="AR7">
        <f t="shared" si="14"/>
        <v>-399.80353706664636</v>
      </c>
      <c r="AS7">
        <f t="shared" si="15"/>
        <v>-197.27905279356168</v>
      </c>
      <c r="AT7">
        <f t="shared" si="16"/>
        <v>78.015457225819191</v>
      </c>
      <c r="AU7">
        <f t="shared" si="17"/>
        <v>-519.06713263438883</v>
      </c>
      <c r="AW7">
        <v>4</v>
      </c>
      <c r="AX7">
        <f>IF(Z7&gt;0, (R7*SUMPRODUCT(K7:$K$98, X7:$X$98)-K7*$AZ$3)/Z7, 0)</f>
        <v>2159.0757295833641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1.2214540000000001E-3</v>
      </c>
      <c r="Q8" s="5">
        <f t="shared" si="29"/>
        <v>50</v>
      </c>
      <c r="R8">
        <f t="shared" si="0"/>
        <v>500000</v>
      </c>
      <c r="S8">
        <f t="shared" si="1"/>
        <v>2476.2075317572157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2064.1200135228228</v>
      </c>
      <c r="AC8">
        <f t="shared" si="2"/>
        <v>2340.7398251765471</v>
      </c>
      <c r="AE8">
        <f t="shared" si="3"/>
        <v>0</v>
      </c>
      <c r="AF8">
        <f t="shared" si="4"/>
        <v>0</v>
      </c>
      <c r="AG8">
        <f t="shared" si="5"/>
        <v>-47.26461322721736</v>
      </c>
      <c r="AH8">
        <f t="shared" si="6"/>
        <v>-583.86734945235719</v>
      </c>
      <c r="AI8">
        <f t="shared" si="7"/>
        <v>-631.1319626795746</v>
      </c>
      <c r="AJ8">
        <f t="shared" si="8"/>
        <v>-276.61981165372435</v>
      </c>
      <c r="AK8">
        <f t="shared" ref="AK8:AK39" si="30">G8*SUM(AB8:AB8, AE8:AF8)</f>
        <v>144.48840094659761</v>
      </c>
      <c r="AL8">
        <f t="shared" si="9"/>
        <v>-763.26337338670135</v>
      </c>
      <c r="AN8">
        <f t="shared" si="10"/>
        <v>0</v>
      </c>
      <c r="AO8">
        <f t="shared" si="11"/>
        <v>0</v>
      </c>
      <c r="AP8">
        <f t="shared" si="12"/>
        <v>-26.819210870275665</v>
      </c>
      <c r="AQ8">
        <f t="shared" si="13"/>
        <v>-331.3020142565037</v>
      </c>
      <c r="AR8">
        <f t="shared" si="14"/>
        <v>-358.12122512677939</v>
      </c>
      <c r="AS8">
        <f t="shared" si="15"/>
        <v>-156.96150995614397</v>
      </c>
      <c r="AT8">
        <f t="shared" si="16"/>
        <v>81.98659903693617</v>
      </c>
      <c r="AU8">
        <f t="shared" si="17"/>
        <v>-433.09613604598718</v>
      </c>
      <c r="AW8">
        <v>5</v>
      </c>
      <c r="AX8">
        <f>IF(Z8&gt;0, (R8*SUMPRODUCT(K8:$K$98, X8:$X$98)-K8*$AZ$3)/Z8, 0)</f>
        <v>2476.2075317572157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1.250903E-3</v>
      </c>
      <c r="Q9" s="5">
        <f t="shared" si="29"/>
        <v>50</v>
      </c>
      <c r="R9">
        <f t="shared" si="0"/>
        <v>500000</v>
      </c>
      <c r="S9">
        <f t="shared" si="1"/>
        <v>2767.0728449938783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2340.7398251765471</v>
      </c>
      <c r="AC9">
        <f t="shared" si="2"/>
        <v>2586.2636525802664</v>
      </c>
      <c r="AE9">
        <f t="shared" si="3"/>
        <v>0</v>
      </c>
      <c r="AF9">
        <f t="shared" si="4"/>
        <v>0</v>
      </c>
      <c r="AG9">
        <f t="shared" si="5"/>
        <v>-46.732843648465419</v>
      </c>
      <c r="AH9">
        <f t="shared" si="6"/>
        <v>-591.2344647976588</v>
      </c>
      <c r="AI9">
        <f t="shared" si="7"/>
        <v>-637.96730844612421</v>
      </c>
      <c r="AJ9">
        <f t="shared" si="8"/>
        <v>-245.52382740371922</v>
      </c>
      <c r="AK9">
        <f t="shared" si="30"/>
        <v>163.85178776235833</v>
      </c>
      <c r="AL9">
        <f t="shared" si="9"/>
        <v>-719.63934808748513</v>
      </c>
      <c r="AN9">
        <f t="shared" si="10"/>
        <v>0</v>
      </c>
      <c r="AO9">
        <f t="shared" si="11"/>
        <v>0</v>
      </c>
      <c r="AP9">
        <f t="shared" si="12"/>
        <v>-23.676312973426469</v>
      </c>
      <c r="AQ9">
        <f t="shared" si="13"/>
        <v>-299.53777977911108</v>
      </c>
      <c r="AR9">
        <f t="shared" si="14"/>
        <v>-323.21409275253757</v>
      </c>
      <c r="AS9">
        <f t="shared" si="15"/>
        <v>-124.39001195329327</v>
      </c>
      <c r="AT9">
        <f t="shared" si="16"/>
        <v>83.012414940952013</v>
      </c>
      <c r="AU9">
        <f t="shared" si="17"/>
        <v>-364.59168976487882</v>
      </c>
      <c r="AW9">
        <v>6</v>
      </c>
      <c r="AX9">
        <f>IF(Z9&gt;0, (R9*SUMPRODUCT(K9:$K$98, X9:$X$98)-K9*$AZ$3)/Z9, 0)</f>
        <v>2767.0728449938783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1.286052E-3</v>
      </c>
      <c r="Q10" s="5">
        <f t="shared" si="29"/>
        <v>50</v>
      </c>
      <c r="R10">
        <f t="shared" si="0"/>
        <v>500000</v>
      </c>
      <c r="S10">
        <f t="shared" si="1"/>
        <v>3031.8405163472303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2586.2636525802664</v>
      </c>
      <c r="AC10">
        <f t="shared" si="2"/>
        <v>2801.748945712071</v>
      </c>
      <c r="AE10">
        <f t="shared" si="3"/>
        <v>0</v>
      </c>
      <c r="AF10">
        <f t="shared" si="4"/>
        <v>0</v>
      </c>
      <c r="AG10">
        <f t="shared" si="5"/>
        <v>-46.205414344940969</v>
      </c>
      <c r="AH10">
        <f t="shared" si="6"/>
        <v>-601.00867039796253</v>
      </c>
      <c r="AI10">
        <f t="shared" si="7"/>
        <v>-647.21408474290354</v>
      </c>
      <c r="AJ10">
        <f t="shared" si="8"/>
        <v>-215.48529313180461</v>
      </c>
      <c r="AK10">
        <f t="shared" si="30"/>
        <v>181.03845568061865</v>
      </c>
      <c r="AL10">
        <f t="shared" si="9"/>
        <v>-681.66092219408949</v>
      </c>
      <c r="AN10">
        <f t="shared" si="10"/>
        <v>0</v>
      </c>
      <c r="AO10">
        <f t="shared" si="11"/>
        <v>0</v>
      </c>
      <c r="AP10">
        <f t="shared" si="12"/>
        <v>-20.900982923250091</v>
      </c>
      <c r="AQ10">
        <f t="shared" si="13"/>
        <v>-271.86580046518804</v>
      </c>
      <c r="AR10">
        <f t="shared" si="14"/>
        <v>-292.76678338843811</v>
      </c>
      <c r="AS10">
        <f t="shared" si="15"/>
        <v>-97.474603264812316</v>
      </c>
      <c r="AT10">
        <f t="shared" si="16"/>
        <v>81.892603372930822</v>
      </c>
      <c r="AU10">
        <f t="shared" si="17"/>
        <v>-308.34878328031959</v>
      </c>
      <c r="AW10">
        <v>7</v>
      </c>
      <c r="AX10">
        <f>IF(Z10&gt;0, (R10*SUMPRODUCT(K10:$K$98, X10:$X$98)-K10*$AZ$3)/Z10, 0)</f>
        <v>3031.8405163472303</v>
      </c>
    </row>
    <row r="11" spans="1:52" x14ac:dyDescent="0.25">
      <c r="A11" t="s">
        <v>33</v>
      </c>
      <c r="C11" s="25">
        <f>AU100</f>
        <v>-1696.0224039947766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1.3202509999999999E-3</v>
      </c>
      <c r="Q11" s="5">
        <f t="shared" si="29"/>
        <v>50</v>
      </c>
      <c r="R11">
        <f t="shared" si="0"/>
        <v>500000</v>
      </c>
      <c r="S11">
        <f t="shared" si="1"/>
        <v>3272.2973824697897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2801.748945712071</v>
      </c>
      <c r="AC11">
        <f t="shared" si="2"/>
        <v>2989.7251746316269</v>
      </c>
      <c r="AE11">
        <f t="shared" si="3"/>
        <v>0</v>
      </c>
      <c r="AF11">
        <f t="shared" si="4"/>
        <v>0</v>
      </c>
      <c r="AG11">
        <f t="shared" si="5"/>
        <v>-45.682357456997238</v>
      </c>
      <c r="AH11">
        <f t="shared" si="6"/>
        <v>-610.02744494322656</v>
      </c>
      <c r="AI11">
        <f t="shared" si="7"/>
        <v>-655.70980240022379</v>
      </c>
      <c r="AJ11">
        <f t="shared" si="8"/>
        <v>-187.97622891955598</v>
      </c>
      <c r="AK11">
        <f t="shared" si="30"/>
        <v>196.12242619984499</v>
      </c>
      <c r="AL11">
        <f t="shared" si="9"/>
        <v>-647.56360511993478</v>
      </c>
      <c r="AN11">
        <f t="shared" si="10"/>
        <v>0</v>
      </c>
      <c r="AO11">
        <f t="shared" si="11"/>
        <v>0</v>
      </c>
      <c r="AP11">
        <f t="shared" si="12"/>
        <v>-18.450337991439451</v>
      </c>
      <c r="AQ11">
        <f t="shared" si="13"/>
        <v>-246.37985361967728</v>
      </c>
      <c r="AR11">
        <f t="shared" si="14"/>
        <v>-264.83019161111673</v>
      </c>
      <c r="AS11">
        <f t="shared" si="15"/>
        <v>-75.920446119419125</v>
      </c>
      <c r="AT11">
        <f t="shared" si="16"/>
        <v>79.210558572739004</v>
      </c>
      <c r="AU11">
        <f t="shared" si="17"/>
        <v>-261.54007915779681</v>
      </c>
      <c r="AW11">
        <v>8</v>
      </c>
      <c r="AX11">
        <f>IF(Z11&gt;0, (R11*SUMPRODUCT(K11:$K$98, X11:$X$98)-K11*$AZ$3)/Z11, 0)</f>
        <v>3272.2973824697897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1.3639489999999999E-3</v>
      </c>
      <c r="Q12" s="5">
        <f t="shared" si="29"/>
        <v>50</v>
      </c>
      <c r="R12">
        <f t="shared" si="0"/>
        <v>500000</v>
      </c>
      <c r="S12">
        <f t="shared" si="1"/>
        <v>3491.6887891058968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2989.7251746316269</v>
      </c>
      <c r="AC12">
        <f t="shared" si="2"/>
        <v>3153.9185615340425</v>
      </c>
      <c r="AE12">
        <f t="shared" si="3"/>
        <v>0</v>
      </c>
      <c r="AF12">
        <f t="shared" si="4"/>
        <v>0</v>
      </c>
      <c r="AG12">
        <f t="shared" si="5"/>
        <v>-45.163225476656152</v>
      </c>
      <c r="AH12">
        <f t="shared" si="6"/>
        <v>-623.08405771113928</v>
      </c>
      <c r="AI12">
        <f t="shared" si="7"/>
        <v>-668.24728318779546</v>
      </c>
      <c r="AJ12">
        <f t="shared" si="8"/>
        <v>-164.19338690241557</v>
      </c>
      <c r="AK12">
        <f t="shared" si="30"/>
        <v>209.2807622242139</v>
      </c>
      <c r="AL12">
        <f t="shared" si="9"/>
        <v>-623.15990786599718</v>
      </c>
      <c r="AN12">
        <f t="shared" si="10"/>
        <v>0</v>
      </c>
      <c r="AO12">
        <f t="shared" si="11"/>
        <v>0</v>
      </c>
      <c r="AP12">
        <f t="shared" si="12"/>
        <v>-16.286311867385688</v>
      </c>
      <c r="AQ12">
        <f t="shared" si="13"/>
        <v>-224.69035761683793</v>
      </c>
      <c r="AR12">
        <f t="shared" si="14"/>
        <v>-240.97666948422363</v>
      </c>
      <c r="AS12">
        <f t="shared" si="15"/>
        <v>-59.20978135269025</v>
      </c>
      <c r="AT12">
        <f t="shared" si="16"/>
        <v>75.468740893837804</v>
      </c>
      <c r="AU12">
        <f t="shared" si="17"/>
        <v>-224.7177099430761</v>
      </c>
      <c r="AW12">
        <v>9</v>
      </c>
      <c r="AX12">
        <f>IF(Z12&gt;0, (R12*SUMPRODUCT(K12:$K$98, X12:$X$98)-K12*$AZ$3)/Z12, 0)</f>
        <v>3491.6887891058968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1.4095469999999999E-3</v>
      </c>
      <c r="Q13" s="5">
        <f t="shared" si="29"/>
        <v>50</v>
      </c>
      <c r="R13">
        <f t="shared" si="0"/>
        <v>500000</v>
      </c>
      <c r="S13">
        <f t="shared" si="1"/>
        <v>3690.8891337088594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3153.9185615340425</v>
      </c>
      <c r="AC13">
        <f t="shared" si="2"/>
        <v>3295.811454383359</v>
      </c>
      <c r="AE13">
        <f t="shared" si="3"/>
        <v>0</v>
      </c>
      <c r="AF13">
        <f t="shared" si="4"/>
        <v>0</v>
      </c>
      <c r="AG13">
        <f t="shared" si="5"/>
        <v>-44.647933532908652</v>
      </c>
      <c r="AH13">
        <f t="shared" si="6"/>
        <v>-636.59688980944247</v>
      </c>
      <c r="AI13">
        <f t="shared" si="7"/>
        <v>-681.24482334235108</v>
      </c>
      <c r="AJ13">
        <f t="shared" si="8"/>
        <v>-141.89289284931647</v>
      </c>
      <c r="AK13">
        <f t="shared" si="30"/>
        <v>220.77429930738299</v>
      </c>
      <c r="AL13">
        <f t="shared" si="9"/>
        <v>-602.36341688428456</v>
      </c>
      <c r="AN13">
        <f t="shared" si="10"/>
        <v>0</v>
      </c>
      <c r="AO13">
        <f t="shared" si="11"/>
        <v>0</v>
      </c>
      <c r="AP13">
        <f t="shared" si="12"/>
        <v>-14.375439666676868</v>
      </c>
      <c r="AQ13">
        <f t="shared" si="13"/>
        <v>-204.96716101551689</v>
      </c>
      <c r="AR13">
        <f t="shared" si="14"/>
        <v>-219.34260068219373</v>
      </c>
      <c r="AS13">
        <f t="shared" si="15"/>
        <v>-45.685713959911254</v>
      </c>
      <c r="AT13">
        <f t="shared" si="16"/>
        <v>71.083415704041158</v>
      </c>
      <c r="AU13">
        <f t="shared" si="17"/>
        <v>-193.94489893806383</v>
      </c>
      <c r="AW13">
        <v>10</v>
      </c>
      <c r="AX13">
        <f>IF(Z13&gt;0, (R13*SUMPRODUCT(K13:$K$98, X13:$X$98)-K13*$AZ$3)/Z13, 0)</f>
        <v>3690.8891337088594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1.462746E-3</v>
      </c>
      <c r="Q14" s="5">
        <f t="shared" si="29"/>
        <v>50</v>
      </c>
      <c r="R14">
        <f t="shared" si="0"/>
        <v>500000</v>
      </c>
      <c r="S14">
        <f t="shared" si="1"/>
        <v>3872.280553329249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3295.811454383359</v>
      </c>
      <c r="AC14">
        <f t="shared" si="2"/>
        <v>3418.1507669983389</v>
      </c>
      <c r="AE14">
        <f t="shared" si="3"/>
        <v>0</v>
      </c>
      <c r="AF14">
        <f t="shared" si="4"/>
        <v>0</v>
      </c>
      <c r="AG14">
        <f t="shared" si="5"/>
        <v>-44.136145611396039</v>
      </c>
      <c r="AH14">
        <f t="shared" si="6"/>
        <v>-653.08586183527996</v>
      </c>
      <c r="AI14">
        <f t="shared" si="7"/>
        <v>-697.222007446676</v>
      </c>
      <c r="AJ14">
        <f t="shared" si="8"/>
        <v>-122.33931261497992</v>
      </c>
      <c r="AK14">
        <f t="shared" si="30"/>
        <v>230.70680180683516</v>
      </c>
      <c r="AL14">
        <f t="shared" si="9"/>
        <v>-588.85451825482073</v>
      </c>
      <c r="AN14">
        <f t="shared" si="10"/>
        <v>0</v>
      </c>
      <c r="AO14">
        <f t="shared" si="11"/>
        <v>0</v>
      </c>
      <c r="AP14">
        <f t="shared" si="12"/>
        <v>-12.68808719030306</v>
      </c>
      <c r="AQ14">
        <f t="shared" si="13"/>
        <v>-187.74657920243678</v>
      </c>
      <c r="AR14">
        <f t="shared" si="14"/>
        <v>-200.43466639273984</v>
      </c>
      <c r="AS14">
        <f t="shared" si="15"/>
        <v>-35.169628968683973</v>
      </c>
      <c r="AT14">
        <f t="shared" si="16"/>
        <v>66.32269257253121</v>
      </c>
      <c r="AU14">
        <f t="shared" si="17"/>
        <v>-169.2816027888926</v>
      </c>
      <c r="AW14">
        <v>11</v>
      </c>
      <c r="AX14">
        <f>IF(Z14&gt;0, (R14*SUMPRODUCT(K14:$K$98, X14:$X$98)-K14*$AZ$3)/Z14, 0)</f>
        <v>3872.280553329249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1.535893E-3</v>
      </c>
      <c r="Q15" s="5">
        <f t="shared" si="29"/>
        <v>50</v>
      </c>
      <c r="R15">
        <f t="shared" si="0"/>
        <v>500000</v>
      </c>
      <c r="S15">
        <f t="shared" si="1"/>
        <v>4037.2274659995701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3418.1507669983389</v>
      </c>
      <c r="AC15">
        <f t="shared" si="2"/>
        <v>3522.6421106802732</v>
      </c>
      <c r="AE15">
        <f t="shared" si="3"/>
        <v>0</v>
      </c>
      <c r="AF15">
        <f t="shared" si="4"/>
        <v>0</v>
      </c>
      <c r="AG15">
        <f t="shared" si="5"/>
        <v>-43.62699575819056</v>
      </c>
      <c r="AH15">
        <f t="shared" si="6"/>
        <v>-677.88397091523893</v>
      </c>
      <c r="AI15">
        <f t="shared" si="7"/>
        <v>-721.51096667342949</v>
      </c>
      <c r="AJ15">
        <f t="shared" si="8"/>
        <v>-104.49134368193427</v>
      </c>
      <c r="AK15">
        <f t="shared" si="30"/>
        <v>239.27055368988374</v>
      </c>
      <c r="AL15">
        <f t="shared" si="9"/>
        <v>-586.73175666548002</v>
      </c>
      <c r="AN15">
        <f t="shared" si="10"/>
        <v>0</v>
      </c>
      <c r="AO15">
        <f t="shared" si="11"/>
        <v>0</v>
      </c>
      <c r="AP15">
        <f t="shared" si="12"/>
        <v>-11.197963191161655</v>
      </c>
      <c r="AQ15">
        <f t="shared" si="13"/>
        <v>-173.99593124085834</v>
      </c>
      <c r="AR15">
        <f t="shared" si="14"/>
        <v>-185.19389443202002</v>
      </c>
      <c r="AS15">
        <f t="shared" si="15"/>
        <v>-26.820325351549069</v>
      </c>
      <c r="AT15">
        <f t="shared" si="16"/>
        <v>61.414791607445608</v>
      </c>
      <c r="AU15">
        <f t="shared" si="17"/>
        <v>-150.59942817612347</v>
      </c>
      <c r="AW15">
        <v>12</v>
      </c>
      <c r="AX15">
        <f>IF(Z15&gt;0, (R15*SUMPRODUCT(K15:$K$98, X15:$X$98)-K15*$AZ$3)/Z15, 0)</f>
        <v>4037.2274659995701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1.6204399999999999E-3</v>
      </c>
      <c r="Q16" s="5">
        <f t="shared" si="29"/>
        <v>50</v>
      </c>
      <c r="R16">
        <f t="shared" si="0"/>
        <v>500000</v>
      </c>
      <c r="S16">
        <f t="shared" si="1"/>
        <v>4185.4943321453338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3522.6421106802732</v>
      </c>
      <c r="AC16">
        <f t="shared" si="2"/>
        <v>3609.5728963004608</v>
      </c>
      <c r="AE16">
        <f t="shared" si="3"/>
        <v>0</v>
      </c>
      <c r="AF16">
        <f t="shared" si="4"/>
        <v>0</v>
      </c>
      <c r="AG16">
        <f t="shared" si="5"/>
        <v>-43.120030871602246</v>
      </c>
      <c r="AH16">
        <f t="shared" si="6"/>
        <v>-706.9492900640231</v>
      </c>
      <c r="AI16">
        <f t="shared" si="7"/>
        <v>-750.06932093562534</v>
      </c>
      <c r="AJ16">
        <f t="shared" si="8"/>
        <v>-86.930785620187635</v>
      </c>
      <c r="AK16">
        <f t="shared" si="30"/>
        <v>246.58494774761914</v>
      </c>
      <c r="AL16">
        <f t="shared" si="9"/>
        <v>-590.41515880819384</v>
      </c>
      <c r="AN16">
        <f t="shared" si="10"/>
        <v>0</v>
      </c>
      <c r="AO16">
        <f t="shared" si="11"/>
        <v>0</v>
      </c>
      <c r="AP16">
        <f t="shared" si="12"/>
        <v>-9.8819981533719208</v>
      </c>
      <c r="AQ16">
        <f t="shared" si="13"/>
        <v>-162.01453101326777</v>
      </c>
      <c r="AR16">
        <f t="shared" si="14"/>
        <v>-171.89652916663971</v>
      </c>
      <c r="AS16">
        <f t="shared" si="15"/>
        <v>-19.922292391854775</v>
      </c>
      <c r="AT16">
        <f t="shared" si="16"/>
        <v>56.510905698262533</v>
      </c>
      <c r="AU16">
        <f t="shared" si="17"/>
        <v>-135.30791586023196</v>
      </c>
      <c r="AW16">
        <v>13</v>
      </c>
      <c r="AX16">
        <f>IF(Z16&gt;0, (R16*SUMPRODUCT(K16:$K$98, X16:$X$98)-K16*$AZ$3)/Z16, 0)</f>
        <v>4185.4943321453338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1.706887E-3</v>
      </c>
      <c r="Q17" s="5">
        <f t="shared" si="29"/>
        <v>50</v>
      </c>
      <c r="R17">
        <f t="shared" si="0"/>
        <v>500000</v>
      </c>
      <c r="S17">
        <f t="shared" si="1"/>
        <v>4318.3254996978349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3609.5728963004608</v>
      </c>
      <c r="AC17">
        <f t="shared" si="2"/>
        <v>3680.5286481988401</v>
      </c>
      <c r="AE17">
        <f t="shared" si="3"/>
        <v>0</v>
      </c>
      <c r="AF17">
        <f t="shared" si="4"/>
        <v>0</v>
      </c>
      <c r="AG17">
        <f t="shared" si="5"/>
        <v>-42.615229542751891</v>
      </c>
      <c r="AH17">
        <f t="shared" si="6"/>
        <v>-736.01020134336557</v>
      </c>
      <c r="AI17">
        <f t="shared" si="7"/>
        <v>-778.62543088611744</v>
      </c>
      <c r="AJ17">
        <f t="shared" si="8"/>
        <v>-70.955751898379276</v>
      </c>
      <c r="AK17">
        <f t="shared" si="30"/>
        <v>252.67010274103228</v>
      </c>
      <c r="AL17">
        <f t="shared" si="9"/>
        <v>-596.91108004346438</v>
      </c>
      <c r="AN17">
        <f t="shared" si="10"/>
        <v>0</v>
      </c>
      <c r="AO17">
        <f t="shared" si="11"/>
        <v>0</v>
      </c>
      <c r="AP17">
        <f t="shared" si="12"/>
        <v>-8.7199202836215957</v>
      </c>
      <c r="AQ17">
        <f t="shared" si="13"/>
        <v>-150.60226948227267</v>
      </c>
      <c r="AR17">
        <f t="shared" si="14"/>
        <v>-159.32218976589425</v>
      </c>
      <c r="AS17">
        <f t="shared" si="15"/>
        <v>-14.518952657466887</v>
      </c>
      <c r="AT17">
        <f t="shared" si="16"/>
        <v>51.701309076511045</v>
      </c>
      <c r="AU17">
        <f t="shared" si="17"/>
        <v>-122.1398333468501</v>
      </c>
      <c r="AW17">
        <v>14</v>
      </c>
      <c r="AX17">
        <f>IF(Z17&gt;0, (R17*SUMPRODUCT(K17:$K$98, X17:$X$98)-K17*$AZ$3)/Z17, 0)</f>
        <v>4318.3254996978349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1.7980839999999999E-3</v>
      </c>
      <c r="Q18" s="5">
        <f t="shared" si="29"/>
        <v>50</v>
      </c>
      <c r="R18">
        <f t="shared" si="0"/>
        <v>500000</v>
      </c>
      <c r="S18">
        <f t="shared" si="1"/>
        <v>4438.04080276062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3680.5286481988401</v>
      </c>
      <c r="AC18">
        <f t="shared" si="2"/>
        <v>3737.9355598876818</v>
      </c>
      <c r="AE18">
        <f t="shared" si="3"/>
        <v>0</v>
      </c>
      <c r="AF18">
        <f t="shared" si="4"/>
        <v>0</v>
      </c>
      <c r="AG18">
        <f t="shared" si="5"/>
        <v>-42.112451484927227</v>
      </c>
      <c r="AH18">
        <f t="shared" si="6"/>
        <v>-766.25762397149492</v>
      </c>
      <c r="AI18">
        <f t="shared" si="7"/>
        <v>-808.37007545642211</v>
      </c>
      <c r="AJ18">
        <f t="shared" si="8"/>
        <v>-57.406911688841774</v>
      </c>
      <c r="AK18">
        <f t="shared" si="30"/>
        <v>257.63700537391884</v>
      </c>
      <c r="AL18">
        <f t="shared" si="9"/>
        <v>-608.13998177134499</v>
      </c>
      <c r="AN18">
        <f t="shared" si="10"/>
        <v>0</v>
      </c>
      <c r="AO18">
        <f t="shared" si="11"/>
        <v>0</v>
      </c>
      <c r="AP18">
        <f t="shared" si="12"/>
        <v>-7.6937874389661829</v>
      </c>
      <c r="AQ18">
        <f t="shared" si="13"/>
        <v>-139.99240306478083</v>
      </c>
      <c r="AR18">
        <f t="shared" si="14"/>
        <v>-147.68619050374699</v>
      </c>
      <c r="AS18">
        <f t="shared" si="15"/>
        <v>-10.488028136275453</v>
      </c>
      <c r="AT18">
        <f t="shared" si="16"/>
        <v>47.069317645119398</v>
      </c>
      <c r="AU18">
        <f t="shared" si="17"/>
        <v>-111.10490099490305</v>
      </c>
      <c r="AW18">
        <v>15</v>
      </c>
      <c r="AX18">
        <f>IF(Z18&gt;0, (R18*SUMPRODUCT(K18:$K$98, X18:$X$98)-K18*$AZ$3)/Z18, 0)</f>
        <v>4438.04080276062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1.9035300000000001E-3</v>
      </c>
      <c r="Q19" s="5">
        <f t="shared" si="29"/>
        <v>50</v>
      </c>
      <c r="R19">
        <f t="shared" si="0"/>
        <v>500000</v>
      </c>
      <c r="S19">
        <f t="shared" si="1"/>
        <v>4546.4548653641359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3737.9355598876818</v>
      </c>
      <c r="AC19">
        <f t="shared" si="2"/>
        <v>3783.6656400113957</v>
      </c>
      <c r="AE19">
        <f t="shared" si="3"/>
        <v>0</v>
      </c>
      <c r="AF19">
        <f t="shared" si="4"/>
        <v>0</v>
      </c>
      <c r="AG19">
        <f t="shared" si="5"/>
        <v>-41.611164655302844</v>
      </c>
      <c r="AH19">
        <f t="shared" si="6"/>
        <v>-801.62314775103528</v>
      </c>
      <c r="AI19">
        <f t="shared" si="7"/>
        <v>-843.23431240633818</v>
      </c>
      <c r="AJ19">
        <f t="shared" si="8"/>
        <v>-45.730080123713833</v>
      </c>
      <c r="AK19">
        <f t="shared" si="30"/>
        <v>261.65548919213774</v>
      </c>
      <c r="AL19">
        <f t="shared" si="9"/>
        <v>-627.30890333791422</v>
      </c>
      <c r="AN19">
        <f t="shared" si="10"/>
        <v>0</v>
      </c>
      <c r="AO19">
        <f t="shared" si="11"/>
        <v>0</v>
      </c>
      <c r="AP19">
        <f t="shared" si="12"/>
        <v>-6.787682329797164</v>
      </c>
      <c r="AQ19">
        <f t="shared" si="13"/>
        <v>-130.76210003299374</v>
      </c>
      <c r="AR19">
        <f t="shared" si="14"/>
        <v>-137.54978236279089</v>
      </c>
      <c r="AS19">
        <f t="shared" si="15"/>
        <v>-7.4595666659953483</v>
      </c>
      <c r="AT19">
        <f t="shared" si="16"/>
        <v>42.681678227373816</v>
      </c>
      <c r="AU19">
        <f t="shared" si="17"/>
        <v>-102.32767080141242</v>
      </c>
      <c r="AW19">
        <v>16</v>
      </c>
      <c r="AX19">
        <f>IF(Z19&gt;0, (R19*SUMPRODUCT(K19:$K$98, X19:$X$98)-K19*$AZ$3)/Z19, 0)</f>
        <v>4546.4548653641359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2.008026E-3</v>
      </c>
      <c r="Q20" s="5">
        <f t="shared" si="29"/>
        <v>50</v>
      </c>
      <c r="R20">
        <f t="shared" si="0"/>
        <v>500000</v>
      </c>
      <c r="S20">
        <f t="shared" si="1"/>
        <v>4644.354367324454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3783.6656400113957</v>
      </c>
      <c r="AC20">
        <f t="shared" si="2"/>
        <v>3818.727185682415</v>
      </c>
      <c r="AE20">
        <f t="shared" si="3"/>
        <v>0</v>
      </c>
      <c r="AF20">
        <f t="shared" si="4"/>
        <v>0</v>
      </c>
      <c r="AG20">
        <f t="shared" si="5"/>
        <v>-41.111496708231684</v>
      </c>
      <c r="AH20">
        <f t="shared" si="6"/>
        <v>-835.56300518129149</v>
      </c>
      <c r="AI20">
        <f t="shared" si="7"/>
        <v>-876.67450188952319</v>
      </c>
      <c r="AJ20">
        <f t="shared" si="8"/>
        <v>-35.061545671019303</v>
      </c>
      <c r="AK20">
        <f t="shared" si="30"/>
        <v>264.85659480079772</v>
      </c>
      <c r="AL20">
        <f t="shared" si="9"/>
        <v>-646.87945275974471</v>
      </c>
      <c r="AN20">
        <f t="shared" si="10"/>
        <v>0</v>
      </c>
      <c r="AO20">
        <f t="shared" si="11"/>
        <v>0</v>
      </c>
      <c r="AP20">
        <f t="shared" si="12"/>
        <v>-5.9876568427689447</v>
      </c>
      <c r="AQ20">
        <f t="shared" si="13"/>
        <v>-121.69502319618999</v>
      </c>
      <c r="AR20">
        <f t="shared" si="14"/>
        <v>-127.68268003895894</v>
      </c>
      <c r="AS20">
        <f t="shared" si="15"/>
        <v>-5.106515711287626</v>
      </c>
      <c r="AT20">
        <f t="shared" si="16"/>
        <v>38.574864191065615</v>
      </c>
      <c r="AU20">
        <f t="shared" si="17"/>
        <v>-94.214331559180948</v>
      </c>
      <c r="AW20">
        <v>17</v>
      </c>
      <c r="AX20">
        <f>IF(Z20&gt;0, (R20*SUMPRODUCT(K20:$K$98, X20:$X$98)-K20*$AZ$3)/Z20, 0)</f>
        <v>4644.354367324454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2.1277219999999999E-3</v>
      </c>
      <c r="Q21" s="5">
        <f t="shared" si="29"/>
        <v>50</v>
      </c>
      <c r="R21">
        <f t="shared" si="0"/>
        <v>500000</v>
      </c>
      <c r="S21">
        <f t="shared" si="1"/>
        <v>4733.8262480338763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3818.727185682415</v>
      </c>
      <c r="AC21">
        <f t="shared" si="2"/>
        <v>3845.0889890076637</v>
      </c>
      <c r="AE21">
        <f t="shared" si="3"/>
        <v>0</v>
      </c>
      <c r="AF21">
        <f t="shared" si="4"/>
        <v>0</v>
      </c>
      <c r="AG21">
        <f t="shared" si="5"/>
        <v>-40.612907905150344</v>
      </c>
      <c r="AH21">
        <f t="shared" si="6"/>
        <v>-874.73835999032133</v>
      </c>
      <c r="AI21">
        <f t="shared" si="7"/>
        <v>-915.35126789547166</v>
      </c>
      <c r="AJ21">
        <f t="shared" si="8"/>
        <v>-26.361803325248729</v>
      </c>
      <c r="AK21">
        <f t="shared" si="30"/>
        <v>267.31090299776906</v>
      </c>
      <c r="AL21">
        <f t="shared" si="9"/>
        <v>-674.40216822295133</v>
      </c>
      <c r="AN21">
        <f t="shared" si="10"/>
        <v>0</v>
      </c>
      <c r="AO21">
        <f t="shared" si="11"/>
        <v>0</v>
      </c>
      <c r="AP21">
        <f t="shared" si="12"/>
        <v>-5.2812858974539694</v>
      </c>
      <c r="AQ21">
        <f t="shared" si="13"/>
        <v>-113.75061779294663</v>
      </c>
      <c r="AR21">
        <f t="shared" si="14"/>
        <v>-119.0319036904006</v>
      </c>
      <c r="AS21">
        <f t="shared" si="15"/>
        <v>-3.428078099165992</v>
      </c>
      <c r="AT21">
        <f t="shared" si="16"/>
        <v>34.761000259692622</v>
      </c>
      <c r="AU21">
        <f t="shared" si="17"/>
        <v>-87.698981529873961</v>
      </c>
      <c r="AW21">
        <v>18</v>
      </c>
      <c r="AX21">
        <f>IF(Z21&gt;0, (R21*SUMPRODUCT(K21:$K$98, X21:$X$98)-K21*$AZ$3)/Z21, 0)</f>
        <v>4733.8262480338763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2.2569180000000001E-3</v>
      </c>
      <c r="Q22" s="5">
        <f t="shared" si="29"/>
        <v>50</v>
      </c>
      <c r="R22">
        <f t="shared" si="0"/>
        <v>500000</v>
      </c>
      <c r="S22">
        <f t="shared" si="1"/>
        <v>4815.5559296103211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3845.0889890076637</v>
      </c>
      <c r="AC22">
        <f t="shared" si="2"/>
        <v>3863.5319663231467</v>
      </c>
      <c r="AE22">
        <f t="shared" si="3"/>
        <v>0</v>
      </c>
      <c r="AF22">
        <f t="shared" si="4"/>
        <v>0</v>
      </c>
      <c r="AG22">
        <f t="shared" si="5"/>
        <v>-40.115118823215361</v>
      </c>
      <c r="AH22">
        <f t="shared" si="6"/>
        <v>-916.60002883476102</v>
      </c>
      <c r="AI22">
        <f t="shared" si="7"/>
        <v>-956.71514765797633</v>
      </c>
      <c r="AJ22">
        <f t="shared" si="8"/>
        <v>-18.442977315482949</v>
      </c>
      <c r="AK22">
        <f t="shared" si="30"/>
        <v>269.1562292305365</v>
      </c>
      <c r="AL22">
        <f t="shared" si="9"/>
        <v>-706.00189574292278</v>
      </c>
      <c r="AN22">
        <f t="shared" si="10"/>
        <v>0</v>
      </c>
      <c r="AO22">
        <f t="shared" si="11"/>
        <v>0</v>
      </c>
      <c r="AP22">
        <f t="shared" si="12"/>
        <v>-4.6576371511377852</v>
      </c>
      <c r="AQ22">
        <f t="shared" si="13"/>
        <v>-106.42347504562515</v>
      </c>
      <c r="AR22">
        <f t="shared" si="14"/>
        <v>-111.08111219676293</v>
      </c>
      <c r="AS22">
        <f t="shared" si="15"/>
        <v>-2.141354652362951</v>
      </c>
      <c r="AT22">
        <f t="shared" si="16"/>
        <v>31.250862255923433</v>
      </c>
      <c r="AU22">
        <f t="shared" si="17"/>
        <v>-81.971604593202457</v>
      </c>
      <c r="AW22">
        <v>19</v>
      </c>
      <c r="AX22">
        <f>IF(Z22&gt;0, (R22*SUMPRODUCT(K22:$K$98, X22:$X$98)-K22*$AZ$3)/Z22, 0)</f>
        <v>4815.5559296103211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2.397513E-3</v>
      </c>
      <c r="Q23" s="5">
        <f t="shared" si="29"/>
        <v>50</v>
      </c>
      <c r="R23">
        <f t="shared" si="0"/>
        <v>500000</v>
      </c>
      <c r="S23">
        <f t="shared" si="1"/>
        <v>4890.6543976078374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3863.5319663231467</v>
      </c>
      <c r="AC23">
        <f t="shared" si="2"/>
        <v>3875.138486910047</v>
      </c>
      <c r="AE23">
        <f t="shared" si="3"/>
        <v>0</v>
      </c>
      <c r="AF23">
        <f t="shared" si="4"/>
        <v>0</v>
      </c>
      <c r="AG23">
        <f t="shared" si="5"/>
        <v>-39.617791116108009</v>
      </c>
      <c r="AH23">
        <f t="shared" si="6"/>
        <v>-961.76518875203533</v>
      </c>
      <c r="AI23">
        <f t="shared" si="7"/>
        <v>-1001.3829798681434</v>
      </c>
      <c r="AJ23">
        <f t="shared" si="8"/>
        <v>-11.606520586900388</v>
      </c>
      <c r="AK23">
        <f t="shared" si="30"/>
        <v>270.44723764262028</v>
      </c>
      <c r="AL23">
        <f t="shared" si="9"/>
        <v>-742.54226281242347</v>
      </c>
      <c r="AN23">
        <f t="shared" si="10"/>
        <v>0</v>
      </c>
      <c r="AO23">
        <f t="shared" si="11"/>
        <v>0</v>
      </c>
      <c r="AP23">
        <f t="shared" si="12"/>
        <v>-4.1070482446493495</v>
      </c>
      <c r="AQ23">
        <f t="shared" si="13"/>
        <v>-99.703085885141107</v>
      </c>
      <c r="AR23">
        <f t="shared" si="14"/>
        <v>-103.81013412979047</v>
      </c>
      <c r="AS23">
        <f t="shared" si="15"/>
        <v>-1.2032104430863753</v>
      </c>
      <c r="AT23">
        <f t="shared" si="16"/>
        <v>28.036390251418606</v>
      </c>
      <c r="AU23">
        <f t="shared" si="17"/>
        <v>-76.976954321458237</v>
      </c>
      <c r="AW23">
        <v>20</v>
      </c>
      <c r="AX23">
        <f>IF(Z23&gt;0, (R23*SUMPRODUCT(K23:$K$98, X23:$X$98)-K23*$AZ$3)/Z23, 0)</f>
        <v>4890.6543976078374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2.5466569999999999E-3</v>
      </c>
      <c r="Q24" s="5">
        <f t="shared" si="29"/>
        <v>50</v>
      </c>
      <c r="R24">
        <f t="shared" si="0"/>
        <v>500000</v>
      </c>
      <c r="S24">
        <f t="shared" si="1"/>
        <v>4960.0560750578416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3875.138486910047</v>
      </c>
      <c r="AC24">
        <f t="shared" si="2"/>
        <v>3880.8193256968048</v>
      </c>
      <c r="AE24">
        <f t="shared" si="3"/>
        <v>0</v>
      </c>
      <c r="AF24">
        <f t="shared" si="4"/>
        <v>0</v>
      </c>
      <c r="AG24">
        <f t="shared" si="5"/>
        <v>-39.120720279876558</v>
      </c>
      <c r="AH24">
        <f t="shared" si="6"/>
        <v>-1008.9292507037427</v>
      </c>
      <c r="AI24">
        <f t="shared" si="7"/>
        <v>-1048.0499709836192</v>
      </c>
      <c r="AJ24">
        <f t="shared" si="8"/>
        <v>-5.6808387867577039</v>
      </c>
      <c r="AK24">
        <f t="shared" si="30"/>
        <v>271.25969408370332</v>
      </c>
      <c r="AL24">
        <f t="shared" si="9"/>
        <v>-782.47111568667356</v>
      </c>
      <c r="AN24">
        <f t="shared" si="10"/>
        <v>0</v>
      </c>
      <c r="AO24">
        <f t="shared" si="11"/>
        <v>0</v>
      </c>
      <c r="AP24">
        <f t="shared" si="12"/>
        <v>-3.6209986777154306</v>
      </c>
      <c r="AQ24">
        <f t="shared" si="13"/>
        <v>-93.386099656910517</v>
      </c>
      <c r="AR24">
        <f t="shared" si="14"/>
        <v>-97.007098334625951</v>
      </c>
      <c r="AS24">
        <f t="shared" si="15"/>
        <v>-0.52581623211435125</v>
      </c>
      <c r="AT24">
        <f t="shared" si="16"/>
        <v>25.107691948602369</v>
      </c>
      <c r="AU24">
        <f t="shared" si="17"/>
        <v>-72.425222618137923</v>
      </c>
      <c r="AW24">
        <v>21</v>
      </c>
      <c r="AX24">
        <f>IF(Z24&gt;0, (R24*SUMPRODUCT(K24:$K$98, X24:$X$98)-K24*$AZ$3)/Z24, 0)</f>
        <v>4960.0560750578416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3.8442260000000001E-3</v>
      </c>
      <c r="Q25" s="5">
        <f t="shared" si="29"/>
        <v>50</v>
      </c>
      <c r="R25">
        <f t="shared" si="0"/>
        <v>500000</v>
      </c>
      <c r="S25">
        <f t="shared" si="1"/>
        <v>5030.6041126116779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3880.8193256968048</v>
      </c>
      <c r="AC25">
        <f t="shared" si="2"/>
        <v>3881.5260159255176</v>
      </c>
      <c r="AE25">
        <f t="shared" si="3"/>
        <v>0</v>
      </c>
      <c r="AF25">
        <f t="shared" si="4"/>
        <v>0</v>
      </c>
      <c r="AG25">
        <f t="shared" si="5"/>
        <v>-38.579124187039163</v>
      </c>
      <c r="AH25">
        <f t="shared" si="6"/>
        <v>-1503.8889003862876</v>
      </c>
      <c r="AI25">
        <f t="shared" si="7"/>
        <v>-1542.4680245733268</v>
      </c>
      <c r="AJ25">
        <f t="shared" si="8"/>
        <v>-0.70669022871288689</v>
      </c>
      <c r="AK25">
        <f t="shared" si="30"/>
        <v>271.65735279877634</v>
      </c>
      <c r="AL25">
        <f t="shared" si="9"/>
        <v>-1271.5173620032633</v>
      </c>
      <c r="AN25">
        <f t="shared" si="10"/>
        <v>0</v>
      </c>
      <c r="AO25">
        <f t="shared" si="11"/>
        <v>0</v>
      </c>
      <c r="AP25">
        <f t="shared" si="12"/>
        <v>-3.1882756729244974</v>
      </c>
      <c r="AQ25">
        <f t="shared" si="13"/>
        <v>-124.28515413249357</v>
      </c>
      <c r="AR25">
        <f t="shared" si="14"/>
        <v>-127.47342980541808</v>
      </c>
      <c r="AS25">
        <f t="shared" si="15"/>
        <v>-5.8402654595660665E-2</v>
      </c>
      <c r="AT25">
        <f t="shared" si="16"/>
        <v>22.450445611473544</v>
      </c>
      <c r="AU25">
        <f t="shared" si="17"/>
        <v>-105.08138684854019</v>
      </c>
      <c r="AW25">
        <v>22</v>
      </c>
      <c r="AX25">
        <f>IF(Z25&gt;0, (R25*SUMPRODUCT(K25:$K$98, X25:$X$98)-K25*$AZ$3)/Z25, 0)</f>
        <v>5030.6041126116779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5.3300140000000001E-3</v>
      </c>
      <c r="Q26" s="5">
        <f t="shared" si="29"/>
        <v>50</v>
      </c>
      <c r="R26">
        <f t="shared" si="0"/>
        <v>500000</v>
      </c>
      <c r="S26">
        <f t="shared" si="1"/>
        <v>5055.9150826123478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3881.5260159255176</v>
      </c>
      <c r="AC26">
        <f t="shared" si="2"/>
        <v>3841.25228133376</v>
      </c>
      <c r="AE26">
        <f t="shared" si="3"/>
        <v>0</v>
      </c>
      <c r="AF26">
        <f t="shared" si="4"/>
        <v>0</v>
      </c>
      <c r="AG26">
        <f t="shared" si="5"/>
        <v>-37.98770567314412</v>
      </c>
      <c r="AH26">
        <f t="shared" si="6"/>
        <v>-2056.272720246574</v>
      </c>
      <c r="AI26">
        <f t="shared" si="7"/>
        <v>-2094.2604259197183</v>
      </c>
      <c r="AJ26">
        <f t="shared" si="8"/>
        <v>40.273734591757602</v>
      </c>
      <c r="AK26">
        <f t="shared" si="30"/>
        <v>271.70682111478624</v>
      </c>
      <c r="AL26">
        <f t="shared" si="9"/>
        <v>-1782.2798702131745</v>
      </c>
      <c r="AN26">
        <f t="shared" si="10"/>
        <v>0</v>
      </c>
      <c r="AO26">
        <f t="shared" si="11"/>
        <v>0</v>
      </c>
      <c r="AP26">
        <f t="shared" si="12"/>
        <v>-2.8030351448417017</v>
      </c>
      <c r="AQ26">
        <f t="shared" si="13"/>
        <v>-151.72816046916958</v>
      </c>
      <c r="AR26">
        <f t="shared" si="14"/>
        <v>-154.5311956140113</v>
      </c>
      <c r="AS26">
        <f t="shared" si="15"/>
        <v>2.9717165455067631</v>
      </c>
      <c r="AT26">
        <f t="shared" si="16"/>
        <v>20.048690890442177</v>
      </c>
      <c r="AU26">
        <f t="shared" si="17"/>
        <v>-131.51078817806237</v>
      </c>
      <c r="AW26">
        <v>23</v>
      </c>
      <c r="AX26">
        <f>IF(Z26&gt;0, (R26*SUMPRODUCT(K26:$K$98, X26:$X$98)-K26*$AZ$3)/Z26, 0)</f>
        <v>5055.9150826123478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6.9004050000000001E-3</v>
      </c>
      <c r="Q27" s="5">
        <f t="shared" si="29"/>
        <v>50</v>
      </c>
      <c r="R27">
        <f t="shared" si="0"/>
        <v>500000</v>
      </c>
      <c r="S27">
        <f t="shared" si="1"/>
        <v>5040.117754136555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3841.25228133376</v>
      </c>
      <c r="AC27">
        <f t="shared" si="2"/>
        <v>3764.5343168831037</v>
      </c>
      <c r="AE27">
        <f t="shared" si="3"/>
        <v>0</v>
      </c>
      <c r="AF27">
        <f t="shared" si="4"/>
        <v>0</v>
      </c>
      <c r="AG27">
        <f t="shared" si="5"/>
        <v>-37.345698062247187</v>
      </c>
      <c r="AH27">
        <f t="shared" si="6"/>
        <v>-2621.3055416549205</v>
      </c>
      <c r="AI27">
        <f t="shared" si="7"/>
        <v>-2658.6512397171678</v>
      </c>
      <c r="AJ27">
        <f t="shared" si="8"/>
        <v>76.717964450656382</v>
      </c>
      <c r="AK27">
        <f t="shared" si="30"/>
        <v>268.88765969336322</v>
      </c>
      <c r="AL27">
        <f t="shared" si="9"/>
        <v>-2313.0456155731481</v>
      </c>
      <c r="AN27">
        <f t="shared" si="10"/>
        <v>0</v>
      </c>
      <c r="AO27">
        <f t="shared" si="11"/>
        <v>0</v>
      </c>
      <c r="AP27">
        <f t="shared" si="12"/>
        <v>-2.4604131389862882</v>
      </c>
      <c r="AQ27">
        <f t="shared" si="13"/>
        <v>-172.69712257715534</v>
      </c>
      <c r="AR27">
        <f t="shared" si="14"/>
        <v>-175.15753571614164</v>
      </c>
      <c r="AS27">
        <f t="shared" si="15"/>
        <v>5.0543408618593615</v>
      </c>
      <c r="AT27">
        <f t="shared" si="16"/>
        <v>17.714884582372054</v>
      </c>
      <c r="AU27">
        <f t="shared" si="17"/>
        <v>-152.38831027191023</v>
      </c>
      <c r="AW27">
        <v>24</v>
      </c>
      <c r="AX27">
        <f>IF(Z27&gt;0, (R27*SUMPRODUCT(K27:$K$98, X27:$X$98)-K27*$AZ$3)/Z27, 0)</f>
        <v>5040.117754136555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8.6257439999999994E-3</v>
      </c>
      <c r="Q28" s="5">
        <f t="shared" si="29"/>
        <v>50</v>
      </c>
      <c r="R28">
        <f t="shared" si="0"/>
        <v>500000</v>
      </c>
      <c r="S28">
        <f t="shared" si="1"/>
        <v>4991.5415233102103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3764.5343168831037</v>
      </c>
      <c r="AC28">
        <f t="shared" si="2"/>
        <v>3658.8105836081922</v>
      </c>
      <c r="AE28">
        <f t="shared" si="3"/>
        <v>0</v>
      </c>
      <c r="AF28">
        <f t="shared" si="4"/>
        <v>0</v>
      </c>
      <c r="AG28">
        <f t="shared" si="5"/>
        <v>-36.65010665063847</v>
      </c>
      <c r="AH28">
        <f t="shared" si="6"/>
        <v>-3221.344309862403</v>
      </c>
      <c r="AI28">
        <f t="shared" si="7"/>
        <v>-3257.9944165130414</v>
      </c>
      <c r="AJ28">
        <f t="shared" si="8"/>
        <v>105.72373327491141</v>
      </c>
      <c r="AK28">
        <f t="shared" si="30"/>
        <v>263.51740218181726</v>
      </c>
      <c r="AL28">
        <f t="shared" si="9"/>
        <v>-2888.7532810563125</v>
      </c>
      <c r="AN28">
        <f t="shared" si="10"/>
        <v>0</v>
      </c>
      <c r="AO28">
        <f t="shared" si="11"/>
        <v>0</v>
      </c>
      <c r="AP28">
        <f t="shared" si="12"/>
        <v>-2.1558804586832969</v>
      </c>
      <c r="AQ28">
        <f t="shared" si="13"/>
        <v>-189.49012384939411</v>
      </c>
      <c r="AR28">
        <f t="shared" si="14"/>
        <v>-191.64600430807741</v>
      </c>
      <c r="AS28">
        <f t="shared" si="15"/>
        <v>6.219019572278814</v>
      </c>
      <c r="AT28">
        <f t="shared" si="16"/>
        <v>15.500964930394552</v>
      </c>
      <c r="AU28">
        <f t="shared" si="17"/>
        <v>-169.92601980540402</v>
      </c>
      <c r="AW28">
        <v>25</v>
      </c>
      <c r="AX28">
        <f>IF(Z28&gt;0, (R28*SUMPRODUCT(K28:$K$98, X28:$X$98)-K28*$AZ$3)/Z28, 0)</f>
        <v>4991.5415233102103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1.0476563E-2</v>
      </c>
      <c r="Q29" s="5">
        <f t="shared" si="29"/>
        <v>50</v>
      </c>
      <c r="R29">
        <f t="shared" si="0"/>
        <v>500000</v>
      </c>
      <c r="S29">
        <f t="shared" si="1"/>
        <v>4915.2558115311549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3658.8105836081922</v>
      </c>
      <c r="AC29">
        <f t="shared" si="2"/>
        <v>3529.1181287786585</v>
      </c>
      <c r="AE29">
        <f t="shared" si="3"/>
        <v>0</v>
      </c>
      <c r="AF29">
        <f t="shared" si="4"/>
        <v>0</v>
      </c>
      <c r="AG29">
        <f t="shared" si="5"/>
        <v>-35.899638432849947</v>
      </c>
      <c r="AH29">
        <f t="shared" si="6"/>
        <v>-3839.6715128213291</v>
      </c>
      <c r="AI29">
        <f t="shared" si="7"/>
        <v>-3875.5711512541789</v>
      </c>
      <c r="AJ29">
        <f t="shared" si="8"/>
        <v>129.69245482953374</v>
      </c>
      <c r="AK29">
        <f t="shared" si="30"/>
        <v>256.11674085257346</v>
      </c>
      <c r="AL29">
        <f t="shared" si="9"/>
        <v>-3489.7619555720717</v>
      </c>
      <c r="AN29">
        <f t="shared" si="10"/>
        <v>0</v>
      </c>
      <c r="AO29">
        <f t="shared" si="11"/>
        <v>0</v>
      </c>
      <c r="AP29">
        <f t="shared" si="12"/>
        <v>-1.8854780684380348</v>
      </c>
      <c r="AQ29">
        <f t="shared" si="13"/>
        <v>-201.66265576664691</v>
      </c>
      <c r="AR29">
        <f t="shared" si="14"/>
        <v>-203.54813383508494</v>
      </c>
      <c r="AS29">
        <f t="shared" si="15"/>
        <v>6.8115527035285464</v>
      </c>
      <c r="AT29">
        <f t="shared" si="16"/>
        <v>13.451458536013423</v>
      </c>
      <c r="AU29">
        <f t="shared" si="17"/>
        <v>-183.28512259554299</v>
      </c>
      <c r="AW29">
        <v>26</v>
      </c>
      <c r="AX29">
        <f>IF(Z29&gt;0, (R29*SUMPRODUCT(K29:$K$98, X29:$X$98)-K29*$AZ$3)/Z29, 0)</f>
        <v>4915.2558115311549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1.2607808E-2</v>
      </c>
      <c r="Q30" s="5">
        <f t="shared" si="29"/>
        <v>50</v>
      </c>
      <c r="R30">
        <f t="shared" si="0"/>
        <v>500000</v>
      </c>
      <c r="S30">
        <f t="shared" si="1"/>
        <v>4817.6637523398358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3529.1181287786585</v>
      </c>
      <c r="AC30">
        <f t="shared" si="2"/>
        <v>3380.8462489226017</v>
      </c>
      <c r="AE30">
        <f t="shared" si="3"/>
        <v>0</v>
      </c>
      <c r="AF30">
        <f t="shared" si="4"/>
        <v>0</v>
      </c>
      <c r="AG30">
        <f t="shared" si="5"/>
        <v>-35.088026299890664</v>
      </c>
      <c r="AH30">
        <f t="shared" si="6"/>
        <v>-4526.1574863079304</v>
      </c>
      <c r="AI30">
        <f t="shared" si="7"/>
        <v>-4561.2455126078212</v>
      </c>
      <c r="AJ30">
        <f t="shared" si="8"/>
        <v>148.27187985605678</v>
      </c>
      <c r="AK30">
        <f t="shared" si="30"/>
        <v>247.03826901450611</v>
      </c>
      <c r="AL30">
        <f t="shared" si="9"/>
        <v>-4165.9353637372578</v>
      </c>
      <c r="AN30">
        <f t="shared" si="10"/>
        <v>0</v>
      </c>
      <c r="AO30">
        <f t="shared" si="11"/>
        <v>0</v>
      </c>
      <c r="AP30">
        <f t="shared" si="12"/>
        <v>-1.6454031627487296</v>
      </c>
      <c r="AQ30">
        <f t="shared" si="13"/>
        <v>-212.24772745605</v>
      </c>
      <c r="AR30">
        <f t="shared" si="14"/>
        <v>-213.89313061879875</v>
      </c>
      <c r="AS30">
        <f t="shared" si="15"/>
        <v>6.952999236170081</v>
      </c>
      <c r="AT30">
        <f t="shared" si="16"/>
        <v>11.584508791755734</v>
      </c>
      <c r="AU30">
        <f t="shared" si="17"/>
        <v>-195.35562259087291</v>
      </c>
      <c r="AW30">
        <v>27</v>
      </c>
      <c r="AX30">
        <f>IF(Z30&gt;0, (R30*SUMPRODUCT(K30:$K$98, X30:$X$98)-K30*$AZ$3)/Z30, 0)</f>
        <v>4817.6637523398358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1.5033739000000001E-2</v>
      </c>
      <c r="Q31" s="5">
        <f t="shared" si="29"/>
        <v>50</v>
      </c>
      <c r="R31">
        <f t="shared" si="0"/>
        <v>500000</v>
      </c>
      <c r="S31">
        <f t="shared" si="1"/>
        <v>4700.8221763934425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3380.8462489226017</v>
      </c>
      <c r="AC31">
        <f t="shared" si="2"/>
        <v>3216.2688571010067</v>
      </c>
      <c r="AE31">
        <f t="shared" si="3"/>
        <v>0</v>
      </c>
      <c r="AF31">
        <f t="shared" si="4"/>
        <v>0</v>
      </c>
      <c r="AG31">
        <f t="shared" si="5"/>
        <v>-34.209641807474064</v>
      </c>
      <c r="AH31">
        <f t="shared" si="6"/>
        <v>-5275.0422941769193</v>
      </c>
      <c r="AI31">
        <f t="shared" si="7"/>
        <v>-5309.2519359843936</v>
      </c>
      <c r="AJ31">
        <f t="shared" si="8"/>
        <v>164.57739182159503</v>
      </c>
      <c r="AK31">
        <f t="shared" si="30"/>
        <v>236.65923742458213</v>
      </c>
      <c r="AL31">
        <f t="shared" si="9"/>
        <v>-4908.0153067382171</v>
      </c>
      <c r="AN31">
        <f t="shared" si="10"/>
        <v>0</v>
      </c>
      <c r="AO31">
        <f t="shared" si="11"/>
        <v>0</v>
      </c>
      <c r="AP31">
        <f t="shared" si="12"/>
        <v>-1.4323326512702708</v>
      </c>
      <c r="AQ31">
        <f t="shared" si="13"/>
        <v>-220.86215802266892</v>
      </c>
      <c r="AR31">
        <f t="shared" si="14"/>
        <v>-222.29449067393921</v>
      </c>
      <c r="AS31">
        <f t="shared" si="15"/>
        <v>6.8907348780094386</v>
      </c>
      <c r="AT31">
        <f t="shared" si="16"/>
        <v>9.9087489689498458</v>
      </c>
      <c r="AU31">
        <f t="shared" si="17"/>
        <v>-205.49500682697993</v>
      </c>
      <c r="AW31">
        <v>28</v>
      </c>
      <c r="AX31">
        <f>IF(Z31&gt;0, (R31*SUMPRODUCT(K31:$K$98, X31:$X$98)-K31*$AZ$3)/Z31, 0)</f>
        <v>4700.8221763934425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1.7719183999999999E-2</v>
      </c>
      <c r="Q32" s="5">
        <f t="shared" si="29"/>
        <v>50</v>
      </c>
      <c r="R32">
        <f t="shared" si="0"/>
        <v>500000</v>
      </c>
      <c r="S32">
        <f t="shared" si="1"/>
        <v>4566.8123814668525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3216.2688571010067</v>
      </c>
      <c r="AC32">
        <f t="shared" si="2"/>
        <v>3037.9694987519588</v>
      </c>
      <c r="AE32">
        <f t="shared" si="3"/>
        <v>0</v>
      </c>
      <c r="AF32">
        <f t="shared" si="4"/>
        <v>0</v>
      </c>
      <c r="AG32">
        <f t="shared" si="5"/>
        <v>-33.261378451638599</v>
      </c>
      <c r="AH32">
        <f t="shared" si="6"/>
        <v>-6061.6693776072552</v>
      </c>
      <c r="AI32">
        <f t="shared" si="7"/>
        <v>-6094.9307560588941</v>
      </c>
      <c r="AJ32">
        <f t="shared" si="8"/>
        <v>178.29935834904791</v>
      </c>
      <c r="AK32">
        <f t="shared" si="30"/>
        <v>225.1388199970705</v>
      </c>
      <c r="AL32">
        <f t="shared" si="9"/>
        <v>-5691.4925777127755</v>
      </c>
      <c r="AN32">
        <f t="shared" si="10"/>
        <v>0</v>
      </c>
      <c r="AO32">
        <f t="shared" si="11"/>
        <v>0</v>
      </c>
      <c r="AP32">
        <f t="shared" si="12"/>
        <v>-1.243419249071877</v>
      </c>
      <c r="AQ32">
        <f t="shared" si="13"/>
        <v>-226.6050517595157</v>
      </c>
      <c r="AR32">
        <f t="shared" si="14"/>
        <v>-227.84847100858758</v>
      </c>
      <c r="AS32">
        <f t="shared" si="15"/>
        <v>6.6654139001099848</v>
      </c>
      <c r="AT32">
        <f t="shared" si="16"/>
        <v>8.4164263638296291</v>
      </c>
      <c r="AU32">
        <f t="shared" si="17"/>
        <v>-212.76663074464795</v>
      </c>
      <c r="AW32">
        <v>29</v>
      </c>
      <c r="AX32">
        <f>IF(Z32&gt;0, (R32*SUMPRODUCT(K32:$K$98, X32:$X$98)-K32*$AZ$3)/Z32, 0)</f>
        <v>4566.8123814668525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2.0768709E-2</v>
      </c>
      <c r="Q33" s="5">
        <f t="shared" si="29"/>
        <v>50</v>
      </c>
      <c r="R33">
        <f t="shared" si="0"/>
        <v>500000</v>
      </c>
      <c r="S33">
        <f t="shared" si="1"/>
        <v>4419.2718319200994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3037.9694987519588</v>
      </c>
      <c r="AC33">
        <f t="shared" si="2"/>
        <v>2849.3669467010336</v>
      </c>
      <c r="AE33">
        <f t="shared" si="3"/>
        <v>0</v>
      </c>
      <c r="AF33">
        <f t="shared" si="4"/>
        <v>0</v>
      </c>
      <c r="AG33">
        <f t="shared" si="5"/>
        <v>-32.237968777121267</v>
      </c>
      <c r="AH33">
        <f t="shared" si="6"/>
        <v>-6907.9589000095266</v>
      </c>
      <c r="AI33">
        <f t="shared" si="7"/>
        <v>-6940.1968687866474</v>
      </c>
      <c r="AJ33">
        <f t="shared" si="8"/>
        <v>188.60255205092517</v>
      </c>
      <c r="AK33">
        <f t="shared" si="30"/>
        <v>212.65786491263714</v>
      </c>
      <c r="AL33">
        <f t="shared" si="9"/>
        <v>-6538.936451823085</v>
      </c>
      <c r="AN33">
        <f t="shared" si="10"/>
        <v>0</v>
      </c>
      <c r="AO33">
        <f t="shared" si="11"/>
        <v>0</v>
      </c>
      <c r="AP33">
        <f t="shared" si="12"/>
        <v>-1.0760364678858805</v>
      </c>
      <c r="AQ33">
        <f t="shared" si="13"/>
        <v>-230.57332633011012</v>
      </c>
      <c r="AR33">
        <f t="shared" si="14"/>
        <v>-231.64936279799596</v>
      </c>
      <c r="AS33">
        <f t="shared" si="15"/>
        <v>6.2951616259137815</v>
      </c>
      <c r="AT33">
        <f t="shared" si="16"/>
        <v>7.0980780275195814</v>
      </c>
      <c r="AU33">
        <f t="shared" si="17"/>
        <v>-218.25612314456262</v>
      </c>
      <c r="AW33">
        <v>30</v>
      </c>
      <c r="AX33">
        <f>IF(Z33&gt;0, (R33*SUMPRODUCT(K33:$K$98, X33:$X$98)-K33*$AZ$3)/Z33, 0)</f>
        <v>4419.2718319200994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2.4225090000000001E-2</v>
      </c>
      <c r="Q34" s="5">
        <f t="shared" si="29"/>
        <v>50</v>
      </c>
      <c r="R34">
        <f t="shared" si="0"/>
        <v>500000</v>
      </c>
      <c r="S34">
        <f t="shared" si="1"/>
        <v>4260.0878136376004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2849.3669467010336</v>
      </c>
      <c r="AC34">
        <f t="shared" si="2"/>
        <v>2652.7244236821643</v>
      </c>
      <c r="AE34">
        <f t="shared" si="3"/>
        <v>0</v>
      </c>
      <c r="AF34">
        <f t="shared" si="4"/>
        <v>0</v>
      </c>
      <c r="AG34">
        <f t="shared" si="5"/>
        <v>-31.134621394307104</v>
      </c>
      <c r="AH34">
        <f t="shared" si="6"/>
        <v>-7809.6769504295262</v>
      </c>
      <c r="AI34">
        <f t="shared" si="7"/>
        <v>-7840.8115718238332</v>
      </c>
      <c r="AJ34">
        <f t="shared" si="8"/>
        <v>196.64252301886927</v>
      </c>
      <c r="AK34">
        <f t="shared" si="30"/>
        <v>199.45568626907237</v>
      </c>
      <c r="AL34">
        <f t="shared" si="9"/>
        <v>-7444.713362535892</v>
      </c>
      <c r="AN34">
        <f t="shared" si="10"/>
        <v>0</v>
      </c>
      <c r="AO34">
        <f t="shared" si="11"/>
        <v>0</v>
      </c>
      <c r="AP34">
        <f t="shared" si="12"/>
        <v>-0.92786519904393217</v>
      </c>
      <c r="AQ34">
        <f t="shared" si="13"/>
        <v>-232.74178819479965</v>
      </c>
      <c r="AR34">
        <f t="shared" si="14"/>
        <v>-233.66965339384359</v>
      </c>
      <c r="AS34">
        <f t="shared" si="15"/>
        <v>5.8602849686415697</v>
      </c>
      <c r="AT34">
        <f t="shared" si="16"/>
        <v>5.9441220658085854</v>
      </c>
      <c r="AU34">
        <f t="shared" si="17"/>
        <v>-221.86524635939344</v>
      </c>
      <c r="AW34">
        <v>31</v>
      </c>
      <c r="AX34">
        <f>IF(Z34&gt;0, (R34*SUMPRODUCT(K34:$K$98, X34:$X$98)-K34*$AZ$3)/Z34, 0)</f>
        <v>4260.0878136376004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2.7828815E-2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4089.6809520442457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2652.7244236821643</v>
      </c>
      <c r="AC35">
        <f t="shared" ref="AC35:AC66" si="33">S35*Z35</f>
        <v>2450.2779955866868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-29.956835561486823</v>
      </c>
      <c r="AH35">
        <f t="shared" ref="AH35:AH66" si="37">-X35*R35</f>
        <v>-8664.3961887721453</v>
      </c>
      <c r="AI35">
        <f t="shared" ref="AI35:AI66" si="38">SUM(AE35:AH35)</f>
        <v>-8694.3530243336318</v>
      </c>
      <c r="AJ35">
        <f t="shared" ref="AJ35:AJ66" si="39">AB35-AC35</f>
        <v>202.44642809547759</v>
      </c>
      <c r="AK35">
        <f t="shared" si="30"/>
        <v>185.69070965775151</v>
      </c>
      <c r="AL35">
        <f t="shared" ref="AL35:AL66" si="40">SUM(AI35:AK35)</f>
        <v>-8306.2158865804031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-0.79711174828960818</v>
      </c>
      <c r="AQ35">
        <f t="shared" ref="AQ35:AQ66" si="44">AH35*$K35</f>
        <v>-230.54811579581934</v>
      </c>
      <c r="AR35">
        <f t="shared" ref="AR35:AR66" si="45">AI35*$K35</f>
        <v>-231.34522754410895</v>
      </c>
      <c r="AS35">
        <f t="shared" ref="AS35:AS66" si="46">AJ35*$K35</f>
        <v>5.3868315264125091</v>
      </c>
      <c r="AT35">
        <f t="shared" ref="AT35:AT66" si="47">AK35*$K35</f>
        <v>4.9409840339318531</v>
      </c>
      <c r="AU35">
        <f t="shared" ref="AU35:AU66" si="48">AL35*$K35</f>
        <v>-221.01741198376459</v>
      </c>
      <c r="AW35">
        <v>32</v>
      </c>
      <c r="AX35">
        <f>IF(Z35&gt;0, (R35*SUMPRODUCT(K35:$K$98, X35:$X$98)-K35*$AZ$3)/Z35, 0)</f>
        <v>4089.6809520442457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3.1684449000000003E-2</v>
      </c>
      <c r="Q36" s="5">
        <f t="shared" si="29"/>
        <v>50</v>
      </c>
      <c r="R36">
        <f t="shared" si="31"/>
        <v>500000</v>
      </c>
      <c r="S36">
        <f t="shared" si="32"/>
        <v>3913.1450717005146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2450.2779955866868</v>
      </c>
      <c r="AC36">
        <f t="shared" si="33"/>
        <v>2246.7793084509767</v>
      </c>
      <c r="AE36">
        <f t="shared" si="34"/>
        <v>0</v>
      </c>
      <c r="AF36">
        <f t="shared" si="35"/>
        <v>0</v>
      </c>
      <c r="AG36">
        <f t="shared" si="36"/>
        <v>-28.708101377322638</v>
      </c>
      <c r="AH36">
        <f t="shared" si="37"/>
        <v>-9491.6582854931567</v>
      </c>
      <c r="AI36">
        <f t="shared" si="38"/>
        <v>-9520.3663868704789</v>
      </c>
      <c r="AJ36">
        <f t="shared" si="39"/>
        <v>203.49868713571004</v>
      </c>
      <c r="AK36">
        <f t="shared" si="30"/>
        <v>171.51945969106808</v>
      </c>
      <c r="AL36">
        <f t="shared" si="40"/>
        <v>-9145.3482400437006</v>
      </c>
      <c r="AN36">
        <f t="shared" si="41"/>
        <v>0</v>
      </c>
      <c r="AO36">
        <f t="shared" si="42"/>
        <v>0</v>
      </c>
      <c r="AP36">
        <f t="shared" si="43"/>
        <v>-0.68203980738457959</v>
      </c>
      <c r="AQ36">
        <f t="shared" si="44"/>
        <v>-225.50041549984758</v>
      </c>
      <c r="AR36">
        <f t="shared" si="45"/>
        <v>-226.18245530723215</v>
      </c>
      <c r="AS36">
        <f t="shared" si="46"/>
        <v>4.8346703097088843</v>
      </c>
      <c r="AT36">
        <f t="shared" si="47"/>
        <v>4.0749159170383722</v>
      </c>
      <c r="AU36">
        <f t="shared" si="48"/>
        <v>-217.27286908048487</v>
      </c>
      <c r="AW36">
        <v>33</v>
      </c>
      <c r="AX36">
        <f>IF(Z36&gt;0, (R36*SUMPRODUCT(K36:$K$98, X36:$X$98)-K36*$AZ$3)/Z36, 0)</f>
        <v>3913.1450717005146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31"/>
        <v>500000</v>
      </c>
      <c r="S37">
        <f t="shared" si="32"/>
        <v>3733.976695918574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2246.7793084509767</v>
      </c>
      <c r="AC37">
        <f t="shared" si="33"/>
        <v>2045.4301685405126</v>
      </c>
      <c r="AE37">
        <f t="shared" si="34"/>
        <v>0</v>
      </c>
      <c r="AF37">
        <f t="shared" si="35"/>
        <v>0</v>
      </c>
      <c r="AG37">
        <f t="shared" si="36"/>
        <v>-27.389434041946103</v>
      </c>
      <c r="AH37">
        <f t="shared" si="37"/>
        <v>-10315.863216033034</v>
      </c>
      <c r="AI37">
        <f t="shared" si="38"/>
        <v>-10343.252650074981</v>
      </c>
      <c r="AJ37">
        <f t="shared" si="39"/>
        <v>201.34913991046415</v>
      </c>
      <c r="AK37">
        <f t="shared" si="30"/>
        <v>157.27455159156838</v>
      </c>
      <c r="AL37">
        <f t="shared" si="40"/>
        <v>-9984.6289585729482</v>
      </c>
      <c r="AN37">
        <f t="shared" si="41"/>
        <v>0</v>
      </c>
      <c r="AO37">
        <f t="shared" si="42"/>
        <v>0</v>
      </c>
      <c r="AP37">
        <f t="shared" si="43"/>
        <v>-0.58099218084362947</v>
      </c>
      <c r="AQ37">
        <f t="shared" si="44"/>
        <v>-218.82291755239783</v>
      </c>
      <c r="AR37">
        <f t="shared" si="45"/>
        <v>-219.40390973324145</v>
      </c>
      <c r="AS37">
        <f t="shared" si="46"/>
        <v>4.2710731345676871</v>
      </c>
      <c r="AT37">
        <f t="shared" si="47"/>
        <v>3.3361508887131697</v>
      </c>
      <c r="AU37">
        <f t="shared" si="48"/>
        <v>-211.7966857099606</v>
      </c>
      <c r="AW37">
        <v>34</v>
      </c>
      <c r="AX37">
        <f>IF(Z37&gt;0, (R37*SUMPRODUCT(K37:$K$98, X37:$X$98)-K37*$AZ$3)/Z37, 0)</f>
        <v>3733.976695918574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4.1016489000000003E-2</v>
      </c>
      <c r="Q38" s="5">
        <f t="shared" si="60"/>
        <v>50</v>
      </c>
      <c r="R38">
        <f t="shared" si="31"/>
        <v>500000</v>
      </c>
      <c r="S38">
        <f t="shared" si="32"/>
        <v>3555.2521279355969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2045.4301685405126</v>
      </c>
      <c r="AC38">
        <f t="shared" si="33"/>
        <v>1848.1708899072064</v>
      </c>
      <c r="AE38">
        <f t="shared" si="34"/>
        <v>0</v>
      </c>
      <c r="AF38">
        <f t="shared" si="35"/>
        <v>0</v>
      </c>
      <c r="AG38">
        <f t="shared" si="36"/>
        <v>-25.992121281428933</v>
      </c>
      <c r="AH38">
        <f t="shared" si="37"/>
        <v>-11234.184200977081</v>
      </c>
      <c r="AI38">
        <f t="shared" si="38"/>
        <v>-11260.17632225851</v>
      </c>
      <c r="AJ38">
        <f t="shared" si="39"/>
        <v>197.25927863330617</v>
      </c>
      <c r="AK38">
        <f t="shared" si="30"/>
        <v>143.18011179783591</v>
      </c>
      <c r="AL38">
        <f t="shared" si="40"/>
        <v>-10919.736931827369</v>
      </c>
      <c r="AN38">
        <f t="shared" si="41"/>
        <v>0</v>
      </c>
      <c r="AO38">
        <f t="shared" si="42"/>
        <v>0</v>
      </c>
      <c r="AP38">
        <f t="shared" si="43"/>
        <v>-0.49227857110762002</v>
      </c>
      <c r="AQ38">
        <f t="shared" si="44"/>
        <v>-212.77017316659595</v>
      </c>
      <c r="AR38">
        <f t="shared" si="45"/>
        <v>-213.26245173770357</v>
      </c>
      <c r="AS38">
        <f t="shared" si="46"/>
        <v>3.7359981038833223</v>
      </c>
      <c r="AT38">
        <f t="shared" si="47"/>
        <v>2.7117640797262785</v>
      </c>
      <c r="AU38">
        <f t="shared" si="48"/>
        <v>-206.81468955409397</v>
      </c>
      <c r="AW38">
        <v>35</v>
      </c>
      <c r="AX38">
        <f>IF(Z38&gt;0, (R38*SUMPRODUCT(K38:$K$98, X38:$X$98)-K38*$AZ$3)/Z38, 0)</f>
        <v>3555.2521279355969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4.6435859000000003E-2</v>
      </c>
      <c r="Q39" s="5">
        <f t="shared" si="60"/>
        <v>50</v>
      </c>
      <c r="R39">
        <f t="shared" si="31"/>
        <v>500000</v>
      </c>
      <c r="S39">
        <f t="shared" si="32"/>
        <v>3373.3704507341045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1848.1708899072064</v>
      </c>
      <c r="AC39">
        <f t="shared" si="33"/>
        <v>1654.6539657755136</v>
      </c>
      <c r="AE39">
        <f t="shared" si="34"/>
        <v>0</v>
      </c>
      <c r="AF39">
        <f t="shared" si="35"/>
        <v>0</v>
      </c>
      <c r="AG39">
        <f t="shared" si="36"/>
        <v>-24.525233589679306</v>
      </c>
      <c r="AH39">
        <f t="shared" si="37"/>
        <v>-12069.664789353332</v>
      </c>
      <c r="AI39">
        <f t="shared" si="38"/>
        <v>-12094.19002294301</v>
      </c>
      <c r="AJ39">
        <f t="shared" si="39"/>
        <v>193.5169241316928</v>
      </c>
      <c r="AK39">
        <f t="shared" si="30"/>
        <v>129.37196229350445</v>
      </c>
      <c r="AL39">
        <f t="shared" si="40"/>
        <v>-11771.301136517814</v>
      </c>
      <c r="AN39">
        <f t="shared" si="41"/>
        <v>0</v>
      </c>
      <c r="AO39">
        <f t="shared" si="42"/>
        <v>0</v>
      </c>
      <c r="AP39">
        <f t="shared" si="43"/>
        <v>-0.41472893489273999</v>
      </c>
      <c r="AQ39">
        <f t="shared" si="44"/>
        <v>-204.10159211316886</v>
      </c>
      <c r="AR39">
        <f t="shared" si="45"/>
        <v>-204.5163210480616</v>
      </c>
      <c r="AS39">
        <f t="shared" si="46"/>
        <v>3.2724282741441395</v>
      </c>
      <c r="AT39">
        <f t="shared" si="47"/>
        <v>2.187718046834326</v>
      </c>
      <c r="AU39">
        <f t="shared" si="48"/>
        <v>-199.05617472708315</v>
      </c>
      <c r="AW39">
        <v>36</v>
      </c>
      <c r="AX39">
        <f>IF(Z39&gt;0, (R39*SUMPRODUCT(K39:$K$98, X39:$X$98)-K39*$AZ$3)/Z39, 0)</f>
        <v>3373.3704507341045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5.1834316999999998E-2</v>
      </c>
      <c r="Q40" s="5">
        <f t="shared" si="60"/>
        <v>50</v>
      </c>
      <c r="R40">
        <f t="shared" si="31"/>
        <v>500000</v>
      </c>
      <c r="S40">
        <f t="shared" si="32"/>
        <v>3189.5341762556855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1654.6539657755136</v>
      </c>
      <c r="AC40">
        <f t="shared" si="33"/>
        <v>1467.7427745863658</v>
      </c>
      <c r="AE40">
        <f t="shared" si="34"/>
        <v>0</v>
      </c>
      <c r="AF40">
        <f t="shared" si="35"/>
        <v>0</v>
      </c>
      <c r="AG40">
        <f t="shared" si="36"/>
        <v>-23.008732521396031</v>
      </c>
      <c r="AH40">
        <f t="shared" si="37"/>
        <v>-12712.487323864851</v>
      </c>
      <c r="AI40">
        <f t="shared" si="38"/>
        <v>-12735.496056386246</v>
      </c>
      <c r="AJ40">
        <f t="shared" si="39"/>
        <v>186.91119118914776</v>
      </c>
      <c r="AK40">
        <f t="shared" ref="AK40:AK71" si="61">G40*SUM(AB40:AB40, AE40:AF40)</f>
        <v>115.82577760428596</v>
      </c>
      <c r="AL40">
        <f t="shared" si="40"/>
        <v>-12432.759087592813</v>
      </c>
      <c r="AN40">
        <f t="shared" si="41"/>
        <v>0</v>
      </c>
      <c r="AO40">
        <f t="shared" si="42"/>
        <v>0</v>
      </c>
      <c r="AP40">
        <f t="shared" si="43"/>
        <v>-0.34739683434241964</v>
      </c>
      <c r="AQ40">
        <f t="shared" si="44"/>
        <v>-191.93920607413074</v>
      </c>
      <c r="AR40">
        <f t="shared" si="45"/>
        <v>-192.28660290847316</v>
      </c>
      <c r="AS40">
        <f t="shared" si="46"/>
        <v>2.8220744476863073</v>
      </c>
      <c r="AT40">
        <f t="shared" si="47"/>
        <v>1.7487929175394967</v>
      </c>
      <c r="AU40">
        <f t="shared" si="48"/>
        <v>-187.71573554324735</v>
      </c>
      <c r="AW40">
        <v>37</v>
      </c>
      <c r="AX40">
        <f>IF(Z40&gt;0, (R40*SUMPRODUCT(K40:$K$98, X40:$X$98)-K40*$AZ$3)/Z40, 0)</f>
        <v>3189.5341762556855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5.7772715000000002E-2</v>
      </c>
      <c r="Q41" s="5">
        <f t="shared" si="60"/>
        <v>50</v>
      </c>
      <c r="R41">
        <f t="shared" si="31"/>
        <v>500000</v>
      </c>
      <c r="S41">
        <f t="shared" si="32"/>
        <v>3009.7672941559667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1467.7427745863658</v>
      </c>
      <c r="AC41">
        <f t="shared" si="33"/>
        <v>1291.1521407658256</v>
      </c>
      <c r="AE41">
        <f t="shared" si="34"/>
        <v>0</v>
      </c>
      <c r="AF41">
        <f t="shared" si="35"/>
        <v>0</v>
      </c>
      <c r="AG41">
        <f t="shared" si="36"/>
        <v>-21.449368249712229</v>
      </c>
      <c r="AH41">
        <f t="shared" si="37"/>
        <v>-13292.769464698442</v>
      </c>
      <c r="AI41">
        <f t="shared" si="38"/>
        <v>-13314.218832948154</v>
      </c>
      <c r="AJ41">
        <f t="shared" si="39"/>
        <v>176.59063382054023</v>
      </c>
      <c r="AK41">
        <f t="shared" si="61"/>
        <v>102.74199422104562</v>
      </c>
      <c r="AL41">
        <f t="shared" si="40"/>
        <v>-13034.886204906568</v>
      </c>
      <c r="AN41">
        <f t="shared" si="41"/>
        <v>0</v>
      </c>
      <c r="AO41">
        <f t="shared" si="42"/>
        <v>0</v>
      </c>
      <c r="AP41">
        <f t="shared" si="43"/>
        <v>-0.28915429258627556</v>
      </c>
      <c r="AQ41">
        <f t="shared" si="44"/>
        <v>-179.19694912827518</v>
      </c>
      <c r="AR41">
        <f t="shared" si="45"/>
        <v>-179.48610342086144</v>
      </c>
      <c r="AS41">
        <f t="shared" si="46"/>
        <v>2.3805801273622782</v>
      </c>
      <c r="AT41">
        <f t="shared" si="47"/>
        <v>1.3850425948227278</v>
      </c>
      <c r="AU41">
        <f t="shared" si="48"/>
        <v>-175.72048069867645</v>
      </c>
      <c r="AW41">
        <v>38</v>
      </c>
      <c r="AX41">
        <f>IF(Z41&gt;0, (R41*SUMPRODUCT(K41:$K$98, X41:$X$98)-K41*$AZ$3)/Z41, 0)</f>
        <v>3009.7672941559667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6.4089452000000005E-2</v>
      </c>
      <c r="Q42" s="5">
        <f t="shared" si="60"/>
        <v>50</v>
      </c>
      <c r="R42">
        <f t="shared" si="31"/>
        <v>500000</v>
      </c>
      <c r="S42">
        <f t="shared" si="32"/>
        <v>2833.9580747761547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1291.1521407658256</v>
      </c>
      <c r="AC42">
        <f t="shared" si="33"/>
        <v>1125.6592740068277</v>
      </c>
      <c r="AE42">
        <f t="shared" si="34"/>
        <v>0</v>
      </c>
      <c r="AF42">
        <f t="shared" si="35"/>
        <v>0</v>
      </c>
      <c r="AG42">
        <f t="shared" si="36"/>
        <v>-19.86019631034485</v>
      </c>
      <c r="AH42">
        <f t="shared" si="37"/>
        <v>-13746.78256870256</v>
      </c>
      <c r="AI42">
        <f t="shared" si="38"/>
        <v>-13766.642765012904</v>
      </c>
      <c r="AJ42">
        <f t="shared" si="39"/>
        <v>165.49286675899793</v>
      </c>
      <c r="AK42">
        <f t="shared" si="61"/>
        <v>90.380649853607807</v>
      </c>
      <c r="AL42">
        <f t="shared" si="40"/>
        <v>-13510.769248400298</v>
      </c>
      <c r="AN42">
        <f t="shared" si="41"/>
        <v>0</v>
      </c>
      <c r="AO42">
        <f t="shared" si="42"/>
        <v>0</v>
      </c>
      <c r="AP42">
        <f t="shared" si="43"/>
        <v>-0.23904554420099172</v>
      </c>
      <c r="AQ42">
        <f t="shared" si="44"/>
        <v>-165.46196567233986</v>
      </c>
      <c r="AR42">
        <f t="shared" si="45"/>
        <v>-165.70101121654085</v>
      </c>
      <c r="AS42">
        <f t="shared" si="46"/>
        <v>1.9919406524285233</v>
      </c>
      <c r="AT42">
        <f t="shared" si="47"/>
        <v>1.0878589159887218</v>
      </c>
      <c r="AU42">
        <f t="shared" si="48"/>
        <v>-162.62121164812359</v>
      </c>
      <c r="AW42">
        <v>39</v>
      </c>
      <c r="AX42">
        <f>IF(Z42&gt;0, (R42*SUMPRODUCT(K42:$K$98, X42:$X$98)-K42*$AZ$3)/Z42, 0)</f>
        <v>2833.9580747761547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7.1121990999999996E-2</v>
      </c>
      <c r="Q43" s="5">
        <f t="shared" si="60"/>
        <v>50</v>
      </c>
      <c r="R43">
        <f t="shared" si="31"/>
        <v>500000</v>
      </c>
      <c r="S43">
        <f t="shared" si="32"/>
        <v>2664.33199913307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1125.6592740068277</v>
      </c>
      <c r="AC43">
        <f t="shared" si="33"/>
        <v>972.43309616419958</v>
      </c>
      <c r="AE43">
        <f t="shared" si="34"/>
        <v>0</v>
      </c>
      <c r="AF43">
        <f t="shared" si="35"/>
        <v>0</v>
      </c>
      <c r="AG43">
        <f t="shared" si="36"/>
        <v>-18.24909764399882</v>
      </c>
      <c r="AH43">
        <f t="shared" si="37"/>
        <v>-14124.967032425795</v>
      </c>
      <c r="AI43">
        <f t="shared" si="38"/>
        <v>-14143.216130069794</v>
      </c>
      <c r="AJ43">
        <f t="shared" si="39"/>
        <v>153.22617784262809</v>
      </c>
      <c r="AK43">
        <f t="shared" si="61"/>
        <v>78.79614918047794</v>
      </c>
      <c r="AL43">
        <f t="shared" si="40"/>
        <v>-13911.193803046688</v>
      </c>
      <c r="AN43">
        <f t="shared" si="41"/>
        <v>0</v>
      </c>
      <c r="AO43">
        <f t="shared" si="42"/>
        <v>0</v>
      </c>
      <c r="AP43">
        <f t="shared" si="43"/>
        <v>-0.19611936938904348</v>
      </c>
      <c r="AQ43">
        <f t="shared" si="44"/>
        <v>-151.79817002904491</v>
      </c>
      <c r="AR43">
        <f t="shared" si="45"/>
        <v>-151.99428939843398</v>
      </c>
      <c r="AS43">
        <f t="shared" si="46"/>
        <v>1.6466908095191073</v>
      </c>
      <c r="AT43">
        <f t="shared" si="47"/>
        <v>0.84680631278457585</v>
      </c>
      <c r="AU43">
        <f t="shared" si="48"/>
        <v>-149.50079227613028</v>
      </c>
      <c r="AW43">
        <v>40</v>
      </c>
      <c r="AX43">
        <f>IF(Z43&gt;0, (R43*SUMPRODUCT(K43:$K$98, X43:$X$98)-K43*$AZ$3)/Z43, 0)</f>
        <v>2664.33199913307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7.9233461000000005E-2</v>
      </c>
      <c r="Q44" s="5">
        <f t="shared" si="60"/>
        <v>50</v>
      </c>
      <c r="R44">
        <f t="shared" si="31"/>
        <v>500000</v>
      </c>
      <c r="S44">
        <f t="shared" si="32"/>
        <v>2501.5834551845455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972.43309616419958</v>
      </c>
      <c r="AC44">
        <f t="shared" si="33"/>
        <v>831.5597366973974</v>
      </c>
      <c r="AE44">
        <f t="shared" si="34"/>
        <v>0</v>
      </c>
      <c r="AF44">
        <f t="shared" si="35"/>
        <v>0</v>
      </c>
      <c r="AG44">
        <f t="shared" si="36"/>
        <v>-16.620667501097859</v>
      </c>
      <c r="AH44">
        <f t="shared" si="37"/>
        <v>-14459.391664609726</v>
      </c>
      <c r="AI44">
        <f t="shared" si="38"/>
        <v>-14476.012332110824</v>
      </c>
      <c r="AJ44">
        <f t="shared" si="39"/>
        <v>140.87335946680219</v>
      </c>
      <c r="AK44">
        <f t="shared" si="61"/>
        <v>68.070316731493975</v>
      </c>
      <c r="AL44">
        <f t="shared" si="40"/>
        <v>-14267.068655912528</v>
      </c>
      <c r="AN44">
        <f t="shared" si="41"/>
        <v>0</v>
      </c>
      <c r="AO44">
        <f t="shared" si="42"/>
        <v>0</v>
      </c>
      <c r="AP44">
        <f t="shared" si="43"/>
        <v>-0.15948121365118009</v>
      </c>
      <c r="AQ44">
        <f t="shared" si="44"/>
        <v>-138.74300362349442</v>
      </c>
      <c r="AR44">
        <f t="shared" si="45"/>
        <v>-138.90248483714558</v>
      </c>
      <c r="AS44">
        <f t="shared" si="46"/>
        <v>1.3517299673674696</v>
      </c>
      <c r="AT44">
        <f t="shared" si="47"/>
        <v>0.65315888939128419</v>
      </c>
      <c r="AU44">
        <f t="shared" si="48"/>
        <v>-136.89759598038685</v>
      </c>
      <c r="AW44">
        <v>41</v>
      </c>
      <c r="AX44">
        <f>IF(Z44&gt;0, (R44*SUMPRODUCT(K44:$K$98, X44:$X$98)-K44*$AZ$3)/Z44, 0)</f>
        <v>2501.5834551845455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8.7905784000000001E-2</v>
      </c>
      <c r="Q45" s="5">
        <f t="shared" si="60"/>
        <v>50</v>
      </c>
      <c r="R45">
        <f t="shared" si="31"/>
        <v>500000</v>
      </c>
      <c r="S45">
        <f t="shared" si="32"/>
        <v>2342.9330654439627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831.5597366973974</v>
      </c>
      <c r="AC45">
        <f t="shared" si="33"/>
        <v>702.57102821876254</v>
      </c>
      <c r="AE45">
        <f t="shared" si="34"/>
        <v>0</v>
      </c>
      <c r="AF45">
        <f t="shared" si="35"/>
        <v>0</v>
      </c>
      <c r="AG45">
        <f t="shared" si="36"/>
        <v>-14.993408018799553</v>
      </c>
      <c r="AH45">
        <f t="shared" si="37"/>
        <v>-14610.528072873283</v>
      </c>
      <c r="AI45">
        <f t="shared" si="38"/>
        <v>-14625.521480892083</v>
      </c>
      <c r="AJ45">
        <f t="shared" si="39"/>
        <v>128.98870847863486</v>
      </c>
      <c r="AK45">
        <f t="shared" si="61"/>
        <v>58.209181568817826</v>
      </c>
      <c r="AL45">
        <f t="shared" si="40"/>
        <v>-14438.32359084463</v>
      </c>
      <c r="AN45">
        <f t="shared" si="41"/>
        <v>0</v>
      </c>
      <c r="AO45">
        <f t="shared" si="42"/>
        <v>0</v>
      </c>
      <c r="AP45">
        <f t="shared" si="43"/>
        <v>-0.12845275035302658</v>
      </c>
      <c r="AQ45">
        <f t="shared" si="44"/>
        <v>-125.17250999355792</v>
      </c>
      <c r="AR45">
        <f t="shared" si="45"/>
        <v>-125.30096274391094</v>
      </c>
      <c r="AS45">
        <f t="shared" si="46"/>
        <v>1.1050826034875025</v>
      </c>
      <c r="AT45">
        <f t="shared" si="47"/>
        <v>0.4986944568531797</v>
      </c>
      <c r="AU45">
        <f t="shared" si="48"/>
        <v>-123.69718568357025</v>
      </c>
      <c r="AW45">
        <v>42</v>
      </c>
      <c r="AX45">
        <f>IF(Z45&gt;0, (R45*SUMPRODUCT(K45:$K$98, X45:$X$98)-K45*$AZ$3)/Z45, 0)</f>
        <v>2342.9330654439627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9.7118048999999998E-2</v>
      </c>
      <c r="Q46" s="5">
        <f t="shared" si="60"/>
        <v>50</v>
      </c>
      <c r="R46">
        <f t="shared" si="31"/>
        <v>500000</v>
      </c>
      <c r="S46">
        <f t="shared" si="32"/>
        <v>2189.036661841541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702.57102821876254</v>
      </c>
      <c r="AC46">
        <f t="shared" si="33"/>
        <v>586.10771031882905</v>
      </c>
      <c r="AE46">
        <f t="shared" si="34"/>
        <v>0</v>
      </c>
      <c r="AF46">
        <f t="shared" si="35"/>
        <v>0</v>
      </c>
      <c r="AG46">
        <f t="shared" si="36"/>
        <v>-13.387343403964788</v>
      </c>
      <c r="AH46">
        <f t="shared" si="37"/>
        <v>-14561.30534646768</v>
      </c>
      <c r="AI46">
        <f t="shared" si="38"/>
        <v>-14574.692689871645</v>
      </c>
      <c r="AJ46">
        <f t="shared" si="39"/>
        <v>116.46331789993349</v>
      </c>
      <c r="AK46">
        <f t="shared" si="61"/>
        <v>49.179971975313379</v>
      </c>
      <c r="AL46">
        <f t="shared" si="40"/>
        <v>-14409.049399996398</v>
      </c>
      <c r="AN46">
        <f t="shared" si="41"/>
        <v>0</v>
      </c>
      <c r="AO46">
        <f t="shared" si="42"/>
        <v>0</v>
      </c>
      <c r="AP46">
        <f t="shared" si="43"/>
        <v>-0.10240459138082705</v>
      </c>
      <c r="AQ46">
        <f t="shared" si="44"/>
        <v>-111.38464734794645</v>
      </c>
      <c r="AR46">
        <f t="shared" si="45"/>
        <v>-111.48705193932729</v>
      </c>
      <c r="AS46">
        <f t="shared" si="46"/>
        <v>0.89086969091014279</v>
      </c>
      <c r="AT46">
        <f t="shared" si="47"/>
        <v>0.37619524518665576</v>
      </c>
      <c r="AU46">
        <f t="shared" si="48"/>
        <v>-110.21998700323049</v>
      </c>
      <c r="AW46">
        <v>43</v>
      </c>
      <c r="AX46">
        <f>IF(Z46&gt;0, (R46*SUMPRODUCT(K46:$K$98, X46:$X$98)-K46*$AZ$3)/Z46, 0)</f>
        <v>2189.036661841541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0.107494799</v>
      </c>
      <c r="Q47" s="5">
        <f t="shared" si="60"/>
        <v>50</v>
      </c>
      <c r="R47">
        <f t="shared" si="31"/>
        <v>500000</v>
      </c>
      <c r="S47">
        <f t="shared" si="32"/>
        <v>2041.9958691292231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586.10771031882905</v>
      </c>
      <c r="AC47">
        <f t="shared" si="33"/>
        <v>482.49912734019011</v>
      </c>
      <c r="AE47">
        <f t="shared" si="34"/>
        <v>0</v>
      </c>
      <c r="AF47">
        <f t="shared" si="35"/>
        <v>0</v>
      </c>
      <c r="AG47">
        <f t="shared" si="36"/>
        <v>-11.814400181571969</v>
      </c>
      <c r="AH47">
        <f t="shared" si="37"/>
        <v>-14390.697883531708</v>
      </c>
      <c r="AI47">
        <f t="shared" si="38"/>
        <v>-14402.51228371328</v>
      </c>
      <c r="AJ47">
        <f t="shared" si="39"/>
        <v>103.60858297863894</v>
      </c>
      <c r="AK47">
        <f t="shared" si="61"/>
        <v>41.027539722318039</v>
      </c>
      <c r="AL47">
        <f t="shared" si="40"/>
        <v>-14257.876161012324</v>
      </c>
      <c r="AN47">
        <f t="shared" si="41"/>
        <v>0</v>
      </c>
      <c r="AO47">
        <f t="shared" si="42"/>
        <v>0</v>
      </c>
      <c r="AP47">
        <f t="shared" si="43"/>
        <v>-8.0689807589160389E-2</v>
      </c>
      <c r="AQ47">
        <f t="shared" si="44"/>
        <v>-98.285365778206568</v>
      </c>
      <c r="AR47">
        <f t="shared" si="45"/>
        <v>-98.366055585795735</v>
      </c>
      <c r="AS47">
        <f t="shared" si="46"/>
        <v>0.70762429718370767</v>
      </c>
      <c r="AT47">
        <f t="shared" si="47"/>
        <v>0.28020925609191588</v>
      </c>
      <c r="AU47">
        <f t="shared" si="48"/>
        <v>-97.378222032520114</v>
      </c>
      <c r="AW47">
        <v>44</v>
      </c>
      <c r="AX47">
        <f>IF(Z47&gt;0, (R47*SUMPRODUCT(K47:$K$98, X47:$X$98)-K47*$AZ$3)/Z47, 0)</f>
        <v>2041.9958691292231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0.119195734</v>
      </c>
      <c r="Q48" s="5">
        <f t="shared" si="60"/>
        <v>50</v>
      </c>
      <c r="R48">
        <f t="shared" si="31"/>
        <v>500000</v>
      </c>
      <c r="S48">
        <f t="shared" si="32"/>
        <v>1901.0280549276795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482.49912734019011</v>
      </c>
      <c r="AC48">
        <f t="shared" si="33"/>
        <v>391.15667617743685</v>
      </c>
      <c r="AE48">
        <f t="shared" si="34"/>
        <v>0</v>
      </c>
      <c r="AF48">
        <f t="shared" si="35"/>
        <v>0</v>
      </c>
      <c r="AG48">
        <f t="shared" si="36"/>
        <v>-10.288030078344047</v>
      </c>
      <c r="AH48">
        <f t="shared" si="37"/>
        <v>-14082.261014122043</v>
      </c>
      <c r="AI48">
        <f t="shared" si="38"/>
        <v>-14092.549044200387</v>
      </c>
      <c r="AJ48">
        <f t="shared" si="39"/>
        <v>91.342451162753264</v>
      </c>
      <c r="AK48">
        <f t="shared" si="61"/>
        <v>33.774938913813308</v>
      </c>
      <c r="AL48">
        <f t="shared" si="40"/>
        <v>-13967.43165412382</v>
      </c>
      <c r="AN48">
        <f t="shared" si="41"/>
        <v>0</v>
      </c>
      <c r="AO48">
        <f t="shared" si="42"/>
        <v>0</v>
      </c>
      <c r="AP48">
        <f t="shared" si="43"/>
        <v>-6.2736632742285747E-2</v>
      </c>
      <c r="AQ48">
        <f t="shared" si="44"/>
        <v>-85.873936088470913</v>
      </c>
      <c r="AR48">
        <f t="shared" si="45"/>
        <v>-85.936672721213199</v>
      </c>
      <c r="AS48">
        <f t="shared" si="46"/>
        <v>0.55700826773828827</v>
      </c>
      <c r="AT48">
        <f t="shared" si="47"/>
        <v>0.20596031722237168</v>
      </c>
      <c r="AU48">
        <f t="shared" si="48"/>
        <v>-85.173704136252539</v>
      </c>
      <c r="AW48">
        <v>45</v>
      </c>
      <c r="AX48">
        <f>IF(Z48&gt;0, (R48*SUMPRODUCT(K48:$K$98, X48:$X$98)-K48*$AZ$3)/Z48, 0)</f>
        <v>1901.0280549276795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0.13258683600000001</v>
      </c>
      <c r="Q49" s="5">
        <f t="shared" si="60"/>
        <v>50</v>
      </c>
      <c r="R49">
        <f t="shared" si="31"/>
        <v>500000</v>
      </c>
      <c r="S49">
        <f t="shared" si="32"/>
        <v>1765.5510005832527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391.15667617743685</v>
      </c>
      <c r="AC49">
        <f t="shared" si="33"/>
        <v>311.48177099562054</v>
      </c>
      <c r="AE49">
        <f t="shared" si="34"/>
        <v>0</v>
      </c>
      <c r="AF49">
        <f t="shared" si="35"/>
        <v>0</v>
      </c>
      <c r="AG49">
        <f t="shared" si="36"/>
        <v>-8.8210924208001362</v>
      </c>
      <c r="AH49">
        <f t="shared" si="37"/>
        <v>-13640.573567604693</v>
      </c>
      <c r="AI49">
        <f t="shared" si="38"/>
        <v>-13649.394660025493</v>
      </c>
      <c r="AJ49">
        <f t="shared" si="39"/>
        <v>79.674905181816314</v>
      </c>
      <c r="AK49">
        <f t="shared" si="61"/>
        <v>27.380967332420582</v>
      </c>
      <c r="AL49">
        <f t="shared" si="40"/>
        <v>-13542.338787511255</v>
      </c>
      <c r="AN49">
        <f t="shared" si="41"/>
        <v>0</v>
      </c>
      <c r="AO49">
        <f t="shared" si="42"/>
        <v>0</v>
      </c>
      <c r="AP49">
        <f t="shared" si="43"/>
        <v>-4.8027870337740371E-2</v>
      </c>
      <c r="AQ49">
        <f t="shared" si="44"/>
        <v>-74.268318183872054</v>
      </c>
      <c r="AR49">
        <f t="shared" si="45"/>
        <v>-74.316346054209802</v>
      </c>
      <c r="AS49">
        <f t="shared" si="46"/>
        <v>0.43380296143603159</v>
      </c>
      <c r="AT49">
        <f t="shared" si="47"/>
        <v>0.14908012364347453</v>
      </c>
      <c r="AU49">
        <f t="shared" si="48"/>
        <v>-73.733462969130287</v>
      </c>
      <c r="AW49">
        <v>46</v>
      </c>
      <c r="AX49">
        <f>IF(Z49&gt;0, (R49*SUMPRODUCT(K49:$K$98, X49:$X$98)-K49*$AZ$3)/Z49, 0)</f>
        <v>1765.5510005832527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0.14803979</v>
      </c>
      <c r="Q50" s="5">
        <f t="shared" si="60"/>
        <v>50</v>
      </c>
      <c r="R50">
        <f t="shared" si="31"/>
        <v>500000</v>
      </c>
      <c r="S50">
        <f t="shared" si="32"/>
        <v>1634.2265607087472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311.48177099562054</v>
      </c>
      <c r="AC50">
        <f t="shared" si="33"/>
        <v>242.74830183554735</v>
      </c>
      <c r="AE50">
        <f t="shared" si="34"/>
        <v>0</v>
      </c>
      <c r="AF50">
        <f t="shared" si="35"/>
        <v>0</v>
      </c>
      <c r="AG50">
        <f t="shared" si="36"/>
        <v>-7.4270088270462917</v>
      </c>
      <c r="AH50">
        <f t="shared" si="37"/>
        <v>-13058.726695458439</v>
      </c>
      <c r="AI50">
        <f t="shared" si="38"/>
        <v>-13066.153704285485</v>
      </c>
      <c r="AJ50">
        <f t="shared" si="39"/>
        <v>68.733469160073184</v>
      </c>
      <c r="AK50">
        <f t="shared" si="61"/>
        <v>21.80372396969344</v>
      </c>
      <c r="AL50">
        <f t="shared" si="40"/>
        <v>-12975.616511155718</v>
      </c>
      <c r="AN50">
        <f t="shared" si="41"/>
        <v>0</v>
      </c>
      <c r="AO50">
        <f t="shared" si="42"/>
        <v>0</v>
      </c>
      <c r="AP50">
        <f t="shared" si="43"/>
        <v>-3.6104960531622009E-2</v>
      </c>
      <c r="AQ50">
        <f t="shared" si="44"/>
        <v>-63.482462847734944</v>
      </c>
      <c r="AR50">
        <f t="shared" si="45"/>
        <v>-63.51856780826656</v>
      </c>
      <c r="AS50">
        <f t="shared" si="46"/>
        <v>0.33413440713693571</v>
      </c>
      <c r="AT50">
        <f t="shared" si="47"/>
        <v>0.10599456816335029</v>
      </c>
      <c r="AU50">
        <f t="shared" si="48"/>
        <v>-63.078438832966278</v>
      </c>
      <c r="AW50">
        <v>47</v>
      </c>
      <c r="AX50">
        <f>IF(Z50&gt;0, (R50*SUMPRODUCT(K50:$K$98, X50:$X$98)-K50*$AZ$3)/Z50, 0)</f>
        <v>1634.2265607087472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0.16585403400000001</v>
      </c>
      <c r="Q51" s="5">
        <f t="shared" si="60"/>
        <v>50</v>
      </c>
      <c r="R51">
        <f t="shared" si="31"/>
        <v>500000</v>
      </c>
      <c r="S51">
        <f t="shared" si="32"/>
        <v>1504.7336488009776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242.74830183554735</v>
      </c>
      <c r="AC51">
        <f t="shared" si="33"/>
        <v>184.20766847334716</v>
      </c>
      <c r="AE51">
        <f t="shared" si="34"/>
        <v>0</v>
      </c>
      <c r="AF51">
        <f t="shared" si="35"/>
        <v>0</v>
      </c>
      <c r="AG51">
        <f t="shared" si="36"/>
        <v>-6.1209393642565928</v>
      </c>
      <c r="AH51">
        <f t="shared" si="37"/>
        <v>-12317.993745192358</v>
      </c>
      <c r="AI51">
        <f t="shared" si="38"/>
        <v>-12324.114684556615</v>
      </c>
      <c r="AJ51">
        <f t="shared" si="39"/>
        <v>58.540633362200197</v>
      </c>
      <c r="AK51">
        <f t="shared" si="61"/>
        <v>16.992381128488315</v>
      </c>
      <c r="AL51">
        <f t="shared" si="40"/>
        <v>-12248.581670065927</v>
      </c>
      <c r="AN51">
        <f t="shared" si="41"/>
        <v>0</v>
      </c>
      <c r="AO51">
        <f t="shared" si="42"/>
        <v>0</v>
      </c>
      <c r="AP51">
        <f t="shared" si="43"/>
        <v>-2.6567640691719192E-2</v>
      </c>
      <c r="AQ51">
        <f t="shared" si="44"/>
        <v>-53.465654924824065</v>
      </c>
      <c r="AR51">
        <f t="shared" si="45"/>
        <v>-53.492222565515782</v>
      </c>
      <c r="AS51">
        <f t="shared" si="46"/>
        <v>0.25409278224756576</v>
      </c>
      <c r="AT51">
        <f t="shared" si="47"/>
        <v>7.3754606842647119E-2</v>
      </c>
      <c r="AU51">
        <f t="shared" si="48"/>
        <v>-53.164375176425573</v>
      </c>
      <c r="AW51">
        <v>48</v>
      </c>
      <c r="AX51">
        <f>IF(Z51&gt;0, (R51*SUMPRODUCT(K51:$K$98, X51:$X$98)-K51*$AZ$3)/Z51, 0)</f>
        <v>1504.7336488009776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0.18707617900000001</v>
      </c>
      <c r="Q52" s="5">
        <f t="shared" si="60"/>
        <v>50</v>
      </c>
      <c r="R52">
        <f t="shared" si="31"/>
        <v>500000</v>
      </c>
      <c r="S52">
        <f t="shared" si="32"/>
        <v>1375.015674427312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184.20766847334716</v>
      </c>
      <c r="AC52">
        <f t="shared" si="33"/>
        <v>135.15436130346473</v>
      </c>
      <c r="AE52">
        <f t="shared" si="34"/>
        <v>0</v>
      </c>
      <c r="AF52">
        <f t="shared" si="35"/>
        <v>0</v>
      </c>
      <c r="AG52">
        <f t="shared" si="36"/>
        <v>-4.9146480224582136</v>
      </c>
      <c r="AH52">
        <f t="shared" si="37"/>
        <v>-11450.819481558126</v>
      </c>
      <c r="AI52">
        <f t="shared" si="38"/>
        <v>-11455.734129580585</v>
      </c>
      <c r="AJ52">
        <f t="shared" si="39"/>
        <v>49.05330716988243</v>
      </c>
      <c r="AK52">
        <f t="shared" si="61"/>
        <v>12.894536793134302</v>
      </c>
      <c r="AL52">
        <f t="shared" si="40"/>
        <v>-11393.786285617569</v>
      </c>
      <c r="AN52">
        <f t="shared" si="41"/>
        <v>0</v>
      </c>
      <c r="AO52">
        <f t="shared" si="42"/>
        <v>0</v>
      </c>
      <c r="AP52">
        <f t="shared" si="43"/>
        <v>-1.9046242481384153E-2</v>
      </c>
      <c r="AQ52">
        <f t="shared" si="44"/>
        <v>-44.376542014747706</v>
      </c>
      <c r="AR52">
        <f t="shared" si="45"/>
        <v>-44.395588257229093</v>
      </c>
      <c r="AS52">
        <f t="shared" si="46"/>
        <v>0.19010134166313927</v>
      </c>
      <c r="AT52">
        <f t="shared" si="47"/>
        <v>4.9971528647604929E-2</v>
      </c>
      <c r="AU52">
        <f t="shared" si="48"/>
        <v>-44.155515386918353</v>
      </c>
      <c r="AW52">
        <v>49</v>
      </c>
      <c r="AX52">
        <f>IF(Z52&gt;0, (R52*SUMPRODUCT(K52:$K$98, X52:$X$98)-K52*$AZ$3)/Z52, 0)</f>
        <v>1375.015674427312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0.21155222800000001</v>
      </c>
      <c r="Q53" s="5">
        <f t="shared" si="60"/>
        <v>50</v>
      </c>
      <c r="R53">
        <f t="shared" si="31"/>
        <v>500000</v>
      </c>
      <c r="S53">
        <f t="shared" si="32"/>
        <v>1237.8782822195815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135.15436130346473</v>
      </c>
      <c r="AC53">
        <f t="shared" si="33"/>
        <v>94.717415498486361</v>
      </c>
      <c r="AE53">
        <f t="shared" si="34"/>
        <v>0</v>
      </c>
      <c r="AF53">
        <f t="shared" si="35"/>
        <v>0</v>
      </c>
      <c r="AG53">
        <f t="shared" si="36"/>
        <v>-3.8257968032468024</v>
      </c>
      <c r="AH53">
        <f t="shared" si="37"/>
        <v>-10397.047389868292</v>
      </c>
      <c r="AI53">
        <f t="shared" si="38"/>
        <v>-10400.873186671539</v>
      </c>
      <c r="AJ53">
        <f t="shared" si="39"/>
        <v>40.436945804978365</v>
      </c>
      <c r="AK53">
        <f t="shared" si="61"/>
        <v>9.4608052912425311</v>
      </c>
      <c r="AL53">
        <f t="shared" si="40"/>
        <v>-10350.975435575318</v>
      </c>
      <c r="AN53">
        <f t="shared" si="41"/>
        <v>0</v>
      </c>
      <c r="AO53">
        <f t="shared" si="42"/>
        <v>0</v>
      </c>
      <c r="AP53">
        <f t="shared" si="43"/>
        <v>-1.3237950914826111E-2</v>
      </c>
      <c r="AQ53">
        <f t="shared" si="44"/>
        <v>-35.975669928259521</v>
      </c>
      <c r="AR53">
        <f t="shared" si="45"/>
        <v>-35.988907879174349</v>
      </c>
      <c r="AS53">
        <f t="shared" si="46"/>
        <v>0.13991916749407532</v>
      </c>
      <c r="AT53">
        <f t="shared" si="47"/>
        <v>3.2736102438558193E-2</v>
      </c>
      <c r="AU53">
        <f t="shared" si="48"/>
        <v>-35.816252609241708</v>
      </c>
      <c r="AW53">
        <v>50</v>
      </c>
      <c r="AX53">
        <f>IF(Z53&gt;0, (R53*SUMPRODUCT(K53:$K$98, X53:$X$98)-K53*$AZ$3)/Z53, 0)</f>
        <v>1237.8782822195815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0.23965956799999999</v>
      </c>
      <c r="Q54" s="5">
        <f t="shared" si="60"/>
        <v>50</v>
      </c>
      <c r="R54">
        <f t="shared" si="31"/>
        <v>500000</v>
      </c>
      <c r="S54">
        <f t="shared" si="32"/>
        <v>1084.4101792310867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94.717415498486361</v>
      </c>
      <c r="AC54">
        <f t="shared" si="33"/>
        <v>62.259242186092202</v>
      </c>
      <c r="AE54">
        <f t="shared" si="34"/>
        <v>0</v>
      </c>
      <c r="AF54">
        <f t="shared" si="35"/>
        <v>0</v>
      </c>
      <c r="AG54">
        <f t="shared" si="36"/>
        <v>-2.870650026092425</v>
      </c>
      <c r="AH54">
        <f t="shared" si="37"/>
        <v>-9168.8880912190962</v>
      </c>
      <c r="AI54">
        <f t="shared" si="38"/>
        <v>-9171.7587412451885</v>
      </c>
      <c r="AJ54">
        <f t="shared" si="39"/>
        <v>32.458173312394159</v>
      </c>
      <c r="AK54">
        <f t="shared" si="61"/>
        <v>6.6302190848940459</v>
      </c>
      <c r="AL54">
        <f t="shared" si="40"/>
        <v>-9132.6703488478997</v>
      </c>
      <c r="AN54">
        <f t="shared" si="41"/>
        <v>0</v>
      </c>
      <c r="AO54">
        <f t="shared" si="42"/>
        <v>0</v>
      </c>
      <c r="AP54">
        <f t="shared" si="43"/>
        <v>-8.8687230430584095E-3</v>
      </c>
      <c r="AQ54">
        <f t="shared" si="44"/>
        <v>-28.326799977253842</v>
      </c>
      <c r="AR54">
        <f t="shared" si="45"/>
        <v>-28.3356687002969</v>
      </c>
      <c r="AS54">
        <f t="shared" si="46"/>
        <v>0.10027782800923898</v>
      </c>
      <c r="AT54">
        <f t="shared" si="47"/>
        <v>2.0483714923190104E-2</v>
      </c>
      <c r="AU54">
        <f t="shared" si="48"/>
        <v>-28.214907157364468</v>
      </c>
      <c r="AW54">
        <v>51</v>
      </c>
      <c r="AX54">
        <f>IF(Z54&gt;0, (R54*SUMPRODUCT(K54:$K$98, X54:$X$98)-K54*$AZ$3)/Z54, 0)</f>
        <v>1084.4101792310867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0.27212731099999998</v>
      </c>
      <c r="Q55" s="5">
        <f t="shared" si="60"/>
        <v>50</v>
      </c>
      <c r="R55">
        <f t="shared" si="31"/>
        <v>500000</v>
      </c>
      <c r="S55">
        <f t="shared" si="32"/>
        <v>899.49925363658247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62.259242186092202</v>
      </c>
      <c r="AC55">
        <f t="shared" si="33"/>
        <v>37.073064187289688</v>
      </c>
      <c r="AE55">
        <f t="shared" si="34"/>
        <v>0</v>
      </c>
      <c r="AF55">
        <f t="shared" si="35"/>
        <v>0</v>
      </c>
      <c r="AG55">
        <f t="shared" si="36"/>
        <v>-2.0607612534088897</v>
      </c>
      <c r="AH55">
        <f t="shared" si="37"/>
        <v>-7811.8227242261146</v>
      </c>
      <c r="AI55">
        <f t="shared" si="38"/>
        <v>-7813.8834854795232</v>
      </c>
      <c r="AJ55">
        <f t="shared" si="39"/>
        <v>25.186177998802513</v>
      </c>
      <c r="AK55">
        <f t="shared" si="61"/>
        <v>4.3581469530264547</v>
      </c>
      <c r="AL55">
        <f t="shared" si="40"/>
        <v>-7784.3391605276947</v>
      </c>
      <c r="AN55">
        <f t="shared" si="41"/>
        <v>0</v>
      </c>
      <c r="AO55">
        <f t="shared" si="42"/>
        <v>0</v>
      </c>
      <c r="AP55">
        <f t="shared" si="43"/>
        <v>-5.6844768383183973E-3</v>
      </c>
      <c r="AQ55">
        <f t="shared" si="44"/>
        <v>-21.548408515278769</v>
      </c>
      <c r="AR55">
        <f t="shared" si="45"/>
        <v>-21.554092992117088</v>
      </c>
      <c r="AS55">
        <f t="shared" si="46"/>
        <v>6.9474445544396066E-2</v>
      </c>
      <c r="AT55">
        <f t="shared" si="47"/>
        <v>1.2021666930842299E-2</v>
      </c>
      <c r="AU55">
        <f t="shared" si="48"/>
        <v>-21.472596879641852</v>
      </c>
      <c r="AW55">
        <v>52</v>
      </c>
      <c r="AX55">
        <f>IF(Z55&gt;0, (R55*SUMPRODUCT(K55:$K$98, X55:$X$98)-K55*$AZ$3)/Z55, 0)</f>
        <v>899.49925363658247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0.30842977500000002</v>
      </c>
      <c r="Q56" s="5">
        <f t="shared" si="60"/>
        <v>50</v>
      </c>
      <c r="R56">
        <f t="shared" si="31"/>
        <v>500000</v>
      </c>
      <c r="S56">
        <f t="shared" si="32"/>
        <v>652.47718555716222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37.073064187289688</v>
      </c>
      <c r="AC56">
        <f t="shared" si="33"/>
        <v>18.328782438485327</v>
      </c>
      <c r="AE56">
        <f t="shared" si="34"/>
        <v>0</v>
      </c>
      <c r="AF56">
        <f t="shared" si="35"/>
        <v>0</v>
      </c>
      <c r="AG56">
        <f t="shared" si="36"/>
        <v>-1.404553511157179</v>
      </c>
      <c r="AH56">
        <f t="shared" si="37"/>
        <v>-6356.0012971762189</v>
      </c>
      <c r="AI56">
        <f t="shared" si="38"/>
        <v>-6357.4058506873762</v>
      </c>
      <c r="AJ56">
        <f t="shared" si="39"/>
        <v>18.744281748804362</v>
      </c>
      <c r="AK56">
        <f t="shared" si="61"/>
        <v>2.5951144931102785</v>
      </c>
      <c r="AL56">
        <f t="shared" si="40"/>
        <v>-6336.0664544454612</v>
      </c>
      <c r="AN56">
        <f t="shared" si="41"/>
        <v>0</v>
      </c>
      <c r="AO56">
        <f t="shared" si="42"/>
        <v>0</v>
      </c>
      <c r="AP56">
        <f t="shared" si="43"/>
        <v>-3.4592590693749629E-3</v>
      </c>
      <c r="AQ56">
        <f t="shared" si="44"/>
        <v>-15.654124216386203</v>
      </c>
      <c r="AR56">
        <f t="shared" si="45"/>
        <v>-15.657583475455578</v>
      </c>
      <c r="AS56">
        <f t="shared" si="46"/>
        <v>4.6165081019269832E-2</v>
      </c>
      <c r="AT56">
        <f t="shared" si="47"/>
        <v>6.3914783417272983E-3</v>
      </c>
      <c r="AU56">
        <f t="shared" si="48"/>
        <v>-15.60502691609458</v>
      </c>
      <c r="AW56">
        <v>53</v>
      </c>
      <c r="AX56">
        <f>IF(Z56&gt;0, (R56*SUMPRODUCT(K56:$K$98, X56:$X$98)-K56*$AZ$3)/Z56, 0)</f>
        <v>652.47718555716222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0.34883407700000002</v>
      </c>
      <c r="Q57" s="5">
        <f t="shared" si="60"/>
        <v>50</v>
      </c>
      <c r="R57">
        <f t="shared" si="31"/>
        <v>500000</v>
      </c>
      <c r="S57">
        <f t="shared" si="32"/>
        <v>287.50942237890428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18.328782438485327</v>
      </c>
      <c r="AC57">
        <f t="shared" si="33"/>
        <v>5.1783428350226721</v>
      </c>
      <c r="AE57">
        <f t="shared" si="34"/>
        <v>0</v>
      </c>
      <c r="AF57">
        <f t="shared" si="35"/>
        <v>0</v>
      </c>
      <c r="AG57">
        <f t="shared" si="36"/>
        <v>-0.90055184838398339</v>
      </c>
      <c r="AH57">
        <f t="shared" si="37"/>
        <v>-4899.5612766162376</v>
      </c>
      <c r="AI57">
        <f t="shared" si="38"/>
        <v>-4900.4618284646212</v>
      </c>
      <c r="AJ57">
        <f t="shared" si="39"/>
        <v>13.150439603462655</v>
      </c>
      <c r="AK57">
        <f t="shared" si="61"/>
        <v>1.283014770693973</v>
      </c>
      <c r="AL57">
        <f t="shared" si="40"/>
        <v>-4886.0283740904651</v>
      </c>
      <c r="AN57">
        <f t="shared" si="41"/>
        <v>0</v>
      </c>
      <c r="AO57">
        <f t="shared" si="42"/>
        <v>0</v>
      </c>
      <c r="AP57">
        <f t="shared" si="43"/>
        <v>-1.9803205661713561E-3</v>
      </c>
      <c r="AQ57">
        <f t="shared" si="44"/>
        <v>-10.774173612225841</v>
      </c>
      <c r="AR57">
        <f t="shared" si="45"/>
        <v>-10.776153932792012</v>
      </c>
      <c r="AS57">
        <f t="shared" si="46"/>
        <v>2.89179196596656E-2</v>
      </c>
      <c r="AT57">
        <f t="shared" si="47"/>
        <v>2.8213595271235799E-3</v>
      </c>
      <c r="AU57">
        <f t="shared" si="48"/>
        <v>-10.744414653605222</v>
      </c>
      <c r="AW57">
        <v>54</v>
      </c>
      <c r="AX57">
        <f>IF(Z57&gt;0, (R57*SUMPRODUCT(K57:$K$98, X57:$X$98)-K57*$AZ$3)/Z57, 0)</f>
        <v>287.50942237890428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0.39293336200000001</v>
      </c>
      <c r="Q58" s="5">
        <f t="shared" si="60"/>
        <v>50</v>
      </c>
      <c r="R58">
        <f t="shared" si="31"/>
        <v>500000</v>
      </c>
      <c r="S58">
        <f t="shared" si="32"/>
        <v>-312.48502241642331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5.1783428350226721</v>
      </c>
      <c r="AC58">
        <f t="shared" si="33"/>
        <v>-3.3603980870928467</v>
      </c>
      <c r="AE58">
        <f t="shared" si="34"/>
        <v>0</v>
      </c>
      <c r="AF58">
        <f t="shared" si="35"/>
        <v>0</v>
      </c>
      <c r="AG58">
        <f t="shared" si="36"/>
        <v>-0.53768946445931065</v>
      </c>
      <c r="AH58">
        <f t="shared" si="37"/>
        <v>-3538.5686544083287</v>
      </c>
      <c r="AI58">
        <f t="shared" si="38"/>
        <v>-3539.1063438727879</v>
      </c>
      <c r="AJ58">
        <f t="shared" si="39"/>
        <v>8.5387409221155188</v>
      </c>
      <c r="AK58">
        <f t="shared" si="61"/>
        <v>0.36248399845158707</v>
      </c>
      <c r="AL58">
        <f t="shared" si="40"/>
        <v>-3530.2051189522203</v>
      </c>
      <c r="AN58">
        <f t="shared" si="41"/>
        <v>0</v>
      </c>
      <c r="AO58">
        <f t="shared" si="42"/>
        <v>0</v>
      </c>
      <c r="AP58">
        <f t="shared" si="43"/>
        <v>-1.055699413041239E-3</v>
      </c>
      <c r="AQ58">
        <f t="shared" si="44"/>
        <v>-6.9476251598522705</v>
      </c>
      <c r="AR58">
        <f t="shared" si="45"/>
        <v>-6.9486808592653118</v>
      </c>
      <c r="AS58">
        <f t="shared" si="46"/>
        <v>1.6764962632573058E-2</v>
      </c>
      <c r="AT58">
        <f t="shared" si="47"/>
        <v>7.117010276312389E-4</v>
      </c>
      <c r="AU58">
        <f t="shared" si="48"/>
        <v>-6.9312041956051065</v>
      </c>
      <c r="AW58">
        <v>55</v>
      </c>
      <c r="AX58">
        <f>IF(Z58&gt;0, (R58*SUMPRODUCT(K58:$K$98, X58:$X$98)-K58*$AZ$3)/Z58, 0)</f>
        <v>-312.48502241642331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0.441408258</v>
      </c>
      <c r="Q59" s="5">
        <f t="shared" si="60"/>
        <v>50</v>
      </c>
      <c r="R59">
        <f t="shared" si="31"/>
        <v>500000</v>
      </c>
      <c r="S59">
        <f t="shared" si="32"/>
        <v>-1408.9644446341667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-3.3603980870928467</v>
      </c>
      <c r="AC59">
        <f t="shared" si="33"/>
        <v>-8.3121012022037633</v>
      </c>
      <c r="AE59">
        <f t="shared" si="34"/>
        <v>0</v>
      </c>
      <c r="AF59">
        <f t="shared" si="35"/>
        <v>0</v>
      </c>
      <c r="AG59">
        <f t="shared" si="36"/>
        <v>-0.29497199996278028</v>
      </c>
      <c r="AH59">
        <f t="shared" si="37"/>
        <v>-2373.4056985193724</v>
      </c>
      <c r="AI59">
        <f t="shared" si="38"/>
        <v>-2373.7006705193353</v>
      </c>
      <c r="AJ59">
        <f t="shared" si="39"/>
        <v>4.9517031151109165</v>
      </c>
      <c r="AK59">
        <f t="shared" si="61"/>
        <v>-0.23522786609649929</v>
      </c>
      <c r="AL59">
        <f t="shared" si="40"/>
        <v>-2368.9841952703209</v>
      </c>
      <c r="AN59">
        <f t="shared" si="41"/>
        <v>0</v>
      </c>
      <c r="AO59">
        <f t="shared" si="42"/>
        <v>0</v>
      </c>
      <c r="AP59">
        <f t="shared" si="43"/>
        <v>-5.1709641073988458E-4</v>
      </c>
      <c r="AQ59">
        <f t="shared" si="44"/>
        <v>-4.160664632876391</v>
      </c>
      <c r="AR59">
        <f t="shared" si="45"/>
        <v>-4.1611817292871311</v>
      </c>
      <c r="AS59">
        <f t="shared" si="46"/>
        <v>8.6805117373731974E-3</v>
      </c>
      <c r="AT59">
        <f t="shared" si="47"/>
        <v>-4.1236281843649565E-4</v>
      </c>
      <c r="AU59">
        <f t="shared" si="48"/>
        <v>-4.1529135803681951</v>
      </c>
      <c r="AW59">
        <v>56</v>
      </c>
      <c r="AX59">
        <f>IF(Z59&gt;0, (R59*SUMPRODUCT(K59:$K$98, X59:$X$98)-K59*$AZ$3)/Z59, 0)</f>
        <v>-1408.9644446341667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0.49593942699999999</v>
      </c>
      <c r="Q60" s="5">
        <f t="shared" si="60"/>
        <v>50</v>
      </c>
      <c r="R60">
        <f t="shared" si="31"/>
        <v>500000</v>
      </c>
      <c r="S60">
        <f t="shared" si="32"/>
        <v>-3667.8777738264002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-8.3121012022037633</v>
      </c>
      <c r="AC60">
        <f t="shared" si="33"/>
        <v>-10.6906925808468</v>
      </c>
      <c r="AE60">
        <f t="shared" si="34"/>
        <v>0</v>
      </c>
      <c r="AF60">
        <f t="shared" si="35"/>
        <v>0</v>
      </c>
      <c r="AG60">
        <f t="shared" si="36"/>
        <v>-0.1457340353205672</v>
      </c>
      <c r="AH60">
        <f t="shared" si="37"/>
        <v>-1462.8824464258525</v>
      </c>
      <c r="AI60">
        <f t="shared" si="38"/>
        <v>-1463.0281804611732</v>
      </c>
      <c r="AJ60">
        <f t="shared" si="39"/>
        <v>2.378591378643037</v>
      </c>
      <c r="AK60">
        <f t="shared" si="61"/>
        <v>-0.58184708415426345</v>
      </c>
      <c r="AL60">
        <f t="shared" si="40"/>
        <v>-1461.2314361666845</v>
      </c>
      <c r="AN60">
        <f t="shared" si="41"/>
        <v>0</v>
      </c>
      <c r="AO60">
        <f t="shared" si="42"/>
        <v>0</v>
      </c>
      <c r="AP60">
        <f t="shared" si="43"/>
        <v>-2.2810441873784886E-4</v>
      </c>
      <c r="AQ60">
        <f t="shared" si="44"/>
        <v>-2.289718728982991</v>
      </c>
      <c r="AR60">
        <f t="shared" si="45"/>
        <v>-2.2899468334017286</v>
      </c>
      <c r="AS60">
        <f t="shared" si="46"/>
        <v>3.7229958166378786E-3</v>
      </c>
      <c r="AT60">
        <f t="shared" si="47"/>
        <v>-9.1071307147555308E-4</v>
      </c>
      <c r="AU60">
        <f t="shared" si="48"/>
        <v>-2.2871345506565666</v>
      </c>
      <c r="AW60">
        <v>57</v>
      </c>
      <c r="AX60">
        <f>IF(Z60&gt;0, (R60*SUMPRODUCT(K60:$K$98, X60:$X$98)-K60*$AZ$3)/Z60, 0)</f>
        <v>-3667.8777738264002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0.55722270799999996</v>
      </c>
      <c r="Q61" s="5">
        <f t="shared" si="60"/>
        <v>50</v>
      </c>
      <c r="R61">
        <f t="shared" si="31"/>
        <v>500000</v>
      </c>
      <c r="S61">
        <f t="shared" si="32"/>
        <v>-9029.0198557012609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-10.6906925808468</v>
      </c>
      <c r="AC61">
        <f t="shared" si="33"/>
        <v>-11.389274475692865</v>
      </c>
      <c r="AE61">
        <f t="shared" si="34"/>
        <v>0</v>
      </c>
      <c r="AF61">
        <f t="shared" si="35"/>
        <v>0</v>
      </c>
      <c r="AG61">
        <f t="shared" si="36"/>
        <v>-6.3070381158267422E-2</v>
      </c>
      <c r="AH61">
        <f t="shared" si="37"/>
        <v>-812.06313809094104</v>
      </c>
      <c r="AI61">
        <f t="shared" si="38"/>
        <v>-812.12620847209928</v>
      </c>
      <c r="AJ61">
        <f t="shared" si="39"/>
        <v>0.6985818948460647</v>
      </c>
      <c r="AK61">
        <f t="shared" si="61"/>
        <v>-0.74834848065927606</v>
      </c>
      <c r="AL61">
        <f t="shared" si="40"/>
        <v>-812.17597505791252</v>
      </c>
      <c r="AN61">
        <f t="shared" si="41"/>
        <v>0</v>
      </c>
      <c r="AO61">
        <f t="shared" si="42"/>
        <v>0</v>
      </c>
      <c r="AP61">
        <f t="shared" si="43"/>
        <v>-8.8141439852321675E-5</v>
      </c>
      <c r="AQ61">
        <f t="shared" si="44"/>
        <v>-1.134865731391697</v>
      </c>
      <c r="AR61">
        <f t="shared" si="45"/>
        <v>-1.1349538728315494</v>
      </c>
      <c r="AS61">
        <f t="shared" si="46"/>
        <v>9.7627464644589417E-4</v>
      </c>
      <c r="AT61">
        <f t="shared" si="47"/>
        <v>-1.0458239095001826E-3</v>
      </c>
      <c r="AU61">
        <f t="shared" si="48"/>
        <v>-1.1350234220946036</v>
      </c>
      <c r="AW61">
        <v>58</v>
      </c>
      <c r="AX61">
        <f>IF(Z61&gt;0, (R61*SUMPRODUCT(K61:$K$98, X61:$X$98)-K61*$AZ$3)/Z61, 0)</f>
        <v>-9029.0198557012609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0.62633703200000002</v>
      </c>
      <c r="Q62" s="5">
        <f t="shared" si="60"/>
        <v>50</v>
      </c>
      <c r="R62">
        <f t="shared" si="31"/>
        <v>500000</v>
      </c>
      <c r="S62">
        <f t="shared" si="32"/>
        <v>-24204.977051476006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-11.389274475692865</v>
      </c>
      <c r="AC62">
        <f t="shared" si="33"/>
        <v>-11.10348231946231</v>
      </c>
      <c r="AE62">
        <f t="shared" si="34"/>
        <v>0</v>
      </c>
      <c r="AF62">
        <f t="shared" si="35"/>
        <v>0</v>
      </c>
      <c r="AG62">
        <f t="shared" si="36"/>
        <v>-2.2936362004906809E-2</v>
      </c>
      <c r="AH62">
        <f t="shared" si="37"/>
        <v>-395.03315341777943</v>
      </c>
      <c r="AI62">
        <f t="shared" si="38"/>
        <v>-395.05608977978432</v>
      </c>
      <c r="AJ62">
        <f t="shared" si="39"/>
        <v>-0.28579215623055454</v>
      </c>
      <c r="AK62">
        <f t="shared" si="61"/>
        <v>-0.79724921329850063</v>
      </c>
      <c r="AL62">
        <f t="shared" si="40"/>
        <v>-396.13913114931341</v>
      </c>
      <c r="AN62">
        <f t="shared" si="41"/>
        <v>0</v>
      </c>
      <c r="AO62">
        <f t="shared" si="42"/>
        <v>0</v>
      </c>
      <c r="AP62">
        <f t="shared" si="43"/>
        <v>-2.8619444304007839E-5</v>
      </c>
      <c r="AQ62">
        <f t="shared" si="44"/>
        <v>-0.49291292708312212</v>
      </c>
      <c r="AR62">
        <f t="shared" si="45"/>
        <v>-0.49294154652742611</v>
      </c>
      <c r="AS62">
        <f t="shared" si="46"/>
        <v>-3.5660462177972564E-4</v>
      </c>
      <c r="AT62">
        <f t="shared" si="47"/>
        <v>-9.9478851317088852E-4</v>
      </c>
      <c r="AU62">
        <f t="shared" si="48"/>
        <v>-0.49429293966237675</v>
      </c>
      <c r="AW62">
        <v>59</v>
      </c>
      <c r="AX62">
        <f>IF(Z62&gt;0, (R62*SUMPRODUCT(K62:$K$98, X62:$X$98)-K62*$AZ$3)/Z62, 0)</f>
        <v>-24204.977051476006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0.70099715600000001</v>
      </c>
      <c r="Q63" s="5">
        <f t="shared" si="60"/>
        <v>50</v>
      </c>
      <c r="R63">
        <f t="shared" si="31"/>
        <v>500000</v>
      </c>
      <c r="S63">
        <f t="shared" si="32"/>
        <v>-77903.596835987672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-11.10348231946231</v>
      </c>
      <c r="AC63">
        <f t="shared" si="33"/>
        <v>-10.327950704025564</v>
      </c>
      <c r="AE63">
        <f t="shared" si="34"/>
        <v>0</v>
      </c>
      <c r="AF63">
        <f t="shared" si="35"/>
        <v>0</v>
      </c>
      <c r="AG63">
        <f t="shared" si="36"/>
        <v>-6.6286738504316095E-3</v>
      </c>
      <c r="AH63">
        <f t="shared" si="37"/>
        <v>-160.7832453442613</v>
      </c>
      <c r="AI63">
        <f t="shared" si="38"/>
        <v>-160.78987401811173</v>
      </c>
      <c r="AJ63">
        <f t="shared" si="39"/>
        <v>-0.77553161543674598</v>
      </c>
      <c r="AK63">
        <f t="shared" si="61"/>
        <v>-0.77724376236236181</v>
      </c>
      <c r="AL63">
        <f t="shared" si="40"/>
        <v>-162.34264939591083</v>
      </c>
      <c r="AN63">
        <f t="shared" si="41"/>
        <v>0</v>
      </c>
      <c r="AO63">
        <f t="shared" si="42"/>
        <v>0</v>
      </c>
      <c r="AP63">
        <f t="shared" si="43"/>
        <v>-7.3849114263909514E-6</v>
      </c>
      <c r="AQ63">
        <f t="shared" si="44"/>
        <v>-0.17912633092330263</v>
      </c>
      <c r="AR63">
        <f t="shared" si="45"/>
        <v>-0.17913371583472901</v>
      </c>
      <c r="AS63">
        <f t="shared" si="46"/>
        <v>-8.6400876217395187E-4</v>
      </c>
      <c r="AT63">
        <f t="shared" si="47"/>
        <v>-8.659162407556319E-4</v>
      </c>
      <c r="AU63">
        <f t="shared" si="48"/>
        <v>-0.18086364083765857</v>
      </c>
      <c r="AW63">
        <v>60</v>
      </c>
      <c r="AX63">
        <f>IF(Z63&gt;0, (R63*SUMPRODUCT(K63:$K$98, X63:$X$98)-K63*$AZ$3)/Z63, 0)</f>
        <v>-77903.596835987672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0.77900909500000004</v>
      </c>
      <c r="Q64" s="5">
        <f t="shared" si="60"/>
        <v>50</v>
      </c>
      <c r="R64">
        <f t="shared" si="31"/>
        <v>500000</v>
      </c>
      <c r="S64">
        <f t="shared" si="32"/>
        <v>-335142.46387329127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-10.327950704025564</v>
      </c>
      <c r="AC64">
        <f t="shared" si="33"/>
        <v>-9.3745372648418428</v>
      </c>
      <c r="AE64">
        <f t="shared" si="34"/>
        <v>0</v>
      </c>
      <c r="AF64">
        <f t="shared" si="35"/>
        <v>0</v>
      </c>
      <c r="AG64">
        <f t="shared" si="36"/>
        <v>-1.3985898946523997E-3</v>
      </c>
      <c r="AH64">
        <f t="shared" si="37"/>
        <v>-51.637972172748938</v>
      </c>
      <c r="AI64">
        <f t="shared" si="38"/>
        <v>-51.639370762643594</v>
      </c>
      <c r="AJ64">
        <f t="shared" si="39"/>
        <v>-0.95341343918372168</v>
      </c>
      <c r="AK64">
        <f t="shared" si="61"/>
        <v>-0.72295654928178954</v>
      </c>
      <c r="AL64">
        <f t="shared" si="40"/>
        <v>-53.315740751109104</v>
      </c>
      <c r="AN64">
        <f t="shared" si="41"/>
        <v>0</v>
      </c>
      <c r="AO64">
        <f t="shared" si="42"/>
        <v>0</v>
      </c>
      <c r="AP64">
        <f t="shared" si="43"/>
        <v>-1.3912045939277388E-6</v>
      </c>
      <c r="AQ64">
        <f t="shared" si="44"/>
        <v>-5.1365296133285485E-2</v>
      </c>
      <c r="AR64">
        <f t="shared" si="45"/>
        <v>-5.136668733787942E-2</v>
      </c>
      <c r="AS64">
        <f t="shared" si="46"/>
        <v>-9.4837890762430768E-4</v>
      </c>
      <c r="AT64">
        <f t="shared" si="47"/>
        <v>-7.1913895303879927E-4</v>
      </c>
      <c r="AU64">
        <f t="shared" si="48"/>
        <v>-5.3034205198542524E-2</v>
      </c>
      <c r="AW64">
        <v>61</v>
      </c>
      <c r="AX64">
        <f>IF(Z64&gt;0, (R64*SUMPRODUCT(K64:$K$98, X64:$X$98)-K64*$AZ$3)/Z64, 0)</f>
        <v>-335142.46387329127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0.78135831499999997</v>
      </c>
      <c r="Q65" s="5">
        <f t="shared" si="60"/>
        <v>50</v>
      </c>
      <c r="R65">
        <f t="shared" si="31"/>
        <v>500000</v>
      </c>
      <c r="S65">
        <f t="shared" si="32"/>
        <v>-1441841.4325067431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-9.3745372648418428</v>
      </c>
      <c r="AC65">
        <f t="shared" si="33"/>
        <v>-8.4147063376652831</v>
      </c>
      <c r="AE65">
        <f t="shared" si="34"/>
        <v>0</v>
      </c>
      <c r="AF65">
        <f t="shared" si="35"/>
        <v>0</v>
      </c>
      <c r="AG65">
        <f t="shared" si="36"/>
        <v>-2.9180415224424927E-4</v>
      </c>
      <c r="AH65">
        <f t="shared" si="37"/>
        <v>-10.927998434616265</v>
      </c>
      <c r="AI65">
        <f t="shared" si="38"/>
        <v>-10.928290238768509</v>
      </c>
      <c r="AJ65">
        <f t="shared" si="39"/>
        <v>-0.95983092717655971</v>
      </c>
      <c r="AK65">
        <f t="shared" si="61"/>
        <v>-0.65621760853892908</v>
      </c>
      <c r="AL65">
        <f t="shared" si="40"/>
        <v>-12.544338774483998</v>
      </c>
      <c r="AN65">
        <f t="shared" si="41"/>
        <v>0</v>
      </c>
      <c r="AO65">
        <f t="shared" si="42"/>
        <v>0</v>
      </c>
      <c r="AP65">
        <f t="shared" si="43"/>
        <v>-2.5916363451502165E-7</v>
      </c>
      <c r="AQ65">
        <f t="shared" si="44"/>
        <v>-9.7056185476039024E-3</v>
      </c>
      <c r="AR65">
        <f t="shared" si="45"/>
        <v>-9.705877711238417E-3</v>
      </c>
      <c r="AS65">
        <f t="shared" si="46"/>
        <v>-8.5246652487242869E-4</v>
      </c>
      <c r="AT65">
        <f t="shared" si="47"/>
        <v>-5.8281466920098008E-4</v>
      </c>
      <c r="AU65">
        <f t="shared" si="48"/>
        <v>-1.1141158905311825E-2</v>
      </c>
      <c r="AW65">
        <v>62</v>
      </c>
      <c r="AX65">
        <f>IF(Z65&gt;0, (R65*SUMPRODUCT(K65:$K$98, X65:$X$98)-K65*$AZ$3)/Z65, 0)</f>
        <v>-1441841.4325067431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0.78389590600000003</v>
      </c>
      <c r="Q66" s="5">
        <f t="shared" si="60"/>
        <v>50</v>
      </c>
      <c r="R66">
        <f t="shared" si="31"/>
        <v>500000</v>
      </c>
      <c r="S66">
        <f t="shared" si="32"/>
        <v>-6253162.8317221245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-8.4147063376652831</v>
      </c>
      <c r="AC66">
        <f t="shared" si="33"/>
        <v>-7.5215581854005267</v>
      </c>
      <c r="AE66">
        <f t="shared" si="34"/>
        <v>0</v>
      </c>
      <c r="AF66">
        <f t="shared" si="35"/>
        <v>0</v>
      </c>
      <c r="AG66">
        <f t="shared" si="36"/>
        <v>-6.0142030423739064E-5</v>
      </c>
      <c r="AH66">
        <f t="shared" si="37"/>
        <v>-2.2874408029806772</v>
      </c>
      <c r="AI66">
        <f t="shared" si="38"/>
        <v>-2.287500945011101</v>
      </c>
      <c r="AJ66">
        <f t="shared" si="39"/>
        <v>-0.89314815226475641</v>
      </c>
      <c r="AK66">
        <f t="shared" si="61"/>
        <v>-0.58902944363656984</v>
      </c>
      <c r="AL66">
        <f t="shared" si="40"/>
        <v>-3.7696785409124272</v>
      </c>
      <c r="AN66">
        <f t="shared" si="41"/>
        <v>0</v>
      </c>
      <c r="AO66">
        <f t="shared" si="42"/>
        <v>0</v>
      </c>
      <c r="AP66">
        <f t="shared" si="43"/>
        <v>-4.7691684008451489E-8</v>
      </c>
      <c r="AQ66">
        <f t="shared" si="44"/>
        <v>-1.8139045721464802E-3</v>
      </c>
      <c r="AR66">
        <f t="shared" si="45"/>
        <v>-1.8139522638304887E-3</v>
      </c>
      <c r="AS66">
        <f t="shared" si="46"/>
        <v>-7.0825243428645254E-4</v>
      </c>
      <c r="AT66">
        <f t="shared" si="47"/>
        <v>-4.6709108255349111E-4</v>
      </c>
      <c r="AU66">
        <f t="shared" si="48"/>
        <v>-2.9892957806704323E-3</v>
      </c>
      <c r="AW66">
        <v>63</v>
      </c>
      <c r="AX66">
        <f>IF(Z66&gt;0, (R66*SUMPRODUCT(K66:$K$98, X66:$X$98)-K66*$AZ$3)/Z66, 0)</f>
        <v>-6253162.8317221245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2">$C$6</f>
        <v>500000</v>
      </c>
      <c r="S67">
        <f t="shared" ref="S67:S98" si="63">AX67</f>
        <v>-27468142.093673348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-7.5215581854005267</v>
      </c>
      <c r="AC67">
        <f t="shared" ref="AC67:AC98" si="64">S67*Z67</f>
        <v>-6.7172526517473514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-1.2227351651305378E-5</v>
      </c>
      <c r="AH67">
        <f t="shared" ref="AH67:AH98" si="68">-X67*R67</f>
        <v>-0.47313258468196295</v>
      </c>
      <c r="AI67">
        <f t="shared" ref="AI67:AI98" si="69">SUM(AE67:AH67)</f>
        <v>-0.47314481203361425</v>
      </c>
      <c r="AJ67">
        <f t="shared" ref="AJ67:AJ98" si="70">AB67-AC67</f>
        <v>-0.80430553365317525</v>
      </c>
      <c r="AK67">
        <f t="shared" si="61"/>
        <v>-0.52650907297803695</v>
      </c>
      <c r="AL67">
        <f t="shared" ref="AL67:AL98" si="71">SUM(AI67:AK67)</f>
        <v>-1.8039594186648262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-8.6572299163220435E-9</v>
      </c>
      <c r="AQ67">
        <f t="shared" ref="AQ67:AQ98" si="75">AH67*$K67</f>
        <v>-3.3498812198291328E-4</v>
      </c>
      <c r="AR67">
        <f t="shared" ref="AR67:AR98" si="76">AI67*$K67</f>
        <v>-3.3499677921282957E-4</v>
      </c>
      <c r="AS67">
        <f t="shared" ref="AS67:AS98" si="77">AJ67*$K67</f>
        <v>-5.6946574584384893E-4</v>
      </c>
      <c r="AT67">
        <f t="shared" ref="AT67:AT98" si="78">AK67*$K67</f>
        <v>-3.7277983227985664E-4</v>
      </c>
      <c r="AU67">
        <f t="shared" ref="AU67:AU98" si="79">AL67*$K67</f>
        <v>-1.277242357336535E-3</v>
      </c>
      <c r="AW67">
        <v>64</v>
      </c>
      <c r="AX67">
        <f>IF(Z67&gt;0, (R67*SUMPRODUCT(K67:$K$98, X67:$X$98)-K67*$AZ$3)/Z67, 0)</f>
        <v>-27468142.093673348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0.78978433000000003</v>
      </c>
      <c r="Q68" s="5">
        <f t="shared" si="60"/>
        <v>50</v>
      </c>
      <c r="R68">
        <f t="shared" si="62"/>
        <v>500000</v>
      </c>
      <c r="S68">
        <f t="shared" si="63"/>
        <v>-122499489.47571106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-6.7172526517473514</v>
      </c>
      <c r="AC68">
        <f t="shared" si="64"/>
        <v>-5.9978381414538688</v>
      </c>
      <c r="AE68">
        <f t="shared" si="65"/>
        <v>0</v>
      </c>
      <c r="AF68">
        <f t="shared" si="66"/>
        <v>0</v>
      </c>
      <c r="AG68">
        <f t="shared" si="67"/>
        <v>-2.4481074031917117E-6</v>
      </c>
      <c r="AH68">
        <f t="shared" si="68"/>
        <v>-9.6569707316006115E-2</v>
      </c>
      <c r="AI68">
        <f t="shared" si="69"/>
        <v>-9.65721554234093E-2</v>
      </c>
      <c r="AJ68">
        <f t="shared" si="70"/>
        <v>-0.71941451029348258</v>
      </c>
      <c r="AK68">
        <f t="shared" si="61"/>
        <v>-0.47020768562231463</v>
      </c>
      <c r="AL68">
        <f t="shared" si="71"/>
        <v>-1.2861943513392067</v>
      </c>
      <c r="AN68">
        <f t="shared" si="72"/>
        <v>0</v>
      </c>
      <c r="AO68">
        <f t="shared" si="73"/>
        <v>0</v>
      </c>
      <c r="AP68">
        <f t="shared" si="74"/>
        <v>-1.5476009714646973E-9</v>
      </c>
      <c r="AQ68">
        <f t="shared" si="75"/>
        <v>-6.1047719009985367E-5</v>
      </c>
      <c r="AR68">
        <f t="shared" si="76"/>
        <v>-6.1049266610956827E-5</v>
      </c>
      <c r="AS68">
        <f t="shared" si="77"/>
        <v>-4.5478666236801752E-4</v>
      </c>
      <c r="AT68">
        <f t="shared" si="78"/>
        <v>-2.9724752684891714E-4</v>
      </c>
      <c r="AU68">
        <f t="shared" si="79"/>
        <v>-8.1308345582789163E-4</v>
      </c>
      <c r="AW68">
        <v>65</v>
      </c>
      <c r="AX68">
        <f>IF(Z68&gt;0, (R68*SUMPRODUCT(K68:$K$98, X68:$X$98)-K68*$AZ$3)/Z68, 0)</f>
        <v>-122499489.47571106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0.79285550900000001</v>
      </c>
      <c r="Q69" s="5">
        <f t="shared" ref="Q69:Q98" si="91">$C$8</f>
        <v>50</v>
      </c>
      <c r="R69">
        <f t="shared" si="62"/>
        <v>500000</v>
      </c>
      <c r="S69">
        <f t="shared" si="63"/>
        <v>-554799313.77513814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-5.9978381414538688</v>
      </c>
      <c r="AC69">
        <f t="shared" si="64"/>
        <v>-5.3552657084447839</v>
      </c>
      <c r="AE69">
        <f t="shared" si="65"/>
        <v>0</v>
      </c>
      <c r="AF69">
        <f t="shared" si="66"/>
        <v>0</v>
      </c>
      <c r="AG69">
        <f t="shared" si="67"/>
        <v>-4.8263088791556169E-7</v>
      </c>
      <c r="AH69">
        <f t="shared" si="68"/>
        <v>-1.940995441244233E-2</v>
      </c>
      <c r="AI69">
        <f t="shared" si="69"/>
        <v>-1.9410437043330245E-2</v>
      </c>
      <c r="AJ69">
        <f t="shared" si="70"/>
        <v>-0.64257243300908495</v>
      </c>
      <c r="AK69">
        <f t="shared" si="61"/>
        <v>-0.41984866990177083</v>
      </c>
      <c r="AL69">
        <f t="shared" si="71"/>
        <v>-1.081831539954186</v>
      </c>
      <c r="AN69">
        <f t="shared" si="72"/>
        <v>0</v>
      </c>
      <c r="AO69">
        <f t="shared" si="73"/>
        <v>0</v>
      </c>
      <c r="AP69">
        <f t="shared" si="74"/>
        <v>-2.7241161231295822E-10</v>
      </c>
      <c r="AQ69">
        <f t="shared" si="75"/>
        <v>-1.0955571035353012E-5</v>
      </c>
      <c r="AR69">
        <f t="shared" si="76"/>
        <v>-1.0955843446965324E-5</v>
      </c>
      <c r="AS69">
        <f t="shared" si="77"/>
        <v>-3.6268750485462072E-4</v>
      </c>
      <c r="AT69">
        <f t="shared" si="78"/>
        <v>-2.3697541114567491E-4</v>
      </c>
      <c r="AU69">
        <f t="shared" si="79"/>
        <v>-6.1061875944726088E-4</v>
      </c>
      <c r="AW69">
        <v>66</v>
      </c>
      <c r="AX69">
        <f>IF(Z69&gt;0, (R69*SUMPRODUCT(K69:$K$98, X69:$X$98)-K69*$AZ$3)/Z69, 0)</f>
        <v>-554799313.77513814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0.79617230500000002</v>
      </c>
      <c r="Q70" s="5">
        <f t="shared" si="91"/>
        <v>50</v>
      </c>
      <c r="R70">
        <f t="shared" si="62"/>
        <v>500000</v>
      </c>
      <c r="S70">
        <f t="shared" si="63"/>
        <v>-2555659125.6933784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-5.3552657084447839</v>
      </c>
      <c r="AC70">
        <f t="shared" si="64"/>
        <v>-4.7814967705085936</v>
      </c>
      <c r="AE70">
        <f t="shared" si="65"/>
        <v>0</v>
      </c>
      <c r="AF70">
        <f t="shared" si="66"/>
        <v>0</v>
      </c>
      <c r="AG70">
        <f t="shared" si="67"/>
        <v>-9.3547232540476641E-8</v>
      </c>
      <c r="AH70">
        <f t="shared" si="68"/>
        <v>-3.8425734649592939E-3</v>
      </c>
      <c r="AI70">
        <f t="shared" si="69"/>
        <v>-3.8426670121918345E-3</v>
      </c>
      <c r="AJ70">
        <f t="shared" si="70"/>
        <v>-0.57376893793619033</v>
      </c>
      <c r="AK70">
        <f t="shared" si="61"/>
        <v>-0.37486859959113489</v>
      </c>
      <c r="AL70">
        <f t="shared" si="71"/>
        <v>-0.95248020453951709</v>
      </c>
      <c r="AN70">
        <f t="shared" si="72"/>
        <v>0</v>
      </c>
      <c r="AO70">
        <f t="shared" si="73"/>
        <v>0</v>
      </c>
      <c r="AP70">
        <f t="shared" si="74"/>
        <v>-4.7143674023084193E-11</v>
      </c>
      <c r="AQ70">
        <f t="shared" si="75"/>
        <v>-1.9364873328926281E-6</v>
      </c>
      <c r="AR70">
        <f t="shared" si="76"/>
        <v>-1.9365344765666512E-6</v>
      </c>
      <c r="AS70">
        <f t="shared" si="77"/>
        <v>-2.8915420627682376E-4</v>
      </c>
      <c r="AT70">
        <f t="shared" si="78"/>
        <v>-1.8891721946951023E-4</v>
      </c>
      <c r="AU70">
        <f t="shared" si="79"/>
        <v>-4.8000796022290066E-4</v>
      </c>
      <c r="AW70">
        <v>67</v>
      </c>
      <c r="AX70">
        <f>IF(Z70&gt;0, (R70*SUMPRODUCT(K70:$K$98, X70:$X$98)-K70*$AZ$3)/Z70, 0)</f>
        <v>-2555659125.6933784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0.79964768799999997</v>
      </c>
      <c r="Q71" s="5">
        <f t="shared" si="91"/>
        <v>50</v>
      </c>
      <c r="R71">
        <f t="shared" si="62"/>
        <v>500000</v>
      </c>
      <c r="S71">
        <f t="shared" si="63"/>
        <v>-11987453065.417095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-4.7814967705085936</v>
      </c>
      <c r="AC71">
        <f t="shared" si="64"/>
        <v>-4.2691952306501877</v>
      </c>
      <c r="AE71">
        <f t="shared" si="65"/>
        <v>0</v>
      </c>
      <c r="AF71">
        <f t="shared" si="66"/>
        <v>0</v>
      </c>
      <c r="AG71">
        <f t="shared" si="67"/>
        <v>-1.7806931995281368E-8</v>
      </c>
      <c r="AH71">
        <f t="shared" si="68"/>
        <v>-7.4804828219790498E-4</v>
      </c>
      <c r="AI71">
        <f t="shared" si="69"/>
        <v>-7.4806608912990021E-4</v>
      </c>
      <c r="AJ71">
        <f t="shared" si="70"/>
        <v>-0.51230153985840587</v>
      </c>
      <c r="AK71">
        <f t="shared" si="61"/>
        <v>-0.33470477393560161</v>
      </c>
      <c r="AL71">
        <f t="shared" si="71"/>
        <v>-0.8477543798831374</v>
      </c>
      <c r="AN71">
        <f t="shared" si="72"/>
        <v>0</v>
      </c>
      <c r="AO71">
        <f t="shared" si="73"/>
        <v>0</v>
      </c>
      <c r="AP71">
        <f t="shared" si="74"/>
        <v>-8.0124172736325173E-12</v>
      </c>
      <c r="AQ71">
        <f t="shared" si="75"/>
        <v>-3.3659223157486534E-7</v>
      </c>
      <c r="AR71">
        <f t="shared" si="76"/>
        <v>-3.3660024399213897E-7</v>
      </c>
      <c r="AS71">
        <f t="shared" si="77"/>
        <v>-2.3051549297530572E-4</v>
      </c>
      <c r="AT71">
        <f t="shared" si="78"/>
        <v>-1.5060395091976122E-4</v>
      </c>
      <c r="AU71">
        <f t="shared" si="79"/>
        <v>-3.8145604413905907E-4</v>
      </c>
      <c r="AW71">
        <v>68</v>
      </c>
      <c r="AX71">
        <f>IF(Z71&gt;0, (R71*SUMPRODUCT(K71:$K$98, X71:$X$98)-K71*$AZ$3)/Z71, 0)</f>
        <v>-11987453065.417095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0.80323853099999998</v>
      </c>
      <c r="Q72" s="5">
        <f t="shared" si="91"/>
        <v>50</v>
      </c>
      <c r="R72">
        <f t="shared" si="62"/>
        <v>500000</v>
      </c>
      <c r="S72">
        <f t="shared" si="63"/>
        <v>-57308844134.363556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-4.2691952306501877</v>
      </c>
      <c r="AC72">
        <f t="shared" si="64"/>
        <v>-3.8117817490765802</v>
      </c>
      <c r="AE72">
        <f t="shared" si="65"/>
        <v>0</v>
      </c>
      <c r="AF72">
        <f t="shared" si="66"/>
        <v>0</v>
      </c>
      <c r="AG72">
        <f t="shared" si="67"/>
        <v>-3.3256487778218493E-9</v>
      </c>
      <c r="AH72">
        <f t="shared" si="68"/>
        <v>-1.4303213897506705E-4</v>
      </c>
      <c r="AI72">
        <f t="shared" si="69"/>
        <v>-1.4303546462384487E-4</v>
      </c>
      <c r="AJ72">
        <f t="shared" si="70"/>
        <v>-0.45741348157360751</v>
      </c>
      <c r="AK72">
        <f t="shared" ref="AK72:AK98" si="92">G72*SUM(AB72:AB72, AE72:AF72)</f>
        <v>-0.29884366614551316</v>
      </c>
      <c r="AL72">
        <f t="shared" si="71"/>
        <v>-0.75640018318374458</v>
      </c>
      <c r="AN72">
        <f t="shared" si="72"/>
        <v>0</v>
      </c>
      <c r="AO72">
        <f t="shared" si="73"/>
        <v>0</v>
      </c>
      <c r="AP72">
        <f t="shared" si="74"/>
        <v>-1.3360810895219498E-12</v>
      </c>
      <c r="AQ72">
        <f t="shared" si="75"/>
        <v>-5.7463234648496496E-8</v>
      </c>
      <c r="AR72">
        <f t="shared" si="76"/>
        <v>-5.7464570729586013E-8</v>
      </c>
      <c r="AS72">
        <f t="shared" si="77"/>
        <v>-1.8376609908372948E-4</v>
      </c>
      <c r="AT72">
        <f t="shared" si="78"/>
        <v>-1.2006059501025875E-4</v>
      </c>
      <c r="AU72">
        <f t="shared" si="79"/>
        <v>-3.0388415866471785E-4</v>
      </c>
      <c r="AW72">
        <v>69</v>
      </c>
      <c r="AX72">
        <f>IF(Z72&gt;0, (R72*SUMPRODUCT(K72:$K$98, X72:$X$98)-K72*$AZ$3)/Z72, 0)</f>
        <v>-57308844134.363556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0.80709142899999997</v>
      </c>
      <c r="Q73" s="5">
        <f t="shared" si="91"/>
        <v>50</v>
      </c>
      <c r="R73">
        <f t="shared" si="62"/>
        <v>500000</v>
      </c>
      <c r="S73">
        <f t="shared" si="63"/>
        <v>-279749665679.08551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-3.8117817490765802</v>
      </c>
      <c r="AC73">
        <f t="shared" si="64"/>
        <v>-3.4033766117488877</v>
      </c>
      <c r="AE73">
        <f t="shared" si="65"/>
        <v>0</v>
      </c>
      <c r="AF73">
        <f t="shared" si="66"/>
        <v>0</v>
      </c>
      <c r="AG73">
        <f t="shared" si="67"/>
        <v>-6.0828966559929104E-10</v>
      </c>
      <c r="AH73">
        <f t="shared" si="68"/>
        <v>-2.6841026244443396E-5</v>
      </c>
      <c r="AI73">
        <f t="shared" si="69"/>
        <v>-2.6841634534108995E-5</v>
      </c>
      <c r="AJ73">
        <f t="shared" si="70"/>
        <v>-0.40840513732769246</v>
      </c>
      <c r="AK73">
        <f t="shared" si="92"/>
        <v>-0.26682472243536065</v>
      </c>
      <c r="AL73">
        <f t="shared" si="71"/>
        <v>-0.6752567013975872</v>
      </c>
      <c r="AN73">
        <f t="shared" si="72"/>
        <v>0</v>
      </c>
      <c r="AO73">
        <f t="shared" si="73"/>
        <v>0</v>
      </c>
      <c r="AP73">
        <f t="shared" si="74"/>
        <v>-2.1819703823623475E-13</v>
      </c>
      <c r="AQ73">
        <f t="shared" si="75"/>
        <v>-9.6280321053763139E-9</v>
      </c>
      <c r="AR73">
        <f t="shared" si="76"/>
        <v>-9.6282503024145491E-9</v>
      </c>
      <c r="AS73">
        <f t="shared" si="77"/>
        <v>-1.4649729628000616E-4</v>
      </c>
      <c r="AT73">
        <f t="shared" si="78"/>
        <v>-9.5711578637855071E-5</v>
      </c>
      <c r="AU73">
        <f t="shared" si="79"/>
        <v>-2.4221850316816365E-4</v>
      </c>
      <c r="AW73">
        <v>70</v>
      </c>
      <c r="AX73">
        <f>IF(Z73&gt;0, (R73*SUMPRODUCT(K73:$K$98, X73:$X$98)-K73*$AZ$3)/Z73, 0)</f>
        <v>-279749665679.08551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0.81105379099999997</v>
      </c>
      <c r="Q74" s="5">
        <f t="shared" si="91"/>
        <v>50</v>
      </c>
      <c r="R74">
        <f t="shared" si="62"/>
        <v>500000</v>
      </c>
      <c r="S74">
        <f t="shared" si="63"/>
        <v>-1395818829017.573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-3.4033766117488877</v>
      </c>
      <c r="AC74">
        <f t="shared" si="64"/>
        <v>-3.0387291260278779</v>
      </c>
      <c r="AE74">
        <f t="shared" si="65"/>
        <v>0</v>
      </c>
      <c r="AF74">
        <f t="shared" si="66"/>
        <v>0</v>
      </c>
      <c r="AG74">
        <f t="shared" si="67"/>
        <v>-1.088511296328709E-10</v>
      </c>
      <c r="AH74">
        <f t="shared" si="68"/>
        <v>-4.9335563931042725E-6</v>
      </c>
      <c r="AI74">
        <f t="shared" si="69"/>
        <v>-4.9336652442339052E-6</v>
      </c>
      <c r="AJ74">
        <f t="shared" si="70"/>
        <v>-0.3646474857210098</v>
      </c>
      <c r="AK74">
        <f t="shared" si="92"/>
        <v>-0.23823636282242217</v>
      </c>
      <c r="AL74">
        <f t="shared" si="71"/>
        <v>-0.60288878220867614</v>
      </c>
      <c r="AN74">
        <f t="shared" si="72"/>
        <v>0</v>
      </c>
      <c r="AO74">
        <f t="shared" si="73"/>
        <v>0</v>
      </c>
      <c r="AP74">
        <f t="shared" si="74"/>
        <v>-3.4862082863752027E-14</v>
      </c>
      <c r="AQ74">
        <f t="shared" si="75"/>
        <v>-1.5800851343434831E-9</v>
      </c>
      <c r="AR74">
        <f t="shared" si="76"/>
        <v>-1.5801199964263468E-9</v>
      </c>
      <c r="AS74">
        <f t="shared" si="77"/>
        <v>-1.1678676102067562E-4</v>
      </c>
      <c r="AT74">
        <f t="shared" si="78"/>
        <v>-7.6300685623441631E-5</v>
      </c>
      <c r="AU74">
        <f t="shared" si="79"/>
        <v>-1.9308902676411365E-4</v>
      </c>
      <c r="AW74">
        <v>71</v>
      </c>
      <c r="AX74">
        <f>IF(Z74&gt;0, (R74*SUMPRODUCT(K74:$K$98, X74:$X$98)-K74*$AZ$3)/Z74, 0)</f>
        <v>-1395818829017.573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0.81525055400000002</v>
      </c>
      <c r="Q75" s="5">
        <f t="shared" si="91"/>
        <v>50</v>
      </c>
      <c r="R75">
        <f t="shared" si="62"/>
        <v>500000</v>
      </c>
      <c r="S75">
        <f t="shared" si="63"/>
        <v>-7131735411945.5713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-3.0387291260278779</v>
      </c>
      <c r="AC75">
        <f t="shared" si="64"/>
        <v>-2.7131510067606048</v>
      </c>
      <c r="AE75">
        <f t="shared" si="65"/>
        <v>0</v>
      </c>
      <c r="AF75">
        <f t="shared" si="66"/>
        <v>0</v>
      </c>
      <c r="AG75">
        <f t="shared" si="67"/>
        <v>-1.9021674599818366E-11</v>
      </c>
      <c r="AH75">
        <f t="shared" si="68"/>
        <v>-8.8740943736723823E-7</v>
      </c>
      <c r="AI75">
        <f t="shared" si="69"/>
        <v>-8.87428459041838E-7</v>
      </c>
      <c r="AJ75">
        <f t="shared" si="70"/>
        <v>-0.32557811926727309</v>
      </c>
      <c r="AK75">
        <f t="shared" si="92"/>
        <v>-0.21271103882195147</v>
      </c>
      <c r="AL75">
        <f t="shared" si="71"/>
        <v>-0.53829004551768356</v>
      </c>
      <c r="AN75">
        <f t="shared" si="72"/>
        <v>0</v>
      </c>
      <c r="AO75">
        <f t="shared" si="73"/>
        <v>0</v>
      </c>
      <c r="AP75">
        <f t="shared" si="74"/>
        <v>-5.4394014882560334E-15</v>
      </c>
      <c r="AQ75">
        <f t="shared" si="75"/>
        <v>-2.5376189614524771E-10</v>
      </c>
      <c r="AR75">
        <f t="shared" si="76"/>
        <v>-2.53767335546736E-10</v>
      </c>
      <c r="AS75">
        <f t="shared" si="77"/>
        <v>-9.3101692871084863E-5</v>
      </c>
      <c r="AT75">
        <f t="shared" si="78"/>
        <v>-6.0826439599994939E-5</v>
      </c>
      <c r="AU75">
        <f t="shared" si="79"/>
        <v>-1.5392838623841534E-4</v>
      </c>
      <c r="AW75">
        <v>72</v>
      </c>
      <c r="AX75">
        <f>IF(Z75&gt;0, (R75*SUMPRODUCT(K75:$K$98, X75:$X$98)-K75*$AZ$3)/Z75, 0)</f>
        <v>-7131735411945.5713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0.81969331899999998</v>
      </c>
      <c r="Q76" s="5">
        <f t="shared" si="91"/>
        <v>50</v>
      </c>
      <c r="R76">
        <f t="shared" si="62"/>
        <v>500000</v>
      </c>
      <c r="S76">
        <f t="shared" si="63"/>
        <v>-37389143319076.07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-2.7131510067606048</v>
      </c>
      <c r="AC76">
        <f t="shared" si="64"/>
        <v>-2.4224562562577963</v>
      </c>
      <c r="AE76">
        <f t="shared" si="65"/>
        <v>0</v>
      </c>
      <c r="AF76">
        <f t="shared" si="66"/>
        <v>0</v>
      </c>
      <c r="AG76">
        <f t="shared" si="67"/>
        <v>-3.2395182681570706E-12</v>
      </c>
      <c r="AH76">
        <f t="shared" si="68"/>
        <v>-1.5591939585663111E-7</v>
      </c>
      <c r="AI76">
        <f t="shared" si="69"/>
        <v>-1.5592263537489928E-7</v>
      </c>
      <c r="AJ76">
        <f t="shared" si="70"/>
        <v>-0.29069475050280857</v>
      </c>
      <c r="AK76">
        <f t="shared" si="92"/>
        <v>-0.18992057047324234</v>
      </c>
      <c r="AL76">
        <f t="shared" si="71"/>
        <v>-0.48061547689868628</v>
      </c>
      <c r="AN76">
        <f t="shared" si="72"/>
        <v>0</v>
      </c>
      <c r="AO76">
        <f t="shared" si="73"/>
        <v>0</v>
      </c>
      <c r="AP76">
        <f t="shared" si="74"/>
        <v>-8.27112869724416E-16</v>
      </c>
      <c r="AQ76">
        <f t="shared" si="75"/>
        <v>-3.9809295172161847E-11</v>
      </c>
      <c r="AR76">
        <f t="shared" si="76"/>
        <v>-3.9810122285031571E-11</v>
      </c>
      <c r="AS76">
        <f t="shared" si="77"/>
        <v>-7.4220099841876646E-5</v>
      </c>
      <c r="AT76">
        <f t="shared" si="78"/>
        <v>-4.8490465266981245E-5</v>
      </c>
      <c r="AU76">
        <f t="shared" si="79"/>
        <v>-1.2271060491898016E-4</v>
      </c>
      <c r="AW76">
        <v>73</v>
      </c>
      <c r="AX76">
        <f>IF(Z76&gt;0, (R76*SUMPRODUCT(K76:$K$98, X76:$X$98)-K76*$AZ$3)/Z76, 0)</f>
        <v>-37389143319076.07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0.82421808699999999</v>
      </c>
      <c r="Q77" s="5">
        <f t="shared" si="91"/>
        <v>50</v>
      </c>
      <c r="R77">
        <f t="shared" si="62"/>
        <v>500000</v>
      </c>
      <c r="S77">
        <f t="shared" si="63"/>
        <v>-201367948253096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-2.4224562562577963</v>
      </c>
      <c r="AC77">
        <f t="shared" si="64"/>
        <v>-2.162907371693525</v>
      </c>
      <c r="AE77">
        <f t="shared" si="65"/>
        <v>0</v>
      </c>
      <c r="AF77">
        <f t="shared" si="66"/>
        <v>0</v>
      </c>
      <c r="AG77">
        <f t="shared" si="67"/>
        <v>-5.3705353569352624E-13</v>
      </c>
      <c r="AH77">
        <f t="shared" si="68"/>
        <v>-2.6700695497819736E-8</v>
      </c>
      <c r="AI77">
        <f t="shared" si="69"/>
        <v>-2.6701232551355431E-8</v>
      </c>
      <c r="AJ77">
        <f t="shared" si="70"/>
        <v>-0.25954888456427128</v>
      </c>
      <c r="AK77">
        <f t="shared" si="92"/>
        <v>-0.16957193793804576</v>
      </c>
      <c r="AL77">
        <f t="shared" si="71"/>
        <v>-0.42912084920354959</v>
      </c>
      <c r="AN77">
        <f t="shared" si="72"/>
        <v>0</v>
      </c>
      <c r="AO77">
        <f t="shared" si="73"/>
        <v>0</v>
      </c>
      <c r="AP77">
        <f t="shared" si="74"/>
        <v>-1.2242888733020847E-16</v>
      </c>
      <c r="AQ77">
        <f t="shared" si="75"/>
        <v>-6.0867981001548064E-12</v>
      </c>
      <c r="AR77">
        <f t="shared" si="76"/>
        <v>-6.0869205290421364E-12</v>
      </c>
      <c r="AS77">
        <f t="shared" si="77"/>
        <v>-5.9167809227744911E-5</v>
      </c>
      <c r="AT77">
        <f t="shared" si="78"/>
        <v>-3.8656302033973106E-5</v>
      </c>
      <c r="AU77">
        <f t="shared" si="79"/>
        <v>-9.7824117348638541E-5</v>
      </c>
      <c r="AW77">
        <v>74</v>
      </c>
      <c r="AX77">
        <f>IF(Z77&gt;0, (R77*SUMPRODUCT(K77:$K$98, X77:$X$98)-K77*$AZ$3)/Z77, 0)</f>
        <v>-201367948253096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0.82894669600000004</v>
      </c>
      <c r="Q78" s="5">
        <f t="shared" si="91"/>
        <v>50</v>
      </c>
      <c r="R78">
        <f t="shared" si="62"/>
        <v>500000</v>
      </c>
      <c r="S78">
        <f t="shared" si="63"/>
        <v>-1116355929840220.3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-2.162907371693525</v>
      </c>
      <c r="AC78">
        <f t="shared" si="64"/>
        <v>-1.931167296160254</v>
      </c>
      <c r="AE78">
        <f t="shared" si="65"/>
        <v>0</v>
      </c>
      <c r="AF78">
        <f t="shared" si="66"/>
        <v>0</v>
      </c>
      <c r="AG78">
        <f t="shared" si="67"/>
        <v>-8.6494246348324333E-14</v>
      </c>
      <c r="AH78">
        <f t="shared" si="68"/>
        <v>-4.4518875398826667E-9</v>
      </c>
      <c r="AI78">
        <f t="shared" si="69"/>
        <v>-4.4519740341290154E-9</v>
      </c>
      <c r="AJ78">
        <f t="shared" si="70"/>
        <v>-0.23174007553327103</v>
      </c>
      <c r="AK78">
        <f t="shared" si="92"/>
        <v>-0.15140351601854676</v>
      </c>
      <c r="AL78">
        <f t="shared" si="71"/>
        <v>-0.38314359600379183</v>
      </c>
      <c r="AN78">
        <f t="shared" si="72"/>
        <v>0</v>
      </c>
      <c r="AO78">
        <f t="shared" si="73"/>
        <v>0</v>
      </c>
      <c r="AP78">
        <f t="shared" si="74"/>
        <v>-1.7604979294262332E-17</v>
      </c>
      <c r="AQ78">
        <f t="shared" si="75"/>
        <v>-9.0613412185118367E-13</v>
      </c>
      <c r="AR78">
        <f t="shared" si="76"/>
        <v>-9.0615172683047801E-13</v>
      </c>
      <c r="AS78">
        <f t="shared" si="77"/>
        <v>-4.7168215270460745E-5</v>
      </c>
      <c r="AT78">
        <f t="shared" si="78"/>
        <v>-3.0816567310741926E-5</v>
      </c>
      <c r="AU78">
        <f t="shared" si="79"/>
        <v>-7.7984783487354398E-5</v>
      </c>
      <c r="AW78">
        <v>75</v>
      </c>
      <c r="AX78">
        <f>IF(Z78&gt;0, (R78*SUMPRODUCT(K78:$K$98, X78:$X$98)-K78*$AZ$3)/Z78, 0)</f>
        <v>-1116355929840220.3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0.83370721699999994</v>
      </c>
      <c r="Q79" s="5">
        <f t="shared" si="91"/>
        <v>50</v>
      </c>
      <c r="R79">
        <f t="shared" si="62"/>
        <v>500000</v>
      </c>
      <c r="S79">
        <f t="shared" si="63"/>
        <v>-6377430530040699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-1.931167296160254</v>
      </c>
      <c r="AC79">
        <f t="shared" si="64"/>
        <v>-1.7242565144295909</v>
      </c>
      <c r="AE79">
        <f t="shared" si="65"/>
        <v>0</v>
      </c>
      <c r="AF79">
        <f t="shared" si="66"/>
        <v>0</v>
      </c>
      <c r="AG79">
        <f t="shared" si="67"/>
        <v>-1.3518426475267205E-14</v>
      </c>
      <c r="AH79">
        <f t="shared" si="68"/>
        <v>-7.211087740957389E-10</v>
      </c>
      <c r="AI79">
        <f t="shared" si="69"/>
        <v>-7.2112229252221416E-10</v>
      </c>
      <c r="AJ79">
        <f t="shared" si="70"/>
        <v>-0.20691078173066302</v>
      </c>
      <c r="AK79">
        <f t="shared" si="92"/>
        <v>-0.13518171073121779</v>
      </c>
      <c r="AL79">
        <f t="shared" si="71"/>
        <v>-0.34209249318300311</v>
      </c>
      <c r="AN79">
        <f t="shared" si="72"/>
        <v>0</v>
      </c>
      <c r="AO79">
        <f t="shared" si="73"/>
        <v>0</v>
      </c>
      <c r="AP79">
        <f t="shared" si="74"/>
        <v>-2.4567242933550334E-18</v>
      </c>
      <c r="AQ79">
        <f t="shared" si="75"/>
        <v>-1.310481990425185E-13</v>
      </c>
      <c r="AR79">
        <f t="shared" si="76"/>
        <v>-1.3105065576681185E-13</v>
      </c>
      <c r="AS79">
        <f t="shared" si="77"/>
        <v>-3.7602212429442767E-5</v>
      </c>
      <c r="AT79">
        <f t="shared" si="78"/>
        <v>-2.4566778787330067E-5</v>
      </c>
      <c r="AU79">
        <f t="shared" si="79"/>
        <v>-6.2168991347823484E-5</v>
      </c>
      <c r="AW79">
        <v>76</v>
      </c>
      <c r="AX79">
        <f>IF(Z79&gt;0, (R79*SUMPRODUCT(K79:$K$98, X79:$X$98)-K79*$AZ$3)/Z79, 0)</f>
        <v>-6377430530040699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0.83838979800000002</v>
      </c>
      <c r="Q80" s="5">
        <f t="shared" si="91"/>
        <v>50</v>
      </c>
      <c r="R80">
        <f t="shared" si="62"/>
        <v>500000</v>
      </c>
      <c r="S80">
        <f t="shared" si="63"/>
        <v>-3.755772584369012E+16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-1.7242565144295909</v>
      </c>
      <c r="AC80">
        <f t="shared" si="64"/>
        <v>-1.5395147450265352</v>
      </c>
      <c r="AE80">
        <f t="shared" si="65"/>
        <v>0</v>
      </c>
      <c r="AF80">
        <f t="shared" si="66"/>
        <v>0</v>
      </c>
      <c r="AG80">
        <f t="shared" si="67"/>
        <v>-2.0495313686374078E-15</v>
      </c>
      <c r="AH80">
        <f t="shared" si="68"/>
        <v>-1.1333710841877124E-10</v>
      </c>
      <c r="AI80">
        <f t="shared" si="69"/>
        <v>-1.1333915795013988E-10</v>
      </c>
      <c r="AJ80">
        <f t="shared" si="70"/>
        <v>-0.18474176940305576</v>
      </c>
      <c r="AK80">
        <f t="shared" si="92"/>
        <v>-0.12069795601007138</v>
      </c>
      <c r="AL80">
        <f t="shared" si="71"/>
        <v>-0.30543972552646631</v>
      </c>
      <c r="AN80">
        <f t="shared" si="72"/>
        <v>0</v>
      </c>
      <c r="AO80">
        <f t="shared" si="73"/>
        <v>0</v>
      </c>
      <c r="AP80">
        <f t="shared" si="74"/>
        <v>-3.3255755926237823E-19</v>
      </c>
      <c r="AQ80">
        <f t="shared" si="75"/>
        <v>-1.8390112357568024E-14</v>
      </c>
      <c r="AR80">
        <f t="shared" si="76"/>
        <v>-1.8390444915127288E-14</v>
      </c>
      <c r="AS80">
        <f t="shared" si="77"/>
        <v>-2.9976253531234671E-5</v>
      </c>
      <c r="AT80">
        <f t="shared" si="78"/>
        <v>-1.9584485640418814E-5</v>
      </c>
      <c r="AU80">
        <f t="shared" si="79"/>
        <v>-4.9560739190043932E-5</v>
      </c>
      <c r="AW80">
        <v>77</v>
      </c>
      <c r="AX80">
        <f>IF(Z80&gt;0, (R80*SUMPRODUCT(K80:$K$98, X80:$X$98)-K80*$AZ$3)/Z80, 0)</f>
        <v>-3.755772584369012E+16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0.84318435700000005</v>
      </c>
      <c r="Q81" s="5">
        <f t="shared" si="91"/>
        <v>50</v>
      </c>
      <c r="R81">
        <f t="shared" si="62"/>
        <v>500000</v>
      </c>
      <c r="S81">
        <f t="shared" si="63"/>
        <v>-2.284067494702144E+17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-1.5395147450265352</v>
      </c>
      <c r="AC81">
        <f t="shared" si="64"/>
        <v>-1.3745667366308509</v>
      </c>
      <c r="AE81">
        <f t="shared" si="65"/>
        <v>0</v>
      </c>
      <c r="AF81">
        <f t="shared" si="66"/>
        <v>0</v>
      </c>
      <c r="AG81">
        <f t="shared" si="67"/>
        <v>-3.00903265735171E-16</v>
      </c>
      <c r="AH81">
        <f t="shared" si="68"/>
        <v>-1.7281327892158627E-11</v>
      </c>
      <c r="AI81">
        <f t="shared" si="69"/>
        <v>-1.7281628795424361E-11</v>
      </c>
      <c r="AJ81">
        <f t="shared" si="70"/>
        <v>-0.16494800839568424</v>
      </c>
      <c r="AK81">
        <f t="shared" si="92"/>
        <v>-0.10776603215185747</v>
      </c>
      <c r="AL81">
        <f t="shared" si="71"/>
        <v>-0.27271404056482335</v>
      </c>
      <c r="AN81">
        <f t="shared" si="72"/>
        <v>0</v>
      </c>
      <c r="AO81">
        <f t="shared" si="73"/>
        <v>0</v>
      </c>
      <c r="AP81">
        <f t="shared" si="74"/>
        <v>-4.3593439194300582E-20</v>
      </c>
      <c r="AQ81">
        <f t="shared" si="75"/>
        <v>-2.5036368908226584E-15</v>
      </c>
      <c r="AR81">
        <f t="shared" si="76"/>
        <v>-2.5036804842618526E-15</v>
      </c>
      <c r="AS81">
        <f t="shared" si="77"/>
        <v>-2.3896885787031739E-5</v>
      </c>
      <c r="AT81">
        <f t="shared" si="78"/>
        <v>-1.5612632047528914E-5</v>
      </c>
      <c r="AU81">
        <f t="shared" si="79"/>
        <v>-3.9509517837064337E-5</v>
      </c>
      <c r="AW81">
        <v>78</v>
      </c>
      <c r="AX81">
        <f>IF(Z81&gt;0, (R81*SUMPRODUCT(K81:$K$98, X81:$X$98)-K81*$AZ$3)/Z81, 0)</f>
        <v>-2.284067494702144E+17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0.84806285100000001</v>
      </c>
      <c r="Q82" s="5">
        <f t="shared" si="91"/>
        <v>50</v>
      </c>
      <c r="R82">
        <f t="shared" si="62"/>
        <v>500000</v>
      </c>
      <c r="S82">
        <f t="shared" si="63"/>
        <v>-1.4367950827394959E+18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-1.3745667366308509</v>
      </c>
      <c r="AC82">
        <f t="shared" si="64"/>
        <v>-1.2272917291346903</v>
      </c>
      <c r="AE82">
        <f t="shared" si="65"/>
        <v>0</v>
      </c>
      <c r="AF82">
        <f t="shared" si="66"/>
        <v>0</v>
      </c>
      <c r="AG82">
        <f t="shared" si="67"/>
        <v>-4.270935166323956E-17</v>
      </c>
      <c r="AH82">
        <f t="shared" si="68"/>
        <v>-2.5518488141457974E-12</v>
      </c>
      <c r="AI82">
        <f t="shared" si="69"/>
        <v>-2.5518915234974608E-12</v>
      </c>
      <c r="AJ82">
        <f t="shared" si="70"/>
        <v>-0.14727500749616063</v>
      </c>
      <c r="AK82">
        <f t="shared" si="92"/>
        <v>-9.6219671564159573E-2</v>
      </c>
      <c r="AL82">
        <f t="shared" si="71"/>
        <v>-0.24349467906287209</v>
      </c>
      <c r="AN82">
        <f t="shared" si="72"/>
        <v>0</v>
      </c>
      <c r="AO82">
        <f t="shared" si="73"/>
        <v>0</v>
      </c>
      <c r="AP82">
        <f t="shared" si="74"/>
        <v>-5.5245789949498929E-21</v>
      </c>
      <c r="AQ82">
        <f t="shared" si="75"/>
        <v>-3.3008907435726505E-16</v>
      </c>
      <c r="AR82">
        <f t="shared" si="76"/>
        <v>-3.3009459893626003E-16</v>
      </c>
      <c r="AS82">
        <f t="shared" si="77"/>
        <v>-1.9050451041959508E-5</v>
      </c>
      <c r="AT82">
        <f t="shared" si="78"/>
        <v>-1.2446294680747046E-5</v>
      </c>
      <c r="AU82">
        <f t="shared" si="79"/>
        <v>-3.1496745723036644E-5</v>
      </c>
      <c r="AW82">
        <v>79</v>
      </c>
      <c r="AX82">
        <f>IF(Z82&gt;0, (R82*SUMPRODUCT(K82:$K$98, X82:$X$98)-K82*$AZ$3)/Z82, 0)</f>
        <v>-1.4367950827394959E+18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0.85299375700000002</v>
      </c>
      <c r="Q83" s="5">
        <f t="shared" si="91"/>
        <v>50</v>
      </c>
      <c r="R83">
        <f t="shared" si="62"/>
        <v>500000</v>
      </c>
      <c r="S83">
        <f t="shared" si="63"/>
        <v>-9.3634620171723018E+18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-1.2272917291346903</v>
      </c>
      <c r="AC83">
        <f t="shared" si="64"/>
        <v>-1.0957961867274022</v>
      </c>
      <c r="AE83">
        <f t="shared" si="65"/>
        <v>0</v>
      </c>
      <c r="AF83">
        <f t="shared" si="66"/>
        <v>0</v>
      </c>
      <c r="AG83">
        <f t="shared" si="67"/>
        <v>-5.851447812346254E-18</v>
      </c>
      <c r="AH83">
        <f t="shared" si="68"/>
        <v>-3.6430810334260914E-13</v>
      </c>
      <c r="AI83">
        <f t="shared" si="69"/>
        <v>-3.6431395479042148E-13</v>
      </c>
      <c r="AJ83">
        <f t="shared" si="70"/>
        <v>-0.13149554240728811</v>
      </c>
      <c r="AK83">
        <f t="shared" si="92"/>
        <v>-8.5910421039428336E-2</v>
      </c>
      <c r="AL83">
        <f t="shared" si="71"/>
        <v>-0.21740596344708077</v>
      </c>
      <c r="AN83">
        <f t="shared" si="72"/>
        <v>0</v>
      </c>
      <c r="AO83">
        <f t="shared" si="73"/>
        <v>0</v>
      </c>
      <c r="AP83">
        <f t="shared" si="74"/>
        <v>-6.7580518951321498E-22</v>
      </c>
      <c r="AQ83">
        <f t="shared" si="75"/>
        <v>-4.2075280292371367E-17</v>
      </c>
      <c r="AR83">
        <f t="shared" si="76"/>
        <v>-4.2075956097560881E-17</v>
      </c>
      <c r="AS83">
        <f t="shared" si="77"/>
        <v>-1.5186902935235786E-5</v>
      </c>
      <c r="AT83">
        <f t="shared" si="78"/>
        <v>-9.9221099176873915E-6</v>
      </c>
      <c r="AU83">
        <f t="shared" si="79"/>
        <v>-2.5109012852965253E-5</v>
      </c>
      <c r="AW83">
        <v>80</v>
      </c>
      <c r="AX83">
        <f>IF(Z83&gt;0, (R83*SUMPRODUCT(K83:$K$98, X83:$X$98)-K83*$AZ$3)/Z83, 0)</f>
        <v>-9.3634620171723018E+18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0.85794593600000002</v>
      </c>
      <c r="Q84" s="5">
        <f t="shared" si="91"/>
        <v>50</v>
      </c>
      <c r="R84">
        <f t="shared" si="62"/>
        <v>500000</v>
      </c>
      <c r="S84">
        <f t="shared" si="63"/>
        <v>-6.3309175732023214E+19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-1.0957961867274022</v>
      </c>
      <c r="AC84">
        <f t="shared" si="64"/>
        <v>-0.97838945243518061</v>
      </c>
      <c r="AE84">
        <f t="shared" si="65"/>
        <v>0</v>
      </c>
      <c r="AF84">
        <f t="shared" si="66"/>
        <v>0</v>
      </c>
      <c r="AG84">
        <f t="shared" si="67"/>
        <v>-7.7270746390423238E-19</v>
      </c>
      <c r="AH84">
        <f t="shared" si="68"/>
        <v>-5.0202258703185588E-14</v>
      </c>
      <c r="AI84">
        <f t="shared" si="69"/>
        <v>-5.020303141064949E-14</v>
      </c>
      <c r="AJ84">
        <f t="shared" si="70"/>
        <v>-0.11740673429222159</v>
      </c>
      <c r="AK84">
        <f t="shared" si="92"/>
        <v>-7.6705733070918158E-2</v>
      </c>
      <c r="AL84">
        <f t="shared" si="71"/>
        <v>-0.19411246736318996</v>
      </c>
      <c r="AN84">
        <f t="shared" si="72"/>
        <v>0</v>
      </c>
      <c r="AO84">
        <f t="shared" si="73"/>
        <v>0</v>
      </c>
      <c r="AP84">
        <f t="shared" si="74"/>
        <v>-7.9681090845991293E-23</v>
      </c>
      <c r="AQ84">
        <f t="shared" si="75"/>
        <v>-5.1768242488443983E-18</v>
      </c>
      <c r="AR84">
        <f t="shared" si="76"/>
        <v>-5.1769039299352435E-18</v>
      </c>
      <c r="AS84">
        <f t="shared" si="77"/>
        <v>-1.2106906038931597E-5</v>
      </c>
      <c r="AT84">
        <f t="shared" si="78"/>
        <v>-7.9098452787686479E-6</v>
      </c>
      <c r="AU84">
        <f t="shared" si="79"/>
        <v>-2.0016751317705423E-5</v>
      </c>
      <c r="AW84">
        <v>81</v>
      </c>
      <c r="AX84">
        <f>IF(Z84&gt;0, (R84*SUMPRODUCT(K84:$K$98, X84:$X$98)-K84*$AZ$3)/Z84, 0)</f>
        <v>-6.3309175732023214E+19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0.86292441799999997</v>
      </c>
      <c r="Q85" s="5">
        <f t="shared" si="91"/>
        <v>50</v>
      </c>
      <c r="R85">
        <f t="shared" si="62"/>
        <v>500000</v>
      </c>
      <c r="S85">
        <f t="shared" si="63"/>
        <v>-4.4482227719197072E+20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-0.97838945243518061</v>
      </c>
      <c r="AC85">
        <f t="shared" si="64"/>
        <v>-0.87356201110283982</v>
      </c>
      <c r="AE85">
        <f t="shared" si="65"/>
        <v>0</v>
      </c>
      <c r="AF85">
        <f t="shared" si="66"/>
        <v>0</v>
      </c>
      <c r="AG85">
        <f t="shared" si="67"/>
        <v>-9.819225069137433E-20</v>
      </c>
      <c r="AH85">
        <f t="shared" si="68"/>
        <v>-6.6678813857381572E-15</v>
      </c>
      <c r="AI85">
        <f t="shared" si="69"/>
        <v>-6.6679795779888488E-15</v>
      </c>
      <c r="AJ85">
        <f t="shared" si="70"/>
        <v>-0.10482744133234079</v>
      </c>
      <c r="AK85">
        <f t="shared" si="92"/>
        <v>-6.8487261670462651E-2</v>
      </c>
      <c r="AL85">
        <f t="shared" si="71"/>
        <v>-0.1733147030028101</v>
      </c>
      <c r="AN85">
        <f t="shared" si="72"/>
        <v>0</v>
      </c>
      <c r="AO85">
        <f t="shared" si="73"/>
        <v>0</v>
      </c>
      <c r="AP85">
        <f t="shared" si="74"/>
        <v>-9.0406437443296575E-24</v>
      </c>
      <c r="AQ85">
        <f t="shared" si="75"/>
        <v>-6.1391749057037639E-19</v>
      </c>
      <c r="AR85">
        <f t="shared" si="76"/>
        <v>-6.1392653121412076E-19</v>
      </c>
      <c r="AS85">
        <f t="shared" si="77"/>
        <v>-9.651551370321751E-6</v>
      </c>
      <c r="AT85">
        <f t="shared" si="78"/>
        <v>-6.3056802286102113E-6</v>
      </c>
      <c r="AU85">
        <f t="shared" si="79"/>
        <v>-1.5957231598932577E-5</v>
      </c>
      <c r="AW85">
        <v>82</v>
      </c>
      <c r="AX85">
        <f>IF(Z85&gt;0, (R85*SUMPRODUCT(K85:$K$98, X85:$X$98)-K85*$AZ$3)/Z85, 0)</f>
        <v>-4.4482227719197072E+20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0.86793829099999997</v>
      </c>
      <c r="Q86" s="5">
        <f t="shared" si="91"/>
        <v>50</v>
      </c>
      <c r="R86">
        <f t="shared" si="62"/>
        <v>500000</v>
      </c>
      <c r="S86">
        <f t="shared" si="63"/>
        <v>-3.2537865539211048E+21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-0.87356201110283982</v>
      </c>
      <c r="AC86">
        <f t="shared" si="64"/>
        <v>-0.77996608134182122</v>
      </c>
      <c r="AE86">
        <f t="shared" si="65"/>
        <v>0</v>
      </c>
      <c r="AF86">
        <f t="shared" si="66"/>
        <v>0</v>
      </c>
      <c r="AG86">
        <f t="shared" si="67"/>
        <v>-1.1985513929945591E-20</v>
      </c>
      <c r="AH86">
        <f t="shared" si="68"/>
        <v>-8.5224814254514999E-16</v>
      </c>
      <c r="AI86">
        <f t="shared" si="69"/>
        <v>-8.5226012805907997E-16</v>
      </c>
      <c r="AJ86">
        <f t="shared" si="70"/>
        <v>-9.3595929761018604E-2</v>
      </c>
      <c r="AK86">
        <f t="shared" si="92"/>
        <v>-6.1149340777198795E-2</v>
      </c>
      <c r="AL86">
        <f t="shared" si="71"/>
        <v>-0.15474527053821824</v>
      </c>
      <c r="AN86">
        <f t="shared" si="72"/>
        <v>0</v>
      </c>
      <c r="AO86">
        <f t="shared" si="73"/>
        <v>0</v>
      </c>
      <c r="AP86">
        <f t="shared" si="74"/>
        <v>-9.8528252311878373E-25</v>
      </c>
      <c r="AQ86">
        <f t="shared" si="75"/>
        <v>-7.0060007866011811E-20</v>
      </c>
      <c r="AR86">
        <f t="shared" si="76"/>
        <v>-7.006099314853493E-20</v>
      </c>
      <c r="AS86">
        <f t="shared" si="77"/>
        <v>-7.6941576612896645E-6</v>
      </c>
      <c r="AT86">
        <f t="shared" si="78"/>
        <v>-5.0268496720425783E-6</v>
      </c>
      <c r="AU86">
        <f t="shared" si="79"/>
        <v>-1.2721007333332313E-5</v>
      </c>
      <c r="AW86">
        <v>83</v>
      </c>
      <c r="AX86">
        <f>IF(Z86&gt;0, (R86*SUMPRODUCT(K86:$K$98, X86:$X$98)-K86*$AZ$3)/Z86, 0)</f>
        <v>-3.2537865539211048E+21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0.872959127</v>
      </c>
      <c r="Q87" s="5">
        <f t="shared" si="91"/>
        <v>50</v>
      </c>
      <c r="R87">
        <f t="shared" si="62"/>
        <v>500000</v>
      </c>
      <c r="S87">
        <f t="shared" si="63"/>
        <v>-2.482181217155639E+22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-0.77996608134182122</v>
      </c>
      <c r="AC87">
        <f t="shared" si="64"/>
        <v>-0.69639828691234029</v>
      </c>
      <c r="AE87">
        <f t="shared" si="65"/>
        <v>0</v>
      </c>
      <c r="AF87">
        <f t="shared" si="66"/>
        <v>0</v>
      </c>
      <c r="AG87">
        <f t="shared" si="67"/>
        <v>-1.4027950137144929E-21</v>
      </c>
      <c r="AH87">
        <f t="shared" si="68"/>
        <v>-1.0462863776931642E-16</v>
      </c>
      <c r="AI87">
        <f t="shared" si="69"/>
        <v>-1.0463004056433013E-16</v>
      </c>
      <c r="AJ87">
        <f t="shared" si="70"/>
        <v>-8.3567794429480924E-2</v>
      </c>
      <c r="AK87">
        <f t="shared" si="92"/>
        <v>-5.4597625693927489E-2</v>
      </c>
      <c r="AL87">
        <f t="shared" si="71"/>
        <v>-0.13816542012340852</v>
      </c>
      <c r="AN87">
        <f t="shared" si="72"/>
        <v>0</v>
      </c>
      <c r="AO87">
        <f t="shared" si="73"/>
        <v>0</v>
      </c>
      <c r="AP87">
        <f t="shared" si="74"/>
        <v>-1.0296279165845101E-25</v>
      </c>
      <c r="AQ87">
        <f t="shared" si="75"/>
        <v>-7.6795658145547385E-21</v>
      </c>
      <c r="AR87">
        <f t="shared" si="76"/>
        <v>-7.6796687773463965E-21</v>
      </c>
      <c r="AS87">
        <f t="shared" si="77"/>
        <v>-6.1337353804924E-6</v>
      </c>
      <c r="AT87">
        <f t="shared" si="78"/>
        <v>-4.0073737819216977E-6</v>
      </c>
      <c r="AU87">
        <f t="shared" si="79"/>
        <v>-1.0141109162414105E-5</v>
      </c>
      <c r="AW87">
        <v>84</v>
      </c>
      <c r="AX87">
        <f>IF(Z87&gt;0, (R87*SUMPRODUCT(K87:$K$98, X87:$X$98)-K87*$AZ$3)/Z87, 0)</f>
        <v>-2.482181217155639E+22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0.877957722</v>
      </c>
      <c r="Q88" s="5">
        <f t="shared" si="91"/>
        <v>50</v>
      </c>
      <c r="R88">
        <f t="shared" si="62"/>
        <v>500000</v>
      </c>
      <c r="S88">
        <f t="shared" si="63"/>
        <v>-1.9780329971542073E+23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-0.69639828691234029</v>
      </c>
      <c r="AC88">
        <f t="shared" si="64"/>
        <v>-0.62178418474316099</v>
      </c>
      <c r="AE88">
        <f t="shared" si="65"/>
        <v>0</v>
      </c>
      <c r="AF88">
        <f t="shared" si="66"/>
        <v>0</v>
      </c>
      <c r="AG88">
        <f t="shared" si="67"/>
        <v>-1.5717234890361305E-22</v>
      </c>
      <c r="AH88">
        <f t="shared" si="68"/>
        <v>-1.2315947146737349E-17</v>
      </c>
      <c r="AI88">
        <f t="shared" si="69"/>
        <v>-1.2316104319086253E-17</v>
      </c>
      <c r="AJ88">
        <f t="shared" si="70"/>
        <v>-7.4614102169179297E-2</v>
      </c>
      <c r="AK88">
        <f t="shared" si="92"/>
        <v>-4.8747880083863826E-2</v>
      </c>
      <c r="AL88">
        <f t="shared" si="71"/>
        <v>-0.12336198225304314</v>
      </c>
      <c r="AN88">
        <f t="shared" si="72"/>
        <v>0</v>
      </c>
      <c r="AO88">
        <f t="shared" si="73"/>
        <v>0</v>
      </c>
      <c r="AP88">
        <f t="shared" si="74"/>
        <v>-1.030016582736808E-26</v>
      </c>
      <c r="AQ88">
        <f t="shared" si="75"/>
        <v>-8.071158751358414E-22</v>
      </c>
      <c r="AR88">
        <f t="shared" si="76"/>
        <v>-8.0712617530166879E-22</v>
      </c>
      <c r="AS88">
        <f t="shared" si="77"/>
        <v>-4.8897762918466135E-6</v>
      </c>
      <c r="AT88">
        <f t="shared" si="78"/>
        <v>-3.1946538440064552E-6</v>
      </c>
      <c r="AU88">
        <f t="shared" si="79"/>
        <v>-8.0844301358530687E-6</v>
      </c>
      <c r="AW88">
        <v>85</v>
      </c>
      <c r="AX88">
        <f>IF(Z88&gt;0, (R88*SUMPRODUCT(K88:$K$98, X88:$X$98)-K88*$AZ$3)/Z88, 0)</f>
        <v>-1.9780329971542073E+23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0.88376105100000002</v>
      </c>
      <c r="Q89" s="5">
        <f t="shared" si="91"/>
        <v>50</v>
      </c>
      <c r="R89">
        <f t="shared" si="62"/>
        <v>500000</v>
      </c>
      <c r="S89">
        <f t="shared" si="63"/>
        <v>-1.6623855063892408E+24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-0.62178418474316099</v>
      </c>
      <c r="AC89">
        <f t="shared" si="64"/>
        <v>-0.55516445066353659</v>
      </c>
      <c r="AE89">
        <f t="shared" si="65"/>
        <v>0</v>
      </c>
      <c r="AF89">
        <f t="shared" si="66"/>
        <v>0</v>
      </c>
      <c r="AG89">
        <f t="shared" si="67"/>
        <v>-1.6697825159381143E-23</v>
      </c>
      <c r="AH89">
        <f t="shared" si="68"/>
        <v>-1.3890280025519578E-18</v>
      </c>
      <c r="AI89">
        <f t="shared" si="69"/>
        <v>-1.3890447003771171E-18</v>
      </c>
      <c r="AJ89">
        <f t="shared" si="70"/>
        <v>-6.6619734079624404E-2</v>
      </c>
      <c r="AK89">
        <f t="shared" si="92"/>
        <v>-4.3524892932021275E-2</v>
      </c>
      <c r="AL89">
        <f t="shared" si="71"/>
        <v>-0.11014462701164568</v>
      </c>
      <c r="AN89">
        <f t="shared" si="72"/>
        <v>0</v>
      </c>
      <c r="AO89">
        <f t="shared" si="73"/>
        <v>0</v>
      </c>
      <c r="AP89">
        <f t="shared" si="74"/>
        <v>-9.7703463573687466E-28</v>
      </c>
      <c r="AQ89">
        <f t="shared" si="75"/>
        <v>-8.1275762295259815E-23</v>
      </c>
      <c r="AR89">
        <f t="shared" si="76"/>
        <v>-8.1276739329895551E-23</v>
      </c>
      <c r="AS89">
        <f t="shared" si="77"/>
        <v>-3.8980997224542532E-6</v>
      </c>
      <c r="AT89">
        <f t="shared" si="78"/>
        <v>-2.5467584853367786E-6</v>
      </c>
      <c r="AU89">
        <f t="shared" si="79"/>
        <v>-6.4448582077910318E-6</v>
      </c>
      <c r="AW89">
        <v>86</v>
      </c>
      <c r="AX89">
        <f>IF(Z89&gt;0, (R89*SUMPRODUCT(K89:$K$98, X89:$X$98)-K89*$AZ$3)/Z89, 0)</f>
        <v>-1.6623855063892408E+24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0.88953285599999998</v>
      </c>
      <c r="Q90" s="5">
        <f t="shared" si="91"/>
        <v>50</v>
      </c>
      <c r="R90">
        <f t="shared" si="62"/>
        <v>500000</v>
      </c>
      <c r="S90">
        <f t="shared" si="63"/>
        <v>-1.4773713220730373E+25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-0.55516445066353659</v>
      </c>
      <c r="AC90">
        <f t="shared" si="64"/>
        <v>-0.49568254523530048</v>
      </c>
      <c r="AE90">
        <f t="shared" si="65"/>
        <v>0</v>
      </c>
      <c r="AF90">
        <f t="shared" si="66"/>
        <v>0</v>
      </c>
      <c r="AG90">
        <f t="shared" si="67"/>
        <v>-1.6775828047743682E-24</v>
      </c>
      <c r="AH90">
        <f t="shared" si="68"/>
        <v>-1.4853264103012964E-19</v>
      </c>
      <c r="AI90">
        <f t="shared" si="69"/>
        <v>-1.4853431861293441E-19</v>
      </c>
      <c r="AJ90">
        <f t="shared" si="70"/>
        <v>-5.9481905428236115E-2</v>
      </c>
      <c r="AK90">
        <f t="shared" si="92"/>
        <v>-3.8861511546447562E-2</v>
      </c>
      <c r="AL90">
        <f t="shared" si="71"/>
        <v>-9.8343416974683684E-2</v>
      </c>
      <c r="AN90">
        <f t="shared" si="72"/>
        <v>0</v>
      </c>
      <c r="AO90">
        <f t="shared" si="73"/>
        <v>0</v>
      </c>
      <c r="AP90">
        <f t="shared" si="74"/>
        <v>-8.7642749501396538E-29</v>
      </c>
      <c r="AQ90">
        <f t="shared" si="75"/>
        <v>-7.7598608030173365E-24</v>
      </c>
      <c r="AR90">
        <f t="shared" si="76"/>
        <v>-7.7599484457668371E-24</v>
      </c>
      <c r="AS90">
        <f t="shared" si="77"/>
        <v>-3.1075412328238644E-6</v>
      </c>
      <c r="AT90">
        <f t="shared" si="78"/>
        <v>-2.0302602721115896E-6</v>
      </c>
      <c r="AU90">
        <f t="shared" si="79"/>
        <v>-5.1378015049354544E-6</v>
      </c>
      <c r="AW90">
        <v>87</v>
      </c>
      <c r="AX90">
        <f>IF(Z90&gt;0, (R90*SUMPRODUCT(K90:$K$98, X90:$X$98)-K90*$AZ$3)/Z90, 0)</f>
        <v>-1.4773713220730373E+25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0.89526598199999996</v>
      </c>
      <c r="Q91" s="5">
        <f t="shared" si="91"/>
        <v>50</v>
      </c>
      <c r="R91">
        <f t="shared" si="62"/>
        <v>500000</v>
      </c>
      <c r="S91">
        <f t="shared" si="63"/>
        <v>-1.3924053528112903E+26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-0.49568254523530048</v>
      </c>
      <c r="AC91">
        <f t="shared" si="64"/>
        <v>-0.4425737011029468</v>
      </c>
      <c r="AE91">
        <f t="shared" si="65"/>
        <v>0</v>
      </c>
      <c r="AF91">
        <f t="shared" si="66"/>
        <v>0</v>
      </c>
      <c r="AG91">
        <f t="shared" si="67"/>
        <v>-1.5892415962398552E-25</v>
      </c>
      <c r="AH91">
        <f t="shared" si="68"/>
        <v>-1.5018828171026391E-20</v>
      </c>
      <c r="AI91">
        <f t="shared" si="69"/>
        <v>-1.5018987095186016E-20</v>
      </c>
      <c r="AJ91">
        <f t="shared" si="70"/>
        <v>-5.3108844132353672E-2</v>
      </c>
      <c r="AK91">
        <f t="shared" si="92"/>
        <v>-3.4697778166471037E-2</v>
      </c>
      <c r="AL91">
        <f t="shared" si="71"/>
        <v>-8.7806622298824716E-2</v>
      </c>
      <c r="AN91">
        <f t="shared" si="72"/>
        <v>0</v>
      </c>
      <c r="AO91">
        <f t="shared" si="73"/>
        <v>0</v>
      </c>
      <c r="AP91">
        <f t="shared" si="74"/>
        <v>-7.4131694721739216E-30</v>
      </c>
      <c r="AQ91">
        <f t="shared" si="75"/>
        <v>-7.0056760890667662E-25</v>
      </c>
      <c r="AR91">
        <f t="shared" si="76"/>
        <v>-7.0057502207614888E-25</v>
      </c>
      <c r="AS91">
        <f t="shared" si="77"/>
        <v>-2.4773128450445348E-6</v>
      </c>
      <c r="AT91">
        <f t="shared" si="78"/>
        <v>-1.618511058762428E-6</v>
      </c>
      <c r="AU91">
        <f t="shared" si="79"/>
        <v>-4.095823903806963E-6</v>
      </c>
      <c r="AW91">
        <v>88</v>
      </c>
      <c r="AX91">
        <f>IF(Z91&gt;0, (R91*SUMPRODUCT(K91:$K$98, X91:$X$98)-K91*$AZ$3)/Z91, 0)</f>
        <v>-1.3924053528112903E+26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0.900953271</v>
      </c>
      <c r="Q92" s="5">
        <f t="shared" si="91"/>
        <v>50</v>
      </c>
      <c r="R92">
        <f t="shared" si="62"/>
        <v>500000</v>
      </c>
      <c r="S92">
        <f t="shared" si="63"/>
        <v>-1.3961423164797902E+27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-0.4425737011029468</v>
      </c>
      <c r="AC92">
        <f t="shared" si="64"/>
        <v>-0.39515509027048823</v>
      </c>
      <c r="AE92">
        <f t="shared" si="65"/>
        <v>0</v>
      </c>
      <c r="AF92">
        <f t="shared" si="66"/>
        <v>0</v>
      </c>
      <c r="AG92">
        <f t="shared" si="67"/>
        <v>-1.4151676573589777E-26</v>
      </c>
      <c r="AH92">
        <f t="shared" si="68"/>
        <v>-1.431832414541559E-21</v>
      </c>
      <c r="AI92">
        <f t="shared" si="69"/>
        <v>-1.4318465662181326E-21</v>
      </c>
      <c r="AJ92">
        <f t="shared" si="70"/>
        <v>-4.7418610832458574E-2</v>
      </c>
      <c r="AK92">
        <f t="shared" si="92"/>
        <v>-3.098015907720628E-2</v>
      </c>
      <c r="AL92">
        <f t="shared" si="71"/>
        <v>-7.839876990966485E-2</v>
      </c>
      <c r="AN92">
        <f t="shared" si="72"/>
        <v>0</v>
      </c>
      <c r="AO92">
        <f t="shared" si="73"/>
        <v>0</v>
      </c>
      <c r="AP92">
        <f t="shared" si="74"/>
        <v>-5.8939151162477137E-31</v>
      </c>
      <c r="AQ92">
        <f t="shared" si="75"/>
        <v>-5.963320789671819E-26</v>
      </c>
      <c r="AR92">
        <f t="shared" si="76"/>
        <v>-5.9633797288229821E-26</v>
      </c>
      <c r="AS92">
        <f t="shared" si="77"/>
        <v>-1.9748986328479999E-6</v>
      </c>
      <c r="AT92">
        <f t="shared" si="78"/>
        <v>-1.2902671067940272E-6</v>
      </c>
      <c r="AU92">
        <f t="shared" si="79"/>
        <v>-3.2651657396420268E-6</v>
      </c>
      <c r="AW92">
        <v>89</v>
      </c>
      <c r="AX92">
        <f>IF(Z92&gt;0, (R92*SUMPRODUCT(K92:$K$98, X92:$X$98)-K92*$AZ$3)/Z92, 0)</f>
        <v>-1.3961423164797902E+27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0.90658776299999999</v>
      </c>
      <c r="Q93" s="5">
        <f t="shared" si="91"/>
        <v>50</v>
      </c>
      <c r="R93">
        <f t="shared" si="62"/>
        <v>500000</v>
      </c>
      <c r="S93">
        <f t="shared" si="63"/>
        <v>-1.4944517549794255E+28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-0.39515509027048823</v>
      </c>
      <c r="AC93">
        <f t="shared" si="64"/>
        <v>-0.35281704488436444</v>
      </c>
      <c r="AE93">
        <f t="shared" si="65"/>
        <v>0</v>
      </c>
      <c r="AF93">
        <f t="shared" si="66"/>
        <v>0</v>
      </c>
      <c r="AG93">
        <f t="shared" si="67"/>
        <v>-1.180423000303619E-27</v>
      </c>
      <c r="AH93">
        <f t="shared" si="68"/>
        <v>-1.282973680755026E-22</v>
      </c>
      <c r="AI93">
        <f t="shared" si="69"/>
        <v>-1.282985484985029E-22</v>
      </c>
      <c r="AJ93">
        <f t="shared" si="70"/>
        <v>-4.233804538612379E-2</v>
      </c>
      <c r="AK93">
        <f t="shared" si="92"/>
        <v>-2.7660856318934179E-2</v>
      </c>
      <c r="AL93">
        <f t="shared" si="71"/>
        <v>-6.9998901705057973E-2</v>
      </c>
      <c r="AN93">
        <f t="shared" si="72"/>
        <v>0</v>
      </c>
      <c r="AO93">
        <f t="shared" si="73"/>
        <v>0</v>
      </c>
      <c r="AP93">
        <f t="shared" si="74"/>
        <v>-4.3895057547708666E-32</v>
      </c>
      <c r="AQ93">
        <f t="shared" si="75"/>
        <v>-4.7708493933490172E-27</v>
      </c>
      <c r="AR93">
        <f t="shared" si="76"/>
        <v>-4.7708932884065654E-27</v>
      </c>
      <c r="AS93">
        <f t="shared" si="77"/>
        <v>-1.5743770988903083E-6</v>
      </c>
      <c r="AT93">
        <f t="shared" si="78"/>
        <v>-1.0285930379416669E-6</v>
      </c>
      <c r="AU93">
        <f t="shared" si="79"/>
        <v>-2.6029701368319752E-6</v>
      </c>
      <c r="AW93">
        <v>90</v>
      </c>
      <c r="AX93">
        <f>IF(Z93&gt;0, (R93*SUMPRODUCT(K93:$K$98, X93:$X$98)-K93*$AZ$3)/Z93, 0)</f>
        <v>-1.4944517549794255E+28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0.91219363099999995</v>
      </c>
      <c r="Q94" s="5">
        <f t="shared" si="91"/>
        <v>50</v>
      </c>
      <c r="R94">
        <f t="shared" si="62"/>
        <v>500000</v>
      </c>
      <c r="S94">
        <f t="shared" si="63"/>
        <v>-1.71493920258478E+29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-0.35281704488436444</v>
      </c>
      <c r="AC94">
        <f t="shared" si="64"/>
        <v>-0.31501521864675391</v>
      </c>
      <c r="AE94">
        <f t="shared" si="65"/>
        <v>0</v>
      </c>
      <c r="AF94">
        <f t="shared" si="66"/>
        <v>0</v>
      </c>
      <c r="AG94">
        <f t="shared" si="67"/>
        <v>-9.1844427537710559E-29</v>
      </c>
      <c r="AH94">
        <f t="shared" si="68"/>
        <v>-1.0767743427628722E-23</v>
      </c>
      <c r="AI94">
        <f t="shared" si="69"/>
        <v>-1.076783527205626E-23</v>
      </c>
      <c r="AJ94">
        <f t="shared" si="70"/>
        <v>-3.7801826237610525E-2</v>
      </c>
      <c r="AK94">
        <f t="shared" si="92"/>
        <v>-2.4697193141905514E-2</v>
      </c>
      <c r="AL94">
        <f t="shared" si="71"/>
        <v>-6.249901937951604E-2</v>
      </c>
      <c r="AN94">
        <f t="shared" si="72"/>
        <v>0</v>
      </c>
      <c r="AO94">
        <f t="shared" si="73"/>
        <v>0</v>
      </c>
      <c r="AP94">
        <f t="shared" si="74"/>
        <v>-3.0493884328868374E-33</v>
      </c>
      <c r="AQ94">
        <f t="shared" si="75"/>
        <v>-3.5750707078034216E-28</v>
      </c>
      <c r="AR94">
        <f t="shared" si="76"/>
        <v>-3.5751012016877504E-28</v>
      </c>
      <c r="AS94">
        <f t="shared" si="77"/>
        <v>-1.255083784191891E-6</v>
      </c>
      <c r="AT94">
        <f t="shared" si="78"/>
        <v>-8.1998807233870118E-7</v>
      </c>
      <c r="AU94">
        <f t="shared" si="79"/>
        <v>-2.0750718565305923E-6</v>
      </c>
      <c r="AW94">
        <v>91</v>
      </c>
      <c r="AX94">
        <f>IF(Z94&gt;0, (R94*SUMPRODUCT(K94:$K$98, X94:$X$98)-K94*$AZ$3)/Z94, 0)</f>
        <v>-1.71493920258478E+29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0.91779930600000004</v>
      </c>
      <c r="Q95" s="5">
        <f t="shared" si="91"/>
        <v>50</v>
      </c>
      <c r="R95">
        <f t="shared" si="62"/>
        <v>500000</v>
      </c>
      <c r="S95">
        <f t="shared" si="63"/>
        <v>-2.1207493055309886E+30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-0.31501521864675391</v>
      </c>
      <c r="AC95">
        <f t="shared" si="64"/>
        <v>-0.28126358807745883</v>
      </c>
      <c r="AE95">
        <f t="shared" si="65"/>
        <v>0</v>
      </c>
      <c r="AF95">
        <f t="shared" si="66"/>
        <v>0</v>
      </c>
      <c r="AG95">
        <f t="shared" si="67"/>
        <v>-6.6312314082554107E-30</v>
      </c>
      <c r="AH95">
        <f t="shared" si="68"/>
        <v>-8.4294751854078047E-25</v>
      </c>
      <c r="AI95">
        <f t="shared" si="69"/>
        <v>-8.4295414977218868E-25</v>
      </c>
      <c r="AJ95">
        <f t="shared" si="70"/>
        <v>-3.3751630569295088E-2</v>
      </c>
      <c r="AK95">
        <f t="shared" si="92"/>
        <v>-2.2051065305272777E-2</v>
      </c>
      <c r="AL95">
        <f t="shared" si="71"/>
        <v>-5.5802695874567862E-2</v>
      </c>
      <c r="AN95">
        <f t="shared" si="72"/>
        <v>0</v>
      </c>
      <c r="AO95">
        <f t="shared" si="73"/>
        <v>0</v>
      </c>
      <c r="AP95">
        <f t="shared" si="74"/>
        <v>-1.9657853672321607E-34</v>
      </c>
      <c r="AQ95">
        <f t="shared" si="75"/>
        <v>-2.4988630244892563E-29</v>
      </c>
      <c r="AR95">
        <f t="shared" si="76"/>
        <v>-2.4988826823429285E-29</v>
      </c>
      <c r="AS95">
        <f t="shared" si="77"/>
        <v>-1.000545108571341E-6</v>
      </c>
      <c r="AT95">
        <f t="shared" si="78"/>
        <v>-6.5368947093327573E-7</v>
      </c>
      <c r="AU95">
        <f t="shared" si="79"/>
        <v>-1.6542345795046166E-6</v>
      </c>
      <c r="AW95">
        <v>92</v>
      </c>
      <c r="AX95">
        <f>IF(Z95&gt;0, (R95*SUMPRODUCT(K95:$K$98, X95:$X$98)-K95*$AZ$3)/Z95, 0)</f>
        <v>-2.1207493055309886E+30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0.92340517499999997</v>
      </c>
      <c r="Q96" s="5">
        <f t="shared" si="91"/>
        <v>50</v>
      </c>
      <c r="R96">
        <f t="shared" si="62"/>
        <v>500000</v>
      </c>
      <c r="S96">
        <f t="shared" si="63"/>
        <v>-2.8433533170973363E+31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-0.28126358807745883</v>
      </c>
      <c r="AC96">
        <f t="shared" si="64"/>
        <v>-0.25112820364058824</v>
      </c>
      <c r="AE96">
        <f t="shared" si="65"/>
        <v>0</v>
      </c>
      <c r="AF96">
        <f t="shared" si="66"/>
        <v>0</v>
      </c>
      <c r="AG96">
        <f t="shared" si="67"/>
        <v>-4.4160569516727311E-31</v>
      </c>
      <c r="AH96">
        <f t="shared" si="68"/>
        <v>-6.1233133990055834E-26</v>
      </c>
      <c r="AI96">
        <f t="shared" si="69"/>
        <v>-6.1233575595751007E-26</v>
      </c>
      <c r="AJ96">
        <f t="shared" si="70"/>
        <v>-3.0135384436870583E-2</v>
      </c>
      <c r="AK96">
        <f t="shared" si="92"/>
        <v>-1.968845116542212E-2</v>
      </c>
      <c r="AL96">
        <f t="shared" si="71"/>
        <v>-4.9823835602292699E-2</v>
      </c>
      <c r="AN96">
        <f t="shared" si="72"/>
        <v>0</v>
      </c>
      <c r="AO96">
        <f t="shared" si="73"/>
        <v>0</v>
      </c>
      <c r="AP96">
        <f t="shared" si="74"/>
        <v>-1.1688493974855946E-35</v>
      </c>
      <c r="AQ96">
        <f t="shared" si="75"/>
        <v>-1.6207289116441538E-30</v>
      </c>
      <c r="AR96">
        <f t="shared" si="76"/>
        <v>-1.6207406001381288E-30</v>
      </c>
      <c r="AS96">
        <f t="shared" si="77"/>
        <v>-7.9762843476669305E-7</v>
      </c>
      <c r="AT96">
        <f t="shared" si="78"/>
        <v>-5.2111724404757292E-7</v>
      </c>
      <c r="AU96">
        <f t="shared" si="79"/>
        <v>-1.318745678814266E-6</v>
      </c>
      <c r="AW96">
        <v>93</v>
      </c>
      <c r="AX96">
        <f>IF(Z96&gt;0, (R96*SUMPRODUCT(K96:$K$98, X96:$X$98)-K96*$AZ$3)/Z96, 0)</f>
        <v>-2.8433533170973363E+31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0.92901104300000004</v>
      </c>
      <c r="Q97" s="5">
        <f t="shared" si="91"/>
        <v>50</v>
      </c>
      <c r="R97">
        <f t="shared" si="62"/>
        <v>500000</v>
      </c>
      <c r="S97">
        <f t="shared" si="63"/>
        <v>-4.1625704778602965E+32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-0.25112820364058824</v>
      </c>
      <c r="AC97">
        <f t="shared" si="64"/>
        <v>-0.22422161039338237</v>
      </c>
      <c r="AE97">
        <f t="shared" si="65"/>
        <v>0</v>
      </c>
      <c r="AF97">
        <f t="shared" si="66"/>
        <v>0</v>
      </c>
      <c r="AG97">
        <f t="shared" si="67"/>
        <v>-2.6933070753511894E-32</v>
      </c>
      <c r="AH97">
        <f t="shared" si="68"/>
        <v>-4.1025656746208854E-27</v>
      </c>
      <c r="AI97">
        <f t="shared" si="69"/>
        <v>-4.1025926076916389E-27</v>
      </c>
      <c r="AJ97">
        <f t="shared" si="70"/>
        <v>-2.6906593247205873E-2</v>
      </c>
      <c r="AK97">
        <f t="shared" si="92"/>
        <v>-1.757897425484118E-2</v>
      </c>
      <c r="AL97">
        <f t="shared" si="71"/>
        <v>-4.4485567502047053E-2</v>
      </c>
      <c r="AN97">
        <f t="shared" si="72"/>
        <v>0</v>
      </c>
      <c r="AO97">
        <f t="shared" si="73"/>
        <v>0</v>
      </c>
      <c r="AP97">
        <f t="shared" si="74"/>
        <v>-6.3649022895289953E-37</v>
      </c>
      <c r="AQ97">
        <f t="shared" si="75"/>
        <v>-9.6953035523929818E-32</v>
      </c>
      <c r="AR97">
        <f t="shared" si="76"/>
        <v>-9.6953672014158771E-32</v>
      </c>
      <c r="AS97">
        <f t="shared" si="77"/>
        <v>-6.3586450475661113E-7</v>
      </c>
      <c r="AT97">
        <f t="shared" si="78"/>
        <v>-4.1543147644098612E-7</v>
      </c>
      <c r="AU97">
        <f t="shared" si="79"/>
        <v>-1.0512959811975973E-6</v>
      </c>
      <c r="AW97">
        <v>94</v>
      </c>
      <c r="AX97">
        <f>IF(Z97&gt;0, (R97*SUMPRODUCT(K97:$K$98, X97:$X$98)-K97*$AZ$3)/Z97, 0)</f>
        <v>-4.1625704778602965E+32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-0.22422161039338237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-2.6933070753511893E-28</v>
      </c>
      <c r="AI98">
        <f t="shared" si="69"/>
        <v>-2.6933070753511893E-28</v>
      </c>
      <c r="AJ98">
        <f t="shared" si="70"/>
        <v>-0.22422161039338237</v>
      </c>
      <c r="AK98">
        <f t="shared" si="92"/>
        <v>-1.5695512727536769E-2</v>
      </c>
      <c r="AL98">
        <f t="shared" si="71"/>
        <v>-0.23991712312091915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-5.6829484727937453E-33</v>
      </c>
      <c r="AR98">
        <f t="shared" si="76"/>
        <v>-5.6829484727937453E-33</v>
      </c>
      <c r="AS98">
        <f t="shared" si="77"/>
        <v>-4.7311347080105003E-6</v>
      </c>
      <c r="AT98">
        <f t="shared" si="78"/>
        <v>-3.3117942956073509E-7</v>
      </c>
      <c r="AU98">
        <f t="shared" si="79"/>
        <v>-5.0623141375712362E-6</v>
      </c>
      <c r="AW98">
        <v>95</v>
      </c>
    </row>
    <row r="100" spans="5:50" x14ac:dyDescent="0.25">
      <c r="AN100" s="6">
        <f t="shared" ref="AN100:AU100" si="93">SUM(AN3:AN98)</f>
        <v>12868.364951432173</v>
      </c>
      <c r="AO100" s="6">
        <f t="shared" si="93"/>
        <v>-1286.8364951432175</v>
      </c>
      <c r="AP100" s="6">
        <f t="shared" si="93"/>
        <v>-2848.3586446119166</v>
      </c>
      <c r="AQ100" s="6">
        <f t="shared" si="93"/>
        <v>-9487.9327639108724</v>
      </c>
      <c r="AR100" s="6">
        <f t="shared" si="93"/>
        <v>-754.76295223383272</v>
      </c>
      <c r="AS100" s="6">
        <f t="shared" si="93"/>
        <v>-2259.022684226265</v>
      </c>
      <c r="AT100" s="6">
        <f t="shared" si="93"/>
        <v>1317.7632324653212</v>
      </c>
      <c r="AU100" s="6">
        <f t="shared" si="93"/>
        <v>-1696.0224039947766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25913.778686360773</v>
      </c>
      <c r="K3">
        <v>1</v>
      </c>
      <c r="L3" s="2">
        <v>0</v>
      </c>
      <c r="O3">
        <f>$C$3</f>
        <v>25913.778686360773</v>
      </c>
      <c r="P3">
        <f>O3*C5</f>
        <v>2591.3778686360774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25913.778686360773</v>
      </c>
      <c r="AF3">
        <f t="shared" ref="AF3:AF34" si="4">-$Z3*P3</f>
        <v>-2591.3778686360774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20802.492613724695</v>
      </c>
      <c r="AJ3">
        <f t="shared" ref="AJ3:AJ34" si="8">AB3-AC3</f>
        <v>0</v>
      </c>
      <c r="AL3">
        <f t="shared" ref="AL3:AL34" si="9">SUM(AI3:AK3)</f>
        <v>20802.492613724695</v>
      </c>
      <c r="AN3">
        <f t="shared" ref="AN3:AN34" si="10">AE3*$K3</f>
        <v>25913.778686360773</v>
      </c>
      <c r="AO3">
        <f t="shared" ref="AO3:AO34" si="11">AF3*$K3</f>
        <v>-2591.3778686360774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20802.492613724695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20802.492613724695</v>
      </c>
      <c r="AW3">
        <v>0</v>
      </c>
      <c r="AX3">
        <f>IF(Z3&gt;0, (R3*SUMPRODUCT(K3:$K$98, X3:$X$98)-K3*$AZ$3)/Z3, 0)</f>
        <v>0</v>
      </c>
      <c r="AZ3">
        <f>C6*SUMPRODUCT(X4:X89, K4:K89)/1</f>
        <v>19496.961395084931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500000</v>
      </c>
      <c r="S4">
        <f t="shared" si="1"/>
        <v>2113.0693131156377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2088.960149473387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-2088.960149473387</v>
      </c>
      <c r="AK4">
        <f>G4*SUM(AB4, AE4:AF4)</f>
        <v>0</v>
      </c>
      <c r="AL4">
        <f t="shared" si="9"/>
        <v>-2793.7336494733872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-629.26205357142851</v>
      </c>
      <c r="AR4">
        <f t="shared" si="14"/>
        <v>-629.26205357142851</v>
      </c>
      <c r="AS4">
        <f t="shared" si="15"/>
        <v>-1865.1429906012384</v>
      </c>
      <c r="AT4">
        <f t="shared" si="16"/>
        <v>0</v>
      </c>
      <c r="AU4">
        <f t="shared" si="17"/>
        <v>-2494.4050441726672</v>
      </c>
      <c r="AW4">
        <v>1</v>
      </c>
      <c r="AX4">
        <f>IF(Z4&gt;0, (R4*SUMPRODUCT(K4:$K$98, X4:$X$98)-K4*$AZ$3)/Z4, 0)</f>
        <v>2113.0693131156377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1.462746E-3</v>
      </c>
      <c r="Q5" s="5">
        <f t="shared" ref="Q5:Q36" si="29">$C$8</f>
        <v>50</v>
      </c>
      <c r="R5">
        <f t="shared" si="0"/>
        <v>500000</v>
      </c>
      <c r="S5">
        <f t="shared" si="1"/>
        <v>3402.2125308790573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2088.960149473387</v>
      </c>
      <c r="AC5">
        <f t="shared" si="2"/>
        <v>3324.8410865031965</v>
      </c>
      <c r="AE5">
        <f t="shared" si="3"/>
        <v>0</v>
      </c>
      <c r="AF5">
        <f t="shared" si="4"/>
        <v>0</v>
      </c>
      <c r="AG5">
        <f t="shared" si="5"/>
        <v>-48.862924586961803</v>
      </c>
      <c r="AH5">
        <f t="shared" si="6"/>
        <v>-723.02836538196902</v>
      </c>
      <c r="AI5">
        <f t="shared" si="7"/>
        <v>-771.89128996893078</v>
      </c>
      <c r="AJ5">
        <f t="shared" si="8"/>
        <v>-1235.8809370298095</v>
      </c>
      <c r="AK5">
        <f>G5*SUM(AB5, AE5:AF5)</f>
        <v>146.22721046313711</v>
      </c>
      <c r="AL5">
        <f t="shared" si="9"/>
        <v>-1861.5450165356033</v>
      </c>
      <c r="AN5">
        <f t="shared" si="10"/>
        <v>0</v>
      </c>
      <c r="AO5">
        <f t="shared" si="11"/>
        <v>0</v>
      </c>
      <c r="AP5">
        <f t="shared" si="12"/>
        <v>-38.953224319963169</v>
      </c>
      <c r="AQ5">
        <f t="shared" si="13"/>
        <v>-576.39378617822786</v>
      </c>
      <c r="AR5">
        <f t="shared" si="14"/>
        <v>-615.34701049819091</v>
      </c>
      <c r="AS5">
        <f t="shared" si="15"/>
        <v>-985.23671638218218</v>
      </c>
      <c r="AT5">
        <f t="shared" si="16"/>
        <v>116.57143691257741</v>
      </c>
      <c r="AU5">
        <f t="shared" si="17"/>
        <v>-1484.0122899677958</v>
      </c>
      <c r="AW5">
        <v>2</v>
      </c>
      <c r="AX5">
        <f>IF(Z5&gt;0, (R5*SUMPRODUCT(K5:$K$98, X5:$X$98)-K5*$AZ$3)/Z5, 0)</f>
        <v>3402.2125308790573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1.535893E-3</v>
      </c>
      <c r="Q6" s="5">
        <f t="shared" si="29"/>
        <v>50</v>
      </c>
      <c r="R6">
        <f t="shared" si="0"/>
        <v>500000</v>
      </c>
      <c r="S6">
        <f t="shared" si="1"/>
        <v>4569.1742680974239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3324.8410865031965</v>
      </c>
      <c r="AC6">
        <f t="shared" si="2"/>
        <v>4413.7535419332198</v>
      </c>
      <c r="AE6">
        <f t="shared" si="3"/>
        <v>0</v>
      </c>
      <c r="AF6">
        <f t="shared" si="4"/>
        <v>0</v>
      </c>
      <c r="AG6">
        <f t="shared" si="5"/>
        <v>-48.29924711725954</v>
      </c>
      <c r="AH6">
        <f t="shared" si="6"/>
        <v>-750.4822383264252</v>
      </c>
      <c r="AI6">
        <f t="shared" si="7"/>
        <v>-798.78148544368469</v>
      </c>
      <c r="AJ6">
        <f t="shared" si="8"/>
        <v>-1088.9124554300233</v>
      </c>
      <c r="AK6">
        <f>G6*SUM(AB6, AE6:AF6)</f>
        <v>232.73887605522378</v>
      </c>
      <c r="AL6">
        <f t="shared" si="9"/>
        <v>-1654.9550648184843</v>
      </c>
      <c r="AN6">
        <f t="shared" si="10"/>
        <v>0</v>
      </c>
      <c r="AO6">
        <f t="shared" si="11"/>
        <v>0</v>
      </c>
      <c r="AP6">
        <f t="shared" si="12"/>
        <v>-34.378450082324171</v>
      </c>
      <c r="AQ6">
        <f t="shared" si="13"/>
        <v>-534.17843357554625</v>
      </c>
      <c r="AR6">
        <f t="shared" si="14"/>
        <v>-568.55688365787046</v>
      </c>
      <c r="AS6">
        <f t="shared" si="15"/>
        <v>-775.06637737309188</v>
      </c>
      <c r="AT6">
        <f t="shared" si="16"/>
        <v>165.65893487440192</v>
      </c>
      <c r="AU6">
        <f t="shared" si="17"/>
        <v>-1177.9643261565604</v>
      </c>
      <c r="AW6">
        <v>3</v>
      </c>
      <c r="AX6">
        <f>IF(Z6&gt;0, (R6*SUMPRODUCT(K6:$K$98, X6:$X$98)-K6*$AZ$3)/Z6, 0)</f>
        <v>4569.1742680974239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1.6204399999999999E-3</v>
      </c>
      <c r="Q7" s="5">
        <f t="shared" si="29"/>
        <v>50</v>
      </c>
      <c r="R7">
        <f t="shared" si="0"/>
        <v>500000</v>
      </c>
      <c r="S7">
        <f t="shared" si="1"/>
        <v>5620.7392026969983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4413.7535419332198</v>
      </c>
      <c r="AC7">
        <f t="shared" si="2"/>
        <v>5366.4556812221763</v>
      </c>
      <c r="AE7">
        <f t="shared" si="3"/>
        <v>0</v>
      </c>
      <c r="AF7">
        <f t="shared" si="4"/>
        <v>0</v>
      </c>
      <c r="AG7">
        <f t="shared" si="5"/>
        <v>-47.737988614088259</v>
      </c>
      <c r="AH7">
        <f t="shared" si="6"/>
        <v>-782.6603199869204</v>
      </c>
      <c r="AI7">
        <f t="shared" si="7"/>
        <v>-830.39830860100869</v>
      </c>
      <c r="AJ7">
        <f t="shared" si="8"/>
        <v>-952.70213928895646</v>
      </c>
      <c r="AK7">
        <f>G7*SUM(AB7, AE7:AF7)</f>
        <v>308.96274793532541</v>
      </c>
      <c r="AL7">
        <f t="shared" si="9"/>
        <v>-1474.1376999546396</v>
      </c>
      <c r="AN7">
        <f t="shared" si="10"/>
        <v>0</v>
      </c>
      <c r="AO7">
        <f t="shared" si="11"/>
        <v>0</v>
      </c>
      <c r="AP7">
        <f t="shared" si="12"/>
        <v>-30.338354790937082</v>
      </c>
      <c r="AQ7">
        <f t="shared" si="13"/>
        <v>-497.39478260179794</v>
      </c>
      <c r="AR7">
        <f t="shared" si="14"/>
        <v>-527.7331373927351</v>
      </c>
      <c r="AS7">
        <f t="shared" si="15"/>
        <v>-605.45943285308942</v>
      </c>
      <c r="AT7">
        <f t="shared" si="16"/>
        <v>196.35141186653425</v>
      </c>
      <c r="AU7">
        <f t="shared" si="17"/>
        <v>-936.84115837929016</v>
      </c>
      <c r="AW7">
        <v>4</v>
      </c>
      <c r="AX7">
        <f>IF(Z7&gt;0, (R7*SUMPRODUCT(K7:$K$98, X7:$X$98)-K7*$AZ$3)/Z7, 0)</f>
        <v>5620.7392026969983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1.706887E-3</v>
      </c>
      <c r="Q8" s="5">
        <f t="shared" si="29"/>
        <v>50</v>
      </c>
      <c r="R8">
        <f t="shared" si="0"/>
        <v>500000</v>
      </c>
      <c r="S8">
        <f t="shared" si="1"/>
        <v>6567.1340760586036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5366.4556812221763</v>
      </c>
      <c r="AC8">
        <f t="shared" si="2"/>
        <v>6196.6328386779733</v>
      </c>
      <c r="AE8">
        <f t="shared" si="3"/>
        <v>0</v>
      </c>
      <c r="AF8">
        <f t="shared" si="4"/>
        <v>0</v>
      </c>
      <c r="AG8">
        <f t="shared" si="5"/>
        <v>-47.17912537577584</v>
      </c>
      <c r="AH8">
        <f t="shared" si="6"/>
        <v>-814.83352171535262</v>
      </c>
      <c r="AI8">
        <f t="shared" si="7"/>
        <v>-862.01264709112843</v>
      </c>
      <c r="AJ8">
        <f t="shared" si="8"/>
        <v>-830.17715745579699</v>
      </c>
      <c r="AK8">
        <f t="shared" ref="AK8:AK39" si="30">G8*SUM(AB8:AB8, AE8:AF8)</f>
        <v>375.6518976855524</v>
      </c>
      <c r="AL8">
        <f t="shared" si="9"/>
        <v>-1316.5379068613729</v>
      </c>
      <c r="AN8">
        <f t="shared" si="10"/>
        <v>0</v>
      </c>
      <c r="AO8">
        <f t="shared" si="11"/>
        <v>0</v>
      </c>
      <c r="AP8">
        <f t="shared" si="12"/>
        <v>-26.770702767530064</v>
      </c>
      <c r="AQ8">
        <f t="shared" si="13"/>
        <v>-462.35842316105555</v>
      </c>
      <c r="AR8">
        <f t="shared" si="14"/>
        <v>-489.12912592858561</v>
      </c>
      <c r="AS8">
        <f t="shared" si="15"/>
        <v>-471.06481414454743</v>
      </c>
      <c r="AT8">
        <f t="shared" si="16"/>
        <v>213.15497514843796</v>
      </c>
      <c r="AU8">
        <f t="shared" si="17"/>
        <v>-747.03896492469494</v>
      </c>
      <c r="AW8">
        <v>5</v>
      </c>
      <c r="AX8">
        <f>IF(Z8&gt;0, (R8*SUMPRODUCT(K8:$K$98, X8:$X$98)-K8*$AZ$3)/Z8, 0)</f>
        <v>6567.1340760586036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1.7980839999999999E-3</v>
      </c>
      <c r="Q9" s="5">
        <f t="shared" si="29"/>
        <v>50</v>
      </c>
      <c r="R9">
        <f t="shared" si="0"/>
        <v>500000</v>
      </c>
      <c r="S9">
        <f t="shared" si="1"/>
        <v>7420.8871193431669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6196.6328386779733</v>
      </c>
      <c r="AC9">
        <f t="shared" si="2"/>
        <v>6919.6065048540568</v>
      </c>
      <c r="AE9">
        <f t="shared" si="3"/>
        <v>0</v>
      </c>
      <c r="AF9">
        <f t="shared" si="4"/>
        <v>0</v>
      </c>
      <c r="AG9">
        <f t="shared" si="5"/>
        <v>-46.622502091545904</v>
      </c>
      <c r="AH9">
        <f t="shared" si="6"/>
        <v>-848.32030472176518</v>
      </c>
      <c r="AI9">
        <f t="shared" si="7"/>
        <v>-894.94280681331111</v>
      </c>
      <c r="AJ9">
        <f t="shared" si="8"/>
        <v>-722.9736661760835</v>
      </c>
      <c r="AK9">
        <f t="shared" si="30"/>
        <v>433.76429870745818</v>
      </c>
      <c r="AL9">
        <f t="shared" si="9"/>
        <v>-1184.1521742819364</v>
      </c>
      <c r="AN9">
        <f t="shared" si="10"/>
        <v>0</v>
      </c>
      <c r="AO9">
        <f t="shared" si="11"/>
        <v>0</v>
      </c>
      <c r="AP9">
        <f t="shared" si="12"/>
        <v>-23.620410506731886</v>
      </c>
      <c r="AQ9">
        <f t="shared" si="13"/>
        <v>-429.7854670986743</v>
      </c>
      <c r="AR9">
        <f t="shared" si="14"/>
        <v>-453.4058776054062</v>
      </c>
      <c r="AS9">
        <f t="shared" si="15"/>
        <v>-366.28095907646724</v>
      </c>
      <c r="AT9">
        <f t="shared" si="16"/>
        <v>219.75849298085382</v>
      </c>
      <c r="AU9">
        <f t="shared" si="17"/>
        <v>-599.92834370101957</v>
      </c>
      <c r="AW9">
        <v>6</v>
      </c>
      <c r="AX9">
        <f>IF(Z9&gt;0, (R9*SUMPRODUCT(K9:$K$98, X9:$X$98)-K9*$AZ$3)/Z9, 0)</f>
        <v>7420.8871193431669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1.9035300000000001E-3</v>
      </c>
      <c r="Q10" s="5">
        <f t="shared" si="29"/>
        <v>50</v>
      </c>
      <c r="R10">
        <f t="shared" si="0"/>
        <v>500000</v>
      </c>
      <c r="S10">
        <f t="shared" si="1"/>
        <v>8192.4875320056144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6919.6065048540568</v>
      </c>
      <c r="AC10">
        <f t="shared" si="2"/>
        <v>7548.1532603778296</v>
      </c>
      <c r="AE10">
        <f t="shared" si="3"/>
        <v>0</v>
      </c>
      <c r="AF10">
        <f t="shared" si="4"/>
        <v>0</v>
      </c>
      <c r="AG10">
        <f t="shared" si="5"/>
        <v>-46.067529739224121</v>
      </c>
      <c r="AH10">
        <f t="shared" si="6"/>
        <v>-887.47331406320382</v>
      </c>
      <c r="AI10">
        <f t="shared" si="7"/>
        <v>-933.54084380242796</v>
      </c>
      <c r="AJ10">
        <f t="shared" si="8"/>
        <v>-628.54675552377284</v>
      </c>
      <c r="AK10">
        <f t="shared" si="30"/>
        <v>484.37245533978404</v>
      </c>
      <c r="AL10">
        <f t="shared" si="9"/>
        <v>-1077.7151439864167</v>
      </c>
      <c r="AN10">
        <f t="shared" si="10"/>
        <v>0</v>
      </c>
      <c r="AO10">
        <f t="shared" si="11"/>
        <v>0</v>
      </c>
      <c r="AP10">
        <f t="shared" si="12"/>
        <v>-20.838610930047039</v>
      </c>
      <c r="AQ10">
        <f t="shared" si="13"/>
        <v>-401.44785724892273</v>
      </c>
      <c r="AR10">
        <f t="shared" si="14"/>
        <v>-422.28646817896976</v>
      </c>
      <c r="AS10">
        <f t="shared" si="15"/>
        <v>-284.32263166372888</v>
      </c>
      <c r="AT10">
        <f t="shared" si="16"/>
        <v>219.10550010375582</v>
      </c>
      <c r="AU10">
        <f t="shared" si="17"/>
        <v>-487.50359973894285</v>
      </c>
      <c r="AW10">
        <v>7</v>
      </c>
      <c r="AX10">
        <f>IF(Z10&gt;0, (R10*SUMPRODUCT(K10:$K$98, X10:$X$98)-K10*$AZ$3)/Z10, 0)</f>
        <v>8192.4875320056144</v>
      </c>
    </row>
    <row r="11" spans="1:52" x14ac:dyDescent="0.25">
      <c r="A11" t="s">
        <v>33</v>
      </c>
      <c r="C11" s="25">
        <f>AU91</f>
        <v>-1330.1097797990624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2.008026E-3</v>
      </c>
      <c r="Q11" s="5">
        <f t="shared" si="29"/>
        <v>50</v>
      </c>
      <c r="R11">
        <f t="shared" si="0"/>
        <v>500000</v>
      </c>
      <c r="S11">
        <f t="shared" si="1"/>
        <v>8889.1140385831804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7548.1532603778296</v>
      </c>
      <c r="AC11">
        <f t="shared" si="2"/>
        <v>8091.6448876132317</v>
      </c>
      <c r="AE11">
        <f t="shared" si="3"/>
        <v>0</v>
      </c>
      <c r="AF11">
        <f t="shared" si="4"/>
        <v>0</v>
      </c>
      <c r="AG11">
        <f t="shared" si="5"/>
        <v>-45.51434964435974</v>
      </c>
      <c r="AH11">
        <f t="shared" si="6"/>
        <v>-925.0479747213526</v>
      </c>
      <c r="AI11">
        <f t="shared" si="7"/>
        <v>-970.56232436571236</v>
      </c>
      <c r="AJ11">
        <f t="shared" si="8"/>
        <v>-543.49162723540212</v>
      </c>
      <c r="AK11">
        <f t="shared" si="30"/>
        <v>528.37072822644814</v>
      </c>
      <c r="AL11">
        <f t="shared" si="9"/>
        <v>-985.68322337466634</v>
      </c>
      <c r="AN11">
        <f t="shared" si="10"/>
        <v>0</v>
      </c>
      <c r="AO11">
        <f t="shared" si="11"/>
        <v>0</v>
      </c>
      <c r="AP11">
        <f t="shared" si="12"/>
        <v>-18.382482453745666</v>
      </c>
      <c r="AQ11">
        <f t="shared" si="13"/>
        <v>-373.6113620662378</v>
      </c>
      <c r="AR11">
        <f t="shared" si="14"/>
        <v>-391.9938445199835</v>
      </c>
      <c r="AS11">
        <f t="shared" si="15"/>
        <v>-219.50715278759426</v>
      </c>
      <c r="AT11">
        <f t="shared" si="16"/>
        <v>213.40007528590789</v>
      </c>
      <c r="AU11">
        <f t="shared" si="17"/>
        <v>-398.10092202166987</v>
      </c>
      <c r="AW11">
        <v>8</v>
      </c>
      <c r="AX11">
        <f>IF(Z11&gt;0, (R11*SUMPRODUCT(K11:$K$98, X11:$X$98)-K11*$AZ$3)/Z11, 0)</f>
        <v>8889.1140385831804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2.1277219999999999E-3</v>
      </c>
      <c r="Q12" s="5">
        <f t="shared" si="29"/>
        <v>50</v>
      </c>
      <c r="R12">
        <f t="shared" si="0"/>
        <v>500000</v>
      </c>
      <c r="S12">
        <f t="shared" si="1"/>
        <v>9520.9956524989957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8091.6448876132317</v>
      </c>
      <c r="AC12">
        <f t="shared" si="2"/>
        <v>8561.729493836574</v>
      </c>
      <c r="AE12">
        <f t="shared" si="3"/>
        <v>0</v>
      </c>
      <c r="AF12">
        <f t="shared" si="4"/>
        <v>0</v>
      </c>
      <c r="AG12">
        <f t="shared" si="5"/>
        <v>-44.962364264862146</v>
      </c>
      <c r="AH12">
        <f t="shared" si="6"/>
        <v>-968.41883053996389</v>
      </c>
      <c r="AI12">
        <f t="shared" si="7"/>
        <v>-1013.381194804826</v>
      </c>
      <c r="AJ12">
        <f t="shared" si="8"/>
        <v>-470.08460622334223</v>
      </c>
      <c r="AK12">
        <f t="shared" si="30"/>
        <v>566.41514213292623</v>
      </c>
      <c r="AL12">
        <f t="shared" si="9"/>
        <v>-917.05065889524201</v>
      </c>
      <c r="AN12">
        <f t="shared" si="10"/>
        <v>0</v>
      </c>
      <c r="AO12">
        <f t="shared" si="11"/>
        <v>0</v>
      </c>
      <c r="AP12">
        <f t="shared" si="12"/>
        <v>-16.213879300782821</v>
      </c>
      <c r="AQ12">
        <f t="shared" si="13"/>
        <v>-349.22153867364852</v>
      </c>
      <c r="AR12">
        <f t="shared" si="14"/>
        <v>-365.43541797443129</v>
      </c>
      <c r="AS12">
        <f t="shared" si="15"/>
        <v>-169.51722159365548</v>
      </c>
      <c r="AT12">
        <f t="shared" si="16"/>
        <v>204.2549785544995</v>
      </c>
      <c r="AU12">
        <f t="shared" si="17"/>
        <v>-330.69766101358726</v>
      </c>
      <c r="AW12">
        <v>9</v>
      </c>
      <c r="AX12">
        <f>IF(Z12&gt;0, (R12*SUMPRODUCT(K12:$K$98, X12:$X$98)-K12*$AZ$3)/Z12, 0)</f>
        <v>9520.9956524989957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2.2569180000000001E-3</v>
      </c>
      <c r="Q13" s="5">
        <f t="shared" si="29"/>
        <v>50</v>
      </c>
      <c r="R13">
        <f t="shared" si="0"/>
        <v>500000</v>
      </c>
      <c r="S13">
        <f t="shared" si="1"/>
        <v>10094.069688916949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8561.729493836574</v>
      </c>
      <c r="AC13">
        <f t="shared" si="2"/>
        <v>8965.8079268500478</v>
      </c>
      <c r="AE13">
        <f t="shared" si="3"/>
        <v>0</v>
      </c>
      <c r="AF13">
        <f t="shared" si="4"/>
        <v>0</v>
      </c>
      <c r="AG13">
        <f t="shared" si="5"/>
        <v>-44.411264252981603</v>
      </c>
      <c r="AH13">
        <f t="shared" si="6"/>
        <v>-1014.7636923192415</v>
      </c>
      <c r="AI13">
        <f t="shared" si="7"/>
        <v>-1059.1749565722232</v>
      </c>
      <c r="AJ13">
        <f t="shared" si="8"/>
        <v>-404.07843301347384</v>
      </c>
      <c r="AK13">
        <f t="shared" si="30"/>
        <v>599.32106456856025</v>
      </c>
      <c r="AL13">
        <f t="shared" si="9"/>
        <v>-863.9323250171368</v>
      </c>
      <c r="AN13">
        <f t="shared" si="10"/>
        <v>0</v>
      </c>
      <c r="AO13">
        <f t="shared" si="11"/>
        <v>0</v>
      </c>
      <c r="AP13">
        <f t="shared" si="12"/>
        <v>-14.299238492617167</v>
      </c>
      <c r="AQ13">
        <f t="shared" si="13"/>
        <v>-326.72675039075142</v>
      </c>
      <c r="AR13">
        <f t="shared" si="14"/>
        <v>-341.02598888336865</v>
      </c>
      <c r="AS13">
        <f t="shared" si="15"/>
        <v>-130.10244091384493</v>
      </c>
      <c r="AT13">
        <f t="shared" si="16"/>
        <v>192.96534291612087</v>
      </c>
      <c r="AU13">
        <f t="shared" si="17"/>
        <v>-278.16308688109268</v>
      </c>
      <c r="AW13">
        <v>10</v>
      </c>
      <c r="AX13">
        <f>IF(Z13&gt;0, (R13*SUMPRODUCT(K13:$K$98, X13:$X$98)-K13*$AZ$3)/Z13, 0)</f>
        <v>10094.069688916949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2.397513E-3</v>
      </c>
      <c r="Q14" s="5">
        <f t="shared" si="29"/>
        <v>50</v>
      </c>
      <c r="R14">
        <f t="shared" si="0"/>
        <v>500000</v>
      </c>
      <c r="S14">
        <f t="shared" si="1"/>
        <v>10615.056005350585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8965.8079268500478</v>
      </c>
      <c r="AC14">
        <f t="shared" si="2"/>
        <v>9311.6704368942264</v>
      </c>
      <c r="AE14">
        <f t="shared" si="3"/>
        <v>0</v>
      </c>
      <c r="AF14">
        <f t="shared" si="4"/>
        <v>0</v>
      </c>
      <c r="AG14">
        <f t="shared" si="5"/>
        <v>-43.860675027058832</v>
      </c>
      <c r="AH14">
        <f t="shared" si="6"/>
        <v>-1064.765833929587</v>
      </c>
      <c r="AI14">
        <f t="shared" si="7"/>
        <v>-1108.6265089566457</v>
      </c>
      <c r="AJ14">
        <f t="shared" si="8"/>
        <v>-345.86251004417863</v>
      </c>
      <c r="AK14">
        <f t="shared" si="30"/>
        <v>627.60655487950339</v>
      </c>
      <c r="AL14">
        <f t="shared" si="9"/>
        <v>-826.88246412132094</v>
      </c>
      <c r="AN14">
        <f t="shared" si="10"/>
        <v>0</v>
      </c>
      <c r="AO14">
        <f t="shared" si="11"/>
        <v>0</v>
      </c>
      <c r="AP14">
        <f t="shared" si="12"/>
        <v>-12.60889597992397</v>
      </c>
      <c r="AQ14">
        <f t="shared" si="13"/>
        <v>-306.09473371562558</v>
      </c>
      <c r="AR14">
        <f t="shared" si="14"/>
        <v>-318.70362969554952</v>
      </c>
      <c r="AS14">
        <f t="shared" si="15"/>
        <v>-99.42720694134492</v>
      </c>
      <c r="AT14">
        <f t="shared" si="16"/>
        <v>180.42188730365177</v>
      </c>
      <c r="AU14">
        <f t="shared" si="17"/>
        <v>-237.70894933324266</v>
      </c>
      <c r="AW14">
        <v>11</v>
      </c>
      <c r="AX14">
        <f>IF(Z14&gt;0, (R14*SUMPRODUCT(K14:$K$98, X14:$X$98)-K14*$AZ$3)/Z14, 0)</f>
        <v>10615.056005350585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2.5466569999999999E-3</v>
      </c>
      <c r="Q15" s="5">
        <f t="shared" si="29"/>
        <v>50</v>
      </c>
      <c r="R15">
        <f t="shared" si="0"/>
        <v>500000</v>
      </c>
      <c r="S15">
        <f t="shared" si="1"/>
        <v>11089.840364172773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9311.6704368942264</v>
      </c>
      <c r="AC15">
        <f t="shared" si="2"/>
        <v>9606.1018285669306</v>
      </c>
      <c r="AE15">
        <f t="shared" si="3"/>
        <v>0</v>
      </c>
      <c r="AF15">
        <f t="shared" si="4"/>
        <v>0</v>
      </c>
      <c r="AG15">
        <f t="shared" si="5"/>
        <v>-43.310370181705856</v>
      </c>
      <c r="AH15">
        <f t="shared" si="6"/>
        <v>-1116.9809508238454</v>
      </c>
      <c r="AI15">
        <f t="shared" si="7"/>
        <v>-1160.2913210055513</v>
      </c>
      <c r="AJ15">
        <f t="shared" si="8"/>
        <v>-294.43139167270419</v>
      </c>
      <c r="AK15">
        <f t="shared" si="30"/>
        <v>651.81693058259589</v>
      </c>
      <c r="AL15">
        <f t="shared" si="9"/>
        <v>-802.90578209565956</v>
      </c>
      <c r="AN15">
        <f t="shared" si="10"/>
        <v>0</v>
      </c>
      <c r="AO15">
        <f t="shared" si="11"/>
        <v>0</v>
      </c>
      <c r="AP15">
        <f t="shared" si="12"/>
        <v>-11.116693291888557</v>
      </c>
      <c r="AQ15">
        <f t="shared" si="13"/>
        <v>-286.70118937093957</v>
      </c>
      <c r="AR15">
        <f t="shared" si="14"/>
        <v>-297.81788266282808</v>
      </c>
      <c r="AS15">
        <f t="shared" si="15"/>
        <v>-75.573204823631599</v>
      </c>
      <c r="AT15">
        <f t="shared" si="16"/>
        <v>167.305171240666</v>
      </c>
      <c r="AU15">
        <f t="shared" si="17"/>
        <v>-206.0859162457937</v>
      </c>
      <c r="AW15">
        <v>12</v>
      </c>
      <c r="AX15">
        <f>IF(Z15&gt;0, (R15*SUMPRODUCT(K15:$K$98, X15:$X$98)-K15*$AZ$3)/Z15, 0)</f>
        <v>11089.840364172773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3.8442260000000001E-3</v>
      </c>
      <c r="Q16" s="5">
        <f t="shared" si="29"/>
        <v>50</v>
      </c>
      <c r="R16">
        <f t="shared" si="0"/>
        <v>500000</v>
      </c>
      <c r="S16">
        <f t="shared" si="1"/>
        <v>11537.586777153108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9606.1018285669306</v>
      </c>
      <c r="AC16">
        <f t="shared" si="2"/>
        <v>9855.5846797212871</v>
      </c>
      <c r="AE16">
        <f t="shared" si="3"/>
        <v>0</v>
      </c>
      <c r="AF16">
        <f t="shared" si="4"/>
        <v>0</v>
      </c>
      <c r="AG16">
        <f t="shared" si="5"/>
        <v>-42.710771628766665</v>
      </c>
      <c r="AH16">
        <f t="shared" si="6"/>
        <v>-1664.9485112213838</v>
      </c>
      <c r="AI16">
        <f t="shared" si="7"/>
        <v>-1707.6592828501505</v>
      </c>
      <c r="AJ16">
        <f t="shared" si="8"/>
        <v>-249.48285115435647</v>
      </c>
      <c r="AK16">
        <f t="shared" si="30"/>
        <v>672.42712799968524</v>
      </c>
      <c r="AL16">
        <f t="shared" si="9"/>
        <v>-1284.7150060048216</v>
      </c>
      <c r="AN16">
        <f t="shared" si="10"/>
        <v>0</v>
      </c>
      <c r="AO16">
        <f t="shared" si="11"/>
        <v>0</v>
      </c>
      <c r="AP16">
        <f t="shared" si="12"/>
        <v>-9.7882064978419354</v>
      </c>
      <c r="AQ16">
        <f t="shared" si="13"/>
        <v>-381.56322666699623</v>
      </c>
      <c r="AR16">
        <f t="shared" si="14"/>
        <v>-391.35143316483817</v>
      </c>
      <c r="AS16">
        <f t="shared" si="15"/>
        <v>-57.175030364575981</v>
      </c>
      <c r="AT16">
        <f t="shared" si="16"/>
        <v>154.10294248064304</v>
      </c>
      <c r="AU16">
        <f t="shared" si="17"/>
        <v>-294.42352104877108</v>
      </c>
      <c r="AW16">
        <v>13</v>
      </c>
      <c r="AX16">
        <f>IF(Z16&gt;0, (R16*SUMPRODUCT(K16:$K$98, X16:$X$98)-K16*$AZ$3)/Z16, 0)</f>
        <v>11537.586777153108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5.3300140000000001E-3</v>
      </c>
      <c r="Q17" s="5">
        <f t="shared" si="29"/>
        <v>50</v>
      </c>
      <c r="R17">
        <f t="shared" si="0"/>
        <v>500000</v>
      </c>
      <c r="S17">
        <f t="shared" si="1"/>
        <v>11832.739296359125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9855.5846797212871</v>
      </c>
      <c r="AC17">
        <f t="shared" si="2"/>
        <v>9952.7572035233025</v>
      </c>
      <c r="AE17">
        <f t="shared" si="3"/>
        <v>0</v>
      </c>
      <c r="AF17">
        <f t="shared" si="4"/>
        <v>0</v>
      </c>
      <c r="AG17">
        <f t="shared" si="5"/>
        <v>-42.05601490174687</v>
      </c>
      <c r="AH17">
        <f t="shared" si="6"/>
        <v>-2276.4901073212909</v>
      </c>
      <c r="AI17">
        <f t="shared" si="7"/>
        <v>-2318.5461222230379</v>
      </c>
      <c r="AJ17">
        <f t="shared" si="8"/>
        <v>-97.172523802015348</v>
      </c>
      <c r="AK17">
        <f t="shared" si="30"/>
        <v>689.89092758049014</v>
      </c>
      <c r="AL17">
        <f t="shared" si="9"/>
        <v>-1725.8277184445631</v>
      </c>
      <c r="AN17">
        <f t="shared" si="10"/>
        <v>0</v>
      </c>
      <c r="AO17">
        <f t="shared" si="11"/>
        <v>0</v>
      </c>
      <c r="AP17">
        <f t="shared" si="12"/>
        <v>-8.6054938885670786</v>
      </c>
      <c r="AQ17">
        <f t="shared" si="13"/>
        <v>-465.81497918203996</v>
      </c>
      <c r="AR17">
        <f t="shared" si="14"/>
        <v>-474.42047307060704</v>
      </c>
      <c r="AS17">
        <f t="shared" si="15"/>
        <v>-19.883423611782778</v>
      </c>
      <c r="AT17">
        <f t="shared" si="16"/>
        <v>141.16535232693155</v>
      </c>
      <c r="AU17">
        <f t="shared" si="17"/>
        <v>-353.13854435545829</v>
      </c>
      <c r="AW17">
        <v>14</v>
      </c>
      <c r="AX17">
        <f>IF(Z17&gt;0, (R17*SUMPRODUCT(K17:$K$98, X17:$X$98)-K17*$AZ$3)/Z17, 0)</f>
        <v>11832.739296359125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6.9004050000000001E-3</v>
      </c>
      <c r="Q18" s="5">
        <f t="shared" si="29"/>
        <v>50</v>
      </c>
      <c r="R18">
        <f t="shared" si="0"/>
        <v>500000</v>
      </c>
      <c r="S18">
        <f t="shared" si="1"/>
        <v>11989.750414866283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9952.7572035233025</v>
      </c>
      <c r="AC18">
        <f t="shared" si="2"/>
        <v>9914.3848586885979</v>
      </c>
      <c r="AE18">
        <f t="shared" si="3"/>
        <v>0</v>
      </c>
      <c r="AF18">
        <f t="shared" si="4"/>
        <v>0</v>
      </c>
      <c r="AG18">
        <f t="shared" si="5"/>
        <v>-41.34525121722131</v>
      </c>
      <c r="AH18">
        <f t="shared" si="6"/>
        <v>-2902.0353550808859</v>
      </c>
      <c r="AI18">
        <f t="shared" si="7"/>
        <v>-2943.3806062981071</v>
      </c>
      <c r="AJ18">
        <f t="shared" si="8"/>
        <v>38.372344834704563</v>
      </c>
      <c r="AK18">
        <f t="shared" si="30"/>
        <v>696.69300424663129</v>
      </c>
      <c r="AL18">
        <f t="shared" si="9"/>
        <v>-2208.315257216771</v>
      </c>
      <c r="AN18">
        <f t="shared" si="10"/>
        <v>0</v>
      </c>
      <c r="AO18">
        <f t="shared" si="11"/>
        <v>0</v>
      </c>
      <c r="AP18">
        <f t="shared" si="12"/>
        <v>-7.5536228184154188</v>
      </c>
      <c r="AQ18">
        <f t="shared" si="13"/>
        <v>-530.19100942980094</v>
      </c>
      <c r="AR18">
        <f t="shared" si="14"/>
        <v>-537.74463224821636</v>
      </c>
      <c r="AS18">
        <f t="shared" si="15"/>
        <v>7.0104839372411334</v>
      </c>
      <c r="AT18">
        <f t="shared" si="16"/>
        <v>127.28320712478246</v>
      </c>
      <c r="AU18">
        <f t="shared" si="17"/>
        <v>-403.45094118619267</v>
      </c>
      <c r="AW18">
        <v>15</v>
      </c>
      <c r="AX18">
        <f>IF(Z18&gt;0, (R18*SUMPRODUCT(K18:$K$98, X18:$X$98)-K18*$AZ$3)/Z18, 0)</f>
        <v>11989.750414866283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8.6257439999999994E-3</v>
      </c>
      <c r="Q19" s="5">
        <f t="shared" si="29"/>
        <v>50</v>
      </c>
      <c r="R19">
        <f t="shared" si="0"/>
        <v>500000</v>
      </c>
      <c r="S19">
        <f t="shared" si="1"/>
        <v>12034.256695948088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9914.3848586885979</v>
      </c>
      <c r="AC19">
        <f t="shared" si="2"/>
        <v>9765.8390584974859</v>
      </c>
      <c r="AE19">
        <f t="shared" si="3"/>
        <v>0</v>
      </c>
      <c r="AF19">
        <f t="shared" si="4"/>
        <v>0</v>
      </c>
      <c r="AG19">
        <f t="shared" si="5"/>
        <v>-40.575165152433662</v>
      </c>
      <c r="AH19">
        <f t="shared" si="6"/>
        <v>-3566.3355261543943</v>
      </c>
      <c r="AI19">
        <f t="shared" si="7"/>
        <v>-3606.9106913068281</v>
      </c>
      <c r="AJ19">
        <f t="shared" si="8"/>
        <v>148.54580019111199</v>
      </c>
      <c r="AK19">
        <f t="shared" si="30"/>
        <v>694.00694010820189</v>
      </c>
      <c r="AL19">
        <f t="shared" si="9"/>
        <v>-2764.3579510075142</v>
      </c>
      <c r="AN19">
        <f t="shared" si="10"/>
        <v>0</v>
      </c>
      <c r="AO19">
        <f t="shared" si="11"/>
        <v>0</v>
      </c>
      <c r="AP19">
        <f t="shared" si="12"/>
        <v>-6.6186883692205853</v>
      </c>
      <c r="AQ19">
        <f t="shared" si="13"/>
        <v>-581.74657771615978</v>
      </c>
      <c r="AR19">
        <f t="shared" si="14"/>
        <v>-588.36526608538031</v>
      </c>
      <c r="AS19">
        <f t="shared" si="15"/>
        <v>24.231037786977627</v>
      </c>
      <c r="AT19">
        <f t="shared" si="16"/>
        <v>113.20756540104961</v>
      </c>
      <c r="AU19">
        <f t="shared" si="17"/>
        <v>-450.92666289735308</v>
      </c>
      <c r="AW19">
        <v>16</v>
      </c>
      <c r="AX19">
        <f>IF(Z19&gt;0, (R19*SUMPRODUCT(K19:$K$98, X19:$X$98)-K19*$AZ$3)/Z19, 0)</f>
        <v>12034.256695948088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1.0476563E-2</v>
      </c>
      <c r="Q20" s="5">
        <f t="shared" si="29"/>
        <v>50</v>
      </c>
      <c r="R20">
        <f t="shared" si="0"/>
        <v>500000</v>
      </c>
      <c r="S20">
        <f t="shared" si="1"/>
        <v>11982.650450720932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9765.8390584974859</v>
      </c>
      <c r="AC20">
        <f t="shared" si="2"/>
        <v>9524.8471318872998</v>
      </c>
      <c r="AE20">
        <f t="shared" si="3"/>
        <v>0</v>
      </c>
      <c r="AF20">
        <f t="shared" si="4"/>
        <v>0</v>
      </c>
      <c r="AG20">
        <f t="shared" si="5"/>
        <v>-39.744325226954444</v>
      </c>
      <c r="AH20">
        <f t="shared" si="6"/>
        <v>-4250.8827395487579</v>
      </c>
      <c r="AI20">
        <f t="shared" si="7"/>
        <v>-4290.6270647757119</v>
      </c>
      <c r="AJ20">
        <f t="shared" si="8"/>
        <v>240.99192661018606</v>
      </c>
      <c r="AK20">
        <f t="shared" si="30"/>
        <v>683.60873409482406</v>
      </c>
      <c r="AL20">
        <f t="shared" si="9"/>
        <v>-3366.0264040707016</v>
      </c>
      <c r="AN20">
        <f t="shared" si="10"/>
        <v>0</v>
      </c>
      <c r="AO20">
        <f t="shared" si="11"/>
        <v>0</v>
      </c>
      <c r="AP20">
        <f t="shared" si="12"/>
        <v>-5.7885360534382775</v>
      </c>
      <c r="AQ20">
        <f t="shared" si="13"/>
        <v>-619.11701497773845</v>
      </c>
      <c r="AR20">
        <f t="shared" si="14"/>
        <v>-624.90555103117663</v>
      </c>
      <c r="AS20">
        <f t="shared" si="15"/>
        <v>35.099110320900266</v>
      </c>
      <c r="AT20">
        <f t="shared" si="16"/>
        <v>99.563743532108191</v>
      </c>
      <c r="AU20">
        <f t="shared" si="17"/>
        <v>-490.24269717816816</v>
      </c>
      <c r="AW20">
        <v>17</v>
      </c>
      <c r="AX20">
        <f>IF(Z20&gt;0, (R20*SUMPRODUCT(K20:$K$98, X20:$X$98)-K20*$AZ$3)/Z20, 0)</f>
        <v>11982.650450720932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1.2607808E-2</v>
      </c>
      <c r="Q21" s="5">
        <f t="shared" si="29"/>
        <v>50</v>
      </c>
      <c r="R21">
        <f t="shared" si="0"/>
        <v>500000</v>
      </c>
      <c r="S21">
        <f t="shared" si="1"/>
        <v>11854.533777704966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9524.8471318872998</v>
      </c>
      <c r="AC21">
        <f t="shared" si="2"/>
        <v>9209.9753411113234</v>
      </c>
      <c r="AE21">
        <f t="shared" si="3"/>
        <v>0</v>
      </c>
      <c r="AF21">
        <f t="shared" si="4"/>
        <v>0</v>
      </c>
      <c r="AG21">
        <f t="shared" si="5"/>
        <v>-38.845793153133897</v>
      </c>
      <c r="AH21">
        <f t="shared" si="6"/>
        <v>-5010.8882155099809</v>
      </c>
      <c r="AI21">
        <f t="shared" si="7"/>
        <v>-5049.7340086631148</v>
      </c>
      <c r="AJ21">
        <f t="shared" si="8"/>
        <v>314.87179077597648</v>
      </c>
      <c r="AK21">
        <f t="shared" si="30"/>
        <v>666.73929923211108</v>
      </c>
      <c r="AL21">
        <f t="shared" si="9"/>
        <v>-4068.1229186550272</v>
      </c>
      <c r="AN21">
        <f t="shared" si="10"/>
        <v>0</v>
      </c>
      <c r="AO21">
        <f t="shared" si="11"/>
        <v>0</v>
      </c>
      <c r="AP21">
        <f t="shared" si="12"/>
        <v>-5.0514910194116664</v>
      </c>
      <c r="AQ21">
        <f t="shared" si="13"/>
        <v>-651.61384966810306</v>
      </c>
      <c r="AR21">
        <f t="shared" si="14"/>
        <v>-656.66534068751469</v>
      </c>
      <c r="AS21">
        <f t="shared" si="15"/>
        <v>40.945798611981601</v>
      </c>
      <c r="AT21">
        <f t="shared" si="16"/>
        <v>86.702505187183178</v>
      </c>
      <c r="AU21">
        <f t="shared" si="17"/>
        <v>-529.01703688834993</v>
      </c>
      <c r="AW21">
        <v>18</v>
      </c>
      <c r="AX21">
        <f>IF(Z21&gt;0, (R21*SUMPRODUCT(K21:$K$98, X21:$X$98)-K21*$AZ$3)/Z21, 0)</f>
        <v>11854.533777704966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1.5033739000000001E-2</v>
      </c>
      <c r="Q22" s="5">
        <f t="shared" si="29"/>
        <v>50</v>
      </c>
      <c r="R22">
        <f t="shared" si="0"/>
        <v>500000</v>
      </c>
      <c r="S22">
        <f t="shared" si="1"/>
        <v>11657.289201146899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9209.9753411113234</v>
      </c>
      <c r="AC22">
        <f t="shared" si="2"/>
        <v>8830.0090130519366</v>
      </c>
      <c r="AE22">
        <f t="shared" si="3"/>
        <v>0</v>
      </c>
      <c r="AF22">
        <f t="shared" si="4"/>
        <v>0</v>
      </c>
      <c r="AG22">
        <f t="shared" si="5"/>
        <v>-37.873337706090361</v>
      </c>
      <c r="AH22">
        <f t="shared" si="6"/>
        <v>-5839.9751551220206</v>
      </c>
      <c r="AI22">
        <f t="shared" si="7"/>
        <v>-5877.8484928281114</v>
      </c>
      <c r="AJ22">
        <f t="shared" si="8"/>
        <v>379.9663280593868</v>
      </c>
      <c r="AK22">
        <f t="shared" si="30"/>
        <v>644.69827387779264</v>
      </c>
      <c r="AL22">
        <f t="shared" si="9"/>
        <v>-4853.1838908909322</v>
      </c>
      <c r="AN22">
        <f t="shared" si="10"/>
        <v>0</v>
      </c>
      <c r="AO22">
        <f t="shared" si="11"/>
        <v>0</v>
      </c>
      <c r="AP22">
        <f t="shared" si="12"/>
        <v>-4.397351171134706</v>
      </c>
      <c r="AQ22">
        <f t="shared" si="13"/>
        <v>-678.06069238106181</v>
      </c>
      <c r="AR22">
        <f t="shared" si="14"/>
        <v>-682.4580435521965</v>
      </c>
      <c r="AS22">
        <f t="shared" si="15"/>
        <v>44.116665677844708</v>
      </c>
      <c r="AT22">
        <f t="shared" si="16"/>
        <v>74.853838646736122</v>
      </c>
      <c r="AU22">
        <f t="shared" si="17"/>
        <v>-563.48753922761568</v>
      </c>
      <c r="AW22">
        <v>19</v>
      </c>
      <c r="AX22">
        <f>IF(Z22&gt;0, (R22*SUMPRODUCT(K22:$K$98, X22:$X$98)-K22*$AZ$3)/Z22, 0)</f>
        <v>11657.289201146899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1.7719183999999999E-2</v>
      </c>
      <c r="Q23" s="5">
        <f t="shared" si="29"/>
        <v>50</v>
      </c>
      <c r="R23">
        <f t="shared" si="0"/>
        <v>500000</v>
      </c>
      <c r="S23">
        <f t="shared" si="1"/>
        <v>11398.273198022787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8830.0090130519366</v>
      </c>
      <c r="AC23">
        <f t="shared" si="2"/>
        <v>8394.4907506786567</v>
      </c>
      <c r="AE23">
        <f t="shared" si="3"/>
        <v>0</v>
      </c>
      <c r="AF23">
        <f t="shared" si="4"/>
        <v>0</v>
      </c>
      <c r="AG23">
        <f t="shared" si="5"/>
        <v>-36.823519689521106</v>
      </c>
      <c r="AH23">
        <f t="shared" si="6"/>
        <v>-6710.8463950835294</v>
      </c>
      <c r="AI23">
        <f t="shared" si="7"/>
        <v>-6747.6699147730506</v>
      </c>
      <c r="AJ23">
        <f t="shared" si="8"/>
        <v>435.51826237327987</v>
      </c>
      <c r="AK23">
        <f t="shared" si="30"/>
        <v>618.10063091363565</v>
      </c>
      <c r="AL23">
        <f t="shared" si="9"/>
        <v>-5694.0510214861351</v>
      </c>
      <c r="AN23">
        <f t="shared" si="10"/>
        <v>0</v>
      </c>
      <c r="AO23">
        <f t="shared" si="11"/>
        <v>0</v>
      </c>
      <c r="AP23">
        <f t="shared" si="12"/>
        <v>-3.8173751650976855</v>
      </c>
      <c r="AQ23">
        <f t="shared" si="13"/>
        <v>-695.69173673170837</v>
      </c>
      <c r="AR23">
        <f t="shared" si="14"/>
        <v>-699.50911189680608</v>
      </c>
      <c r="AS23">
        <f t="shared" si="15"/>
        <v>45.148769393800386</v>
      </c>
      <c r="AT23">
        <f t="shared" si="16"/>
        <v>64.076492901149109</v>
      </c>
      <c r="AU23">
        <f t="shared" si="17"/>
        <v>-590.28384960185656</v>
      </c>
      <c r="AW23">
        <v>20</v>
      </c>
      <c r="AX23">
        <f>IF(Z23&gt;0, (R23*SUMPRODUCT(K23:$K$98, X23:$X$98)-K23*$AZ$3)/Z23, 0)</f>
        <v>11398.273198022787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2.0768709E-2</v>
      </c>
      <c r="Q24" s="5">
        <f t="shared" si="29"/>
        <v>50</v>
      </c>
      <c r="R24">
        <f t="shared" si="0"/>
        <v>500000</v>
      </c>
      <c r="S24">
        <f t="shared" si="1"/>
        <v>11088.879513483213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8394.4907506786567</v>
      </c>
      <c r="AC24">
        <f t="shared" si="2"/>
        <v>7915.3547550253261</v>
      </c>
      <c r="AE24">
        <f t="shared" si="3"/>
        <v>0</v>
      </c>
      <c r="AF24">
        <f t="shared" si="4"/>
        <v>0</v>
      </c>
      <c r="AG24">
        <f t="shared" si="5"/>
        <v>-35.690507527838463</v>
      </c>
      <c r="AH24">
        <f t="shared" si="6"/>
        <v>-7647.7696478743419</v>
      </c>
      <c r="AI24">
        <f t="shared" si="7"/>
        <v>-7683.4601554021801</v>
      </c>
      <c r="AJ24">
        <f t="shared" si="8"/>
        <v>479.13599565333061</v>
      </c>
      <c r="AK24">
        <f t="shared" si="30"/>
        <v>587.61435254750597</v>
      </c>
      <c r="AL24">
        <f t="shared" si="9"/>
        <v>-6616.7098072013432</v>
      </c>
      <c r="AN24">
        <f t="shared" si="10"/>
        <v>0</v>
      </c>
      <c r="AO24">
        <f t="shared" si="11"/>
        <v>0</v>
      </c>
      <c r="AP24">
        <f t="shared" si="12"/>
        <v>-3.3034995174097928</v>
      </c>
      <c r="AQ24">
        <f t="shared" si="13"/>
        <v>-707.87458881911414</v>
      </c>
      <c r="AR24">
        <f t="shared" si="14"/>
        <v>-711.17808833652396</v>
      </c>
      <c r="AS24">
        <f t="shared" si="15"/>
        <v>44.348641699192434</v>
      </c>
      <c r="AT24">
        <f t="shared" si="16"/>
        <v>54.389356288913454</v>
      </c>
      <c r="AU24">
        <f t="shared" si="17"/>
        <v>-612.44009034841804</v>
      </c>
      <c r="AW24">
        <v>21</v>
      </c>
      <c r="AX24">
        <f>IF(Z24&gt;0, (R24*SUMPRODUCT(K24:$K$98, X24:$X$98)-K24*$AZ$3)/Z24, 0)</f>
        <v>11088.879513483213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2.4225090000000001E-2</v>
      </c>
      <c r="Q25" s="5">
        <f t="shared" si="29"/>
        <v>50</v>
      </c>
      <c r="R25">
        <f t="shared" si="0"/>
        <v>500000</v>
      </c>
      <c r="S25">
        <f t="shared" si="1"/>
        <v>10735.493074867598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7915.3547550253261</v>
      </c>
      <c r="AC25">
        <f t="shared" si="2"/>
        <v>7400.8335064547618</v>
      </c>
      <c r="AE25">
        <f t="shared" si="3"/>
        <v>0</v>
      </c>
      <c r="AF25">
        <f t="shared" si="4"/>
        <v>0</v>
      </c>
      <c r="AG25">
        <f t="shared" si="5"/>
        <v>-34.468996695552512</v>
      </c>
      <c r="AH25">
        <f t="shared" si="6"/>
        <v>-8646.0575700756435</v>
      </c>
      <c r="AI25">
        <f t="shared" si="7"/>
        <v>-8680.5265667711956</v>
      </c>
      <c r="AJ25">
        <f t="shared" si="8"/>
        <v>514.52124857056424</v>
      </c>
      <c r="AK25">
        <f t="shared" si="30"/>
        <v>554.07483285177284</v>
      </c>
      <c r="AL25">
        <f t="shared" si="9"/>
        <v>-7611.9304853488584</v>
      </c>
      <c r="AN25">
        <f t="shared" si="10"/>
        <v>0</v>
      </c>
      <c r="AO25">
        <f t="shared" si="11"/>
        <v>0</v>
      </c>
      <c r="AP25">
        <f t="shared" si="12"/>
        <v>-2.8486044188495407</v>
      </c>
      <c r="AQ25">
        <f t="shared" si="13"/>
        <v>-714.53190289472138</v>
      </c>
      <c r="AR25">
        <f t="shared" si="14"/>
        <v>-717.38050731357089</v>
      </c>
      <c r="AS25">
        <f t="shared" si="15"/>
        <v>42.521327650340496</v>
      </c>
      <c r="AT25">
        <f t="shared" si="16"/>
        <v>45.790135151758911</v>
      </c>
      <c r="AU25">
        <f t="shared" si="17"/>
        <v>-629.06904451147147</v>
      </c>
      <c r="AW25">
        <v>22</v>
      </c>
      <c r="AX25">
        <f>IF(Z25&gt;0, (R25*SUMPRODUCT(K25:$K$98, X25:$X$98)-K25*$AZ$3)/Z25, 0)</f>
        <v>10735.493074867598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2.7828815E-2</v>
      </c>
      <c r="Q26" s="5">
        <f t="shared" si="29"/>
        <v>50</v>
      </c>
      <c r="R26">
        <f t="shared" si="0"/>
        <v>500000</v>
      </c>
      <c r="S26">
        <f t="shared" si="1"/>
        <v>10340.604434834395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7400.8335064547618</v>
      </c>
      <c r="AC26">
        <f t="shared" si="2"/>
        <v>6858.9385144962471</v>
      </c>
      <c r="AE26">
        <f t="shared" si="3"/>
        <v>0</v>
      </c>
      <c r="AF26">
        <f t="shared" si="4"/>
        <v>0</v>
      </c>
      <c r="AG26">
        <f t="shared" si="5"/>
        <v>-33.165075396320844</v>
      </c>
      <c r="AH26">
        <f t="shared" si="6"/>
        <v>-9592.3133227614217</v>
      </c>
      <c r="AI26">
        <f t="shared" si="7"/>
        <v>-9625.478398157742</v>
      </c>
      <c r="AJ26">
        <f t="shared" si="8"/>
        <v>541.89499195851477</v>
      </c>
      <c r="AK26">
        <f t="shared" si="30"/>
        <v>518.05834545183336</v>
      </c>
      <c r="AL26">
        <f t="shared" si="9"/>
        <v>-8565.5250607473954</v>
      </c>
      <c r="AN26">
        <f t="shared" si="10"/>
        <v>0</v>
      </c>
      <c r="AO26">
        <f t="shared" si="11"/>
        <v>0</v>
      </c>
      <c r="AP26">
        <f t="shared" si="12"/>
        <v>-2.4471831154291954</v>
      </c>
      <c r="AQ26">
        <f t="shared" si="13"/>
        <v>-707.79719089594983</v>
      </c>
      <c r="AR26">
        <f t="shared" si="14"/>
        <v>-710.24437401137902</v>
      </c>
      <c r="AS26">
        <f t="shared" si="15"/>
        <v>39.985323681900304</v>
      </c>
      <c r="AT26">
        <f t="shared" si="16"/>
        <v>38.226466264495606</v>
      </c>
      <c r="AU26">
        <f t="shared" si="17"/>
        <v>-632.03258406498321</v>
      </c>
      <c r="AW26">
        <v>23</v>
      </c>
      <c r="AX26">
        <f>IF(Z26&gt;0, (R26*SUMPRODUCT(K26:$K$98, X26:$X$98)-K26*$AZ$3)/Z26, 0)</f>
        <v>10340.604434834395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3.1684449000000003E-2</v>
      </c>
      <c r="Q27" s="5">
        <f t="shared" si="29"/>
        <v>50</v>
      </c>
      <c r="R27">
        <f t="shared" si="0"/>
        <v>500000</v>
      </c>
      <c r="S27">
        <f t="shared" si="1"/>
        <v>9919.3897514198179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6858.9385144962471</v>
      </c>
      <c r="AC27">
        <f t="shared" si="2"/>
        <v>6305.2814226504825</v>
      </c>
      <c r="AE27">
        <f t="shared" si="3"/>
        <v>0</v>
      </c>
      <c r="AF27">
        <f t="shared" si="4"/>
        <v>0</v>
      </c>
      <c r="AG27">
        <f t="shared" si="5"/>
        <v>-31.782607502381747</v>
      </c>
      <c r="AH27">
        <f t="shared" si="6"/>
        <v>-10508.171399758827</v>
      </c>
      <c r="AI27">
        <f t="shared" si="7"/>
        <v>-10539.954007261209</v>
      </c>
      <c r="AJ27">
        <f t="shared" si="8"/>
        <v>553.65709184576463</v>
      </c>
      <c r="AK27">
        <f t="shared" si="30"/>
        <v>480.12569601473734</v>
      </c>
      <c r="AL27">
        <f t="shared" si="9"/>
        <v>-9506.1712194007087</v>
      </c>
      <c r="AN27">
        <f t="shared" si="10"/>
        <v>0</v>
      </c>
      <c r="AO27">
        <f t="shared" si="11"/>
        <v>0</v>
      </c>
      <c r="AP27">
        <f t="shared" si="12"/>
        <v>-2.0939050318396655</v>
      </c>
      <c r="AQ27">
        <f t="shared" si="13"/>
        <v>-692.30043405783442</v>
      </c>
      <c r="AR27">
        <f t="shared" si="14"/>
        <v>-694.39433908967408</v>
      </c>
      <c r="AS27">
        <f t="shared" si="15"/>
        <v>36.476093739089393</v>
      </c>
      <c r="AT27">
        <f t="shared" si="16"/>
        <v>31.631690720323732</v>
      </c>
      <c r="AU27">
        <f t="shared" si="17"/>
        <v>-626.28655463026109</v>
      </c>
      <c r="AW27">
        <v>24</v>
      </c>
      <c r="AX27">
        <f>IF(Z27&gt;0, (R27*SUMPRODUCT(K27:$K$98, X27:$X$98)-K27*$AZ$3)/Z27, 0)</f>
        <v>9919.3897514198179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3.5933631000000001E-2</v>
      </c>
      <c r="Q28" s="5">
        <f t="shared" si="29"/>
        <v>50</v>
      </c>
      <c r="R28">
        <f t="shared" si="0"/>
        <v>500000</v>
      </c>
      <c r="S28">
        <f t="shared" si="1"/>
        <v>9482.3397404488969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6305.2814226504825</v>
      </c>
      <c r="AC28">
        <f t="shared" si="2"/>
        <v>5750.6060770303138</v>
      </c>
      <c r="AE28">
        <f t="shared" si="3"/>
        <v>0</v>
      </c>
      <c r="AF28">
        <f t="shared" si="4"/>
        <v>0</v>
      </c>
      <c r="AG28">
        <f t="shared" si="5"/>
        <v>-30.322716937149512</v>
      </c>
      <c r="AH28">
        <f t="shared" si="6"/>
        <v>-11420.644902084174</v>
      </c>
      <c r="AI28">
        <f t="shared" si="7"/>
        <v>-11450.967619021323</v>
      </c>
      <c r="AJ28">
        <f t="shared" si="8"/>
        <v>554.67534562016863</v>
      </c>
      <c r="AK28">
        <f t="shared" si="30"/>
        <v>441.36969958553379</v>
      </c>
      <c r="AL28">
        <f t="shared" si="9"/>
        <v>-10454.922573815622</v>
      </c>
      <c r="AN28">
        <f t="shared" si="10"/>
        <v>0</v>
      </c>
      <c r="AO28">
        <f t="shared" si="11"/>
        <v>0</v>
      </c>
      <c r="AP28">
        <f t="shared" si="12"/>
        <v>-1.7836824738911596</v>
      </c>
      <c r="AQ28">
        <f t="shared" si="13"/>
        <v>-671.80009609973024</v>
      </c>
      <c r="AR28">
        <f t="shared" si="14"/>
        <v>-673.58377857362143</v>
      </c>
      <c r="AS28">
        <f t="shared" si="15"/>
        <v>32.627837892392421</v>
      </c>
      <c r="AT28">
        <f t="shared" si="16"/>
        <v>25.962825141595957</v>
      </c>
      <c r="AU28">
        <f t="shared" si="17"/>
        <v>-614.9931155396331</v>
      </c>
      <c r="AW28">
        <v>25</v>
      </c>
      <c r="AX28">
        <f>IF(Z28&gt;0, (R28*SUMPRODUCT(K28:$K$98, X28:$X$98)-K28*$AZ$3)/Z28, 0)</f>
        <v>9482.3397404488969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4.1016489000000003E-2</v>
      </c>
      <c r="Q29" s="5">
        <f t="shared" si="29"/>
        <v>50</v>
      </c>
      <c r="R29">
        <f t="shared" si="0"/>
        <v>500000</v>
      </c>
      <c r="S29">
        <f t="shared" si="1"/>
        <v>9038.3117885412103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5750.6060770303138</v>
      </c>
      <c r="AC29">
        <f t="shared" si="2"/>
        <v>5201.685524178497</v>
      </c>
      <c r="AE29">
        <f t="shared" si="3"/>
        <v>0</v>
      </c>
      <c r="AF29">
        <f t="shared" si="4"/>
        <v>0</v>
      </c>
      <c r="AG29">
        <f t="shared" si="5"/>
        <v>-28.77575838207531</v>
      </c>
      <c r="AH29">
        <f t="shared" si="6"/>
        <v>-12437.313857027068</v>
      </c>
      <c r="AI29">
        <f t="shared" si="7"/>
        <v>-12466.089615409142</v>
      </c>
      <c r="AJ29">
        <f t="shared" si="8"/>
        <v>548.92055285181686</v>
      </c>
      <c r="AK29">
        <f t="shared" si="30"/>
        <v>402.54242539212203</v>
      </c>
      <c r="AL29">
        <f t="shared" si="9"/>
        <v>-11514.626637165202</v>
      </c>
      <c r="AN29">
        <f t="shared" si="10"/>
        <v>0</v>
      </c>
      <c r="AO29">
        <f t="shared" si="11"/>
        <v>0</v>
      </c>
      <c r="AP29">
        <f t="shared" si="12"/>
        <v>-1.5113261219485699</v>
      </c>
      <c r="AQ29">
        <f t="shared" si="13"/>
        <v>-653.21779080222802</v>
      </c>
      <c r="AR29">
        <f t="shared" si="14"/>
        <v>-654.72911692417654</v>
      </c>
      <c r="AS29">
        <f t="shared" si="15"/>
        <v>28.829751743959797</v>
      </c>
      <c r="AT29">
        <f t="shared" si="16"/>
        <v>21.141854008150432</v>
      </c>
      <c r="AU29">
        <f t="shared" si="17"/>
        <v>-604.75751117206619</v>
      </c>
      <c r="AW29">
        <v>26</v>
      </c>
      <c r="AX29">
        <f>IF(Z29&gt;0, (R29*SUMPRODUCT(K29:$K$98, X29:$X$98)-K29*$AZ$3)/Z29, 0)</f>
        <v>9038.3117885412103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4.6435859000000003E-2</v>
      </c>
      <c r="Q30" s="5">
        <f t="shared" si="29"/>
        <v>50</v>
      </c>
      <c r="R30">
        <f t="shared" si="0"/>
        <v>500000</v>
      </c>
      <c r="S30">
        <f t="shared" si="1"/>
        <v>8578.042922690518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5201.685524178497</v>
      </c>
      <c r="AC30">
        <f t="shared" si="2"/>
        <v>4658.1816112761944</v>
      </c>
      <c r="AE30">
        <f t="shared" si="3"/>
        <v>0</v>
      </c>
      <c r="AF30">
        <f t="shared" si="4"/>
        <v>0</v>
      </c>
      <c r="AG30">
        <f t="shared" si="5"/>
        <v>-27.151773739406444</v>
      </c>
      <c r="AH30">
        <f t="shared" si="6"/>
        <v>-13362.270588481175</v>
      </c>
      <c r="AI30">
        <f t="shared" si="7"/>
        <v>-13389.422362220581</v>
      </c>
      <c r="AJ30">
        <f t="shared" si="8"/>
        <v>543.50391290230255</v>
      </c>
      <c r="AK30">
        <f t="shared" si="30"/>
        <v>364.11798669249481</v>
      </c>
      <c r="AL30">
        <f t="shared" si="9"/>
        <v>-12481.800462625784</v>
      </c>
      <c r="AN30">
        <f t="shared" si="10"/>
        <v>0</v>
      </c>
      <c r="AO30">
        <f t="shared" si="11"/>
        <v>0</v>
      </c>
      <c r="AP30">
        <f t="shared" si="12"/>
        <v>-1.2732438696671997</v>
      </c>
      <c r="AQ30">
        <f t="shared" si="13"/>
        <v>-626.60470269482676</v>
      </c>
      <c r="AR30">
        <f t="shared" si="14"/>
        <v>-627.87794656449398</v>
      </c>
      <c r="AS30">
        <f t="shared" si="15"/>
        <v>25.486844133451452</v>
      </c>
      <c r="AT30">
        <f t="shared" si="16"/>
        <v>17.074795880422538</v>
      </c>
      <c r="AU30">
        <f t="shared" si="17"/>
        <v>-585.31630655062008</v>
      </c>
      <c r="AW30">
        <v>27</v>
      </c>
      <c r="AX30">
        <f>IF(Z30&gt;0, (R30*SUMPRODUCT(K30:$K$98, X30:$X$98)-K30*$AZ$3)/Z30, 0)</f>
        <v>8578.042922690518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5.1834316999999998E-2</v>
      </c>
      <c r="Q31" s="5">
        <f t="shared" si="29"/>
        <v>50</v>
      </c>
      <c r="R31">
        <f t="shared" si="0"/>
        <v>500000</v>
      </c>
      <c r="S31">
        <f t="shared" si="1"/>
        <v>8105.7551966511728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4658.1816112761944</v>
      </c>
      <c r="AC31">
        <f t="shared" si="2"/>
        <v>4129.5357281348697</v>
      </c>
      <c r="AE31">
        <f t="shared" si="3"/>
        <v>0</v>
      </c>
      <c r="AF31">
        <f t="shared" si="4"/>
        <v>0</v>
      </c>
      <c r="AG31">
        <f t="shared" si="5"/>
        <v>-25.472862354891706</v>
      </c>
      <c r="AH31">
        <f t="shared" si="6"/>
        <v>-14073.936471206689</v>
      </c>
      <c r="AI31">
        <f t="shared" si="7"/>
        <v>-14099.40933356158</v>
      </c>
      <c r="AJ31">
        <f t="shared" si="8"/>
        <v>528.6458831413247</v>
      </c>
      <c r="AK31">
        <f t="shared" si="30"/>
        <v>326.07271278933365</v>
      </c>
      <c r="AL31">
        <f t="shared" si="9"/>
        <v>-13244.690737630921</v>
      </c>
      <c r="AN31">
        <f t="shared" si="10"/>
        <v>0</v>
      </c>
      <c r="AO31">
        <f t="shared" si="11"/>
        <v>0</v>
      </c>
      <c r="AP31">
        <f t="shared" si="12"/>
        <v>-1.0665300934034743</v>
      </c>
      <c r="AQ31">
        <f t="shared" si="13"/>
        <v>-589.26541391639557</v>
      </c>
      <c r="AR31">
        <f t="shared" si="14"/>
        <v>-590.33194400979903</v>
      </c>
      <c r="AS31">
        <f t="shared" si="15"/>
        <v>22.134016007659461</v>
      </c>
      <c r="AT31">
        <f t="shared" si="16"/>
        <v>13.652425706322264</v>
      </c>
      <c r="AU31">
        <f t="shared" si="17"/>
        <v>-554.54550229581719</v>
      </c>
      <c r="AW31">
        <v>28</v>
      </c>
      <c r="AX31">
        <f>IF(Z31&gt;0, (R31*SUMPRODUCT(K31:$K$98, X31:$X$98)-K31*$AZ$3)/Z31, 0)</f>
        <v>8105.7551966511728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5.7772715000000002E-2</v>
      </c>
      <c r="Q32" s="5">
        <f t="shared" si="29"/>
        <v>50</v>
      </c>
      <c r="R32">
        <f t="shared" si="0"/>
        <v>500000</v>
      </c>
      <c r="S32">
        <f t="shared" si="1"/>
        <v>7638.4603125893873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4129.5357281348697</v>
      </c>
      <c r="AC32">
        <f t="shared" si="2"/>
        <v>3627.7335459626738</v>
      </c>
      <c r="AE32">
        <f t="shared" si="3"/>
        <v>0</v>
      </c>
      <c r="AF32">
        <f t="shared" si="4"/>
        <v>0</v>
      </c>
      <c r="AG32">
        <f t="shared" si="5"/>
        <v>-23.746497314279402</v>
      </c>
      <c r="AH32">
        <f t="shared" si="6"/>
        <v>-14716.364170633875</v>
      </c>
      <c r="AI32">
        <f t="shared" si="7"/>
        <v>-14740.110667948155</v>
      </c>
      <c r="AJ32">
        <f t="shared" si="8"/>
        <v>501.8021821721959</v>
      </c>
      <c r="AK32">
        <f t="shared" si="30"/>
        <v>289.06750096944091</v>
      </c>
      <c r="AL32">
        <f t="shared" si="9"/>
        <v>-13949.240984806518</v>
      </c>
      <c r="AN32">
        <f t="shared" si="10"/>
        <v>0</v>
      </c>
      <c r="AO32">
        <f t="shared" si="11"/>
        <v>0</v>
      </c>
      <c r="AP32">
        <f t="shared" si="12"/>
        <v>-0.88772183334314025</v>
      </c>
      <c r="AQ32">
        <f t="shared" si="13"/>
        <v>-550.14588504573476</v>
      </c>
      <c r="AR32">
        <f t="shared" si="14"/>
        <v>-551.03360687907787</v>
      </c>
      <c r="AS32">
        <f t="shared" si="15"/>
        <v>18.759008844037925</v>
      </c>
      <c r="AT32">
        <f t="shared" si="16"/>
        <v>10.80628980873759</v>
      </c>
      <c r="AU32">
        <f t="shared" si="17"/>
        <v>-521.46830822630238</v>
      </c>
      <c r="AW32">
        <v>29</v>
      </c>
      <c r="AX32">
        <f>IF(Z32&gt;0, (R32*SUMPRODUCT(K32:$K$98, X32:$X$98)-K32*$AZ$3)/Z32, 0)</f>
        <v>7638.4603125893873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6.4089452000000005E-2</v>
      </c>
      <c r="Q33" s="5">
        <f t="shared" si="29"/>
        <v>50</v>
      </c>
      <c r="R33">
        <f t="shared" si="0"/>
        <v>500000</v>
      </c>
      <c r="S33">
        <f t="shared" si="1"/>
        <v>7176.1969299268867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3627.7335459626738</v>
      </c>
      <c r="AC33">
        <f t="shared" si="2"/>
        <v>3155.6798321171182</v>
      </c>
      <c r="AE33">
        <f t="shared" si="3"/>
        <v>0</v>
      </c>
      <c r="AF33">
        <f t="shared" si="4"/>
        <v>0</v>
      </c>
      <c r="AG33">
        <f t="shared" si="5"/>
        <v>-21.987132341344967</v>
      </c>
      <c r="AH33">
        <f t="shared" si="6"/>
        <v>-15218.999997916388</v>
      </c>
      <c r="AI33">
        <f t="shared" si="7"/>
        <v>-15240.987130257732</v>
      </c>
      <c r="AJ33">
        <f t="shared" si="8"/>
        <v>472.05371384555565</v>
      </c>
      <c r="AK33">
        <f t="shared" si="30"/>
        <v>253.9413482173872</v>
      </c>
      <c r="AL33">
        <f t="shared" si="9"/>
        <v>-14514.992068194788</v>
      </c>
      <c r="AN33">
        <f t="shared" si="10"/>
        <v>0</v>
      </c>
      <c r="AO33">
        <f t="shared" si="11"/>
        <v>0</v>
      </c>
      <c r="AP33">
        <f t="shared" si="12"/>
        <v>-0.73388482962706392</v>
      </c>
      <c r="AQ33">
        <f t="shared" si="13"/>
        <v>-507.97862345890348</v>
      </c>
      <c r="AR33">
        <f t="shared" si="14"/>
        <v>-508.7125082885305</v>
      </c>
      <c r="AS33">
        <f t="shared" si="15"/>
        <v>15.756172927968871</v>
      </c>
      <c r="AT33">
        <f t="shared" si="16"/>
        <v>8.4760349907633348</v>
      </c>
      <c r="AU33">
        <f t="shared" si="17"/>
        <v>-484.48030036979827</v>
      </c>
      <c r="AW33">
        <v>30</v>
      </c>
      <c r="AX33">
        <f>IF(Z33&gt;0, (R33*SUMPRODUCT(K33:$K$98, X33:$X$98)-K33*$AZ$3)/Z33, 0)</f>
        <v>7176.1969299268867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7.1121990999999996E-2</v>
      </c>
      <c r="Q34" s="5">
        <f t="shared" si="29"/>
        <v>50</v>
      </c>
      <c r="R34">
        <f t="shared" si="0"/>
        <v>500000</v>
      </c>
      <c r="S34">
        <f t="shared" si="1"/>
        <v>6725.1401617489573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3155.6798321171182</v>
      </c>
      <c r="AC34">
        <f t="shared" si="2"/>
        <v>2717.4263615155169</v>
      </c>
      <c r="AE34">
        <f t="shared" si="3"/>
        <v>0</v>
      </c>
      <c r="AF34">
        <f t="shared" si="4"/>
        <v>0</v>
      </c>
      <c r="AG34">
        <f t="shared" si="5"/>
        <v>-20.203492389434572</v>
      </c>
      <c r="AH34">
        <f t="shared" si="6"/>
        <v>-15637.686284969455</v>
      </c>
      <c r="AI34">
        <f t="shared" si="7"/>
        <v>-15657.889777358891</v>
      </c>
      <c r="AJ34">
        <f t="shared" si="8"/>
        <v>438.25347060160129</v>
      </c>
      <c r="AK34">
        <f t="shared" si="30"/>
        <v>220.8975882481983</v>
      </c>
      <c r="AL34">
        <f t="shared" si="9"/>
        <v>-14998.73871850909</v>
      </c>
      <c r="AN34">
        <f t="shared" si="10"/>
        <v>0</v>
      </c>
      <c r="AO34">
        <f t="shared" si="11"/>
        <v>0</v>
      </c>
      <c r="AP34">
        <f t="shared" si="12"/>
        <v>-0.60209877775269705</v>
      </c>
      <c r="AQ34">
        <f t="shared" si="13"/>
        <v>-466.02991292654076</v>
      </c>
      <c r="AR34">
        <f t="shared" si="14"/>
        <v>-466.63201170429346</v>
      </c>
      <c r="AS34">
        <f t="shared" si="15"/>
        <v>13.060706233794194</v>
      </c>
      <c r="AT34">
        <f t="shared" si="16"/>
        <v>6.5831275766120658</v>
      </c>
      <c r="AU34">
        <f t="shared" si="17"/>
        <v>-446.98817789388715</v>
      </c>
      <c r="AW34">
        <v>31</v>
      </c>
      <c r="AX34">
        <f>IF(Z34&gt;0, (R34*SUMPRODUCT(K34:$K$98, X34:$X$98)-K34*$AZ$3)/Z34, 0)</f>
        <v>6725.1401617489573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7.9233461000000005E-2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6286.8680821269027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2717.4263615155169</v>
      </c>
      <c r="AC35">
        <f t="shared" ref="AC35:AC66" si="33">S35*Z35</f>
        <v>2313.6510493544233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-18.400664839238164</v>
      </c>
      <c r="AH35">
        <f t="shared" ref="AH35:AH66" si="37">-X35*R35</f>
        <v>-16007.92626302061</v>
      </c>
      <c r="AI35">
        <f t="shared" ref="AI35:AI66" si="38">SUM(AE35:AH35)</f>
        <v>-16026.326927859849</v>
      </c>
      <c r="AJ35">
        <f t="shared" ref="AJ35:AJ66" si="39">AB35-AC35</f>
        <v>403.77531216109355</v>
      </c>
      <c r="AK35">
        <f t="shared" si="30"/>
        <v>190.2198453060862</v>
      </c>
      <c r="AL35">
        <f t="shared" ref="AL35:AL66" si="40">SUM(AI35:AK35)</f>
        <v>-15432.33177039267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-0.48961733924103035</v>
      </c>
      <c r="AQ35">
        <f t="shared" ref="AQ35:AQ66" si="44">AH35*$K35</f>
        <v>-425.94973236799984</v>
      </c>
      <c r="AR35">
        <f t="shared" ref="AR35:AR66" si="45">AI35*$K35</f>
        <v>-426.43934970724092</v>
      </c>
      <c r="AS35">
        <f t="shared" ref="AS35:AS66" si="46">AJ35*$K35</f>
        <v>10.743926685190152</v>
      </c>
      <c r="AT35">
        <f t="shared" ref="AT35:AT66" si="47">AK35*$K35</f>
        <v>5.0614983395057775</v>
      </c>
      <c r="AU35">
        <f t="shared" ref="AU35:AU66" si="48">AL35*$K35</f>
        <v>-410.633924682545</v>
      </c>
      <c r="AW35">
        <v>32</v>
      </c>
      <c r="AX35">
        <f>IF(Z35&gt;0, (R35*SUMPRODUCT(K35:$K$98, X35:$X$98)-K35*$AZ$3)/Z35, 0)</f>
        <v>6286.8680821269027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8.7905784000000001E-2</v>
      </c>
      <c r="Q36" s="5">
        <f t="shared" si="29"/>
        <v>50</v>
      </c>
      <c r="R36">
        <f t="shared" si="31"/>
        <v>500000</v>
      </c>
      <c r="S36">
        <f t="shared" si="32"/>
        <v>5853.5760399500323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2313.6510493544233</v>
      </c>
      <c r="AC36">
        <f t="shared" si="33"/>
        <v>1943.2857819555741</v>
      </c>
      <c r="AE36">
        <f t="shared" si="34"/>
        <v>0</v>
      </c>
      <c r="AF36">
        <f t="shared" si="35"/>
        <v>0</v>
      </c>
      <c r="AG36">
        <f t="shared" si="36"/>
        <v>-16.599133322031317</v>
      </c>
      <c r="AH36">
        <f t="shared" si="37"/>
        <v>-16175.248688144649</v>
      </c>
      <c r="AI36">
        <f t="shared" si="38"/>
        <v>-16191.847821466681</v>
      </c>
      <c r="AJ36">
        <f t="shared" si="39"/>
        <v>370.36526739884926</v>
      </c>
      <c r="AK36">
        <f t="shared" si="30"/>
        <v>161.95557345480964</v>
      </c>
      <c r="AL36">
        <f t="shared" si="40"/>
        <v>-15659.526980613022</v>
      </c>
      <c r="AN36">
        <f t="shared" si="41"/>
        <v>0</v>
      </c>
      <c r="AO36">
        <f t="shared" si="42"/>
        <v>0</v>
      </c>
      <c r="AP36">
        <f t="shared" si="43"/>
        <v>-0.39435800873450289</v>
      </c>
      <c r="AQ36">
        <f t="shared" si="44"/>
        <v>-384.28746487479231</v>
      </c>
      <c r="AR36">
        <f t="shared" si="45"/>
        <v>-384.68182288352682</v>
      </c>
      <c r="AS36">
        <f t="shared" si="46"/>
        <v>8.7990442947992573</v>
      </c>
      <c r="AT36">
        <f t="shared" si="47"/>
        <v>3.8476995281629165</v>
      </c>
      <c r="AU36">
        <f t="shared" si="48"/>
        <v>-372.03507906056461</v>
      </c>
      <c r="AW36">
        <v>33</v>
      </c>
      <c r="AX36">
        <f>IF(Z36&gt;0, (R36*SUMPRODUCT(K36:$K$98, X36:$X$98)-K36*$AZ$3)/Z36, 0)</f>
        <v>5853.5760399500323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31"/>
        <v>500000</v>
      </c>
      <c r="S37">
        <f t="shared" si="32"/>
        <v>5426.8270732192495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1943.2857819555741</v>
      </c>
      <c r="AC37">
        <f t="shared" si="33"/>
        <v>1608.6273036603802</v>
      </c>
      <c r="AE37">
        <f t="shared" si="34"/>
        <v>0</v>
      </c>
      <c r="AF37">
        <f t="shared" si="35"/>
        <v>0</v>
      </c>
      <c r="AG37">
        <f t="shared" si="36"/>
        <v>-14.821066545484433</v>
      </c>
      <c r="AH37">
        <f t="shared" si="37"/>
        <v>-16120.754433265702</v>
      </c>
      <c r="AI37">
        <f t="shared" si="38"/>
        <v>-16135.575499811186</v>
      </c>
      <c r="AJ37">
        <f t="shared" si="39"/>
        <v>334.65847829519385</v>
      </c>
      <c r="AK37">
        <f t="shared" si="30"/>
        <v>136.03000473689019</v>
      </c>
      <c r="AL37">
        <f t="shared" si="40"/>
        <v>-15664.887016779101</v>
      </c>
      <c r="AN37">
        <f t="shared" si="41"/>
        <v>0</v>
      </c>
      <c r="AO37">
        <f t="shared" si="42"/>
        <v>0</v>
      </c>
      <c r="AP37">
        <f t="shared" si="43"/>
        <v>-0.31438852520655175</v>
      </c>
      <c r="AQ37">
        <f t="shared" si="44"/>
        <v>-341.95786085553465</v>
      </c>
      <c r="AR37">
        <f t="shared" si="45"/>
        <v>-342.27224938074119</v>
      </c>
      <c r="AS37">
        <f t="shared" si="46"/>
        <v>7.0988673531831763</v>
      </c>
      <c r="AT37">
        <f t="shared" si="47"/>
        <v>2.8855057388633649</v>
      </c>
      <c r="AU37">
        <f t="shared" si="48"/>
        <v>-332.28787628869463</v>
      </c>
      <c r="AW37">
        <v>34</v>
      </c>
      <c r="AX37">
        <f>IF(Z37&gt;0, (R37*SUMPRODUCT(K37:$K$98, X37:$X$98)-K37*$AZ$3)/Z37, 0)</f>
        <v>5426.8270732192495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0.107494799</v>
      </c>
      <c r="Q38" s="5">
        <f t="shared" si="60"/>
        <v>50</v>
      </c>
      <c r="R38">
        <f t="shared" si="31"/>
        <v>500000</v>
      </c>
      <c r="S38">
        <f t="shared" si="32"/>
        <v>5011.5224897829021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1608.6273036603802</v>
      </c>
      <c r="AC38">
        <f t="shared" si="33"/>
        <v>1310.9810379652004</v>
      </c>
      <c r="AE38">
        <f t="shared" si="34"/>
        <v>0</v>
      </c>
      <c r="AF38">
        <f t="shared" si="35"/>
        <v>0</v>
      </c>
      <c r="AG38">
        <f t="shared" si="36"/>
        <v>-13.079668310757114</v>
      </c>
      <c r="AH38">
        <f t="shared" si="37"/>
        <v>-15931.875692724734</v>
      </c>
      <c r="AI38">
        <f t="shared" si="38"/>
        <v>-15944.955361035491</v>
      </c>
      <c r="AJ38">
        <f t="shared" si="39"/>
        <v>297.64626569517986</v>
      </c>
      <c r="AK38">
        <f t="shared" si="30"/>
        <v>112.60391125622662</v>
      </c>
      <c r="AL38">
        <f t="shared" si="40"/>
        <v>-15534.705184084085</v>
      </c>
      <c r="AN38">
        <f t="shared" si="41"/>
        <v>0</v>
      </c>
      <c r="AO38">
        <f t="shared" si="42"/>
        <v>0</v>
      </c>
      <c r="AP38">
        <f t="shared" si="43"/>
        <v>-0.24772277556205491</v>
      </c>
      <c r="AQ38">
        <f t="shared" si="44"/>
        <v>-301.74224397307779</v>
      </c>
      <c r="AR38">
        <f t="shared" si="45"/>
        <v>-301.98996674863986</v>
      </c>
      <c r="AS38">
        <f t="shared" si="46"/>
        <v>5.6372804968647356</v>
      </c>
      <c r="AT38">
        <f t="shared" si="47"/>
        <v>2.1326652001254844</v>
      </c>
      <c r="AU38">
        <f t="shared" si="48"/>
        <v>-294.22002105164961</v>
      </c>
      <c r="AW38">
        <v>35</v>
      </c>
      <c r="AX38">
        <f>IF(Z38&gt;0, (R38*SUMPRODUCT(K38:$K$98, X38:$X$98)-K38*$AZ$3)/Z38, 0)</f>
        <v>5011.5224897829021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0.119195734</v>
      </c>
      <c r="Q39" s="5">
        <f t="shared" si="60"/>
        <v>50</v>
      </c>
      <c r="R39">
        <f t="shared" si="31"/>
        <v>500000</v>
      </c>
      <c r="S39">
        <f t="shared" si="32"/>
        <v>4604.1188919363522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1310.9810379652004</v>
      </c>
      <c r="AC39">
        <f t="shared" si="33"/>
        <v>1048.8027182424403</v>
      </c>
      <c r="AE39">
        <f t="shared" si="34"/>
        <v>0</v>
      </c>
      <c r="AF39">
        <f t="shared" si="35"/>
        <v>0</v>
      </c>
      <c r="AG39">
        <f t="shared" si="36"/>
        <v>-11.38983096287231</v>
      </c>
      <c r="AH39">
        <f t="shared" si="37"/>
        <v>-15590.406647772345</v>
      </c>
      <c r="AI39">
        <f t="shared" si="38"/>
        <v>-15601.796478735218</v>
      </c>
      <c r="AJ39">
        <f t="shared" si="39"/>
        <v>262.17831972276008</v>
      </c>
      <c r="AK39">
        <f t="shared" si="30"/>
        <v>91.768672657564039</v>
      </c>
      <c r="AL39">
        <f t="shared" si="40"/>
        <v>-15247.849486354893</v>
      </c>
      <c r="AN39">
        <f t="shared" si="41"/>
        <v>0</v>
      </c>
      <c r="AO39">
        <f t="shared" si="42"/>
        <v>0</v>
      </c>
      <c r="AP39">
        <f t="shared" si="43"/>
        <v>-0.19260540155785533</v>
      </c>
      <c r="AQ39">
        <f t="shared" si="44"/>
        <v>-263.63837555032495</v>
      </c>
      <c r="AR39">
        <f t="shared" si="45"/>
        <v>-263.83098095188285</v>
      </c>
      <c r="AS39">
        <f t="shared" si="46"/>
        <v>4.4335127285533975</v>
      </c>
      <c r="AT39">
        <f t="shared" si="47"/>
        <v>1.5518353262008506</v>
      </c>
      <c r="AU39">
        <f t="shared" si="48"/>
        <v>-257.84563289712855</v>
      </c>
      <c r="AW39">
        <v>36</v>
      </c>
      <c r="AX39">
        <f>IF(Z39&gt;0, (R39*SUMPRODUCT(K39:$K$98, X39:$X$98)-K39*$AZ$3)/Z39, 0)</f>
        <v>4604.1188919363522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0.13258683600000001</v>
      </c>
      <c r="Q40" s="5">
        <f t="shared" si="60"/>
        <v>50</v>
      </c>
      <c r="R40">
        <f t="shared" si="31"/>
        <v>500000</v>
      </c>
      <c r="S40">
        <f t="shared" si="32"/>
        <v>4200.8336794279539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1048.8027182424403</v>
      </c>
      <c r="AC40">
        <f t="shared" si="33"/>
        <v>820.48927505847007</v>
      </c>
      <c r="AE40">
        <f t="shared" si="34"/>
        <v>0</v>
      </c>
      <c r="AF40">
        <f t="shared" si="35"/>
        <v>0</v>
      </c>
      <c r="AG40">
        <f t="shared" si="36"/>
        <v>-9.7657910033015138</v>
      </c>
      <c r="AH40">
        <f t="shared" si="37"/>
        <v>-15101.416499420731</v>
      </c>
      <c r="AI40">
        <f t="shared" si="38"/>
        <v>-15111.182290424033</v>
      </c>
      <c r="AJ40">
        <f t="shared" si="39"/>
        <v>228.31344318397021</v>
      </c>
      <c r="AK40">
        <f t="shared" ref="AK40:AK71" si="61">G40*SUM(AB40:AB40, AE40:AF40)</f>
        <v>73.416190276970823</v>
      </c>
      <c r="AL40">
        <f t="shared" si="40"/>
        <v>-14809.452656963093</v>
      </c>
      <c r="AN40">
        <f t="shared" si="41"/>
        <v>0</v>
      </c>
      <c r="AO40">
        <f t="shared" si="42"/>
        <v>0</v>
      </c>
      <c r="AP40">
        <f t="shared" si="43"/>
        <v>-0.14744857745822434</v>
      </c>
      <c r="AQ40">
        <f t="shared" si="44"/>
        <v>-228.0083999023706</v>
      </c>
      <c r="AR40">
        <f t="shared" si="45"/>
        <v>-228.15584847982882</v>
      </c>
      <c r="AS40">
        <f t="shared" si="46"/>
        <v>3.4471854251933713</v>
      </c>
      <c r="AT40">
        <f t="shared" si="47"/>
        <v>1.1084727100018863</v>
      </c>
      <c r="AU40">
        <f t="shared" si="48"/>
        <v>-223.60019034463357</v>
      </c>
      <c r="AW40">
        <v>37</v>
      </c>
      <c r="AX40">
        <f>IF(Z40&gt;0, (R40*SUMPRODUCT(K40:$K$98, X40:$X$98)-K40*$AZ$3)/Z40, 0)</f>
        <v>4200.8336794279539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0.14803979</v>
      </c>
      <c r="Q41" s="5">
        <f t="shared" si="60"/>
        <v>50</v>
      </c>
      <c r="R41">
        <f t="shared" si="31"/>
        <v>500000</v>
      </c>
      <c r="S41">
        <f t="shared" si="32"/>
        <v>3794.6367751396929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820.48927505847007</v>
      </c>
      <c r="AC41">
        <f t="shared" si="33"/>
        <v>624.02099334034483</v>
      </c>
      <c r="AE41">
        <f t="shared" si="34"/>
        <v>0</v>
      </c>
      <c r="AF41">
        <f t="shared" si="35"/>
        <v>0</v>
      </c>
      <c r="AG41">
        <f t="shared" si="36"/>
        <v>-8.2224074439558521</v>
      </c>
      <c r="AH41">
        <f t="shared" si="37"/>
        <v>-14457.256493126455</v>
      </c>
      <c r="AI41">
        <f t="shared" si="38"/>
        <v>-14465.478900570411</v>
      </c>
      <c r="AJ41">
        <f t="shared" si="39"/>
        <v>196.46828171812524</v>
      </c>
      <c r="AK41">
        <f t="shared" si="61"/>
        <v>57.434249254092911</v>
      </c>
      <c r="AL41">
        <f t="shared" si="40"/>
        <v>-14211.576369598193</v>
      </c>
      <c r="AN41">
        <f t="shared" si="41"/>
        <v>0</v>
      </c>
      <c r="AO41">
        <f t="shared" si="42"/>
        <v>0</v>
      </c>
      <c r="AP41">
        <f t="shared" si="43"/>
        <v>-0.1108444957508284</v>
      </c>
      <c r="AQ41">
        <f t="shared" si="44"/>
        <v>-194.89514680994878</v>
      </c>
      <c r="AR41">
        <f t="shared" si="45"/>
        <v>-195.00599130569964</v>
      </c>
      <c r="AS41">
        <f t="shared" si="46"/>
        <v>2.6485463979391457</v>
      </c>
      <c r="AT41">
        <f t="shared" si="47"/>
        <v>0.7742586877128127</v>
      </c>
      <c r="AU41">
        <f t="shared" si="48"/>
        <v>-191.58318622004768</v>
      </c>
      <c r="AW41">
        <v>38</v>
      </c>
      <c r="AX41">
        <f>IF(Z41&gt;0, (R41*SUMPRODUCT(K41:$K$98, X41:$X$98)-K41*$AZ$3)/Z41, 0)</f>
        <v>3794.6367751396929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0.16585403400000001</v>
      </c>
      <c r="Q42" s="5">
        <f t="shared" si="60"/>
        <v>50</v>
      </c>
      <c r="R42">
        <f t="shared" si="31"/>
        <v>500000</v>
      </c>
      <c r="S42">
        <f t="shared" si="32"/>
        <v>3374.0802824941784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624.02099334034483</v>
      </c>
      <c r="AC42">
        <f t="shared" si="33"/>
        <v>457.28666633775805</v>
      </c>
      <c r="AE42">
        <f t="shared" si="34"/>
        <v>0</v>
      </c>
      <c r="AF42">
        <f t="shared" si="35"/>
        <v>0</v>
      </c>
      <c r="AG42">
        <f t="shared" si="36"/>
        <v>-6.7764639257445856</v>
      </c>
      <c r="AH42">
        <f t="shared" si="37"/>
        <v>-13637.194437717071</v>
      </c>
      <c r="AI42">
        <f t="shared" si="38"/>
        <v>-13643.970901642815</v>
      </c>
      <c r="AJ42">
        <f t="shared" si="39"/>
        <v>166.73432700258678</v>
      </c>
      <c r="AK42">
        <f t="shared" si="61"/>
        <v>43.681469533824142</v>
      </c>
      <c r="AL42">
        <f t="shared" si="40"/>
        <v>-13433.555105106405</v>
      </c>
      <c r="AN42">
        <f t="shared" si="41"/>
        <v>0</v>
      </c>
      <c r="AO42">
        <f t="shared" si="42"/>
        <v>0</v>
      </c>
      <c r="AP42">
        <f t="shared" si="43"/>
        <v>-8.1564325023526202E-2</v>
      </c>
      <c r="AQ42">
        <f t="shared" si="44"/>
        <v>-164.14291756223884</v>
      </c>
      <c r="AR42">
        <f t="shared" si="45"/>
        <v>-164.22448188726236</v>
      </c>
      <c r="AS42">
        <f t="shared" si="46"/>
        <v>2.0068833818404181</v>
      </c>
      <c r="AT42">
        <f t="shared" si="47"/>
        <v>0.52576824987238613</v>
      </c>
      <c r="AU42">
        <f t="shared" si="48"/>
        <v>-161.69183025554955</v>
      </c>
      <c r="AW42">
        <v>39</v>
      </c>
      <c r="AX42">
        <f>IF(Z42&gt;0, (R42*SUMPRODUCT(K42:$K$98, X42:$X$98)-K42*$AZ$3)/Z42, 0)</f>
        <v>3374.0802824941784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0.18707617900000001</v>
      </c>
      <c r="Q43" s="5">
        <f t="shared" si="60"/>
        <v>50</v>
      </c>
      <c r="R43">
        <f t="shared" si="31"/>
        <v>500000</v>
      </c>
      <c r="S43">
        <f t="shared" si="32"/>
        <v>2924.9058613695274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457.28666633775805</v>
      </c>
      <c r="AC43">
        <f t="shared" si="33"/>
        <v>318.28733788923518</v>
      </c>
      <c r="AE43">
        <f t="shared" si="34"/>
        <v>0</v>
      </c>
      <c r="AF43">
        <f t="shared" si="35"/>
        <v>0</v>
      </c>
      <c r="AG43">
        <f t="shared" si="36"/>
        <v>-5.4409843081275033</v>
      </c>
      <c r="AH43">
        <f t="shared" si="37"/>
        <v>-12677.149783596369</v>
      </c>
      <c r="AI43">
        <f t="shared" si="38"/>
        <v>-12682.590767904496</v>
      </c>
      <c r="AJ43">
        <f t="shared" si="39"/>
        <v>138.99932844852287</v>
      </c>
      <c r="AK43">
        <f t="shared" si="61"/>
        <v>32.010066643643064</v>
      </c>
      <c r="AL43">
        <f t="shared" si="40"/>
        <v>-12511.58137281233</v>
      </c>
      <c r="AN43">
        <f t="shared" si="41"/>
        <v>0</v>
      </c>
      <c r="AO43">
        <f t="shared" si="42"/>
        <v>0</v>
      </c>
      <c r="AP43">
        <f t="shared" si="43"/>
        <v>-5.8473160272478189E-2</v>
      </c>
      <c r="AQ43">
        <f t="shared" si="44"/>
        <v>-136.23877025103005</v>
      </c>
      <c r="AR43">
        <f t="shared" si="45"/>
        <v>-136.29724341130253</v>
      </c>
      <c r="AS43">
        <f t="shared" si="46"/>
        <v>1.4937977303107581</v>
      </c>
      <c r="AT43">
        <f t="shared" si="47"/>
        <v>0.34400572602103285</v>
      </c>
      <c r="AU43">
        <f t="shared" si="48"/>
        <v>-134.45943995497075</v>
      </c>
      <c r="AW43">
        <v>40</v>
      </c>
      <c r="AX43">
        <f>IF(Z43&gt;0, (R43*SUMPRODUCT(K43:$K$98, X43:$X$98)-K43*$AZ$3)/Z43, 0)</f>
        <v>2924.9058613695274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0.21155222800000001</v>
      </c>
      <c r="Q44" s="5">
        <f t="shared" si="60"/>
        <v>50</v>
      </c>
      <c r="R44">
        <f t="shared" si="31"/>
        <v>500000</v>
      </c>
      <c r="S44">
        <f t="shared" si="32"/>
        <v>2414.0849151617695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318.28733788923518</v>
      </c>
      <c r="AC44">
        <f t="shared" si="33"/>
        <v>204.49820077545149</v>
      </c>
      <c r="AE44">
        <f t="shared" si="34"/>
        <v>0</v>
      </c>
      <c r="AF44">
        <f t="shared" si="35"/>
        <v>0</v>
      </c>
      <c r="AG44">
        <f t="shared" si="36"/>
        <v>-4.2355221121488169</v>
      </c>
      <c r="AH44">
        <f t="shared" si="37"/>
        <v>-11510.523528974119</v>
      </c>
      <c r="AI44">
        <f t="shared" si="38"/>
        <v>-11514.759051086268</v>
      </c>
      <c r="AJ44">
        <f t="shared" si="39"/>
        <v>113.78913711378368</v>
      </c>
      <c r="AK44">
        <f t="shared" si="61"/>
        <v>22.280113652246463</v>
      </c>
      <c r="AL44">
        <f t="shared" si="40"/>
        <v>-11378.689800320239</v>
      </c>
      <c r="AN44">
        <f t="shared" si="41"/>
        <v>0</v>
      </c>
      <c r="AO44">
        <f t="shared" si="42"/>
        <v>0</v>
      </c>
      <c r="AP44">
        <f t="shared" si="43"/>
        <v>-4.0641340478490683E-2</v>
      </c>
      <c r="AQ44">
        <f t="shared" si="44"/>
        <v>-110.44756548074865</v>
      </c>
      <c r="AR44">
        <f t="shared" si="45"/>
        <v>-110.48820682122714</v>
      </c>
      <c r="AS44">
        <f t="shared" si="46"/>
        <v>1.0918472249100746</v>
      </c>
      <c r="AT44">
        <f t="shared" si="47"/>
        <v>0.21378561151721409</v>
      </c>
      <c r="AU44">
        <f t="shared" si="48"/>
        <v>-109.18257398479986</v>
      </c>
      <c r="AW44">
        <v>41</v>
      </c>
      <c r="AX44">
        <f>IF(Z44&gt;0, (R44*SUMPRODUCT(K44:$K$98, X44:$X$98)-K44*$AZ$3)/Z44, 0)</f>
        <v>2414.0849151617695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0.23965956799999999</v>
      </c>
      <c r="Q45" s="5">
        <f t="shared" si="60"/>
        <v>50</v>
      </c>
      <c r="R45">
        <f t="shared" si="31"/>
        <v>500000</v>
      </c>
      <c r="S45">
        <f t="shared" si="32"/>
        <v>1795.0275835334005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204.49820077545149</v>
      </c>
      <c r="AC45">
        <f t="shared" si="33"/>
        <v>114.09495059581579</v>
      </c>
      <c r="AE45">
        <f t="shared" si="34"/>
        <v>0</v>
      </c>
      <c r="AF45">
        <f t="shared" si="35"/>
        <v>0</v>
      </c>
      <c r="AG45">
        <f t="shared" si="36"/>
        <v>-3.1780834913752956</v>
      </c>
      <c r="AH45">
        <f t="shared" si="37"/>
        <v>-10150.83399652033</v>
      </c>
      <c r="AI45">
        <f t="shared" si="38"/>
        <v>-10154.012080011706</v>
      </c>
      <c r="AJ45">
        <f t="shared" si="39"/>
        <v>90.403250179635705</v>
      </c>
      <c r="AK45">
        <f t="shared" si="61"/>
        <v>14.314874054281606</v>
      </c>
      <c r="AL45">
        <f t="shared" si="40"/>
        <v>-10049.293955777788</v>
      </c>
      <c r="AN45">
        <f t="shared" si="41"/>
        <v>0</v>
      </c>
      <c r="AO45">
        <f t="shared" si="42"/>
        <v>0</v>
      </c>
      <c r="AP45">
        <f t="shared" si="43"/>
        <v>-2.7227536581865875E-2</v>
      </c>
      <c r="AQ45">
        <f t="shared" si="44"/>
        <v>-86.965054482285609</v>
      </c>
      <c r="AR45">
        <f t="shared" si="45"/>
        <v>-86.992282018867485</v>
      </c>
      <c r="AS45">
        <f t="shared" si="46"/>
        <v>0.77451011216839472</v>
      </c>
      <c r="AT45">
        <f t="shared" si="47"/>
        <v>0.1226395587263472</v>
      </c>
      <c r="AU45">
        <f t="shared" si="48"/>
        <v>-86.095132347972736</v>
      </c>
      <c r="AW45">
        <v>42</v>
      </c>
      <c r="AX45">
        <f>IF(Z45&gt;0, (R45*SUMPRODUCT(K45:$K$98, X45:$X$98)-K45*$AZ$3)/Z45, 0)</f>
        <v>1795.0275835334005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0.27212731099999998</v>
      </c>
      <c r="Q46" s="5">
        <f t="shared" si="60"/>
        <v>50</v>
      </c>
      <c r="R46">
        <f t="shared" si="31"/>
        <v>500000</v>
      </c>
      <c r="S46">
        <f t="shared" si="32"/>
        <v>986.79396512691051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114.09495059581579</v>
      </c>
      <c r="AC46">
        <f t="shared" si="33"/>
        <v>45.026606203809592</v>
      </c>
      <c r="AE46">
        <f t="shared" si="34"/>
        <v>0</v>
      </c>
      <c r="AF46">
        <f t="shared" si="35"/>
        <v>0</v>
      </c>
      <c r="AG46">
        <f t="shared" si="36"/>
        <v>-2.2814593418200917</v>
      </c>
      <c r="AH46">
        <f t="shared" si="37"/>
        <v>-8648.4331464145071</v>
      </c>
      <c r="AI46">
        <f t="shared" si="38"/>
        <v>-8650.7146057563277</v>
      </c>
      <c r="AJ46">
        <f t="shared" si="39"/>
        <v>69.068344392006196</v>
      </c>
      <c r="AK46">
        <f t="shared" si="61"/>
        <v>7.9866465417071062</v>
      </c>
      <c r="AL46">
        <f t="shared" si="40"/>
        <v>-8573.6596148226145</v>
      </c>
      <c r="AN46">
        <f t="shared" si="41"/>
        <v>0</v>
      </c>
      <c r="AO46">
        <f t="shared" si="42"/>
        <v>0</v>
      </c>
      <c r="AP46">
        <f t="shared" si="43"/>
        <v>-1.7451700804348144E-2</v>
      </c>
      <c r="AQ46">
        <f t="shared" si="44"/>
        <v>-66.154967099797233</v>
      </c>
      <c r="AR46">
        <f t="shared" si="45"/>
        <v>-66.172418800601577</v>
      </c>
      <c r="AS46">
        <f t="shared" si="46"/>
        <v>0.52832853923198242</v>
      </c>
      <c r="AT46">
        <f t="shared" si="47"/>
        <v>6.1092723995142456E-2</v>
      </c>
      <c r="AU46">
        <f t="shared" si="48"/>
        <v>-65.582997537374453</v>
      </c>
      <c r="AW46">
        <v>43</v>
      </c>
      <c r="AX46">
        <f>IF(Z46&gt;0, (R46*SUMPRODUCT(K46:$K$98, X46:$X$98)-K46*$AZ$3)/Z46, 0)</f>
        <v>986.79396512691051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0.30842977500000002</v>
      </c>
      <c r="Q47" s="5">
        <f t="shared" si="60"/>
        <v>50</v>
      </c>
      <c r="R47">
        <f t="shared" si="31"/>
        <v>500000</v>
      </c>
      <c r="S47">
        <f t="shared" si="32"/>
        <v>-165.57038740600896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45.026606203809592</v>
      </c>
      <c r="AC47">
        <f t="shared" si="33"/>
        <v>-5.1491554582381411</v>
      </c>
      <c r="AE47">
        <f t="shared" si="34"/>
        <v>0</v>
      </c>
      <c r="AF47">
        <f t="shared" si="35"/>
        <v>0</v>
      </c>
      <c r="AG47">
        <f t="shared" si="36"/>
        <v>-1.5549747569326717</v>
      </c>
      <c r="AH47">
        <f t="shared" si="37"/>
        <v>-7036.6999146921899</v>
      </c>
      <c r="AI47">
        <f t="shared" si="38"/>
        <v>-7038.2548894491229</v>
      </c>
      <c r="AJ47">
        <f t="shared" si="39"/>
        <v>50.175761662047734</v>
      </c>
      <c r="AK47">
        <f t="shared" si="61"/>
        <v>3.1518624342666719</v>
      </c>
      <c r="AL47">
        <f t="shared" si="40"/>
        <v>-6984.9272653528078</v>
      </c>
      <c r="AN47">
        <f t="shared" si="41"/>
        <v>0</v>
      </c>
      <c r="AO47">
        <f t="shared" si="42"/>
        <v>0</v>
      </c>
      <c r="AP47">
        <f t="shared" si="43"/>
        <v>-1.062014253915379E-2</v>
      </c>
      <c r="AQ47">
        <f t="shared" si="44"/>
        <v>-48.059144218325152</v>
      </c>
      <c r="AR47">
        <f t="shared" si="45"/>
        <v>-48.069764360864305</v>
      </c>
      <c r="AS47">
        <f t="shared" si="46"/>
        <v>0.34268964077120878</v>
      </c>
      <c r="AT47">
        <f t="shared" si="47"/>
        <v>2.1526541293663999E-2</v>
      </c>
      <c r="AU47">
        <f t="shared" si="48"/>
        <v>-47.705548178799425</v>
      </c>
      <c r="AW47">
        <v>44</v>
      </c>
      <c r="AX47">
        <f>IF(Z47&gt;0, (R47*SUMPRODUCT(K47:$K$98, X47:$X$98)-K47*$AZ$3)/Z47, 0)</f>
        <v>-165.57038740600896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0.34883407700000002</v>
      </c>
      <c r="Q48" s="5">
        <f t="shared" si="60"/>
        <v>50</v>
      </c>
      <c r="R48">
        <f t="shared" si="31"/>
        <v>500000</v>
      </c>
      <c r="S48">
        <f t="shared" si="32"/>
        <v>-1952.9225659130907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-5.1491554582381411</v>
      </c>
      <c r="AC48">
        <f t="shared" si="33"/>
        <v>-38.941151964286945</v>
      </c>
      <c r="AE48">
        <f t="shared" si="34"/>
        <v>0</v>
      </c>
      <c r="AF48">
        <f t="shared" si="35"/>
        <v>0</v>
      </c>
      <c r="AG48">
        <f t="shared" si="36"/>
        <v>-0.99699682527043709</v>
      </c>
      <c r="AH48">
        <f t="shared" si="37"/>
        <v>-5424.2818409290794</v>
      </c>
      <c r="AI48">
        <f t="shared" si="38"/>
        <v>-5425.2788377543502</v>
      </c>
      <c r="AJ48">
        <f t="shared" si="39"/>
        <v>33.791996506048804</v>
      </c>
      <c r="AK48">
        <f t="shared" si="61"/>
        <v>-0.36044088207666991</v>
      </c>
      <c r="AL48">
        <f t="shared" si="40"/>
        <v>-5391.8472821303776</v>
      </c>
      <c r="AN48">
        <f t="shared" si="41"/>
        <v>0</v>
      </c>
      <c r="AO48">
        <f t="shared" si="42"/>
        <v>0</v>
      </c>
      <c r="AP48">
        <f t="shared" si="43"/>
        <v>-6.07970847634652E-3</v>
      </c>
      <c r="AQ48">
        <f t="shared" si="44"/>
        <v>-33.077389466554898</v>
      </c>
      <c r="AR48">
        <f t="shared" si="45"/>
        <v>-33.083469175031247</v>
      </c>
      <c r="AS48">
        <f t="shared" si="46"/>
        <v>0.20606433479341266</v>
      </c>
      <c r="AT48">
        <f t="shared" si="47"/>
        <v>-2.1979763931434105E-3</v>
      </c>
      <c r="AU48">
        <f t="shared" si="48"/>
        <v>-32.879602816630971</v>
      </c>
      <c r="AW48">
        <v>45</v>
      </c>
      <c r="AX48">
        <f>IF(Z48&gt;0, (R48*SUMPRODUCT(K48:$K$98, X48:$X$98)-K48*$AZ$3)/Z48, 0)</f>
        <v>-1952.9225659130907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0.39293336200000001</v>
      </c>
      <c r="Q49" s="5">
        <f t="shared" si="60"/>
        <v>50</v>
      </c>
      <c r="R49">
        <f t="shared" si="31"/>
        <v>500000</v>
      </c>
      <c r="S49">
        <f t="shared" si="32"/>
        <v>-4979.2248814480072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-38.941151964286945</v>
      </c>
      <c r="AC49">
        <f t="shared" si="33"/>
        <v>-59.280016687737984</v>
      </c>
      <c r="AE49">
        <f t="shared" si="34"/>
        <v>0</v>
      </c>
      <c r="AF49">
        <f t="shared" si="35"/>
        <v>0</v>
      </c>
      <c r="AG49">
        <f t="shared" si="36"/>
        <v>-0.59527354256089338</v>
      </c>
      <c r="AH49">
        <f t="shared" si="37"/>
        <v>-3917.5331445683937</v>
      </c>
      <c r="AI49">
        <f t="shared" si="38"/>
        <v>-3918.1284181109545</v>
      </c>
      <c r="AJ49">
        <f t="shared" si="39"/>
        <v>20.338864723451039</v>
      </c>
      <c r="AK49">
        <f t="shared" si="61"/>
        <v>-2.7258806375000866</v>
      </c>
      <c r="AL49">
        <f t="shared" si="40"/>
        <v>-3900.5154340250037</v>
      </c>
      <c r="AN49">
        <f t="shared" si="41"/>
        <v>0</v>
      </c>
      <c r="AO49">
        <f t="shared" si="42"/>
        <v>0</v>
      </c>
      <c r="AP49">
        <f t="shared" si="43"/>
        <v>-3.2410634821359993E-3</v>
      </c>
      <c r="AQ49">
        <f t="shared" si="44"/>
        <v>-21.329645460631564</v>
      </c>
      <c r="AR49">
        <f t="shared" si="45"/>
        <v>-21.332886524113697</v>
      </c>
      <c r="AS49">
        <f t="shared" si="46"/>
        <v>0.11073825226582791</v>
      </c>
      <c r="AT49">
        <f t="shared" si="47"/>
        <v>-1.4841499847037766E-2</v>
      </c>
      <c r="AU49">
        <f t="shared" si="48"/>
        <v>-21.236989771694908</v>
      </c>
      <c r="AW49">
        <v>46</v>
      </c>
      <c r="AX49">
        <f>IF(Z49&gt;0, (R49*SUMPRODUCT(K49:$K$98, X49:$X$98)-K49*$AZ$3)/Z49, 0)</f>
        <v>-4979.2248814480072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0.441408258</v>
      </c>
      <c r="Q50" s="5">
        <f t="shared" si="60"/>
        <v>50</v>
      </c>
      <c r="R50">
        <f t="shared" si="31"/>
        <v>500000</v>
      </c>
      <c r="S50">
        <f t="shared" si="32"/>
        <v>-10600.735481725809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-59.280016687737984</v>
      </c>
      <c r="AC50">
        <f t="shared" si="33"/>
        <v>-69.235979342026837</v>
      </c>
      <c r="AE50">
        <f t="shared" si="34"/>
        <v>0</v>
      </c>
      <c r="AF50">
        <f t="shared" si="35"/>
        <v>0</v>
      </c>
      <c r="AG50">
        <f t="shared" si="36"/>
        <v>-0.32656214967999159</v>
      </c>
      <c r="AH50">
        <f t="shared" si="37"/>
        <v>-2627.5865745529277</v>
      </c>
      <c r="AI50">
        <f t="shared" si="38"/>
        <v>-2627.9131367026075</v>
      </c>
      <c r="AJ50">
        <f t="shared" si="39"/>
        <v>9.9559626542888537</v>
      </c>
      <c r="AK50">
        <f t="shared" si="61"/>
        <v>-4.1496011681416594</v>
      </c>
      <c r="AL50">
        <f t="shared" si="40"/>
        <v>-2622.1067752164604</v>
      </c>
      <c r="AN50">
        <f t="shared" si="41"/>
        <v>0</v>
      </c>
      <c r="AO50">
        <f t="shared" si="42"/>
        <v>0</v>
      </c>
      <c r="AP50">
        <f t="shared" si="43"/>
        <v>-1.5875184478549762E-3</v>
      </c>
      <c r="AQ50">
        <f t="shared" si="44"/>
        <v>-12.773501658188083</v>
      </c>
      <c r="AR50">
        <f t="shared" si="45"/>
        <v>-12.775089176635937</v>
      </c>
      <c r="AS50">
        <f t="shared" si="46"/>
        <v>4.8398978250623441E-2</v>
      </c>
      <c r="AT50">
        <f t="shared" si="47"/>
        <v>-2.0172479915755107E-2</v>
      </c>
      <c r="AU50">
        <f t="shared" si="48"/>
        <v>-12.746862678301069</v>
      </c>
      <c r="AW50">
        <v>47</v>
      </c>
      <c r="AX50">
        <f>IF(Z50&gt;0, (R50*SUMPRODUCT(K50:$K$98, X50:$X$98)-K50*$AZ$3)/Z50, 0)</f>
        <v>-10600.735481725809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0.49593942699999999</v>
      </c>
      <c r="Q51" s="5">
        <f t="shared" si="60"/>
        <v>50</v>
      </c>
      <c r="R51">
        <f t="shared" si="31"/>
        <v>500000</v>
      </c>
      <c r="S51">
        <f t="shared" si="32"/>
        <v>-22267.802992444296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-69.235979342026837</v>
      </c>
      <c r="AC51">
        <f t="shared" si="33"/>
        <v>-71.854407065980354</v>
      </c>
      <c r="AE51">
        <f t="shared" si="34"/>
        <v>0</v>
      </c>
      <c r="AF51">
        <f t="shared" si="35"/>
        <v>0</v>
      </c>
      <c r="AG51">
        <f t="shared" si="36"/>
        <v>-0.16134148279100843</v>
      </c>
      <c r="AH51">
        <f t="shared" si="37"/>
        <v>-1619.5504539218325</v>
      </c>
      <c r="AI51">
        <f t="shared" si="38"/>
        <v>-1619.7117954046234</v>
      </c>
      <c r="AJ51">
        <f t="shared" si="39"/>
        <v>2.6184277239535163</v>
      </c>
      <c r="AK51">
        <f t="shared" si="61"/>
        <v>-4.8465185539418787</v>
      </c>
      <c r="AL51">
        <f t="shared" si="40"/>
        <v>-1621.9398862346118</v>
      </c>
      <c r="AN51">
        <f t="shared" si="41"/>
        <v>0</v>
      </c>
      <c r="AO51">
        <f t="shared" si="42"/>
        <v>0</v>
      </c>
      <c r="AP51">
        <f t="shared" si="43"/>
        <v>-7.002948874958038E-4</v>
      </c>
      <c r="AQ51">
        <f t="shared" si="44"/>
        <v>-7.0295802623314838</v>
      </c>
      <c r="AR51">
        <f t="shared" si="45"/>
        <v>-7.0302805572189797</v>
      </c>
      <c r="AS51">
        <f t="shared" si="46"/>
        <v>1.1365158647619122E-2</v>
      </c>
      <c r="AT51">
        <f t="shared" si="47"/>
        <v>-2.1036078922588165E-2</v>
      </c>
      <c r="AU51">
        <f t="shared" si="48"/>
        <v>-7.0399514774939487</v>
      </c>
      <c r="AW51">
        <v>48</v>
      </c>
      <c r="AX51">
        <f>IF(Z51&gt;0, (R51*SUMPRODUCT(K51:$K$98, X51:$X$98)-K51*$AZ$3)/Z51, 0)</f>
        <v>-22267.802992444296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0.55722270799999996</v>
      </c>
      <c r="Q52" s="5">
        <f t="shared" si="60"/>
        <v>50</v>
      </c>
      <c r="R52">
        <f t="shared" si="31"/>
        <v>500000</v>
      </c>
      <c r="S52">
        <f t="shared" si="32"/>
        <v>-49994.290735652714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-71.854407065980354</v>
      </c>
      <c r="AC52">
        <f t="shared" si="33"/>
        <v>-69.81695702988813</v>
      </c>
      <c r="AE52">
        <f t="shared" si="34"/>
        <v>0</v>
      </c>
      <c r="AF52">
        <f t="shared" si="35"/>
        <v>0</v>
      </c>
      <c r="AG52">
        <f t="shared" si="36"/>
        <v>-6.9824930009557237E-2</v>
      </c>
      <c r="AH52">
        <f t="shared" si="37"/>
        <v>-899.03137953541113</v>
      </c>
      <c r="AI52">
        <f t="shared" si="38"/>
        <v>-899.10120446542066</v>
      </c>
      <c r="AJ52">
        <f t="shared" si="39"/>
        <v>-2.0374500360922241</v>
      </c>
      <c r="AK52">
        <f t="shared" si="61"/>
        <v>-5.0298084946186252</v>
      </c>
      <c r="AL52">
        <f t="shared" si="40"/>
        <v>-906.16846299613144</v>
      </c>
      <c r="AN52">
        <f t="shared" si="41"/>
        <v>0</v>
      </c>
      <c r="AO52">
        <f t="shared" si="42"/>
        <v>0</v>
      </c>
      <c r="AP52">
        <f t="shared" si="43"/>
        <v>-2.7059975447489164E-4</v>
      </c>
      <c r="AQ52">
        <f t="shared" si="44"/>
        <v>-3.4841090500800633</v>
      </c>
      <c r="AR52">
        <f t="shared" si="45"/>
        <v>-3.4843796498345379</v>
      </c>
      <c r="AS52">
        <f t="shared" si="46"/>
        <v>-7.8959403102294781E-3</v>
      </c>
      <c r="AT52">
        <f t="shared" si="47"/>
        <v>-1.9492535739215628E-2</v>
      </c>
      <c r="AU52">
        <f t="shared" si="48"/>
        <v>-3.5117681258839828</v>
      </c>
      <c r="AW52">
        <v>49</v>
      </c>
      <c r="AX52">
        <f>IF(Z52&gt;0, (R52*SUMPRODUCT(K52:$K$98, X52:$X$98)-K52*$AZ$3)/Z52, 0)</f>
        <v>-49994.290735652714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0.62633703200000002</v>
      </c>
      <c r="Q53" s="5">
        <f t="shared" si="60"/>
        <v>50</v>
      </c>
      <c r="R53">
        <f t="shared" si="31"/>
        <v>500000</v>
      </c>
      <c r="S53">
        <f t="shared" si="32"/>
        <v>-128393.98191558373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-69.81695702988813</v>
      </c>
      <c r="AC53">
        <f t="shared" si="33"/>
        <v>-65.205503313518449</v>
      </c>
      <c r="AE53">
        <f t="shared" si="34"/>
        <v>0</v>
      </c>
      <c r="AF53">
        <f t="shared" si="35"/>
        <v>0</v>
      </c>
      <c r="AG53">
        <f t="shared" si="36"/>
        <v>-2.5392741287667851E-2</v>
      </c>
      <c r="AH53">
        <f t="shared" si="37"/>
        <v>-437.33939421793815</v>
      </c>
      <c r="AI53">
        <f t="shared" si="38"/>
        <v>-437.3647869592258</v>
      </c>
      <c r="AJ53">
        <f t="shared" si="39"/>
        <v>-4.6114537163696809</v>
      </c>
      <c r="AK53">
        <f t="shared" si="61"/>
        <v>-4.8871869920921691</v>
      </c>
      <c r="AL53">
        <f t="shared" si="40"/>
        <v>-446.86342766768763</v>
      </c>
      <c r="AN53">
        <f t="shared" si="41"/>
        <v>0</v>
      </c>
      <c r="AO53">
        <f t="shared" si="42"/>
        <v>0</v>
      </c>
      <c r="AP53">
        <f t="shared" si="43"/>
        <v>-8.78634909396521E-5</v>
      </c>
      <c r="AQ53">
        <f t="shared" si="44"/>
        <v>-1.5132736346226101</v>
      </c>
      <c r="AR53">
        <f t="shared" si="45"/>
        <v>-1.5133614981135497</v>
      </c>
      <c r="AS53">
        <f t="shared" si="46"/>
        <v>-1.5956466347477417E-2</v>
      </c>
      <c r="AT53">
        <f t="shared" si="47"/>
        <v>-1.6910553497767464E-2</v>
      </c>
      <c r="AU53">
        <f t="shared" si="48"/>
        <v>-1.5462285179587947</v>
      </c>
      <c r="AW53">
        <v>50</v>
      </c>
      <c r="AX53">
        <f>IF(Z53&gt;0, (R53*SUMPRODUCT(K53:$K$98, X53:$X$98)-K53*$AZ$3)/Z53, 0)</f>
        <v>-128393.98191558373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0.70099715600000001</v>
      </c>
      <c r="Q54" s="5">
        <f t="shared" si="60"/>
        <v>50</v>
      </c>
      <c r="R54">
        <f t="shared" si="31"/>
        <v>500000</v>
      </c>
      <c r="S54">
        <f t="shared" si="32"/>
        <v>-405328.01240455458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-65.205503313518449</v>
      </c>
      <c r="AC54">
        <f t="shared" si="33"/>
        <v>-59.490595906668048</v>
      </c>
      <c r="AE54">
        <f t="shared" si="34"/>
        <v>0</v>
      </c>
      <c r="AF54">
        <f t="shared" si="35"/>
        <v>0</v>
      </c>
      <c r="AG54">
        <f t="shared" si="36"/>
        <v>-7.33857444909223E-3</v>
      </c>
      <c r="AH54">
        <f t="shared" si="37"/>
        <v>-178.00239425698945</v>
      </c>
      <c r="AI54">
        <f t="shared" si="38"/>
        <v>-178.00973283143853</v>
      </c>
      <c r="AJ54">
        <f t="shared" si="39"/>
        <v>-5.7149074068504007</v>
      </c>
      <c r="AK54">
        <f t="shared" si="61"/>
        <v>-4.5643852319462921</v>
      </c>
      <c r="AL54">
        <f t="shared" si="40"/>
        <v>-188.28902547023523</v>
      </c>
      <c r="AN54">
        <f t="shared" si="41"/>
        <v>0</v>
      </c>
      <c r="AO54">
        <f t="shared" si="42"/>
        <v>0</v>
      </c>
      <c r="AP54">
        <f t="shared" si="43"/>
        <v>-2.2672141754756861E-5</v>
      </c>
      <c r="AQ54">
        <f t="shared" si="44"/>
        <v>-0.54992908272257046</v>
      </c>
      <c r="AR54">
        <f t="shared" si="45"/>
        <v>-0.54995175486432524</v>
      </c>
      <c r="AS54">
        <f t="shared" si="46"/>
        <v>-1.7655907389404452E-2</v>
      </c>
      <c r="AT54">
        <f t="shared" si="47"/>
        <v>-1.4101429333432185E-2</v>
      </c>
      <c r="AU54">
        <f t="shared" si="48"/>
        <v>-0.58170909158716189</v>
      </c>
      <c r="AW54">
        <v>51</v>
      </c>
      <c r="AX54">
        <f>IF(Z54&gt;0, (R54*SUMPRODUCT(K54:$K$98, X54:$X$98)-K54*$AZ$3)/Z54, 0)</f>
        <v>-405328.01240455458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0.77900909500000004</v>
      </c>
      <c r="Q55" s="5">
        <f t="shared" si="60"/>
        <v>50</v>
      </c>
      <c r="R55">
        <f t="shared" si="31"/>
        <v>500000</v>
      </c>
      <c r="S55">
        <f t="shared" si="32"/>
        <v>-1730423.1749105249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-59.490595906668048</v>
      </c>
      <c r="AC55">
        <f t="shared" si="33"/>
        <v>-53.586791916646888</v>
      </c>
      <c r="AE55">
        <f t="shared" si="34"/>
        <v>0</v>
      </c>
      <c r="AF55">
        <f t="shared" si="35"/>
        <v>0</v>
      </c>
      <c r="AG55">
        <f t="shared" si="36"/>
        <v>-1.5483724644238454E-3</v>
      </c>
      <c r="AH55">
        <f t="shared" si="37"/>
        <v>-57.168162401774616</v>
      </c>
      <c r="AI55">
        <f t="shared" si="38"/>
        <v>-57.169710774239043</v>
      </c>
      <c r="AJ55">
        <f t="shared" si="39"/>
        <v>-5.9038039900211601</v>
      </c>
      <c r="AK55">
        <f t="shared" si="61"/>
        <v>-4.1643417134667642</v>
      </c>
      <c r="AL55">
        <f t="shared" si="40"/>
        <v>-67.237856477726964</v>
      </c>
      <c r="AN55">
        <f t="shared" si="41"/>
        <v>0</v>
      </c>
      <c r="AO55">
        <f t="shared" si="42"/>
        <v>0</v>
      </c>
      <c r="AP55">
        <f t="shared" si="43"/>
        <v>-4.2710854527896751E-6</v>
      </c>
      <c r="AQ55">
        <f t="shared" si="44"/>
        <v>-0.15769468419718619</v>
      </c>
      <c r="AR55">
        <f t="shared" si="45"/>
        <v>-0.15769895528263897</v>
      </c>
      <c r="AS55">
        <f t="shared" si="46"/>
        <v>-1.6285262052424733E-2</v>
      </c>
      <c r="AT55">
        <f t="shared" si="47"/>
        <v>-1.1487067693012385E-2</v>
      </c>
      <c r="AU55">
        <f t="shared" si="48"/>
        <v>-0.18547128502807608</v>
      </c>
      <c r="AW55">
        <v>52</v>
      </c>
      <c r="AX55">
        <f>IF(Z55&gt;0, (R55*SUMPRODUCT(K55:$K$98, X55:$X$98)-K55*$AZ$3)/Z55, 0)</f>
        <v>-1730423.1749105249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0.78135831499999997</v>
      </c>
      <c r="Q56" s="5">
        <f t="shared" si="60"/>
        <v>50</v>
      </c>
      <c r="R56">
        <f t="shared" si="31"/>
        <v>500000</v>
      </c>
      <c r="S56">
        <f t="shared" si="32"/>
        <v>-7426323.5346800787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-53.586791916646888</v>
      </c>
      <c r="AC56">
        <f t="shared" si="33"/>
        <v>-47.98222492875145</v>
      </c>
      <c r="AE56">
        <f t="shared" si="34"/>
        <v>0</v>
      </c>
      <c r="AF56">
        <f t="shared" si="35"/>
        <v>0</v>
      </c>
      <c r="AG56">
        <f t="shared" si="36"/>
        <v>-3.2305503998499366E-4</v>
      </c>
      <c r="AH56">
        <f t="shared" si="37"/>
        <v>-12.098336997946133</v>
      </c>
      <c r="AI56">
        <f t="shared" si="38"/>
        <v>-12.098660052986117</v>
      </c>
      <c r="AJ56">
        <f t="shared" si="39"/>
        <v>-5.6045669878954385</v>
      </c>
      <c r="AK56">
        <f t="shared" si="61"/>
        <v>-3.7510754341652826</v>
      </c>
      <c r="AL56">
        <f t="shared" si="40"/>
        <v>-21.454302475046841</v>
      </c>
      <c r="AN56">
        <f t="shared" si="41"/>
        <v>0</v>
      </c>
      <c r="AO56">
        <f t="shared" si="42"/>
        <v>0</v>
      </c>
      <c r="AP56">
        <f t="shared" si="43"/>
        <v>-7.9564863004377293E-7</v>
      </c>
      <c r="AQ56">
        <f t="shared" si="44"/>
        <v>-2.9796858326899572E-2</v>
      </c>
      <c r="AR56">
        <f t="shared" si="45"/>
        <v>-2.9797653975529616E-2</v>
      </c>
      <c r="AS56">
        <f t="shared" si="46"/>
        <v>-1.3803425094729057E-2</v>
      </c>
      <c r="AT56">
        <f t="shared" si="47"/>
        <v>-9.2384815619130835E-3</v>
      </c>
      <c r="AU56">
        <f t="shared" si="48"/>
        <v>-5.2839560632171767E-2</v>
      </c>
      <c r="AW56">
        <v>53</v>
      </c>
      <c r="AX56">
        <f>IF(Z56&gt;0, (R56*SUMPRODUCT(K56:$K$98, X56:$X$98)-K56*$AZ$3)/Z56, 0)</f>
        <v>-7426323.5346800787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0.78389590600000003</v>
      </c>
      <c r="Q57" s="5">
        <f t="shared" si="60"/>
        <v>50</v>
      </c>
      <c r="R57">
        <f t="shared" si="31"/>
        <v>500000</v>
      </c>
      <c r="S57">
        <f t="shared" si="32"/>
        <v>-32190774.651591774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-47.98222492875145</v>
      </c>
      <c r="AC57">
        <f t="shared" si="33"/>
        <v>-42.86714529413851</v>
      </c>
      <c r="AE57">
        <f t="shared" si="34"/>
        <v>0</v>
      </c>
      <c r="AF57">
        <f t="shared" si="35"/>
        <v>0</v>
      </c>
      <c r="AG57">
        <f t="shared" si="36"/>
        <v>-6.6582966328240889E-5</v>
      </c>
      <c r="AH57">
        <f t="shared" si="37"/>
        <v>-2.5324152325690283</v>
      </c>
      <c r="AI57">
        <f t="shared" si="38"/>
        <v>-2.5324818155353568</v>
      </c>
      <c r="AJ57">
        <f t="shared" si="39"/>
        <v>-5.1150796346129397</v>
      </c>
      <c r="AK57">
        <f t="shared" si="61"/>
        <v>-3.3587557450126018</v>
      </c>
      <c r="AL57">
        <f t="shared" si="40"/>
        <v>-11.006317195160898</v>
      </c>
      <c r="AN57">
        <f t="shared" si="41"/>
        <v>0</v>
      </c>
      <c r="AO57">
        <f t="shared" si="42"/>
        <v>0</v>
      </c>
      <c r="AP57">
        <f t="shared" si="43"/>
        <v>-1.4641646431920801E-7</v>
      </c>
      <c r="AQ57">
        <f t="shared" si="44"/>
        <v>-5.5688009259448404E-3</v>
      </c>
      <c r="AR57">
        <f t="shared" si="45"/>
        <v>-5.5689473424091604E-3</v>
      </c>
      <c r="AS57">
        <f t="shared" si="46"/>
        <v>-1.1248100169030118E-2</v>
      </c>
      <c r="AT57">
        <f t="shared" si="47"/>
        <v>-7.3859301832875429E-3</v>
      </c>
      <c r="AU57">
        <f t="shared" si="48"/>
        <v>-2.4202977694726822E-2</v>
      </c>
      <c r="AW57">
        <v>54</v>
      </c>
      <c r="AX57">
        <f>IF(Z57&gt;0, (R57*SUMPRODUCT(K57:$K$98, X57:$X$98)-K57*$AZ$3)/Z57, 0)</f>
        <v>-32190774.651591774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0.78669207100000005</v>
      </c>
      <c r="Q58" s="5">
        <f t="shared" si="60"/>
        <v>50</v>
      </c>
      <c r="R58">
        <f t="shared" si="31"/>
        <v>500000</v>
      </c>
      <c r="S58">
        <f t="shared" si="32"/>
        <v>-141388463.83717519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-42.86714529413851</v>
      </c>
      <c r="AC58">
        <f t="shared" si="33"/>
        <v>-38.279074369225299</v>
      </c>
      <c r="AE58">
        <f t="shared" si="34"/>
        <v>0</v>
      </c>
      <c r="AF58">
        <f t="shared" si="35"/>
        <v>0</v>
      </c>
      <c r="AG58">
        <f t="shared" si="36"/>
        <v>-1.3536844990871384E-5</v>
      </c>
      <c r="AH58">
        <f t="shared" si="37"/>
        <v>-0.52380291674087098</v>
      </c>
      <c r="AI58">
        <f t="shared" si="38"/>
        <v>-0.52381645358586182</v>
      </c>
      <c r="AJ58">
        <f t="shared" si="39"/>
        <v>-4.588070924913211</v>
      </c>
      <c r="AK58">
        <f t="shared" si="61"/>
        <v>-3.0007001705896958</v>
      </c>
      <c r="AL58">
        <f t="shared" si="40"/>
        <v>-8.1125875490887687</v>
      </c>
      <c r="AN58">
        <f t="shared" si="41"/>
        <v>0</v>
      </c>
      <c r="AO58">
        <f t="shared" si="42"/>
        <v>0</v>
      </c>
      <c r="AP58">
        <f t="shared" si="43"/>
        <v>-2.6578239403786213E-8</v>
      </c>
      <c r="AQ58">
        <f t="shared" si="44"/>
        <v>-1.0284345673551372E-3</v>
      </c>
      <c r="AR58">
        <f t="shared" si="45"/>
        <v>-1.0284611455945408E-3</v>
      </c>
      <c r="AS58">
        <f t="shared" si="46"/>
        <v>-9.0082177587264035E-3</v>
      </c>
      <c r="AT58">
        <f t="shared" si="47"/>
        <v>-5.8915742602280658E-3</v>
      </c>
      <c r="AU58">
        <f t="shared" si="48"/>
        <v>-1.592825316454901E-2</v>
      </c>
      <c r="AW58">
        <v>55</v>
      </c>
      <c r="AX58">
        <f>IF(Z58&gt;0, (R58*SUMPRODUCT(K58:$K$98, X58:$X$98)-K58*$AZ$3)/Z58, 0)</f>
        <v>-141388463.83717519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0.78978433000000003</v>
      </c>
      <c r="Q59" s="5">
        <f t="shared" si="60"/>
        <v>50</v>
      </c>
      <c r="R59">
        <f t="shared" si="31"/>
        <v>500000</v>
      </c>
      <c r="S59">
        <f t="shared" si="32"/>
        <v>-630535068.40425444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-38.279074369225299</v>
      </c>
      <c r="AC59">
        <f t="shared" si="33"/>
        <v>-34.178638762864843</v>
      </c>
      <c r="AE59">
        <f t="shared" si="34"/>
        <v>0</v>
      </c>
      <c r="AF59">
        <f t="shared" si="35"/>
        <v>0</v>
      </c>
      <c r="AG59">
        <f t="shared" si="36"/>
        <v>-2.7102884895334573E-6</v>
      </c>
      <c r="AH59">
        <f t="shared" si="37"/>
        <v>-0.10691188051429214</v>
      </c>
      <c r="AI59">
        <f t="shared" si="38"/>
        <v>-0.10691459080278166</v>
      </c>
      <c r="AJ59">
        <f t="shared" si="39"/>
        <v>-4.1004356063604561</v>
      </c>
      <c r="AK59">
        <f t="shared" si="61"/>
        <v>-2.6795352058457711</v>
      </c>
      <c r="AL59">
        <f t="shared" si="40"/>
        <v>-6.8868854030090088</v>
      </c>
      <c r="AN59">
        <f t="shared" si="41"/>
        <v>0</v>
      </c>
      <c r="AO59">
        <f t="shared" si="42"/>
        <v>0</v>
      </c>
      <c r="AP59">
        <f t="shared" si="43"/>
        <v>-4.7512321514727283E-9</v>
      </c>
      <c r="AQ59">
        <f t="shared" si="44"/>
        <v>-1.8742033035802587E-4</v>
      </c>
      <c r="AR59">
        <f t="shared" si="45"/>
        <v>-1.8742508159017731E-4</v>
      </c>
      <c r="AS59">
        <f t="shared" si="46"/>
        <v>-7.1882095072974975E-3</v>
      </c>
      <c r="AT59">
        <f t="shared" si="47"/>
        <v>-4.6973205509975155E-3</v>
      </c>
      <c r="AU59">
        <f t="shared" si="48"/>
        <v>-1.207295513988519E-2</v>
      </c>
      <c r="AW59">
        <v>56</v>
      </c>
      <c r="AX59">
        <f>IF(Z59&gt;0, (R59*SUMPRODUCT(K59:$K$98, X59:$X$98)-K59*$AZ$3)/Z59, 0)</f>
        <v>-630535068.40425444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0.79285550900000001</v>
      </c>
      <c r="Q60" s="5">
        <f t="shared" si="60"/>
        <v>50</v>
      </c>
      <c r="R60">
        <f t="shared" si="31"/>
        <v>500000</v>
      </c>
      <c r="S60">
        <f t="shared" si="32"/>
        <v>-2855675769.6596308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-34.178638762864843</v>
      </c>
      <c r="AC60">
        <f t="shared" si="33"/>
        <v>-30.51680471808109</v>
      </c>
      <c r="AE60">
        <f t="shared" si="34"/>
        <v>0</v>
      </c>
      <c r="AF60">
        <f t="shared" si="35"/>
        <v>0</v>
      </c>
      <c r="AG60">
        <f t="shared" si="36"/>
        <v>-5.3431844473223235E-7</v>
      </c>
      <c r="AH60">
        <f t="shared" si="37"/>
        <v>-2.1488671599058908E-2</v>
      </c>
      <c r="AI60">
        <f t="shared" si="38"/>
        <v>-2.148920591750364E-2</v>
      </c>
      <c r="AJ60">
        <f t="shared" si="39"/>
        <v>-3.6618340447837525</v>
      </c>
      <c r="AK60">
        <f t="shared" si="61"/>
        <v>-2.3925047134005393</v>
      </c>
      <c r="AL60">
        <f t="shared" si="40"/>
        <v>-6.075827964101796</v>
      </c>
      <c r="AN60">
        <f t="shared" si="41"/>
        <v>0</v>
      </c>
      <c r="AO60">
        <f t="shared" si="42"/>
        <v>0</v>
      </c>
      <c r="AP60">
        <f t="shared" si="43"/>
        <v>-8.3632075368296966E-10</v>
      </c>
      <c r="AQ60">
        <f t="shared" si="44"/>
        <v>-3.3634290944938176E-5</v>
      </c>
      <c r="AR60">
        <f t="shared" si="45"/>
        <v>-3.3635127265691853E-5</v>
      </c>
      <c r="AS60">
        <f t="shared" si="46"/>
        <v>-5.7315405043339394E-3</v>
      </c>
      <c r="AT60">
        <f t="shared" si="47"/>
        <v>-3.7447731120416878E-3</v>
      </c>
      <c r="AU60">
        <f t="shared" si="48"/>
        <v>-9.5099487436413194E-3</v>
      </c>
      <c r="AW60">
        <v>57</v>
      </c>
      <c r="AX60">
        <f>IF(Z60&gt;0, (R60*SUMPRODUCT(K60:$K$98, X60:$X$98)-K60*$AZ$3)/Z60, 0)</f>
        <v>-2855675769.6596308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0.79617230500000002</v>
      </c>
      <c r="Q61" s="5">
        <f t="shared" si="60"/>
        <v>50</v>
      </c>
      <c r="R61">
        <f t="shared" si="31"/>
        <v>500000</v>
      </c>
      <c r="S61">
        <f t="shared" si="32"/>
        <v>-13154535252.116978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-30.51680471808109</v>
      </c>
      <c r="AC61">
        <f t="shared" si="33"/>
        <v>-27.247176329948719</v>
      </c>
      <c r="AE61">
        <f t="shared" si="34"/>
        <v>0</v>
      </c>
      <c r="AF61">
        <f t="shared" si="35"/>
        <v>0</v>
      </c>
      <c r="AG61">
        <f t="shared" si="36"/>
        <v>-1.0356571253843344E-7</v>
      </c>
      <c r="AH61">
        <f t="shared" si="37"/>
        <v>-4.2540954774647659E-3</v>
      </c>
      <c r="AI61">
        <f t="shared" si="38"/>
        <v>-4.2541990431773039E-3</v>
      </c>
      <c r="AJ61">
        <f t="shared" si="39"/>
        <v>-3.2696283881323716</v>
      </c>
      <c r="AK61">
        <f t="shared" si="61"/>
        <v>-2.1361763302656764</v>
      </c>
      <c r="AL61">
        <f t="shared" si="40"/>
        <v>-5.4100589174412255</v>
      </c>
      <c r="AN61">
        <f t="shared" si="41"/>
        <v>0</v>
      </c>
      <c r="AO61">
        <f t="shared" si="42"/>
        <v>0</v>
      </c>
      <c r="AP61">
        <f t="shared" si="43"/>
        <v>-1.4473403925627918E-10</v>
      </c>
      <c r="AQ61">
        <f t="shared" si="44"/>
        <v>-5.9451376980277431E-6</v>
      </c>
      <c r="AR61">
        <f t="shared" si="45"/>
        <v>-5.9452824320669981E-6</v>
      </c>
      <c r="AS61">
        <f t="shared" si="46"/>
        <v>-4.5693358533673021E-3</v>
      </c>
      <c r="AT61">
        <f t="shared" si="47"/>
        <v>-2.9853261399449211E-3</v>
      </c>
      <c r="AU61">
        <f t="shared" si="48"/>
        <v>-7.5606072757442898E-3</v>
      </c>
      <c r="AW61">
        <v>58</v>
      </c>
      <c r="AX61">
        <f>IF(Z61&gt;0, (R61*SUMPRODUCT(K61:$K$98, X61:$X$98)-K61*$AZ$3)/Z61, 0)</f>
        <v>-13154535252.116978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0.79964768799999997</v>
      </c>
      <c r="Q62" s="5">
        <f t="shared" si="60"/>
        <v>50</v>
      </c>
      <c r="R62">
        <f t="shared" si="31"/>
        <v>500000</v>
      </c>
      <c r="S62">
        <f t="shared" si="32"/>
        <v>-61702025763.227013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-27.247176329948719</v>
      </c>
      <c r="AC62">
        <f t="shared" si="33"/>
        <v>-24.32784118363703</v>
      </c>
      <c r="AE62">
        <f t="shared" si="34"/>
        <v>0</v>
      </c>
      <c r="AF62">
        <f t="shared" si="35"/>
        <v>0</v>
      </c>
      <c r="AG62">
        <f t="shared" si="36"/>
        <v>-1.9713972825618202E-8</v>
      </c>
      <c r="AH62">
        <f t="shared" si="37"/>
        <v>-8.2816082587430903E-4</v>
      </c>
      <c r="AI62">
        <f t="shared" si="38"/>
        <v>-8.2818053984713464E-4</v>
      </c>
      <c r="AJ62">
        <f t="shared" si="39"/>
        <v>-2.9193351463116883</v>
      </c>
      <c r="AK62">
        <f t="shared" si="61"/>
        <v>-1.9073023430964104</v>
      </c>
      <c r="AL62">
        <f t="shared" si="40"/>
        <v>-4.8274656699479461</v>
      </c>
      <c r="AN62">
        <f t="shared" si="41"/>
        <v>0</v>
      </c>
      <c r="AO62">
        <f t="shared" si="42"/>
        <v>0</v>
      </c>
      <c r="AP62">
        <f t="shared" si="43"/>
        <v>-2.4598624104938848E-11</v>
      </c>
      <c r="AQ62">
        <f t="shared" si="44"/>
        <v>-1.0333592845195078E-6</v>
      </c>
      <c r="AR62">
        <f t="shared" si="45"/>
        <v>-1.0333838831436125E-6</v>
      </c>
      <c r="AS62">
        <f t="shared" si="46"/>
        <v>-3.6426766200640722E-3</v>
      </c>
      <c r="AT62">
        <f t="shared" si="47"/>
        <v>-2.3798862769725086E-3</v>
      </c>
      <c r="AU62">
        <f t="shared" si="48"/>
        <v>-6.023596280919725E-3</v>
      </c>
      <c r="AW62">
        <v>59</v>
      </c>
      <c r="AX62">
        <f>IF(Z62&gt;0, (R62*SUMPRODUCT(K62:$K$98, X62:$X$98)-K62*$AZ$3)/Z62, 0)</f>
        <v>-61702025763.227013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0.80323853099999998</v>
      </c>
      <c r="Q63" s="5">
        <f t="shared" si="60"/>
        <v>50</v>
      </c>
      <c r="R63">
        <f t="shared" si="31"/>
        <v>500000</v>
      </c>
      <c r="S63">
        <f t="shared" si="32"/>
        <v>-294981063326.20007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-24.32784118363703</v>
      </c>
      <c r="AC63">
        <f t="shared" si="33"/>
        <v>-21.721287671059358</v>
      </c>
      <c r="AE63">
        <f t="shared" si="34"/>
        <v>0</v>
      </c>
      <c r="AF63">
        <f t="shared" si="35"/>
        <v>0</v>
      </c>
      <c r="AG63">
        <f t="shared" si="36"/>
        <v>-3.681810524738536E-9</v>
      </c>
      <c r="AH63">
        <f t="shared" si="37"/>
        <v>-1.5835022572623485E-4</v>
      </c>
      <c r="AI63">
        <f t="shared" si="38"/>
        <v>-1.5835390753675958E-4</v>
      </c>
      <c r="AJ63">
        <f t="shared" si="39"/>
        <v>-2.6065535125776726</v>
      </c>
      <c r="AK63">
        <f t="shared" si="61"/>
        <v>-1.7029488828545922</v>
      </c>
      <c r="AL63">
        <f t="shared" si="40"/>
        <v>-4.3096607493398018</v>
      </c>
      <c r="AN63">
        <f t="shared" si="41"/>
        <v>0</v>
      </c>
      <c r="AO63">
        <f t="shared" si="42"/>
        <v>0</v>
      </c>
      <c r="AP63">
        <f t="shared" si="43"/>
        <v>-4.1018528332296328E-12</v>
      </c>
      <c r="AQ63">
        <f t="shared" si="44"/>
        <v>-1.7641573830957385E-7</v>
      </c>
      <c r="AR63">
        <f t="shared" si="45"/>
        <v>-1.7641984016240707E-7</v>
      </c>
      <c r="AS63">
        <f t="shared" si="46"/>
        <v>-2.9039242619066201E-3</v>
      </c>
      <c r="AT63">
        <f t="shared" si="47"/>
        <v>-1.8972311728285925E-3</v>
      </c>
      <c r="AU63">
        <f t="shared" si="48"/>
        <v>-4.8013318545753756E-3</v>
      </c>
      <c r="AW63">
        <v>60</v>
      </c>
      <c r="AX63">
        <f>IF(Z63&gt;0, (R63*SUMPRODUCT(K63:$K$98, X63:$X$98)-K63*$AZ$3)/Z63, 0)</f>
        <v>-294981063326.20007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0.80709142899999997</v>
      </c>
      <c r="Q64" s="5">
        <f t="shared" si="60"/>
        <v>50</v>
      </c>
      <c r="R64">
        <f t="shared" si="31"/>
        <v>500000</v>
      </c>
      <c r="S64">
        <f t="shared" si="32"/>
        <v>-1439932257116.9548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-21.721287671059358</v>
      </c>
      <c r="AC64">
        <f t="shared" si="33"/>
        <v>-19.394007002888532</v>
      </c>
      <c r="AE64">
        <f t="shared" si="34"/>
        <v>0</v>
      </c>
      <c r="AF64">
        <f t="shared" si="35"/>
        <v>0</v>
      </c>
      <c r="AG64">
        <f t="shared" si="36"/>
        <v>-6.7343470177268576E-10</v>
      </c>
      <c r="AH64">
        <f t="shared" si="37"/>
        <v>-2.9715577177184647E-5</v>
      </c>
      <c r="AI64">
        <f t="shared" si="38"/>
        <v>-2.9716250611886418E-5</v>
      </c>
      <c r="AJ64">
        <f t="shared" si="39"/>
        <v>-2.3272806681708254</v>
      </c>
      <c r="AK64">
        <f t="shared" si="61"/>
        <v>-1.5204901369741552</v>
      </c>
      <c r="AL64">
        <f t="shared" si="40"/>
        <v>-3.8478005213955924</v>
      </c>
      <c r="AN64">
        <f t="shared" si="41"/>
        <v>0</v>
      </c>
      <c r="AO64">
        <f t="shared" si="42"/>
        <v>0</v>
      </c>
      <c r="AP64">
        <f t="shared" si="43"/>
        <v>-6.6987860730208344E-13</v>
      </c>
      <c r="AQ64">
        <f t="shared" si="44"/>
        <v>-2.9558663077848242E-8</v>
      </c>
      <c r="AR64">
        <f t="shared" si="45"/>
        <v>-2.9559332956455542E-8</v>
      </c>
      <c r="AS64">
        <f t="shared" si="46"/>
        <v>-2.3149913847498242E-3</v>
      </c>
      <c r="AT64">
        <f t="shared" si="47"/>
        <v>-1.5124611379420795E-3</v>
      </c>
      <c r="AU64">
        <f t="shared" si="48"/>
        <v>-3.8274820820248601E-3</v>
      </c>
      <c r="AW64">
        <v>61</v>
      </c>
      <c r="AX64">
        <f>IF(Z64&gt;0, (R64*SUMPRODUCT(K64:$K$98, X64:$X$98)-K64*$AZ$3)/Z64, 0)</f>
        <v>-1439932257116.9548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0.81105379099999997</v>
      </c>
      <c r="Q65" s="5">
        <f t="shared" si="60"/>
        <v>50</v>
      </c>
      <c r="R65">
        <f t="shared" si="31"/>
        <v>500000</v>
      </c>
      <c r="S65">
        <f t="shared" si="32"/>
        <v>-7184582507198.1768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-19.394007002888532</v>
      </c>
      <c r="AC65">
        <f t="shared" si="33"/>
        <v>-17.316077706923473</v>
      </c>
      <c r="AE65">
        <f t="shared" si="34"/>
        <v>0</v>
      </c>
      <c r="AF65">
        <f t="shared" si="35"/>
        <v>0</v>
      </c>
      <c r="AG65">
        <f t="shared" si="36"/>
        <v>-1.2050858689126773E-10</v>
      </c>
      <c r="AH65">
        <f t="shared" si="37"/>
        <v>-5.4619176786369113E-6</v>
      </c>
      <c r="AI65">
        <f t="shared" si="38"/>
        <v>-5.4620381872238023E-6</v>
      </c>
      <c r="AJ65">
        <f t="shared" si="39"/>
        <v>-2.0779292959650597</v>
      </c>
      <c r="AK65">
        <f t="shared" si="61"/>
        <v>-1.3575804902021973</v>
      </c>
      <c r="AL65">
        <f t="shared" si="40"/>
        <v>-3.4355152482054443</v>
      </c>
      <c r="AN65">
        <f t="shared" si="41"/>
        <v>0</v>
      </c>
      <c r="AO65">
        <f t="shared" si="42"/>
        <v>0</v>
      </c>
      <c r="AP65">
        <f t="shared" si="43"/>
        <v>-1.0702878327402462E-13</v>
      </c>
      <c r="AQ65">
        <f t="shared" si="44"/>
        <v>-4.8509605710906693E-9</v>
      </c>
      <c r="AR65">
        <f t="shared" si="45"/>
        <v>-4.8510675998739426E-9</v>
      </c>
      <c r="AS65">
        <f t="shared" si="46"/>
        <v>-1.8454970721485269E-3</v>
      </c>
      <c r="AT65">
        <f t="shared" si="47"/>
        <v>-1.2057247687585638E-3</v>
      </c>
      <c r="AU65">
        <f t="shared" si="48"/>
        <v>-3.0512266919746904E-3</v>
      </c>
      <c r="AW65">
        <v>62</v>
      </c>
      <c r="AX65">
        <f>IF(Z65&gt;0, (R65*SUMPRODUCT(K65:$K$98, X65:$X$98)-K65*$AZ$3)/Z65, 0)</f>
        <v>-7184582507198.1768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0.81525055400000002</v>
      </c>
      <c r="Q66" s="5">
        <f t="shared" si="60"/>
        <v>50</v>
      </c>
      <c r="R66">
        <f t="shared" si="31"/>
        <v>500000</v>
      </c>
      <c r="S66">
        <f t="shared" si="32"/>
        <v>-36708590262165.336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-17.316077706923473</v>
      </c>
      <c r="AC66">
        <f t="shared" si="33"/>
        <v>-15.460783671128258</v>
      </c>
      <c r="AE66">
        <f t="shared" si="34"/>
        <v>0</v>
      </c>
      <c r="AF66">
        <f t="shared" si="35"/>
        <v>0</v>
      </c>
      <c r="AG66">
        <f t="shared" si="36"/>
        <v>-2.1058808797491901E-11</v>
      </c>
      <c r="AH66">
        <f t="shared" si="37"/>
        <v>-9.8244692224863135E-7</v>
      </c>
      <c r="AI66">
        <f t="shared" si="38"/>
        <v>-9.8246798105742875E-7</v>
      </c>
      <c r="AJ66">
        <f t="shared" si="39"/>
        <v>-1.8552940357952146</v>
      </c>
      <c r="AK66">
        <f t="shared" si="61"/>
        <v>-1.2121254394846432</v>
      </c>
      <c r="AL66">
        <f t="shared" si="40"/>
        <v>-3.067420457747839</v>
      </c>
      <c r="AN66">
        <f t="shared" si="41"/>
        <v>0</v>
      </c>
      <c r="AO66">
        <f t="shared" si="42"/>
        <v>0</v>
      </c>
      <c r="AP66">
        <f t="shared" si="43"/>
        <v>-1.6699304092133813E-14</v>
      </c>
      <c r="AQ66">
        <f t="shared" si="44"/>
        <v>-7.7906495409012939E-10</v>
      </c>
      <c r="AR66">
        <f t="shared" si="45"/>
        <v>-7.7908165339422136E-10</v>
      </c>
      <c r="AS66">
        <f t="shared" si="46"/>
        <v>-1.4712189840365732E-3</v>
      </c>
      <c r="AT66">
        <f t="shared" si="47"/>
        <v>-9.6119640509657769E-4</v>
      </c>
      <c r="AU66">
        <f t="shared" si="48"/>
        <v>-2.4324161682148042E-3</v>
      </c>
      <c r="AW66">
        <v>63</v>
      </c>
      <c r="AX66">
        <f>IF(Z66&gt;0, (R66*SUMPRODUCT(K66:$K$98, X66:$X$98)-K66*$AZ$3)/Z66, 0)</f>
        <v>-36708590262165.336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2">$C$6</f>
        <v>500000</v>
      </c>
      <c r="S67">
        <f t="shared" ref="S67:S89" si="63">AX67</f>
        <v>-192450036774572.34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-15.460783671128258</v>
      </c>
      <c r="AC67">
        <f t="shared" ref="AC67:AC89" si="64">S67*Z67</f>
        <v>-13.804271135616094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-3.5864558321144464E-12</v>
      </c>
      <c r="AH67">
        <f t="shared" ref="AH67:AH89" si="68">-X67*R67</f>
        <v>-1.7261764877402534E-7</v>
      </c>
      <c r="AI67">
        <f t="shared" ref="AI67:AI89" si="69">SUM(AE67:AH67)</f>
        <v>-1.7262123522985745E-7</v>
      </c>
      <c r="AJ67">
        <f t="shared" ref="AJ67:AJ89" si="70">AB67-AC67</f>
        <v>-1.6565125355121637</v>
      </c>
      <c r="AK67">
        <f t="shared" si="61"/>
        <v>-1.0822548569789783</v>
      </c>
      <c r="AL67">
        <f t="shared" ref="AL67:AL89" si="71">SUM(AI67:AK67)</f>
        <v>-2.7387675651123775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-2.5392884419116318E-15</v>
      </c>
      <c r="AQ67">
        <f t="shared" ref="AQ67:AQ89" si="75">AH67*$K67</f>
        <v>-1.2221703568099504E-10</v>
      </c>
      <c r="AR67">
        <f t="shared" ref="AR67:AR89" si="76">AI67*$K67</f>
        <v>-1.2221957496943696E-10</v>
      </c>
      <c r="AS67">
        <f t="shared" ref="AS67:AS89" si="77">AJ67*$K67</f>
        <v>-1.1728467691257882E-3</v>
      </c>
      <c r="AT67">
        <f t="shared" ref="AT67:AT89" si="78">AK67*$K67</f>
        <v>-7.6625988947680139E-4</v>
      </c>
      <c r="AU67">
        <f t="shared" ref="AU67:AU89" si="79">AL67*$K67</f>
        <v>-1.9391067808221649E-3</v>
      </c>
      <c r="AW67">
        <v>64</v>
      </c>
      <c r="AX67">
        <f>IF(Z67&gt;0, (R67*SUMPRODUCT(K67:$K$98, X67:$X$98)-K67*$AZ$3)/Z67, 0)</f>
        <v>-192450036774572.34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0.82421808699999999</v>
      </c>
      <c r="Q68" s="5">
        <f t="shared" si="60"/>
        <v>50</v>
      </c>
      <c r="R68">
        <f t="shared" si="62"/>
        <v>500000</v>
      </c>
      <c r="S68">
        <f t="shared" si="63"/>
        <v>-1036484540860529.5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-13.804271135616094</v>
      </c>
      <c r="AC68">
        <f t="shared" si="64"/>
        <v>-12.325242085478283</v>
      </c>
      <c r="AE68">
        <f t="shared" si="65"/>
        <v>0</v>
      </c>
      <c r="AF68">
        <f t="shared" si="66"/>
        <v>0</v>
      </c>
      <c r="AG68">
        <f t="shared" si="67"/>
        <v>-5.9456950873793984E-13</v>
      </c>
      <c r="AH68">
        <f t="shared" si="68"/>
        <v>-2.9560217650553621E-8</v>
      </c>
      <c r="AI68">
        <f t="shared" si="69"/>
        <v>-2.9560812220062358E-8</v>
      </c>
      <c r="AJ68">
        <f t="shared" si="70"/>
        <v>-1.4790290501378109</v>
      </c>
      <c r="AK68">
        <f t="shared" si="61"/>
        <v>-0.96629897949312671</v>
      </c>
      <c r="AL68">
        <f t="shared" si="71"/>
        <v>-2.4453280591917501</v>
      </c>
      <c r="AN68">
        <f t="shared" si="72"/>
        <v>0</v>
      </c>
      <c r="AO68">
        <f t="shared" si="73"/>
        <v>0</v>
      </c>
      <c r="AP68">
        <f t="shared" si="74"/>
        <v>-3.758643710347319E-16</v>
      </c>
      <c r="AQ68">
        <f t="shared" si="75"/>
        <v>-1.8686852338692996E-11</v>
      </c>
      <c r="AR68">
        <f t="shared" si="76"/>
        <v>-1.868722820306403E-11</v>
      </c>
      <c r="AS68">
        <f t="shared" si="77"/>
        <v>-9.349862640150421E-4</v>
      </c>
      <c r="AT68">
        <f t="shared" si="78"/>
        <v>-6.1085769253392519E-4</v>
      </c>
      <c r="AU68">
        <f t="shared" si="79"/>
        <v>-1.5458439752361955E-3</v>
      </c>
      <c r="AW68">
        <v>65</v>
      </c>
      <c r="AX68">
        <f>IF(Z68&gt;0, (R68*SUMPRODUCT(K68:$K$98, X68:$X$98)-K68*$AZ$3)/Z68, 0)</f>
        <v>-1036484540860529.5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0.82894669600000004</v>
      </c>
      <c r="Q69" s="5">
        <f t="shared" ref="Q69:Q89" si="91">$C$8</f>
        <v>50</v>
      </c>
      <c r="R69">
        <f t="shared" si="62"/>
        <v>500000</v>
      </c>
      <c r="S69">
        <f t="shared" si="63"/>
        <v>-5746126299710710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-12.325242085478283</v>
      </c>
      <c r="AC69">
        <f t="shared" si="64"/>
        <v>-11.00468043347909</v>
      </c>
      <c r="AE69">
        <f t="shared" si="65"/>
        <v>0</v>
      </c>
      <c r="AF69">
        <f t="shared" si="66"/>
        <v>0</v>
      </c>
      <c r="AG69">
        <f t="shared" si="67"/>
        <v>-9.5757383839902034E-14</v>
      </c>
      <c r="AH69">
        <f t="shared" si="68"/>
        <v>-4.9286642981065839E-9</v>
      </c>
      <c r="AI69">
        <f t="shared" si="69"/>
        <v>-4.928760055490424E-9</v>
      </c>
      <c r="AJ69">
        <f t="shared" si="70"/>
        <v>-1.3205616519991938</v>
      </c>
      <c r="AK69">
        <f t="shared" si="61"/>
        <v>-0.86276694598347992</v>
      </c>
      <c r="AL69">
        <f t="shared" si="71"/>
        <v>-2.183328602911434</v>
      </c>
      <c r="AN69">
        <f t="shared" si="72"/>
        <v>0</v>
      </c>
      <c r="AO69">
        <f t="shared" si="73"/>
        <v>0</v>
      </c>
      <c r="AP69">
        <f t="shared" si="74"/>
        <v>-5.4048391795558432E-17</v>
      </c>
      <c r="AQ69">
        <f t="shared" si="75"/>
        <v>-2.7818886474407064E-12</v>
      </c>
      <c r="AR69">
        <f t="shared" si="76"/>
        <v>-2.7819426958325022E-12</v>
      </c>
      <c r="AS69">
        <f t="shared" si="77"/>
        <v>-7.4536532531813723E-4</v>
      </c>
      <c r="AT69">
        <f t="shared" si="78"/>
        <v>-4.8697201254720732E-4</v>
      </c>
      <c r="AU69">
        <f t="shared" si="79"/>
        <v>-1.2323373406472873E-3</v>
      </c>
      <c r="AW69">
        <v>66</v>
      </c>
      <c r="AX69">
        <f>IF(Z69&gt;0, (R69*SUMPRODUCT(K69:$K$98, X69:$X$98)-K69*$AZ$3)/Z69, 0)</f>
        <v>-5746126299710710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0.83370721699999994</v>
      </c>
      <c r="Q70" s="5">
        <f t="shared" si="91"/>
        <v>50</v>
      </c>
      <c r="R70">
        <f t="shared" si="62"/>
        <v>500000</v>
      </c>
      <c r="S70">
        <f t="shared" si="63"/>
        <v>-3.2826019295192036E+16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-11.00468043347909</v>
      </c>
      <c r="AC70">
        <f t="shared" si="64"/>
        <v>-9.8256075298944783</v>
      </c>
      <c r="AE70">
        <f t="shared" si="65"/>
        <v>0</v>
      </c>
      <c r="AF70">
        <f t="shared" si="66"/>
        <v>0</v>
      </c>
      <c r="AG70">
        <f t="shared" si="67"/>
        <v>-1.4966188013137519E-14</v>
      </c>
      <c r="AH70">
        <f t="shared" si="68"/>
        <v>-7.9833621988365505E-10</v>
      </c>
      <c r="AI70">
        <f t="shared" si="69"/>
        <v>-7.9835118607166816E-10</v>
      </c>
      <c r="AJ70">
        <f t="shared" si="70"/>
        <v>-1.1790729035846113</v>
      </c>
      <c r="AK70">
        <f t="shared" si="61"/>
        <v>-0.77032763034353635</v>
      </c>
      <c r="AL70">
        <f t="shared" si="71"/>
        <v>-1.9494005347264989</v>
      </c>
      <c r="AN70">
        <f t="shared" si="72"/>
        <v>0</v>
      </c>
      <c r="AO70">
        <f t="shared" si="73"/>
        <v>0</v>
      </c>
      <c r="AP70">
        <f t="shared" si="74"/>
        <v>-7.5422978307162473E-18</v>
      </c>
      <c r="AQ70">
        <f t="shared" si="75"/>
        <v>-4.0232619917143442E-13</v>
      </c>
      <c r="AR70">
        <f t="shared" si="76"/>
        <v>-4.0233374146926515E-13</v>
      </c>
      <c r="AS70">
        <f t="shared" si="77"/>
        <v>-5.942006738894498E-4</v>
      </c>
      <c r="AT70">
        <f t="shared" si="78"/>
        <v>-3.8821110694190868E-4</v>
      </c>
      <c r="AU70">
        <f t="shared" si="79"/>
        <v>-9.824117812336922E-4</v>
      </c>
      <c r="AW70">
        <v>67</v>
      </c>
      <c r="AX70">
        <f>IF(Z70&gt;0, (R70*SUMPRODUCT(K70:$K$98, X70:$X$98)-K70*$AZ$3)/Z70, 0)</f>
        <v>-3.2826019295192036E+16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0.83838979800000002</v>
      </c>
      <c r="Q71" s="5">
        <f t="shared" si="91"/>
        <v>50</v>
      </c>
      <c r="R71">
        <f t="shared" si="62"/>
        <v>500000</v>
      </c>
      <c r="S71">
        <f t="shared" si="63"/>
        <v>-1.9331776762146762E+17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-9.8256075298944783</v>
      </c>
      <c r="AC71">
        <f t="shared" si="64"/>
        <v>-8.7728638659775626</v>
      </c>
      <c r="AE71">
        <f t="shared" si="65"/>
        <v>0</v>
      </c>
      <c r="AF71">
        <f t="shared" si="66"/>
        <v>0</v>
      </c>
      <c r="AG71">
        <f t="shared" si="67"/>
        <v>-2.2690267878417585E-15</v>
      </c>
      <c r="AH71">
        <f t="shared" si="68"/>
        <v>-1.2547499345164383E-10</v>
      </c>
      <c r="AI71">
        <f t="shared" si="69"/>
        <v>-1.2547726247843167E-10</v>
      </c>
      <c r="AJ71">
        <f t="shared" si="70"/>
        <v>-1.0527436639169157</v>
      </c>
      <c r="AK71">
        <f t="shared" si="61"/>
        <v>-0.68779252709261351</v>
      </c>
      <c r="AL71">
        <f t="shared" si="71"/>
        <v>-1.7405361911350063</v>
      </c>
      <c r="AN71">
        <f t="shared" si="72"/>
        <v>0</v>
      </c>
      <c r="AO71">
        <f t="shared" si="73"/>
        <v>0</v>
      </c>
      <c r="AP71">
        <f t="shared" si="74"/>
        <v>-1.0209725871955822E-18</v>
      </c>
      <c r="AQ71">
        <f t="shared" si="75"/>
        <v>-5.6458799595982415E-14</v>
      </c>
      <c r="AR71">
        <f t="shared" si="76"/>
        <v>-5.6459820568569611E-14</v>
      </c>
      <c r="AS71">
        <f t="shared" si="77"/>
        <v>-4.7369313926229762E-4</v>
      </c>
      <c r="AT71">
        <f t="shared" si="78"/>
        <v>-3.0947951765147066E-4</v>
      </c>
      <c r="AU71">
        <f t="shared" si="79"/>
        <v>-7.8317265697022806E-4</v>
      </c>
      <c r="AW71">
        <v>68</v>
      </c>
      <c r="AX71">
        <f>IF(Z71&gt;0, (R71*SUMPRODUCT(K71:$K$98, X71:$X$98)-K71*$AZ$3)/Z71, 0)</f>
        <v>-1.9331776762146762E+17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0.84318435700000005</v>
      </c>
      <c r="Q72" s="5">
        <f t="shared" si="91"/>
        <v>50</v>
      </c>
      <c r="R72">
        <f t="shared" si="62"/>
        <v>500000</v>
      </c>
      <c r="S72">
        <f t="shared" si="63"/>
        <v>-1.1756591200709164E+18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-8.7728638659775626</v>
      </c>
      <c r="AC72">
        <f t="shared" si="64"/>
        <v>-7.8329141660514452</v>
      </c>
      <c r="AE72">
        <f t="shared" si="65"/>
        <v>0</v>
      </c>
      <c r="AF72">
        <f t="shared" si="66"/>
        <v>0</v>
      </c>
      <c r="AG72">
        <f t="shared" si="67"/>
        <v>-3.331286268412123E-16</v>
      </c>
      <c r="AH72">
        <f t="shared" si="68"/>
        <v>-1.9132078931221284E-11</v>
      </c>
      <c r="AI72">
        <f t="shared" si="69"/>
        <v>-1.9132412059848126E-11</v>
      </c>
      <c r="AJ72">
        <f t="shared" si="70"/>
        <v>-0.93994969992611743</v>
      </c>
      <c r="AK72">
        <f t="shared" ref="AK72:AK89" si="92">G72*SUM(AB72:AB72, AE72:AF72)</f>
        <v>-0.61410047061842943</v>
      </c>
      <c r="AL72">
        <f t="shared" si="71"/>
        <v>-1.5540501705636793</v>
      </c>
      <c r="AN72">
        <f t="shared" si="72"/>
        <v>0</v>
      </c>
      <c r="AO72">
        <f t="shared" si="73"/>
        <v>0</v>
      </c>
      <c r="AP72">
        <f t="shared" si="74"/>
        <v>-1.338345954236544E-19</v>
      </c>
      <c r="AQ72">
        <f t="shared" si="75"/>
        <v>-7.6863224504386897E-15</v>
      </c>
      <c r="AR72">
        <f t="shared" si="76"/>
        <v>-7.6864562850341148E-15</v>
      </c>
      <c r="AS72">
        <f t="shared" si="77"/>
        <v>-3.7762527045794698E-4</v>
      </c>
      <c r="AT72">
        <f t="shared" si="78"/>
        <v>-2.4671517669920518E-4</v>
      </c>
      <c r="AU72">
        <f t="shared" si="79"/>
        <v>-6.2434044716483861E-4</v>
      </c>
      <c r="AW72">
        <v>69</v>
      </c>
      <c r="AX72">
        <f>IF(Z72&gt;0, (R72*SUMPRODUCT(K72:$K$98, X72:$X$98)-K72*$AZ$3)/Z72, 0)</f>
        <v>-1.1756591200709164E+18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0.84806285100000001</v>
      </c>
      <c r="Q73" s="5">
        <f t="shared" si="91"/>
        <v>50</v>
      </c>
      <c r="R73">
        <f t="shared" si="62"/>
        <v>500000</v>
      </c>
      <c r="S73">
        <f t="shared" si="63"/>
        <v>-7.3954961778220739E+18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-7.8329141660514452</v>
      </c>
      <c r="AC73">
        <f t="shared" si="64"/>
        <v>-6.9936733625459393</v>
      </c>
      <c r="AE73">
        <f t="shared" si="65"/>
        <v>0</v>
      </c>
      <c r="AF73">
        <f t="shared" si="66"/>
        <v>0</v>
      </c>
      <c r="AG73">
        <f t="shared" si="67"/>
        <v>-4.7283327544126537E-17</v>
      </c>
      <c r="AH73">
        <f t="shared" si="68"/>
        <v>-2.8251401302867362E-12</v>
      </c>
      <c r="AI73">
        <f t="shared" si="69"/>
        <v>-2.8251874136142803E-12</v>
      </c>
      <c r="AJ73">
        <f t="shared" si="70"/>
        <v>-0.83924080350550589</v>
      </c>
      <c r="AK73">
        <f t="shared" si="92"/>
        <v>-0.54830399162360122</v>
      </c>
      <c r="AL73">
        <f t="shared" si="71"/>
        <v>-1.3875447951319324</v>
      </c>
      <c r="AN73">
        <f t="shared" si="72"/>
        <v>0</v>
      </c>
      <c r="AO73">
        <f t="shared" si="73"/>
        <v>0</v>
      </c>
      <c r="AP73">
        <f t="shared" si="74"/>
        <v>-1.6960804385716026E-20</v>
      </c>
      <c r="AQ73">
        <f t="shared" si="75"/>
        <v>-1.0133941835483562E-15</v>
      </c>
      <c r="AR73">
        <f t="shared" si="76"/>
        <v>-1.013411144352742E-15</v>
      </c>
      <c r="AS73">
        <f t="shared" si="77"/>
        <v>-3.0104055361763928E-4</v>
      </c>
      <c r="AT73">
        <f t="shared" si="78"/>
        <v>-1.9667982836352578E-4</v>
      </c>
      <c r="AU73">
        <f t="shared" si="79"/>
        <v>-4.9772038198217853E-4</v>
      </c>
      <c r="AW73">
        <v>70</v>
      </c>
      <c r="AX73">
        <f>IF(Z73&gt;0, (R73*SUMPRODUCT(K73:$K$98, X73:$X$98)-K73*$AZ$3)/Z73, 0)</f>
        <v>-7.3954961778220739E+18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0.85299375700000002</v>
      </c>
      <c r="Q74" s="5">
        <f t="shared" si="91"/>
        <v>50</v>
      </c>
      <c r="R74">
        <f t="shared" si="62"/>
        <v>500000</v>
      </c>
      <c r="S74">
        <f t="shared" si="63"/>
        <v>-4.8195771541163565E+19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-6.9936733625459393</v>
      </c>
      <c r="AC74">
        <f t="shared" si="64"/>
        <v>-6.2443512165588748</v>
      </c>
      <c r="AE74">
        <f t="shared" si="65"/>
        <v>0</v>
      </c>
      <c r="AF74">
        <f t="shared" si="66"/>
        <v>0</v>
      </c>
      <c r="AG74">
        <f t="shared" si="67"/>
        <v>-6.4781110633591904E-18</v>
      </c>
      <c r="AH74">
        <f t="shared" si="68"/>
        <v>-4.0332383205326082E-13</v>
      </c>
      <c r="AI74">
        <f t="shared" si="69"/>
        <v>-4.0333031016432416E-13</v>
      </c>
      <c r="AJ74">
        <f t="shared" si="70"/>
        <v>-0.74932214598706448</v>
      </c>
      <c r="AK74">
        <f t="shared" si="92"/>
        <v>-0.48955713537821582</v>
      </c>
      <c r="AL74">
        <f t="shared" si="71"/>
        <v>-1.2388792813656837</v>
      </c>
      <c r="AN74">
        <f t="shared" si="72"/>
        <v>0</v>
      </c>
      <c r="AO74">
        <f t="shared" si="73"/>
        <v>0</v>
      </c>
      <c r="AP74">
        <f t="shared" si="74"/>
        <v>-2.074764363522209E-21</v>
      </c>
      <c r="AQ74">
        <f t="shared" si="75"/>
        <v>-1.2917375227423203E-16</v>
      </c>
      <c r="AR74">
        <f t="shared" si="76"/>
        <v>-1.2917582703859555E-16</v>
      </c>
      <c r="AS74">
        <f t="shared" si="77"/>
        <v>-2.399876862385535E-4</v>
      </c>
      <c r="AT74">
        <f t="shared" si="78"/>
        <v>-1.5679195500918839E-4</v>
      </c>
      <c r="AU74">
        <f t="shared" si="79"/>
        <v>-3.9677964124787109E-4</v>
      </c>
      <c r="AW74">
        <v>71</v>
      </c>
      <c r="AX74">
        <f>IF(Z74&gt;0, (R74*SUMPRODUCT(K74:$K$98, X74:$X$98)-K74*$AZ$3)/Z74, 0)</f>
        <v>-4.8195771541163565E+19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0.85794593600000002</v>
      </c>
      <c r="Q75" s="5">
        <f t="shared" si="91"/>
        <v>50</v>
      </c>
      <c r="R75">
        <f t="shared" si="62"/>
        <v>500000</v>
      </c>
      <c r="S75">
        <f t="shared" si="63"/>
        <v>-3.2586607009716018E+20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-6.2443512165588748</v>
      </c>
      <c r="AC75">
        <f t="shared" si="64"/>
        <v>-5.5753135862132801</v>
      </c>
      <c r="AE75">
        <f t="shared" si="65"/>
        <v>0</v>
      </c>
      <c r="AF75">
        <f t="shared" si="66"/>
        <v>0</v>
      </c>
      <c r="AG75">
        <f t="shared" si="67"/>
        <v>-8.5546089295994291E-19</v>
      </c>
      <c r="AH75">
        <f t="shared" si="68"/>
        <v>-5.5578690597656557E-14</v>
      </c>
      <c r="AI75">
        <f t="shared" si="69"/>
        <v>-5.5579546058549516E-14</v>
      </c>
      <c r="AJ75">
        <f t="shared" si="70"/>
        <v>-0.66903763034559471</v>
      </c>
      <c r="AK75">
        <f t="shared" si="92"/>
        <v>-0.43710458515912126</v>
      </c>
      <c r="AL75">
        <f t="shared" si="71"/>
        <v>-1.1061422155047715</v>
      </c>
      <c r="AN75">
        <f t="shared" si="72"/>
        <v>0</v>
      </c>
      <c r="AO75">
        <f t="shared" si="73"/>
        <v>0</v>
      </c>
      <c r="AP75">
        <f t="shared" si="74"/>
        <v>-2.4462595182632242E-22</v>
      </c>
      <c r="AQ75">
        <f t="shared" si="75"/>
        <v>-1.5893175480727727E-17</v>
      </c>
      <c r="AR75">
        <f t="shared" si="76"/>
        <v>-1.5893420106679554E-17</v>
      </c>
      <c r="AS75">
        <f t="shared" si="77"/>
        <v>-1.9131671415701052E-4</v>
      </c>
      <c r="AT75">
        <f t="shared" si="78"/>
        <v>-1.2499358658258004E-4</v>
      </c>
      <c r="AU75">
        <f t="shared" si="79"/>
        <v>-3.1631030073960643E-4</v>
      </c>
      <c r="AW75">
        <v>72</v>
      </c>
      <c r="AX75">
        <f>IF(Z75&gt;0, (R75*SUMPRODUCT(K75:$K$98, X75:$X$98)-K75*$AZ$3)/Z75, 0)</f>
        <v>-3.2586607009716018E+20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0.86292441799999997</v>
      </c>
      <c r="Q76" s="5">
        <f t="shared" si="91"/>
        <v>50</v>
      </c>
      <c r="R76">
        <f t="shared" si="62"/>
        <v>500000</v>
      </c>
      <c r="S76">
        <f t="shared" si="63"/>
        <v>-2.2895968188525442E+21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-5.5753135862132801</v>
      </c>
      <c r="AC76">
        <f t="shared" si="64"/>
        <v>-4.9779585591190001</v>
      </c>
      <c r="AE76">
        <f t="shared" si="65"/>
        <v>0</v>
      </c>
      <c r="AF76">
        <f t="shared" si="66"/>
        <v>0</v>
      </c>
      <c r="AG76">
        <f t="shared" si="67"/>
        <v>-1.0870819085112455E-19</v>
      </c>
      <c r="AH76">
        <f t="shared" si="68"/>
        <v>-7.3819809317921901E-15</v>
      </c>
      <c r="AI76">
        <f t="shared" si="69"/>
        <v>-7.3820896399830411E-15</v>
      </c>
      <c r="AJ76">
        <f t="shared" si="70"/>
        <v>-0.59735502709428001</v>
      </c>
      <c r="AK76">
        <f t="shared" si="92"/>
        <v>-0.39027195103492962</v>
      </c>
      <c r="AL76">
        <f t="shared" si="71"/>
        <v>-0.98762697812921696</v>
      </c>
      <c r="AN76">
        <f t="shared" si="72"/>
        <v>0</v>
      </c>
      <c r="AO76">
        <f t="shared" si="73"/>
        <v>0</v>
      </c>
      <c r="AP76">
        <f t="shared" si="74"/>
        <v>-2.7755343929137422E-23</v>
      </c>
      <c r="AQ76">
        <f t="shared" si="75"/>
        <v>-1.884765242030583E-18</v>
      </c>
      <c r="AR76">
        <f t="shared" si="76"/>
        <v>-1.8847929973745123E-18</v>
      </c>
      <c r="AS76">
        <f t="shared" si="77"/>
        <v>-1.5251651319914716E-4</v>
      </c>
      <c r="AT76">
        <f t="shared" si="78"/>
        <v>-9.964412195677615E-5</v>
      </c>
      <c r="AU76">
        <f t="shared" si="79"/>
        <v>-2.5216063515592517E-4</v>
      </c>
      <c r="AW76">
        <v>73</v>
      </c>
      <c r="AX76">
        <f>IF(Z76&gt;0, (R76*SUMPRODUCT(K76:$K$98, X76:$X$98)-K76*$AZ$3)/Z76, 0)</f>
        <v>-2.2895968188525442E+21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0.86793829099999997</v>
      </c>
      <c r="Q77" s="5">
        <f t="shared" si="91"/>
        <v>50</v>
      </c>
      <c r="R77">
        <f t="shared" si="62"/>
        <v>500000</v>
      </c>
      <c r="S77">
        <f t="shared" si="63"/>
        <v>-1.674794569667615E+22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-4.9779585591190001</v>
      </c>
      <c r="AC77">
        <f t="shared" si="64"/>
        <v>-4.4446058563562501</v>
      </c>
      <c r="AE77">
        <f t="shared" si="65"/>
        <v>0</v>
      </c>
      <c r="AF77">
        <f t="shared" si="66"/>
        <v>0</v>
      </c>
      <c r="AG77">
        <f t="shared" si="67"/>
        <v>-1.3269107557586424E-20</v>
      </c>
      <c r="AH77">
        <f t="shared" si="68"/>
        <v>-9.4352001385026875E-16</v>
      </c>
      <c r="AI77">
        <f t="shared" si="69"/>
        <v>-9.4353328295782624E-16</v>
      </c>
      <c r="AJ77">
        <f t="shared" si="70"/>
        <v>-0.53335270276275004</v>
      </c>
      <c r="AK77">
        <f t="shared" si="92"/>
        <v>-0.34845709913833006</v>
      </c>
      <c r="AL77">
        <f t="shared" si="71"/>
        <v>-0.88180980190108094</v>
      </c>
      <c r="AN77">
        <f t="shared" si="72"/>
        <v>0</v>
      </c>
      <c r="AO77">
        <f t="shared" si="73"/>
        <v>0</v>
      </c>
      <c r="AP77">
        <f t="shared" si="74"/>
        <v>-3.0248792088154353E-24</v>
      </c>
      <c r="AQ77">
        <f t="shared" si="75"/>
        <v>-2.1508862299975678E-19</v>
      </c>
      <c r="AR77">
        <f t="shared" si="76"/>
        <v>-2.1509164787896557E-19</v>
      </c>
      <c r="AS77">
        <f t="shared" si="77"/>
        <v>-1.2158523054778951E-4</v>
      </c>
      <c r="AT77">
        <f t="shared" si="78"/>
        <v>-7.9435683957889159E-5</v>
      </c>
      <c r="AU77">
        <f t="shared" si="79"/>
        <v>-2.0102091450567886E-4</v>
      </c>
      <c r="AW77">
        <v>74</v>
      </c>
      <c r="AX77">
        <f>IF(Z77&gt;0, (R77*SUMPRODUCT(K77:$K$98, X77:$X$98)-K77*$AZ$3)/Z77, 0)</f>
        <v>-1.674794569667615E+22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0.872959127</v>
      </c>
      <c r="Q78" s="5">
        <f t="shared" si="91"/>
        <v>50</v>
      </c>
      <c r="R78">
        <f t="shared" si="62"/>
        <v>500000</v>
      </c>
      <c r="S78">
        <f t="shared" si="63"/>
        <v>-1.2776325534978571E+23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-4.4446058563562501</v>
      </c>
      <c r="AC78">
        <f t="shared" si="64"/>
        <v>-3.9683980860323658</v>
      </c>
      <c r="AE78">
        <f t="shared" si="65"/>
        <v>0</v>
      </c>
      <c r="AF78">
        <f t="shared" si="66"/>
        <v>0</v>
      </c>
      <c r="AG78">
        <f t="shared" si="67"/>
        <v>-1.5530279324708134E-21</v>
      </c>
      <c r="AH78">
        <f t="shared" si="68"/>
        <v>-1.1583388549539744E-16</v>
      </c>
      <c r="AI78">
        <f t="shared" si="69"/>
        <v>-1.1583543852332992E-16</v>
      </c>
      <c r="AJ78">
        <f t="shared" si="70"/>
        <v>-0.47620777032388428</v>
      </c>
      <c r="AK78">
        <f t="shared" si="92"/>
        <v>-0.31112240994493751</v>
      </c>
      <c r="AL78">
        <f t="shared" si="71"/>
        <v>-0.78733018026882196</v>
      </c>
      <c r="AN78">
        <f t="shared" si="72"/>
        <v>0</v>
      </c>
      <c r="AO78">
        <f t="shared" si="73"/>
        <v>0</v>
      </c>
      <c r="AP78">
        <f t="shared" si="74"/>
        <v>-3.16102235106525E-25</v>
      </c>
      <c r="AQ78">
        <f t="shared" si="75"/>
        <v>-2.3576749226856898E-20</v>
      </c>
      <c r="AR78">
        <f t="shared" si="76"/>
        <v>-2.3577065329092007E-20</v>
      </c>
      <c r="AS78">
        <f t="shared" si="77"/>
        <v>-9.6927001393327147E-5</v>
      </c>
      <c r="AT78">
        <f t="shared" si="78"/>
        <v>-6.3325640910307025E-5</v>
      </c>
      <c r="AU78">
        <f t="shared" si="79"/>
        <v>-1.6025264230363421E-4</v>
      </c>
      <c r="AW78">
        <v>75</v>
      </c>
      <c r="AX78">
        <f>IF(Z78&gt;0, (R78*SUMPRODUCT(K78:$K$98, X78:$X$98)-K78*$AZ$3)/Z78, 0)</f>
        <v>-1.2776325534978571E+23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0.877957722</v>
      </c>
      <c r="Q79" s="5">
        <f t="shared" si="91"/>
        <v>50</v>
      </c>
      <c r="R79">
        <f t="shared" si="62"/>
        <v>500000</v>
      </c>
      <c r="S79">
        <f t="shared" si="63"/>
        <v>-1.0181365210526797E+24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-3.9683980860323658</v>
      </c>
      <c r="AC79">
        <f t="shared" si="64"/>
        <v>-3.5432125768146121</v>
      </c>
      <c r="AE79">
        <f t="shared" si="65"/>
        <v>0</v>
      </c>
      <c r="AF79">
        <f t="shared" si="66"/>
        <v>0</v>
      </c>
      <c r="AG79">
        <f t="shared" si="67"/>
        <v>-1.7400478735166019E-22</v>
      </c>
      <c r="AH79">
        <f t="shared" si="68"/>
        <v>-1.3634928657944452E-17</v>
      </c>
      <c r="AI79">
        <f t="shared" si="69"/>
        <v>-1.3635102662731804E-17</v>
      </c>
      <c r="AJ79">
        <f t="shared" si="70"/>
        <v>-0.42518550921775367</v>
      </c>
      <c r="AK79">
        <f t="shared" si="92"/>
        <v>-0.27778786602226563</v>
      </c>
      <c r="AL79">
        <f t="shared" si="71"/>
        <v>-0.70297337524001935</v>
      </c>
      <c r="AN79">
        <f t="shared" si="72"/>
        <v>0</v>
      </c>
      <c r="AO79">
        <f t="shared" si="73"/>
        <v>0</v>
      </c>
      <c r="AP79">
        <f t="shared" si="74"/>
        <v>-3.1622155805559506E-26</v>
      </c>
      <c r="AQ79">
        <f t="shared" si="75"/>
        <v>-2.4778964129752957E-21</v>
      </c>
      <c r="AR79">
        <f t="shared" si="76"/>
        <v>-2.477928035131101E-21</v>
      </c>
      <c r="AS79">
        <f t="shared" si="77"/>
        <v>-7.7269612080139606E-5</v>
      </c>
      <c r="AT79">
        <f t="shared" si="78"/>
        <v>-5.048281322569119E-5</v>
      </c>
      <c r="AU79">
        <f t="shared" si="79"/>
        <v>-1.277524253058308E-4</v>
      </c>
      <c r="AW79">
        <v>76</v>
      </c>
      <c r="AX79">
        <f>IF(Z79&gt;0, (R79*SUMPRODUCT(K79:$K$98, X79:$X$98)-K79*$AZ$3)/Z79, 0)</f>
        <v>-1.0181365210526797E+24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0.88376105100000002</v>
      </c>
      <c r="Q80" s="5">
        <f t="shared" si="91"/>
        <v>50</v>
      </c>
      <c r="R80">
        <f t="shared" si="62"/>
        <v>500000</v>
      </c>
      <c r="S80">
        <f t="shared" si="63"/>
        <v>-8.5566590575515495E+24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-3.5432125768146121</v>
      </c>
      <c r="AC80">
        <f t="shared" si="64"/>
        <v>-3.1635826578701893</v>
      </c>
      <c r="AE80">
        <f t="shared" si="65"/>
        <v>0</v>
      </c>
      <c r="AF80">
        <f t="shared" si="66"/>
        <v>0</v>
      </c>
      <c r="AG80">
        <f t="shared" si="67"/>
        <v>-1.8486085729208864E-23</v>
      </c>
      <c r="AH80">
        <f t="shared" si="68"/>
        <v>-1.5377865374893471E-18</v>
      </c>
      <c r="AI80">
        <f t="shared" si="69"/>
        <v>-1.5378050235750763E-18</v>
      </c>
      <c r="AJ80">
        <f t="shared" si="70"/>
        <v>-0.37962991894442277</v>
      </c>
      <c r="AK80">
        <f t="shared" si="92"/>
        <v>-0.24802488037702286</v>
      </c>
      <c r="AL80">
        <f t="shared" si="71"/>
        <v>-0.62765479932144563</v>
      </c>
      <c r="AN80">
        <f t="shared" si="72"/>
        <v>0</v>
      </c>
      <c r="AO80">
        <f t="shared" si="73"/>
        <v>0</v>
      </c>
      <c r="AP80">
        <f t="shared" si="74"/>
        <v>-2.9995576766936506E-27</v>
      </c>
      <c r="AQ80">
        <f t="shared" si="75"/>
        <v>-2.4952169330006265E-22</v>
      </c>
      <c r="AR80">
        <f t="shared" si="76"/>
        <v>-2.4952469285773933E-22</v>
      </c>
      <c r="AS80">
        <f t="shared" si="77"/>
        <v>-6.1598861671029629E-5</v>
      </c>
      <c r="AT80">
        <f t="shared" si="78"/>
        <v>-4.0244589625072687E-5</v>
      </c>
      <c r="AU80">
        <f t="shared" si="79"/>
        <v>-1.0184345129610232E-4</v>
      </c>
      <c r="AW80">
        <v>77</v>
      </c>
      <c r="AX80">
        <f>IF(Z80&gt;0, (R80*SUMPRODUCT(K80:$K$98, X80:$X$98)-K80*$AZ$3)/Z80, 0)</f>
        <v>-8.5566590575515495E+24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0.88953285599999998</v>
      </c>
      <c r="Q81" s="5">
        <f t="shared" si="91"/>
        <v>50</v>
      </c>
      <c r="R81">
        <f t="shared" si="62"/>
        <v>500000</v>
      </c>
      <c r="S81">
        <f t="shared" si="63"/>
        <v>-7.6043508896084108E+25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-3.1635826578701893</v>
      </c>
      <c r="AC81">
        <f t="shared" si="64"/>
        <v>-2.8246273730983829</v>
      </c>
      <c r="AE81">
        <f t="shared" si="65"/>
        <v>0</v>
      </c>
      <c r="AF81">
        <f t="shared" si="66"/>
        <v>0</v>
      </c>
      <c r="AG81">
        <f t="shared" si="67"/>
        <v>-1.857244236952773E-24</v>
      </c>
      <c r="AH81">
        <f t="shared" si="68"/>
        <v>-1.6443980634964001E-19</v>
      </c>
      <c r="AI81">
        <f t="shared" si="69"/>
        <v>-1.6444166359387696E-19</v>
      </c>
      <c r="AJ81">
        <f t="shared" si="70"/>
        <v>-0.33895528477180648</v>
      </c>
      <c r="AK81">
        <f t="shared" si="92"/>
        <v>-0.22145078605091328</v>
      </c>
      <c r="AL81">
        <f t="shared" si="71"/>
        <v>-0.56040607082271976</v>
      </c>
      <c r="AN81">
        <f t="shared" si="72"/>
        <v>0</v>
      </c>
      <c r="AO81">
        <f t="shared" si="73"/>
        <v>0</v>
      </c>
      <c r="AP81">
        <f t="shared" si="74"/>
        <v>-2.690687437863273E-28</v>
      </c>
      <c r="AQ81">
        <f t="shared" si="75"/>
        <v>-2.3823259882910958E-23</v>
      </c>
      <c r="AR81">
        <f t="shared" si="76"/>
        <v>-2.3823528951654741E-23</v>
      </c>
      <c r="AS81">
        <f t="shared" si="77"/>
        <v>-4.9106235388257097E-5</v>
      </c>
      <c r="AT81">
        <f t="shared" si="78"/>
        <v>-3.2082740453661265E-5</v>
      </c>
      <c r="AU81">
        <f t="shared" si="79"/>
        <v>-8.1188975841918362E-5</v>
      </c>
      <c r="AW81">
        <v>78</v>
      </c>
      <c r="AX81">
        <f>IF(Z81&gt;0, (R81*SUMPRODUCT(K81:$K$98, X81:$X$98)-K81*$AZ$3)/Z81, 0)</f>
        <v>-7.6043508896084108E+25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0.89526598199999996</v>
      </c>
      <c r="Q82" s="5">
        <f t="shared" si="91"/>
        <v>50</v>
      </c>
      <c r="R82">
        <f t="shared" si="62"/>
        <v>500000</v>
      </c>
      <c r="S82">
        <f t="shared" si="63"/>
        <v>-7.1670126021456582E+26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-2.8246273730983829</v>
      </c>
      <c r="AC82">
        <f t="shared" si="64"/>
        <v>-2.5219887259806986</v>
      </c>
      <c r="AE82">
        <f t="shared" si="65"/>
        <v>0</v>
      </c>
      <c r="AF82">
        <f t="shared" si="66"/>
        <v>0</v>
      </c>
      <c r="AG82">
        <f t="shared" si="67"/>
        <v>-1.759442089738803E-25</v>
      </c>
      <c r="AH82">
        <f t="shared" si="68"/>
        <v>-1.662727585609365E-20</v>
      </c>
      <c r="AI82">
        <f t="shared" si="69"/>
        <v>-1.6627451800302624E-20</v>
      </c>
      <c r="AJ82">
        <f t="shared" si="70"/>
        <v>-0.30263864711768429</v>
      </c>
      <c r="AK82">
        <f t="shared" si="92"/>
        <v>-0.19772391611688681</v>
      </c>
      <c r="AL82">
        <f t="shared" si="71"/>
        <v>-0.50036256323457107</v>
      </c>
      <c r="AN82">
        <f t="shared" si="72"/>
        <v>0</v>
      </c>
      <c r="AO82">
        <f t="shared" si="73"/>
        <v>0</v>
      </c>
      <c r="AP82">
        <f t="shared" si="74"/>
        <v>-2.2758895729545823E-29</v>
      </c>
      <c r="AQ82">
        <f t="shared" si="75"/>
        <v>-2.1507865458158275E-24</v>
      </c>
      <c r="AR82">
        <f t="shared" si="76"/>
        <v>-2.1508093047115571E-24</v>
      </c>
      <c r="AS82">
        <f t="shared" si="77"/>
        <v>-3.9147190201097795E-5</v>
      </c>
      <c r="AT82">
        <f t="shared" si="78"/>
        <v>-2.5576164264717192E-5</v>
      </c>
      <c r="AU82">
        <f t="shared" si="79"/>
        <v>-6.4723354465814987E-5</v>
      </c>
      <c r="AW82">
        <v>79</v>
      </c>
      <c r="AX82">
        <f>IF(Z82&gt;0, (R82*SUMPRODUCT(K82:$K$98, X82:$X$98)-K82*$AZ$3)/Z82, 0)</f>
        <v>-7.1670126021456582E+26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0.900953271</v>
      </c>
      <c r="Q83" s="5">
        <f t="shared" si="91"/>
        <v>50</v>
      </c>
      <c r="R83">
        <f t="shared" si="62"/>
        <v>500000</v>
      </c>
      <c r="S83">
        <f t="shared" si="63"/>
        <v>-7.18624756533495E+27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-2.5219887259806986</v>
      </c>
      <c r="AC83">
        <f t="shared" si="64"/>
        <v>-2.2517756481970519</v>
      </c>
      <c r="AE83">
        <f t="shared" si="65"/>
        <v>0</v>
      </c>
      <c r="AF83">
        <f t="shared" si="66"/>
        <v>0</v>
      </c>
      <c r="AG83">
        <f t="shared" si="67"/>
        <v>-1.5667256295616481E-26</v>
      </c>
      <c r="AH83">
        <f t="shared" si="68"/>
        <v>-1.5851751058852501E-21</v>
      </c>
      <c r="AI83">
        <f t="shared" si="69"/>
        <v>-1.5851907731415457E-21</v>
      </c>
      <c r="AJ83">
        <f t="shared" si="70"/>
        <v>-0.27021307778364667</v>
      </c>
      <c r="AK83">
        <f t="shared" si="92"/>
        <v>-0.17653921081864893</v>
      </c>
      <c r="AL83">
        <f t="shared" si="71"/>
        <v>-0.4467522886022956</v>
      </c>
      <c r="AN83">
        <f t="shared" si="72"/>
        <v>0</v>
      </c>
      <c r="AO83">
        <f t="shared" si="73"/>
        <v>0</v>
      </c>
      <c r="AP83">
        <f t="shared" si="74"/>
        <v>-1.8094689467572529E-30</v>
      </c>
      <c r="AQ83">
        <f t="shared" si="75"/>
        <v>-1.8307769242751998E-25</v>
      </c>
      <c r="AR83">
        <f t="shared" si="76"/>
        <v>-1.8307950189646673E-25</v>
      </c>
      <c r="AS83">
        <f t="shared" si="77"/>
        <v>-3.1207900351640459E-5</v>
      </c>
      <c r="AT83">
        <f t="shared" si="78"/>
        <v>-2.0389161563071739E-5</v>
      </c>
      <c r="AU83">
        <f t="shared" si="79"/>
        <v>-5.1597061914712195E-5</v>
      </c>
      <c r="AW83">
        <v>80</v>
      </c>
      <c r="AX83">
        <f>IF(Z83&gt;0, (R83*SUMPRODUCT(K83:$K$98, X83:$X$98)-K83*$AZ$3)/Z83, 0)</f>
        <v>-7.18624756533495E+27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0.90658776299999999</v>
      </c>
      <c r="Q84" s="5">
        <f t="shared" si="91"/>
        <v>50</v>
      </c>
      <c r="R84">
        <f t="shared" si="62"/>
        <v>500000</v>
      </c>
      <c r="S84">
        <f t="shared" si="63"/>
        <v>-7.6922675854491959E+28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-2.2517756481970519</v>
      </c>
      <c r="AC84">
        <f t="shared" si="64"/>
        <v>-2.0105139716045106</v>
      </c>
      <c r="AE84">
        <f t="shared" si="65"/>
        <v>0</v>
      </c>
      <c r="AF84">
        <f t="shared" si="66"/>
        <v>0</v>
      </c>
      <c r="AG84">
        <f t="shared" si="67"/>
        <v>-1.3068408952697043E-27</v>
      </c>
      <c r="AH84">
        <f t="shared" si="68"/>
        <v>-1.420374283739061E-22</v>
      </c>
      <c r="AI84">
        <f t="shared" si="69"/>
        <v>-1.4203873521480137E-22</v>
      </c>
      <c r="AJ84">
        <f t="shared" si="70"/>
        <v>-0.24126167659254127</v>
      </c>
      <c r="AK84">
        <f t="shared" si="92"/>
        <v>-0.15762429537379366</v>
      </c>
      <c r="AL84">
        <f t="shared" si="71"/>
        <v>-0.39888597196633491</v>
      </c>
      <c r="AN84">
        <f t="shared" si="72"/>
        <v>0</v>
      </c>
      <c r="AO84">
        <f t="shared" si="73"/>
        <v>0</v>
      </c>
      <c r="AP84">
        <f t="shared" si="74"/>
        <v>-1.3476058270630034E-31</v>
      </c>
      <c r="AQ84">
        <f t="shared" si="75"/>
        <v>-1.4646807184451996E-26</v>
      </c>
      <c r="AR84">
        <f t="shared" si="76"/>
        <v>-1.4646941945034702E-26</v>
      </c>
      <c r="AS84">
        <f t="shared" si="77"/>
        <v>-2.487874709155007E-5</v>
      </c>
      <c r="AT84">
        <f t="shared" si="78"/>
        <v>-1.6254114766479381E-5</v>
      </c>
      <c r="AU84">
        <f t="shared" si="79"/>
        <v>-4.1132861858029448E-5</v>
      </c>
      <c r="AW84">
        <v>81</v>
      </c>
      <c r="AX84">
        <f>IF(Z84&gt;0, (R84*SUMPRODUCT(K84:$K$98, X84:$X$98)-K84*$AZ$3)/Z84, 0)</f>
        <v>-7.6922675854491959E+28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0.91219363099999995</v>
      </c>
      <c r="Q85" s="5">
        <f t="shared" si="91"/>
        <v>50</v>
      </c>
      <c r="R85">
        <f t="shared" si="62"/>
        <v>500000</v>
      </c>
      <c r="S85">
        <f t="shared" si="63"/>
        <v>-8.8271643397686062E+29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-2.0105139716045106</v>
      </c>
      <c r="AC85">
        <f t="shared" si="64"/>
        <v>-1.7951017603611703</v>
      </c>
      <c r="AE85">
        <f t="shared" si="65"/>
        <v>0</v>
      </c>
      <c r="AF85">
        <f t="shared" si="66"/>
        <v>0</v>
      </c>
      <c r="AG85">
        <f t="shared" si="67"/>
        <v>-1.0168054492164506E-28</v>
      </c>
      <c r="AH85">
        <f t="shared" si="68"/>
        <v>-1.1920919413953622E-23</v>
      </c>
      <c r="AI85">
        <f t="shared" si="69"/>
        <v>-1.1921021094498543E-23</v>
      </c>
      <c r="AJ85">
        <f t="shared" si="70"/>
        <v>-0.21541221124334031</v>
      </c>
      <c r="AK85">
        <f t="shared" si="92"/>
        <v>-0.14073597801231574</v>
      </c>
      <c r="AL85">
        <f t="shared" si="71"/>
        <v>-0.35614818925565606</v>
      </c>
      <c r="AN85">
        <f t="shared" si="72"/>
        <v>0</v>
      </c>
      <c r="AO85">
        <f t="shared" si="73"/>
        <v>0</v>
      </c>
      <c r="AP85">
        <f t="shared" si="74"/>
        <v>-9.3618139506262793E-33</v>
      </c>
      <c r="AQ85">
        <f t="shared" si="75"/>
        <v>-1.0975691540583563E-27</v>
      </c>
      <c r="AR85">
        <f t="shared" si="76"/>
        <v>-1.0975785158723067E-27</v>
      </c>
      <c r="AS85">
        <f t="shared" si="77"/>
        <v>-1.9833184862523962E-5</v>
      </c>
      <c r="AT85">
        <f t="shared" si="78"/>
        <v>-1.2957680776848993E-5</v>
      </c>
      <c r="AU85">
        <f t="shared" si="79"/>
        <v>-3.2790865639372956E-5</v>
      </c>
      <c r="AW85">
        <v>82</v>
      </c>
      <c r="AX85">
        <f>IF(Z85&gt;0, (R85*SUMPRODUCT(K85:$K$98, X85:$X$98)-K85*$AZ$3)/Z85, 0)</f>
        <v>-8.8271643397686062E+29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0.91779930600000004</v>
      </c>
      <c r="Q86" s="5">
        <f t="shared" si="91"/>
        <v>50</v>
      </c>
      <c r="R86">
        <f t="shared" si="62"/>
        <v>500000</v>
      </c>
      <c r="S86">
        <f t="shared" si="63"/>
        <v>-1.0915957029355217E+31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-1.7951017603611703</v>
      </c>
      <c r="AC86">
        <f t="shared" si="64"/>
        <v>-1.6027694288939018</v>
      </c>
      <c r="AE86">
        <f t="shared" si="65"/>
        <v>0</v>
      </c>
      <c r="AF86">
        <f t="shared" si="66"/>
        <v>0</v>
      </c>
      <c r="AG86">
        <f t="shared" si="67"/>
        <v>-7.3414059096409525E-30</v>
      </c>
      <c r="AH86">
        <f t="shared" si="68"/>
        <v>-9.3322333562787653E-25</v>
      </c>
      <c r="AI86">
        <f t="shared" si="69"/>
        <v>-9.3323067703378611E-25</v>
      </c>
      <c r="AJ86">
        <f t="shared" si="70"/>
        <v>-0.19233233146726847</v>
      </c>
      <c r="AK86">
        <f t="shared" si="92"/>
        <v>-0.12565712322528194</v>
      </c>
      <c r="AL86">
        <f t="shared" si="71"/>
        <v>-0.31798945469255041</v>
      </c>
      <c r="AN86">
        <f t="shared" si="72"/>
        <v>0</v>
      </c>
      <c r="AO86">
        <f t="shared" si="73"/>
        <v>0</v>
      </c>
      <c r="AP86">
        <f t="shared" si="74"/>
        <v>-6.0350845029830296E-34</v>
      </c>
      <c r="AQ86">
        <f t="shared" si="75"/>
        <v>-7.6716663810588533E-29</v>
      </c>
      <c r="AR86">
        <f t="shared" si="76"/>
        <v>-7.6717267319038831E-29</v>
      </c>
      <c r="AS86">
        <f t="shared" si="77"/>
        <v>-1.5810893544741704E-5</v>
      </c>
      <c r="AT86">
        <f t="shared" si="78"/>
        <v>-1.0329783782564569E-5</v>
      </c>
      <c r="AU86">
        <f t="shared" si="79"/>
        <v>-2.6140677327306273E-5</v>
      </c>
      <c r="AW86">
        <v>83</v>
      </c>
      <c r="AX86">
        <f>IF(Z86&gt;0, (R86*SUMPRODUCT(K86:$K$98, X86:$X$98)-K86*$AZ$3)/Z86, 0)</f>
        <v>-1.0915957029355217E+31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0.92340517499999997</v>
      </c>
      <c r="Q87" s="5">
        <f t="shared" si="91"/>
        <v>50</v>
      </c>
      <c r="R87">
        <f t="shared" si="62"/>
        <v>500000</v>
      </c>
      <c r="S87">
        <f t="shared" si="63"/>
        <v>-1.4635356733472068E+32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-1.6027694288939018</v>
      </c>
      <c r="AC87">
        <f t="shared" si="64"/>
        <v>-1.4310441329409838</v>
      </c>
      <c r="AE87">
        <f t="shared" si="65"/>
        <v>0</v>
      </c>
      <c r="AF87">
        <f t="shared" si="66"/>
        <v>0</v>
      </c>
      <c r="AG87">
        <f t="shared" si="67"/>
        <v>-4.8889964180650526E-31</v>
      </c>
      <c r="AH87">
        <f t="shared" si="68"/>
        <v>-6.7790922087380382E-26</v>
      </c>
      <c r="AI87">
        <f t="shared" si="69"/>
        <v>-6.7791410987022188E-26</v>
      </c>
      <c r="AJ87">
        <f t="shared" si="70"/>
        <v>-0.17172529595291808</v>
      </c>
      <c r="AK87">
        <f t="shared" si="92"/>
        <v>-0.11219386002257314</v>
      </c>
      <c r="AL87">
        <f t="shared" si="71"/>
        <v>-0.28391915597549122</v>
      </c>
      <c r="AN87">
        <f t="shared" si="72"/>
        <v>0</v>
      </c>
      <c r="AO87">
        <f t="shared" si="73"/>
        <v>0</v>
      </c>
      <c r="AP87">
        <f t="shared" si="74"/>
        <v>-3.5884410387175624E-35</v>
      </c>
      <c r="AQ87">
        <f t="shared" si="75"/>
        <v>-4.9757395193007434E-30</v>
      </c>
      <c r="AR87">
        <f t="shared" si="76"/>
        <v>-4.9757754037111305E-30</v>
      </c>
      <c r="AS87">
        <f t="shared" si="77"/>
        <v>-1.2604347532479021E-5</v>
      </c>
      <c r="AT87">
        <f t="shared" si="78"/>
        <v>-8.2348403878862942E-6</v>
      </c>
      <c r="AU87">
        <f t="shared" si="79"/>
        <v>-2.0839187920365316E-5</v>
      </c>
      <c r="AW87">
        <v>84</v>
      </c>
      <c r="AX87">
        <f>IF(Z87&gt;0, (R87*SUMPRODUCT(K87:$K$98, X87:$X$98)-K87*$AZ$3)/Z87, 0)</f>
        <v>-1.4635356733472068E+32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0.92901104300000004</v>
      </c>
      <c r="Q88" s="5">
        <f t="shared" si="91"/>
        <v>50</v>
      </c>
      <c r="R88">
        <f t="shared" si="62"/>
        <v>500000</v>
      </c>
      <c r="S88">
        <f t="shared" si="63"/>
        <v>-2.1425653824089689E+33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-1.4310441329409838</v>
      </c>
      <c r="AC88">
        <f t="shared" si="64"/>
        <v>-1.277717975840164</v>
      </c>
      <c r="AE88">
        <f t="shared" si="65"/>
        <v>0</v>
      </c>
      <c r="AF88">
        <f t="shared" si="66"/>
        <v>0</v>
      </c>
      <c r="AG88">
        <f t="shared" si="67"/>
        <v>-2.9817479231452354E-32</v>
      </c>
      <c r="AH88">
        <f t="shared" si="68"/>
        <v>-4.5419316615698787E-27</v>
      </c>
      <c r="AI88">
        <f t="shared" si="69"/>
        <v>-4.54196147904911E-27</v>
      </c>
      <c r="AJ88">
        <f t="shared" si="70"/>
        <v>-0.15332615710081976</v>
      </c>
      <c r="AK88">
        <f t="shared" si="92"/>
        <v>-0.10017308930586888</v>
      </c>
      <c r="AL88">
        <f t="shared" si="71"/>
        <v>-0.25349924640668864</v>
      </c>
      <c r="AN88">
        <f t="shared" si="72"/>
        <v>0</v>
      </c>
      <c r="AO88">
        <f t="shared" si="73"/>
        <v>0</v>
      </c>
      <c r="AP88">
        <f t="shared" si="74"/>
        <v>-1.9540649661373283E-36</v>
      </c>
      <c r="AQ88">
        <f t="shared" si="75"/>
        <v>-2.9765190643955413E-31</v>
      </c>
      <c r="AR88">
        <f t="shared" si="76"/>
        <v>-2.9765386050452022E-31</v>
      </c>
      <c r="AS88">
        <f t="shared" si="77"/>
        <v>-1.004810868341759E-5</v>
      </c>
      <c r="AT88">
        <f t="shared" si="78"/>
        <v>-6.5647643398328229E-6</v>
      </c>
      <c r="AU88">
        <f t="shared" si="79"/>
        <v>-1.6612873023250412E-5</v>
      </c>
      <c r="AW88">
        <v>85</v>
      </c>
      <c r="AX88">
        <f>IF(Z88&gt;0, (R88*SUMPRODUCT(K88:$K$98, X88:$X$98)-K88*$AZ$3)/Z88, 0)</f>
        <v>-2.1425653824089689E+33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-1.277717975840164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-2.9817479231452351E-28</v>
      </c>
      <c r="AI89">
        <f t="shared" si="69"/>
        <v>-2.9817479231452351E-28</v>
      </c>
      <c r="AJ89">
        <f t="shared" si="70"/>
        <v>-1.277717975840164</v>
      </c>
      <c r="AK89">
        <f t="shared" si="92"/>
        <v>-8.9440258308811485E-2</v>
      </c>
      <c r="AL89">
        <f t="shared" si="71"/>
        <v>-1.3671582341489754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-1.7447008626226144E-32</v>
      </c>
      <c r="AR89">
        <f t="shared" si="76"/>
        <v>-1.7447008626226144E-32</v>
      </c>
      <c r="AS89">
        <f t="shared" si="77"/>
        <v>-7.4762713418285602E-5</v>
      </c>
      <c r="AT89">
        <f t="shared" si="78"/>
        <v>-5.2333899392799916E-6</v>
      </c>
      <c r="AU89">
        <f t="shared" si="79"/>
        <v>-7.9996103357565587E-5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25913.778686360773</v>
      </c>
      <c r="AO91" s="6">
        <f t="shared" si="93"/>
        <v>-2591.3778686360774</v>
      </c>
      <c r="AP91" s="6">
        <f t="shared" si="93"/>
        <v>-2839.7465502781624</v>
      </c>
      <c r="AQ91" s="6">
        <f t="shared" si="93"/>
        <v>-19496.961395084934</v>
      </c>
      <c r="AR91" s="6">
        <f t="shared" si="93"/>
        <v>985.69287236160289</v>
      </c>
      <c r="AS91" s="6">
        <f t="shared" si="93"/>
        <v>-5557.9263651855763</v>
      </c>
      <c r="AT91" s="6">
        <f t="shared" si="93"/>
        <v>3242.1237130249206</v>
      </c>
      <c r="AU91" s="6">
        <f t="shared" si="93"/>
        <v>-1330.1097797990624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66272.560323247264</v>
      </c>
      <c r="K3">
        <v>1</v>
      </c>
      <c r="L3" s="2">
        <v>0</v>
      </c>
      <c r="O3">
        <f>$C$3</f>
        <v>66272.560323247264</v>
      </c>
      <c r="P3">
        <f>O3*C5</f>
        <v>6627.2560323247271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66272.560323247264</v>
      </c>
      <c r="AF3">
        <f t="shared" ref="AF3:AF34" si="4">-$Z3*P3</f>
        <v>-6627.2560323247271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57125.396086922534</v>
      </c>
      <c r="AJ3">
        <f t="shared" ref="AJ3:AJ34" si="8">AB3-AC3</f>
        <v>0</v>
      </c>
      <c r="AL3">
        <f t="shared" ref="AL3:AL34" si="9">SUM(AI3:AK3)</f>
        <v>57125.396086922534</v>
      </c>
      <c r="AN3">
        <f t="shared" ref="AN3:AN34" si="10">AE3*$K3</f>
        <v>66272.560323247264</v>
      </c>
      <c r="AO3">
        <f t="shared" ref="AO3:AO34" si="11">AF3*$K3</f>
        <v>-6627.2560323247271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57125.396086922534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57125.396086922534</v>
      </c>
      <c r="AW3">
        <v>0</v>
      </c>
      <c r="AX3">
        <f>IF(Z3&gt;0, (R3*SUMPRODUCT(K3:$K$98, X3:$X$98)-K3*$AZ$3)/Z3, 0)</f>
        <v>0</v>
      </c>
      <c r="AZ3">
        <f>C6*ABS(SUMPRODUCT(X4:X79, K4:K79))/1</f>
        <v>52158.654980893632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500000</v>
      </c>
      <c r="S4">
        <f t="shared" si="1"/>
        <v>5658.5796339549579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5588.4273193814661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-5588.4273193814661</v>
      </c>
      <c r="AK4">
        <f>G4*SUM(AB4, AE4:AF4)</f>
        <v>0</v>
      </c>
      <c r="AL4">
        <f t="shared" si="9"/>
        <v>-6787.1838193814656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-1070.3183035714285</v>
      </c>
      <c r="AR4">
        <f t="shared" si="14"/>
        <v>-1070.3183035714285</v>
      </c>
      <c r="AS4">
        <f t="shared" si="15"/>
        <v>-4989.667249447737</v>
      </c>
      <c r="AT4">
        <f t="shared" si="16"/>
        <v>0</v>
      </c>
      <c r="AU4">
        <f t="shared" si="17"/>
        <v>-6059.9855530191653</v>
      </c>
      <c r="AW4">
        <v>1</v>
      </c>
      <c r="AX4">
        <f>IF(Z4&gt;0, (R4*SUMPRODUCT(K4:$K$98, X4:$X$98)-K4*$AZ$3)/Z4, 0)</f>
        <v>5658.5796339549579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2.5466569999999999E-3</v>
      </c>
      <c r="Q5" s="5">
        <f t="shared" ref="Q5:Q36" si="29">$C$8</f>
        <v>50</v>
      </c>
      <c r="R5">
        <f t="shared" si="0"/>
        <v>500000</v>
      </c>
      <c r="S5">
        <f t="shared" si="1"/>
        <v>9749.4517456917747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5588.4273193814661</v>
      </c>
      <c r="AC5">
        <f t="shared" si="2"/>
        <v>9507.7762652577658</v>
      </c>
      <c r="AE5">
        <f t="shared" si="3"/>
        <v>0</v>
      </c>
      <c r="AF5">
        <f t="shared" si="4"/>
        <v>0</v>
      </c>
      <c r="AG5">
        <f t="shared" si="5"/>
        <v>-48.760568867163201</v>
      </c>
      <c r="AH5">
        <f t="shared" si="6"/>
        <v>-1257.5423933679795</v>
      </c>
      <c r="AI5">
        <f t="shared" si="7"/>
        <v>-1306.3029622351426</v>
      </c>
      <c r="AJ5">
        <f t="shared" si="8"/>
        <v>-3919.3489458762997</v>
      </c>
      <c r="AK5">
        <f>G5*SUM(AB5, AE5:AF5)</f>
        <v>391.18991235670268</v>
      </c>
      <c r="AL5">
        <f t="shared" si="9"/>
        <v>-4834.4619957547393</v>
      </c>
      <c r="AN5">
        <f t="shared" si="10"/>
        <v>0</v>
      </c>
      <c r="AO5">
        <f t="shared" si="11"/>
        <v>0</v>
      </c>
      <c r="AP5">
        <f t="shared" si="12"/>
        <v>-38.871626966807398</v>
      </c>
      <c r="AQ5">
        <f t="shared" si="13"/>
        <v>-1002.5050967538101</v>
      </c>
      <c r="AR5">
        <f t="shared" si="14"/>
        <v>-1041.3767237206173</v>
      </c>
      <c r="AS5">
        <f t="shared" si="15"/>
        <v>-3124.4809836386316</v>
      </c>
      <c r="AT5">
        <f t="shared" si="16"/>
        <v>311.85420309048362</v>
      </c>
      <c r="AU5">
        <f t="shared" si="17"/>
        <v>-3854.003504268765</v>
      </c>
      <c r="AW5">
        <v>2</v>
      </c>
      <c r="AX5">
        <f>IF(Z5&gt;0, (R5*SUMPRODUCT(K5:$K$98, X5:$X$98)-K5*$AZ$3)/Z5, 0)</f>
        <v>9749.4517456917747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3.8442260000000001E-3</v>
      </c>
      <c r="Q6" s="5">
        <f t="shared" si="29"/>
        <v>50</v>
      </c>
      <c r="R6">
        <f t="shared" si="0"/>
        <v>500000</v>
      </c>
      <c r="S6">
        <f t="shared" si="1"/>
        <v>13476.335648866161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9507.7762652577658</v>
      </c>
      <c r="AC6">
        <f t="shared" si="2"/>
        <v>12960.331212653713</v>
      </c>
      <c r="AE6">
        <f t="shared" si="3"/>
        <v>0</v>
      </c>
      <c r="AF6">
        <f t="shared" si="4"/>
        <v>0</v>
      </c>
      <c r="AG6">
        <f t="shared" si="5"/>
        <v>-48.08551653187763</v>
      </c>
      <c r="AH6">
        <f t="shared" si="6"/>
        <v>-1874.4664661393933</v>
      </c>
      <c r="AI6">
        <f t="shared" si="7"/>
        <v>-1922.5519826712709</v>
      </c>
      <c r="AJ6">
        <f t="shared" si="8"/>
        <v>-3452.5549473959472</v>
      </c>
      <c r="AK6">
        <f>G6*SUM(AB6, AE6:AF6)</f>
        <v>665.54433856804371</v>
      </c>
      <c r="AL6">
        <f t="shared" si="9"/>
        <v>-4709.5625914991742</v>
      </c>
      <c r="AN6">
        <f t="shared" si="10"/>
        <v>0</v>
      </c>
      <c r="AO6">
        <f t="shared" si="11"/>
        <v>0</v>
      </c>
      <c r="AP6">
        <f t="shared" si="12"/>
        <v>-34.226320873295727</v>
      </c>
      <c r="AQ6">
        <f t="shared" si="13"/>
        <v>-1334.2082057866262</v>
      </c>
      <c r="AR6">
        <f t="shared" si="14"/>
        <v>-1368.4345266599219</v>
      </c>
      <c r="AS6">
        <f t="shared" si="15"/>
        <v>-2457.4604160469053</v>
      </c>
      <c r="AT6">
        <f t="shared" si="16"/>
        <v>473.72131423677484</v>
      </c>
      <c r="AU6">
        <f t="shared" si="17"/>
        <v>-3352.1736284700523</v>
      </c>
      <c r="AW6">
        <v>3</v>
      </c>
      <c r="AX6">
        <f>IF(Z6&gt;0, (R6*SUMPRODUCT(K6:$K$98, X6:$X$98)-K6*$AZ$3)/Z6, 0)</f>
        <v>13476.335648866161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5.3300140000000001E-3</v>
      </c>
      <c r="Q7" s="5">
        <f t="shared" si="29"/>
        <v>50</v>
      </c>
      <c r="R7">
        <f t="shared" si="0"/>
        <v>500000</v>
      </c>
      <c r="S7">
        <f t="shared" si="1"/>
        <v>16477.712826317573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12960.331212653713</v>
      </c>
      <c r="AC7">
        <f t="shared" si="2"/>
        <v>15603.855189143658</v>
      </c>
      <c r="AE7">
        <f t="shared" si="3"/>
        <v>0</v>
      </c>
      <c r="AF7">
        <f t="shared" si="4"/>
        <v>0</v>
      </c>
      <c r="AG7">
        <f t="shared" si="5"/>
        <v>-47.348364890246714</v>
      </c>
      <c r="AH7">
        <f t="shared" si="6"/>
        <v>-2562.964763121392</v>
      </c>
      <c r="AI7">
        <f t="shared" si="7"/>
        <v>-2610.3131280116386</v>
      </c>
      <c r="AJ7">
        <f t="shared" si="8"/>
        <v>-2643.5239764899452</v>
      </c>
      <c r="AK7">
        <f>G7*SUM(AB7, AE7:AF7)</f>
        <v>907.22318488576002</v>
      </c>
      <c r="AL7">
        <f t="shared" si="9"/>
        <v>-4346.6139196158238</v>
      </c>
      <c r="AN7">
        <f t="shared" si="10"/>
        <v>0</v>
      </c>
      <c r="AO7">
        <f t="shared" si="11"/>
        <v>0</v>
      </c>
      <c r="AP7">
        <f t="shared" si="12"/>
        <v>-30.09074187066037</v>
      </c>
      <c r="AQ7">
        <f t="shared" si="13"/>
        <v>-1628.8104412782004</v>
      </c>
      <c r="AR7">
        <f t="shared" si="14"/>
        <v>-1658.9011831488608</v>
      </c>
      <c r="AS7">
        <f t="shared" si="15"/>
        <v>-1680.0072777559881</v>
      </c>
      <c r="AT7">
        <f t="shared" si="16"/>
        <v>576.55673514290913</v>
      </c>
      <c r="AU7">
        <f t="shared" si="17"/>
        <v>-2762.3517257619396</v>
      </c>
      <c r="AW7">
        <v>4</v>
      </c>
      <c r="AX7">
        <f>IF(Z7&gt;0, (R7*SUMPRODUCT(K7:$K$98, X7:$X$98)-K7*$AZ$3)/Z7, 0)</f>
        <v>16477.712826317573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6.9004050000000001E-3</v>
      </c>
      <c r="Q8" s="5">
        <f t="shared" si="29"/>
        <v>50</v>
      </c>
      <c r="R8">
        <f t="shared" si="0"/>
        <v>500000</v>
      </c>
      <c r="S8">
        <f t="shared" si="1"/>
        <v>18826.299429867737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15603.855189143658</v>
      </c>
      <c r="AC8">
        <f t="shared" si="2"/>
        <v>17526.591339183829</v>
      </c>
      <c r="AE8">
        <f t="shared" si="3"/>
        <v>0</v>
      </c>
      <c r="AF8">
        <f t="shared" si="4"/>
        <v>0</v>
      </c>
      <c r="AG8">
        <f t="shared" si="5"/>
        <v>-46.548158347513763</v>
      </c>
      <c r="AH8">
        <f t="shared" si="6"/>
        <v>-3267.2289383048287</v>
      </c>
      <c r="AI8">
        <f t="shared" si="7"/>
        <v>-3313.7770966523426</v>
      </c>
      <c r="AJ8">
        <f t="shared" si="8"/>
        <v>-1922.7361500401712</v>
      </c>
      <c r="AK8">
        <f t="shared" ref="AK8:AK39" si="30">G8*SUM(AB8:AB8, AE8:AF8)</f>
        <v>1092.2698632400561</v>
      </c>
      <c r="AL8">
        <f t="shared" si="9"/>
        <v>-4144.2433834524572</v>
      </c>
      <c r="AN8">
        <f t="shared" si="10"/>
        <v>0</v>
      </c>
      <c r="AO8">
        <f t="shared" si="11"/>
        <v>0</v>
      </c>
      <c r="AP8">
        <f t="shared" si="12"/>
        <v>-26.412675130621206</v>
      </c>
      <c r="AQ8">
        <f t="shared" si="13"/>
        <v>-1853.9134433751265</v>
      </c>
      <c r="AR8">
        <f t="shared" si="14"/>
        <v>-1880.3261185057477</v>
      </c>
      <c r="AS8">
        <f t="shared" si="15"/>
        <v>-1091.0121279937794</v>
      </c>
      <c r="AT8">
        <f t="shared" si="16"/>
        <v>619.78325409448951</v>
      </c>
      <c r="AU8">
        <f t="shared" si="17"/>
        <v>-2351.5549924050374</v>
      </c>
      <c r="AW8">
        <v>5</v>
      </c>
      <c r="AX8">
        <f>IF(Z8&gt;0, (R8*SUMPRODUCT(K8:$K$98, X8:$X$98)-K8*$AZ$3)/Z8, 0)</f>
        <v>18826.299429867737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8.6257439999999994E-3</v>
      </c>
      <c r="Q9" s="5">
        <f t="shared" si="29"/>
        <v>50</v>
      </c>
      <c r="R9">
        <f t="shared" si="0"/>
        <v>500000</v>
      </c>
      <c r="S9">
        <f t="shared" si="1"/>
        <v>20625.242307902427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17526.591339183829</v>
      </c>
      <c r="AC9">
        <f t="shared" si="2"/>
        <v>18843.70163805725</v>
      </c>
      <c r="AE9">
        <f t="shared" si="3"/>
        <v>0</v>
      </c>
      <c r="AF9">
        <f t="shared" si="4"/>
        <v>0</v>
      </c>
      <c r="AG9">
        <f t="shared" si="5"/>
        <v>-45.681164266461508</v>
      </c>
      <c r="AH9">
        <f t="shared" si="6"/>
        <v>-4015.1249757711671</v>
      </c>
      <c r="AI9">
        <f t="shared" si="7"/>
        <v>-4060.8061400376287</v>
      </c>
      <c r="AJ9">
        <f t="shared" si="8"/>
        <v>-1317.1102988734201</v>
      </c>
      <c r="AK9">
        <f t="shared" si="30"/>
        <v>1226.8613937428681</v>
      </c>
      <c r="AL9">
        <f t="shared" si="9"/>
        <v>-4151.0550451681802</v>
      </c>
      <c r="AN9">
        <f t="shared" si="10"/>
        <v>0</v>
      </c>
      <c r="AO9">
        <f t="shared" si="11"/>
        <v>0</v>
      </c>
      <c r="AP9">
        <f t="shared" si="12"/>
        <v>-23.143499469002755</v>
      </c>
      <c r="AQ9">
        <f t="shared" si="13"/>
        <v>-2034.1872681420093</v>
      </c>
      <c r="AR9">
        <f t="shared" si="14"/>
        <v>-2057.3307676110121</v>
      </c>
      <c r="AS9">
        <f t="shared" si="15"/>
        <v>-667.28906743243692</v>
      </c>
      <c r="AT9">
        <f t="shared" si="16"/>
        <v>621.56616344111967</v>
      </c>
      <c r="AU9">
        <f t="shared" si="17"/>
        <v>-2103.0536716023289</v>
      </c>
      <c r="AW9">
        <v>6</v>
      </c>
      <c r="AX9">
        <f>IF(Z9&gt;0, (R9*SUMPRODUCT(K9:$K$98, X9:$X$98)-K9*$AZ$3)/Z9, 0)</f>
        <v>20625.242307902427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1.0476563E-2</v>
      </c>
      <c r="Q10" s="5">
        <f t="shared" si="29"/>
        <v>50</v>
      </c>
      <c r="R10">
        <f t="shared" si="0"/>
        <v>500000</v>
      </c>
      <c r="S10">
        <f t="shared" si="1"/>
        <v>21947.085855180947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18843.70163805725</v>
      </c>
      <c r="AC10">
        <f t="shared" si="2"/>
        <v>19640.785568351435</v>
      </c>
      <c r="AE10">
        <f t="shared" si="3"/>
        <v>0</v>
      </c>
      <c r="AF10">
        <f t="shared" si="4"/>
        <v>0</v>
      </c>
      <c r="AG10">
        <f t="shared" si="5"/>
        <v>-44.745771028445958</v>
      </c>
      <c r="AH10">
        <f t="shared" si="6"/>
        <v>-4785.8159535093273</v>
      </c>
      <c r="AI10">
        <f t="shared" si="7"/>
        <v>-4830.5617245377734</v>
      </c>
      <c r="AJ10">
        <f t="shared" si="8"/>
        <v>-797.08393029418585</v>
      </c>
      <c r="AK10">
        <f t="shared" si="30"/>
        <v>1319.0591146640077</v>
      </c>
      <c r="AL10">
        <f t="shared" si="9"/>
        <v>-4308.5865401679512</v>
      </c>
      <c r="AN10">
        <f t="shared" si="10"/>
        <v>0</v>
      </c>
      <c r="AO10">
        <f t="shared" si="11"/>
        <v>0</v>
      </c>
      <c r="AP10">
        <f t="shared" si="12"/>
        <v>-20.240714414361832</v>
      </c>
      <c r="AQ10">
        <f t="shared" si="13"/>
        <v>-2164.8600913167311</v>
      </c>
      <c r="AR10">
        <f t="shared" si="14"/>
        <v>-2185.1008057310933</v>
      </c>
      <c r="AS10">
        <f t="shared" si="15"/>
        <v>-360.56029042622214</v>
      </c>
      <c r="AT10">
        <f t="shared" si="16"/>
        <v>596.67535550124137</v>
      </c>
      <c r="AU10">
        <f t="shared" si="17"/>
        <v>-1948.9857406560736</v>
      </c>
      <c r="AW10">
        <v>7</v>
      </c>
      <c r="AX10">
        <f>IF(Z10&gt;0, (R10*SUMPRODUCT(K10:$K$98, X10:$X$98)-K10*$AZ$3)/Z10, 0)</f>
        <v>21947.085855180947</v>
      </c>
    </row>
    <row r="11" spans="1:52" x14ac:dyDescent="0.25">
      <c r="A11" t="s">
        <v>33</v>
      </c>
      <c r="C11" s="25">
        <f>AU81</f>
        <v>-267.31532125173197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1.2607808E-2</v>
      </c>
      <c r="Q11" s="5">
        <f t="shared" si="29"/>
        <v>50</v>
      </c>
      <c r="R11">
        <f t="shared" si="0"/>
        <v>500000</v>
      </c>
      <c r="S11">
        <f t="shared" si="1"/>
        <v>22869.814904141043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19640.785568351435</v>
      </c>
      <c r="AC11">
        <f t="shared" si="2"/>
        <v>20003.84618992417</v>
      </c>
      <c r="AE11">
        <f t="shared" si="3"/>
        <v>0</v>
      </c>
      <c r="AF11">
        <f t="shared" si="4"/>
        <v>0</v>
      </c>
      <c r="AG11">
        <f t="shared" si="5"/>
        <v>-43.734167228222887</v>
      </c>
      <c r="AH11">
        <f t="shared" si="6"/>
        <v>-5641.460899386092</v>
      </c>
      <c r="AI11">
        <f t="shared" si="7"/>
        <v>-5685.1950666143148</v>
      </c>
      <c r="AJ11">
        <f t="shared" si="8"/>
        <v>-363.06062157273482</v>
      </c>
      <c r="AK11">
        <f t="shared" si="30"/>
        <v>1374.8549897846005</v>
      </c>
      <c r="AL11">
        <f t="shared" si="9"/>
        <v>-4673.4006984024491</v>
      </c>
      <c r="AN11">
        <f t="shared" si="10"/>
        <v>0</v>
      </c>
      <c r="AO11">
        <f t="shared" si="11"/>
        <v>0</v>
      </c>
      <c r="AP11">
        <f t="shared" si="12"/>
        <v>-17.6634966331242</v>
      </c>
      <c r="AQ11">
        <f t="shared" si="13"/>
        <v>-2278.4914385634502</v>
      </c>
      <c r="AR11">
        <f t="shared" si="14"/>
        <v>-2296.1549351965746</v>
      </c>
      <c r="AS11">
        <f t="shared" si="15"/>
        <v>-146.63409579299235</v>
      </c>
      <c r="AT11">
        <f t="shared" si="16"/>
        <v>555.28087127774711</v>
      </c>
      <c r="AU11">
        <f t="shared" si="17"/>
        <v>-1887.5081597118196</v>
      </c>
      <c r="AW11">
        <v>8</v>
      </c>
      <c r="AX11">
        <f>IF(Z11&gt;0, (R11*SUMPRODUCT(K11:$K$98, X11:$X$98)-K11*$AZ$3)/Z11, 0)</f>
        <v>22869.814904141043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1.5033739000000001E-2</v>
      </c>
      <c r="Q12" s="5">
        <f t="shared" si="29"/>
        <v>50</v>
      </c>
      <c r="R12">
        <f t="shared" si="0"/>
        <v>500000</v>
      </c>
      <c r="S12">
        <f t="shared" si="1"/>
        <v>23431.915207676579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20003.84618992417</v>
      </c>
      <c r="AC12">
        <f t="shared" si="2"/>
        <v>19982.426816440598</v>
      </c>
      <c r="AE12">
        <f t="shared" si="3"/>
        <v>0</v>
      </c>
      <c r="AF12">
        <f t="shared" si="4"/>
        <v>0</v>
      </c>
      <c r="AG12">
        <f t="shared" si="5"/>
        <v>-42.639337500449201</v>
      </c>
      <c r="AH12">
        <f t="shared" si="6"/>
        <v>-6574.8805549145627</v>
      </c>
      <c r="AI12">
        <f t="shared" si="7"/>
        <v>-6617.5198924150118</v>
      </c>
      <c r="AJ12">
        <f t="shared" si="8"/>
        <v>21.41937348357169</v>
      </c>
      <c r="AK12">
        <f t="shared" si="30"/>
        <v>1400.269233294692</v>
      </c>
      <c r="AL12">
        <f t="shared" si="9"/>
        <v>-5195.8312856367484</v>
      </c>
      <c r="AN12">
        <f t="shared" si="10"/>
        <v>0</v>
      </c>
      <c r="AO12">
        <f t="shared" si="11"/>
        <v>0</v>
      </c>
      <c r="AP12">
        <f t="shared" si="12"/>
        <v>-15.376172561234991</v>
      </c>
      <c r="AQ12">
        <f t="shared" si="13"/>
        <v>-2370.9678411586424</v>
      </c>
      <c r="AR12">
        <f t="shared" si="14"/>
        <v>-2386.3440137198777</v>
      </c>
      <c r="AS12">
        <f t="shared" si="15"/>
        <v>7.7240408070005708</v>
      </c>
      <c r="AT12">
        <f t="shared" si="16"/>
        <v>504.95112319933622</v>
      </c>
      <c r="AU12">
        <f t="shared" si="17"/>
        <v>-1873.6688497135408</v>
      </c>
      <c r="AW12">
        <v>9</v>
      </c>
      <c r="AX12">
        <f>IF(Z12&gt;0, (R12*SUMPRODUCT(K12:$K$98, X12:$X$98)-K12*$AZ$3)/Z12, 0)</f>
        <v>23431.915207676579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1.7719183999999999E-2</v>
      </c>
      <c r="Q13" s="5">
        <f t="shared" si="29"/>
        <v>50</v>
      </c>
      <c r="R13">
        <f t="shared" si="0"/>
        <v>500000</v>
      </c>
      <c r="S13">
        <f t="shared" si="1"/>
        <v>23670.921504088295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19982.426816440598</v>
      </c>
      <c r="AC13">
        <f t="shared" si="2"/>
        <v>19626.701890531851</v>
      </c>
      <c r="AE13">
        <f t="shared" si="3"/>
        <v>0</v>
      </c>
      <c r="AF13">
        <f t="shared" si="4"/>
        <v>0</v>
      </c>
      <c r="AG13">
        <f t="shared" si="5"/>
        <v>-41.457409858636154</v>
      </c>
      <c r="AH13">
        <f t="shared" si="6"/>
        <v>-7555.3426680855955</v>
      </c>
      <c r="AI13">
        <f t="shared" si="7"/>
        <v>-7596.8000779442318</v>
      </c>
      <c r="AJ13">
        <f t="shared" si="8"/>
        <v>355.72492590874754</v>
      </c>
      <c r="AK13">
        <f t="shared" si="30"/>
        <v>1398.7698771508419</v>
      </c>
      <c r="AL13">
        <f t="shared" si="9"/>
        <v>-5842.3052748846421</v>
      </c>
      <c r="AN13">
        <f t="shared" si="10"/>
        <v>0</v>
      </c>
      <c r="AO13">
        <f t="shared" si="11"/>
        <v>0</v>
      </c>
      <c r="AP13">
        <f t="shared" si="12"/>
        <v>-13.348176432852114</v>
      </c>
      <c r="AQ13">
        <f t="shared" si="13"/>
        <v>-2432.6181323953042</v>
      </c>
      <c r="AR13">
        <f t="shared" si="14"/>
        <v>-2445.9663088281563</v>
      </c>
      <c r="AS13">
        <f t="shared" si="15"/>
        <v>114.533905730825</v>
      </c>
      <c r="AT13">
        <f t="shared" si="16"/>
        <v>450.36646459182685</v>
      </c>
      <c r="AU13">
        <f t="shared" si="17"/>
        <v>-1881.0659385055044</v>
      </c>
      <c r="AW13">
        <v>10</v>
      </c>
      <c r="AX13">
        <f>IF(Z13&gt;0, (R13*SUMPRODUCT(K13:$K$98, X13:$X$98)-K13*$AZ$3)/Z13, 0)</f>
        <v>23670.921504088295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2.0768709E-2</v>
      </c>
      <c r="Q14" s="5">
        <f t="shared" si="29"/>
        <v>50</v>
      </c>
      <c r="R14">
        <f t="shared" si="0"/>
        <v>500000</v>
      </c>
      <c r="S14">
        <f t="shared" si="1"/>
        <v>23634.330549966278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19626.701890531851</v>
      </c>
      <c r="AC14">
        <f t="shared" si="2"/>
        <v>18993.407789609657</v>
      </c>
      <c r="AE14">
        <f t="shared" si="3"/>
        <v>0</v>
      </c>
      <c r="AF14">
        <f t="shared" si="4"/>
        <v>0</v>
      </c>
      <c r="AG14">
        <f t="shared" si="5"/>
        <v>-40.181818878802048</v>
      </c>
      <c r="AH14">
        <f t="shared" si="6"/>
        <v>-8610.1688124774537</v>
      </c>
      <c r="AI14">
        <f t="shared" si="7"/>
        <v>-8650.3506313562557</v>
      </c>
      <c r="AJ14">
        <f t="shared" si="8"/>
        <v>633.29410092219405</v>
      </c>
      <c r="AK14">
        <f t="shared" si="30"/>
        <v>1373.8691323372298</v>
      </c>
      <c r="AL14">
        <f t="shared" si="9"/>
        <v>-6643.1873980968321</v>
      </c>
      <c r="AN14">
        <f t="shared" si="10"/>
        <v>0</v>
      </c>
      <c r="AO14">
        <f t="shared" si="11"/>
        <v>0</v>
      </c>
      <c r="AP14">
        <f t="shared" si="12"/>
        <v>-11.55131274688306</v>
      </c>
      <c r="AQ14">
        <f t="shared" si="13"/>
        <v>-2475.2177858443174</v>
      </c>
      <c r="AR14">
        <f t="shared" si="14"/>
        <v>-2486.7690985912004</v>
      </c>
      <c r="AS14">
        <f t="shared" si="15"/>
        <v>182.05692088188724</v>
      </c>
      <c r="AT14">
        <f t="shared" si="16"/>
        <v>394.95454570595456</v>
      </c>
      <c r="AU14">
        <f t="shared" si="17"/>
        <v>-1909.7576320033586</v>
      </c>
      <c r="AW14">
        <v>11</v>
      </c>
      <c r="AX14">
        <f>IF(Z14&gt;0, (R14*SUMPRODUCT(K14:$K$98, X14:$X$98)-K14*$AZ$3)/Z14, 0)</f>
        <v>23634.330549966278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2.4225090000000001E-2</v>
      </c>
      <c r="Q15" s="5">
        <f t="shared" si="29"/>
        <v>50</v>
      </c>
      <c r="R15">
        <f t="shared" si="0"/>
        <v>500000</v>
      </c>
      <c r="S15">
        <f t="shared" si="1"/>
        <v>23352.642095924326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18993.407789609657</v>
      </c>
      <c r="AC15">
        <f t="shared" si="2"/>
        <v>18124.729317580619</v>
      </c>
      <c r="AE15">
        <f t="shared" si="3"/>
        <v>0</v>
      </c>
      <c r="AF15">
        <f t="shared" si="4"/>
        <v>0</v>
      </c>
      <c r="AG15">
        <f t="shared" si="5"/>
        <v>-38.806592511311344</v>
      </c>
      <c r="AH15">
        <f t="shared" si="6"/>
        <v>-9734.0817870267856</v>
      </c>
      <c r="AI15">
        <f t="shared" si="7"/>
        <v>-9772.8883795380971</v>
      </c>
      <c r="AJ15">
        <f t="shared" si="8"/>
        <v>868.67847202903795</v>
      </c>
      <c r="AK15">
        <f t="shared" si="30"/>
        <v>1329.5385452726762</v>
      </c>
      <c r="AL15">
        <f t="shared" si="9"/>
        <v>-7574.6713622363832</v>
      </c>
      <c r="AN15">
        <f t="shared" si="10"/>
        <v>0</v>
      </c>
      <c r="AO15">
        <f t="shared" si="11"/>
        <v>0</v>
      </c>
      <c r="AP15">
        <f t="shared" si="12"/>
        <v>-9.9606857397346769</v>
      </c>
      <c r="AQ15">
        <f t="shared" si="13"/>
        <v>-2498.496347423119</v>
      </c>
      <c r="AR15">
        <f t="shared" si="14"/>
        <v>-2508.4570331628533</v>
      </c>
      <c r="AS15">
        <f t="shared" si="15"/>
        <v>222.96812754771184</v>
      </c>
      <c r="AT15">
        <f t="shared" si="16"/>
        <v>341.25942968234148</v>
      </c>
      <c r="AU15">
        <f t="shared" si="17"/>
        <v>-1944.2294759328001</v>
      </c>
      <c r="AW15">
        <v>12</v>
      </c>
      <c r="AX15">
        <f>IF(Z15&gt;0, (R15*SUMPRODUCT(K15:$K$98, X15:$X$98)-K15*$AZ$3)/Z15, 0)</f>
        <v>23352.642095924326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2.7828815E-2</v>
      </c>
      <c r="Q16" s="5">
        <f t="shared" si="29"/>
        <v>50</v>
      </c>
      <c r="R16">
        <f t="shared" si="0"/>
        <v>500000</v>
      </c>
      <c r="S16">
        <f t="shared" si="1"/>
        <v>22845.861760670039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18124.729317580619</v>
      </c>
      <c r="AC16">
        <f t="shared" si="2"/>
        <v>17060.643071778279</v>
      </c>
      <c r="AE16">
        <f t="shared" si="3"/>
        <v>0</v>
      </c>
      <c r="AF16">
        <f t="shared" si="4"/>
        <v>0</v>
      </c>
      <c r="AG16">
        <f t="shared" si="5"/>
        <v>-37.338585102420566</v>
      </c>
      <c r="AH16">
        <f t="shared" si="6"/>
        <v>-10799.414837776689</v>
      </c>
      <c r="AI16">
        <f t="shared" si="7"/>
        <v>-10836.75342287911</v>
      </c>
      <c r="AJ16">
        <f t="shared" si="8"/>
        <v>1064.0862458023403</v>
      </c>
      <c r="AK16">
        <f t="shared" si="30"/>
        <v>1268.7310522306434</v>
      </c>
      <c r="AL16">
        <f t="shared" si="9"/>
        <v>-8503.9361248461264</v>
      </c>
      <c r="AN16">
        <f t="shared" si="10"/>
        <v>0</v>
      </c>
      <c r="AO16">
        <f t="shared" si="11"/>
        <v>0</v>
      </c>
      <c r="AP16">
        <f t="shared" si="12"/>
        <v>-8.5570400014402832</v>
      </c>
      <c r="AQ16">
        <f t="shared" si="13"/>
        <v>-2474.9471493233436</v>
      </c>
      <c r="AR16">
        <f t="shared" si="14"/>
        <v>-2483.504189324784</v>
      </c>
      <c r="AS16">
        <f t="shared" si="15"/>
        <v>243.86110361002301</v>
      </c>
      <c r="AT16">
        <f t="shared" si="16"/>
        <v>290.76041138750145</v>
      </c>
      <c r="AU16">
        <f t="shared" si="17"/>
        <v>-1948.8826743272598</v>
      </c>
      <c r="AW16">
        <v>13</v>
      </c>
      <c r="AX16">
        <f>IF(Z16&gt;0, (R16*SUMPRODUCT(K16:$K$98, X16:$X$98)-K16*$AZ$3)/Z16, 0)</f>
        <v>22845.861760670039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3.1684449000000003E-2</v>
      </c>
      <c r="Q17" s="5">
        <f t="shared" si="29"/>
        <v>50</v>
      </c>
      <c r="R17">
        <f t="shared" si="0"/>
        <v>500000</v>
      </c>
      <c r="S17">
        <f t="shared" si="1"/>
        <v>22170.859864380487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17060.643071778279</v>
      </c>
      <c r="AC17">
        <f t="shared" si="2"/>
        <v>15866.419227473494</v>
      </c>
      <c r="AE17">
        <f t="shared" si="3"/>
        <v>0</v>
      </c>
      <c r="AF17">
        <f t="shared" si="4"/>
        <v>0</v>
      </c>
      <c r="AG17">
        <f t="shared" si="5"/>
        <v>-35.782146755986552</v>
      </c>
      <c r="AH17">
        <f t="shared" si="6"/>
        <v>-11830.524954098042</v>
      </c>
      <c r="AI17">
        <f t="shared" si="7"/>
        <v>-11866.307100854028</v>
      </c>
      <c r="AJ17">
        <f t="shared" si="8"/>
        <v>1194.2238443047845</v>
      </c>
      <c r="AK17">
        <f t="shared" si="30"/>
        <v>1194.2450150244797</v>
      </c>
      <c r="AL17">
        <f t="shared" si="9"/>
        <v>-9477.8382415247634</v>
      </c>
      <c r="AN17">
        <f t="shared" si="10"/>
        <v>0</v>
      </c>
      <c r="AO17">
        <f t="shared" si="11"/>
        <v>0</v>
      </c>
      <c r="AP17">
        <f t="shared" si="12"/>
        <v>-7.3217361642047178</v>
      </c>
      <c r="AQ17">
        <f t="shared" si="13"/>
        <v>-2420.7597992553087</v>
      </c>
      <c r="AR17">
        <f t="shared" si="14"/>
        <v>-2428.0815354195133</v>
      </c>
      <c r="AS17">
        <f t="shared" si="15"/>
        <v>244.36185924308859</v>
      </c>
      <c r="AT17">
        <f t="shared" si="16"/>
        <v>244.36619119178556</v>
      </c>
      <c r="AU17">
        <f t="shared" si="17"/>
        <v>-1939.353484984639</v>
      </c>
      <c r="AW17">
        <v>14</v>
      </c>
      <c r="AX17">
        <f>IF(Z17&gt;0, (R17*SUMPRODUCT(K17:$K$98, X17:$X$98)-K17*$AZ$3)/Z17, 0)</f>
        <v>22170.859864380487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3.5933631000000001E-2</v>
      </c>
      <c r="Q18" s="5">
        <f t="shared" si="29"/>
        <v>50</v>
      </c>
      <c r="R18">
        <f t="shared" si="0"/>
        <v>500000</v>
      </c>
      <c r="S18">
        <f t="shared" si="1"/>
        <v>21367.582165940388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15866.419227473494</v>
      </c>
      <c r="AC18">
        <f t="shared" si="2"/>
        <v>14589.16237912762</v>
      </c>
      <c r="AE18">
        <f t="shared" si="3"/>
        <v>0</v>
      </c>
      <c r="AF18">
        <f t="shared" si="4"/>
        <v>0</v>
      </c>
      <c r="AG18">
        <f t="shared" si="5"/>
        <v>-34.138542830509223</v>
      </c>
      <c r="AH18">
        <f t="shared" si="6"/>
        <v>-12857.824579174679</v>
      </c>
      <c r="AI18">
        <f t="shared" si="7"/>
        <v>-12891.963122005189</v>
      </c>
      <c r="AJ18">
        <f t="shared" si="8"/>
        <v>1277.2568483458745</v>
      </c>
      <c r="AK18">
        <f t="shared" si="30"/>
        <v>1110.6493459231447</v>
      </c>
      <c r="AL18">
        <f t="shared" si="9"/>
        <v>-10504.05692773617</v>
      </c>
      <c r="AN18">
        <f t="shared" si="10"/>
        <v>0</v>
      </c>
      <c r="AO18">
        <f t="shared" si="11"/>
        <v>0</v>
      </c>
      <c r="AP18">
        <f t="shared" si="12"/>
        <v>-6.2369841401417707</v>
      </c>
      <c r="AQ18">
        <f t="shared" si="13"/>
        <v>-2349.0764786061409</v>
      </c>
      <c r="AR18">
        <f t="shared" si="14"/>
        <v>-2355.3134627462823</v>
      </c>
      <c r="AS18">
        <f t="shared" si="15"/>
        <v>233.35005086688565</v>
      </c>
      <c r="AT18">
        <f t="shared" si="16"/>
        <v>202.9114830756869</v>
      </c>
      <c r="AU18">
        <f t="shared" si="17"/>
        <v>-1919.0519288037099</v>
      </c>
      <c r="AW18">
        <v>15</v>
      </c>
      <c r="AX18">
        <f>IF(Z18&gt;0, (R18*SUMPRODUCT(K18:$K$98, X18:$X$98)-K18*$AZ$3)/Z18, 0)</f>
        <v>21367.582165940388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4.1016489000000003E-2</v>
      </c>
      <c r="Q19" s="5">
        <f t="shared" si="29"/>
        <v>50</v>
      </c>
      <c r="R19">
        <f t="shared" si="0"/>
        <v>500000</v>
      </c>
      <c r="S19">
        <f t="shared" si="1"/>
        <v>20466.564472207749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14589.16237912762</v>
      </c>
      <c r="AC19">
        <f t="shared" si="2"/>
        <v>13261.07067811918</v>
      </c>
      <c r="AE19">
        <f t="shared" si="3"/>
        <v>0</v>
      </c>
      <c r="AF19">
        <f t="shared" si="4"/>
        <v>0</v>
      </c>
      <c r="AG19">
        <f t="shared" si="5"/>
        <v>-32.396914235720523</v>
      </c>
      <c r="AH19">
        <f t="shared" si="6"/>
        <v>-14002.431664836105</v>
      </c>
      <c r="AI19">
        <f t="shared" si="7"/>
        <v>-14034.828579071826</v>
      </c>
      <c r="AJ19">
        <f t="shared" si="8"/>
        <v>1328.0917010084395</v>
      </c>
      <c r="AK19">
        <f t="shared" si="30"/>
        <v>1021.2413665389334</v>
      </c>
      <c r="AL19">
        <f t="shared" si="9"/>
        <v>-11685.495511524452</v>
      </c>
      <c r="AN19">
        <f t="shared" si="10"/>
        <v>0</v>
      </c>
      <c r="AO19">
        <f t="shared" si="11"/>
        <v>0</v>
      </c>
      <c r="AP19">
        <f t="shared" si="12"/>
        <v>-5.2846384887170128</v>
      </c>
      <c r="AQ19">
        <f t="shared" si="13"/>
        <v>-2284.0999230116022</v>
      </c>
      <c r="AR19">
        <f t="shared" si="14"/>
        <v>-2289.3845615003188</v>
      </c>
      <c r="AS19">
        <f t="shared" si="15"/>
        <v>216.64052534843992</v>
      </c>
      <c r="AT19">
        <f t="shared" si="16"/>
        <v>166.58658885268295</v>
      </c>
      <c r="AU19">
        <f t="shared" si="17"/>
        <v>-1906.1574472991961</v>
      </c>
      <c r="AW19">
        <v>16</v>
      </c>
      <c r="AX19">
        <f>IF(Z19&gt;0, (R19*SUMPRODUCT(K19:$K$98, X19:$X$98)-K19*$AZ$3)/Z19, 0)</f>
        <v>20466.564472207749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4.6435859000000003E-2</v>
      </c>
      <c r="Q20" s="5">
        <f t="shared" si="29"/>
        <v>50</v>
      </c>
      <c r="R20">
        <f t="shared" si="0"/>
        <v>500000</v>
      </c>
      <c r="S20">
        <f t="shared" si="1"/>
        <v>19445.734045719601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13261.07067811918</v>
      </c>
      <c r="AC20">
        <f t="shared" si="2"/>
        <v>11888.564306534106</v>
      </c>
      <c r="AE20">
        <f t="shared" si="3"/>
        <v>0</v>
      </c>
      <c r="AF20">
        <f t="shared" si="4"/>
        <v>0</v>
      </c>
      <c r="AG20">
        <f t="shared" si="5"/>
        <v>-30.568566551878302</v>
      </c>
      <c r="AH20">
        <f t="shared" si="6"/>
        <v>-15043.78541485011</v>
      </c>
      <c r="AI20">
        <f t="shared" si="7"/>
        <v>-15074.353981401988</v>
      </c>
      <c r="AJ20">
        <f t="shared" si="8"/>
        <v>1372.5063715850738</v>
      </c>
      <c r="AK20">
        <f t="shared" si="30"/>
        <v>928.2749474683427</v>
      </c>
      <c r="AL20">
        <f t="shared" si="9"/>
        <v>-12773.572662348572</v>
      </c>
      <c r="AN20">
        <f t="shared" si="10"/>
        <v>0</v>
      </c>
      <c r="AO20">
        <f t="shared" si="11"/>
        <v>0</v>
      </c>
      <c r="AP20">
        <f t="shared" si="12"/>
        <v>-4.4521387286623257</v>
      </c>
      <c r="AQ20">
        <f t="shared" si="13"/>
        <v>-2191.0422118574666</v>
      </c>
      <c r="AR20">
        <f t="shared" si="14"/>
        <v>-2195.4943505861288</v>
      </c>
      <c r="AS20">
        <f t="shared" si="15"/>
        <v>199.89778591349236</v>
      </c>
      <c r="AT20">
        <f t="shared" si="16"/>
        <v>135.19799292704656</v>
      </c>
      <c r="AU20">
        <f t="shared" si="17"/>
        <v>-1860.3985717455901</v>
      </c>
      <c r="AW20">
        <v>17</v>
      </c>
      <c r="AX20">
        <f>IF(Z20&gt;0, (R20*SUMPRODUCT(K20:$K$98, X20:$X$98)-K20*$AZ$3)/Z20, 0)</f>
        <v>19445.734045719601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5.1834316999999998E-2</v>
      </c>
      <c r="Q21" s="5">
        <f t="shared" si="29"/>
        <v>50</v>
      </c>
      <c r="R21">
        <f t="shared" si="0"/>
        <v>500000</v>
      </c>
      <c r="S21">
        <f t="shared" si="1"/>
        <v>18326.427199501504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11888.564306534106</v>
      </c>
      <c r="AC21">
        <f t="shared" si="2"/>
        <v>10511.444908450323</v>
      </c>
      <c r="AE21">
        <f t="shared" si="3"/>
        <v>0</v>
      </c>
      <c r="AF21">
        <f t="shared" si="4"/>
        <v>0</v>
      </c>
      <c r="AG21">
        <f t="shared" si="5"/>
        <v>-28.678380117473861</v>
      </c>
      <c r="AH21">
        <f t="shared" si="6"/>
        <v>-15845.007688856567</v>
      </c>
      <c r="AI21">
        <f t="shared" si="7"/>
        <v>-15873.686068974041</v>
      </c>
      <c r="AJ21">
        <f t="shared" si="8"/>
        <v>1377.1193980837834</v>
      </c>
      <c r="AK21">
        <f t="shared" si="30"/>
        <v>832.19950145738756</v>
      </c>
      <c r="AL21">
        <f t="shared" si="9"/>
        <v>-13664.36716943287</v>
      </c>
      <c r="AN21">
        <f t="shared" si="10"/>
        <v>0</v>
      </c>
      <c r="AO21">
        <f t="shared" si="11"/>
        <v>0</v>
      </c>
      <c r="AP21">
        <f t="shared" si="12"/>
        <v>-3.7293247957020017</v>
      </c>
      <c r="AQ21">
        <f t="shared" si="13"/>
        <v>-2060.4783052630351</v>
      </c>
      <c r="AR21">
        <f t="shared" si="14"/>
        <v>-2064.2076300587369</v>
      </c>
      <c r="AS21">
        <f t="shared" si="15"/>
        <v>179.08004206928163</v>
      </c>
      <c r="AT21">
        <f t="shared" si="16"/>
        <v>108.21888206526971</v>
      </c>
      <c r="AU21">
        <f t="shared" si="17"/>
        <v>-1776.9087059241858</v>
      </c>
      <c r="AW21">
        <v>18</v>
      </c>
      <c r="AX21">
        <f>IF(Z21&gt;0, (R21*SUMPRODUCT(K21:$K$98, X21:$X$98)-K21*$AZ$3)/Z21, 0)</f>
        <v>18326.427199501504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5.7772715000000002E-2</v>
      </c>
      <c r="Q22" s="5">
        <f t="shared" si="29"/>
        <v>50</v>
      </c>
      <c r="R22">
        <f t="shared" si="0"/>
        <v>500000</v>
      </c>
      <c r="S22">
        <f t="shared" si="1"/>
        <v>17164.32185203912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10511.444908450323</v>
      </c>
      <c r="AC22">
        <f t="shared" si="2"/>
        <v>9177.6834011995052</v>
      </c>
      <c r="AE22">
        <f t="shared" si="3"/>
        <v>0</v>
      </c>
      <c r="AF22">
        <f t="shared" si="4"/>
        <v>0</v>
      </c>
      <c r="AG22">
        <f t="shared" si="5"/>
        <v>-26.734768435110638</v>
      </c>
      <c r="AH22">
        <f t="shared" si="6"/>
        <v>-16568.27881188484</v>
      </c>
      <c r="AI22">
        <f t="shared" si="7"/>
        <v>-16595.013580319952</v>
      </c>
      <c r="AJ22">
        <f t="shared" si="8"/>
        <v>1333.7615072508179</v>
      </c>
      <c r="AK22">
        <f t="shared" si="30"/>
        <v>735.80114359152265</v>
      </c>
      <c r="AL22">
        <f t="shared" si="9"/>
        <v>-14525.450929477611</v>
      </c>
      <c r="AN22">
        <f t="shared" si="10"/>
        <v>0</v>
      </c>
      <c r="AO22">
        <f t="shared" si="11"/>
        <v>0</v>
      </c>
      <c r="AP22">
        <f t="shared" si="12"/>
        <v>-3.104087793911122</v>
      </c>
      <c r="AQ22">
        <f t="shared" si="13"/>
        <v>-1923.6894514689729</v>
      </c>
      <c r="AR22">
        <f t="shared" si="14"/>
        <v>-1926.7935392628842</v>
      </c>
      <c r="AS22">
        <f t="shared" si="15"/>
        <v>154.85874974733557</v>
      </c>
      <c r="AT22">
        <f t="shared" si="16"/>
        <v>85.431499214660704</v>
      </c>
      <c r="AU22">
        <f t="shared" si="17"/>
        <v>-1686.503290300888</v>
      </c>
      <c r="AW22">
        <v>19</v>
      </c>
      <c r="AX22">
        <f>IF(Z22&gt;0, (R22*SUMPRODUCT(K22:$K$98, X22:$X$98)-K22*$AZ$3)/Z22, 0)</f>
        <v>17164.32185203912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6.4089452000000005E-2</v>
      </c>
      <c r="Q23" s="5">
        <f t="shared" si="29"/>
        <v>50</v>
      </c>
      <c r="R23">
        <f t="shared" si="0"/>
        <v>500000</v>
      </c>
      <c r="S23">
        <f t="shared" si="1"/>
        <v>15962.767486360533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9177.6834011995052</v>
      </c>
      <c r="AC23">
        <f t="shared" si="2"/>
        <v>7902.8482336700072</v>
      </c>
      <c r="AE23">
        <f t="shared" si="3"/>
        <v>0</v>
      </c>
      <c r="AF23">
        <f t="shared" si="4"/>
        <v>0</v>
      </c>
      <c r="AG23">
        <f t="shared" si="5"/>
        <v>-24.754004092406394</v>
      </c>
      <c r="AH23">
        <f t="shared" si="6"/>
        <v>-17134.166583531387</v>
      </c>
      <c r="AI23">
        <f t="shared" si="7"/>
        <v>-17158.920587623794</v>
      </c>
      <c r="AJ23">
        <f t="shared" si="8"/>
        <v>1274.835167529498</v>
      </c>
      <c r="AK23">
        <f t="shared" si="30"/>
        <v>642.4378380839654</v>
      </c>
      <c r="AL23">
        <f t="shared" si="9"/>
        <v>-15241.64758201033</v>
      </c>
      <c r="AN23">
        <f t="shared" si="10"/>
        <v>0</v>
      </c>
      <c r="AO23">
        <f t="shared" si="11"/>
        <v>0</v>
      </c>
      <c r="AP23">
        <f t="shared" si="12"/>
        <v>-2.5661675270538908</v>
      </c>
      <c r="AQ23">
        <f t="shared" si="13"/>
        <v>-1776.2436220683285</v>
      </c>
      <c r="AR23">
        <f t="shared" si="14"/>
        <v>-1778.8097895953822</v>
      </c>
      <c r="AS23">
        <f t="shared" si="15"/>
        <v>132.15803782888042</v>
      </c>
      <c r="AT23">
        <f t="shared" si="16"/>
        <v>66.599452439595723</v>
      </c>
      <c r="AU23">
        <f t="shared" si="17"/>
        <v>-1580.052299326906</v>
      </c>
      <c r="AW23">
        <v>20</v>
      </c>
      <c r="AX23">
        <f>IF(Z23&gt;0, (R23*SUMPRODUCT(K23:$K$98, X23:$X$98)-K23*$AZ$3)/Z23, 0)</f>
        <v>15962.767486360533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7.1121990999999996E-2</v>
      </c>
      <c r="Q24" s="5">
        <f t="shared" si="29"/>
        <v>50</v>
      </c>
      <c r="R24">
        <f t="shared" si="0"/>
        <v>500000</v>
      </c>
      <c r="S24">
        <f t="shared" si="1"/>
        <v>14740.977158318143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7902.8482336700072</v>
      </c>
      <c r="AC24">
        <f t="shared" si="2"/>
        <v>6705.9387936904996</v>
      </c>
      <c r="AE24">
        <f t="shared" si="3"/>
        <v>0</v>
      </c>
      <c r="AF24">
        <f t="shared" si="4"/>
        <v>0</v>
      </c>
      <c r="AG24">
        <f t="shared" si="5"/>
        <v>-22.745909995208237</v>
      </c>
      <c r="AH24">
        <f t="shared" si="6"/>
        <v>-17605.540562740905</v>
      </c>
      <c r="AI24">
        <f t="shared" si="7"/>
        <v>-17628.286472736112</v>
      </c>
      <c r="AJ24">
        <f t="shared" si="8"/>
        <v>1196.9094399795076</v>
      </c>
      <c r="AK24">
        <f t="shared" si="30"/>
        <v>553.19937635690053</v>
      </c>
      <c r="AL24">
        <f t="shared" si="9"/>
        <v>-15878.177656399705</v>
      </c>
      <c r="AN24">
        <f t="shared" si="10"/>
        <v>0</v>
      </c>
      <c r="AO24">
        <f t="shared" si="11"/>
        <v>0</v>
      </c>
      <c r="AP24">
        <f t="shared" si="12"/>
        <v>-2.1053525964461897</v>
      </c>
      <c r="AQ24">
        <f t="shared" si="13"/>
        <v>-1629.5619978894561</v>
      </c>
      <c r="AR24">
        <f t="shared" si="14"/>
        <v>-1631.667350485902</v>
      </c>
      <c r="AS24">
        <f t="shared" si="15"/>
        <v>110.78547297965521</v>
      </c>
      <c r="AT24">
        <f t="shared" si="16"/>
        <v>51.203919456762584</v>
      </c>
      <c r="AU24">
        <f t="shared" si="17"/>
        <v>-1469.6779580494842</v>
      </c>
      <c r="AW24">
        <v>21</v>
      </c>
      <c r="AX24">
        <f>IF(Z24&gt;0, (R24*SUMPRODUCT(K24:$K$98, X24:$X$98)-K24*$AZ$3)/Z24, 0)</f>
        <v>14740.977158318143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7.9233461000000005E-2</v>
      </c>
      <c r="Q25" s="5">
        <f t="shared" si="29"/>
        <v>50</v>
      </c>
      <c r="R25">
        <f t="shared" si="0"/>
        <v>500000</v>
      </c>
      <c r="S25">
        <f t="shared" si="1"/>
        <v>13500.631759364171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6705.9387936904996</v>
      </c>
      <c r="AC25">
        <f t="shared" si="2"/>
        <v>5593.6394583803449</v>
      </c>
      <c r="AE25">
        <f t="shared" si="3"/>
        <v>0</v>
      </c>
      <c r="AF25">
        <f t="shared" si="4"/>
        <v>0</v>
      </c>
      <c r="AG25">
        <f t="shared" si="5"/>
        <v>-20.716213722741315</v>
      </c>
      <c r="AH25">
        <f t="shared" si="6"/>
        <v>-18022.371725148423</v>
      </c>
      <c r="AI25">
        <f t="shared" si="7"/>
        <v>-18043.087938871166</v>
      </c>
      <c r="AJ25">
        <f t="shared" si="8"/>
        <v>1112.2993353101547</v>
      </c>
      <c r="AK25">
        <f t="shared" si="30"/>
        <v>469.41571555833502</v>
      </c>
      <c r="AL25">
        <f t="shared" si="9"/>
        <v>-16461.372888002676</v>
      </c>
      <c r="AN25">
        <f t="shared" si="10"/>
        <v>0</v>
      </c>
      <c r="AO25">
        <f t="shared" si="11"/>
        <v>0</v>
      </c>
      <c r="AP25">
        <f t="shared" si="12"/>
        <v>-1.7120399086071074</v>
      </c>
      <c r="AQ25">
        <f t="shared" si="13"/>
        <v>-1489.414043230071</v>
      </c>
      <c r="AR25">
        <f t="shared" si="14"/>
        <v>-1491.126083138678</v>
      </c>
      <c r="AS25">
        <f t="shared" si="15"/>
        <v>91.923209417254114</v>
      </c>
      <c r="AT25">
        <f t="shared" si="16"/>
        <v>38.793693168023857</v>
      </c>
      <c r="AU25">
        <f t="shared" si="17"/>
        <v>-1360.4091805534001</v>
      </c>
      <c r="AW25">
        <v>22</v>
      </c>
      <c r="AX25">
        <f>IF(Z25&gt;0, (R25*SUMPRODUCT(K25:$K$98, X25:$X$98)-K25*$AZ$3)/Z25, 0)</f>
        <v>13500.631759364171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8.7905784000000001E-2</v>
      </c>
      <c r="Q26" s="5">
        <f t="shared" si="29"/>
        <v>50</v>
      </c>
      <c r="R26">
        <f t="shared" si="0"/>
        <v>500000</v>
      </c>
      <c r="S26">
        <f t="shared" si="1"/>
        <v>12216.590328616088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5593.6394583803449</v>
      </c>
      <c r="AC26">
        <f t="shared" si="2"/>
        <v>4566.067078167509</v>
      </c>
      <c r="AE26">
        <f t="shared" si="3"/>
        <v>0</v>
      </c>
      <c r="AF26">
        <f t="shared" si="4"/>
        <v>0</v>
      </c>
      <c r="AG26">
        <f t="shared" si="5"/>
        <v>-18.687976576704767</v>
      </c>
      <c r="AH26">
        <f t="shared" si="6"/>
        <v>-18210.750088091336</v>
      </c>
      <c r="AI26">
        <f t="shared" si="7"/>
        <v>-18229.43806466804</v>
      </c>
      <c r="AJ26">
        <f t="shared" si="8"/>
        <v>1027.5723802128359</v>
      </c>
      <c r="AK26">
        <f t="shared" si="30"/>
        <v>391.55476208662418</v>
      </c>
      <c r="AL26">
        <f t="shared" si="9"/>
        <v>-16810.310922368579</v>
      </c>
      <c r="AN26">
        <f t="shared" si="10"/>
        <v>0</v>
      </c>
      <c r="AO26">
        <f t="shared" si="11"/>
        <v>0</v>
      </c>
      <c r="AP26">
        <f t="shared" si="12"/>
        <v>-1.3789475884961071</v>
      </c>
      <c r="AQ26">
        <f t="shared" si="13"/>
        <v>-1343.7340214767507</v>
      </c>
      <c r="AR26">
        <f t="shared" si="14"/>
        <v>-1345.1129690652467</v>
      </c>
      <c r="AS26">
        <f t="shared" si="15"/>
        <v>75.822465309914662</v>
      </c>
      <c r="AT26">
        <f t="shared" si="16"/>
        <v>28.892025454300057</v>
      </c>
      <c r="AU26">
        <f t="shared" si="17"/>
        <v>-1240.3984783010319</v>
      </c>
      <c r="AW26">
        <v>23</v>
      </c>
      <c r="AX26">
        <f>IF(Z26&gt;0, (R26*SUMPRODUCT(K26:$K$98, X26:$X$98)-K26*$AZ$3)/Z26, 0)</f>
        <v>12216.590328616088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9.7118048999999998E-2</v>
      </c>
      <c r="Q27" s="5">
        <f t="shared" si="29"/>
        <v>50</v>
      </c>
      <c r="R27">
        <f t="shared" si="0"/>
        <v>500000</v>
      </c>
      <c r="S27">
        <f t="shared" si="1"/>
        <v>10891.338513185825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4566.067078167509</v>
      </c>
      <c r="AC27">
        <f t="shared" si="2"/>
        <v>3634.6916843847202</v>
      </c>
      <c r="AE27">
        <f t="shared" si="3"/>
        <v>0</v>
      </c>
      <c r="AF27">
        <f t="shared" si="4"/>
        <v>0</v>
      </c>
      <c r="AG27">
        <f t="shared" si="5"/>
        <v>-16.686156986050456</v>
      </c>
      <c r="AH27">
        <f t="shared" si="6"/>
        <v>-18149.398248872658</v>
      </c>
      <c r="AI27">
        <f t="shared" si="7"/>
        <v>-18166.08440585871</v>
      </c>
      <c r="AJ27">
        <f t="shared" si="8"/>
        <v>931.37539378278871</v>
      </c>
      <c r="AK27">
        <f t="shared" si="30"/>
        <v>319.62469547172566</v>
      </c>
      <c r="AL27">
        <f t="shared" si="9"/>
        <v>-16915.084316604196</v>
      </c>
      <c r="AN27">
        <f t="shared" si="10"/>
        <v>0</v>
      </c>
      <c r="AO27">
        <f t="shared" si="11"/>
        <v>0</v>
      </c>
      <c r="AP27">
        <f t="shared" si="12"/>
        <v>-1.099319118877812</v>
      </c>
      <c r="AQ27">
        <f t="shared" si="13"/>
        <v>-1195.7205309642568</v>
      </c>
      <c r="AR27">
        <f t="shared" si="14"/>
        <v>-1196.8198500831347</v>
      </c>
      <c r="AS27">
        <f t="shared" si="15"/>
        <v>61.360969940156259</v>
      </c>
      <c r="AT27">
        <f t="shared" si="16"/>
        <v>21.057547216612523</v>
      </c>
      <c r="AU27">
        <f t="shared" si="17"/>
        <v>-1114.401332926366</v>
      </c>
      <c r="AW27">
        <v>24</v>
      </c>
      <c r="AX27">
        <f>IF(Z27&gt;0, (R27*SUMPRODUCT(K27:$K$98, X27:$X$98)-K27*$AZ$3)/Z27, 0)</f>
        <v>10891.338513185825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0.107494799</v>
      </c>
      <c r="Q28" s="5">
        <f t="shared" si="29"/>
        <v>50</v>
      </c>
      <c r="R28">
        <f t="shared" si="0"/>
        <v>500000</v>
      </c>
      <c r="S28">
        <f t="shared" si="1"/>
        <v>9531.5118740044327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3634.6916843847202</v>
      </c>
      <c r="AC28">
        <f t="shared" si="2"/>
        <v>2807.1484995757842</v>
      </c>
      <c r="AE28">
        <f t="shared" si="3"/>
        <v>0</v>
      </c>
      <c r="AF28">
        <f t="shared" si="4"/>
        <v>0</v>
      </c>
      <c r="AG28">
        <f t="shared" si="5"/>
        <v>-14.725620324892011</v>
      </c>
      <c r="AH28">
        <f t="shared" si="6"/>
        <v>-17936.750912979394</v>
      </c>
      <c r="AI28">
        <f t="shared" si="7"/>
        <v>-17951.476533304285</v>
      </c>
      <c r="AJ28">
        <f t="shared" si="8"/>
        <v>827.54318480893608</v>
      </c>
      <c r="AK28">
        <f t="shared" si="30"/>
        <v>254.42841790693043</v>
      </c>
      <c r="AL28">
        <f t="shared" si="9"/>
        <v>-16869.50493058842</v>
      </c>
      <c r="AN28">
        <f t="shared" si="10"/>
        <v>0</v>
      </c>
      <c r="AO28">
        <f t="shared" si="11"/>
        <v>0</v>
      </c>
      <c r="AP28">
        <f t="shared" si="12"/>
        <v>-0.86620967854321984</v>
      </c>
      <c r="AQ28">
        <f t="shared" si="13"/>
        <v>-1055.0989975056025</v>
      </c>
      <c r="AR28">
        <f t="shared" si="14"/>
        <v>-1055.9652071841456</v>
      </c>
      <c r="AS28">
        <f t="shared" si="15"/>
        <v>48.678826445244347</v>
      </c>
      <c r="AT28">
        <f t="shared" si="16"/>
        <v>14.966320822144271</v>
      </c>
      <c r="AU28">
        <f t="shared" si="17"/>
        <v>-992.32005991675715</v>
      </c>
      <c r="AW28">
        <v>25</v>
      </c>
      <c r="AX28">
        <f>IF(Z28&gt;0, (R28*SUMPRODUCT(K28:$K$98, X28:$X$98)-K28*$AZ$3)/Z28, 0)</f>
        <v>9531.5118740044327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0.119195734</v>
      </c>
      <c r="Q29" s="5">
        <f t="shared" si="29"/>
        <v>50</v>
      </c>
      <c r="R29">
        <f t="shared" si="0"/>
        <v>500000</v>
      </c>
      <c r="S29">
        <f t="shared" si="1"/>
        <v>8113.3810110243121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2807.1484995757842</v>
      </c>
      <c r="AC29">
        <f t="shared" si="2"/>
        <v>2080.7792754231473</v>
      </c>
      <c r="AE29">
        <f t="shared" si="3"/>
        <v>0</v>
      </c>
      <c r="AF29">
        <f t="shared" si="4"/>
        <v>0</v>
      </c>
      <c r="AG29">
        <f t="shared" si="5"/>
        <v>-12.823132998412271</v>
      </c>
      <c r="AH29">
        <f t="shared" si="6"/>
        <v>-17552.311232308217</v>
      </c>
      <c r="AI29">
        <f t="shared" si="7"/>
        <v>-17565.134365306629</v>
      </c>
      <c r="AJ29">
        <f t="shared" si="8"/>
        <v>726.36922415263689</v>
      </c>
      <c r="AK29">
        <f t="shared" si="30"/>
        <v>196.50039497030491</v>
      </c>
      <c r="AL29">
        <f t="shared" si="9"/>
        <v>-16642.264746183686</v>
      </c>
      <c r="AN29">
        <f t="shared" si="10"/>
        <v>0</v>
      </c>
      <c r="AO29">
        <f t="shared" si="11"/>
        <v>0</v>
      </c>
      <c r="AP29">
        <f t="shared" si="12"/>
        <v>-0.6734813243981469</v>
      </c>
      <c r="AQ29">
        <f t="shared" si="13"/>
        <v>-921.86159314163501</v>
      </c>
      <c r="AR29">
        <f t="shared" si="14"/>
        <v>-922.53507446603305</v>
      </c>
      <c r="AS29">
        <f t="shared" si="15"/>
        <v>38.149499591476072</v>
      </c>
      <c r="AT29">
        <f t="shared" si="16"/>
        <v>10.320359795515326</v>
      </c>
      <c r="AU29">
        <f t="shared" si="17"/>
        <v>-874.06521507904165</v>
      </c>
      <c r="AW29">
        <v>26</v>
      </c>
      <c r="AX29">
        <f>IF(Z29&gt;0, (R29*SUMPRODUCT(K29:$K$98, X29:$X$98)-K29*$AZ$3)/Z29, 0)</f>
        <v>8113.3810110243121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0.13258683600000001</v>
      </c>
      <c r="Q30" s="5">
        <f t="shared" si="29"/>
        <v>50</v>
      </c>
      <c r="R30">
        <f t="shared" si="0"/>
        <v>500000</v>
      </c>
      <c r="S30">
        <f t="shared" si="1"/>
        <v>6605.1068483474573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2080.7792754231473</v>
      </c>
      <c r="AC30">
        <f t="shared" si="2"/>
        <v>1452.4264084895144</v>
      </c>
      <c r="AE30">
        <f t="shared" si="3"/>
        <v>0</v>
      </c>
      <c r="AF30">
        <f t="shared" si="4"/>
        <v>0</v>
      </c>
      <c r="AG30">
        <f t="shared" si="5"/>
        <v>-10.994723036561471</v>
      </c>
      <c r="AH30">
        <f t="shared" si="6"/>
        <v>-17001.78631866676</v>
      </c>
      <c r="AI30">
        <f t="shared" si="7"/>
        <v>-17012.781041703322</v>
      </c>
      <c r="AJ30">
        <f t="shared" si="8"/>
        <v>628.35286693363287</v>
      </c>
      <c r="AK30">
        <f t="shared" si="30"/>
        <v>145.65454927962031</v>
      </c>
      <c r="AL30">
        <f t="shared" si="9"/>
        <v>-16238.773625490068</v>
      </c>
      <c r="AN30">
        <f t="shared" si="10"/>
        <v>0</v>
      </c>
      <c r="AO30">
        <f t="shared" si="11"/>
        <v>0</v>
      </c>
      <c r="AP30">
        <f t="shared" si="12"/>
        <v>-0.51558192254207613</v>
      </c>
      <c r="AQ30">
        <f t="shared" si="13"/>
        <v>-797.2746241699989</v>
      </c>
      <c r="AR30">
        <f t="shared" si="14"/>
        <v>-797.79020609254098</v>
      </c>
      <c r="AS30">
        <f t="shared" si="15"/>
        <v>29.465715333724908</v>
      </c>
      <c r="AT30">
        <f t="shared" si="16"/>
        <v>6.8302632358142858</v>
      </c>
      <c r="AU30">
        <f t="shared" si="17"/>
        <v>-761.49422752300177</v>
      </c>
      <c r="AW30">
        <v>27</v>
      </c>
      <c r="AX30">
        <f>IF(Z30&gt;0, (R30*SUMPRODUCT(K30:$K$98, X30:$X$98)-K30*$AZ$3)/Z30, 0)</f>
        <v>6605.1068483474573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0.14803979</v>
      </c>
      <c r="Q31" s="5">
        <f t="shared" si="29"/>
        <v>50</v>
      </c>
      <c r="R31">
        <f t="shared" si="0"/>
        <v>500000</v>
      </c>
      <c r="S31">
        <f t="shared" si="1"/>
        <v>4954.0959537223544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1452.4264084895144</v>
      </c>
      <c r="AC31">
        <f t="shared" si="2"/>
        <v>917.21314700523317</v>
      </c>
      <c r="AE31">
        <f t="shared" si="3"/>
        <v>0</v>
      </c>
      <c r="AF31">
        <f t="shared" si="4"/>
        <v>0</v>
      </c>
      <c r="AG31">
        <f t="shared" si="5"/>
        <v>-9.2571193167551336</v>
      </c>
      <c r="AH31">
        <f t="shared" si="6"/>
        <v>-16276.564894407225</v>
      </c>
      <c r="AI31">
        <f t="shared" si="7"/>
        <v>-16285.82201372398</v>
      </c>
      <c r="AJ31">
        <f t="shared" si="8"/>
        <v>535.21326148428125</v>
      </c>
      <c r="AK31">
        <f t="shared" si="30"/>
        <v>101.66984859426601</v>
      </c>
      <c r="AL31">
        <f t="shared" si="9"/>
        <v>-15648.938903645434</v>
      </c>
      <c r="AN31">
        <f t="shared" si="10"/>
        <v>0</v>
      </c>
      <c r="AO31">
        <f t="shared" si="11"/>
        <v>0</v>
      </c>
      <c r="AP31">
        <f t="shared" si="12"/>
        <v>-0.38758880694261622</v>
      </c>
      <c r="AQ31">
        <f t="shared" si="13"/>
        <v>-681.48785304397518</v>
      </c>
      <c r="AR31">
        <f t="shared" si="14"/>
        <v>-681.87544185091781</v>
      </c>
      <c r="AS31">
        <f t="shared" si="15"/>
        <v>22.408987329686187</v>
      </c>
      <c r="AT31">
        <f t="shared" si="16"/>
        <v>4.2568421093335189</v>
      </c>
      <c r="AU31">
        <f t="shared" si="17"/>
        <v>-655.20961241189809</v>
      </c>
      <c r="AW31">
        <v>28</v>
      </c>
      <c r="AX31">
        <f>IF(Z31&gt;0, (R31*SUMPRODUCT(K31:$K$98, X31:$X$98)-K31*$AZ$3)/Z31, 0)</f>
        <v>4954.0959537223544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0.16585403400000001</v>
      </c>
      <c r="Q32" s="5">
        <f t="shared" si="29"/>
        <v>50</v>
      </c>
      <c r="R32">
        <f t="shared" si="0"/>
        <v>500000</v>
      </c>
      <c r="S32">
        <f t="shared" si="1"/>
        <v>3078.354044406849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917.21314700523317</v>
      </c>
      <c r="AC32">
        <f t="shared" si="2"/>
        <v>469.70865350207828</v>
      </c>
      <c r="AE32">
        <f t="shared" si="3"/>
        <v>0</v>
      </c>
      <c r="AF32">
        <f t="shared" si="4"/>
        <v>0</v>
      </c>
      <c r="AG32">
        <f t="shared" si="5"/>
        <v>-7.6292175416844206</v>
      </c>
      <c r="AH32">
        <f t="shared" si="6"/>
        <v>-15353.30581903163</v>
      </c>
      <c r="AI32">
        <f t="shared" si="7"/>
        <v>-15360.935036573313</v>
      </c>
      <c r="AJ32">
        <f t="shared" si="8"/>
        <v>447.50449350315489</v>
      </c>
      <c r="AK32">
        <f t="shared" si="30"/>
        <v>64.204920290366331</v>
      </c>
      <c r="AL32">
        <f t="shared" si="9"/>
        <v>-14849.225622779792</v>
      </c>
      <c r="AN32">
        <f t="shared" si="10"/>
        <v>0</v>
      </c>
      <c r="AO32">
        <f t="shared" si="11"/>
        <v>0</v>
      </c>
      <c r="AP32">
        <f t="shared" si="12"/>
        <v>-0.28520513545402676</v>
      </c>
      <c r="AQ32">
        <f t="shared" si="13"/>
        <v>-573.95684968464377</v>
      </c>
      <c r="AR32">
        <f t="shared" si="14"/>
        <v>-574.24205482009779</v>
      </c>
      <c r="AS32">
        <f t="shared" si="15"/>
        <v>16.729183430477189</v>
      </c>
      <c r="AT32">
        <f t="shared" si="16"/>
        <v>2.4001901752281127</v>
      </c>
      <c r="AU32">
        <f t="shared" si="17"/>
        <v>-555.11268121439252</v>
      </c>
      <c r="AW32">
        <v>29</v>
      </c>
      <c r="AX32">
        <f>IF(Z32&gt;0, (R32*SUMPRODUCT(K32:$K$98, X32:$X$98)-K32*$AZ$3)/Z32, 0)</f>
        <v>3078.354044406849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0.18707617900000001</v>
      </c>
      <c r="Q33" s="5">
        <f t="shared" si="29"/>
        <v>50</v>
      </c>
      <c r="R33">
        <f t="shared" si="0"/>
        <v>500000</v>
      </c>
      <c r="S33">
        <f t="shared" si="1"/>
        <v>854.31747294380909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469.70865350207828</v>
      </c>
      <c r="AC33">
        <f t="shared" si="2"/>
        <v>104.66551769316811</v>
      </c>
      <c r="AE33">
        <f t="shared" si="3"/>
        <v>0</v>
      </c>
      <c r="AF33">
        <f t="shared" si="4"/>
        <v>0</v>
      </c>
      <c r="AG33">
        <f t="shared" si="5"/>
        <v>-6.1256804998094809</v>
      </c>
      <c r="AH33">
        <f t="shared" si="6"/>
        <v>-14272.448664580947</v>
      </c>
      <c r="AI33">
        <f t="shared" si="7"/>
        <v>-14278.574345080757</v>
      </c>
      <c r="AJ33">
        <f t="shared" si="8"/>
        <v>365.04313580891016</v>
      </c>
      <c r="AK33">
        <f t="shared" si="30"/>
        <v>32.879605745145483</v>
      </c>
      <c r="AL33">
        <f t="shared" si="9"/>
        <v>-13880.651603526701</v>
      </c>
      <c r="AN33">
        <f t="shared" si="10"/>
        <v>0</v>
      </c>
      <c r="AO33">
        <f t="shared" si="11"/>
        <v>0</v>
      </c>
      <c r="AP33">
        <f t="shared" si="12"/>
        <v>-0.20446249743533007</v>
      </c>
      <c r="AQ33">
        <f t="shared" si="13"/>
        <v>-476.38470510639962</v>
      </c>
      <c r="AR33">
        <f t="shared" si="14"/>
        <v>-476.58916760383494</v>
      </c>
      <c r="AS33">
        <f t="shared" si="15"/>
        <v>12.184381999915846</v>
      </c>
      <c r="AT33">
        <f t="shared" si="16"/>
        <v>1.0974529777631332</v>
      </c>
      <c r="AU33">
        <f t="shared" si="17"/>
        <v>-463.30733262615598</v>
      </c>
      <c r="AW33">
        <v>30</v>
      </c>
      <c r="AX33">
        <f>IF(Z33&gt;0, (R33*SUMPRODUCT(K33:$K$98, X33:$X$98)-K33*$AZ$3)/Z33, 0)</f>
        <v>854.31747294380909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0.21155222800000001</v>
      </c>
      <c r="Q34" s="5">
        <f t="shared" si="29"/>
        <v>50</v>
      </c>
      <c r="R34">
        <f t="shared" si="0"/>
        <v>500000</v>
      </c>
      <c r="S34">
        <f t="shared" si="1"/>
        <v>-1941.7869168735742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104.66551769316811</v>
      </c>
      <c r="AC34">
        <f t="shared" si="2"/>
        <v>-185.18908573847102</v>
      </c>
      <c r="AE34">
        <f t="shared" si="3"/>
        <v>0</v>
      </c>
      <c r="AF34">
        <f t="shared" si="4"/>
        <v>0</v>
      </c>
      <c r="AG34">
        <f t="shared" si="5"/>
        <v>-4.7685223370605367</v>
      </c>
      <c r="AH34">
        <f t="shared" si="6"/>
        <v>-12959.013577508495</v>
      </c>
      <c r="AI34">
        <f t="shared" si="7"/>
        <v>-12963.782099845555</v>
      </c>
      <c r="AJ34">
        <f t="shared" si="8"/>
        <v>289.85460343163913</v>
      </c>
      <c r="AK34">
        <f t="shared" si="30"/>
        <v>7.3265862385217684</v>
      </c>
      <c r="AL34">
        <f t="shared" si="9"/>
        <v>-12666.600910175395</v>
      </c>
      <c r="AN34">
        <f t="shared" si="10"/>
        <v>0</v>
      </c>
      <c r="AO34">
        <f t="shared" si="11"/>
        <v>0</v>
      </c>
      <c r="AP34">
        <f t="shared" si="12"/>
        <v>-0.14211015677329322</v>
      </c>
      <c r="AQ34">
        <f t="shared" si="13"/>
        <v>-386.20086495436044</v>
      </c>
      <c r="AR34">
        <f t="shared" si="14"/>
        <v>-386.34297511113374</v>
      </c>
      <c r="AS34">
        <f t="shared" si="15"/>
        <v>8.6381650799862957</v>
      </c>
      <c r="AT34">
        <f t="shared" si="16"/>
        <v>0.21834485515091409</v>
      </c>
      <c r="AU34">
        <f t="shared" si="17"/>
        <v>-377.48646517599656</v>
      </c>
      <c r="AW34">
        <v>31</v>
      </c>
      <c r="AX34">
        <f>IF(Z34&gt;0, (R34*SUMPRODUCT(K34:$K$98, X34:$X$98)-K34*$AZ$3)/Z34, 0)</f>
        <v>-1941.7869168735742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0.23965956799999999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-5657.3994877614914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-185.18908573847102</v>
      </c>
      <c r="AC35">
        <f t="shared" ref="AC35:AC66" si="33">S35*Z35</f>
        <v>-404.84521705465227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-3.5780151103916533</v>
      </c>
      <c r="AH35">
        <f t="shared" ref="AH35:AH66" si="37">-X35*R35</f>
        <v>-11428.220032982787</v>
      </c>
      <c r="AI35">
        <f t="shared" ref="AI35:AI66" si="38">SUM(AE35:AH35)</f>
        <v>-11431.798048093178</v>
      </c>
      <c r="AJ35">
        <f t="shared" ref="AJ35:AJ66" si="39">AB35-AC35</f>
        <v>219.65613131618124</v>
      </c>
      <c r="AK35">
        <f t="shared" si="30"/>
        <v>-12.963236001692973</v>
      </c>
      <c r="AL35">
        <f t="shared" ref="AL35:AL66" si="40">SUM(AI35:AK35)</f>
        <v>-11225.105152778689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-9.5206246807911218E-2</v>
      </c>
      <c r="AQ35">
        <f t="shared" ref="AQ35:AQ66" si="44">AH35*$K35</f>
        <v>-304.08981054196181</v>
      </c>
      <c r="AR35">
        <f t="shared" ref="AR35:AR66" si="45">AI35*$K35</f>
        <v>-304.18501678876976</v>
      </c>
      <c r="AS35">
        <f t="shared" ref="AS35:AS66" si="46">AJ35*$K35</f>
        <v>5.8447589531476822</v>
      </c>
      <c r="AT35">
        <f t="shared" ref="AT35:AT66" si="47">AK35*$K35</f>
        <v>-0.34493455397154171</v>
      </c>
      <c r="AU35">
        <f t="shared" ref="AU35:AU66" si="48">AL35*$K35</f>
        <v>-298.68519238959362</v>
      </c>
      <c r="AW35">
        <v>32</v>
      </c>
      <c r="AX35">
        <f>IF(Z35&gt;0, (R35*SUMPRODUCT(K35:$K$98, X35:$X$98)-K35*$AZ$3)/Z35, 0)</f>
        <v>-5657.3994877614914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0.27212731099999998</v>
      </c>
      <c r="Q36" s="5">
        <f t="shared" si="29"/>
        <v>50</v>
      </c>
      <c r="R36">
        <f t="shared" si="31"/>
        <v>500000</v>
      </c>
      <c r="S36">
        <f t="shared" si="32"/>
        <v>-10905.614799879992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-404.84521705465227</v>
      </c>
      <c r="AC36">
        <f t="shared" si="33"/>
        <v>-560.23437256252555</v>
      </c>
      <c r="AE36">
        <f t="shared" si="34"/>
        <v>0</v>
      </c>
      <c r="AF36">
        <f t="shared" si="35"/>
        <v>0</v>
      </c>
      <c r="AG36">
        <f t="shared" si="36"/>
        <v>-2.5685593285794881</v>
      </c>
      <c r="AH36">
        <f t="shared" si="37"/>
        <v>-9736.7563070824872</v>
      </c>
      <c r="AI36">
        <f t="shared" si="38"/>
        <v>-9739.324866411067</v>
      </c>
      <c r="AJ36">
        <f t="shared" si="39"/>
        <v>155.38915550787328</v>
      </c>
      <c r="AK36">
        <f t="shared" si="30"/>
        <v>-28.339165193825661</v>
      </c>
      <c r="AL36">
        <f t="shared" si="40"/>
        <v>-9612.2748760970189</v>
      </c>
      <c r="AN36">
        <f t="shared" si="41"/>
        <v>0</v>
      </c>
      <c r="AO36">
        <f t="shared" si="42"/>
        <v>0</v>
      </c>
      <c r="AP36">
        <f t="shared" si="43"/>
        <v>-6.1023182504993653E-2</v>
      </c>
      <c r="AQ36">
        <f t="shared" si="44"/>
        <v>-231.32339226999295</v>
      </c>
      <c r="AR36">
        <f t="shared" si="45"/>
        <v>-231.38441545249796</v>
      </c>
      <c r="AS36">
        <f t="shared" si="46"/>
        <v>3.691696232338106</v>
      </c>
      <c r="AT36">
        <f t="shared" si="47"/>
        <v>-0.6732747149034638</v>
      </c>
      <c r="AU36">
        <f t="shared" si="48"/>
        <v>-228.3659939350633</v>
      </c>
      <c r="AW36">
        <v>33</v>
      </c>
      <c r="AX36">
        <f>IF(Z36&gt;0, (R36*SUMPRODUCT(K36:$K$98, X36:$X$98)-K36*$AZ$3)/Z36, 0)</f>
        <v>-10905.614799879992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31"/>
        <v>500000</v>
      </c>
      <c r="S37">
        <f t="shared" si="32"/>
        <v>-18815.525186598901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-560.23437256252555</v>
      </c>
      <c r="AC37">
        <f t="shared" si="33"/>
        <v>-658.78932283779682</v>
      </c>
      <c r="AE37">
        <f t="shared" si="34"/>
        <v>0</v>
      </c>
      <c r="AF37">
        <f t="shared" si="35"/>
        <v>0</v>
      </c>
      <c r="AG37">
        <f t="shared" si="36"/>
        <v>-1.7506535595057704</v>
      </c>
      <c r="AH37">
        <f t="shared" si="37"/>
        <v>-7922.2017578792265</v>
      </c>
      <c r="AI37">
        <f t="shared" si="38"/>
        <v>-7923.9524114387323</v>
      </c>
      <c r="AJ37">
        <f t="shared" si="39"/>
        <v>98.554950275271267</v>
      </c>
      <c r="AK37">
        <f t="shared" si="30"/>
        <v>-39.216406079376789</v>
      </c>
      <c r="AL37">
        <f t="shared" si="40"/>
        <v>-7864.6138672428378</v>
      </c>
      <c r="AN37">
        <f t="shared" si="41"/>
        <v>0</v>
      </c>
      <c r="AO37">
        <f t="shared" si="42"/>
        <v>0</v>
      </c>
      <c r="AP37">
        <f t="shared" si="43"/>
        <v>-3.7135343062629091E-2</v>
      </c>
      <c r="AQ37">
        <f t="shared" si="44"/>
        <v>-168.04791473034939</v>
      </c>
      <c r="AR37">
        <f t="shared" si="45"/>
        <v>-168.08505007341202</v>
      </c>
      <c r="AS37">
        <f t="shared" si="46"/>
        <v>2.0905746137606882</v>
      </c>
      <c r="AT37">
        <f t="shared" si="47"/>
        <v>-0.83186915282779561</v>
      </c>
      <c r="AU37">
        <f t="shared" si="48"/>
        <v>-166.82634461247912</v>
      </c>
      <c r="AW37">
        <v>34</v>
      </c>
      <c r="AX37">
        <f>IF(Z37&gt;0, (R37*SUMPRODUCT(K37:$K$98, X37:$X$98)-K37*$AZ$3)/Z37, 0)</f>
        <v>-18815.525186598901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0.34883407700000002</v>
      </c>
      <c r="Q38" s="5">
        <f t="shared" si="60"/>
        <v>50</v>
      </c>
      <c r="R38">
        <f t="shared" si="31"/>
        <v>500000</v>
      </c>
      <c r="S38">
        <f t="shared" si="32"/>
        <v>-31550.984490906387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-658.78932283779682</v>
      </c>
      <c r="AC38">
        <f t="shared" si="33"/>
        <v>-708.29398578714472</v>
      </c>
      <c r="AE38">
        <f t="shared" si="34"/>
        <v>0</v>
      </c>
      <c r="AF38">
        <f t="shared" si="35"/>
        <v>0</v>
      </c>
      <c r="AG38">
        <f t="shared" si="36"/>
        <v>-1.1224594053337527</v>
      </c>
      <c r="AH38">
        <f t="shared" si="37"/>
        <v>-6106.8761857696009</v>
      </c>
      <c r="AI38">
        <f t="shared" si="38"/>
        <v>-6107.9986451749346</v>
      </c>
      <c r="AJ38">
        <f t="shared" si="39"/>
        <v>49.504662949347903</v>
      </c>
      <c r="AK38">
        <f t="shared" si="30"/>
        <v>-46.115252598645782</v>
      </c>
      <c r="AL38">
        <f t="shared" si="40"/>
        <v>-6104.6092348242319</v>
      </c>
      <c r="AN38">
        <f t="shared" si="41"/>
        <v>0</v>
      </c>
      <c r="AO38">
        <f t="shared" si="42"/>
        <v>0</v>
      </c>
      <c r="AP38">
        <f t="shared" si="43"/>
        <v>-2.1258854027385917E-2</v>
      </c>
      <c r="AQ38">
        <f t="shared" si="44"/>
        <v>-115.66136715473726</v>
      </c>
      <c r="AR38">
        <f t="shared" si="45"/>
        <v>-115.68262600876466</v>
      </c>
      <c r="AS38">
        <f t="shared" si="46"/>
        <v>0.93759506875190934</v>
      </c>
      <c r="AT38">
        <f t="shared" si="47"/>
        <v>-0.87340122838486067</v>
      </c>
      <c r="AU38">
        <f t="shared" si="48"/>
        <v>-115.61843216839759</v>
      </c>
      <c r="AW38">
        <v>35</v>
      </c>
      <c r="AX38">
        <f>IF(Z38&gt;0, (R38*SUMPRODUCT(K38:$K$98, X38:$X$98)-K38*$AZ$3)/Z38, 0)</f>
        <v>-31550.984490906387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0.39293336200000001</v>
      </c>
      <c r="Q39" s="5">
        <f t="shared" si="60"/>
        <v>50</v>
      </c>
      <c r="R39">
        <f t="shared" si="31"/>
        <v>500000</v>
      </c>
      <c r="S39">
        <f t="shared" si="32"/>
        <v>-53575.896126947693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-708.29398578714472</v>
      </c>
      <c r="AC39">
        <f t="shared" si="33"/>
        <v>-718.11316385170187</v>
      </c>
      <c r="AE39">
        <f t="shared" si="34"/>
        <v>0</v>
      </c>
      <c r="AF39">
        <f t="shared" si="35"/>
        <v>0</v>
      </c>
      <c r="AG39">
        <f t="shared" si="36"/>
        <v>-0.67018306343410294</v>
      </c>
      <c r="AH39">
        <f t="shared" si="37"/>
        <v>-4410.5174784631217</v>
      </c>
      <c r="AI39">
        <f t="shared" si="38"/>
        <v>-4411.1876615265555</v>
      </c>
      <c r="AJ39">
        <f t="shared" si="39"/>
        <v>9.8191780645571498</v>
      </c>
      <c r="AK39">
        <f t="shared" si="30"/>
        <v>-49.580579005100134</v>
      </c>
      <c r="AL39">
        <f t="shared" si="40"/>
        <v>-4450.949062467098</v>
      </c>
      <c r="AN39">
        <f t="shared" si="41"/>
        <v>0</v>
      </c>
      <c r="AO39">
        <f t="shared" si="42"/>
        <v>0</v>
      </c>
      <c r="AP39">
        <f t="shared" si="43"/>
        <v>-1.1332993305235774E-2</v>
      </c>
      <c r="AQ39">
        <f t="shared" si="44"/>
        <v>-74.583151653999892</v>
      </c>
      <c r="AR39">
        <f t="shared" si="45"/>
        <v>-74.594484647305123</v>
      </c>
      <c r="AS39">
        <f t="shared" si="46"/>
        <v>0.16604519770811252</v>
      </c>
      <c r="AT39">
        <f t="shared" si="47"/>
        <v>-0.83842221714061971</v>
      </c>
      <c r="AU39">
        <f t="shared" si="48"/>
        <v>-75.266861666737611</v>
      </c>
      <c r="AW39">
        <v>36</v>
      </c>
      <c r="AX39">
        <f>IF(Z39&gt;0, (R39*SUMPRODUCT(K39:$K$98, X39:$X$98)-K39*$AZ$3)/Z39, 0)</f>
        <v>-53575.896126947693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0.441408258</v>
      </c>
      <c r="Q40" s="5">
        <f t="shared" si="60"/>
        <v>50</v>
      </c>
      <c r="R40">
        <f t="shared" si="31"/>
        <v>500000</v>
      </c>
      <c r="S40">
        <f t="shared" si="32"/>
        <v>-94951.892909087794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-718.11316385170187</v>
      </c>
      <c r="AC40">
        <f t="shared" si="33"/>
        <v>-698.19436096089828</v>
      </c>
      <c r="AE40">
        <f t="shared" si="34"/>
        <v>0</v>
      </c>
      <c r="AF40">
        <f t="shared" si="35"/>
        <v>0</v>
      </c>
      <c r="AG40">
        <f t="shared" si="36"/>
        <v>-0.36765689422821102</v>
      </c>
      <c r="AH40">
        <f t="shared" si="37"/>
        <v>-2958.2433857155088</v>
      </c>
      <c r="AI40">
        <f t="shared" si="38"/>
        <v>-2958.6110426097371</v>
      </c>
      <c r="AJ40">
        <f t="shared" si="39"/>
        <v>-19.91880289080359</v>
      </c>
      <c r="AK40">
        <f t="shared" ref="AK40:AK71" si="61">G40*SUM(AB40:AB40, AE40:AF40)</f>
        <v>-50.267921469619132</v>
      </c>
      <c r="AL40">
        <f t="shared" si="40"/>
        <v>-3028.7977669701595</v>
      </c>
      <c r="AN40">
        <f t="shared" si="41"/>
        <v>0</v>
      </c>
      <c r="AO40">
        <f t="shared" si="42"/>
        <v>0</v>
      </c>
      <c r="AP40">
        <f t="shared" si="43"/>
        <v>-5.5510594101728841E-3</v>
      </c>
      <c r="AQ40">
        <f t="shared" si="44"/>
        <v>-44.664971721337366</v>
      </c>
      <c r="AR40">
        <f t="shared" si="45"/>
        <v>-44.67052278074754</v>
      </c>
      <c r="AS40">
        <f t="shared" si="46"/>
        <v>-0.30074360079248541</v>
      </c>
      <c r="AT40">
        <f t="shared" si="47"/>
        <v>-0.75896909016088177</v>
      </c>
      <c r="AU40">
        <f t="shared" si="48"/>
        <v>-45.730235471700901</v>
      </c>
      <c r="AW40">
        <v>37</v>
      </c>
      <c r="AX40">
        <f>IF(Z40&gt;0, (R40*SUMPRODUCT(K40:$K$98, X40:$X$98)-K40*$AZ$3)/Z40, 0)</f>
        <v>-94951.892909087794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0.49593942699999999</v>
      </c>
      <c r="Q41" s="5">
        <f t="shared" si="60"/>
        <v>50</v>
      </c>
      <c r="R41">
        <f t="shared" si="31"/>
        <v>500000</v>
      </c>
      <c r="S41">
        <f t="shared" si="32"/>
        <v>-181255.58099451641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-698.19436096089828</v>
      </c>
      <c r="AC41">
        <f t="shared" si="33"/>
        <v>-658.48258755294671</v>
      </c>
      <c r="AE41">
        <f t="shared" si="34"/>
        <v>0</v>
      </c>
      <c r="AF41">
        <f t="shared" si="35"/>
        <v>0</v>
      </c>
      <c r="AG41">
        <f t="shared" si="36"/>
        <v>-0.18164477582979033</v>
      </c>
      <c r="AH41">
        <f t="shared" si="37"/>
        <v>-1823.3554945613857</v>
      </c>
      <c r="AI41">
        <f t="shared" si="38"/>
        <v>-1823.5371393372154</v>
      </c>
      <c r="AJ41">
        <f t="shared" si="39"/>
        <v>-39.711773407951569</v>
      </c>
      <c r="AK41">
        <f t="shared" si="61"/>
        <v>-48.873605267262882</v>
      </c>
      <c r="AL41">
        <f t="shared" si="40"/>
        <v>-1912.12251801243</v>
      </c>
      <c r="AN41">
        <f t="shared" si="41"/>
        <v>0</v>
      </c>
      <c r="AO41">
        <f t="shared" si="42"/>
        <v>0</v>
      </c>
      <c r="AP41">
        <f t="shared" si="43"/>
        <v>-2.4487139222741585E-3</v>
      </c>
      <c r="AQ41">
        <f t="shared" si="44"/>
        <v>-24.580260920750877</v>
      </c>
      <c r="AR41">
        <f t="shared" si="45"/>
        <v>-24.582709634673147</v>
      </c>
      <c r="AS41">
        <f t="shared" si="46"/>
        <v>-0.53534582526815266</v>
      </c>
      <c r="AT41">
        <f t="shared" si="47"/>
        <v>-0.65885449830839982</v>
      </c>
      <c r="AU41">
        <f t="shared" si="48"/>
        <v>-25.776909958249703</v>
      </c>
      <c r="AW41">
        <v>38</v>
      </c>
      <c r="AX41">
        <f>IF(Z41&gt;0, (R41*SUMPRODUCT(K41:$K$98, X41:$X$98)-K41*$AZ$3)/Z41, 0)</f>
        <v>-181255.58099451641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0.55722270799999996</v>
      </c>
      <c r="Q42" s="5">
        <f t="shared" si="60"/>
        <v>50</v>
      </c>
      <c r="R42">
        <f t="shared" si="31"/>
        <v>500000</v>
      </c>
      <c r="S42">
        <f t="shared" si="32"/>
        <v>-386536.73981323722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-658.48258755294671</v>
      </c>
      <c r="AC42">
        <f t="shared" si="33"/>
        <v>-607.72646889397515</v>
      </c>
      <c r="AE42">
        <f t="shared" si="34"/>
        <v>0</v>
      </c>
      <c r="AF42">
        <f t="shared" si="35"/>
        <v>0</v>
      </c>
      <c r="AG42">
        <f t="shared" si="36"/>
        <v>-7.8611734189563728E-2</v>
      </c>
      <c r="AH42">
        <f t="shared" si="37"/>
        <v>-1012.165938819287</v>
      </c>
      <c r="AI42">
        <f t="shared" si="38"/>
        <v>-1012.2445505534765</v>
      </c>
      <c r="AJ42">
        <f t="shared" si="39"/>
        <v>-50.756118658971559</v>
      </c>
      <c r="AK42">
        <f t="shared" si="61"/>
        <v>-46.093781128706276</v>
      </c>
      <c r="AL42">
        <f t="shared" si="40"/>
        <v>-1109.0944503411542</v>
      </c>
      <c r="AN42">
        <f t="shared" si="41"/>
        <v>0</v>
      </c>
      <c r="AO42">
        <f t="shared" si="42"/>
        <v>0</v>
      </c>
      <c r="AP42">
        <f t="shared" si="43"/>
        <v>-9.4620337514688291E-4</v>
      </c>
      <c r="AQ42">
        <f t="shared" si="44"/>
        <v>-12.182848240061675</v>
      </c>
      <c r="AR42">
        <f t="shared" si="45"/>
        <v>-12.183794443436822</v>
      </c>
      <c r="AS42">
        <f t="shared" si="46"/>
        <v>-0.61092165539391341</v>
      </c>
      <c r="AT42">
        <f t="shared" si="47"/>
        <v>-0.55480383083895457</v>
      </c>
      <c r="AU42">
        <f t="shared" si="48"/>
        <v>-13.34951992966969</v>
      </c>
      <c r="AW42">
        <v>39</v>
      </c>
      <c r="AX42">
        <f>IF(Z42&gt;0, (R42*SUMPRODUCT(K42:$K$98, X42:$X$98)-K42*$AZ$3)/Z42, 0)</f>
        <v>-386536.73981323722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0.62633703200000002</v>
      </c>
      <c r="Q43" s="5">
        <f t="shared" si="60"/>
        <v>50</v>
      </c>
      <c r="R43">
        <f t="shared" si="31"/>
        <v>500000</v>
      </c>
      <c r="S43">
        <f t="shared" si="32"/>
        <v>-966561.63267245935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-607.72646889397515</v>
      </c>
      <c r="AC43">
        <f t="shared" si="33"/>
        <v>-552.64469250928494</v>
      </c>
      <c r="AE43">
        <f t="shared" si="34"/>
        <v>0</v>
      </c>
      <c r="AF43">
        <f t="shared" si="35"/>
        <v>0</v>
      </c>
      <c r="AG43">
        <f t="shared" si="36"/>
        <v>-2.8588176575003819E-2</v>
      </c>
      <c r="AH43">
        <f t="shared" si="37"/>
        <v>-492.3744027266427</v>
      </c>
      <c r="AI43">
        <f t="shared" si="38"/>
        <v>-492.4029909032177</v>
      </c>
      <c r="AJ43">
        <f t="shared" si="39"/>
        <v>-55.081776384690215</v>
      </c>
      <c r="AK43">
        <f t="shared" si="61"/>
        <v>-42.540852822578266</v>
      </c>
      <c r="AL43">
        <f t="shared" si="40"/>
        <v>-590.02562011048622</v>
      </c>
      <c r="AN43">
        <f t="shared" si="41"/>
        <v>0</v>
      </c>
      <c r="AO43">
        <f t="shared" si="42"/>
        <v>0</v>
      </c>
      <c r="AP43">
        <f t="shared" si="43"/>
        <v>-3.0723136405136857E-4</v>
      </c>
      <c r="AQ43">
        <f t="shared" si="44"/>
        <v>-5.2914483362310811</v>
      </c>
      <c r="AR43">
        <f t="shared" si="45"/>
        <v>-5.2917555675951329</v>
      </c>
      <c r="AS43">
        <f t="shared" si="46"/>
        <v>-0.59195273432854734</v>
      </c>
      <c r="AT43">
        <f t="shared" si="47"/>
        <v>-0.45717795978694692</v>
      </c>
      <c r="AU43">
        <f t="shared" si="48"/>
        <v>-6.3408862617106276</v>
      </c>
      <c r="AW43">
        <v>40</v>
      </c>
      <c r="AX43">
        <f>IF(Z43&gt;0, (R43*SUMPRODUCT(K43:$K$98, X43:$X$98)-K43*$AZ$3)/Z43, 0)</f>
        <v>-966561.63267245935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0.70099715600000001</v>
      </c>
      <c r="Q44" s="5">
        <f t="shared" si="60"/>
        <v>50</v>
      </c>
      <c r="R44">
        <f t="shared" si="31"/>
        <v>500000</v>
      </c>
      <c r="S44">
        <f t="shared" si="32"/>
        <v>-3013038.9942715075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-552.64469250928494</v>
      </c>
      <c r="AC44">
        <f t="shared" si="33"/>
        <v>-497.87844028770172</v>
      </c>
      <c r="AE44">
        <f t="shared" si="34"/>
        <v>0</v>
      </c>
      <c r="AF44">
        <f t="shared" si="35"/>
        <v>0</v>
      </c>
      <c r="AG44">
        <f t="shared" si="36"/>
        <v>-8.2620643349502806E-3</v>
      </c>
      <c r="AH44">
        <f t="shared" si="37"/>
        <v>-200.40230474303499</v>
      </c>
      <c r="AI44">
        <f t="shared" si="38"/>
        <v>-200.41056680736995</v>
      </c>
      <c r="AJ44">
        <f t="shared" si="39"/>
        <v>-54.766252221583215</v>
      </c>
      <c r="AK44">
        <f t="shared" si="61"/>
        <v>-38.685128475649947</v>
      </c>
      <c r="AL44">
        <f t="shared" si="40"/>
        <v>-293.86194750460311</v>
      </c>
      <c r="AN44">
        <f t="shared" si="41"/>
        <v>0</v>
      </c>
      <c r="AO44">
        <f t="shared" si="42"/>
        <v>0</v>
      </c>
      <c r="AP44">
        <f t="shared" si="43"/>
        <v>-7.927744462218291E-5</v>
      </c>
      <c r="AQ44">
        <f t="shared" si="44"/>
        <v>-1.9229313610179468</v>
      </c>
      <c r="AR44">
        <f t="shared" si="45"/>
        <v>-1.9230106384625689</v>
      </c>
      <c r="AS44">
        <f t="shared" si="46"/>
        <v>-0.52550166055892766</v>
      </c>
      <c r="AT44">
        <f t="shared" si="47"/>
        <v>-0.37119756105709695</v>
      </c>
      <c r="AU44">
        <f t="shared" si="48"/>
        <v>-2.8197098600785937</v>
      </c>
      <c r="AW44">
        <v>41</v>
      </c>
      <c r="AX44">
        <f>IF(Z44&gt;0, (R44*SUMPRODUCT(K44:$K$98, X44:$X$98)-K44*$AZ$3)/Z44, 0)</f>
        <v>-3013038.9942715075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0.77900909500000004</v>
      </c>
      <c r="Q45" s="5">
        <f t="shared" si="60"/>
        <v>50</v>
      </c>
      <c r="R45">
        <f t="shared" si="31"/>
        <v>500000</v>
      </c>
      <c r="S45">
        <f t="shared" si="32"/>
        <v>-12797533.138569202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-497.87844028770172</v>
      </c>
      <c r="AC45">
        <f t="shared" si="33"/>
        <v>-446.17842472209975</v>
      </c>
      <c r="AE45">
        <f t="shared" si="34"/>
        <v>0</v>
      </c>
      <c r="AF45">
        <f t="shared" si="35"/>
        <v>0</v>
      </c>
      <c r="AG45">
        <f t="shared" si="36"/>
        <v>-1.7432204311993822E-3</v>
      </c>
      <c r="AH45">
        <f t="shared" si="37"/>
        <v>-64.362232604013968</v>
      </c>
      <c r="AI45">
        <f t="shared" si="38"/>
        <v>-64.363975824445163</v>
      </c>
      <c r="AJ45">
        <f t="shared" si="39"/>
        <v>-51.700015565601973</v>
      </c>
      <c r="AK45">
        <f t="shared" si="61"/>
        <v>-34.851490820139126</v>
      </c>
      <c r="AL45">
        <f t="shared" si="40"/>
        <v>-150.91548221018627</v>
      </c>
      <c r="AN45">
        <f t="shared" si="41"/>
        <v>0</v>
      </c>
      <c r="AO45">
        <f t="shared" si="42"/>
        <v>0</v>
      </c>
      <c r="AP45">
        <f t="shared" si="43"/>
        <v>-1.4934660524037274E-5</v>
      </c>
      <c r="AQ45">
        <f t="shared" si="44"/>
        <v>-0.55140937847356553</v>
      </c>
      <c r="AR45">
        <f t="shared" si="45"/>
        <v>-0.55142431313408946</v>
      </c>
      <c r="AS45">
        <f t="shared" si="46"/>
        <v>-0.44292859797912515</v>
      </c>
      <c r="AT45">
        <f t="shared" si="47"/>
        <v>-0.29858254001604645</v>
      </c>
      <c r="AU45">
        <f t="shared" si="48"/>
        <v>-1.2929354511292612</v>
      </c>
      <c r="AW45">
        <v>42</v>
      </c>
      <c r="AX45">
        <f>IF(Z45&gt;0, (R45*SUMPRODUCT(K45:$K$98, X45:$X$98)-K45*$AZ$3)/Z45, 0)</f>
        <v>-12797533.138569202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0.78135831499999997</v>
      </c>
      <c r="Q46" s="5">
        <f t="shared" si="60"/>
        <v>50</v>
      </c>
      <c r="R46">
        <f t="shared" si="31"/>
        <v>500000</v>
      </c>
      <c r="S46">
        <f t="shared" si="32"/>
        <v>-54831308.5671506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-446.17842472209975</v>
      </c>
      <c r="AC46">
        <f t="shared" si="33"/>
        <v>-398.85220291609124</v>
      </c>
      <c r="AE46">
        <f t="shared" si="34"/>
        <v>0</v>
      </c>
      <c r="AF46">
        <f t="shared" si="35"/>
        <v>0</v>
      </c>
      <c r="AG46">
        <f t="shared" si="36"/>
        <v>-3.6370844809186566E-4</v>
      </c>
      <c r="AH46">
        <f t="shared" si="37"/>
        <v>-13.620797787955226</v>
      </c>
      <c r="AI46">
        <f t="shared" si="38"/>
        <v>-13.621161496403317</v>
      </c>
      <c r="AJ46">
        <f t="shared" si="39"/>
        <v>-47.326221806008505</v>
      </c>
      <c r="AK46">
        <f t="shared" si="61"/>
        <v>-31.232489730546984</v>
      </c>
      <c r="AL46">
        <f t="shared" si="40"/>
        <v>-92.17987303295881</v>
      </c>
      <c r="AN46">
        <f t="shared" si="41"/>
        <v>0</v>
      </c>
      <c r="AO46">
        <f t="shared" si="42"/>
        <v>0</v>
      </c>
      <c r="AP46">
        <f t="shared" si="43"/>
        <v>-2.782136371998321E-6</v>
      </c>
      <c r="AQ46">
        <f t="shared" si="44"/>
        <v>-0.10419036769784625</v>
      </c>
      <c r="AR46">
        <f t="shared" si="45"/>
        <v>-0.10419314983421825</v>
      </c>
      <c r="AS46">
        <f t="shared" si="46"/>
        <v>-0.36201524525077727</v>
      </c>
      <c r="AT46">
        <f t="shared" si="47"/>
        <v>-0.23890851621206038</v>
      </c>
      <c r="AU46">
        <f t="shared" si="48"/>
        <v>-0.70511691129705589</v>
      </c>
      <c r="AW46">
        <v>43</v>
      </c>
      <c r="AX46">
        <f>IF(Z46&gt;0, (R46*SUMPRODUCT(K46:$K$98, X46:$X$98)-K46*$AZ$3)/Z46, 0)</f>
        <v>-54831308.5671506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0.78389590600000003</v>
      </c>
      <c r="Q47" s="5">
        <f t="shared" si="60"/>
        <v>50</v>
      </c>
      <c r="R47">
        <f t="shared" si="31"/>
        <v>500000</v>
      </c>
      <c r="S47">
        <f t="shared" si="32"/>
        <v>-237593352.52772036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-398.85220291609124</v>
      </c>
      <c r="AC47">
        <f t="shared" si="33"/>
        <v>-356.20850829764441</v>
      </c>
      <c r="AE47">
        <f t="shared" si="34"/>
        <v>0</v>
      </c>
      <c r="AF47">
        <f t="shared" si="35"/>
        <v>0</v>
      </c>
      <c r="AG47">
        <f t="shared" si="36"/>
        <v>-7.496180017412E-5</v>
      </c>
      <c r="AH47">
        <f t="shared" si="37"/>
        <v>-2.8510956343682703</v>
      </c>
      <c r="AI47">
        <f t="shared" si="38"/>
        <v>-2.8511705961684446</v>
      </c>
      <c r="AJ47">
        <f t="shared" si="39"/>
        <v>-42.64369461844683</v>
      </c>
      <c r="AK47">
        <f t="shared" si="61"/>
        <v>-27.919654204126388</v>
      </c>
      <c r="AL47">
        <f t="shared" si="40"/>
        <v>-73.414519418741662</v>
      </c>
      <c r="AN47">
        <f t="shared" si="41"/>
        <v>0</v>
      </c>
      <c r="AO47">
        <f t="shared" si="42"/>
        <v>0</v>
      </c>
      <c r="AP47">
        <f t="shared" si="43"/>
        <v>-5.1197294315639366E-7</v>
      </c>
      <c r="AQ47">
        <f t="shared" si="44"/>
        <v>-1.9472368856635509E-2</v>
      </c>
      <c r="AR47">
        <f t="shared" si="45"/>
        <v>-1.9472880829578664E-2</v>
      </c>
      <c r="AS47">
        <f t="shared" si="46"/>
        <v>-0.29124724579928335</v>
      </c>
      <c r="AT47">
        <f t="shared" si="47"/>
        <v>-0.19068522236116603</v>
      </c>
      <c r="AU47">
        <f t="shared" si="48"/>
        <v>-0.50140534899002798</v>
      </c>
      <c r="AW47">
        <v>44</v>
      </c>
      <c r="AX47">
        <f>IF(Z47&gt;0, (R47*SUMPRODUCT(K47:$K$98, X47:$X$98)-K47*$AZ$3)/Z47, 0)</f>
        <v>-237593352.52772036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0.78669207100000005</v>
      </c>
      <c r="Q48" s="5">
        <f t="shared" si="60"/>
        <v>50</v>
      </c>
      <c r="R48">
        <f t="shared" si="31"/>
        <v>500000</v>
      </c>
      <c r="S48">
        <f t="shared" si="32"/>
        <v>-1043482197.2405415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-356.20850829764441</v>
      </c>
      <c r="AC48">
        <f t="shared" si="33"/>
        <v>-318.06022621458612</v>
      </c>
      <c r="AE48">
        <f t="shared" si="34"/>
        <v>0</v>
      </c>
      <c r="AF48">
        <f t="shared" si="35"/>
        <v>0</v>
      </c>
      <c r="AG48">
        <f t="shared" si="36"/>
        <v>-1.5240328347512167E-5</v>
      </c>
      <c r="AH48">
        <f t="shared" si="37"/>
        <v>-0.58971853824866627</v>
      </c>
      <c r="AI48">
        <f t="shared" si="38"/>
        <v>-0.58973377857701381</v>
      </c>
      <c r="AJ48">
        <f t="shared" si="39"/>
        <v>-38.148282083058291</v>
      </c>
      <c r="AK48">
        <f t="shared" si="61"/>
        <v>-24.934595580835111</v>
      </c>
      <c r="AL48">
        <f t="shared" si="40"/>
        <v>-63.672611442470412</v>
      </c>
      <c r="AN48">
        <f t="shared" si="41"/>
        <v>0</v>
      </c>
      <c r="AO48">
        <f t="shared" si="42"/>
        <v>0</v>
      </c>
      <c r="AP48">
        <f t="shared" si="43"/>
        <v>-9.2935856051036633E-8</v>
      </c>
      <c r="AQ48">
        <f t="shared" si="44"/>
        <v>-3.5961165620327549E-3</v>
      </c>
      <c r="AR48">
        <f t="shared" si="45"/>
        <v>-3.5962094978888061E-3</v>
      </c>
      <c r="AS48">
        <f t="shared" si="46"/>
        <v>-0.23262905965173564</v>
      </c>
      <c r="AT48">
        <f t="shared" si="47"/>
        <v>-0.15205170996001444</v>
      </c>
      <c r="AU48">
        <f t="shared" si="48"/>
        <v>-0.38827697910963888</v>
      </c>
      <c r="AW48">
        <v>45</v>
      </c>
      <c r="AX48">
        <f>IF(Z48&gt;0, (R48*SUMPRODUCT(K48:$K$98, X48:$X$98)-K48*$AZ$3)/Z48, 0)</f>
        <v>-1043482197.2405415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0.78978433000000003</v>
      </c>
      <c r="Q49" s="5">
        <f t="shared" si="60"/>
        <v>50</v>
      </c>
      <c r="R49">
        <f t="shared" si="31"/>
        <v>500000</v>
      </c>
      <c r="S49">
        <f t="shared" si="32"/>
        <v>-4653435900.7117624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-318.06022621458612</v>
      </c>
      <c r="AC49">
        <f t="shared" si="33"/>
        <v>-283.98547014193844</v>
      </c>
      <c r="AE49">
        <f t="shared" si="34"/>
        <v>0</v>
      </c>
      <c r="AF49">
        <f t="shared" si="35"/>
        <v>0</v>
      </c>
      <c r="AG49">
        <f t="shared" si="36"/>
        <v>-3.0513525511171396E-6</v>
      </c>
      <c r="AH49">
        <f t="shared" si="37"/>
        <v>-0.12036572512919906</v>
      </c>
      <c r="AI49">
        <f t="shared" si="38"/>
        <v>-0.12036877648175018</v>
      </c>
      <c r="AJ49">
        <f t="shared" si="39"/>
        <v>-34.074756072647688</v>
      </c>
      <c r="AK49">
        <f t="shared" si="61"/>
        <v>-22.26421583502103</v>
      </c>
      <c r="AL49">
        <f t="shared" si="40"/>
        <v>-56.459340684150462</v>
      </c>
      <c r="AN49">
        <f t="shared" si="41"/>
        <v>0</v>
      </c>
      <c r="AO49">
        <f t="shared" si="42"/>
        <v>0</v>
      </c>
      <c r="AP49">
        <f t="shared" si="43"/>
        <v>-1.6613584541323072E-8</v>
      </c>
      <c r="AQ49">
        <f t="shared" si="44"/>
        <v>-6.5535073932361087E-4</v>
      </c>
      <c r="AR49">
        <f t="shared" si="45"/>
        <v>-6.5536735290815226E-4</v>
      </c>
      <c r="AS49">
        <f t="shared" si="46"/>
        <v>-0.18552554359234438</v>
      </c>
      <c r="AT49">
        <f t="shared" si="47"/>
        <v>-0.12122113909320797</v>
      </c>
      <c r="AU49">
        <f t="shared" si="48"/>
        <v>-0.30740205003846049</v>
      </c>
      <c r="AW49">
        <v>46</v>
      </c>
      <c r="AX49">
        <f>IF(Z49&gt;0, (R49*SUMPRODUCT(K49:$K$98, X49:$X$98)-K49*$AZ$3)/Z49, 0)</f>
        <v>-4653435900.7117624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0.79285550900000001</v>
      </c>
      <c r="Q50" s="5">
        <f t="shared" si="60"/>
        <v>50</v>
      </c>
      <c r="R50">
        <f t="shared" si="31"/>
        <v>500000</v>
      </c>
      <c r="S50">
        <f t="shared" si="32"/>
        <v>-21075216452.661221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-283.98547014193844</v>
      </c>
      <c r="AC50">
        <f t="shared" si="33"/>
        <v>-253.55902532374046</v>
      </c>
      <c r="AE50">
        <f t="shared" si="34"/>
        <v>0</v>
      </c>
      <c r="AF50">
        <f t="shared" si="35"/>
        <v>0</v>
      </c>
      <c r="AG50">
        <f t="shared" si="36"/>
        <v>-6.0155734555153984E-7</v>
      </c>
      <c r="AH50">
        <f t="shared" si="37"/>
        <v>-2.4192816800544283E-2</v>
      </c>
      <c r="AI50">
        <f t="shared" si="38"/>
        <v>-2.4193418357889834E-2</v>
      </c>
      <c r="AJ50">
        <f t="shared" si="39"/>
        <v>-30.426444818197979</v>
      </c>
      <c r="AK50">
        <f t="shared" si="61"/>
        <v>-19.878982909935694</v>
      </c>
      <c r="AL50">
        <f t="shared" si="40"/>
        <v>-50.329621146491561</v>
      </c>
      <c r="AN50">
        <f t="shared" si="41"/>
        <v>0</v>
      </c>
      <c r="AO50">
        <f t="shared" si="42"/>
        <v>0</v>
      </c>
      <c r="AP50">
        <f t="shared" si="43"/>
        <v>-2.9243541679326828E-9</v>
      </c>
      <c r="AQ50">
        <f t="shared" si="44"/>
        <v>-1.1760867881986818E-4</v>
      </c>
      <c r="AR50">
        <f t="shared" si="45"/>
        <v>-1.176116031740361E-4</v>
      </c>
      <c r="AS50">
        <f t="shared" si="46"/>
        <v>-0.1479122503905119</v>
      </c>
      <c r="AT50">
        <f t="shared" si="47"/>
        <v>-9.663781343012845E-2</v>
      </c>
      <c r="AU50">
        <f t="shared" si="48"/>
        <v>-0.24466767542381437</v>
      </c>
      <c r="AW50">
        <v>47</v>
      </c>
      <c r="AX50">
        <f>IF(Z50&gt;0, (R50*SUMPRODUCT(K50:$K$98, X50:$X$98)-K50*$AZ$3)/Z50, 0)</f>
        <v>-21075216452.661221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0.79617230500000002</v>
      </c>
      <c r="Q51" s="5">
        <f t="shared" si="60"/>
        <v>50</v>
      </c>
      <c r="R51">
        <f t="shared" si="31"/>
        <v>500000</v>
      </c>
      <c r="S51">
        <f t="shared" si="32"/>
        <v>-97081926559.096832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-253.55902532374046</v>
      </c>
      <c r="AC51">
        <f t="shared" si="33"/>
        <v>-226.39208921015393</v>
      </c>
      <c r="AE51">
        <f t="shared" si="34"/>
        <v>0</v>
      </c>
      <c r="AF51">
        <f t="shared" si="35"/>
        <v>0</v>
      </c>
      <c r="AG51">
        <f t="shared" si="36"/>
        <v>-1.165984736985735E-7</v>
      </c>
      <c r="AH51">
        <f t="shared" si="37"/>
        <v>-4.7894329839745092E-3</v>
      </c>
      <c r="AI51">
        <f t="shared" si="38"/>
        <v>-4.7895495824482074E-3</v>
      </c>
      <c r="AJ51">
        <f t="shared" si="39"/>
        <v>-27.16693611358653</v>
      </c>
      <c r="AK51">
        <f t="shared" si="61"/>
        <v>-17.749131772661833</v>
      </c>
      <c r="AL51">
        <f t="shared" si="40"/>
        <v>-44.920857435830811</v>
      </c>
      <c r="AN51">
        <f t="shared" si="41"/>
        <v>0</v>
      </c>
      <c r="AO51">
        <f t="shared" si="42"/>
        <v>0</v>
      </c>
      <c r="AP51">
        <f t="shared" si="43"/>
        <v>-5.060900247625312E-10</v>
      </c>
      <c r="AQ51">
        <f t="shared" si="44"/>
        <v>-2.0788301772493938E-5</v>
      </c>
      <c r="AR51">
        <f t="shared" si="45"/>
        <v>-2.0788807862518697E-5</v>
      </c>
      <c r="AS51">
        <f t="shared" si="46"/>
        <v>-0.11791676969966478</v>
      </c>
      <c r="AT51">
        <f t="shared" si="47"/>
        <v>-7.7039246341779125E-2</v>
      </c>
      <c r="AU51">
        <f t="shared" si="48"/>
        <v>-0.19497680484930641</v>
      </c>
      <c r="AW51">
        <v>48</v>
      </c>
      <c r="AX51">
        <f>IF(Z51&gt;0, (R51*SUMPRODUCT(K51:$K$98, X51:$X$98)-K51*$AZ$3)/Z51, 0)</f>
        <v>-97081926559.096832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0.79964768799999997</v>
      </c>
      <c r="Q52" s="5">
        <f t="shared" si="60"/>
        <v>50</v>
      </c>
      <c r="R52">
        <f t="shared" si="31"/>
        <v>500000</v>
      </c>
      <c r="S52">
        <f t="shared" si="32"/>
        <v>-455367725346.81647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-226.39208921015393</v>
      </c>
      <c r="AC52">
        <f t="shared" si="33"/>
        <v>-202.1358120321473</v>
      </c>
      <c r="AE52">
        <f t="shared" si="34"/>
        <v>0</v>
      </c>
      <c r="AF52">
        <f t="shared" si="35"/>
        <v>0</v>
      </c>
      <c r="AG52">
        <f t="shared" si="36"/>
        <v>-2.2194789044194659E-8</v>
      </c>
      <c r="AH52">
        <f t="shared" si="37"/>
        <v>-9.3237699917393104E-4</v>
      </c>
      <c r="AI52">
        <f t="shared" si="38"/>
        <v>-9.3239919396297523E-4</v>
      </c>
      <c r="AJ52">
        <f t="shared" si="39"/>
        <v>-24.256277178006627</v>
      </c>
      <c r="AK52">
        <f t="shared" si="61"/>
        <v>-15.847446244710776</v>
      </c>
      <c r="AL52">
        <f t="shared" si="40"/>
        <v>-40.104655821911365</v>
      </c>
      <c r="AN52">
        <f t="shared" si="41"/>
        <v>0</v>
      </c>
      <c r="AO52">
        <f t="shared" si="42"/>
        <v>0</v>
      </c>
      <c r="AP52">
        <f t="shared" si="43"/>
        <v>-8.6013755619361667E-11</v>
      </c>
      <c r="AQ52">
        <f t="shared" si="44"/>
        <v>-3.6133367698323285E-6</v>
      </c>
      <c r="AR52">
        <f t="shared" si="45"/>
        <v>-3.6134227835879478E-6</v>
      </c>
      <c r="AS52">
        <f t="shared" si="46"/>
        <v>-9.4002853249478421E-2</v>
      </c>
      <c r="AT52">
        <f t="shared" si="47"/>
        <v>-6.1415243270359444E-2</v>
      </c>
      <c r="AU52">
        <f t="shared" si="48"/>
        <v>-0.15542170994262144</v>
      </c>
      <c r="AW52">
        <v>49</v>
      </c>
      <c r="AX52">
        <f>IF(Z52&gt;0, (R52*SUMPRODUCT(K52:$K$98, X52:$X$98)-K52*$AZ$3)/Z52, 0)</f>
        <v>-455367725346.81647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0.80323853099999998</v>
      </c>
      <c r="Q53" s="5">
        <f t="shared" si="60"/>
        <v>50</v>
      </c>
      <c r="R53">
        <f t="shared" si="31"/>
        <v>500000</v>
      </c>
      <c r="S53">
        <f t="shared" si="32"/>
        <v>-2176992585615.7605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-202.1358120321473</v>
      </c>
      <c r="AC53">
        <f t="shared" si="33"/>
        <v>-180.47840674699444</v>
      </c>
      <c r="AE53">
        <f t="shared" si="34"/>
        <v>0</v>
      </c>
      <c r="AF53">
        <f t="shared" si="35"/>
        <v>0</v>
      </c>
      <c r="AG53">
        <f t="shared" si="36"/>
        <v>-4.1451314060389021E-9</v>
      </c>
      <c r="AH53">
        <f t="shared" si="37"/>
        <v>-1.7827709747713811E-4</v>
      </c>
      <c r="AI53">
        <f t="shared" si="38"/>
        <v>-1.7828124260854414E-4</v>
      </c>
      <c r="AJ53">
        <f t="shared" si="39"/>
        <v>-21.657405285152862</v>
      </c>
      <c r="AK53">
        <f t="shared" si="61"/>
        <v>-14.149506842250313</v>
      </c>
      <c r="AL53">
        <f t="shared" si="40"/>
        <v>-35.807090408645784</v>
      </c>
      <c r="AN53">
        <f t="shared" si="41"/>
        <v>0</v>
      </c>
      <c r="AO53">
        <f t="shared" si="42"/>
        <v>0</v>
      </c>
      <c r="AP53">
        <f t="shared" si="43"/>
        <v>-1.4342906565784818E-11</v>
      </c>
      <c r="AQ53">
        <f t="shared" si="44"/>
        <v>-6.1687109562043802E-7</v>
      </c>
      <c r="AR53">
        <f t="shared" si="45"/>
        <v>-6.1688543852700376E-7</v>
      </c>
      <c r="AS53">
        <f t="shared" si="46"/>
        <v>-7.4938550804381068E-2</v>
      </c>
      <c r="AT53">
        <f t="shared" si="47"/>
        <v>-4.8959860306157101E-2</v>
      </c>
      <c r="AU53">
        <f t="shared" si="48"/>
        <v>-0.1238990279959767</v>
      </c>
      <c r="AW53">
        <v>50</v>
      </c>
      <c r="AX53">
        <f>IF(Z53&gt;0, (R53*SUMPRODUCT(K53:$K$98, X53:$X$98)-K53*$AZ$3)/Z53, 0)</f>
        <v>-2176992585615.7605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0.80709142899999997</v>
      </c>
      <c r="Q54" s="5">
        <f t="shared" si="60"/>
        <v>50</v>
      </c>
      <c r="R54">
        <f t="shared" si="31"/>
        <v>500000</v>
      </c>
      <c r="S54">
        <f t="shared" si="32"/>
        <v>-10626857866043.193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-180.47840674699444</v>
      </c>
      <c r="AC54">
        <f t="shared" si="33"/>
        <v>-161.14143513307121</v>
      </c>
      <c r="AE54">
        <f t="shared" si="34"/>
        <v>0</v>
      </c>
      <c r="AF54">
        <f t="shared" si="35"/>
        <v>0</v>
      </c>
      <c r="AG54">
        <f t="shared" si="36"/>
        <v>-7.5818006208579622E-10</v>
      </c>
      <c r="AH54">
        <f t="shared" si="37"/>
        <v>-3.3455000298927167E-5</v>
      </c>
      <c r="AI54">
        <f t="shared" si="38"/>
        <v>-3.3455758478989255E-5</v>
      </c>
      <c r="AJ54">
        <f t="shared" si="39"/>
        <v>-19.336971613923225</v>
      </c>
      <c r="AK54">
        <f t="shared" si="61"/>
        <v>-12.633488472289612</v>
      </c>
      <c r="AL54">
        <f t="shared" si="40"/>
        <v>-31.970493541971315</v>
      </c>
      <c r="AN54">
        <f t="shared" si="41"/>
        <v>0</v>
      </c>
      <c r="AO54">
        <f t="shared" si="42"/>
        <v>0</v>
      </c>
      <c r="AP54">
        <f t="shared" si="43"/>
        <v>-2.3423576285126943E-12</v>
      </c>
      <c r="AQ54">
        <f t="shared" si="44"/>
        <v>-1.0335747282314955E-7</v>
      </c>
      <c r="AR54">
        <f t="shared" si="45"/>
        <v>-1.0335981518077807E-7</v>
      </c>
      <c r="AS54">
        <f t="shared" si="46"/>
        <v>-5.9740561955163862E-2</v>
      </c>
      <c r="AT54">
        <f t="shared" si="47"/>
        <v>-3.9030501562366447E-2</v>
      </c>
      <c r="AU54">
        <f t="shared" si="48"/>
        <v>-9.8771166877345495E-2</v>
      </c>
      <c r="AW54">
        <v>51</v>
      </c>
      <c r="AX54">
        <f>IF(Z54&gt;0, (R54*SUMPRODUCT(K54:$K$98, X54:$X$98)-K54*$AZ$3)/Z54, 0)</f>
        <v>-10626857866043.193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0.81105379099999997</v>
      </c>
      <c r="Q55" s="5">
        <f t="shared" si="60"/>
        <v>50</v>
      </c>
      <c r="R55">
        <f t="shared" si="31"/>
        <v>500000</v>
      </c>
      <c r="S55">
        <f t="shared" si="32"/>
        <v>-53023006247466.648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-161.14143513307121</v>
      </c>
      <c r="AC55">
        <f t="shared" si="33"/>
        <v>-143.87628145893376</v>
      </c>
      <c r="AE55">
        <f t="shared" si="34"/>
        <v>0</v>
      </c>
      <c r="AF55">
        <f t="shared" si="35"/>
        <v>0</v>
      </c>
      <c r="AG55">
        <f t="shared" si="36"/>
        <v>-1.3567344784963786E-10</v>
      </c>
      <c r="AH55">
        <f t="shared" si="37"/>
        <v>-6.1492481361530034E-6</v>
      </c>
      <c r="AI55">
        <f t="shared" si="38"/>
        <v>-6.149383809600853E-6</v>
      </c>
      <c r="AJ55">
        <f t="shared" si="39"/>
        <v>-17.265153674137451</v>
      </c>
      <c r="AK55">
        <f t="shared" si="61"/>
        <v>-11.279900459314986</v>
      </c>
      <c r="AL55">
        <f t="shared" si="40"/>
        <v>-28.545060282836246</v>
      </c>
      <c r="AN55">
        <f t="shared" si="41"/>
        <v>0</v>
      </c>
      <c r="AO55">
        <f t="shared" si="42"/>
        <v>0</v>
      </c>
      <c r="AP55">
        <f t="shared" si="43"/>
        <v>-3.7424644441480084E-13</v>
      </c>
      <c r="AQ55">
        <f t="shared" si="44"/>
        <v>-1.6962303879312414E-8</v>
      </c>
      <c r="AR55">
        <f t="shared" si="45"/>
        <v>-1.6962678125756829E-8</v>
      </c>
      <c r="AS55">
        <f t="shared" si="46"/>
        <v>-4.7624811466294013E-2</v>
      </c>
      <c r="AT55">
        <f t="shared" si="47"/>
        <v>-3.1114876987058011E-2</v>
      </c>
      <c r="AU55">
        <f t="shared" si="48"/>
        <v>-7.8739705416030148E-2</v>
      </c>
      <c r="AW55">
        <v>52</v>
      </c>
      <c r="AX55">
        <f>IF(Z55&gt;0, (R55*SUMPRODUCT(K55:$K$98, X55:$X$98)-K55*$AZ$3)/Z55, 0)</f>
        <v>-53023006247466.648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0.81525055400000002</v>
      </c>
      <c r="Q56" s="5">
        <f t="shared" si="60"/>
        <v>50</v>
      </c>
      <c r="R56">
        <f t="shared" si="31"/>
        <v>500000</v>
      </c>
      <c r="S56">
        <f t="shared" si="32"/>
        <v>-270913418914434.88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-143.87628145893376</v>
      </c>
      <c r="AC56">
        <f t="shared" si="33"/>
        <v>-128.46096560313276</v>
      </c>
      <c r="AE56">
        <f t="shared" si="34"/>
        <v>0</v>
      </c>
      <c r="AF56">
        <f t="shared" si="35"/>
        <v>0</v>
      </c>
      <c r="AG56">
        <f t="shared" si="36"/>
        <v>-2.3708859848634112E-11</v>
      </c>
      <c r="AH56">
        <f t="shared" si="37"/>
        <v>-1.1060785352250736E-6</v>
      </c>
      <c r="AI56">
        <f t="shared" si="38"/>
        <v>-1.1061022440849222E-6</v>
      </c>
      <c r="AJ56">
        <f t="shared" si="39"/>
        <v>-15.415315855800998</v>
      </c>
      <c r="AK56">
        <f t="shared" si="61"/>
        <v>-10.071339702125364</v>
      </c>
      <c r="AL56">
        <f t="shared" si="40"/>
        <v>-25.486656664028608</v>
      </c>
      <c r="AN56">
        <f t="shared" si="41"/>
        <v>0</v>
      </c>
      <c r="AO56">
        <f t="shared" si="42"/>
        <v>0</v>
      </c>
      <c r="AP56">
        <f t="shared" si="43"/>
        <v>-5.8392284668710936E-14</v>
      </c>
      <c r="AQ56">
        <f t="shared" si="44"/>
        <v>-2.724148403050862E-9</v>
      </c>
      <c r="AR56">
        <f t="shared" si="45"/>
        <v>-2.7242067953355309E-9</v>
      </c>
      <c r="AS56">
        <f t="shared" si="46"/>
        <v>-3.7966208305958787E-2</v>
      </c>
      <c r="AT56">
        <f t="shared" si="47"/>
        <v>-2.4804589450372706E-2</v>
      </c>
      <c r="AU56">
        <f t="shared" si="48"/>
        <v>-6.2770800480538291E-2</v>
      </c>
      <c r="AW56">
        <v>53</v>
      </c>
      <c r="AX56">
        <f>IF(Z56&gt;0, (R56*SUMPRODUCT(K56:$K$98, X56:$X$98)-K56*$AZ$3)/Z56, 0)</f>
        <v>-270913418914434.88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0.81969331899999998</v>
      </c>
      <c r="Q57" s="5">
        <f t="shared" si="60"/>
        <v>50</v>
      </c>
      <c r="R57">
        <f t="shared" si="31"/>
        <v>500000</v>
      </c>
      <c r="S57">
        <f t="shared" si="32"/>
        <v>-1420302361353739.3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-128.46096560313276</v>
      </c>
      <c r="AC57">
        <f t="shared" si="33"/>
        <v>-114.69729071946107</v>
      </c>
      <c r="AE57">
        <f t="shared" si="34"/>
        <v>0</v>
      </c>
      <c r="AF57">
        <f t="shared" si="35"/>
        <v>0</v>
      </c>
      <c r="AG57">
        <f t="shared" si="36"/>
        <v>-4.0377772311150395E-12</v>
      </c>
      <c r="AH57">
        <f t="shared" si="37"/>
        <v>-1.9433994019032732E-7</v>
      </c>
      <c r="AI57">
        <f t="shared" si="38"/>
        <v>-1.9434397796755844E-7</v>
      </c>
      <c r="AJ57">
        <f t="shared" si="39"/>
        <v>-13.763674883671698</v>
      </c>
      <c r="AK57">
        <f t="shared" si="61"/>
        <v>-8.9922675922192941</v>
      </c>
      <c r="AL57">
        <f t="shared" si="40"/>
        <v>-22.755942670234969</v>
      </c>
      <c r="AN57">
        <f t="shared" si="41"/>
        <v>0</v>
      </c>
      <c r="AO57">
        <f t="shared" si="42"/>
        <v>0</v>
      </c>
      <c r="AP57">
        <f t="shared" si="43"/>
        <v>-8.879103748156561E-15</v>
      </c>
      <c r="AQ57">
        <f t="shared" si="44"/>
        <v>-4.2735505021507573E-10</v>
      </c>
      <c r="AR57">
        <f t="shared" si="45"/>
        <v>-4.2736392931882384E-10</v>
      </c>
      <c r="AS57">
        <f t="shared" si="46"/>
        <v>-3.0266428842650493E-2</v>
      </c>
      <c r="AT57">
        <f t="shared" si="47"/>
        <v>-1.9774066847281776E-2</v>
      </c>
      <c r="AU57">
        <f t="shared" si="48"/>
        <v>-5.0040496117296197E-2</v>
      </c>
      <c r="AW57">
        <v>54</v>
      </c>
      <c r="AX57">
        <f>IF(Z57&gt;0, (R57*SUMPRODUCT(K57:$K$98, X57:$X$98)-K57*$AZ$3)/Z57, 0)</f>
        <v>-1420302361353739.3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0.82421808699999999</v>
      </c>
      <c r="Q58" s="5">
        <f t="shared" si="60"/>
        <v>50</v>
      </c>
      <c r="R58">
        <f t="shared" si="31"/>
        <v>500000</v>
      </c>
      <c r="S58">
        <f t="shared" si="32"/>
        <v>-7649369496394797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-114.69729071946107</v>
      </c>
      <c r="AC58">
        <f t="shared" si="33"/>
        <v>-102.40829528560641</v>
      </c>
      <c r="AE58">
        <f t="shared" si="34"/>
        <v>0</v>
      </c>
      <c r="AF58">
        <f t="shared" si="35"/>
        <v>0</v>
      </c>
      <c r="AG58">
        <f t="shared" si="36"/>
        <v>-6.6939043364209413E-13</v>
      </c>
      <c r="AH58">
        <f t="shared" si="37"/>
        <v>-3.3280090251617946E-8</v>
      </c>
      <c r="AI58">
        <f t="shared" si="38"/>
        <v>-3.3280759642051587E-8</v>
      </c>
      <c r="AJ58">
        <f t="shared" si="39"/>
        <v>-12.288995433854652</v>
      </c>
      <c r="AK58">
        <f t="shared" si="61"/>
        <v>-8.0288103503622761</v>
      </c>
      <c r="AL58">
        <f t="shared" si="40"/>
        <v>-20.317805817497685</v>
      </c>
      <c r="AN58">
        <f t="shared" si="41"/>
        <v>0</v>
      </c>
      <c r="AO58">
        <f t="shared" si="42"/>
        <v>0</v>
      </c>
      <c r="AP58">
        <f t="shared" si="43"/>
        <v>-1.3142810759775572E-15</v>
      </c>
      <c r="AQ58">
        <f t="shared" si="44"/>
        <v>-6.5342124156965433E-11</v>
      </c>
      <c r="AR58">
        <f t="shared" si="45"/>
        <v>-6.5343438438041401E-11</v>
      </c>
      <c r="AS58">
        <f t="shared" si="46"/>
        <v>-2.412821177263105E-2</v>
      </c>
      <c r="AT58">
        <f t="shared" si="47"/>
        <v>-1.5763765025264498E-2</v>
      </c>
      <c r="AU58">
        <f t="shared" si="48"/>
        <v>-3.9891976863238983E-2</v>
      </c>
      <c r="AW58">
        <v>55</v>
      </c>
      <c r="AX58">
        <f>IF(Z58&gt;0, (R58*SUMPRODUCT(K58:$K$98, X58:$X$98)-K58*$AZ$3)/Z58, 0)</f>
        <v>-7649369496394797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0.82894669600000004</v>
      </c>
      <c r="Q59" s="5">
        <f t="shared" si="60"/>
        <v>50</v>
      </c>
      <c r="R59">
        <f t="shared" si="31"/>
        <v>500000</v>
      </c>
      <c r="S59">
        <f t="shared" si="32"/>
        <v>-4.2407041790424304E+16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-102.40829528560641</v>
      </c>
      <c r="AC59">
        <f t="shared" si="33"/>
        <v>-91.435977933634291</v>
      </c>
      <c r="AE59">
        <f t="shared" si="34"/>
        <v>0</v>
      </c>
      <c r="AF59">
        <f t="shared" si="35"/>
        <v>0</v>
      </c>
      <c r="AG59">
        <f t="shared" si="36"/>
        <v>-1.0780754100405199E-13</v>
      </c>
      <c r="AH59">
        <f t="shared" si="37"/>
        <v>-5.5488898830162121E-9</v>
      </c>
      <c r="AI59">
        <f t="shared" si="38"/>
        <v>-5.5489976905572162E-9</v>
      </c>
      <c r="AJ59">
        <f t="shared" si="39"/>
        <v>-10.972317351972123</v>
      </c>
      <c r="AK59">
        <f t="shared" si="61"/>
        <v>-7.1685806699924495</v>
      </c>
      <c r="AL59">
        <f t="shared" si="40"/>
        <v>-18.140898027513572</v>
      </c>
      <c r="AN59">
        <f t="shared" si="41"/>
        <v>0</v>
      </c>
      <c r="AO59">
        <f t="shared" si="42"/>
        <v>0</v>
      </c>
      <c r="AP59">
        <f t="shared" si="43"/>
        <v>-1.8899045506326833E-16</v>
      </c>
      <c r="AQ59">
        <f t="shared" si="44"/>
        <v>-9.7274013888117949E-12</v>
      </c>
      <c r="AR59">
        <f t="shared" si="45"/>
        <v>-9.7275903792668569E-12</v>
      </c>
      <c r="AS59">
        <f t="shared" si="46"/>
        <v>-1.9234862701950205E-2</v>
      </c>
      <c r="AT59">
        <f t="shared" si="47"/>
        <v>-1.2566776965339574E-2</v>
      </c>
      <c r="AU59">
        <f t="shared" si="48"/>
        <v>-3.1801639677017372E-2</v>
      </c>
      <c r="AW59">
        <v>56</v>
      </c>
      <c r="AX59">
        <f>IF(Z59&gt;0, (R59*SUMPRODUCT(K59:$K$98, X59:$X$98)-K59*$AZ$3)/Z59, 0)</f>
        <v>-4.2407041790424304E+16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0.83370721699999994</v>
      </c>
      <c r="Q60" s="5">
        <f t="shared" si="60"/>
        <v>50</v>
      </c>
      <c r="R60">
        <f t="shared" si="31"/>
        <v>500000</v>
      </c>
      <c r="S60">
        <f t="shared" si="32"/>
        <v>-2.4225961969098496E+17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-91.435977933634291</v>
      </c>
      <c r="AC60">
        <f t="shared" si="33"/>
        <v>-81.639266012181977</v>
      </c>
      <c r="AE60">
        <f t="shared" si="34"/>
        <v>0</v>
      </c>
      <c r="AF60">
        <f t="shared" si="35"/>
        <v>0</v>
      </c>
      <c r="AG60">
        <f t="shared" si="36"/>
        <v>-1.6849540611909903E-14</v>
      </c>
      <c r="AH60">
        <f t="shared" si="37"/>
        <v>-8.987992498210156E-10</v>
      </c>
      <c r="AI60">
        <f t="shared" si="38"/>
        <v>-8.988160993616275E-10</v>
      </c>
      <c r="AJ60">
        <f t="shared" si="39"/>
        <v>-9.7967119214523137</v>
      </c>
      <c r="AK60">
        <f t="shared" si="61"/>
        <v>-6.4005184553544012</v>
      </c>
      <c r="AL60">
        <f t="shared" si="40"/>
        <v>-16.19723037770553</v>
      </c>
      <c r="AN60">
        <f t="shared" si="41"/>
        <v>0</v>
      </c>
      <c r="AO60">
        <f t="shared" si="42"/>
        <v>0</v>
      </c>
      <c r="AP60">
        <f t="shared" si="43"/>
        <v>-2.6373075162745227E-17</v>
      </c>
      <c r="AQ60">
        <f t="shared" si="44"/>
        <v>-1.4068098779496516E-12</v>
      </c>
      <c r="AR60">
        <f t="shared" si="45"/>
        <v>-1.4068362510248143E-12</v>
      </c>
      <c r="AS60">
        <f t="shared" si="46"/>
        <v>-1.5333914781605302E-2</v>
      </c>
      <c r="AT60">
        <f t="shared" si="47"/>
        <v>-1.001815765732416E-2</v>
      </c>
      <c r="AU60">
        <f t="shared" si="48"/>
        <v>-2.5352072440336295E-2</v>
      </c>
      <c r="AW60">
        <v>57</v>
      </c>
      <c r="AX60">
        <f>IF(Z60&gt;0, (R60*SUMPRODUCT(K60:$K$98, X60:$X$98)-K60*$AZ$3)/Z60, 0)</f>
        <v>-2.4225961969098496E+17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0.83838979800000002</v>
      </c>
      <c r="Q61" s="5">
        <f t="shared" si="60"/>
        <v>50</v>
      </c>
      <c r="R61">
        <f t="shared" si="31"/>
        <v>500000</v>
      </c>
      <c r="S61">
        <f t="shared" si="32"/>
        <v>-1.4267063100869327E+18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-81.639266012181977</v>
      </c>
      <c r="AC61">
        <f t="shared" si="33"/>
        <v>-72.892201796592275</v>
      </c>
      <c r="AE61">
        <f t="shared" si="34"/>
        <v>0</v>
      </c>
      <c r="AF61">
        <f t="shared" si="35"/>
        <v>0</v>
      </c>
      <c r="AG61">
        <f t="shared" si="36"/>
        <v>-2.5545622557788635E-15</v>
      </c>
      <c r="AH61">
        <f t="shared" si="37"/>
        <v>-1.412648295001194E-10</v>
      </c>
      <c r="AI61">
        <f t="shared" si="38"/>
        <v>-1.4126738406237517E-10</v>
      </c>
      <c r="AJ61">
        <f t="shared" si="39"/>
        <v>-8.7470642155897025</v>
      </c>
      <c r="AK61">
        <f t="shared" si="61"/>
        <v>-5.7147486208527392</v>
      </c>
      <c r="AL61">
        <f t="shared" si="40"/>
        <v>-14.461812836583707</v>
      </c>
      <c r="AN61">
        <f t="shared" si="41"/>
        <v>0</v>
      </c>
      <c r="AO61">
        <f t="shared" si="42"/>
        <v>0</v>
      </c>
      <c r="AP61">
        <f t="shared" si="43"/>
        <v>-3.5700243328437367E-18</v>
      </c>
      <c r="AQ61">
        <f t="shared" si="44"/>
        <v>-1.9741890319939986E-13</v>
      </c>
      <c r="AR61">
        <f t="shared" si="45"/>
        <v>-1.974224732237327E-13</v>
      </c>
      <c r="AS61">
        <f t="shared" si="46"/>
        <v>-1.2224102982795009E-2</v>
      </c>
      <c r="AT61">
        <f t="shared" si="47"/>
        <v>-7.9864139487605245E-3</v>
      </c>
      <c r="AU61">
        <f t="shared" si="48"/>
        <v>-2.0210516931752954E-2</v>
      </c>
      <c r="AW61">
        <v>58</v>
      </c>
      <c r="AX61">
        <f>IF(Z61&gt;0, (R61*SUMPRODUCT(K61:$K$98, X61:$X$98)-K61*$AZ$3)/Z61, 0)</f>
        <v>-1.4267063100869327E+18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0.84318435700000005</v>
      </c>
      <c r="Q62" s="5">
        <f t="shared" si="60"/>
        <v>50</v>
      </c>
      <c r="R62">
        <f t="shared" si="31"/>
        <v>500000</v>
      </c>
      <c r="S62">
        <f t="shared" si="32"/>
        <v>-8.676493142631124E+18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-72.892201796592275</v>
      </c>
      <c r="AC62">
        <f t="shared" si="33"/>
        <v>-65.082323032671837</v>
      </c>
      <c r="AE62">
        <f t="shared" si="34"/>
        <v>0</v>
      </c>
      <c r="AF62">
        <f t="shared" si="35"/>
        <v>0</v>
      </c>
      <c r="AG62">
        <f t="shared" si="36"/>
        <v>-3.7504970016570423E-16</v>
      </c>
      <c r="AH62">
        <f t="shared" si="37"/>
        <v>-2.1539669330553706E-11</v>
      </c>
      <c r="AI62">
        <f t="shared" si="38"/>
        <v>-2.1540044380253871E-11</v>
      </c>
      <c r="AJ62">
        <f t="shared" si="39"/>
        <v>-7.8098787639204374</v>
      </c>
      <c r="AK62">
        <f t="shared" si="61"/>
        <v>-5.1024541257614597</v>
      </c>
      <c r="AL62">
        <f t="shared" si="40"/>
        <v>-12.912332889703437</v>
      </c>
      <c r="AN62">
        <f t="shared" si="41"/>
        <v>0</v>
      </c>
      <c r="AO62">
        <f t="shared" si="42"/>
        <v>0</v>
      </c>
      <c r="AP62">
        <f t="shared" si="43"/>
        <v>-4.6797805174294571E-19</v>
      </c>
      <c r="AQ62">
        <f t="shared" si="44"/>
        <v>-2.6876684567528575E-14</v>
      </c>
      <c r="AR62">
        <f t="shared" si="45"/>
        <v>-2.6877152545580317E-14</v>
      </c>
      <c r="AS62">
        <f t="shared" si="46"/>
        <v>-9.7449800564386718E-3</v>
      </c>
      <c r="AT62">
        <f t="shared" si="47"/>
        <v>-6.3667203035400657E-3</v>
      </c>
      <c r="AU62">
        <f t="shared" si="48"/>
        <v>-1.6111700360005615E-2</v>
      </c>
      <c r="AW62">
        <v>59</v>
      </c>
      <c r="AX62">
        <f>IF(Z62&gt;0, (R62*SUMPRODUCT(K62:$K$98, X62:$X$98)-K62*$AZ$3)/Z62, 0)</f>
        <v>-8.676493142631124E+18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0.84806285100000001</v>
      </c>
      <c r="Q63" s="5">
        <f t="shared" si="60"/>
        <v>50</v>
      </c>
      <c r="R63">
        <f t="shared" si="31"/>
        <v>500000</v>
      </c>
      <c r="S63">
        <f t="shared" si="32"/>
        <v>-5.4579572239746892E+19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-65.082323032671837</v>
      </c>
      <c r="AC63">
        <f t="shared" si="33"/>
        <v>-58.109216993457018</v>
      </c>
      <c r="AE63">
        <f t="shared" si="34"/>
        <v>0</v>
      </c>
      <c r="AF63">
        <f t="shared" si="35"/>
        <v>0</v>
      </c>
      <c r="AG63">
        <f t="shared" si="36"/>
        <v>-5.32334851748249E-17</v>
      </c>
      <c r="AH63">
        <f t="shared" si="37"/>
        <v>-3.1806571798922231E-12</v>
      </c>
      <c r="AI63">
        <f t="shared" si="38"/>
        <v>-3.1807104133773978E-12</v>
      </c>
      <c r="AJ63">
        <f t="shared" si="39"/>
        <v>-6.9731060392148194</v>
      </c>
      <c r="AK63">
        <f t="shared" si="61"/>
        <v>-4.5557626122870287</v>
      </c>
      <c r="AL63">
        <f t="shared" si="40"/>
        <v>-11.528868651505029</v>
      </c>
      <c r="AN63">
        <f t="shared" si="41"/>
        <v>0</v>
      </c>
      <c r="AO63">
        <f t="shared" si="42"/>
        <v>0</v>
      </c>
      <c r="AP63">
        <f t="shared" si="43"/>
        <v>-5.9306670052650179E-20</v>
      </c>
      <c r="AQ63">
        <f t="shared" si="44"/>
        <v>-3.5435250068441788E-15</v>
      </c>
      <c r="AR63">
        <f t="shared" si="45"/>
        <v>-3.5435843135142313E-15</v>
      </c>
      <c r="AS63">
        <f t="shared" si="46"/>
        <v>-7.7686384378498653E-3</v>
      </c>
      <c r="AT63">
        <f t="shared" si="47"/>
        <v>-5.0755104460619271E-3</v>
      </c>
      <c r="AU63">
        <f t="shared" si="48"/>
        <v>-1.2844148883915335E-2</v>
      </c>
      <c r="AW63">
        <v>60</v>
      </c>
      <c r="AX63">
        <f>IF(Z63&gt;0, (R63*SUMPRODUCT(K63:$K$98, X63:$X$98)-K63*$AZ$3)/Z63, 0)</f>
        <v>-5.4579572239746892E+19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0.85299375700000002</v>
      </c>
      <c r="Q64" s="5">
        <f t="shared" si="60"/>
        <v>50</v>
      </c>
      <c r="R64">
        <f t="shared" si="31"/>
        <v>500000</v>
      </c>
      <c r="S64">
        <f t="shared" si="32"/>
        <v>-3.5569007558542747E+20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-58.109216993457018</v>
      </c>
      <c r="AC64">
        <f t="shared" si="33"/>
        <v>-51.883229458443779</v>
      </c>
      <c r="AE64">
        <f t="shared" si="34"/>
        <v>0</v>
      </c>
      <c r="AF64">
        <f t="shared" si="35"/>
        <v>0</v>
      </c>
      <c r="AG64">
        <f t="shared" si="36"/>
        <v>-7.2933198055989585E-18</v>
      </c>
      <c r="AH64">
        <f t="shared" si="37"/>
        <v>-4.5407830517477693E-13</v>
      </c>
      <c r="AI64">
        <f t="shared" si="38"/>
        <v>-4.5408559849458255E-13</v>
      </c>
      <c r="AJ64">
        <f t="shared" si="39"/>
        <v>-6.225987535013239</v>
      </c>
      <c r="AK64">
        <f t="shared" si="61"/>
        <v>-4.0676451895419916</v>
      </c>
      <c r="AL64">
        <f t="shared" si="40"/>
        <v>-10.293632724555685</v>
      </c>
      <c r="AN64">
        <f t="shared" si="41"/>
        <v>0</v>
      </c>
      <c r="AO64">
        <f t="shared" si="42"/>
        <v>0</v>
      </c>
      <c r="AP64">
        <f t="shared" si="43"/>
        <v>-7.2548071863876917E-21</v>
      </c>
      <c r="AQ64">
        <f t="shared" si="44"/>
        <v>-4.5168052949437021E-16</v>
      </c>
      <c r="AR64">
        <f t="shared" si="45"/>
        <v>-4.5168778430155661E-16</v>
      </c>
      <c r="AS64">
        <f t="shared" si="46"/>
        <v>-6.1931109995614431E-3</v>
      </c>
      <c r="AT64">
        <f t="shared" si="47"/>
        <v>-4.0461658530468181E-3</v>
      </c>
      <c r="AU64">
        <f t="shared" si="48"/>
        <v>-1.0239276852608713E-2</v>
      </c>
      <c r="AW64">
        <v>61</v>
      </c>
      <c r="AX64">
        <f>IF(Z64&gt;0, (R64*SUMPRODUCT(K64:$K$98, X64:$X$98)-K64*$AZ$3)/Z64, 0)</f>
        <v>-3.5569007558542747E+20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0.85794593600000002</v>
      </c>
      <c r="Q65" s="5">
        <f t="shared" si="60"/>
        <v>50</v>
      </c>
      <c r="R65">
        <f t="shared" si="31"/>
        <v>500000</v>
      </c>
      <c r="S65">
        <f t="shared" si="32"/>
        <v>-2.4049273078778251E+21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-51.883229458443779</v>
      </c>
      <c r="AC65">
        <f t="shared" si="33"/>
        <v>-46.324312016467651</v>
      </c>
      <c r="AE65">
        <f t="shared" si="34"/>
        <v>0</v>
      </c>
      <c r="AF65">
        <f t="shared" si="35"/>
        <v>0</v>
      </c>
      <c r="AG65">
        <f t="shared" si="36"/>
        <v>-9.6311252038103208E-19</v>
      </c>
      <c r="AH65">
        <f t="shared" si="37"/>
        <v>-6.2572740871619373E-14</v>
      </c>
      <c r="AI65">
        <f t="shared" si="38"/>
        <v>-6.257370398413975E-14</v>
      </c>
      <c r="AJ65">
        <f t="shared" si="39"/>
        <v>-5.5589174419761278</v>
      </c>
      <c r="AK65">
        <f t="shared" si="61"/>
        <v>-3.631826062091065</v>
      </c>
      <c r="AL65">
        <f t="shared" si="40"/>
        <v>-9.1907435040672549</v>
      </c>
      <c r="AN65">
        <f t="shared" si="41"/>
        <v>0</v>
      </c>
      <c r="AO65">
        <f t="shared" si="42"/>
        <v>0</v>
      </c>
      <c r="AP65">
        <f t="shared" si="43"/>
        <v>-8.5538104687401753E-22</v>
      </c>
      <c r="AQ65">
        <f t="shared" si="44"/>
        <v>-5.5573503053793884E-17</v>
      </c>
      <c r="AR65">
        <f t="shared" si="45"/>
        <v>-5.557435843484075E-17</v>
      </c>
      <c r="AS65">
        <f t="shared" si="46"/>
        <v>-4.9371101718442808E-3</v>
      </c>
      <c r="AT65">
        <f t="shared" si="47"/>
        <v>-3.2255786456049256E-3</v>
      </c>
      <c r="AU65">
        <f t="shared" si="48"/>
        <v>-8.1626888174492623E-3</v>
      </c>
      <c r="AW65">
        <v>62</v>
      </c>
      <c r="AX65">
        <f>IF(Z65&gt;0, (R65*SUMPRODUCT(K65:$K$98, X65:$X$98)-K65*$AZ$3)/Z65, 0)</f>
        <v>-2.4049273078778251E+21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0.86292441799999997</v>
      </c>
      <c r="Q66" s="5">
        <f t="shared" si="60"/>
        <v>50</v>
      </c>
      <c r="R66">
        <f t="shared" si="31"/>
        <v>500000</v>
      </c>
      <c r="S66">
        <f t="shared" si="32"/>
        <v>-1.6897475432305427E+22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-46.324312016467651</v>
      </c>
      <c r="AC66">
        <f t="shared" si="33"/>
        <v>-41.360992871846115</v>
      </c>
      <c r="AE66">
        <f t="shared" si="34"/>
        <v>0</v>
      </c>
      <c r="AF66">
        <f t="shared" si="35"/>
        <v>0</v>
      </c>
      <c r="AG66">
        <f t="shared" si="36"/>
        <v>-1.2238808405890659E-19</v>
      </c>
      <c r="AH66">
        <f t="shared" si="37"/>
        <v>-8.3109331111831515E-15</v>
      </c>
      <c r="AI66">
        <f t="shared" si="38"/>
        <v>-8.3110554992672104E-15</v>
      </c>
      <c r="AJ66">
        <f t="shared" si="39"/>
        <v>-4.9633191446215363</v>
      </c>
      <c r="AK66">
        <f t="shared" si="61"/>
        <v>-3.2427018411527357</v>
      </c>
      <c r="AL66">
        <f t="shared" si="40"/>
        <v>-8.2060209857742805</v>
      </c>
      <c r="AN66">
        <f t="shared" si="41"/>
        <v>0</v>
      </c>
      <c r="AO66">
        <f t="shared" si="42"/>
        <v>0</v>
      </c>
      <c r="AP66">
        <f t="shared" si="43"/>
        <v>-9.7051825324361725E-23</v>
      </c>
      <c r="AQ66">
        <f t="shared" si="44"/>
        <v>-6.5904392146606451E-18</v>
      </c>
      <c r="AR66">
        <f t="shared" si="45"/>
        <v>-6.5905362664859697E-18</v>
      </c>
      <c r="AS66">
        <f t="shared" si="46"/>
        <v>-3.9358340017891218E-3</v>
      </c>
      <c r="AT66">
        <f t="shared" si="47"/>
        <v>-2.5714115478355586E-3</v>
      </c>
      <c r="AU66">
        <f t="shared" si="48"/>
        <v>-6.5072455496246878E-3</v>
      </c>
      <c r="AW66">
        <v>63</v>
      </c>
      <c r="AX66">
        <f>IF(Z66&gt;0, (R66*SUMPRODUCT(K66:$K$98, X66:$X$98)-K66*$AZ$3)/Z66, 0)</f>
        <v>-1.6897475432305427E+22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2">$C$6</f>
        <v>500000</v>
      </c>
      <c r="S67">
        <f t="shared" ref="S67:S79" si="63">AX67</f>
        <v>-1.2360167459220965E+23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-41.360992871846115</v>
      </c>
      <c r="AC67">
        <f t="shared" ref="AC67:AC79" si="64">S67*Z67</f>
        <v>-36.929457921291174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-1.4938898701465797E-20</v>
      </c>
      <c r="AH67">
        <f t="shared" ref="AH67:AH79" si="68">-X67*R67</f>
        <v>-1.0622530451685174E-15</v>
      </c>
      <c r="AI67">
        <f t="shared" ref="AI67:AI79" si="69">SUM(AE67:AH67)</f>
        <v>-1.0622679840672189E-15</v>
      </c>
      <c r="AJ67">
        <f t="shared" ref="AJ67:AJ79" si="70">AB67-AC67</f>
        <v>-4.4315349505549406</v>
      </c>
      <c r="AK67">
        <f t="shared" si="61"/>
        <v>-2.8952695010292282</v>
      </c>
      <c r="AL67">
        <f t="shared" ref="AL67:AL79" si="71">SUM(AI67:AK67)</f>
        <v>-7.3268044515841702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-1.05770639827331E-23</v>
      </c>
      <c r="AQ67">
        <f t="shared" ref="AQ67:AQ79" si="75">AH67*$K67</f>
        <v>-7.5209817330765213E-19</v>
      </c>
      <c r="AR67">
        <f t="shared" ref="AR67:AR79" si="76">AI67*$K67</f>
        <v>-7.5210875037163495E-19</v>
      </c>
      <c r="AS67">
        <f t="shared" ref="AS67:AS79" si="77">AJ67*$K67</f>
        <v>-3.1376227692834183E-3</v>
      </c>
      <c r="AT67">
        <f t="shared" ref="AT67:AT79" si="78">AK67*$K67</f>
        <v>-2.0499135425985E-3</v>
      </c>
      <c r="AU67">
        <f t="shared" ref="AU67:AU79" si="79">AL67*$K67</f>
        <v>-5.1875363118819191E-3</v>
      </c>
      <c r="AW67">
        <v>64</v>
      </c>
      <c r="AX67">
        <f>IF(Z67&gt;0, (R67*SUMPRODUCT(K67:$K$98, X67:$X$98)-K67*$AZ$3)/Z67, 0)</f>
        <v>-1.2360167459220965E+23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0.872959127</v>
      </c>
      <c r="Q68" s="5">
        <f t="shared" si="60"/>
        <v>50</v>
      </c>
      <c r="R68">
        <f t="shared" si="62"/>
        <v>500000</v>
      </c>
      <c r="S68">
        <f t="shared" si="63"/>
        <v>-9.4290682562457166E+23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-36.929457921291174</v>
      </c>
      <c r="AC68">
        <f t="shared" si="64"/>
        <v>-32.972730286867119</v>
      </c>
      <c r="AE68">
        <f t="shared" si="65"/>
        <v>0</v>
      </c>
      <c r="AF68">
        <f t="shared" si="66"/>
        <v>0</v>
      </c>
      <c r="AG68">
        <f t="shared" si="67"/>
        <v>-1.7484617456781228E-21</v>
      </c>
      <c r="AH68">
        <f t="shared" si="68"/>
        <v>-1.3041047968773015E-16</v>
      </c>
      <c r="AI68">
        <f t="shared" si="69"/>
        <v>-1.3041222814947582E-16</v>
      </c>
      <c r="AJ68">
        <f t="shared" si="70"/>
        <v>-3.9567276344240554</v>
      </c>
      <c r="AK68">
        <f t="shared" si="61"/>
        <v>-2.5850620544903826</v>
      </c>
      <c r="AL68">
        <f t="shared" si="71"/>
        <v>-6.541789688914438</v>
      </c>
      <c r="AN68">
        <f t="shared" si="72"/>
        <v>0</v>
      </c>
      <c r="AO68">
        <f t="shared" si="73"/>
        <v>0</v>
      </c>
      <c r="AP68">
        <f t="shared" si="74"/>
        <v>-1.1053114306392309E-24</v>
      </c>
      <c r="AQ68">
        <f t="shared" si="75"/>
        <v>-8.2440576255266338E-20</v>
      </c>
      <c r="AR68">
        <f t="shared" si="76"/>
        <v>-8.2441681566696963E-20</v>
      </c>
      <c r="AS68">
        <f t="shared" si="77"/>
        <v>-2.5012936617374196E-3</v>
      </c>
      <c r="AT68">
        <f t="shared" si="78"/>
        <v>-1.6341785256684474E-3</v>
      </c>
      <c r="AU68">
        <f t="shared" si="79"/>
        <v>-4.1354721874058671E-3</v>
      </c>
      <c r="AW68">
        <v>65</v>
      </c>
      <c r="AX68">
        <f>IF(Z68&gt;0, (R68*SUMPRODUCT(K68:$K$98, X68:$X$98)-K68*$AZ$3)/Z68, 0)</f>
        <v>-9.4290682562457166E+23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0.877957722</v>
      </c>
      <c r="Q69" s="5">
        <f t="shared" ref="Q69:Q79" si="91">$C$8</f>
        <v>50</v>
      </c>
      <c r="R69">
        <f t="shared" si="62"/>
        <v>500000</v>
      </c>
      <c r="S69">
        <f t="shared" si="63"/>
        <v>-7.5139590995075361E+24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-32.972730286867119</v>
      </c>
      <c r="AC69">
        <f t="shared" si="64"/>
        <v>-29.439937756131354</v>
      </c>
      <c r="AE69">
        <f t="shared" si="65"/>
        <v>0</v>
      </c>
      <c r="AF69">
        <f t="shared" si="66"/>
        <v>0</v>
      </c>
      <c r="AG69">
        <f t="shared" si="67"/>
        <v>-1.9590163698163359E-22</v>
      </c>
      <c r="AH69">
        <f t="shared" si="68"/>
        <v>-1.5350754912397082E-17</v>
      </c>
      <c r="AI69">
        <f t="shared" si="69"/>
        <v>-1.5350950814034064E-17</v>
      </c>
      <c r="AJ69">
        <f t="shared" si="70"/>
        <v>-3.5327925307357653</v>
      </c>
      <c r="AK69">
        <f t="shared" si="61"/>
        <v>-2.3080911200806984</v>
      </c>
      <c r="AL69">
        <f t="shared" si="71"/>
        <v>-5.8408836508164637</v>
      </c>
      <c r="AN69">
        <f t="shared" si="72"/>
        <v>0</v>
      </c>
      <c r="AO69">
        <f t="shared" si="73"/>
        <v>0</v>
      </c>
      <c r="AP69">
        <f t="shared" si="74"/>
        <v>-1.1057286659665934E-25</v>
      </c>
      <c r="AQ69">
        <f t="shared" si="75"/>
        <v>-8.6644348727194672E-21</v>
      </c>
      <c r="AR69">
        <f t="shared" si="76"/>
        <v>-8.6645454455860635E-21</v>
      </c>
      <c r="AS69">
        <f t="shared" si="77"/>
        <v>-1.9940159930942449E-3</v>
      </c>
      <c r="AT69">
        <f t="shared" si="78"/>
        <v>-1.3027571154882391E-3</v>
      </c>
      <c r="AU69">
        <f t="shared" si="79"/>
        <v>-3.296773108582484E-3</v>
      </c>
      <c r="AW69">
        <v>66</v>
      </c>
      <c r="AX69">
        <f>IF(Z69&gt;0, (R69*SUMPRODUCT(K69:$K$98, X69:$X$98)-K69*$AZ$3)/Z69, 0)</f>
        <v>-7.5139590995075361E+24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0.88376105100000002</v>
      </c>
      <c r="Q70" s="5">
        <f t="shared" si="91"/>
        <v>50</v>
      </c>
      <c r="R70">
        <f t="shared" si="62"/>
        <v>500000</v>
      </c>
      <c r="S70">
        <f t="shared" si="63"/>
        <v>-6.3149081540064258E+25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-29.439937756131354</v>
      </c>
      <c r="AC70">
        <f t="shared" si="64"/>
        <v>-26.285658710831566</v>
      </c>
      <c r="AE70">
        <f t="shared" si="65"/>
        <v>0</v>
      </c>
      <c r="AF70">
        <f t="shared" si="66"/>
        <v>0</v>
      </c>
      <c r="AG70">
        <f t="shared" si="67"/>
        <v>-2.0812384020308284E-23</v>
      </c>
      <c r="AH70">
        <f t="shared" si="68"/>
        <v>-1.7313023659150895E-18</v>
      </c>
      <c r="AI70">
        <f t="shared" si="69"/>
        <v>-1.7313231782991098E-18</v>
      </c>
      <c r="AJ70">
        <f t="shared" si="70"/>
        <v>-3.1542790452997878</v>
      </c>
      <c r="AK70">
        <f t="shared" si="61"/>
        <v>-2.0607956429291949</v>
      </c>
      <c r="AL70">
        <f t="shared" si="71"/>
        <v>-5.2150746882289827</v>
      </c>
      <c r="AN70">
        <f t="shared" si="72"/>
        <v>0</v>
      </c>
      <c r="AO70">
        <f t="shared" si="73"/>
        <v>0</v>
      </c>
      <c r="AP70">
        <f t="shared" si="74"/>
        <v>-1.0488522442094907E-26</v>
      </c>
      <c r="AQ70">
        <f t="shared" si="75"/>
        <v>-8.7249993567452189E-22</v>
      </c>
      <c r="AR70">
        <f t="shared" si="76"/>
        <v>-8.7251042419696402E-22</v>
      </c>
      <c r="AS70">
        <f t="shared" si="77"/>
        <v>-1.5896173414335485E-3</v>
      </c>
      <c r="AT70">
        <f t="shared" si="78"/>
        <v>-1.0385499964032517E-3</v>
      </c>
      <c r="AU70">
        <f t="shared" si="79"/>
        <v>-2.6281673378368E-3</v>
      </c>
      <c r="AW70">
        <v>67</v>
      </c>
      <c r="AX70">
        <f>IF(Z70&gt;0, (R70*SUMPRODUCT(K70:$K$98, X70:$X$98)-K70*$AZ$3)/Z70, 0)</f>
        <v>-6.3149081540064258E+25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0.88953285599999998</v>
      </c>
      <c r="Q71" s="5">
        <f t="shared" si="91"/>
        <v>50</v>
      </c>
      <c r="R71">
        <f t="shared" si="62"/>
        <v>500000</v>
      </c>
      <c r="S71">
        <f t="shared" si="63"/>
        <v>-5.6120942900411812E+26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-26.285658710831566</v>
      </c>
      <c r="AC71">
        <f t="shared" si="64"/>
        <v>-23.469338134671037</v>
      </c>
      <c r="AE71">
        <f t="shared" si="65"/>
        <v>0</v>
      </c>
      <c r="AF71">
        <f t="shared" si="66"/>
        <v>0</v>
      </c>
      <c r="AG71">
        <f t="shared" si="67"/>
        <v>-2.0909607823516115E-24</v>
      </c>
      <c r="AH71">
        <f t="shared" si="68"/>
        <v>-1.8513299397753591E-19</v>
      </c>
      <c r="AI71">
        <f t="shared" si="69"/>
        <v>-1.8513508493831826E-19</v>
      </c>
      <c r="AJ71">
        <f t="shared" si="70"/>
        <v>-2.8163205761605283</v>
      </c>
      <c r="AK71">
        <f t="shared" si="61"/>
        <v>-1.8399961097582098</v>
      </c>
      <c r="AL71">
        <f t="shared" si="71"/>
        <v>-4.6563166859187382</v>
      </c>
      <c r="AN71">
        <f t="shared" si="72"/>
        <v>0</v>
      </c>
      <c r="AO71">
        <f t="shared" si="73"/>
        <v>0</v>
      </c>
      <c r="AP71">
        <f t="shared" si="74"/>
        <v>-9.408499058367685E-28</v>
      </c>
      <c r="AQ71">
        <f t="shared" si="75"/>
        <v>-8.3302547528006937E-23</v>
      </c>
      <c r="AR71">
        <f t="shared" si="76"/>
        <v>-8.3303488377912764E-23</v>
      </c>
      <c r="AS71">
        <f t="shared" si="77"/>
        <v>-1.2672332122397561E-3</v>
      </c>
      <c r="AT71">
        <f t="shared" si="78"/>
        <v>-8.2792569866330654E-4</v>
      </c>
      <c r="AU71">
        <f t="shared" si="79"/>
        <v>-2.0951589109030628E-3</v>
      </c>
      <c r="AW71">
        <v>68</v>
      </c>
      <c r="AX71">
        <f>IF(Z71&gt;0, (R71*SUMPRODUCT(K71:$K$98, X71:$X$98)-K71*$AZ$3)/Z71, 0)</f>
        <v>-5.6120942900411812E+26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0.89526598199999996</v>
      </c>
      <c r="Q72" s="5">
        <f t="shared" si="91"/>
        <v>50</v>
      </c>
      <c r="R72">
        <f t="shared" si="62"/>
        <v>500000</v>
      </c>
      <c r="S72">
        <f t="shared" si="63"/>
        <v>-5.2893338412512483E+27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-23.469338134671037</v>
      </c>
      <c r="AC72">
        <f t="shared" si="64"/>
        <v>-20.954766191670569</v>
      </c>
      <c r="AE72">
        <f t="shared" si="65"/>
        <v>0</v>
      </c>
      <c r="AF72">
        <f t="shared" si="66"/>
        <v>0</v>
      </c>
      <c r="AG72">
        <f t="shared" si="67"/>
        <v>-1.9808511639259183E-25</v>
      </c>
      <c r="AH72">
        <f t="shared" si="68"/>
        <v>-1.8719660581355033E-20</v>
      </c>
      <c r="AI72">
        <f t="shared" si="69"/>
        <v>-1.8719858666471425E-20</v>
      </c>
      <c r="AJ72">
        <f t="shared" si="70"/>
        <v>-2.5145719430004689</v>
      </c>
      <c r="AK72">
        <f t="shared" ref="AK72:AK79" si="92">G72*SUM(AB72:AB72, AE72:AF72)</f>
        <v>-1.6428536694269729</v>
      </c>
      <c r="AL72">
        <f t="shared" si="71"/>
        <v>-4.157425612427442</v>
      </c>
      <c r="AN72">
        <f t="shared" si="72"/>
        <v>0</v>
      </c>
      <c r="AO72">
        <f t="shared" si="73"/>
        <v>0</v>
      </c>
      <c r="AP72">
        <f t="shared" si="74"/>
        <v>-7.9580796352534642E-29</v>
      </c>
      <c r="AQ72">
        <f t="shared" si="75"/>
        <v>-7.5206331684246581E-24</v>
      </c>
      <c r="AR72">
        <f t="shared" si="76"/>
        <v>-7.5207127492210112E-24</v>
      </c>
      <c r="AS72">
        <f t="shared" si="77"/>
        <v>-1.0102305582268454E-3</v>
      </c>
      <c r="AT72">
        <f t="shared" si="78"/>
        <v>-6.6001729804153887E-4</v>
      </c>
      <c r="AU72">
        <f t="shared" si="79"/>
        <v>-1.6702478562683842E-3</v>
      </c>
      <c r="AW72">
        <v>69</v>
      </c>
      <c r="AX72">
        <f>IF(Z72&gt;0, (R72*SUMPRODUCT(K72:$K$98, X72:$X$98)-K72*$AZ$3)/Z72, 0)</f>
        <v>-5.2893338412512483E+27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0.900953271</v>
      </c>
      <c r="Q73" s="5">
        <f t="shared" si="91"/>
        <v>50</v>
      </c>
      <c r="R73">
        <f t="shared" si="62"/>
        <v>500000</v>
      </c>
      <c r="S73">
        <f t="shared" si="63"/>
        <v>-5.3035294548743997E+28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-20.954766191670569</v>
      </c>
      <c r="AC73">
        <f t="shared" si="64"/>
        <v>-18.709612671134433</v>
      </c>
      <c r="AE73">
        <f t="shared" si="65"/>
        <v>0</v>
      </c>
      <c r="AF73">
        <f t="shared" si="66"/>
        <v>0</v>
      </c>
      <c r="AG73">
        <f t="shared" si="67"/>
        <v>-1.7638831678344588E-26</v>
      </c>
      <c r="AH73">
        <f t="shared" si="68"/>
        <v>-1.7846543355032133E-21</v>
      </c>
      <c r="AI73">
        <f t="shared" si="69"/>
        <v>-1.7846719743348918E-21</v>
      </c>
      <c r="AJ73">
        <f t="shared" si="70"/>
        <v>-2.2451535205361353</v>
      </c>
      <c r="AK73">
        <f t="shared" si="92"/>
        <v>-1.4668336334169398</v>
      </c>
      <c r="AL73">
        <f t="shared" si="71"/>
        <v>-3.7119871539530749</v>
      </c>
      <c r="AN73">
        <f t="shared" si="72"/>
        <v>0</v>
      </c>
      <c r="AO73">
        <f t="shared" si="73"/>
        <v>0</v>
      </c>
      <c r="AP73">
        <f t="shared" si="74"/>
        <v>-6.3271514342931633E-30</v>
      </c>
      <c r="AQ73">
        <f t="shared" si="75"/>
        <v>-6.4016588198750842E-25</v>
      </c>
      <c r="AR73">
        <f t="shared" si="76"/>
        <v>-6.4017220913894283E-25</v>
      </c>
      <c r="AS73">
        <f t="shared" si="77"/>
        <v>-8.0534961593339144E-4</v>
      </c>
      <c r="AT73">
        <f t="shared" si="78"/>
        <v>-5.2616174907648176E-4</v>
      </c>
      <c r="AU73">
        <f t="shared" si="79"/>
        <v>-1.3315113650098731E-3</v>
      </c>
      <c r="AW73">
        <v>70</v>
      </c>
      <c r="AX73">
        <f>IF(Z73&gt;0, (R73*SUMPRODUCT(K73:$K$98, X73:$X$98)-K73*$AZ$3)/Z73, 0)</f>
        <v>-5.3035294548743997E+28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0.90658776299999999</v>
      </c>
      <c r="Q74" s="5">
        <f t="shared" si="91"/>
        <v>50</v>
      </c>
      <c r="R74">
        <f t="shared" si="62"/>
        <v>500000</v>
      </c>
      <c r="S74">
        <f t="shared" si="63"/>
        <v>-5.6769777750210178E+29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-18.709612671134433</v>
      </c>
      <c r="AC74">
        <f t="shared" si="64"/>
        <v>-16.705011313512884</v>
      </c>
      <c r="AE74">
        <f t="shared" si="65"/>
        <v>0</v>
      </c>
      <c r="AF74">
        <f t="shared" si="66"/>
        <v>0</v>
      </c>
      <c r="AG74">
        <f t="shared" si="67"/>
        <v>-1.4712944083571859E-27</v>
      </c>
      <c r="AH74">
        <f t="shared" si="68"/>
        <v>-1.5991148953203956E-22</v>
      </c>
      <c r="AI74">
        <f t="shared" si="69"/>
        <v>-1.5991296082644791E-22</v>
      </c>
      <c r="AJ74">
        <f t="shared" si="70"/>
        <v>-2.0046013576215493</v>
      </c>
      <c r="AK74">
        <f t="shared" si="92"/>
        <v>-1.3096728869794105</v>
      </c>
      <c r="AL74">
        <f t="shared" si="71"/>
        <v>-3.3142742446009601</v>
      </c>
      <c r="AN74">
        <f t="shared" si="72"/>
        <v>0</v>
      </c>
      <c r="AO74">
        <f t="shared" si="73"/>
        <v>0</v>
      </c>
      <c r="AP74">
        <f t="shared" si="74"/>
        <v>-4.7121594193942044E-31</v>
      </c>
      <c r="AQ74">
        <f t="shared" si="75"/>
        <v>-5.1215339865875706E-26</v>
      </c>
      <c r="AR74">
        <f t="shared" si="76"/>
        <v>-5.1215811081817648E-26</v>
      </c>
      <c r="AS74">
        <f t="shared" si="77"/>
        <v>-6.4201978311016522E-4</v>
      </c>
      <c r="AT74">
        <f t="shared" si="78"/>
        <v>-4.1945292496530743E-4</v>
      </c>
      <c r="AU74">
        <f t="shared" si="79"/>
        <v>-1.0614727080754728E-3</v>
      </c>
      <c r="AW74">
        <v>71</v>
      </c>
      <c r="AX74">
        <f>IF(Z74&gt;0, (R74*SUMPRODUCT(K74:$K$98, X74:$X$98)-K74*$AZ$3)/Z74, 0)</f>
        <v>-5.6769777750210178E+29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0.91219363099999995</v>
      </c>
      <c r="Q75" s="5">
        <f t="shared" si="91"/>
        <v>50</v>
      </c>
      <c r="R75">
        <f t="shared" si="62"/>
        <v>500000</v>
      </c>
      <c r="S75">
        <f t="shared" si="63"/>
        <v>-6.5145440166585351E+30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-16.705011313512884</v>
      </c>
      <c r="AC75">
        <f t="shared" si="64"/>
        <v>-14.915188672779362</v>
      </c>
      <c r="AE75">
        <f t="shared" si="65"/>
        <v>0</v>
      </c>
      <c r="AF75">
        <f t="shared" si="66"/>
        <v>0</v>
      </c>
      <c r="AG75">
        <f t="shared" si="67"/>
        <v>-1.14476075644276E-28</v>
      </c>
      <c r="AH75">
        <f t="shared" si="68"/>
        <v>-1.342105388629338E-23</v>
      </c>
      <c r="AI75">
        <f t="shared" si="69"/>
        <v>-1.3421168362369024E-23</v>
      </c>
      <c r="AJ75">
        <f t="shared" si="70"/>
        <v>-1.7898226407335223</v>
      </c>
      <c r="AK75">
        <f t="shared" si="92"/>
        <v>-1.1693507919459021</v>
      </c>
      <c r="AL75">
        <f t="shared" si="71"/>
        <v>-2.9591734326794246</v>
      </c>
      <c r="AN75">
        <f t="shared" si="72"/>
        <v>0</v>
      </c>
      <c r="AO75">
        <f t="shared" si="73"/>
        <v>0</v>
      </c>
      <c r="AP75">
        <f t="shared" si="74"/>
        <v>-3.2735358443947463E-32</v>
      </c>
      <c r="AQ75">
        <f t="shared" si="75"/>
        <v>-3.8378587594893314E-27</v>
      </c>
      <c r="AR75">
        <f t="shared" si="76"/>
        <v>-3.8378914948477749E-27</v>
      </c>
      <c r="AS75">
        <f t="shared" si="77"/>
        <v>-5.1181424036205662E-4</v>
      </c>
      <c r="AT75">
        <f t="shared" si="78"/>
        <v>-3.3438530370321062E-4</v>
      </c>
      <c r="AU75">
        <f t="shared" si="79"/>
        <v>-8.4619954406526729E-4</v>
      </c>
      <c r="AW75">
        <v>72</v>
      </c>
      <c r="AX75">
        <f>IF(Z75&gt;0, (R75*SUMPRODUCT(K75:$K$98, X75:$X$98)-K75*$AZ$3)/Z75, 0)</f>
        <v>-6.5145440166585351E+30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0.91779930600000004</v>
      </c>
      <c r="Q76" s="5">
        <f t="shared" si="91"/>
        <v>50</v>
      </c>
      <c r="R76">
        <f t="shared" si="62"/>
        <v>500000</v>
      </c>
      <c r="S76">
        <f t="shared" si="63"/>
        <v>-8.0560959119462721E+31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-14.915188672779362</v>
      </c>
      <c r="AC76">
        <f t="shared" si="64"/>
        <v>-13.317132743553001</v>
      </c>
      <c r="AE76">
        <f t="shared" si="65"/>
        <v>0</v>
      </c>
      <c r="AF76">
        <f t="shared" si="66"/>
        <v>0</v>
      </c>
      <c r="AG76">
        <f t="shared" si="67"/>
        <v>-8.265252107913221E-30</v>
      </c>
      <c r="AH76">
        <f t="shared" si="68"/>
        <v>-1.0506606277992002E-24</v>
      </c>
      <c r="AI76">
        <f t="shared" si="69"/>
        <v>-1.0506688930513082E-24</v>
      </c>
      <c r="AJ76">
        <f t="shared" si="70"/>
        <v>-1.5980559292263603</v>
      </c>
      <c r="AK76">
        <f t="shared" si="92"/>
        <v>-1.0440632070945555</v>
      </c>
      <c r="AL76">
        <f t="shared" si="71"/>
        <v>-2.6421191363209156</v>
      </c>
      <c r="AN76">
        <f t="shared" si="72"/>
        <v>0</v>
      </c>
      <c r="AO76">
        <f t="shared" si="73"/>
        <v>0</v>
      </c>
      <c r="AP76">
        <f t="shared" si="74"/>
        <v>-2.1102817839212195E-33</v>
      </c>
      <c r="AQ76">
        <f t="shared" si="75"/>
        <v>-2.6825436840639481E-28</v>
      </c>
      <c r="AR76">
        <f t="shared" si="76"/>
        <v>-2.6825647868817876E-28</v>
      </c>
      <c r="AS76">
        <f t="shared" si="77"/>
        <v>-4.0801517886005818E-4</v>
      </c>
      <c r="AT76">
        <f t="shared" si="78"/>
        <v>-2.6656991685523803E-4</v>
      </c>
      <c r="AU76">
        <f t="shared" si="79"/>
        <v>-6.7458509571529616E-4</v>
      </c>
      <c r="AW76">
        <v>73</v>
      </c>
      <c r="AX76">
        <f>IF(Z76&gt;0, (R76*SUMPRODUCT(K76:$K$98, X76:$X$98)-K76*$AZ$3)/Z76, 0)</f>
        <v>-8.0560959119462721E+31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0.92340517499999997</v>
      </c>
      <c r="Q77" s="5">
        <f t="shared" si="91"/>
        <v>50</v>
      </c>
      <c r="R77">
        <f t="shared" si="62"/>
        <v>500000</v>
      </c>
      <c r="S77">
        <f t="shared" si="63"/>
        <v>-1.0801053653228247E+33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-13.317132743553001</v>
      </c>
      <c r="AC77">
        <f t="shared" si="64"/>
        <v>-11.890297092458036</v>
      </c>
      <c r="AE77">
        <f t="shared" si="65"/>
        <v>0</v>
      </c>
      <c r="AF77">
        <f t="shared" si="66"/>
        <v>0</v>
      </c>
      <c r="AG77">
        <f t="shared" si="67"/>
        <v>-5.5042301770736201E-31</v>
      </c>
      <c r="AH77">
        <f t="shared" si="68"/>
        <v>-7.6321765691267262E-26</v>
      </c>
      <c r="AI77">
        <f t="shared" si="69"/>
        <v>-7.632231611428497E-26</v>
      </c>
      <c r="AJ77">
        <f t="shared" si="70"/>
        <v>-1.4268356510949651</v>
      </c>
      <c r="AK77">
        <f t="shared" si="92"/>
        <v>-0.93219929204871022</v>
      </c>
      <c r="AL77">
        <f t="shared" si="71"/>
        <v>-2.3590349431436755</v>
      </c>
      <c r="AN77">
        <f t="shared" si="72"/>
        <v>0</v>
      </c>
      <c r="AO77">
        <f t="shared" si="73"/>
        <v>0</v>
      </c>
      <c r="AP77">
        <f t="shared" si="74"/>
        <v>-1.2547664830439412E-34</v>
      </c>
      <c r="AQ77">
        <f t="shared" si="75"/>
        <v>-1.7398617142688266E-29</v>
      </c>
      <c r="AR77">
        <f t="shared" si="76"/>
        <v>-1.739874261933657E-29</v>
      </c>
      <c r="AS77">
        <f t="shared" si="77"/>
        <v>-3.2526720253512302E-4</v>
      </c>
      <c r="AT77">
        <f t="shared" si="78"/>
        <v>-2.1250790565628029E-4</v>
      </c>
      <c r="AU77">
        <f t="shared" si="79"/>
        <v>-5.3777510819140331E-4</v>
      </c>
      <c r="AW77">
        <v>74</v>
      </c>
      <c r="AX77">
        <f>IF(Z77&gt;0, (R77*SUMPRODUCT(K77:$K$98, X77:$X$98)-K77*$AZ$3)/Z77, 0)</f>
        <v>-1.0801053653228247E+33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0.92901104300000004</v>
      </c>
      <c r="Q78" s="5">
        <f t="shared" si="91"/>
        <v>50</v>
      </c>
      <c r="R78">
        <f t="shared" si="62"/>
        <v>500000</v>
      </c>
      <c r="S78">
        <f t="shared" si="63"/>
        <v>-1.5812367318673904E+34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-11.890297092458036</v>
      </c>
      <c r="AC78">
        <f t="shared" si="64"/>
        <v>-10.616336689694673</v>
      </c>
      <c r="AE78">
        <f t="shared" si="65"/>
        <v>0</v>
      </c>
      <c r="AF78">
        <f t="shared" si="66"/>
        <v>0</v>
      </c>
      <c r="AG78">
        <f t="shared" si="67"/>
        <v>-3.3569725758764522E-32</v>
      </c>
      <c r="AH78">
        <f t="shared" si="68"/>
        <v>-5.1134906177152385E-27</v>
      </c>
      <c r="AI78">
        <f t="shared" si="69"/>
        <v>-5.1135241874409972E-27</v>
      </c>
      <c r="AJ78">
        <f t="shared" si="70"/>
        <v>-1.2739604027633629</v>
      </c>
      <c r="AK78">
        <f t="shared" si="92"/>
        <v>-0.83232079647206259</v>
      </c>
      <c r="AL78">
        <f t="shared" si="71"/>
        <v>-2.1062811992354256</v>
      </c>
      <c r="AN78">
        <f t="shared" si="72"/>
        <v>0</v>
      </c>
      <c r="AO78">
        <f t="shared" si="73"/>
        <v>0</v>
      </c>
      <c r="AP78">
        <f t="shared" si="74"/>
        <v>-6.832758846375724E-36</v>
      </c>
      <c r="AQ78">
        <f t="shared" si="75"/>
        <v>-1.0407963563697262E-30</v>
      </c>
      <c r="AR78">
        <f t="shared" si="76"/>
        <v>-1.0408031891285728E-30</v>
      </c>
      <c r="AS78">
        <f t="shared" si="77"/>
        <v>-2.5930102242914803E-4</v>
      </c>
      <c r="AT78">
        <f t="shared" si="78"/>
        <v>-1.6941000132037647E-4</v>
      </c>
      <c r="AU78">
        <f t="shared" si="79"/>
        <v>-4.2871102374952456E-4</v>
      </c>
      <c r="AW78">
        <v>75</v>
      </c>
      <c r="AX78">
        <f>IF(Z78&gt;0, (R78*SUMPRODUCT(K78:$K$98, X78:$X$98)-K78*$AZ$3)/Z78, 0)</f>
        <v>-1.5812367318673904E+34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-10.616336689694673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-3.3569725758764522E-28</v>
      </c>
      <c r="AI79">
        <f t="shared" si="69"/>
        <v>-3.3569725758764522E-28</v>
      </c>
      <c r="AJ79">
        <f t="shared" si="70"/>
        <v>-10.616336689694673</v>
      </c>
      <c r="AK79">
        <f t="shared" si="92"/>
        <v>-0.74314356827862715</v>
      </c>
      <c r="AL79">
        <f t="shared" si="71"/>
        <v>-11.359480257973301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-6.1006775414068964E-32</v>
      </c>
      <c r="AR79">
        <f t="shared" si="76"/>
        <v>-6.1006775414068964E-32</v>
      </c>
      <c r="AS79">
        <f t="shared" si="77"/>
        <v>-1.9293230835502055E-3</v>
      </c>
      <c r="AT79">
        <f t="shared" si="78"/>
        <v>-1.3505261584851439E-4</v>
      </c>
      <c r="AU79">
        <f t="shared" si="79"/>
        <v>-2.0643756993987197E-3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66272.560323247264</v>
      </c>
      <c r="AO81" s="6">
        <f t="shared" si="93"/>
        <v>-6627.2560323247271</v>
      </c>
      <c r="AP81" s="6">
        <f t="shared" si="93"/>
        <v>-2811.6513506600036</v>
      </c>
      <c r="AQ81" s="6">
        <f t="shared" si="93"/>
        <v>-52158.654980893603</v>
      </c>
      <c r="AR81" s="6">
        <f t="shared" si="93"/>
        <v>4674.997959368904</v>
      </c>
      <c r="AS81" s="6">
        <f t="shared" si="93"/>
        <v>-11861.55187348954</v>
      </c>
      <c r="AT81" s="6">
        <f t="shared" si="93"/>
        <v>6919.2385928689009</v>
      </c>
      <c r="AU81" s="6">
        <f t="shared" si="93"/>
        <v>-267.31532125173197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150329.26265886045</v>
      </c>
      <c r="K3">
        <v>1</v>
      </c>
      <c r="L3" s="2">
        <v>0</v>
      </c>
      <c r="O3">
        <f>$C$3</f>
        <v>150329.26265886045</v>
      </c>
      <c r="P3" s="2">
        <f>O3*C5</f>
        <v>15032.926265886046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150329.26265886045</v>
      </c>
      <c r="AF3">
        <f t="shared" ref="AF3:AF34" si="4">-$Z3*P3</f>
        <v>-15032.926265886046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132776.42818897439</v>
      </c>
      <c r="AJ3">
        <f t="shared" ref="AJ3:AJ34" si="8">AB3-AC3</f>
        <v>0</v>
      </c>
      <c r="AL3">
        <f t="shared" ref="AL3:AL34" si="9">SUM(AI3:AK3)</f>
        <v>132776.42818897439</v>
      </c>
      <c r="AN3">
        <f t="shared" ref="AN3:AN34" si="10">AE3*$K3</f>
        <v>150329.26265886045</v>
      </c>
      <c r="AO3">
        <f t="shared" ref="AO3:AO34" si="11">AF3*$K3</f>
        <v>-15032.926265886046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132776.42818897439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132776.42818897439</v>
      </c>
      <c r="AW3">
        <v>0</v>
      </c>
      <c r="AX3">
        <f>IF(Z3&gt;0, (R3*SUMPRODUCT(K3:$K$98, X3:$X$98)-K3*$AZ$3)/Z3, 0)</f>
        <v>0</v>
      </c>
      <c r="AZ3">
        <f>C6*ABS(SUMPRODUCT(X4:X69, K4:K69))/1</f>
        <v>127312.42686792277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500000</v>
      </c>
      <c r="S4">
        <f t="shared" si="1"/>
        <v>14073.645053645198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13640.617164420299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-13640.617164420299</v>
      </c>
      <c r="AK4">
        <f>G4*SUM(AB4, AE4:AF4)</f>
        <v>0</v>
      </c>
      <c r="AL4">
        <f t="shared" si="9"/>
        <v>-24024.9716644203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-9271.7450892857123</v>
      </c>
      <c r="AR4">
        <f t="shared" si="14"/>
        <v>-9271.7450892857123</v>
      </c>
      <c r="AS4">
        <f t="shared" si="15"/>
        <v>-12179.122468232408</v>
      </c>
      <c r="AT4">
        <f t="shared" si="16"/>
        <v>0</v>
      </c>
      <c r="AU4">
        <f t="shared" si="17"/>
        <v>-21450.867557518122</v>
      </c>
      <c r="AW4">
        <v>1</v>
      </c>
      <c r="AX4">
        <f>IF(Z4&gt;0, (R4*SUMPRODUCT(K4:$K$98, X4:$X$98)-K4*$AZ$3)/Z4, 0)</f>
        <v>14073.645053645198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500000</v>
      </c>
      <c r="S5">
        <f t="shared" si="1"/>
        <v>17678.362044358157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13640.617164420299</v>
      </c>
      <c r="AC5">
        <f t="shared" si="2"/>
        <v>16547.994543366993</v>
      </c>
      <c r="AE5">
        <f t="shared" si="3"/>
        <v>0</v>
      </c>
      <c r="AF5">
        <f t="shared" si="4"/>
        <v>0</v>
      </c>
      <c r="AG5">
        <f t="shared" si="5"/>
        <v>-46.802963141735447</v>
      </c>
      <c r="AH5">
        <f t="shared" si="6"/>
        <v>-11739.857627645595</v>
      </c>
      <c r="AI5">
        <f t="shared" si="7"/>
        <v>-11786.660590787331</v>
      </c>
      <c r="AJ5">
        <f t="shared" si="8"/>
        <v>-2907.3773789466941</v>
      </c>
      <c r="AK5">
        <f>G5*SUM(AB5, AE5:AF5)</f>
        <v>954.84320150942096</v>
      </c>
      <c r="AL5">
        <f t="shared" si="9"/>
        <v>-13739.194768224605</v>
      </c>
      <c r="AN5">
        <f t="shared" si="10"/>
        <v>0</v>
      </c>
      <c r="AO5">
        <f t="shared" si="11"/>
        <v>0</v>
      </c>
      <c r="AP5">
        <f t="shared" si="12"/>
        <v>-37.311035667837565</v>
      </c>
      <c r="AQ5">
        <f t="shared" si="13"/>
        <v>-9358.9426240797147</v>
      </c>
      <c r="AR5">
        <f t="shared" si="14"/>
        <v>-9396.2536597475519</v>
      </c>
      <c r="AS5">
        <f t="shared" si="15"/>
        <v>-2317.7434462266374</v>
      </c>
      <c r="AT5">
        <f t="shared" si="16"/>
        <v>761.19515426452563</v>
      </c>
      <c r="AU5">
        <f t="shared" si="17"/>
        <v>-10952.801951709665</v>
      </c>
      <c r="AW5">
        <v>2</v>
      </c>
      <c r="AX5">
        <f>IF(Z5&gt;0, (R5*SUMPRODUCT(K5:$K$98, X5:$X$98)-K5*$AZ$3)/Z5, 0)</f>
        <v>17678.362044358157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50</v>
      </c>
      <c r="R6">
        <f t="shared" si="0"/>
        <v>500000</v>
      </c>
      <c r="S6">
        <f t="shared" si="1"/>
        <v>20055.830175547322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16547.994543366993</v>
      </c>
      <c r="AC6">
        <f t="shared" si="2"/>
        <v>18063.26840878051</v>
      </c>
      <c r="AE6">
        <f t="shared" si="3"/>
        <v>0</v>
      </c>
      <c r="AF6">
        <f t="shared" si="4"/>
        <v>0</v>
      </c>
      <c r="AG6">
        <f t="shared" si="5"/>
        <v>-45.032462507594914</v>
      </c>
      <c r="AH6">
        <f t="shared" si="6"/>
        <v>-13024.710027231744</v>
      </c>
      <c r="AI6">
        <f t="shared" si="7"/>
        <v>-13069.742489739339</v>
      </c>
      <c r="AJ6">
        <f t="shared" si="8"/>
        <v>-1515.2738654135173</v>
      </c>
      <c r="AK6">
        <f>G6*SUM(AB6, AE6:AF6)</f>
        <v>1158.3596180356897</v>
      </c>
      <c r="AL6">
        <f t="shared" si="9"/>
        <v>-13426.656737117168</v>
      </c>
      <c r="AN6">
        <f t="shared" si="10"/>
        <v>0</v>
      </c>
      <c r="AO6">
        <f t="shared" si="11"/>
        <v>0</v>
      </c>
      <c r="AP6">
        <f t="shared" si="12"/>
        <v>-32.053217323304047</v>
      </c>
      <c r="AQ6">
        <f t="shared" si="13"/>
        <v>-9270.7313308808298</v>
      </c>
      <c r="AR6">
        <f t="shared" si="14"/>
        <v>-9302.7845482041339</v>
      </c>
      <c r="AS6">
        <f t="shared" si="15"/>
        <v>-1078.5420074292185</v>
      </c>
      <c r="AT6">
        <f t="shared" si="16"/>
        <v>824.49749598249127</v>
      </c>
      <c r="AU6">
        <f t="shared" si="17"/>
        <v>-9556.8290596508614</v>
      </c>
      <c r="AW6">
        <v>3</v>
      </c>
      <c r="AX6">
        <f>IF(Z6&gt;0, (R6*SUMPRODUCT(K6:$K$98, X6:$X$98)-K6*$AZ$3)/Z6, 0)</f>
        <v>20055.830175547322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500000</v>
      </c>
      <c r="S7">
        <f t="shared" si="1"/>
        <v>21436.133027927524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18063.26840878051</v>
      </c>
      <c r="AC7">
        <f t="shared" si="2"/>
        <v>18501.658943518632</v>
      </c>
      <c r="AE7">
        <f t="shared" si="3"/>
        <v>0</v>
      </c>
      <c r="AF7">
        <f t="shared" si="4"/>
        <v>0</v>
      </c>
      <c r="AG7">
        <f t="shared" si="5"/>
        <v>-43.155309120852657</v>
      </c>
      <c r="AH7">
        <f t="shared" si="6"/>
        <v>-14268.287616663032</v>
      </c>
      <c r="AI7">
        <f t="shared" si="7"/>
        <v>-14311.442925783886</v>
      </c>
      <c r="AJ7">
        <f t="shared" si="8"/>
        <v>-438.39053473812237</v>
      </c>
      <c r="AK7">
        <f>G7*SUM(AB7, AE7:AF7)</f>
        <v>1264.4287886146358</v>
      </c>
      <c r="AL7">
        <f t="shared" si="9"/>
        <v>-13485.404671907372</v>
      </c>
      <c r="AN7">
        <f t="shared" si="10"/>
        <v>0</v>
      </c>
      <c r="AO7">
        <f t="shared" si="11"/>
        <v>0</v>
      </c>
      <c r="AP7">
        <f t="shared" si="12"/>
        <v>-27.425979125450766</v>
      </c>
      <c r="AQ7">
        <f t="shared" si="13"/>
        <v>-9067.7547282691394</v>
      </c>
      <c r="AR7">
        <f t="shared" si="14"/>
        <v>-9095.1807073945911</v>
      </c>
      <c r="AS7">
        <f t="shared" si="15"/>
        <v>-278.60511022763791</v>
      </c>
      <c r="AT7">
        <f t="shared" si="16"/>
        <v>803.5673540201218</v>
      </c>
      <c r="AU7">
        <f t="shared" si="17"/>
        <v>-8570.2184636021066</v>
      </c>
      <c r="AW7">
        <v>4</v>
      </c>
      <c r="AX7">
        <f>IF(Z7&gt;0, (R7*SUMPRODUCT(K7:$K$98, X7:$X$98)-K7*$AZ$3)/Z7, 0)</f>
        <v>21436.133027927524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500000</v>
      </c>
      <c r="S8">
        <f t="shared" si="1"/>
        <v>21983.763922761842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18501.658943518632</v>
      </c>
      <c r="AC8">
        <f t="shared" si="2"/>
        <v>18102.763023837833</v>
      </c>
      <c r="AE8">
        <f t="shared" si="3"/>
        <v>0</v>
      </c>
      <c r="AF8">
        <f t="shared" si="4"/>
        <v>0</v>
      </c>
      <c r="AG8">
        <f t="shared" si="5"/>
        <v>-41.173029076004482</v>
      </c>
      <c r="AH8">
        <f t="shared" si="6"/>
        <v>-15507.269536396539</v>
      </c>
      <c r="AI8">
        <f t="shared" si="7"/>
        <v>-15548.442565472544</v>
      </c>
      <c r="AJ8">
        <f t="shared" si="8"/>
        <v>398.89591968079912</v>
      </c>
      <c r="AK8">
        <f t="shared" ref="AK8:AK39" si="30">G8*SUM(AB8:AB8, AE8:AF8)</f>
        <v>1295.1161260463043</v>
      </c>
      <c r="AL8">
        <f t="shared" si="9"/>
        <v>-13854.43051974544</v>
      </c>
      <c r="AN8">
        <f t="shared" si="10"/>
        <v>0</v>
      </c>
      <c r="AO8">
        <f t="shared" si="11"/>
        <v>0</v>
      </c>
      <c r="AP8">
        <f t="shared" si="12"/>
        <v>-23.362682429007688</v>
      </c>
      <c r="AQ8">
        <f t="shared" si="13"/>
        <v>-8799.2411938183086</v>
      </c>
      <c r="AR8">
        <f t="shared" si="14"/>
        <v>-8822.6038762473163</v>
      </c>
      <c r="AS8">
        <f t="shared" si="15"/>
        <v>226.34425746345477</v>
      </c>
      <c r="AT8">
        <f t="shared" si="16"/>
        <v>734.88367119290763</v>
      </c>
      <c r="AU8">
        <f t="shared" si="17"/>
        <v>-7861.3759475909546</v>
      </c>
      <c r="AW8">
        <v>5</v>
      </c>
      <c r="AX8">
        <f>IF(Z8&gt;0, (R8*SUMPRODUCT(K8:$K$98, X8:$X$98)-K8*$AZ$3)/Z8, 0)</f>
        <v>21983.763922761842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500000</v>
      </c>
      <c r="S9">
        <f t="shared" si="1"/>
        <v>21810.177402469439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18102.763023837833</v>
      </c>
      <c r="AC9">
        <f t="shared" si="2"/>
        <v>17043.5743376877</v>
      </c>
      <c r="AE9">
        <f t="shared" si="3"/>
        <v>0</v>
      </c>
      <c r="AF9">
        <f t="shared" si="4"/>
        <v>0</v>
      </c>
      <c r="AG9">
        <f t="shared" si="5"/>
        <v>-39.072525691051815</v>
      </c>
      <c r="AH9">
        <f t="shared" si="6"/>
        <v>-16887.73094192618</v>
      </c>
      <c r="AI9">
        <f t="shared" si="7"/>
        <v>-16926.803467617232</v>
      </c>
      <c r="AJ9">
        <f t="shared" si="8"/>
        <v>1059.1886861501334</v>
      </c>
      <c r="AK9">
        <f t="shared" si="30"/>
        <v>1267.1934116686484</v>
      </c>
      <c r="AL9">
        <f t="shared" si="9"/>
        <v>-14600.421369798451</v>
      </c>
      <c r="AN9">
        <f t="shared" si="10"/>
        <v>0</v>
      </c>
      <c r="AO9">
        <f t="shared" si="11"/>
        <v>0</v>
      </c>
      <c r="AP9">
        <f t="shared" si="12"/>
        <v>-19.795357498087252</v>
      </c>
      <c r="AQ9">
        <f t="shared" si="13"/>
        <v>-8555.8500612489916</v>
      </c>
      <c r="AR9">
        <f t="shared" si="14"/>
        <v>-8575.645418747079</v>
      </c>
      <c r="AS9">
        <f t="shared" si="15"/>
        <v>536.61795160257543</v>
      </c>
      <c r="AT9">
        <f t="shared" si="16"/>
        <v>641.99961890220152</v>
      </c>
      <c r="AU9">
        <f t="shared" si="17"/>
        <v>-7397.0278482423028</v>
      </c>
      <c r="AW9">
        <v>6</v>
      </c>
      <c r="AX9">
        <f>IF(Z9&gt;0, (R9*SUMPRODUCT(K9:$K$98, X9:$X$98)-K9*$AZ$3)/Z9, 0)</f>
        <v>21810.177402469439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500000</v>
      </c>
      <c r="S10">
        <f t="shared" si="1"/>
        <v>20883.587104770755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17043.5743376877</v>
      </c>
      <c r="AC10">
        <f t="shared" si="2"/>
        <v>15398.485443999554</v>
      </c>
      <c r="AE10">
        <f t="shared" si="3"/>
        <v>0</v>
      </c>
      <c r="AF10">
        <f t="shared" si="4"/>
        <v>0</v>
      </c>
      <c r="AG10">
        <f t="shared" si="5"/>
        <v>-36.867434140377739</v>
      </c>
      <c r="AH10">
        <f t="shared" si="6"/>
        <v>-18143.6629376356</v>
      </c>
      <c r="AI10">
        <f t="shared" si="7"/>
        <v>-18180.530371775978</v>
      </c>
      <c r="AJ10">
        <f t="shared" si="8"/>
        <v>1645.0888936881456</v>
      </c>
      <c r="AK10">
        <f t="shared" si="30"/>
        <v>1193.050203638139</v>
      </c>
      <c r="AL10">
        <f t="shared" si="9"/>
        <v>-15342.391274449694</v>
      </c>
      <c r="AN10">
        <f t="shared" si="10"/>
        <v>0</v>
      </c>
      <c r="AO10">
        <f t="shared" si="11"/>
        <v>0</v>
      </c>
      <c r="AP10">
        <f t="shared" si="12"/>
        <v>-16.676954904884472</v>
      </c>
      <c r="AQ10">
        <f t="shared" si="13"/>
        <v>-8207.2716931765408</v>
      </c>
      <c r="AR10">
        <f t="shared" si="14"/>
        <v>-8223.9486480814248</v>
      </c>
      <c r="AS10">
        <f t="shared" si="15"/>
        <v>744.154670219271</v>
      </c>
      <c r="AT10">
        <f t="shared" si="16"/>
        <v>539.67532347323322</v>
      </c>
      <c r="AU10">
        <f t="shared" si="17"/>
        <v>-6940.1186543889207</v>
      </c>
      <c r="AW10">
        <v>7</v>
      </c>
      <c r="AX10">
        <f>IF(Z10&gt;0, (R10*SUMPRODUCT(K10:$K$98, X10:$X$98)-K10*$AZ$3)/Z10, 0)</f>
        <v>20883.587104770755</v>
      </c>
    </row>
    <row r="11" spans="1:52" x14ac:dyDescent="0.25">
      <c r="A11" t="s">
        <v>33</v>
      </c>
      <c r="C11" s="25">
        <f>AU71</f>
        <v>1467.9593622018597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500000</v>
      </c>
      <c r="S11">
        <f t="shared" si="1"/>
        <v>19315.410466755318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15398.485443999554</v>
      </c>
      <c r="AC11">
        <f t="shared" si="2"/>
        <v>13361.536221859504</v>
      </c>
      <c r="AE11">
        <f t="shared" si="3"/>
        <v>0</v>
      </c>
      <c r="AF11">
        <f t="shared" si="4"/>
        <v>0</v>
      </c>
      <c r="AG11">
        <f t="shared" si="5"/>
        <v>-34.587761530765</v>
      </c>
      <c r="AH11">
        <f t="shared" si="6"/>
        <v>-19109.982682089623</v>
      </c>
      <c r="AI11">
        <f t="shared" si="7"/>
        <v>-19144.570443620389</v>
      </c>
      <c r="AJ11">
        <f t="shared" si="8"/>
        <v>2036.9492221400506</v>
      </c>
      <c r="AK11">
        <f t="shared" si="30"/>
        <v>1077.8939810799689</v>
      </c>
      <c r="AL11">
        <f t="shared" si="9"/>
        <v>-16029.727240400369</v>
      </c>
      <c r="AN11">
        <f t="shared" si="10"/>
        <v>0</v>
      </c>
      <c r="AO11">
        <f t="shared" si="11"/>
        <v>0</v>
      </c>
      <c r="AP11">
        <f t="shared" si="12"/>
        <v>-13.969416775626017</v>
      </c>
      <c r="AQ11">
        <f t="shared" si="13"/>
        <v>-7718.201492272201</v>
      </c>
      <c r="AR11">
        <f t="shared" si="14"/>
        <v>-7732.1709090478271</v>
      </c>
      <c r="AS11">
        <f t="shared" si="15"/>
        <v>822.68962706798879</v>
      </c>
      <c r="AT11">
        <f t="shared" si="16"/>
        <v>435.34330049811092</v>
      </c>
      <c r="AU11">
        <f t="shared" si="17"/>
        <v>-6474.1379814817274</v>
      </c>
      <c r="AW11">
        <v>8</v>
      </c>
      <c r="AX11">
        <f>IF(Z11&gt;0, (R11*SUMPRODUCT(K11:$K$98, X11:$X$98)-K11*$AZ$3)/Z11, 0)</f>
        <v>19315.410466755318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500000</v>
      </c>
      <c r="S12">
        <f t="shared" si="1"/>
        <v>17294.179603045999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13361.536221859504</v>
      </c>
      <c r="AC12">
        <f t="shared" si="2"/>
        <v>11152.551221584174</v>
      </c>
      <c r="AE12">
        <f t="shared" si="3"/>
        <v>0</v>
      </c>
      <c r="AF12">
        <f t="shared" si="4"/>
        <v>0</v>
      </c>
      <c r="AG12">
        <f t="shared" si="5"/>
        <v>-32.243655026052501</v>
      </c>
      <c r="AH12">
        <f t="shared" si="6"/>
        <v>-19982.288894048499</v>
      </c>
      <c r="AI12">
        <f t="shared" si="7"/>
        <v>-20014.532549074553</v>
      </c>
      <c r="AJ12">
        <f t="shared" si="8"/>
        <v>2208.9850002753301</v>
      </c>
      <c r="AK12">
        <f t="shared" si="30"/>
        <v>935.3075355301653</v>
      </c>
      <c r="AL12">
        <f t="shared" si="9"/>
        <v>-16870.240013269056</v>
      </c>
      <c r="AN12">
        <f t="shared" si="10"/>
        <v>0</v>
      </c>
      <c r="AO12">
        <f t="shared" si="11"/>
        <v>0</v>
      </c>
      <c r="AP12">
        <f t="shared" si="12"/>
        <v>-11.627385244442229</v>
      </c>
      <c r="AQ12">
        <f t="shared" si="13"/>
        <v>-7205.8136972719703</v>
      </c>
      <c r="AR12">
        <f t="shared" si="14"/>
        <v>-7217.4410825164132</v>
      </c>
      <c r="AS12">
        <f t="shared" si="15"/>
        <v>796.58213613322141</v>
      </c>
      <c r="AT12">
        <f t="shared" si="16"/>
        <v>337.2812737529926</v>
      </c>
      <c r="AU12">
        <f t="shared" si="17"/>
        <v>-6083.5776726301983</v>
      </c>
      <c r="AW12">
        <v>9</v>
      </c>
      <c r="AX12">
        <f>IF(Z12&gt;0, (R12*SUMPRODUCT(K12:$K$98, X12:$X$98)-K12*$AZ$3)/Z12, 0)</f>
        <v>17294.179603045999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500000</v>
      </c>
      <c r="S13">
        <f t="shared" si="1"/>
        <v>14848.028710390894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11152.551221584174</v>
      </c>
      <c r="AC13">
        <f t="shared" si="2"/>
        <v>8865.6808207379727</v>
      </c>
      <c r="AE13">
        <f t="shared" si="3"/>
        <v>0</v>
      </c>
      <c r="AF13">
        <f t="shared" si="4"/>
        <v>0</v>
      </c>
      <c r="AG13">
        <f t="shared" si="5"/>
        <v>-29.854740294695226</v>
      </c>
      <c r="AH13">
        <f t="shared" si="6"/>
        <v>-20664.781810967506</v>
      </c>
      <c r="AI13">
        <f t="shared" si="7"/>
        <v>-20694.636551262203</v>
      </c>
      <c r="AJ13">
        <f t="shared" si="8"/>
        <v>2286.8704008462009</v>
      </c>
      <c r="AK13">
        <f t="shared" si="30"/>
        <v>780.67858551089228</v>
      </c>
      <c r="AL13">
        <f t="shared" si="9"/>
        <v>-17627.087564905109</v>
      </c>
      <c r="AN13">
        <f t="shared" si="10"/>
        <v>0</v>
      </c>
      <c r="AO13">
        <f t="shared" si="11"/>
        <v>0</v>
      </c>
      <c r="AP13">
        <f t="shared" si="12"/>
        <v>-9.6124273602576924</v>
      </c>
      <c r="AQ13">
        <f t="shared" si="13"/>
        <v>-6653.5066831177528</v>
      </c>
      <c r="AR13">
        <f t="shared" si="14"/>
        <v>-6663.1191104780119</v>
      </c>
      <c r="AS13">
        <f t="shared" si="15"/>
        <v>736.31106462391381</v>
      </c>
      <c r="AT13">
        <f t="shared" si="16"/>
        <v>251.35761091398845</v>
      </c>
      <c r="AU13">
        <f t="shared" si="17"/>
        <v>-5675.4504349401086</v>
      </c>
      <c r="AW13">
        <v>10</v>
      </c>
      <c r="AX13">
        <f>IF(Z13&gt;0, (R13*SUMPRODUCT(K13:$K$98, X13:$X$98)-K13*$AZ$3)/Z13, 0)</f>
        <v>14848.028710390894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500000</v>
      </c>
      <c r="S14">
        <f t="shared" si="1"/>
        <v>12036.817806952868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8865.6808207379727</v>
      </c>
      <c r="AC14">
        <f t="shared" si="2"/>
        <v>6604.087795143234</v>
      </c>
      <c r="AE14">
        <f t="shared" si="3"/>
        <v>0</v>
      </c>
      <c r="AF14">
        <f t="shared" si="4"/>
        <v>0</v>
      </c>
      <c r="AG14">
        <f t="shared" si="5"/>
        <v>-27.43286432120162</v>
      </c>
      <c r="AH14">
        <f t="shared" si="6"/>
        <v>-21233.285705466511</v>
      </c>
      <c r="AI14">
        <f t="shared" si="7"/>
        <v>-21260.718569787714</v>
      </c>
      <c r="AJ14">
        <f t="shared" si="8"/>
        <v>2261.5930255947387</v>
      </c>
      <c r="AK14">
        <f t="shared" si="30"/>
        <v>620.59765745165816</v>
      </c>
      <c r="AL14">
        <f t="shared" si="9"/>
        <v>-18378.527886741318</v>
      </c>
      <c r="AN14">
        <f t="shared" si="10"/>
        <v>0</v>
      </c>
      <c r="AO14">
        <f t="shared" si="11"/>
        <v>0</v>
      </c>
      <c r="AP14">
        <f t="shared" si="12"/>
        <v>-7.8862929593309934</v>
      </c>
      <c r="AQ14">
        <f t="shared" si="13"/>
        <v>-6104.0622518250111</v>
      </c>
      <c r="AR14">
        <f t="shared" si="14"/>
        <v>-6111.9485447843426</v>
      </c>
      <c r="AS14">
        <f t="shared" si="15"/>
        <v>650.153952055074</v>
      </c>
      <c r="AT14">
        <f t="shared" si="16"/>
        <v>178.40699677706647</v>
      </c>
      <c r="AU14">
        <f t="shared" si="17"/>
        <v>-5283.3875959522029</v>
      </c>
      <c r="AW14">
        <v>11</v>
      </c>
      <c r="AX14">
        <f>IF(Z14&gt;0, (R14*SUMPRODUCT(K14:$K$98, X14:$X$98)-K14*$AZ$3)/Z14, 0)</f>
        <v>12036.817806952868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500000</v>
      </c>
      <c r="S15">
        <f t="shared" si="1"/>
        <v>8848.0859410710127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6604.087795143234</v>
      </c>
      <c r="AC15">
        <f t="shared" si="2"/>
        <v>4421.377023249468</v>
      </c>
      <c r="AE15">
        <f t="shared" si="3"/>
        <v>0</v>
      </c>
      <c r="AF15">
        <f t="shared" si="4"/>
        <v>0</v>
      </c>
      <c r="AG15">
        <f t="shared" si="5"/>
        <v>-24.984934892677387</v>
      </c>
      <c r="AH15">
        <f t="shared" si="6"/>
        <v>-21736.007853122203</v>
      </c>
      <c r="AI15">
        <f t="shared" si="7"/>
        <v>-21760.992788014879</v>
      </c>
      <c r="AJ15">
        <f t="shared" si="8"/>
        <v>2182.7107718937659</v>
      </c>
      <c r="AK15">
        <f t="shared" si="30"/>
        <v>462.28614566002642</v>
      </c>
      <c r="AL15">
        <f t="shared" si="9"/>
        <v>-19115.995870461087</v>
      </c>
      <c r="AN15">
        <f t="shared" si="10"/>
        <v>0</v>
      </c>
      <c r="AO15">
        <f t="shared" si="11"/>
        <v>0</v>
      </c>
      <c r="AP15">
        <f t="shared" si="12"/>
        <v>-6.4130104858124621</v>
      </c>
      <c r="AQ15">
        <f t="shared" si="13"/>
        <v>-5579.0918359618472</v>
      </c>
      <c r="AR15">
        <f t="shared" si="14"/>
        <v>-5585.5048464476595</v>
      </c>
      <c r="AS15">
        <f t="shared" si="15"/>
        <v>560.24749024873427</v>
      </c>
      <c r="AT15">
        <f t="shared" si="16"/>
        <v>118.65733940465293</v>
      </c>
      <c r="AU15">
        <f t="shared" si="17"/>
        <v>-4906.600016794273</v>
      </c>
      <c r="AW15">
        <v>12</v>
      </c>
      <c r="AX15">
        <f>IF(Z15&gt;0, (R15*SUMPRODUCT(K15:$K$98, X15:$X$98)-K15*$AZ$3)/Z15, 0)</f>
        <v>8848.0859410710127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500000</v>
      </c>
      <c r="S16">
        <f t="shared" si="1"/>
        <v>5198.8026837459611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4421.377023249468</v>
      </c>
      <c r="AC16">
        <f t="shared" si="2"/>
        <v>2343.4918657976814</v>
      </c>
      <c r="AE16">
        <f t="shared" si="3"/>
        <v>0</v>
      </c>
      <c r="AF16">
        <f t="shared" si="4"/>
        <v>0</v>
      </c>
      <c r="AG16">
        <f t="shared" si="5"/>
        <v>-22.538765253820852</v>
      </c>
      <c r="AH16">
        <f t="shared" si="6"/>
        <v>-21963.202899297616</v>
      </c>
      <c r="AI16">
        <f t="shared" si="7"/>
        <v>-21985.741664551435</v>
      </c>
      <c r="AJ16">
        <f t="shared" si="8"/>
        <v>2077.8851574517867</v>
      </c>
      <c r="AK16">
        <f t="shared" si="30"/>
        <v>309.4963916274628</v>
      </c>
      <c r="AL16">
        <f t="shared" si="9"/>
        <v>-19598.360115472184</v>
      </c>
      <c r="AN16">
        <f t="shared" si="10"/>
        <v>0</v>
      </c>
      <c r="AO16">
        <f t="shared" si="11"/>
        <v>0</v>
      </c>
      <c r="AP16">
        <f t="shared" si="12"/>
        <v>-5.1653032735703324</v>
      </c>
      <c r="AQ16">
        <f t="shared" si="13"/>
        <v>-5033.3992371032618</v>
      </c>
      <c r="AR16">
        <f t="shared" si="14"/>
        <v>-5038.5645403768322</v>
      </c>
      <c r="AS16">
        <f t="shared" si="15"/>
        <v>476.19764814176932</v>
      </c>
      <c r="AT16">
        <f t="shared" si="16"/>
        <v>70.9285848993228</v>
      </c>
      <c r="AU16">
        <f t="shared" si="17"/>
        <v>-4491.4383073357394</v>
      </c>
      <c r="AW16">
        <v>13</v>
      </c>
      <c r="AX16">
        <f>IF(Z16&gt;0, (R16*SUMPRODUCT(K16:$K$98, X16:$X$98)-K16*$AZ$3)/Z16, 0)</f>
        <v>5198.8026837459611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500000</v>
      </c>
      <c r="S17">
        <f t="shared" si="1"/>
        <v>1083.6814798924934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2343.4918657976814</v>
      </c>
      <c r="AC17">
        <f t="shared" si="2"/>
        <v>436.17002022124149</v>
      </c>
      <c r="AE17">
        <f t="shared" si="3"/>
        <v>0</v>
      </c>
      <c r="AF17">
        <f t="shared" si="4"/>
        <v>0</v>
      </c>
      <c r="AG17">
        <f t="shared" si="5"/>
        <v>-20.124456692962571</v>
      </c>
      <c r="AH17">
        <f t="shared" si="6"/>
        <v>-21889.209083200709</v>
      </c>
      <c r="AI17">
        <f t="shared" si="7"/>
        <v>-21909.333539893672</v>
      </c>
      <c r="AJ17">
        <f t="shared" si="8"/>
        <v>1907.32184557644</v>
      </c>
      <c r="AK17">
        <f t="shared" si="30"/>
        <v>164.0444306058377</v>
      </c>
      <c r="AL17">
        <f t="shared" si="9"/>
        <v>-19837.967263711394</v>
      </c>
      <c r="AN17">
        <f t="shared" si="10"/>
        <v>0</v>
      </c>
      <c r="AO17">
        <f t="shared" si="11"/>
        <v>0</v>
      </c>
      <c r="AP17">
        <f t="shared" si="12"/>
        <v>-4.1178625575108612</v>
      </c>
      <c r="AQ17">
        <f t="shared" si="13"/>
        <v>-4478.9658609148555</v>
      </c>
      <c r="AR17">
        <f t="shared" si="14"/>
        <v>-4483.0837234723667</v>
      </c>
      <c r="AS17">
        <f t="shared" si="15"/>
        <v>390.27583864006988</v>
      </c>
      <c r="AT17">
        <f t="shared" si="16"/>
        <v>33.566740651249049</v>
      </c>
      <c r="AU17">
        <f t="shared" si="17"/>
        <v>-4059.2411441810482</v>
      </c>
      <c r="AW17">
        <v>14</v>
      </c>
      <c r="AX17">
        <f>IF(Z17&gt;0, (R17*SUMPRODUCT(K17:$K$98, X17:$X$98)-K17*$AZ$3)/Z17, 0)</f>
        <v>1083.6814798924934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50</v>
      </c>
      <c r="R18">
        <f t="shared" si="0"/>
        <v>500000</v>
      </c>
      <c r="S18">
        <f t="shared" si="1"/>
        <v>-3523.8167322695649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436.17002022124149</v>
      </c>
      <c r="AC18">
        <f t="shared" si="2"/>
        <v>-1251.655312544659</v>
      </c>
      <c r="AE18">
        <f t="shared" si="3"/>
        <v>0</v>
      </c>
      <c r="AF18">
        <f t="shared" si="4"/>
        <v>0</v>
      </c>
      <c r="AG18">
        <f t="shared" si="5"/>
        <v>-17.75993769883873</v>
      </c>
      <c r="AH18">
        <f t="shared" si="6"/>
        <v>-21632.744271942167</v>
      </c>
      <c r="AI18">
        <f t="shared" si="7"/>
        <v>-21650.504209641007</v>
      </c>
      <c r="AJ18">
        <f t="shared" si="8"/>
        <v>1687.8253327659004</v>
      </c>
      <c r="AK18">
        <f t="shared" si="30"/>
        <v>30.531901415486907</v>
      </c>
      <c r="AL18">
        <f t="shared" si="9"/>
        <v>-19932.146975459618</v>
      </c>
      <c r="AN18">
        <f t="shared" si="10"/>
        <v>0</v>
      </c>
      <c r="AO18">
        <f t="shared" si="11"/>
        <v>0</v>
      </c>
      <c r="AP18">
        <f t="shared" si="12"/>
        <v>-3.2446742178629431</v>
      </c>
      <c r="AQ18">
        <f t="shared" si="13"/>
        <v>-3952.2214993683569</v>
      </c>
      <c r="AR18">
        <f t="shared" si="14"/>
        <v>-3955.4661735862201</v>
      </c>
      <c r="AS18">
        <f t="shared" si="15"/>
        <v>308.35937796333309</v>
      </c>
      <c r="AT18">
        <f t="shared" si="16"/>
        <v>5.5780642378965721</v>
      </c>
      <c r="AU18">
        <f t="shared" si="17"/>
        <v>-3641.5287313849904</v>
      </c>
      <c r="AW18">
        <v>15</v>
      </c>
      <c r="AX18">
        <f>IF(Z18&gt;0, (R18*SUMPRODUCT(K18:$K$98, X18:$X$98)-K18*$AZ$3)/Z18, 0)</f>
        <v>-3523.8167322695649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50</v>
      </c>
      <c r="R19">
        <f t="shared" si="0"/>
        <v>500000</v>
      </c>
      <c r="S19">
        <f t="shared" si="1"/>
        <v>-8767.254257392231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-1251.655312544659</v>
      </c>
      <c r="AC19">
        <f t="shared" si="2"/>
        <v>-2711.7870546371669</v>
      </c>
      <c r="AE19">
        <f t="shared" si="3"/>
        <v>0</v>
      </c>
      <c r="AF19">
        <f t="shared" si="4"/>
        <v>0</v>
      </c>
      <c r="AG19">
        <f t="shared" si="5"/>
        <v>-15.465429512042988</v>
      </c>
      <c r="AH19">
        <f t="shared" si="6"/>
        <v>-21169.088098073531</v>
      </c>
      <c r="AI19">
        <f t="shared" si="7"/>
        <v>-21184.553527585573</v>
      </c>
      <c r="AJ19">
        <f t="shared" si="8"/>
        <v>1460.1317420925079</v>
      </c>
      <c r="AK19">
        <f t="shared" si="30"/>
        <v>-87.615871878126129</v>
      </c>
      <c r="AL19">
        <f t="shared" si="9"/>
        <v>-19812.037657371191</v>
      </c>
      <c r="AN19">
        <f t="shared" si="10"/>
        <v>0</v>
      </c>
      <c r="AO19">
        <f t="shared" si="11"/>
        <v>0</v>
      </c>
      <c r="AP19">
        <f t="shared" si="12"/>
        <v>-2.5227465631207715</v>
      </c>
      <c r="AQ19">
        <f t="shared" si="13"/>
        <v>-3453.1368302593692</v>
      </c>
      <c r="AR19">
        <f t="shared" si="14"/>
        <v>-3455.6595768224897</v>
      </c>
      <c r="AS19">
        <f t="shared" si="15"/>
        <v>238.17911627989579</v>
      </c>
      <c r="AT19">
        <f t="shared" si="16"/>
        <v>-14.292046624586378</v>
      </c>
      <c r="AU19">
        <f t="shared" si="17"/>
        <v>-3231.7725071671803</v>
      </c>
      <c r="AW19">
        <v>16</v>
      </c>
      <c r="AX19">
        <f>IF(Z19&gt;0, (R19*SUMPRODUCT(K19:$K$98, X19:$X$98)-K19*$AZ$3)/Z19, 0)</f>
        <v>-8767.254257392231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500000</v>
      </c>
      <c r="S20">
        <f t="shared" si="1"/>
        <v>-14855.828232361522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-2711.7870546371669</v>
      </c>
      <c r="AC20">
        <f t="shared" si="2"/>
        <v>-3939.8437444716637</v>
      </c>
      <c r="AE20">
        <f t="shared" si="3"/>
        <v>0</v>
      </c>
      <c r="AF20">
        <f t="shared" si="4"/>
        <v>0</v>
      </c>
      <c r="AG20">
        <f t="shared" si="5"/>
        <v>-13.260262850539755</v>
      </c>
      <c r="AH20">
        <f t="shared" si="6"/>
        <v>-20505.123663828042</v>
      </c>
      <c r="AI20">
        <f t="shared" si="7"/>
        <v>-20518.383926678584</v>
      </c>
      <c r="AJ20">
        <f t="shared" si="8"/>
        <v>1228.0566898344969</v>
      </c>
      <c r="AK20">
        <f t="shared" si="30"/>
        <v>-189.82509382460171</v>
      </c>
      <c r="AL20">
        <f t="shared" si="9"/>
        <v>-19480.15233066869</v>
      </c>
      <c r="AN20">
        <f t="shared" si="10"/>
        <v>0</v>
      </c>
      <c r="AO20">
        <f t="shared" si="11"/>
        <v>0</v>
      </c>
      <c r="AP20">
        <f t="shared" si="12"/>
        <v>-1.9312822434424162</v>
      </c>
      <c r="AQ20">
        <f t="shared" si="13"/>
        <v>-2986.4552217326554</v>
      </c>
      <c r="AR20">
        <f t="shared" si="14"/>
        <v>-2988.3865039760981</v>
      </c>
      <c r="AS20">
        <f t="shared" si="15"/>
        <v>178.85950721719624</v>
      </c>
      <c r="AT20">
        <f t="shared" si="16"/>
        <v>-27.646950682302755</v>
      </c>
      <c r="AU20">
        <f t="shared" si="17"/>
        <v>-2837.1739474412052</v>
      </c>
      <c r="AW20">
        <v>17</v>
      </c>
      <c r="AX20">
        <f>IF(Z20&gt;0, (R20*SUMPRODUCT(K20:$K$98, X20:$X$98)-K20*$AZ$3)/Z20, 0)</f>
        <v>-14855.828232361522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50</v>
      </c>
      <c r="R21">
        <f t="shared" si="0"/>
        <v>500000</v>
      </c>
      <c r="S21">
        <f t="shared" si="1"/>
        <v>-22121.769747932285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-3939.8437444716637</v>
      </c>
      <c r="AC21">
        <f t="shared" si="2"/>
        <v>-4939.6202693964005</v>
      </c>
      <c r="AE21">
        <f t="shared" si="3"/>
        <v>0</v>
      </c>
      <c r="AF21">
        <f t="shared" si="4"/>
        <v>0</v>
      </c>
      <c r="AG21">
        <f t="shared" si="5"/>
        <v>-11.164613694295651</v>
      </c>
      <c r="AH21">
        <f t="shared" si="6"/>
        <v>-19630.465277387069</v>
      </c>
      <c r="AI21">
        <f t="shared" si="7"/>
        <v>-19641.629891081364</v>
      </c>
      <c r="AJ21">
        <f t="shared" si="8"/>
        <v>999.7765249247368</v>
      </c>
      <c r="AK21">
        <f t="shared" si="30"/>
        <v>-275.78906211301648</v>
      </c>
      <c r="AL21">
        <f t="shared" si="9"/>
        <v>-18917.642428269643</v>
      </c>
      <c r="AN21">
        <f t="shared" si="10"/>
        <v>0</v>
      </c>
      <c r="AO21">
        <f t="shared" si="11"/>
        <v>0</v>
      </c>
      <c r="AP21">
        <f t="shared" si="12"/>
        <v>-1.4518417886232569</v>
      </c>
      <c r="AQ21">
        <f t="shared" si="13"/>
        <v>-2552.7376584816443</v>
      </c>
      <c r="AR21">
        <f t="shared" si="14"/>
        <v>-2554.1895002702677</v>
      </c>
      <c r="AS21">
        <f t="shared" si="15"/>
        <v>130.0105295100268</v>
      </c>
      <c r="AT21">
        <f t="shared" si="16"/>
        <v>-35.863496595987932</v>
      </c>
      <c r="AU21">
        <f t="shared" si="17"/>
        <v>-2460.0424673562284</v>
      </c>
      <c r="AW21">
        <v>18</v>
      </c>
      <c r="AX21">
        <f>IF(Z21&gt;0, (R21*SUMPRODUCT(K21:$K$98, X21:$X$98)-K21*$AZ$3)/Z21, 0)</f>
        <v>-22121.769747932285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500000</v>
      </c>
      <c r="S22">
        <f t="shared" si="1"/>
        <v>-31074.714855928247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-4939.6202693964005</v>
      </c>
      <c r="AC22">
        <f t="shared" si="2"/>
        <v>-5718.5376628709728</v>
      </c>
      <c r="AE22">
        <f t="shared" si="3"/>
        <v>0</v>
      </c>
      <c r="AF22">
        <f t="shared" si="4"/>
        <v>0</v>
      </c>
      <c r="AG22">
        <f t="shared" si="5"/>
        <v>-9.2012713381021172</v>
      </c>
      <c r="AH22">
        <f t="shared" si="6"/>
        <v>-18516.962192505765</v>
      </c>
      <c r="AI22">
        <f t="shared" si="7"/>
        <v>-18526.163463843866</v>
      </c>
      <c r="AJ22">
        <f t="shared" si="8"/>
        <v>778.91739347457224</v>
      </c>
      <c r="AK22">
        <f t="shared" si="30"/>
        <v>-345.77341885774808</v>
      </c>
      <c r="AL22">
        <f t="shared" si="9"/>
        <v>-18093.019489227041</v>
      </c>
      <c r="AN22">
        <f t="shared" si="10"/>
        <v>0</v>
      </c>
      <c r="AO22">
        <f t="shared" si="11"/>
        <v>0</v>
      </c>
      <c r="AP22">
        <f t="shared" si="12"/>
        <v>-1.0683299583607873</v>
      </c>
      <c r="AQ22">
        <f t="shared" si="13"/>
        <v>-2149.9447979727006</v>
      </c>
      <c r="AR22">
        <f t="shared" si="14"/>
        <v>-2151.0131279310613</v>
      </c>
      <c r="AS22">
        <f t="shared" si="15"/>
        <v>90.437588020181423</v>
      </c>
      <c r="AT22">
        <f t="shared" si="16"/>
        <v>-40.146637197937331</v>
      </c>
      <c r="AU22">
        <f t="shared" si="17"/>
        <v>-2100.722177108817</v>
      </c>
      <c r="AW22">
        <v>19</v>
      </c>
      <c r="AX22">
        <f>IF(Z22&gt;0, (R22*SUMPRODUCT(K22:$K$98, X22:$X$98)-K22*$AZ$3)/Z22, 0)</f>
        <v>-31074.714855928247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500000</v>
      </c>
      <c r="S23">
        <f t="shared" si="1"/>
        <v>-42533.720028150863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-5718.5376628709728</v>
      </c>
      <c r="AC23">
        <f t="shared" si="2"/>
        <v>-6284.7143670873584</v>
      </c>
      <c r="AE23">
        <f t="shared" si="3"/>
        <v>0</v>
      </c>
      <c r="AF23">
        <f t="shared" si="4"/>
        <v>0</v>
      </c>
      <c r="AG23">
        <f t="shared" si="5"/>
        <v>-7.3879199408467349</v>
      </c>
      <c r="AH23">
        <f t="shared" si="6"/>
        <v>-17213.386838743612</v>
      </c>
      <c r="AI23">
        <f t="shared" si="7"/>
        <v>-17220.77475868446</v>
      </c>
      <c r="AJ23">
        <f t="shared" si="8"/>
        <v>566.17670421638559</v>
      </c>
      <c r="AK23">
        <f t="shared" si="30"/>
        <v>-400.29763640096814</v>
      </c>
      <c r="AL23">
        <f t="shared" si="9"/>
        <v>-17054.895690869042</v>
      </c>
      <c r="AN23">
        <f t="shared" si="10"/>
        <v>0</v>
      </c>
      <c r="AO23">
        <f t="shared" si="11"/>
        <v>0</v>
      </c>
      <c r="AP23">
        <f t="shared" si="12"/>
        <v>-0.76588176094269123</v>
      </c>
      <c r="AQ23">
        <f t="shared" si="13"/>
        <v>-1784.4561296550462</v>
      </c>
      <c r="AR23">
        <f t="shared" si="14"/>
        <v>-1785.2220114159891</v>
      </c>
      <c r="AS23">
        <f t="shared" si="15"/>
        <v>58.693707390158401</v>
      </c>
      <c r="AT23">
        <f t="shared" si="16"/>
        <v>-41.497561035133955</v>
      </c>
      <c r="AU23">
        <f t="shared" si="17"/>
        <v>-1768.0258650609646</v>
      </c>
      <c r="AW23">
        <v>20</v>
      </c>
      <c r="AX23">
        <f>IF(Z23&gt;0, (R23*SUMPRODUCT(K23:$K$98, X23:$X$98)-K23*$AZ$3)/Z23, 0)</f>
        <v>-42533.720028150863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500000</v>
      </c>
      <c r="S24">
        <f t="shared" si="1"/>
        <v>-57859.196334239998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-6284.7143670873584</v>
      </c>
      <c r="AC24">
        <f t="shared" si="2"/>
        <v>-6655.0918416028398</v>
      </c>
      <c r="AE24">
        <f t="shared" si="3"/>
        <v>0</v>
      </c>
      <c r="AF24">
        <f t="shared" si="4"/>
        <v>0</v>
      </c>
      <c r="AG24">
        <f t="shared" si="5"/>
        <v>-5.7511098176665127</v>
      </c>
      <c r="AH24">
        <f t="shared" si="6"/>
        <v>-15629.309237717551</v>
      </c>
      <c r="AI24">
        <f t="shared" si="7"/>
        <v>-15635.060347535218</v>
      </c>
      <c r="AJ24">
        <f t="shared" si="8"/>
        <v>370.37747451548148</v>
      </c>
      <c r="AK24">
        <f t="shared" si="30"/>
        <v>-439.93000569611513</v>
      </c>
      <c r="AL24">
        <f t="shared" si="9"/>
        <v>-15704.612878715852</v>
      </c>
      <c r="AN24">
        <f t="shared" si="10"/>
        <v>0</v>
      </c>
      <c r="AO24">
        <f t="shared" si="11"/>
        <v>0</v>
      </c>
      <c r="AP24">
        <f t="shared" si="12"/>
        <v>-0.53232049144756666</v>
      </c>
      <c r="AQ24">
        <f t="shared" si="13"/>
        <v>-1446.6427938570509</v>
      </c>
      <c r="AR24">
        <f t="shared" si="14"/>
        <v>-1447.1751143484987</v>
      </c>
      <c r="AS24">
        <f t="shared" si="15"/>
        <v>34.281995215870573</v>
      </c>
      <c r="AT24">
        <f t="shared" si="16"/>
        <v>-40.719750493254502</v>
      </c>
      <c r="AU24">
        <f t="shared" si="17"/>
        <v>-1453.6128696258827</v>
      </c>
      <c r="AW24">
        <v>21</v>
      </c>
      <c r="AX24">
        <f>IF(Z24&gt;0, (R24*SUMPRODUCT(K24:$K$98, X24:$X$98)-K24*$AZ$3)/Z24, 0)</f>
        <v>-57859.196334239998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500000</v>
      </c>
      <c r="S25">
        <f t="shared" si="1"/>
        <v>-79243.388636160613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-6655.0918416028398</v>
      </c>
      <c r="AC25">
        <f t="shared" si="2"/>
        <v>-6839.1644076567136</v>
      </c>
      <c r="AE25">
        <f t="shared" si="3"/>
        <v>0</v>
      </c>
      <c r="AF25">
        <f t="shared" si="4"/>
        <v>0</v>
      </c>
      <c r="AG25">
        <f t="shared" si="5"/>
        <v>-4.3152902250673328</v>
      </c>
      <c r="AH25">
        <f t="shared" si="6"/>
        <v>-13783.084944225153</v>
      </c>
      <c r="AI25">
        <f t="shared" si="7"/>
        <v>-13787.400234450221</v>
      </c>
      <c r="AJ25">
        <f t="shared" si="8"/>
        <v>184.07256605387374</v>
      </c>
      <c r="AK25">
        <f t="shared" si="30"/>
        <v>-465.85642891219885</v>
      </c>
      <c r="AL25">
        <f t="shared" si="9"/>
        <v>-14069.184097308545</v>
      </c>
      <c r="AN25">
        <f t="shared" si="10"/>
        <v>0</v>
      </c>
      <c r="AO25">
        <f t="shared" si="11"/>
        <v>0</v>
      </c>
      <c r="AP25">
        <f t="shared" si="12"/>
        <v>-0.35662641742430307</v>
      </c>
      <c r="AQ25">
        <f t="shared" si="13"/>
        <v>-1139.0687412309956</v>
      </c>
      <c r="AR25">
        <f t="shared" si="14"/>
        <v>-1139.42536764842</v>
      </c>
      <c r="AS25">
        <f t="shared" si="15"/>
        <v>15.212218959587382</v>
      </c>
      <c r="AT25">
        <f t="shared" si="16"/>
        <v>-38.499544784254859</v>
      </c>
      <c r="AU25">
        <f t="shared" si="17"/>
        <v>-1162.7126934730875</v>
      </c>
      <c r="AW25">
        <v>22</v>
      </c>
      <c r="AX25">
        <f>IF(Z25&gt;0, (R25*SUMPRODUCT(K25:$K$98, X25:$X$98)-K25*$AZ$3)/Z25, 0)</f>
        <v>-79243.388636160613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500000</v>
      </c>
      <c r="S26">
        <f t="shared" si="1"/>
        <v>-110576.44414452281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-6839.1644076567136</v>
      </c>
      <c r="AC26">
        <f t="shared" si="2"/>
        <v>-6850.9383026348669</v>
      </c>
      <c r="AE26">
        <f t="shared" si="3"/>
        <v>0</v>
      </c>
      <c r="AF26">
        <f t="shared" si="4"/>
        <v>0</v>
      </c>
      <c r="AG26">
        <f t="shared" si="5"/>
        <v>-3.0978289976845015</v>
      </c>
      <c r="AH26">
        <f t="shared" si="6"/>
        <v>-11743.083251321579</v>
      </c>
      <c r="AI26">
        <f t="shared" si="7"/>
        <v>-11746.181080319264</v>
      </c>
      <c r="AJ26">
        <f t="shared" si="8"/>
        <v>11.773894978153294</v>
      </c>
      <c r="AK26">
        <f t="shared" si="30"/>
        <v>-478.74150853597001</v>
      </c>
      <c r="AL26">
        <f t="shared" si="9"/>
        <v>-12213.148693877081</v>
      </c>
      <c r="AN26">
        <f t="shared" si="10"/>
        <v>0</v>
      </c>
      <c r="AO26">
        <f t="shared" si="11"/>
        <v>0</v>
      </c>
      <c r="AP26">
        <f t="shared" si="12"/>
        <v>-0.22858246896859011</v>
      </c>
      <c r="AQ26">
        <f t="shared" si="13"/>
        <v>-866.49810718963511</v>
      </c>
      <c r="AR26">
        <f t="shared" si="14"/>
        <v>-866.72668965860373</v>
      </c>
      <c r="AS26">
        <f t="shared" si="15"/>
        <v>0.86877164152534037</v>
      </c>
      <c r="AT26">
        <f t="shared" si="16"/>
        <v>-35.325357242344616</v>
      </c>
      <c r="AU26">
        <f t="shared" si="17"/>
        <v>-901.183275259423</v>
      </c>
      <c r="AW26">
        <v>23</v>
      </c>
      <c r="AX26">
        <f>IF(Z26&gt;0, (R26*SUMPRODUCT(K26:$K$98, X26:$X$98)-K26*$AZ$3)/Z26, 0)</f>
        <v>-110576.44414452281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500000</v>
      </c>
      <c r="S27">
        <f t="shared" si="1"/>
        <v>-158922.07240234877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-6850.9383026348669</v>
      </c>
      <c r="AC27">
        <f t="shared" si="2"/>
        <v>-6710.9231542416082</v>
      </c>
      <c r="AE27">
        <f t="shared" si="3"/>
        <v>0</v>
      </c>
      <c r="AF27">
        <f t="shared" si="4"/>
        <v>0</v>
      </c>
      <c r="AG27">
        <f t="shared" si="5"/>
        <v>-2.1113880069633502</v>
      </c>
      <c r="AH27">
        <f t="shared" si="6"/>
        <v>-9554.6270074430631</v>
      </c>
      <c r="AI27">
        <f t="shared" si="7"/>
        <v>-9556.7383954500256</v>
      </c>
      <c r="AJ27">
        <f t="shared" si="8"/>
        <v>-140.01514839325864</v>
      </c>
      <c r="AK27">
        <f t="shared" si="30"/>
        <v>-479.56568118444073</v>
      </c>
      <c r="AL27">
        <f t="shared" si="9"/>
        <v>-10176.319225027724</v>
      </c>
      <c r="AN27">
        <f t="shared" si="10"/>
        <v>0</v>
      </c>
      <c r="AO27">
        <f t="shared" si="11"/>
        <v>0</v>
      </c>
      <c r="AP27">
        <f t="shared" si="12"/>
        <v>-0.13910268286247987</v>
      </c>
      <c r="AQ27">
        <f t="shared" si="13"/>
        <v>-629.47892386541707</v>
      </c>
      <c r="AR27">
        <f t="shared" si="14"/>
        <v>-629.61802654827954</v>
      </c>
      <c r="AS27">
        <f t="shared" si="15"/>
        <v>-9.2244924754034514</v>
      </c>
      <c r="AT27">
        <f t="shared" si="16"/>
        <v>-31.594795765403024</v>
      </c>
      <c r="AU27">
        <f t="shared" si="17"/>
        <v>-670.43731478908592</v>
      </c>
      <c r="AW27">
        <v>24</v>
      </c>
      <c r="AX27">
        <f>IF(Z27&gt;0, (R27*SUMPRODUCT(K27:$K$98, X27:$X$98)-K27*$AZ$3)/Z27, 0)</f>
        <v>-158922.07240234877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500000</v>
      </c>
      <c r="S28">
        <f t="shared" si="1"/>
        <v>-237921.67448696654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-6710.9231542416082</v>
      </c>
      <c r="AC28">
        <f t="shared" si="2"/>
        <v>-6441.72952847944</v>
      </c>
      <c r="AE28">
        <f t="shared" si="3"/>
        <v>0</v>
      </c>
      <c r="AF28">
        <f t="shared" si="4"/>
        <v>0</v>
      </c>
      <c r="AG28">
        <f t="shared" si="5"/>
        <v>-1.3537500402957867</v>
      </c>
      <c r="AH28">
        <f t="shared" si="6"/>
        <v>-7365.2408659792991</v>
      </c>
      <c r="AI28">
        <f t="shared" si="7"/>
        <v>-7366.5946160195945</v>
      </c>
      <c r="AJ28">
        <f t="shared" si="8"/>
        <v>-269.19362576216827</v>
      </c>
      <c r="AK28">
        <f t="shared" si="30"/>
        <v>-469.7646207969126</v>
      </c>
      <c r="AL28">
        <f t="shared" si="9"/>
        <v>-8105.5528625786756</v>
      </c>
      <c r="AN28">
        <f t="shared" si="10"/>
        <v>0</v>
      </c>
      <c r="AO28">
        <f t="shared" si="11"/>
        <v>0</v>
      </c>
      <c r="AP28">
        <f t="shared" si="12"/>
        <v>-7.9632053615444801E-2</v>
      </c>
      <c r="AQ28">
        <f t="shared" si="13"/>
        <v>-433.24782129068649</v>
      </c>
      <c r="AR28">
        <f t="shared" si="14"/>
        <v>-433.32745334430189</v>
      </c>
      <c r="AS28">
        <f t="shared" si="15"/>
        <v>-15.834859170120669</v>
      </c>
      <c r="AT28">
        <f t="shared" si="16"/>
        <v>-27.63310829653998</v>
      </c>
      <c r="AU28">
        <f t="shared" si="17"/>
        <v>-476.79542081096253</v>
      </c>
      <c r="AW28">
        <v>25</v>
      </c>
      <c r="AX28">
        <f>IF(Z28&gt;0, (R28*SUMPRODUCT(K28:$K$98, X28:$X$98)-K28*$AZ$3)/Z28, 0)</f>
        <v>-237921.67448696654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500000</v>
      </c>
      <c r="S29">
        <f t="shared" si="1"/>
        <v>-375649.45121355302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-6441.72952847944</v>
      </c>
      <c r="AC29">
        <f t="shared" si="2"/>
        <v>-6072.5911447454973</v>
      </c>
      <c r="AE29">
        <f t="shared" si="3"/>
        <v>0</v>
      </c>
      <c r="AF29">
        <f t="shared" si="4"/>
        <v>0</v>
      </c>
      <c r="AG29">
        <f t="shared" si="5"/>
        <v>-0.80827898525176989</v>
      </c>
      <c r="AH29">
        <f t="shared" si="6"/>
        <v>-5319.3355464105898</v>
      </c>
      <c r="AI29">
        <f t="shared" si="7"/>
        <v>-5320.1438253958413</v>
      </c>
      <c r="AJ29">
        <f t="shared" si="8"/>
        <v>-369.13838373394265</v>
      </c>
      <c r="AK29">
        <f t="shared" si="30"/>
        <v>-450.92106699356083</v>
      </c>
      <c r="AL29">
        <f t="shared" si="9"/>
        <v>-6140.2032761233449</v>
      </c>
      <c r="AN29">
        <f t="shared" si="10"/>
        <v>0</v>
      </c>
      <c r="AO29">
        <f t="shared" si="11"/>
        <v>0</v>
      </c>
      <c r="AP29">
        <f t="shared" si="12"/>
        <v>-4.245146654393693E-2</v>
      </c>
      <c r="AQ29">
        <f t="shared" si="13"/>
        <v>-279.37580848286586</v>
      </c>
      <c r="AR29">
        <f t="shared" si="14"/>
        <v>-279.41825994940979</v>
      </c>
      <c r="AS29">
        <f t="shared" si="15"/>
        <v>-19.387446702308168</v>
      </c>
      <c r="AT29">
        <f t="shared" si="16"/>
        <v>-23.682739423778152</v>
      </c>
      <c r="AU29">
        <f t="shared" si="17"/>
        <v>-322.48844607549609</v>
      </c>
      <c r="AW29">
        <v>26</v>
      </c>
      <c r="AX29">
        <f>IF(Z29&gt;0, (R29*SUMPRODUCT(K29:$K$98, X29:$X$98)-K29*$AZ$3)/Z29, 0)</f>
        <v>-375649.45121355302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0.441408258</v>
      </c>
      <c r="Q30" s="5">
        <f t="shared" si="29"/>
        <v>50</v>
      </c>
      <c r="R30">
        <f t="shared" si="0"/>
        <v>500000</v>
      </c>
      <c r="S30">
        <f t="shared" si="1"/>
        <v>-635471.11114922422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-6072.5911447454973</v>
      </c>
      <c r="AC30">
        <f t="shared" si="2"/>
        <v>-5635.5506987420877</v>
      </c>
      <c r="AE30">
        <f t="shared" si="3"/>
        <v>0</v>
      </c>
      <c r="AF30">
        <f t="shared" si="4"/>
        <v>0</v>
      </c>
      <c r="AG30">
        <f t="shared" si="5"/>
        <v>-0.44341517654126072</v>
      </c>
      <c r="AH30">
        <f t="shared" si="6"/>
        <v>-3567.8101885799142</v>
      </c>
      <c r="AI30">
        <f t="shared" si="7"/>
        <v>-3568.2536037564555</v>
      </c>
      <c r="AJ30">
        <f t="shared" si="8"/>
        <v>-437.04044600340967</v>
      </c>
      <c r="AK30">
        <f t="shared" si="30"/>
        <v>-425.08138013218485</v>
      </c>
      <c r="AL30">
        <f t="shared" si="9"/>
        <v>-4430.3754298920503</v>
      </c>
      <c r="AN30">
        <f t="shared" si="10"/>
        <v>0</v>
      </c>
      <c r="AO30">
        <f t="shared" si="11"/>
        <v>0</v>
      </c>
      <c r="AP30">
        <f t="shared" si="12"/>
        <v>-2.0793324983743817E-2</v>
      </c>
      <c r="AQ30">
        <f t="shared" si="13"/>
        <v>-167.30739193486141</v>
      </c>
      <c r="AR30">
        <f t="shared" si="14"/>
        <v>-167.32818525984516</v>
      </c>
      <c r="AS30">
        <f t="shared" si="15"/>
        <v>-20.494391048303747</v>
      </c>
      <c r="AT30">
        <f t="shared" si="16"/>
        <v>-19.933587638050515</v>
      </c>
      <c r="AU30">
        <f t="shared" si="17"/>
        <v>-207.75616394619942</v>
      </c>
      <c r="AW30">
        <v>27</v>
      </c>
      <c r="AX30">
        <f>IF(Z30&gt;0, (R30*SUMPRODUCT(K30:$K$98, X30:$X$98)-K30*$AZ$3)/Z30, 0)</f>
        <v>-635471.11114922422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500000</v>
      </c>
      <c r="S31">
        <f t="shared" si="1"/>
        <v>-1178414.9997074176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-5635.5506987420877</v>
      </c>
      <c r="AC31">
        <f t="shared" si="2"/>
        <v>-5163.200720599918</v>
      </c>
      <c r="AE31">
        <f t="shared" si="3"/>
        <v>0</v>
      </c>
      <c r="AF31">
        <f t="shared" si="4"/>
        <v>0</v>
      </c>
      <c r="AG31">
        <f t="shared" si="5"/>
        <v>-0.21907395619887143</v>
      </c>
      <c r="AH31">
        <f t="shared" si="6"/>
        <v>-2199.0706857697669</v>
      </c>
      <c r="AI31">
        <f t="shared" si="7"/>
        <v>-2199.2897597259657</v>
      </c>
      <c r="AJ31">
        <f t="shared" si="8"/>
        <v>-472.34997814216968</v>
      </c>
      <c r="AK31">
        <f t="shared" si="30"/>
        <v>-394.48854891194617</v>
      </c>
      <c r="AL31">
        <f t="shared" si="9"/>
        <v>-3066.1282867800815</v>
      </c>
      <c r="AN31">
        <f t="shared" si="10"/>
        <v>0</v>
      </c>
      <c r="AO31">
        <f t="shared" si="11"/>
        <v>0</v>
      </c>
      <c r="AP31">
        <f t="shared" si="12"/>
        <v>-9.1724661214675762E-3</v>
      </c>
      <c r="AQ31">
        <f t="shared" si="13"/>
        <v>-92.073479266631182</v>
      </c>
      <c r="AR31">
        <f t="shared" si="14"/>
        <v>-92.082651732752652</v>
      </c>
      <c r="AS31">
        <f t="shared" si="15"/>
        <v>-19.776947689993474</v>
      </c>
      <c r="AT31">
        <f t="shared" si="16"/>
        <v>-16.51694666488326</v>
      </c>
      <c r="AU31">
        <f t="shared" si="17"/>
        <v>-128.37654608762938</v>
      </c>
      <c r="AW31">
        <v>28</v>
      </c>
      <c r="AX31">
        <f>IF(Z31&gt;0, (R31*SUMPRODUCT(K31:$K$98, X31:$X$98)-K31*$AZ$3)/Z31, 0)</f>
        <v>-1178414.9997074176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500000</v>
      </c>
      <c r="S32">
        <f t="shared" si="1"/>
        <v>-2470277.4028318189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-5163.200720599918</v>
      </c>
      <c r="AC32">
        <f t="shared" si="2"/>
        <v>-4684.1515480120561</v>
      </c>
      <c r="AE32">
        <f t="shared" si="3"/>
        <v>0</v>
      </c>
      <c r="AF32">
        <f t="shared" si="4"/>
        <v>0</v>
      </c>
      <c r="AG32">
        <f t="shared" si="5"/>
        <v>-9.4810233511474204E-2</v>
      </c>
      <c r="AH32">
        <f t="shared" si="6"/>
        <v>-1220.7298312540852</v>
      </c>
      <c r="AI32">
        <f t="shared" si="7"/>
        <v>-1220.8246414875966</v>
      </c>
      <c r="AJ32">
        <f t="shared" si="8"/>
        <v>-479.0491725878619</v>
      </c>
      <c r="AK32">
        <f t="shared" si="30"/>
        <v>-361.42405044199427</v>
      </c>
      <c r="AL32">
        <f t="shared" si="9"/>
        <v>-2061.2978645174526</v>
      </c>
      <c r="AN32">
        <f t="shared" si="10"/>
        <v>0</v>
      </c>
      <c r="AO32">
        <f t="shared" si="11"/>
        <v>0</v>
      </c>
      <c r="AP32">
        <f t="shared" si="12"/>
        <v>-3.5443170080450719E-3</v>
      </c>
      <c r="AQ32">
        <f t="shared" si="13"/>
        <v>-45.634878671807307</v>
      </c>
      <c r="AR32">
        <f t="shared" si="14"/>
        <v>-45.638422988815357</v>
      </c>
      <c r="AS32">
        <f t="shared" si="15"/>
        <v>-17.908426835459625</v>
      </c>
      <c r="AT32">
        <f t="shared" si="16"/>
        <v>-13.511214577306889</v>
      </c>
      <c r="AU32">
        <f t="shared" si="17"/>
        <v>-77.058064401581859</v>
      </c>
      <c r="AW32">
        <v>29</v>
      </c>
      <c r="AX32">
        <f>IF(Z32&gt;0, (R32*SUMPRODUCT(K32:$K$98, X32:$X$98)-K32*$AZ$3)/Z32, 0)</f>
        <v>-2470277.4028318189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500000</v>
      </c>
      <c r="S33">
        <f t="shared" si="1"/>
        <v>-6119462.6397973616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-4684.1515480120561</v>
      </c>
      <c r="AC33">
        <f t="shared" si="2"/>
        <v>-4219.855487528067</v>
      </c>
      <c r="AE33">
        <f t="shared" si="3"/>
        <v>0</v>
      </c>
      <c r="AF33">
        <f t="shared" si="4"/>
        <v>0</v>
      </c>
      <c r="AG33">
        <f t="shared" si="5"/>
        <v>-3.4478970915555768E-2</v>
      </c>
      <c r="AH33">
        <f t="shared" si="6"/>
        <v>-593.83160260803697</v>
      </c>
      <c r="AI33">
        <f t="shared" si="7"/>
        <v>-593.8660815789525</v>
      </c>
      <c r="AJ33">
        <f t="shared" si="8"/>
        <v>-464.29606048398909</v>
      </c>
      <c r="AK33">
        <f t="shared" si="30"/>
        <v>-327.89060836084394</v>
      </c>
      <c r="AL33">
        <f t="shared" si="9"/>
        <v>-1386.0527504237857</v>
      </c>
      <c r="AN33">
        <f t="shared" si="10"/>
        <v>0</v>
      </c>
      <c r="AO33">
        <f t="shared" si="11"/>
        <v>0</v>
      </c>
      <c r="AP33">
        <f t="shared" si="12"/>
        <v>-1.1508364666772775E-3</v>
      </c>
      <c r="AQ33">
        <f t="shared" si="13"/>
        <v>-19.820866029339918</v>
      </c>
      <c r="AR33">
        <f t="shared" si="14"/>
        <v>-19.822016865806596</v>
      </c>
      <c r="AS33">
        <f t="shared" si="15"/>
        <v>-15.497238564579723</v>
      </c>
      <c r="AT33">
        <f t="shared" si="16"/>
        <v>-10.944307766807782</v>
      </c>
      <c r="AU33">
        <f t="shared" si="17"/>
        <v>-46.263563197194102</v>
      </c>
      <c r="AW33">
        <v>30</v>
      </c>
      <c r="AX33">
        <f>IF(Z33&gt;0, (R33*SUMPRODUCT(K33:$K$98, X33:$X$98)-K33*$AZ$3)/Z33, 0)</f>
        <v>-6119462.6397973616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500000</v>
      </c>
      <c r="S34">
        <f t="shared" si="1"/>
        <v>-18989277.076309331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-4219.855487528067</v>
      </c>
      <c r="AC34">
        <f t="shared" si="2"/>
        <v>-3784.3808721683031</v>
      </c>
      <c r="AE34">
        <f t="shared" si="3"/>
        <v>0</v>
      </c>
      <c r="AF34">
        <f t="shared" si="4"/>
        <v>0</v>
      </c>
      <c r="AG34">
        <f t="shared" si="5"/>
        <v>-9.9645206527889003E-3</v>
      </c>
      <c r="AH34">
        <f t="shared" si="6"/>
        <v>-241.69660553611308</v>
      </c>
      <c r="AI34">
        <f t="shared" si="7"/>
        <v>-241.70657005676588</v>
      </c>
      <c r="AJ34">
        <f t="shared" si="8"/>
        <v>-435.4746153597639</v>
      </c>
      <c r="AK34">
        <f t="shared" si="30"/>
        <v>-295.38988412696472</v>
      </c>
      <c r="AL34">
        <f t="shared" si="9"/>
        <v>-972.57106954349456</v>
      </c>
      <c r="AN34">
        <f t="shared" si="10"/>
        <v>0</v>
      </c>
      <c r="AO34">
        <f t="shared" si="11"/>
        <v>0</v>
      </c>
      <c r="AP34">
        <f t="shared" si="12"/>
        <v>-2.9695983200771816E-4</v>
      </c>
      <c r="AQ34">
        <f t="shared" si="13"/>
        <v>-7.2029740193023226</v>
      </c>
      <c r="AR34">
        <f t="shared" si="14"/>
        <v>-7.2032709791343308</v>
      </c>
      <c r="AS34">
        <f t="shared" si="15"/>
        <v>-12.977891574209055</v>
      </c>
      <c r="AT34">
        <f t="shared" si="16"/>
        <v>-8.8031259529349999</v>
      </c>
      <c r="AU34">
        <f t="shared" si="17"/>
        <v>-28.984288506278389</v>
      </c>
      <c r="AW34">
        <v>31</v>
      </c>
      <c r="AX34">
        <f>IF(Z34&gt;0, (R34*SUMPRODUCT(K34:$K$98, X34:$X$98)-K34*$AZ$3)/Z34, 0)</f>
        <v>-18989277.076309331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31">$C$6</f>
        <v>500000</v>
      </c>
      <c r="S35">
        <f t="shared" ref="S35:S69" si="32">AX35</f>
        <v>-80504010.19488126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-3784.3808721683031</v>
      </c>
      <c r="AC35">
        <f t="shared" ref="AC35:AC69" si="33">S35*Z35</f>
        <v>-3385.0700235187628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-2.1024232304231211E-3</v>
      </c>
      <c r="AH35">
        <f t="shared" ref="AH35:AH69" si="37">-X35*R35</f>
        <v>-77.624522158378895</v>
      </c>
      <c r="AI35">
        <f t="shared" ref="AI35:AI66" si="38">SUM(AE35:AH35)</f>
        <v>-77.62662458160932</v>
      </c>
      <c r="AJ35">
        <f t="shared" ref="AJ35:AJ69" si="39">AB35-AC35</f>
        <v>-399.31084864954028</v>
      </c>
      <c r="AK35">
        <f t="shared" si="30"/>
        <v>-264.90666105178121</v>
      </c>
      <c r="AL35">
        <f t="shared" ref="AL35:AL66" si="40">SUM(AI35:AK35)</f>
        <v>-741.84413428293078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-5.5942699735675382E-5</v>
      </c>
      <c r="AQ35">
        <f t="shared" ref="AQ35:AQ69" si="44">AH35*$K35</f>
        <v>-2.0654858034257546</v>
      </c>
      <c r="AR35">
        <f t="shared" ref="AR35:AR69" si="45">AI35*$K35</f>
        <v>-2.0655417461254904</v>
      </c>
      <c r="AS35">
        <f t="shared" ref="AS35:AS69" si="46">AJ35*$K35</f>
        <v>-10.625133219586445</v>
      </c>
      <c r="AT35">
        <f t="shared" ref="AT35:AT69" si="47">AK35*$K35</f>
        <v>-7.048815663161041</v>
      </c>
      <c r="AU35">
        <f t="shared" ref="AU35:AU69" si="48">AL35*$K35</f>
        <v>-19.739490628872975</v>
      </c>
      <c r="AW35">
        <v>32</v>
      </c>
      <c r="AX35">
        <f>IF(Z35&gt;0, (R35*SUMPRODUCT(K35:$K$98, X35:$X$98)-K35*$AZ$3)/Z35, 0)</f>
        <v>-80504010.19488126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0.78135831499999997</v>
      </c>
      <c r="Q36" s="5">
        <f t="shared" si="29"/>
        <v>50</v>
      </c>
      <c r="R36">
        <f t="shared" si="31"/>
        <v>500000</v>
      </c>
      <c r="S36">
        <f t="shared" si="32"/>
        <v>-344711637.06765252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-3385.0700235187628</v>
      </c>
      <c r="AC36">
        <f t="shared" si="33"/>
        <v>-3024.1767390821497</v>
      </c>
      <c r="AE36">
        <f t="shared" si="34"/>
        <v>0</v>
      </c>
      <c r="AF36">
        <f t="shared" si="35"/>
        <v>0</v>
      </c>
      <c r="AG36">
        <f t="shared" si="36"/>
        <v>-4.3865312537862329E-4</v>
      </c>
      <c r="AH36">
        <f t="shared" si="37"/>
        <v>-16.427458727402666</v>
      </c>
      <c r="AI36">
        <f t="shared" si="38"/>
        <v>-16.427897380528044</v>
      </c>
      <c r="AJ36">
        <f t="shared" si="39"/>
        <v>-360.89328443661316</v>
      </c>
      <c r="AK36">
        <f t="shared" si="30"/>
        <v>-236.95490164631343</v>
      </c>
      <c r="AL36">
        <f t="shared" si="40"/>
        <v>-614.2760834634546</v>
      </c>
      <c r="AN36">
        <f t="shared" si="41"/>
        <v>0</v>
      </c>
      <c r="AO36">
        <f t="shared" si="42"/>
        <v>0</v>
      </c>
      <c r="AP36">
        <f t="shared" si="43"/>
        <v>-1.0421409943125328E-5</v>
      </c>
      <c r="AQ36">
        <f t="shared" si="44"/>
        <v>-0.39027940716087733</v>
      </c>
      <c r="AR36">
        <f t="shared" si="45"/>
        <v>-0.39028982857082045</v>
      </c>
      <c r="AS36">
        <f t="shared" si="46"/>
        <v>-8.5740113206501309</v>
      </c>
      <c r="AT36">
        <f t="shared" si="47"/>
        <v>-5.6295145873124905</v>
      </c>
      <c r="AU36">
        <f t="shared" si="48"/>
        <v>-14.593815736533442</v>
      </c>
      <c r="AW36">
        <v>33</v>
      </c>
      <c r="AX36">
        <f>IF(Z36&gt;0, (R36*SUMPRODUCT(K36:$K$98, X36:$X$98)-K36*$AZ$3)/Z36, 0)</f>
        <v>-344711637.06765252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31"/>
        <v>500000</v>
      </c>
      <c r="S37">
        <f t="shared" si="32"/>
        <v>-1493501993.7201486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-3024.1767390821497</v>
      </c>
      <c r="AC37">
        <f t="shared" si="33"/>
        <v>-2700.4966879178478</v>
      </c>
      <c r="AE37">
        <f t="shared" si="34"/>
        <v>0</v>
      </c>
      <c r="AF37">
        <f t="shared" si="35"/>
        <v>0</v>
      </c>
      <c r="AG37">
        <f t="shared" si="36"/>
        <v>-9.0408204986429529E-5</v>
      </c>
      <c r="AH37">
        <f t="shared" si="37"/>
        <v>-3.4385838913840754</v>
      </c>
      <c r="AI37">
        <f t="shared" si="38"/>
        <v>-3.4386742995890618</v>
      </c>
      <c r="AJ37">
        <f t="shared" si="39"/>
        <v>-323.68005116430186</v>
      </c>
      <c r="AK37">
        <f t="shared" si="30"/>
        <v>-211.6923717357505</v>
      </c>
      <c r="AL37">
        <f t="shared" si="40"/>
        <v>-538.81109719964138</v>
      </c>
      <c r="AN37">
        <f t="shared" si="41"/>
        <v>0</v>
      </c>
      <c r="AO37">
        <f t="shared" si="42"/>
        <v>0</v>
      </c>
      <c r="AP37">
        <f t="shared" si="43"/>
        <v>-1.9177636201164609E-6</v>
      </c>
      <c r="AQ37">
        <f t="shared" si="44"/>
        <v>-7.2940183831818189E-2</v>
      </c>
      <c r="AR37">
        <f t="shared" si="45"/>
        <v>-7.2942101595438305E-2</v>
      </c>
      <c r="AS37">
        <f t="shared" si="46"/>
        <v>-6.8659899482962592</v>
      </c>
      <c r="AT37">
        <f t="shared" si="47"/>
        <v>-4.4904766025598049</v>
      </c>
      <c r="AU37">
        <f t="shared" si="48"/>
        <v>-11.429408652451501</v>
      </c>
      <c r="AW37">
        <v>34</v>
      </c>
      <c r="AX37">
        <f>IF(Z37&gt;0, (R37*SUMPRODUCT(K37:$K$98, X37:$X$98)-K37*$AZ$3)/Z37, 0)</f>
        <v>-1493501993.7201486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0.78669207100000005</v>
      </c>
      <c r="Q38" s="5">
        <f t="shared" si="60"/>
        <v>50</v>
      </c>
      <c r="R38">
        <f t="shared" si="31"/>
        <v>500000</v>
      </c>
      <c r="S38">
        <f t="shared" si="32"/>
        <v>-6559109482.2129478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-2700.4966879178478</v>
      </c>
      <c r="AC38">
        <f t="shared" si="33"/>
        <v>-2411.2211186628738</v>
      </c>
      <c r="AE38">
        <f t="shared" si="34"/>
        <v>0</v>
      </c>
      <c r="AF38">
        <f t="shared" si="35"/>
        <v>0</v>
      </c>
      <c r="AG38">
        <f t="shared" si="36"/>
        <v>-1.8380704920398455E-5</v>
      </c>
      <c r="AH38">
        <f t="shared" si="37"/>
        <v>-0.71123418016166784</v>
      </c>
      <c r="AI38">
        <f t="shared" si="38"/>
        <v>-0.71125256086658828</v>
      </c>
      <c r="AJ38">
        <f t="shared" si="39"/>
        <v>-289.27556925497402</v>
      </c>
      <c r="AK38">
        <f t="shared" si="30"/>
        <v>-189.03476815424938</v>
      </c>
      <c r="AL38">
        <f t="shared" si="40"/>
        <v>-479.02158997008996</v>
      </c>
      <c r="AN38">
        <f t="shared" si="41"/>
        <v>0</v>
      </c>
      <c r="AO38">
        <f t="shared" si="42"/>
        <v>0</v>
      </c>
      <c r="AP38">
        <f t="shared" si="43"/>
        <v>-3.481219195691253E-7</v>
      </c>
      <c r="AQ38">
        <f t="shared" si="44"/>
        <v>-1.3470441374981037E-2</v>
      </c>
      <c r="AR38">
        <f t="shared" si="45"/>
        <v>-1.3470789496900608E-2</v>
      </c>
      <c r="AS38">
        <f t="shared" si="46"/>
        <v>-5.4787434371864103</v>
      </c>
      <c r="AT38">
        <f t="shared" si="47"/>
        <v>-3.5802297376598813</v>
      </c>
      <c r="AU38">
        <f t="shared" si="48"/>
        <v>-9.0724439643431918</v>
      </c>
      <c r="AW38">
        <v>35</v>
      </c>
      <c r="AX38">
        <f>IF(Z38&gt;0, (R38*SUMPRODUCT(K38:$K$98, X38:$X$98)-K38*$AZ$3)/Z38, 0)</f>
        <v>-6559109482.2129478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0.78978433000000003</v>
      </c>
      <c r="Q39" s="5">
        <f t="shared" si="60"/>
        <v>50</v>
      </c>
      <c r="R39">
        <f t="shared" si="31"/>
        <v>500000</v>
      </c>
      <c r="S39">
        <f t="shared" si="32"/>
        <v>-29250355866.346146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-2411.2211186628738</v>
      </c>
      <c r="AC39">
        <f t="shared" si="33"/>
        <v>-2152.8877056767433</v>
      </c>
      <c r="AE39">
        <f t="shared" si="34"/>
        <v>0</v>
      </c>
      <c r="AF39">
        <f t="shared" si="35"/>
        <v>0</v>
      </c>
      <c r="AG39">
        <f t="shared" si="36"/>
        <v>-3.680105150709872E-6</v>
      </c>
      <c r="AH39">
        <f t="shared" si="37"/>
        <v>-0.14516792720484598</v>
      </c>
      <c r="AI39">
        <f t="shared" si="38"/>
        <v>-0.14517160730999668</v>
      </c>
      <c r="AJ39">
        <f t="shared" si="39"/>
        <v>-258.3334129861305</v>
      </c>
      <c r="AK39">
        <f t="shared" si="30"/>
        <v>-168.78547830640119</v>
      </c>
      <c r="AL39">
        <f t="shared" si="40"/>
        <v>-427.26406289984163</v>
      </c>
      <c r="AN39">
        <f t="shared" si="41"/>
        <v>0</v>
      </c>
      <c r="AO39">
        <f t="shared" si="42"/>
        <v>0</v>
      </c>
      <c r="AP39">
        <f t="shared" si="43"/>
        <v>-6.2231663721623651E-8</v>
      </c>
      <c r="AQ39">
        <f t="shared" si="44"/>
        <v>-2.4548324732608525E-3</v>
      </c>
      <c r="AR39">
        <f t="shared" si="45"/>
        <v>-2.454894704924574E-3</v>
      </c>
      <c r="AS39">
        <f t="shared" si="46"/>
        <v>-4.3684942213977571</v>
      </c>
      <c r="AT39">
        <f t="shared" si="47"/>
        <v>-2.8542122295150283</v>
      </c>
      <c r="AU39">
        <f t="shared" si="48"/>
        <v>-7.2251613456177095</v>
      </c>
      <c r="AW39">
        <v>36</v>
      </c>
      <c r="AX39">
        <f>IF(Z39&gt;0, (R39*SUMPRODUCT(K39:$K$98, X39:$X$98)-K39*$AZ$3)/Z39, 0)</f>
        <v>-29250355866.346146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0.79285550900000001</v>
      </c>
      <c r="Q40" s="5">
        <f t="shared" si="60"/>
        <v>50</v>
      </c>
      <c r="R40">
        <f t="shared" si="31"/>
        <v>500000</v>
      </c>
      <c r="S40">
        <f t="shared" si="32"/>
        <v>-132473487008.20065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-2152.8877056767433</v>
      </c>
      <c r="AC40">
        <f t="shared" si="33"/>
        <v>-1922.2233003060865</v>
      </c>
      <c r="AE40">
        <f t="shared" si="34"/>
        <v>0</v>
      </c>
      <c r="AF40">
        <f t="shared" si="35"/>
        <v>0</v>
      </c>
      <c r="AG40">
        <f t="shared" si="36"/>
        <v>-7.25512456763176E-7</v>
      </c>
      <c r="AH40">
        <f t="shared" si="37"/>
        <v>-2.9177916424395971E-2</v>
      </c>
      <c r="AI40">
        <f t="shared" si="38"/>
        <v>-2.9178641936852736E-2</v>
      </c>
      <c r="AJ40">
        <f t="shared" si="39"/>
        <v>-230.66440537065682</v>
      </c>
      <c r="AK40">
        <f t="shared" ref="AK40:AK69" si="61">G40*SUM(AB40:AB40, AE40:AF40)</f>
        <v>-150.70213939737204</v>
      </c>
      <c r="AL40">
        <f t="shared" si="40"/>
        <v>-381.39572340996574</v>
      </c>
      <c r="AN40">
        <f t="shared" si="41"/>
        <v>0</v>
      </c>
      <c r="AO40">
        <f t="shared" si="42"/>
        <v>0</v>
      </c>
      <c r="AP40">
        <f t="shared" si="43"/>
        <v>-1.0954133632573805E-8</v>
      </c>
      <c r="AQ40">
        <f t="shared" si="44"/>
        <v>-4.4054211978504244E-4</v>
      </c>
      <c r="AR40">
        <f t="shared" si="45"/>
        <v>-4.4055307391867505E-4</v>
      </c>
      <c r="AS40">
        <f t="shared" si="46"/>
        <v>-3.482681375287719</v>
      </c>
      <c r="AT40">
        <f t="shared" si="47"/>
        <v>-2.2753728875153438</v>
      </c>
      <c r="AU40">
        <f t="shared" si="48"/>
        <v>-5.7584948158769818</v>
      </c>
      <c r="AW40">
        <v>37</v>
      </c>
      <c r="AX40">
        <f>IF(Z40&gt;0, (R40*SUMPRODUCT(K40:$K$98, X40:$X$98)-K40*$AZ$3)/Z40, 0)</f>
        <v>-132473487008.20065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0.79617230500000002</v>
      </c>
      <c r="Q41" s="5">
        <f t="shared" si="60"/>
        <v>50</v>
      </c>
      <c r="R41">
        <f t="shared" si="31"/>
        <v>500000</v>
      </c>
      <c r="S41">
        <f t="shared" si="32"/>
        <v>-610232327876.97229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-1922.2233003060865</v>
      </c>
      <c r="AC41">
        <f t="shared" si="33"/>
        <v>-1716.2711870954117</v>
      </c>
      <c r="AE41">
        <f t="shared" si="34"/>
        <v>0</v>
      </c>
      <c r="AF41">
        <f t="shared" si="35"/>
        <v>0</v>
      </c>
      <c r="AG41">
        <f t="shared" si="36"/>
        <v>-1.4062440718819356E-7</v>
      </c>
      <c r="AH41">
        <f t="shared" si="37"/>
        <v>-5.7763292500735064E-3</v>
      </c>
      <c r="AI41">
        <f t="shared" si="38"/>
        <v>-5.7764698744806947E-3</v>
      </c>
      <c r="AJ41">
        <f t="shared" si="39"/>
        <v>-205.95211321067472</v>
      </c>
      <c r="AK41">
        <f t="shared" si="61"/>
        <v>-134.55563102142605</v>
      </c>
      <c r="AL41">
        <f t="shared" si="40"/>
        <v>-340.51352070197527</v>
      </c>
      <c r="AN41">
        <f t="shared" si="41"/>
        <v>0</v>
      </c>
      <c r="AO41">
        <f t="shared" si="42"/>
        <v>0</v>
      </c>
      <c r="AP41">
        <f t="shared" si="43"/>
        <v>-1.8957272077890689E-9</v>
      </c>
      <c r="AQ41">
        <f t="shared" si="44"/>
        <v>-7.7869444852895605E-5</v>
      </c>
      <c r="AR41">
        <f t="shared" si="45"/>
        <v>-7.7871340580103399E-5</v>
      </c>
      <c r="AS41">
        <f t="shared" si="46"/>
        <v>-2.776395878367194</v>
      </c>
      <c r="AT41">
        <f t="shared" si="47"/>
        <v>-1.8139153493260745</v>
      </c>
      <c r="AU41">
        <f t="shared" si="48"/>
        <v>-4.5903890990338487</v>
      </c>
      <c r="AW41">
        <v>38</v>
      </c>
      <c r="AX41">
        <f>IF(Z41&gt;0, (R41*SUMPRODUCT(K41:$K$98, X41:$X$98)-K41*$AZ$3)/Z41, 0)</f>
        <v>-610232327876.97229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0.79964768799999997</v>
      </c>
      <c r="Q42" s="5">
        <f t="shared" si="60"/>
        <v>50</v>
      </c>
      <c r="R42">
        <f t="shared" si="31"/>
        <v>500000</v>
      </c>
      <c r="S42">
        <f t="shared" si="32"/>
        <v>-2862325711318.8281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-1716.2711870954117</v>
      </c>
      <c r="AC42">
        <f t="shared" si="33"/>
        <v>-1532.3850562570046</v>
      </c>
      <c r="AE42">
        <f t="shared" si="34"/>
        <v>0</v>
      </c>
      <c r="AF42">
        <f t="shared" si="35"/>
        <v>0</v>
      </c>
      <c r="AG42">
        <f t="shared" si="36"/>
        <v>-2.676818103190206E-8</v>
      </c>
      <c r="AH42">
        <f t="shared" si="37"/>
        <v>-1.1244998208440955E-3</v>
      </c>
      <c r="AI42">
        <f t="shared" si="38"/>
        <v>-1.1245265890251275E-3</v>
      </c>
      <c r="AJ42">
        <f t="shared" si="39"/>
        <v>-183.8861308384071</v>
      </c>
      <c r="AK42">
        <f t="shared" si="61"/>
        <v>-120.13898309667883</v>
      </c>
      <c r="AL42">
        <f t="shared" si="40"/>
        <v>-304.02623846167495</v>
      </c>
      <c r="AN42">
        <f t="shared" si="41"/>
        <v>0</v>
      </c>
      <c r="AO42">
        <f t="shared" si="42"/>
        <v>0</v>
      </c>
      <c r="AP42">
        <f t="shared" si="43"/>
        <v>-3.2219290796781575E-10</v>
      </c>
      <c r="AQ42">
        <f t="shared" si="44"/>
        <v>-1.3534945346314504E-5</v>
      </c>
      <c r="AR42">
        <f t="shared" si="45"/>
        <v>-1.3535267539222472E-5</v>
      </c>
      <c r="AS42">
        <f t="shared" si="46"/>
        <v>-2.2133295930405898</v>
      </c>
      <c r="AT42">
        <f t="shared" si="47"/>
        <v>-1.4460425337860454</v>
      </c>
      <c r="AU42">
        <f t="shared" si="48"/>
        <v>-3.6593856620941745</v>
      </c>
      <c r="AW42">
        <v>39</v>
      </c>
      <c r="AX42">
        <f>IF(Z42&gt;0, (R42*SUMPRODUCT(K42:$K$98, X42:$X$98)-K42*$AZ$3)/Z42, 0)</f>
        <v>-2862325711318.8281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0.80323853099999998</v>
      </c>
      <c r="Q43" s="5">
        <f t="shared" si="60"/>
        <v>50</v>
      </c>
      <c r="R43">
        <f t="shared" si="31"/>
        <v>500000</v>
      </c>
      <c r="S43">
        <f t="shared" si="32"/>
        <v>-13684021614504.57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-1532.3850562570046</v>
      </c>
      <c r="AC43">
        <f t="shared" si="33"/>
        <v>-1368.2009548742246</v>
      </c>
      <c r="AE43">
        <f t="shared" si="34"/>
        <v>0</v>
      </c>
      <c r="AF43">
        <f t="shared" si="35"/>
        <v>0</v>
      </c>
      <c r="AG43">
        <f t="shared" si="36"/>
        <v>-4.9992648119759654E-9</v>
      </c>
      <c r="AH43">
        <f t="shared" si="37"/>
        <v>-2.1501234409607075E-4</v>
      </c>
      <c r="AI43">
        <f t="shared" si="38"/>
        <v>-2.1501734336088271E-4</v>
      </c>
      <c r="AJ43">
        <f t="shared" si="39"/>
        <v>-164.18410138278</v>
      </c>
      <c r="AK43">
        <f t="shared" si="61"/>
        <v>-107.26695393799034</v>
      </c>
      <c r="AL43">
        <f t="shared" si="40"/>
        <v>-271.45127033811366</v>
      </c>
      <c r="AN43">
        <f t="shared" si="41"/>
        <v>0</v>
      </c>
      <c r="AO43">
        <f t="shared" si="42"/>
        <v>0</v>
      </c>
      <c r="AP43">
        <f t="shared" si="43"/>
        <v>-5.3726089994152747E-11</v>
      </c>
      <c r="AQ43">
        <f t="shared" si="44"/>
        <v>-2.3106942687025581E-6</v>
      </c>
      <c r="AR43">
        <f t="shared" si="45"/>
        <v>-2.3107479947925518E-6</v>
      </c>
      <c r="AS43">
        <f t="shared" si="46"/>
        <v>-1.7644534023021352</v>
      </c>
      <c r="AT43">
        <f t="shared" si="47"/>
        <v>-1.1527763056010749</v>
      </c>
      <c r="AU43">
        <f t="shared" si="48"/>
        <v>-2.9172320186512044</v>
      </c>
      <c r="AW43">
        <v>40</v>
      </c>
      <c r="AX43">
        <f>IF(Z43&gt;0, (R43*SUMPRODUCT(K43:$K$98, X43:$X$98)-K43*$AZ$3)/Z43, 0)</f>
        <v>-13684021614504.57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0.80709142899999997</v>
      </c>
      <c r="Q44" s="5">
        <f t="shared" si="60"/>
        <v>50</v>
      </c>
      <c r="R44">
        <f t="shared" si="31"/>
        <v>500000</v>
      </c>
      <c r="S44">
        <f t="shared" si="32"/>
        <v>-66797725196050.266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-1368.2009548742246</v>
      </c>
      <c r="AC44">
        <f t="shared" si="33"/>
        <v>-1221.6079974369502</v>
      </c>
      <c r="AE44">
        <f t="shared" si="34"/>
        <v>0</v>
      </c>
      <c r="AF44">
        <f t="shared" si="35"/>
        <v>0</v>
      </c>
      <c r="AG44">
        <f t="shared" si="36"/>
        <v>-9.1440838280910771E-10</v>
      </c>
      <c r="AH44">
        <f t="shared" si="37"/>
        <v>-4.0348637810470977E-5</v>
      </c>
      <c r="AI44">
        <f t="shared" si="38"/>
        <v>-4.0349552218853784E-5</v>
      </c>
      <c r="AJ44">
        <f t="shared" si="39"/>
        <v>-146.59295743727444</v>
      </c>
      <c r="AK44">
        <f t="shared" si="61"/>
        <v>-95.774066841195733</v>
      </c>
      <c r="AL44">
        <f t="shared" si="40"/>
        <v>-242.36706462802238</v>
      </c>
      <c r="AN44">
        <f t="shared" si="41"/>
        <v>0</v>
      </c>
      <c r="AO44">
        <f t="shared" si="42"/>
        <v>0</v>
      </c>
      <c r="AP44">
        <f t="shared" si="43"/>
        <v>-8.7740735234356068E-12</v>
      </c>
      <c r="AQ44">
        <f t="shared" si="44"/>
        <v>-3.8715952453538692E-7</v>
      </c>
      <c r="AR44">
        <f t="shared" si="45"/>
        <v>-3.8716829860891035E-7</v>
      </c>
      <c r="AS44">
        <f t="shared" si="46"/>
        <v>-1.4066115433250832</v>
      </c>
      <c r="AT44">
        <f t="shared" si="47"/>
        <v>-0.9189862209285049</v>
      </c>
      <c r="AU44">
        <f t="shared" si="48"/>
        <v>-2.3255981514218864</v>
      </c>
      <c r="AW44">
        <v>41</v>
      </c>
      <c r="AX44">
        <f>IF(Z44&gt;0, (R44*SUMPRODUCT(K44:$K$98, X44:$X$98)-K44*$AZ$3)/Z44, 0)</f>
        <v>-66797725196050.266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0.81105379099999997</v>
      </c>
      <c r="Q45" s="5">
        <f t="shared" si="60"/>
        <v>50</v>
      </c>
      <c r="R45">
        <f t="shared" si="31"/>
        <v>500000</v>
      </c>
      <c r="S45">
        <f t="shared" si="32"/>
        <v>-333289128725608.44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-1221.6079974369502</v>
      </c>
      <c r="AC45">
        <f t="shared" si="33"/>
        <v>-1090.721426620566</v>
      </c>
      <c r="AE45">
        <f t="shared" si="34"/>
        <v>0</v>
      </c>
      <c r="AF45">
        <f t="shared" si="35"/>
        <v>0</v>
      </c>
      <c r="AG45">
        <f t="shared" si="36"/>
        <v>-1.6362991358151069E-10</v>
      </c>
      <c r="AH45">
        <f t="shared" si="37"/>
        <v>-7.4163438539950589E-6</v>
      </c>
      <c r="AI45">
        <f t="shared" si="38"/>
        <v>-7.4165074839086404E-6</v>
      </c>
      <c r="AJ45">
        <f t="shared" si="39"/>
        <v>-130.88657081638416</v>
      </c>
      <c r="AK45">
        <f t="shared" si="61"/>
        <v>-85.512559820586517</v>
      </c>
      <c r="AL45">
        <f t="shared" si="40"/>
        <v>-216.39913805347817</v>
      </c>
      <c r="AN45">
        <f t="shared" si="41"/>
        <v>0</v>
      </c>
      <c r="AO45">
        <f t="shared" si="42"/>
        <v>0</v>
      </c>
      <c r="AP45">
        <f t="shared" si="43"/>
        <v>-1.4018635665232814E-12</v>
      </c>
      <c r="AQ45">
        <f t="shared" si="44"/>
        <v>-6.3537907086564044E-8</v>
      </c>
      <c r="AR45">
        <f t="shared" si="45"/>
        <v>-6.3539308950130571E-8</v>
      </c>
      <c r="AS45">
        <f t="shared" si="46"/>
        <v>-1.1213421247897744</v>
      </c>
      <c r="AT45">
        <f t="shared" si="47"/>
        <v>-0.73261019008549011</v>
      </c>
      <c r="AU45">
        <f t="shared" si="48"/>
        <v>-1.8539523784145733</v>
      </c>
      <c r="AW45">
        <v>42</v>
      </c>
      <c r="AX45">
        <f>IF(Z45&gt;0, (R45*SUMPRODUCT(K45:$K$98, X45:$X$98)-K45*$AZ$3)/Z45, 0)</f>
        <v>-333289128725608.44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0.81525055400000002</v>
      </c>
      <c r="Q46" s="5">
        <f t="shared" si="60"/>
        <v>50</v>
      </c>
      <c r="R46">
        <f t="shared" si="31"/>
        <v>500000</v>
      </c>
      <c r="S46">
        <f t="shared" si="32"/>
        <v>-1702892833412658.5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-1090.721426620566</v>
      </c>
      <c r="AC46">
        <f t="shared" si="33"/>
        <v>-973.85841668094008</v>
      </c>
      <c r="AE46">
        <f t="shared" si="34"/>
        <v>0</v>
      </c>
      <c r="AF46">
        <f t="shared" si="35"/>
        <v>0</v>
      </c>
      <c r="AG46">
        <f t="shared" si="36"/>
        <v>-2.8594236747396862E-11</v>
      </c>
      <c r="AH46">
        <f t="shared" si="37"/>
        <v>-1.3339937769829872E-6</v>
      </c>
      <c r="AI46">
        <f t="shared" si="38"/>
        <v>-1.3340223712197345E-6</v>
      </c>
      <c r="AJ46">
        <f t="shared" si="39"/>
        <v>-116.86300993962595</v>
      </c>
      <c r="AK46">
        <f t="shared" si="61"/>
        <v>-76.350499863439623</v>
      </c>
      <c r="AL46">
        <f t="shared" si="40"/>
        <v>-193.21351113708795</v>
      </c>
      <c r="AN46">
        <f t="shared" si="41"/>
        <v>0</v>
      </c>
      <c r="AO46">
        <f t="shared" si="42"/>
        <v>0</v>
      </c>
      <c r="AP46">
        <f t="shared" si="43"/>
        <v>-2.187275728727924E-13</v>
      </c>
      <c r="AQ46">
        <f t="shared" si="44"/>
        <v>-1.0204196868218937E-8</v>
      </c>
      <c r="AR46">
        <f t="shared" si="45"/>
        <v>-1.020441559579181E-8</v>
      </c>
      <c r="AS46">
        <f t="shared" si="46"/>
        <v>-0.89392707868065102</v>
      </c>
      <c r="AT46">
        <f t="shared" si="47"/>
        <v>-0.58403235834839806</v>
      </c>
      <c r="AU46">
        <f t="shared" si="48"/>
        <v>-1.4779594472334647</v>
      </c>
      <c r="AW46">
        <v>43</v>
      </c>
      <c r="AX46">
        <f>IF(Z46&gt;0, (R46*SUMPRODUCT(K46:$K$98, X46:$X$98)-K46*$AZ$3)/Z46, 0)</f>
        <v>-1702892833412658.5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0.81969331899999998</v>
      </c>
      <c r="Q47" s="5">
        <f t="shared" si="60"/>
        <v>50</v>
      </c>
      <c r="R47">
        <f t="shared" si="31"/>
        <v>500000</v>
      </c>
      <c r="S47">
        <f t="shared" si="32"/>
        <v>-8927659331510942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-973.85841668094008</v>
      </c>
      <c r="AC47">
        <f t="shared" si="33"/>
        <v>-869.51644347403351</v>
      </c>
      <c r="AE47">
        <f t="shared" si="34"/>
        <v>0</v>
      </c>
      <c r="AF47">
        <f t="shared" si="35"/>
        <v>0</v>
      </c>
      <c r="AG47">
        <f t="shared" si="36"/>
        <v>-4.8697895561773983E-12</v>
      </c>
      <c r="AH47">
        <f t="shared" si="37"/>
        <v>-2.3438504823745497E-7</v>
      </c>
      <c r="AI47">
        <f t="shared" si="38"/>
        <v>-2.3438991802701116E-7</v>
      </c>
      <c r="AJ47">
        <f t="shared" si="39"/>
        <v>-104.34197320690657</v>
      </c>
      <c r="AK47">
        <f t="shared" si="61"/>
        <v>-68.170089167665807</v>
      </c>
      <c r="AL47">
        <f t="shared" si="40"/>
        <v>-172.51206260896231</v>
      </c>
      <c r="AN47">
        <f t="shared" si="41"/>
        <v>0</v>
      </c>
      <c r="AO47">
        <f t="shared" si="42"/>
        <v>0</v>
      </c>
      <c r="AP47">
        <f t="shared" si="43"/>
        <v>-3.3259613374241901E-14</v>
      </c>
      <c r="AQ47">
        <f t="shared" si="44"/>
        <v>-1.6007993764724424E-9</v>
      </c>
      <c r="AR47">
        <f t="shared" si="45"/>
        <v>-1.6008326360858166E-9</v>
      </c>
      <c r="AS47">
        <f t="shared" si="46"/>
        <v>-0.7126331944190486</v>
      </c>
      <c r="AT47">
        <f t="shared" si="47"/>
        <v>-0.46558702039352895</v>
      </c>
      <c r="AU47">
        <f t="shared" si="48"/>
        <v>-1.1782202164134101</v>
      </c>
      <c r="AW47">
        <v>44</v>
      </c>
      <c r="AX47">
        <f>IF(Z47&gt;0, (R47*SUMPRODUCT(K47:$K$98, X47:$X$98)-K47*$AZ$3)/Z47, 0)</f>
        <v>-8927659331510942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0.82421808699999999</v>
      </c>
      <c r="Q48" s="5">
        <f t="shared" si="60"/>
        <v>50</v>
      </c>
      <c r="R48">
        <f t="shared" si="31"/>
        <v>500000</v>
      </c>
      <c r="S48">
        <f t="shared" si="32"/>
        <v>-4.8081990724459368E+16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-869.51644347403351</v>
      </c>
      <c r="AC48">
        <f t="shared" si="33"/>
        <v>-776.35396738892837</v>
      </c>
      <c r="AE48">
        <f t="shared" si="34"/>
        <v>0</v>
      </c>
      <c r="AF48">
        <f t="shared" si="35"/>
        <v>0</v>
      </c>
      <c r="AG48">
        <f t="shared" si="36"/>
        <v>-8.0732302853050981E-13</v>
      </c>
      <c r="AH48">
        <f t="shared" si="37"/>
        <v>-4.0137686320851141E-8</v>
      </c>
      <c r="AI48">
        <f t="shared" si="38"/>
        <v>-4.0138493643879672E-8</v>
      </c>
      <c r="AJ48">
        <f t="shared" si="39"/>
        <v>-93.162476085105141</v>
      </c>
      <c r="AK48">
        <f t="shared" si="61"/>
        <v>-60.866151043182349</v>
      </c>
      <c r="AL48">
        <f t="shared" si="40"/>
        <v>-154.02862716842597</v>
      </c>
      <c r="AN48">
        <f t="shared" si="41"/>
        <v>0</v>
      </c>
      <c r="AO48">
        <f t="shared" si="42"/>
        <v>0</v>
      </c>
      <c r="AP48">
        <f t="shared" si="43"/>
        <v>-4.923073509662683E-15</v>
      </c>
      <c r="AQ48">
        <f t="shared" si="44"/>
        <v>-2.4476049026497563E-10</v>
      </c>
      <c r="AR48">
        <f t="shared" si="45"/>
        <v>-2.4476541333848529E-10</v>
      </c>
      <c r="AS48">
        <f t="shared" si="46"/>
        <v>-0.5681068195762875</v>
      </c>
      <c r="AT48">
        <f t="shared" si="47"/>
        <v>-0.37116312212874603</v>
      </c>
      <c r="AU48">
        <f t="shared" si="48"/>
        <v>-0.93926994194979885</v>
      </c>
      <c r="AW48">
        <v>45</v>
      </c>
      <c r="AX48">
        <f>IF(Z48&gt;0, (R48*SUMPRODUCT(K48:$K$98, X48:$X$98)-K48*$AZ$3)/Z48, 0)</f>
        <v>-4.8081990724459368E+16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0.82894669600000004</v>
      </c>
      <c r="Q49" s="5">
        <f t="shared" si="60"/>
        <v>50</v>
      </c>
      <c r="R49">
        <f t="shared" si="31"/>
        <v>500000</v>
      </c>
      <c r="S49">
        <f t="shared" si="32"/>
        <v>-2.6655987672961805E+17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-776.35396738892837</v>
      </c>
      <c r="AC49">
        <f t="shared" si="33"/>
        <v>-693.17318516889998</v>
      </c>
      <c r="AE49">
        <f t="shared" si="34"/>
        <v>0</v>
      </c>
      <c r="AF49">
        <f t="shared" si="35"/>
        <v>0</v>
      </c>
      <c r="AG49">
        <f t="shared" si="36"/>
        <v>-1.3002204114012484E-13</v>
      </c>
      <c r="AH49">
        <f t="shared" si="37"/>
        <v>-6.6922775710507991E-9</v>
      </c>
      <c r="AI49">
        <f t="shared" si="38"/>
        <v>-6.692407593091939E-9</v>
      </c>
      <c r="AJ49">
        <f t="shared" si="39"/>
        <v>-83.180782220028391</v>
      </c>
      <c r="AK49">
        <f t="shared" si="61"/>
        <v>-54.344777717224993</v>
      </c>
      <c r="AL49">
        <f t="shared" si="40"/>
        <v>-137.52555994394578</v>
      </c>
      <c r="AN49">
        <f t="shared" si="41"/>
        <v>0</v>
      </c>
      <c r="AO49">
        <f t="shared" si="42"/>
        <v>0</v>
      </c>
      <c r="AP49">
        <f t="shared" si="43"/>
        <v>-7.0792612014825966E-16</v>
      </c>
      <c r="AQ49">
        <f t="shared" si="44"/>
        <v>-3.6437192142857187E-11</v>
      </c>
      <c r="AR49">
        <f t="shared" si="45"/>
        <v>-3.6437900068977339E-11</v>
      </c>
      <c r="AS49">
        <f t="shared" si="46"/>
        <v>-0.45289127836764781</v>
      </c>
      <c r="AT49">
        <f t="shared" si="47"/>
        <v>-0.29588896853429097</v>
      </c>
      <c r="AU49">
        <f t="shared" si="48"/>
        <v>-0.74878024693837664</v>
      </c>
      <c r="AW49">
        <v>46</v>
      </c>
      <c r="AX49">
        <f>IF(Z49&gt;0, (R49*SUMPRODUCT(K49:$K$98, X49:$X$98)-K49*$AZ$3)/Z49, 0)</f>
        <v>-2.6655987672961805E+17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0.83370721699999994</v>
      </c>
      <c r="Q50" s="5">
        <f t="shared" si="60"/>
        <v>50</v>
      </c>
      <c r="R50">
        <f t="shared" si="31"/>
        <v>500000</v>
      </c>
      <c r="S50">
        <f t="shared" si="32"/>
        <v>-1.5227823407378383E+18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-693.17318516889998</v>
      </c>
      <c r="AC50">
        <f t="shared" si="33"/>
        <v>-618.90462961512105</v>
      </c>
      <c r="AE50">
        <f t="shared" si="34"/>
        <v>0</v>
      </c>
      <c r="AF50">
        <f t="shared" si="35"/>
        <v>0</v>
      </c>
      <c r="AG50">
        <f t="shared" si="36"/>
        <v>-2.0321506661130617E-14</v>
      </c>
      <c r="AH50">
        <f t="shared" si="37"/>
        <v>-1.0840031406759297E-9</v>
      </c>
      <c r="AI50">
        <f t="shared" si="38"/>
        <v>-1.0840234621825908E-9</v>
      </c>
      <c r="AJ50">
        <f t="shared" si="39"/>
        <v>-74.268555553778924</v>
      </c>
      <c r="AK50">
        <f t="shared" si="61"/>
        <v>-48.522122961823001</v>
      </c>
      <c r="AL50">
        <f t="shared" si="40"/>
        <v>-122.79067851668594</v>
      </c>
      <c r="AN50">
        <f t="shared" si="41"/>
        <v>0</v>
      </c>
      <c r="AO50">
        <f t="shared" si="42"/>
        <v>0</v>
      </c>
      <c r="AP50">
        <f t="shared" si="43"/>
        <v>-9.8789056675324941E-17</v>
      </c>
      <c r="AQ50">
        <f t="shared" si="44"/>
        <v>-5.2696706738429735E-12</v>
      </c>
      <c r="AR50">
        <f t="shared" si="45"/>
        <v>-5.2697694628996484E-12</v>
      </c>
      <c r="AS50">
        <f t="shared" si="46"/>
        <v>-0.36104215431182918</v>
      </c>
      <c r="AT50">
        <f t="shared" si="47"/>
        <v>-0.23588087415049605</v>
      </c>
      <c r="AU50">
        <f t="shared" si="48"/>
        <v>-0.59692302846759493</v>
      </c>
      <c r="AW50">
        <v>47</v>
      </c>
      <c r="AX50">
        <f>IF(Z50&gt;0, (R50*SUMPRODUCT(K50:$K$98, X50:$X$98)-K50*$AZ$3)/Z50, 0)</f>
        <v>-1.5227823407378383E+18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0.83838979800000002</v>
      </c>
      <c r="Q51" s="5">
        <f t="shared" si="60"/>
        <v>50</v>
      </c>
      <c r="R51">
        <f t="shared" si="31"/>
        <v>500000</v>
      </c>
      <c r="S51">
        <f t="shared" si="32"/>
        <v>-8.9679129241217546E+18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-618.90462961512105</v>
      </c>
      <c r="AC51">
        <f t="shared" si="33"/>
        <v>-552.59341929921982</v>
      </c>
      <c r="AE51">
        <f t="shared" si="34"/>
        <v>0</v>
      </c>
      <c r="AF51">
        <f t="shared" si="35"/>
        <v>0</v>
      </c>
      <c r="AG51">
        <f t="shared" si="36"/>
        <v>-3.0809477298383582E-15</v>
      </c>
      <c r="AH51">
        <f t="shared" si="37"/>
        <v>-1.7037343864680952E-10</v>
      </c>
      <c r="AI51">
        <f t="shared" si="38"/>
        <v>-1.7037651959453937E-10</v>
      </c>
      <c r="AJ51">
        <f t="shared" si="39"/>
        <v>-66.311210315901235</v>
      </c>
      <c r="AK51">
        <f t="shared" si="61"/>
        <v>-43.32332407305848</v>
      </c>
      <c r="AL51">
        <f t="shared" si="40"/>
        <v>-109.6345343891301</v>
      </c>
      <c r="AN51">
        <f t="shared" si="41"/>
        <v>0</v>
      </c>
      <c r="AO51">
        <f t="shared" si="42"/>
        <v>0</v>
      </c>
      <c r="AP51">
        <f t="shared" si="43"/>
        <v>-1.3372704319585234E-17</v>
      </c>
      <c r="AQ51">
        <f t="shared" si="44"/>
        <v>-7.394976542021092E-13</v>
      </c>
      <c r="AR51">
        <f t="shared" si="45"/>
        <v>-7.395110269064288E-13</v>
      </c>
      <c r="AS51">
        <f t="shared" si="46"/>
        <v>-0.28782059495533902</v>
      </c>
      <c r="AT51">
        <f t="shared" si="47"/>
        <v>-0.18804278870416788</v>
      </c>
      <c r="AU51">
        <f t="shared" si="48"/>
        <v>-0.47586338366024644</v>
      </c>
      <c r="AW51">
        <v>48</v>
      </c>
      <c r="AX51">
        <f>IF(Z51&gt;0, (R51*SUMPRODUCT(K51:$K$98, X51:$X$98)-K51*$AZ$3)/Z51, 0)</f>
        <v>-8.9679129241217546E+18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0.84318435700000005</v>
      </c>
      <c r="Q52" s="5">
        <f t="shared" si="60"/>
        <v>50</v>
      </c>
      <c r="R52">
        <f t="shared" si="31"/>
        <v>500000</v>
      </c>
      <c r="S52">
        <f t="shared" si="32"/>
        <v>-5.4538228673786536E+19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-552.59341929921982</v>
      </c>
      <c r="AC52">
        <f t="shared" si="33"/>
        <v>-493.38698151716119</v>
      </c>
      <c r="AE52">
        <f t="shared" si="34"/>
        <v>0</v>
      </c>
      <c r="AF52">
        <f t="shared" si="35"/>
        <v>0</v>
      </c>
      <c r="AG52">
        <f t="shared" si="36"/>
        <v>-4.523313220056087E-16</v>
      </c>
      <c r="AH52">
        <f t="shared" si="37"/>
        <v>-2.5978069305343658E-11</v>
      </c>
      <c r="AI52">
        <f t="shared" si="38"/>
        <v>-2.5978521636665663E-11</v>
      </c>
      <c r="AJ52">
        <f t="shared" si="39"/>
        <v>-59.206437782058629</v>
      </c>
      <c r="AK52">
        <f t="shared" si="61"/>
        <v>-38.681539350945393</v>
      </c>
      <c r="AL52">
        <f t="shared" si="40"/>
        <v>-97.887977133030006</v>
      </c>
      <c r="AN52">
        <f t="shared" si="41"/>
        <v>0</v>
      </c>
      <c r="AO52">
        <f t="shared" si="42"/>
        <v>0</v>
      </c>
      <c r="AP52">
        <f t="shared" si="43"/>
        <v>-1.7529662351149845E-18</v>
      </c>
      <c r="AQ52">
        <f t="shared" si="44"/>
        <v>-1.0067549190232676E-13</v>
      </c>
      <c r="AR52">
        <f t="shared" si="45"/>
        <v>-1.0067724486856187E-13</v>
      </c>
      <c r="AS52">
        <f t="shared" si="46"/>
        <v>-0.22944881613150367</v>
      </c>
      <c r="AT52">
        <f t="shared" si="47"/>
        <v>-0.14990655987258403</v>
      </c>
      <c r="AU52">
        <f t="shared" si="48"/>
        <v>-0.37935537600418845</v>
      </c>
      <c r="AW52">
        <v>49</v>
      </c>
      <c r="AX52">
        <f>IF(Z52&gt;0, (R52*SUMPRODUCT(K52:$K$98, X52:$X$98)-K52*$AZ$3)/Z52, 0)</f>
        <v>-5.4538228673786536E+19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0.84806285100000001</v>
      </c>
      <c r="Q53" s="5">
        <f t="shared" si="60"/>
        <v>50</v>
      </c>
      <c r="R53">
        <f t="shared" si="31"/>
        <v>500000</v>
      </c>
      <c r="S53">
        <f t="shared" si="32"/>
        <v>-3.4307330655321627E+20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-493.38698151716119</v>
      </c>
      <c r="AC53">
        <f t="shared" si="33"/>
        <v>-440.52409064032253</v>
      </c>
      <c r="AE53">
        <f t="shared" si="34"/>
        <v>0</v>
      </c>
      <c r="AF53">
        <f t="shared" si="35"/>
        <v>0</v>
      </c>
      <c r="AG53">
        <f t="shared" si="36"/>
        <v>-6.4202618248877093E-17</v>
      </c>
      <c r="AH53">
        <f t="shared" si="37"/>
        <v>-3.8360539053667549E-12</v>
      </c>
      <c r="AI53">
        <f t="shared" si="38"/>
        <v>-3.8361181079850036E-12</v>
      </c>
      <c r="AJ53">
        <f t="shared" si="39"/>
        <v>-52.862890876838662</v>
      </c>
      <c r="AK53">
        <f t="shared" si="61"/>
        <v>-34.537088706201288</v>
      </c>
      <c r="AL53">
        <f t="shared" si="40"/>
        <v>-87.399979583043788</v>
      </c>
      <c r="AN53">
        <f t="shared" si="41"/>
        <v>0</v>
      </c>
      <c r="AO53">
        <f t="shared" si="42"/>
        <v>0</v>
      </c>
      <c r="AP53">
        <f t="shared" si="43"/>
        <v>-2.2215270509418278E-19</v>
      </c>
      <c r="AQ53">
        <f t="shared" si="44"/>
        <v>-1.3273442348735267E-14</v>
      </c>
      <c r="AR53">
        <f t="shared" si="45"/>
        <v>-1.327366450144036E-14</v>
      </c>
      <c r="AS53">
        <f t="shared" si="46"/>
        <v>-0.18291519143136661</v>
      </c>
      <c r="AT53">
        <f t="shared" si="47"/>
        <v>-0.11950459173515962</v>
      </c>
      <c r="AU53">
        <f t="shared" si="48"/>
        <v>-0.3024197831665395</v>
      </c>
      <c r="AW53">
        <v>50</v>
      </c>
      <c r="AX53">
        <f>IF(Z53&gt;0, (R53*SUMPRODUCT(K53:$K$98, X53:$X$98)-K53*$AZ$3)/Z53, 0)</f>
        <v>-3.4307330655321627E+20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0.85299375700000002</v>
      </c>
      <c r="Q54" s="5">
        <f t="shared" si="60"/>
        <v>50</v>
      </c>
      <c r="R54">
        <f t="shared" si="31"/>
        <v>500000</v>
      </c>
      <c r="S54">
        <f t="shared" si="32"/>
        <v>-2.2357773308159213E+21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-440.52409064032253</v>
      </c>
      <c r="AC54">
        <f t="shared" si="33"/>
        <v>-393.32508092885934</v>
      </c>
      <c r="AE54">
        <f t="shared" si="34"/>
        <v>0</v>
      </c>
      <c r="AF54">
        <f t="shared" si="35"/>
        <v>0</v>
      </c>
      <c r="AG54">
        <f t="shared" si="36"/>
        <v>-8.7961595170418838E-18</v>
      </c>
      <c r="AH54">
        <f t="shared" si="37"/>
        <v>-5.4764432549346438E-13</v>
      </c>
      <c r="AI54">
        <f t="shared" si="38"/>
        <v>-5.4765312165298145E-13</v>
      </c>
      <c r="AJ54">
        <f t="shared" si="39"/>
        <v>-47.199009711463191</v>
      </c>
      <c r="AK54">
        <f t="shared" si="61"/>
        <v>-30.836686344822581</v>
      </c>
      <c r="AL54">
        <f t="shared" si="40"/>
        <v>-78.035696056286326</v>
      </c>
      <c r="AN54">
        <f t="shared" si="41"/>
        <v>0</v>
      </c>
      <c r="AO54">
        <f t="shared" si="42"/>
        <v>0</v>
      </c>
      <c r="AP54">
        <f t="shared" si="43"/>
        <v>-2.7175274551107967E-20</v>
      </c>
      <c r="AQ54">
        <f t="shared" si="44"/>
        <v>-1.6919184870178573E-15</v>
      </c>
      <c r="AR54">
        <f t="shared" si="45"/>
        <v>-1.6919456622924083E-15</v>
      </c>
      <c r="AS54">
        <f t="shared" si="46"/>
        <v>-0.14581887072015862</v>
      </c>
      <c r="AT54">
        <f t="shared" si="47"/>
        <v>-9.5268328870503516E-2</v>
      </c>
      <c r="AU54">
        <f t="shared" si="48"/>
        <v>-0.24108719959066385</v>
      </c>
      <c r="AW54">
        <v>51</v>
      </c>
      <c r="AX54">
        <f>IF(Z54&gt;0, (R54*SUMPRODUCT(K54:$K$98, X54:$X$98)-K54*$AZ$3)/Z54, 0)</f>
        <v>-2.2357773308159213E+21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0.85794593600000002</v>
      </c>
      <c r="Q55" s="5">
        <f t="shared" si="60"/>
        <v>50</v>
      </c>
      <c r="R55">
        <f t="shared" si="31"/>
        <v>500000</v>
      </c>
      <c r="S55">
        <f t="shared" si="32"/>
        <v>-1.5116761265727297E+22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-393.32508092885934</v>
      </c>
      <c r="AC55">
        <f t="shared" si="33"/>
        <v>-351.18310797219584</v>
      </c>
      <c r="AE55">
        <f t="shared" si="34"/>
        <v>0</v>
      </c>
      <c r="AF55">
        <f t="shared" si="35"/>
        <v>0</v>
      </c>
      <c r="AG55">
        <f t="shared" si="36"/>
        <v>-1.1615686118176576E-18</v>
      </c>
      <c r="AH55">
        <f t="shared" si="37"/>
        <v>-7.5466293100538073E-14</v>
      </c>
      <c r="AI55">
        <f t="shared" si="38"/>
        <v>-7.5467454669149897E-14</v>
      </c>
      <c r="AJ55">
        <f t="shared" si="39"/>
        <v>-42.141972956663494</v>
      </c>
      <c r="AK55">
        <f t="shared" si="61"/>
        <v>-27.532755665020154</v>
      </c>
      <c r="AL55">
        <f t="shared" si="40"/>
        <v>-69.674728621683727</v>
      </c>
      <c r="AN55">
        <f t="shared" si="41"/>
        <v>0</v>
      </c>
      <c r="AO55">
        <f t="shared" si="42"/>
        <v>0</v>
      </c>
      <c r="AP55">
        <f t="shared" si="43"/>
        <v>-3.2041120042764113E-21</v>
      </c>
      <c r="AQ55">
        <f t="shared" si="44"/>
        <v>-2.0816889607863662E-16</v>
      </c>
      <c r="AR55">
        <f t="shared" si="45"/>
        <v>-2.0817210019064091E-16</v>
      </c>
      <c r="AS55">
        <f t="shared" si="46"/>
        <v>-0.116245910969514</v>
      </c>
      <c r="AT55">
        <f t="shared" si="47"/>
        <v>-7.5947328500082498E-2</v>
      </c>
      <c r="AU55">
        <f t="shared" si="48"/>
        <v>-0.19219323946959671</v>
      </c>
      <c r="AW55">
        <v>52</v>
      </c>
      <c r="AX55">
        <f>IF(Z55&gt;0, (R55*SUMPRODUCT(K55:$K$98, X55:$X$98)-K55*$AZ$3)/Z55, 0)</f>
        <v>-1.5116761265727297E+22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0.86292441799999997</v>
      </c>
      <c r="Q56" s="5">
        <f t="shared" si="60"/>
        <v>50</v>
      </c>
      <c r="R56">
        <f t="shared" si="31"/>
        <v>500000</v>
      </c>
      <c r="S56">
        <f t="shared" si="32"/>
        <v>-1.0621323200369675E+23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-351.18310797219584</v>
      </c>
      <c r="AC56">
        <f t="shared" si="33"/>
        <v>-313.55634640374626</v>
      </c>
      <c r="AE56">
        <f t="shared" si="34"/>
        <v>0</v>
      </c>
      <c r="AF56">
        <f t="shared" si="35"/>
        <v>0</v>
      </c>
      <c r="AG56">
        <f t="shared" si="36"/>
        <v>-1.4760700737966099E-19</v>
      </c>
      <c r="AH56">
        <f t="shared" si="37"/>
        <v>-1.00234591831982E-14</v>
      </c>
      <c r="AI56">
        <f t="shared" si="38"/>
        <v>-1.0023606790205579E-14</v>
      </c>
      <c r="AJ56">
        <f t="shared" si="39"/>
        <v>-37.626761568449581</v>
      </c>
      <c r="AK56">
        <f t="shared" si="61"/>
        <v>-24.582817558053712</v>
      </c>
      <c r="AL56">
        <f t="shared" si="40"/>
        <v>-62.2095791265033</v>
      </c>
      <c r="AN56">
        <f t="shared" si="41"/>
        <v>0</v>
      </c>
      <c r="AO56">
        <f t="shared" si="42"/>
        <v>0</v>
      </c>
      <c r="AP56">
        <f t="shared" si="43"/>
        <v>-3.6353964083626044E-22</v>
      </c>
      <c r="AQ56">
        <f t="shared" si="44"/>
        <v>-2.4686665058009247E-17</v>
      </c>
      <c r="AR56">
        <f t="shared" si="45"/>
        <v>-2.4687028597650081E-17</v>
      </c>
      <c r="AS56">
        <f t="shared" si="46"/>
        <v>-9.2670528515237646E-2</v>
      </c>
      <c r="AT56">
        <f t="shared" si="47"/>
        <v>-6.0544745296621898E-2</v>
      </c>
      <c r="AU56">
        <f t="shared" si="48"/>
        <v>-0.15321527381185956</v>
      </c>
      <c r="AW56">
        <v>53</v>
      </c>
      <c r="AX56">
        <f>IF(Z56&gt;0, (R56*SUMPRODUCT(K56:$K$98, X56:$X$98)-K56*$AZ$3)/Z56, 0)</f>
        <v>-1.0621323200369675E+23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0.86793829099999997</v>
      </c>
      <c r="Q57" s="5">
        <f t="shared" si="60"/>
        <v>50</v>
      </c>
      <c r="R57">
        <f t="shared" si="31"/>
        <v>500000</v>
      </c>
      <c r="S57">
        <f t="shared" si="32"/>
        <v>-7.7692868334690858E+23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-313.55634640374626</v>
      </c>
      <c r="AC57">
        <f t="shared" si="33"/>
        <v>-279.96102357477344</v>
      </c>
      <c r="AE57">
        <f t="shared" si="34"/>
        <v>0</v>
      </c>
      <c r="AF57">
        <f t="shared" si="35"/>
        <v>0</v>
      </c>
      <c r="AG57">
        <f t="shared" si="36"/>
        <v>-1.8017163581137039E-20</v>
      </c>
      <c r="AH57">
        <f t="shared" si="37"/>
        <v>-1.2811377372472736E-15</v>
      </c>
      <c r="AI57">
        <f t="shared" si="38"/>
        <v>-1.2811557544108547E-15</v>
      </c>
      <c r="AJ57">
        <f t="shared" si="39"/>
        <v>-33.595322828972826</v>
      </c>
      <c r="AK57">
        <f t="shared" si="61"/>
        <v>-21.94894424826224</v>
      </c>
      <c r="AL57">
        <f t="shared" si="40"/>
        <v>-55.544267077235062</v>
      </c>
      <c r="AN57">
        <f t="shared" si="41"/>
        <v>0</v>
      </c>
      <c r="AO57">
        <f t="shared" si="42"/>
        <v>0</v>
      </c>
      <c r="AP57">
        <f t="shared" si="43"/>
        <v>-3.9619883794392993E-23</v>
      </c>
      <c r="AQ57">
        <f t="shared" si="44"/>
        <v>-2.8172319158765865E-18</v>
      </c>
      <c r="AR57">
        <f t="shared" si="45"/>
        <v>-2.8172715357603807E-18</v>
      </c>
      <c r="AS57">
        <f t="shared" si="46"/>
        <v>-7.3876377961764675E-2</v>
      </c>
      <c r="AT57">
        <f t="shared" si="47"/>
        <v>-4.8265900268352903E-2</v>
      </c>
      <c r="AU57">
        <f t="shared" si="48"/>
        <v>-0.12214227823011757</v>
      </c>
      <c r="AW57">
        <v>54</v>
      </c>
      <c r="AX57">
        <f>IF(Z57&gt;0, (R57*SUMPRODUCT(K57:$K$98, X57:$X$98)-K57*$AZ$3)/Z57, 0)</f>
        <v>-7.7692868334690858E+23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0.872959127</v>
      </c>
      <c r="Q58" s="5">
        <f t="shared" si="60"/>
        <v>50</v>
      </c>
      <c r="R58">
        <f t="shared" si="31"/>
        <v>500000</v>
      </c>
      <c r="S58">
        <f t="shared" si="32"/>
        <v>-5.9268724389716633E+24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-279.96102357477344</v>
      </c>
      <c r="AC58">
        <f t="shared" si="33"/>
        <v>-249.96519962033335</v>
      </c>
      <c r="AE58">
        <f t="shared" si="34"/>
        <v>0</v>
      </c>
      <c r="AF58">
        <f t="shared" si="35"/>
        <v>0</v>
      </c>
      <c r="AG58">
        <f t="shared" si="36"/>
        <v>-2.1087445545200847E-21</v>
      </c>
      <c r="AH58">
        <f t="shared" si="37"/>
        <v>-1.5728247390805584E-16</v>
      </c>
      <c r="AI58">
        <f t="shared" si="38"/>
        <v>-1.5728458265261035E-16</v>
      </c>
      <c r="AJ58">
        <f t="shared" si="39"/>
        <v>-29.995823954440084</v>
      </c>
      <c r="AK58">
        <f t="shared" si="61"/>
        <v>-19.597271650234141</v>
      </c>
      <c r="AL58">
        <f t="shared" si="40"/>
        <v>-49.593095604674225</v>
      </c>
      <c r="AN58">
        <f t="shared" si="41"/>
        <v>0</v>
      </c>
      <c r="AO58">
        <f t="shared" si="42"/>
        <v>0</v>
      </c>
      <c r="AP58">
        <f t="shared" si="43"/>
        <v>-4.1403087387984878E-24</v>
      </c>
      <c r="AQ58">
        <f t="shared" si="44"/>
        <v>-3.0880838543745311E-19</v>
      </c>
      <c r="AR58">
        <f t="shared" si="45"/>
        <v>-3.0881252574619189E-19</v>
      </c>
      <c r="AS58">
        <f t="shared" si="46"/>
        <v>-5.8893796206764035E-2</v>
      </c>
      <c r="AT58">
        <f t="shared" si="47"/>
        <v>-3.8477280188419082E-2</v>
      </c>
      <c r="AU58">
        <f t="shared" si="48"/>
        <v>-9.7371076395183109E-2</v>
      </c>
      <c r="AW58">
        <v>55</v>
      </c>
      <c r="AX58">
        <f>IF(Z58&gt;0, (R58*SUMPRODUCT(K58:$K$98, X58:$X$98)-K58*$AZ$3)/Z58, 0)</f>
        <v>-5.9268724389716633E+24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0.877957722</v>
      </c>
      <c r="Q59" s="5">
        <f t="shared" si="60"/>
        <v>50</v>
      </c>
      <c r="R59">
        <f t="shared" si="31"/>
        <v>500000</v>
      </c>
      <c r="S59">
        <f t="shared" si="32"/>
        <v>-4.7230835416778861E+25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-249.96519962033335</v>
      </c>
      <c r="AC59">
        <f t="shared" si="33"/>
        <v>-223.1832139467262</v>
      </c>
      <c r="AE59">
        <f t="shared" si="34"/>
        <v>0</v>
      </c>
      <c r="AF59">
        <f t="shared" si="35"/>
        <v>0</v>
      </c>
      <c r="AG59">
        <f t="shared" si="36"/>
        <v>-2.3626854360852557E-22</v>
      </c>
      <c r="AH59">
        <f t="shared" si="37"/>
        <v>-1.8513885653663582E-17</v>
      </c>
      <c r="AI59">
        <f t="shared" si="38"/>
        <v>-1.8514121922207191E-17</v>
      </c>
      <c r="AJ59">
        <f t="shared" si="39"/>
        <v>-26.781985673607153</v>
      </c>
      <c r="AK59">
        <f t="shared" si="61"/>
        <v>-17.497563973423336</v>
      </c>
      <c r="AL59">
        <f t="shared" si="40"/>
        <v>-44.279549647030493</v>
      </c>
      <c r="AN59">
        <f t="shared" si="41"/>
        <v>0</v>
      </c>
      <c r="AO59">
        <f t="shared" si="42"/>
        <v>0</v>
      </c>
      <c r="AP59">
        <f t="shared" si="43"/>
        <v>-4.1418716314133001E-25</v>
      </c>
      <c r="AQ59">
        <f t="shared" si="44"/>
        <v>-3.2455500256180472E-20</v>
      </c>
      <c r="AR59">
        <f t="shared" si="45"/>
        <v>-3.2455914443343608E-20</v>
      </c>
      <c r="AS59">
        <f t="shared" si="46"/>
        <v>-4.6949773761769682E-2</v>
      </c>
      <c r="AT59">
        <f t="shared" si="47"/>
        <v>-3.0673852191022852E-2</v>
      </c>
      <c r="AU59">
        <f t="shared" si="48"/>
        <v>-7.7623625952792541E-2</v>
      </c>
      <c r="AW59">
        <v>56</v>
      </c>
      <c r="AX59">
        <f>IF(Z59&gt;0, (R59*SUMPRODUCT(K59:$K$98, X59:$X$98)-K59*$AZ$3)/Z59, 0)</f>
        <v>-4.7230835416778861E+25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0.88376105100000002</v>
      </c>
      <c r="Q60" s="5">
        <f t="shared" si="60"/>
        <v>50</v>
      </c>
      <c r="R60">
        <f t="shared" si="31"/>
        <v>500000</v>
      </c>
      <c r="S60">
        <f t="shared" si="32"/>
        <v>-3.9693906200993327E+26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-223.1832139467262</v>
      </c>
      <c r="AC60">
        <f t="shared" si="33"/>
        <v>-199.2707267381484</v>
      </c>
      <c r="AE60">
        <f t="shared" si="34"/>
        <v>0</v>
      </c>
      <c r="AF60">
        <f t="shared" si="35"/>
        <v>0</v>
      </c>
      <c r="AG60">
        <f t="shared" si="36"/>
        <v>-2.5100921754730416E-23</v>
      </c>
      <c r="AH60">
        <f t="shared" si="37"/>
        <v>-2.0880493641770991E-18</v>
      </c>
      <c r="AI60">
        <f t="shared" si="38"/>
        <v>-2.088074465098854E-18</v>
      </c>
      <c r="AJ60">
        <f t="shared" si="39"/>
        <v>-23.912487208577801</v>
      </c>
      <c r="AK60">
        <f t="shared" si="61"/>
        <v>-15.622824976270836</v>
      </c>
      <c r="AL60">
        <f t="shared" si="40"/>
        <v>-39.535312184848635</v>
      </c>
      <c r="AN60">
        <f t="shared" si="41"/>
        <v>0</v>
      </c>
      <c r="AO60">
        <f t="shared" si="42"/>
        <v>0</v>
      </c>
      <c r="AP60">
        <f t="shared" si="43"/>
        <v>-3.9288222233416451E-26</v>
      </c>
      <c r="AQ60">
        <f t="shared" si="44"/>
        <v>-3.2682364518615208E-21</v>
      </c>
      <c r="AR60">
        <f t="shared" si="45"/>
        <v>-3.2682757400837544E-21</v>
      </c>
      <c r="AS60">
        <f t="shared" si="46"/>
        <v>-3.7428072195288306E-2</v>
      </c>
      <c r="AT60">
        <f t="shared" si="47"/>
        <v>-2.4453007167588369E-2</v>
      </c>
      <c r="AU60">
        <f t="shared" si="48"/>
        <v>-6.1881079362876672E-2</v>
      </c>
      <c r="AW60">
        <v>57</v>
      </c>
      <c r="AX60">
        <f>IF(Z60&gt;0, (R60*SUMPRODUCT(K60:$K$98, X60:$X$98)-K60*$AZ$3)/Z60, 0)</f>
        <v>-3.9693906200993327E+26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0.88953285599999998</v>
      </c>
      <c r="Q61" s="5">
        <f t="shared" si="60"/>
        <v>50</v>
      </c>
      <c r="R61">
        <f t="shared" si="31"/>
        <v>500000</v>
      </c>
      <c r="S61">
        <f t="shared" si="32"/>
        <v>-3.5276197041550511E+27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-199.2707267381484</v>
      </c>
      <c r="AC61">
        <f t="shared" si="33"/>
        <v>-177.92029173048962</v>
      </c>
      <c r="AE61">
        <f t="shared" si="34"/>
        <v>0</v>
      </c>
      <c r="AF61">
        <f t="shared" si="35"/>
        <v>0</v>
      </c>
      <c r="AG61">
        <f t="shared" si="36"/>
        <v>-2.5218179204652358E-24</v>
      </c>
      <c r="AH61">
        <f t="shared" si="37"/>
        <v>-2.2328094616717876E-19</v>
      </c>
      <c r="AI61">
        <f t="shared" si="38"/>
        <v>-2.2328346798509923E-19</v>
      </c>
      <c r="AJ61">
        <f t="shared" si="39"/>
        <v>-21.350435007658774</v>
      </c>
      <c r="AK61">
        <f t="shared" si="61"/>
        <v>-13.948950871670389</v>
      </c>
      <c r="AL61">
        <f t="shared" si="40"/>
        <v>-35.299385879329165</v>
      </c>
      <c r="AN61">
        <f t="shared" si="41"/>
        <v>0</v>
      </c>
      <c r="AO61">
        <f t="shared" si="42"/>
        <v>0</v>
      </c>
      <c r="AP61">
        <f t="shared" si="43"/>
        <v>-3.5242638219898707E-27</v>
      </c>
      <c r="AQ61">
        <f t="shared" si="44"/>
        <v>-3.1203718330762168E-22</v>
      </c>
      <c r="AR61">
        <f t="shared" si="45"/>
        <v>-3.1204070757144365E-22</v>
      </c>
      <c r="AS61">
        <f t="shared" si="46"/>
        <v>-2.9837430002621446E-2</v>
      </c>
      <c r="AT61">
        <f t="shared" si="47"/>
        <v>-1.9493787601712664E-2</v>
      </c>
      <c r="AU61">
        <f t="shared" si="48"/>
        <v>-4.9331217604334114E-2</v>
      </c>
      <c r="AW61">
        <v>58</v>
      </c>
      <c r="AX61">
        <f>IF(Z61&gt;0, (R61*SUMPRODUCT(K61:$K$98, X61:$X$98)-K61*$AZ$3)/Z61, 0)</f>
        <v>-3.5276197041550511E+27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0.89526598199999996</v>
      </c>
      <c r="Q62" s="5">
        <f t="shared" si="60"/>
        <v>50</v>
      </c>
      <c r="R62">
        <f t="shared" si="31"/>
        <v>500000</v>
      </c>
      <c r="S62">
        <f t="shared" si="32"/>
        <v>-3.324740696777412E+28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-177.92029173048962</v>
      </c>
      <c r="AC62">
        <f t="shared" si="33"/>
        <v>-158.85740333079431</v>
      </c>
      <c r="AE62">
        <f t="shared" si="34"/>
        <v>0</v>
      </c>
      <c r="AF62">
        <f t="shared" si="35"/>
        <v>0</v>
      </c>
      <c r="AG62">
        <f t="shared" si="36"/>
        <v>-2.3890194427007618E-25</v>
      </c>
      <c r="AH62">
        <f t="shared" si="37"/>
        <v>-2.2576977969905071E-20</v>
      </c>
      <c r="AI62">
        <f t="shared" si="38"/>
        <v>-2.2577216871849341E-20</v>
      </c>
      <c r="AJ62">
        <f t="shared" si="39"/>
        <v>-19.062888399695311</v>
      </c>
      <c r="AK62">
        <f t="shared" si="61"/>
        <v>-12.454420421134275</v>
      </c>
      <c r="AL62">
        <f t="shared" si="40"/>
        <v>-31.517308820829584</v>
      </c>
      <c r="AN62">
        <f t="shared" si="41"/>
        <v>0</v>
      </c>
      <c r="AO62">
        <f t="shared" si="42"/>
        <v>0</v>
      </c>
      <c r="AP62">
        <f t="shared" si="43"/>
        <v>-2.9809613602601534E-28</v>
      </c>
      <c r="AQ62">
        <f t="shared" si="44"/>
        <v>-2.817101349482888E-23</v>
      </c>
      <c r="AR62">
        <f t="shared" si="45"/>
        <v>-2.8171311590964909E-23</v>
      </c>
      <c r="AS62">
        <f t="shared" si="46"/>
        <v>-2.3786216519946914E-2</v>
      </c>
      <c r="AT62">
        <f t="shared" si="47"/>
        <v>-1.5540328126365324E-2</v>
      </c>
      <c r="AU62">
        <f t="shared" si="48"/>
        <v>-3.9326544646312238E-2</v>
      </c>
      <c r="AW62">
        <v>59</v>
      </c>
      <c r="AX62">
        <f>IF(Z62&gt;0, (R62*SUMPRODUCT(K62:$K$98, X62:$X$98)-K62*$AZ$3)/Z62, 0)</f>
        <v>-3.324740696777412E+28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0.900953271</v>
      </c>
      <c r="Q63" s="5">
        <f t="shared" si="60"/>
        <v>50</v>
      </c>
      <c r="R63">
        <f t="shared" si="31"/>
        <v>500000</v>
      </c>
      <c r="S63">
        <f t="shared" si="32"/>
        <v>-3.3336636983774531E+29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-158.85740333079431</v>
      </c>
      <c r="AC63">
        <f t="shared" si="33"/>
        <v>-141.83696725963776</v>
      </c>
      <c r="AE63">
        <f t="shared" si="34"/>
        <v>0</v>
      </c>
      <c r="AF63">
        <f t="shared" si="35"/>
        <v>0</v>
      </c>
      <c r="AG63">
        <f t="shared" si="36"/>
        <v>-2.1273436688990564E-26</v>
      </c>
      <c r="AH63">
        <f t="shared" si="37"/>
        <v>-2.1523948813838487E-21</v>
      </c>
      <c r="AI63">
        <f t="shared" si="38"/>
        <v>-2.1524161548205377E-21</v>
      </c>
      <c r="AJ63">
        <f t="shared" si="39"/>
        <v>-17.020436071156553</v>
      </c>
      <c r="AK63">
        <f t="shared" si="61"/>
        <v>-11.120018233155603</v>
      </c>
      <c r="AL63">
        <f t="shared" si="40"/>
        <v>-28.140454304312158</v>
      </c>
      <c r="AN63">
        <f t="shared" si="41"/>
        <v>0</v>
      </c>
      <c r="AO63">
        <f t="shared" si="42"/>
        <v>0</v>
      </c>
      <c r="AP63">
        <f t="shared" si="43"/>
        <v>-2.370043378629974E-29</v>
      </c>
      <c r="AQ63">
        <f t="shared" si="44"/>
        <v>-2.3979525787955311E-24</v>
      </c>
      <c r="AR63">
        <f t="shared" si="45"/>
        <v>-2.3979762792293174E-24</v>
      </c>
      <c r="AS63">
        <f t="shared" si="46"/>
        <v>-1.8962226179804646E-2</v>
      </c>
      <c r="AT63">
        <f t="shared" si="47"/>
        <v>-1.2388654437472358E-2</v>
      </c>
      <c r="AU63">
        <f t="shared" si="48"/>
        <v>-3.1350880617277005E-2</v>
      </c>
      <c r="AW63">
        <v>60</v>
      </c>
      <c r="AX63">
        <f>IF(Z63&gt;0, (R63*SUMPRODUCT(K63:$K$98, X63:$X$98)-K63*$AZ$3)/Z63, 0)</f>
        <v>-3.3336636983774531E+29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0.90658776299999999</v>
      </c>
      <c r="Q64" s="5">
        <f t="shared" si="60"/>
        <v>50</v>
      </c>
      <c r="R64">
        <f t="shared" si="31"/>
        <v>500000</v>
      </c>
      <c r="S64">
        <f t="shared" si="32"/>
        <v>-3.5684038122366498E+30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-141.83696725963776</v>
      </c>
      <c r="AC64">
        <f t="shared" si="33"/>
        <v>-126.64014933896229</v>
      </c>
      <c r="AE64">
        <f t="shared" si="34"/>
        <v>0</v>
      </c>
      <c r="AF64">
        <f t="shared" si="35"/>
        <v>0</v>
      </c>
      <c r="AG64">
        <f t="shared" si="36"/>
        <v>-1.7744649429065758E-27</v>
      </c>
      <c r="AH64">
        <f t="shared" si="37"/>
        <v>-1.9286237379194082E-22</v>
      </c>
      <c r="AI64">
        <f t="shared" si="38"/>
        <v>-1.9286414825688373E-22</v>
      </c>
      <c r="AJ64">
        <f t="shared" si="39"/>
        <v>-15.196817920675471</v>
      </c>
      <c r="AK64">
        <f t="shared" si="61"/>
        <v>-9.9285877081746445</v>
      </c>
      <c r="AL64">
        <f t="shared" si="40"/>
        <v>-25.125405628850118</v>
      </c>
      <c r="AN64">
        <f t="shared" si="41"/>
        <v>0</v>
      </c>
      <c r="AO64">
        <f t="shared" si="42"/>
        <v>0</v>
      </c>
      <c r="AP64">
        <f t="shared" si="43"/>
        <v>-1.7650948214157507E-30</v>
      </c>
      <c r="AQ64">
        <f t="shared" si="44"/>
        <v>-1.9184395757545626E-25</v>
      </c>
      <c r="AR64">
        <f t="shared" si="45"/>
        <v>-1.9184572267027768E-25</v>
      </c>
      <c r="AS64">
        <f t="shared" si="46"/>
        <v>-1.5116570615277916E-2</v>
      </c>
      <c r="AT64">
        <f t="shared" si="47"/>
        <v>-9.8761594686482424E-3</v>
      </c>
      <c r="AU64">
        <f t="shared" si="48"/>
        <v>-2.4992730083926162E-2</v>
      </c>
      <c r="AW64">
        <v>61</v>
      </c>
      <c r="AX64">
        <f>IF(Z64&gt;0, (R64*SUMPRODUCT(K64:$K$98, X64:$X$98)-K64*$AZ$3)/Z64, 0)</f>
        <v>-3.5684038122366498E+30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0.91219363099999995</v>
      </c>
      <c r="Q65" s="5">
        <f t="shared" si="60"/>
        <v>50</v>
      </c>
      <c r="R65">
        <f t="shared" si="31"/>
        <v>500000</v>
      </c>
      <c r="S65">
        <f t="shared" si="32"/>
        <v>-4.0948766448080184E+31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-126.64014933896229</v>
      </c>
      <c r="AC65">
        <f t="shared" si="33"/>
        <v>-113.07156190978773</v>
      </c>
      <c r="AE65">
        <f t="shared" si="34"/>
        <v>0</v>
      </c>
      <c r="AF65">
        <f t="shared" si="35"/>
        <v>0</v>
      </c>
      <c r="AG65">
        <f t="shared" si="36"/>
        <v>-1.3806467412535318E-28</v>
      </c>
      <c r="AH65">
        <f t="shared" si="37"/>
        <v>-1.618655619352157E-23</v>
      </c>
      <c r="AI65">
        <f t="shared" si="38"/>
        <v>-1.6186694258195697E-23</v>
      </c>
      <c r="AJ65">
        <f t="shared" si="39"/>
        <v>-13.568587429174556</v>
      </c>
      <c r="AK65">
        <f t="shared" si="61"/>
        <v>-8.8648104537273618</v>
      </c>
      <c r="AL65">
        <f t="shared" si="40"/>
        <v>-22.433397882901918</v>
      </c>
      <c r="AN65">
        <f t="shared" si="41"/>
        <v>0</v>
      </c>
      <c r="AO65">
        <f t="shared" si="42"/>
        <v>0</v>
      </c>
      <c r="AP65">
        <f t="shared" si="43"/>
        <v>-1.2262108838844926E-31</v>
      </c>
      <c r="AQ65">
        <f t="shared" si="44"/>
        <v>-1.4375966555415446E-26</v>
      </c>
      <c r="AR65">
        <f t="shared" si="45"/>
        <v>-1.4376089176503835E-26</v>
      </c>
      <c r="AS65">
        <f t="shared" si="46"/>
        <v>-1.2050837544067241E-2</v>
      </c>
      <c r="AT65">
        <f t="shared" si="47"/>
        <v>-7.8732138621239178E-3</v>
      </c>
      <c r="AU65">
        <f t="shared" si="48"/>
        <v>-1.9924051406191159E-2</v>
      </c>
      <c r="AW65">
        <v>62</v>
      </c>
      <c r="AX65">
        <f>IF(Z65&gt;0, (R65*SUMPRODUCT(K65:$K$98, X65:$X$98)-K65*$AZ$3)/Z65, 0)</f>
        <v>-4.0948766448080184E+31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0.91779930600000004</v>
      </c>
      <c r="Q66" s="5">
        <f t="shared" si="60"/>
        <v>50</v>
      </c>
      <c r="R66">
        <f t="shared" si="31"/>
        <v>500000</v>
      </c>
      <c r="S66">
        <f t="shared" si="32"/>
        <v>-5.063856950510381E+32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-113.07156190978773</v>
      </c>
      <c r="AC66">
        <f t="shared" si="33"/>
        <v>-100.95675170516763</v>
      </c>
      <c r="AE66">
        <f t="shared" si="34"/>
        <v>0</v>
      </c>
      <c r="AF66">
        <f t="shared" si="35"/>
        <v>0</v>
      </c>
      <c r="AG66">
        <f t="shared" si="36"/>
        <v>-9.9683652887343412E-30</v>
      </c>
      <c r="AH66">
        <f t="shared" si="37"/>
        <v>-1.2671566209536532E-24</v>
      </c>
      <c r="AI66">
        <f t="shared" si="38"/>
        <v>-1.267166589318942E-24</v>
      </c>
      <c r="AJ66">
        <f t="shared" si="39"/>
        <v>-12.114810204620099</v>
      </c>
      <c r="AK66">
        <f t="shared" si="61"/>
        <v>-7.9150093336851421</v>
      </c>
      <c r="AL66">
        <f t="shared" si="40"/>
        <v>-20.02981953830524</v>
      </c>
      <c r="AN66">
        <f t="shared" si="41"/>
        <v>0</v>
      </c>
      <c r="AO66">
        <f t="shared" si="42"/>
        <v>0</v>
      </c>
      <c r="AP66">
        <f t="shared" si="43"/>
        <v>-7.9047568577512301E-33</v>
      </c>
      <c r="AQ66">
        <f t="shared" si="44"/>
        <v>-1.0048352662846733E-27</v>
      </c>
      <c r="AR66">
        <f t="shared" si="45"/>
        <v>-1.0048431710415312E-27</v>
      </c>
      <c r="AS66">
        <f t="shared" si="46"/>
        <v>-9.6068539094923463E-3</v>
      </c>
      <c r="AT66">
        <f t="shared" si="47"/>
        <v>-6.276477887535009E-3</v>
      </c>
      <c r="AU66">
        <f t="shared" si="48"/>
        <v>-1.5883331797027354E-2</v>
      </c>
      <c r="AW66">
        <v>63</v>
      </c>
      <c r="AX66">
        <f>IF(Z66&gt;0, (R66*SUMPRODUCT(K66:$K$98, X66:$X$98)-K66*$AZ$3)/Z66, 0)</f>
        <v>-5.063856950510381E+32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0.92340517499999997</v>
      </c>
      <c r="Q67" s="5">
        <f t="shared" si="60"/>
        <v>50</v>
      </c>
      <c r="R67">
        <f t="shared" si="31"/>
        <v>500000</v>
      </c>
      <c r="S67">
        <f t="shared" si="32"/>
        <v>-6.7892675574565746E+33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-100.95675170516763</v>
      </c>
      <c r="AC67">
        <f t="shared" si="33"/>
        <v>-90.139956879613948</v>
      </c>
      <c r="AE67">
        <f t="shared" si="34"/>
        <v>0</v>
      </c>
      <c r="AF67">
        <f t="shared" si="35"/>
        <v>0</v>
      </c>
      <c r="AG67">
        <f t="shared" si="36"/>
        <v>-6.6384154193933827E-31</v>
      </c>
      <c r="AH67">
        <f t="shared" si="37"/>
        <v>-9.2048400939076598E-26</v>
      </c>
      <c r="AI67">
        <f t="shared" ref="AI67:AI69" si="62">SUM(AE67:AH67)</f>
        <v>-9.204906478061854E-26</v>
      </c>
      <c r="AJ67">
        <f t="shared" si="39"/>
        <v>-10.816794825553686</v>
      </c>
      <c r="AK67">
        <f t="shared" si="61"/>
        <v>-7.066972619361735</v>
      </c>
      <c r="AL67">
        <f t="shared" ref="AL67:AL69" si="63">SUM(AI67:AK67)</f>
        <v>-17.883767444915421</v>
      </c>
      <c r="AN67">
        <f t="shared" si="41"/>
        <v>0</v>
      </c>
      <c r="AO67">
        <f t="shared" si="42"/>
        <v>0</v>
      </c>
      <c r="AP67">
        <f t="shared" si="43"/>
        <v>-4.7001419607990477E-34</v>
      </c>
      <c r="AQ67">
        <f t="shared" si="44"/>
        <v>-6.5172262406823433E-29</v>
      </c>
      <c r="AR67">
        <f t="shared" si="45"/>
        <v>-6.5172732421019514E-29</v>
      </c>
      <c r="AS67">
        <f t="shared" si="46"/>
        <v>-7.6585251191744015E-3</v>
      </c>
      <c r="AT67">
        <f t="shared" si="47"/>
        <v>-5.0035697445272717E-3</v>
      </c>
      <c r="AU67">
        <f t="shared" si="48"/>
        <v>-1.2662094863701673E-2</v>
      </c>
      <c r="AW67">
        <v>64</v>
      </c>
      <c r="AX67">
        <f>IF(Z67&gt;0, (R67*SUMPRODUCT(K67:$K$98, X67:$X$98)-K67*$AZ$3)/Z67, 0)</f>
        <v>-6.7892675574565746E+33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0.92901104300000004</v>
      </c>
      <c r="Q68" s="5">
        <f t="shared" si="60"/>
        <v>50</v>
      </c>
      <c r="R68">
        <f t="shared" si="31"/>
        <v>500000</v>
      </c>
      <c r="S68">
        <f t="shared" si="32"/>
        <v>-9.939251844302534E+34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-90.139956879613948</v>
      </c>
      <c r="AC68">
        <f t="shared" si="33"/>
        <v>-80.482104356798175</v>
      </c>
      <c r="AE68">
        <f t="shared" si="34"/>
        <v>0</v>
      </c>
      <c r="AF68">
        <f t="shared" si="35"/>
        <v>0</v>
      </c>
      <c r="AG68">
        <f t="shared" si="36"/>
        <v>-4.0487003256151944E-32</v>
      </c>
      <c r="AH68">
        <f t="shared" si="37"/>
        <v>-6.1671612326379298E-27</v>
      </c>
      <c r="AI68">
        <f t="shared" si="62"/>
        <v>-6.1672017196411861E-27</v>
      </c>
      <c r="AJ68">
        <f t="shared" si="39"/>
        <v>-9.657852522815773</v>
      </c>
      <c r="AK68">
        <f t="shared" si="61"/>
        <v>-6.3097969815729771</v>
      </c>
      <c r="AL68">
        <f t="shared" si="63"/>
        <v>-15.967649504388749</v>
      </c>
      <c r="AN68">
        <f t="shared" si="41"/>
        <v>0</v>
      </c>
      <c r="AO68">
        <f t="shared" si="42"/>
        <v>0</v>
      </c>
      <c r="AP68">
        <f t="shared" si="43"/>
        <v>-2.5594353209023967E-35</v>
      </c>
      <c r="AQ68">
        <f t="shared" si="44"/>
        <v>-3.898646236830347E-30</v>
      </c>
      <c r="AR68">
        <f t="shared" si="45"/>
        <v>-3.8986718311835561E-30</v>
      </c>
      <c r="AS68">
        <f t="shared" si="46"/>
        <v>-6.1053293360765204E-3</v>
      </c>
      <c r="AT68">
        <f t="shared" si="47"/>
        <v>-3.9888151662366639E-3</v>
      </c>
      <c r="AU68">
        <f t="shared" si="48"/>
        <v>-1.0094144502313183E-2</v>
      </c>
      <c r="AW68">
        <v>65</v>
      </c>
      <c r="AX68">
        <f>IF(Z68&gt;0, (R68*SUMPRODUCT(K68:$K$98, X68:$X$98)-K68*$AZ$3)/Z68, 0)</f>
        <v>-9.939251844302534E+34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-80.482104356798175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-4.0487003256151945E-28</v>
      </c>
      <c r="AI69">
        <f t="shared" si="62"/>
        <v>-4.0487003256151945E-28</v>
      </c>
      <c r="AJ69">
        <f t="shared" si="39"/>
        <v>-80.482104356798175</v>
      </c>
      <c r="AK69">
        <f t="shared" si="61"/>
        <v>-5.6337473049758726</v>
      </c>
      <c r="AL69">
        <f t="shared" si="63"/>
        <v>-86.115851661774045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-2.2852101079485685E-31</v>
      </c>
      <c r="AR69">
        <f t="shared" si="45"/>
        <v>-2.2852101079485685E-31</v>
      </c>
      <c r="AS69">
        <f t="shared" si="46"/>
        <v>-4.54265575600932E-2</v>
      </c>
      <c r="AT69">
        <f t="shared" si="47"/>
        <v>-3.1798590292065241E-3</v>
      </c>
      <c r="AU69">
        <f t="shared" si="48"/>
        <v>-4.860641658929972E-2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150329.26265886045</v>
      </c>
      <c r="AO71" s="6">
        <f t="shared" si="70"/>
        <v>-15032.926265886046</v>
      </c>
      <c r="AP71" s="6">
        <f t="shared" si="70"/>
        <v>-2747.7236283282132</v>
      </c>
      <c r="AQ71" s="6">
        <f t="shared" si="70"/>
        <v>-127312.42686792277</v>
      </c>
      <c r="AR71" s="6">
        <f t="shared" si="70"/>
        <v>5236.1858967234066</v>
      </c>
      <c r="AS71" s="6">
        <f t="shared" si="70"/>
        <v>-9043.7436828516511</v>
      </c>
      <c r="AT71" s="6">
        <f t="shared" si="70"/>
        <v>5275.5171483301347</v>
      </c>
      <c r="AU71" s="6">
        <f t="shared" si="70"/>
        <v>1467.9593622018597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24927.714771448944</v>
      </c>
      <c r="K3">
        <v>1</v>
      </c>
      <c r="L3" s="2">
        <v>0</v>
      </c>
      <c r="O3">
        <f>$C$3</f>
        <v>24927.714771448944</v>
      </c>
      <c r="P3">
        <f>O3*C5</f>
        <v>2492.7714771448946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24927.714771448944</v>
      </c>
      <c r="AF3">
        <f t="shared" ref="AF3:AF34" si="4">-$Z3*P3</f>
        <v>-2492.7714771448946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19915.035090304049</v>
      </c>
      <c r="AJ3">
        <f t="shared" ref="AJ3:AJ34" si="8">AB3-AC3</f>
        <v>0</v>
      </c>
      <c r="AL3">
        <f t="shared" ref="AL3:AL34" si="9">SUM(AI3:AK3)</f>
        <v>19915.035090304049</v>
      </c>
      <c r="AN3">
        <f t="shared" ref="AN3:AN34" si="10">AE3*$K3</f>
        <v>24927.714771448944</v>
      </c>
      <c r="AO3">
        <f t="shared" ref="AO3:AO34" si="11">AF3*$K3</f>
        <v>-2492.7714771448946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19915.035090304049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19915.035090304049</v>
      </c>
      <c r="AW3">
        <v>0</v>
      </c>
      <c r="AX3">
        <f>IF(Z3&gt;0, (R3*SUMPRODUCT(K3:$K$98, X3:$X$98)-K3*$AZ$3)/Z3, 0)</f>
        <v>0</v>
      </c>
      <c r="AZ3">
        <f>C6*SUMPRODUCT(X4:X98, K4:K98)/1</f>
        <v>18975.865527821734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1000000</v>
      </c>
      <c r="S4">
        <f t="shared" si="1"/>
        <v>2056.0775772319703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2033.1284494094723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-2033.1284494094723</v>
      </c>
      <c r="AK4">
        <f>G4*SUM(AB4, AE4:AF4)</f>
        <v>0</v>
      </c>
      <c r="AL4">
        <f t="shared" si="9"/>
        <v>-3194.7344494094723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-1037.1482142857142</v>
      </c>
      <c r="AR4">
        <f t="shared" si="14"/>
        <v>-1037.1482142857142</v>
      </c>
      <c r="AS4">
        <f t="shared" si="15"/>
        <v>-1815.2932584013145</v>
      </c>
      <c r="AT4">
        <f t="shared" si="16"/>
        <v>0</v>
      </c>
      <c r="AU4">
        <f t="shared" si="17"/>
        <v>-2852.4414726870286</v>
      </c>
      <c r="AW4">
        <v>1</v>
      </c>
      <c r="AX4">
        <f>IF(Z4&gt;0, (R4*SUMPRODUCT(K4:$K$98, X4:$X$98)-K4*$AZ$3)/Z4, 0)</f>
        <v>2056.0775772319703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1.1730060000000001E-3</v>
      </c>
      <c r="Q5" s="5">
        <f t="shared" ref="Q5:Q36" si="29">$C$8</f>
        <v>50</v>
      </c>
      <c r="R5">
        <f t="shared" si="0"/>
        <v>1000000</v>
      </c>
      <c r="S5">
        <f t="shared" si="1"/>
        <v>2875.129849483475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2033.1284494094723</v>
      </c>
      <c r="AC5">
        <f t="shared" si="2"/>
        <v>2811.2734935250737</v>
      </c>
      <c r="AE5">
        <f t="shared" si="3"/>
        <v>0</v>
      </c>
      <c r="AF5">
        <f t="shared" si="4"/>
        <v>0</v>
      </c>
      <c r="AG5">
        <f t="shared" si="5"/>
        <v>-48.889504834540375</v>
      </c>
      <c r="AH5">
        <f t="shared" si="6"/>
        <v>-1159.9133691923639</v>
      </c>
      <c r="AI5">
        <f t="shared" si="7"/>
        <v>-1208.8028740269042</v>
      </c>
      <c r="AJ5">
        <f t="shared" si="8"/>
        <v>-778.14504411560142</v>
      </c>
      <c r="AK5">
        <f>G5*SUM(AB5, AE5:AF5)</f>
        <v>142.31899145866308</v>
      </c>
      <c r="AL5">
        <f t="shared" si="9"/>
        <v>-1844.6289266838426</v>
      </c>
      <c r="AN5">
        <f t="shared" si="10"/>
        <v>0</v>
      </c>
      <c r="AO5">
        <f t="shared" si="11"/>
        <v>0</v>
      </c>
      <c r="AP5">
        <f t="shared" si="12"/>
        <v>-38.974413930596597</v>
      </c>
      <c r="AQ5">
        <f t="shared" si="13"/>
        <v>-924.67583640972884</v>
      </c>
      <c r="AR5">
        <f t="shared" si="14"/>
        <v>-963.65025034032533</v>
      </c>
      <c r="AS5">
        <f t="shared" si="15"/>
        <v>-620.3324650156261</v>
      </c>
      <c r="AT5">
        <f t="shared" si="16"/>
        <v>113.45582865008217</v>
      </c>
      <c r="AU5">
        <f t="shared" si="17"/>
        <v>-1470.5268867058692</v>
      </c>
      <c r="AW5">
        <v>2</v>
      </c>
      <c r="AX5">
        <f>IF(Z5&gt;0, (R5*SUMPRODUCT(K5:$K$98, X5:$X$98)-K5*$AZ$3)/Z5, 0)</f>
        <v>2875.129849483475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1.1872549999999999E-3</v>
      </c>
      <c r="Q6" s="5">
        <f t="shared" si="29"/>
        <v>50</v>
      </c>
      <c r="R6">
        <f t="shared" si="0"/>
        <v>1000000</v>
      </c>
      <c r="S6">
        <f t="shared" si="1"/>
        <v>3627.6469552681033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2811.2734935250737</v>
      </c>
      <c r="AC6">
        <f t="shared" si="2"/>
        <v>3507.3952092593827</v>
      </c>
      <c r="AE6">
        <f t="shared" si="3"/>
        <v>0</v>
      </c>
      <c r="AF6">
        <f t="shared" si="4"/>
        <v>0</v>
      </c>
      <c r="AG6">
        <f t="shared" si="5"/>
        <v>-48.342565477132638</v>
      </c>
      <c r="AH6">
        <f t="shared" si="6"/>
        <v>-1160.8861812466446</v>
      </c>
      <c r="AI6">
        <f t="shared" si="7"/>
        <v>-1209.2287467237772</v>
      </c>
      <c r="AJ6">
        <f t="shared" si="8"/>
        <v>-696.12171573430896</v>
      </c>
      <c r="AK6">
        <f>G6*SUM(AB6, AE6:AF6)</f>
        <v>196.78914454675518</v>
      </c>
      <c r="AL6">
        <f t="shared" si="9"/>
        <v>-1708.5613179113311</v>
      </c>
      <c r="AN6">
        <f t="shared" si="10"/>
        <v>0</v>
      </c>
      <c r="AO6">
        <f t="shared" si="11"/>
        <v>0</v>
      </c>
      <c r="AP6">
        <f t="shared" si="12"/>
        <v>-34.409283235249518</v>
      </c>
      <c r="AQ6">
        <f t="shared" si="13"/>
        <v>-826.29585377090098</v>
      </c>
      <c r="AR6">
        <f t="shared" si="14"/>
        <v>-860.70513700615061</v>
      </c>
      <c r="AS6">
        <f t="shared" si="15"/>
        <v>-495.48568733366329</v>
      </c>
      <c r="AT6">
        <f t="shared" si="16"/>
        <v>140.07062607247855</v>
      </c>
      <c r="AU6">
        <f t="shared" si="17"/>
        <v>-1216.1201982673354</v>
      </c>
      <c r="AW6">
        <v>3</v>
      </c>
      <c r="AX6">
        <f>IF(Z6&gt;0, (R6*SUMPRODUCT(K6:$K$98, X6:$X$98)-K6*$AZ$3)/Z6, 0)</f>
        <v>3627.6469552681033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1.2024550000000001E-3</v>
      </c>
      <c r="Q7" s="5">
        <f t="shared" si="29"/>
        <v>50</v>
      </c>
      <c r="R7">
        <f t="shared" si="0"/>
        <v>1000000</v>
      </c>
      <c r="S7">
        <f t="shared" si="1"/>
        <v>4318.1514591667283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3507.3952092593827</v>
      </c>
      <c r="AC7">
        <f t="shared" si="2"/>
        <v>4128.2400270456455</v>
      </c>
      <c r="AE7">
        <f t="shared" si="3"/>
        <v>0</v>
      </c>
      <c r="AF7">
        <f t="shared" si="4"/>
        <v>0</v>
      </c>
      <c r="AG7">
        <f t="shared" si="5"/>
        <v>-47.801010062790503</v>
      </c>
      <c r="AH7">
        <f t="shared" si="6"/>
        <v>-1162.5951914161105</v>
      </c>
      <c r="AI7">
        <f t="shared" si="7"/>
        <v>-1210.396201478901</v>
      </c>
      <c r="AJ7">
        <f t="shared" si="8"/>
        <v>-620.84481778626287</v>
      </c>
      <c r="AK7">
        <f>G7*SUM(AB7, AE7:AF7)</f>
        <v>245.51766464815682</v>
      </c>
      <c r="AL7">
        <f t="shared" si="9"/>
        <v>-1585.7233546170071</v>
      </c>
      <c r="AN7">
        <f t="shared" si="10"/>
        <v>0</v>
      </c>
      <c r="AO7">
        <f t="shared" si="11"/>
        <v>0</v>
      </c>
      <c r="AP7">
        <f t="shared" si="12"/>
        <v>-30.378406060914621</v>
      </c>
      <c r="AQ7">
        <f t="shared" si="13"/>
        <v>-738.85026201146354</v>
      </c>
      <c r="AR7">
        <f t="shared" si="14"/>
        <v>-769.22866807237813</v>
      </c>
      <c r="AS7">
        <f t="shared" si="15"/>
        <v>-394.55810558712335</v>
      </c>
      <c r="AT7">
        <f t="shared" si="16"/>
        <v>156.03091445163838</v>
      </c>
      <c r="AU7">
        <f t="shared" si="17"/>
        <v>-1007.7558592078631</v>
      </c>
      <c r="AW7">
        <v>4</v>
      </c>
      <c r="AX7">
        <f>IF(Z7&gt;0, (R7*SUMPRODUCT(K7:$K$98, X7:$X$98)-K7*$AZ$3)/Z7, 0)</f>
        <v>4318.1514591667283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1.2214540000000001E-3</v>
      </c>
      <c r="Q8" s="5">
        <f t="shared" si="29"/>
        <v>50</v>
      </c>
      <c r="R8">
        <f t="shared" si="0"/>
        <v>1000000</v>
      </c>
      <c r="S8">
        <f t="shared" si="1"/>
        <v>4952.4150635144315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4128.2400270456455</v>
      </c>
      <c r="AC8">
        <f t="shared" si="2"/>
        <v>4681.4796503530943</v>
      </c>
      <c r="AE8">
        <f t="shared" si="3"/>
        <v>0</v>
      </c>
      <c r="AF8">
        <f t="shared" si="4"/>
        <v>0</v>
      </c>
      <c r="AG8">
        <f t="shared" si="5"/>
        <v>-47.26461322721736</v>
      </c>
      <c r="AH8">
        <f t="shared" si="6"/>
        <v>-1167.7346989047144</v>
      </c>
      <c r="AI8">
        <f t="shared" si="7"/>
        <v>-1214.9993121319317</v>
      </c>
      <c r="AJ8">
        <f t="shared" si="8"/>
        <v>-553.23962330744871</v>
      </c>
      <c r="AK8">
        <f>G8*SUM(AB8, AE8:AF8)</f>
        <v>288.97680189319522</v>
      </c>
      <c r="AL8">
        <f t="shared" si="9"/>
        <v>-1479.2621335461852</v>
      </c>
      <c r="AN8">
        <f t="shared" si="10"/>
        <v>0</v>
      </c>
      <c r="AO8">
        <f t="shared" si="11"/>
        <v>0</v>
      </c>
      <c r="AP8">
        <f t="shared" si="12"/>
        <v>-26.819210870275665</v>
      </c>
      <c r="AQ8">
        <f t="shared" si="13"/>
        <v>-662.60402851300739</v>
      </c>
      <c r="AR8">
        <f t="shared" si="14"/>
        <v>-689.42323938328298</v>
      </c>
      <c r="AS8">
        <f t="shared" si="15"/>
        <v>-313.92301991228794</v>
      </c>
      <c r="AT8">
        <f t="shared" si="16"/>
        <v>163.97319807387234</v>
      </c>
      <c r="AU8">
        <f t="shared" si="17"/>
        <v>-839.37306122169855</v>
      </c>
      <c r="AW8">
        <v>5</v>
      </c>
      <c r="AX8">
        <f>IF(Z8&gt;0, (R8*SUMPRODUCT(K8:$K$98, X8:$X$98)-K8*$AZ$3)/Z8, 0)</f>
        <v>4952.4150635144315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1.250903E-3</v>
      </c>
      <c r="Q9" s="5">
        <f t="shared" si="29"/>
        <v>50</v>
      </c>
      <c r="R9">
        <f t="shared" si="0"/>
        <v>1000000</v>
      </c>
      <c r="S9">
        <f t="shared" si="1"/>
        <v>5534.1456899877567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4681.4796503530943</v>
      </c>
      <c r="AC9">
        <f t="shared" si="2"/>
        <v>5172.5273051605327</v>
      </c>
      <c r="AE9">
        <f t="shared" si="3"/>
        <v>0</v>
      </c>
      <c r="AF9">
        <f t="shared" si="4"/>
        <v>0</v>
      </c>
      <c r="AG9">
        <f t="shared" si="5"/>
        <v>-46.732843648465419</v>
      </c>
      <c r="AH9">
        <f t="shared" si="6"/>
        <v>-1182.4689295953176</v>
      </c>
      <c r="AI9">
        <f t="shared" si="7"/>
        <v>-1229.201773243783</v>
      </c>
      <c r="AJ9">
        <f t="shared" si="8"/>
        <v>-491.04765480743845</v>
      </c>
      <c r="AK9">
        <f t="shared" ref="AK9:AK40" si="30">G9*SUM(AB9:AB9, AE9:AF9)</f>
        <v>327.70357552471665</v>
      </c>
      <c r="AL9">
        <f t="shared" si="9"/>
        <v>-1392.5458525265049</v>
      </c>
      <c r="AN9">
        <f t="shared" si="10"/>
        <v>0</v>
      </c>
      <c r="AO9">
        <f t="shared" si="11"/>
        <v>0</v>
      </c>
      <c r="AP9">
        <f t="shared" si="12"/>
        <v>-23.676312973426469</v>
      </c>
      <c r="AQ9">
        <f t="shared" si="13"/>
        <v>-599.07555955822215</v>
      </c>
      <c r="AR9">
        <f t="shared" si="14"/>
        <v>-622.75187253164859</v>
      </c>
      <c r="AS9">
        <f t="shared" si="15"/>
        <v>-248.78002390658654</v>
      </c>
      <c r="AT9">
        <f t="shared" si="16"/>
        <v>166.02482988190403</v>
      </c>
      <c r="AU9">
        <f t="shared" si="17"/>
        <v>-705.50706655633121</v>
      </c>
      <c r="AW9">
        <v>6</v>
      </c>
      <c r="AX9">
        <f>IF(Z9&gt;0, (R9*SUMPRODUCT(K9:$K$98, X9:$X$98)-K9*$AZ$3)/Z9, 0)</f>
        <v>5534.1456899877567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1.286052E-3</v>
      </c>
      <c r="Q10" s="5">
        <f t="shared" si="29"/>
        <v>50</v>
      </c>
      <c r="R10">
        <f t="shared" si="0"/>
        <v>1000000</v>
      </c>
      <c r="S10">
        <f t="shared" si="1"/>
        <v>6063.6810326944606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5172.5273051605327</v>
      </c>
      <c r="AC10">
        <f t="shared" si="2"/>
        <v>5603.4978914241419</v>
      </c>
      <c r="AE10">
        <f t="shared" si="3"/>
        <v>0</v>
      </c>
      <c r="AF10">
        <f t="shared" si="4"/>
        <v>0</v>
      </c>
      <c r="AG10">
        <f t="shared" si="5"/>
        <v>-46.205414344940969</v>
      </c>
      <c r="AH10">
        <f t="shared" si="6"/>
        <v>-1202.0173407959251</v>
      </c>
      <c r="AI10">
        <f t="shared" si="7"/>
        <v>-1248.222755140866</v>
      </c>
      <c r="AJ10">
        <f t="shared" si="8"/>
        <v>-430.97058626360922</v>
      </c>
      <c r="AK10">
        <f t="shared" si="30"/>
        <v>362.07691136123731</v>
      </c>
      <c r="AL10">
        <f t="shared" si="9"/>
        <v>-1317.1164300432379</v>
      </c>
      <c r="AN10">
        <f t="shared" si="10"/>
        <v>0</v>
      </c>
      <c r="AO10">
        <f t="shared" si="11"/>
        <v>0</v>
      </c>
      <c r="AP10">
        <f t="shared" si="12"/>
        <v>-20.900982923250091</v>
      </c>
      <c r="AQ10">
        <f t="shared" si="13"/>
        <v>-543.73160093037609</v>
      </c>
      <c r="AR10">
        <f t="shared" si="14"/>
        <v>-564.6325838536261</v>
      </c>
      <c r="AS10">
        <f t="shared" si="15"/>
        <v>-194.94920652962463</v>
      </c>
      <c r="AT10">
        <f t="shared" si="16"/>
        <v>163.78520674586164</v>
      </c>
      <c r="AU10">
        <f t="shared" si="17"/>
        <v>-595.79658363738906</v>
      </c>
      <c r="AW10">
        <v>7</v>
      </c>
      <c r="AX10">
        <f>IF(Z10&gt;0, (R10*SUMPRODUCT(K10:$K$98, X10:$X$98)-K10*$AZ$3)/Z10, 0)</f>
        <v>6063.6810326944606</v>
      </c>
    </row>
    <row r="11" spans="1:52" x14ac:dyDescent="0.25">
      <c r="A11" t="s">
        <v>33</v>
      </c>
      <c r="C11" s="25">
        <f>AU100</f>
        <v>-1271.7997816515019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1.3202509999999999E-3</v>
      </c>
      <c r="Q11" s="5">
        <f t="shared" si="29"/>
        <v>50</v>
      </c>
      <c r="R11">
        <f t="shared" si="0"/>
        <v>1000000</v>
      </c>
      <c r="S11">
        <f t="shared" si="1"/>
        <v>6544.5947649395794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5603.4978914241419</v>
      </c>
      <c r="AC11">
        <f t="shared" si="2"/>
        <v>5979.4503492632539</v>
      </c>
      <c r="AE11">
        <f t="shared" si="3"/>
        <v>0</v>
      </c>
      <c r="AF11">
        <f t="shared" si="4"/>
        <v>0</v>
      </c>
      <c r="AG11">
        <f t="shared" si="5"/>
        <v>-45.682357456997238</v>
      </c>
      <c r="AH11">
        <f t="shared" si="6"/>
        <v>-1220.0548898864531</v>
      </c>
      <c r="AI11">
        <f t="shared" si="7"/>
        <v>-1265.7372473434502</v>
      </c>
      <c r="AJ11">
        <f t="shared" si="8"/>
        <v>-375.95245783911196</v>
      </c>
      <c r="AK11">
        <f t="shared" si="30"/>
        <v>392.24485239968999</v>
      </c>
      <c r="AL11">
        <f t="shared" si="9"/>
        <v>-1249.4448527828722</v>
      </c>
      <c r="AN11">
        <f t="shared" si="10"/>
        <v>0</v>
      </c>
      <c r="AO11">
        <f t="shared" si="11"/>
        <v>0</v>
      </c>
      <c r="AP11">
        <f t="shared" si="12"/>
        <v>-18.450337991439451</v>
      </c>
      <c r="AQ11">
        <f t="shared" si="13"/>
        <v>-492.75970723935455</v>
      </c>
      <c r="AR11">
        <f t="shared" si="14"/>
        <v>-511.21004523079392</v>
      </c>
      <c r="AS11">
        <f t="shared" si="15"/>
        <v>-151.84089223883825</v>
      </c>
      <c r="AT11">
        <f t="shared" si="16"/>
        <v>158.42111714547801</v>
      </c>
      <c r="AU11">
        <f t="shared" si="17"/>
        <v>-504.6298203241542</v>
      </c>
      <c r="AW11">
        <v>8</v>
      </c>
      <c r="AX11">
        <f>IF(Z11&gt;0, (R11*SUMPRODUCT(K11:$K$98, X11:$X$98)-K11*$AZ$3)/Z11, 0)</f>
        <v>6544.5947649395794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1.3639489999999999E-3</v>
      </c>
      <c r="Q12" s="5">
        <f t="shared" si="29"/>
        <v>50</v>
      </c>
      <c r="R12">
        <f t="shared" si="0"/>
        <v>1000000</v>
      </c>
      <c r="S12">
        <f t="shared" si="1"/>
        <v>6983.3775782117937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5979.4503492632539</v>
      </c>
      <c r="AC12">
        <f t="shared" si="2"/>
        <v>6307.837123068085</v>
      </c>
      <c r="AE12">
        <f t="shared" si="3"/>
        <v>0</v>
      </c>
      <c r="AF12">
        <f t="shared" si="4"/>
        <v>0</v>
      </c>
      <c r="AG12">
        <f t="shared" si="5"/>
        <v>-45.163225476656152</v>
      </c>
      <c r="AH12">
        <f t="shared" si="6"/>
        <v>-1246.1681154222786</v>
      </c>
      <c r="AI12">
        <f t="shared" si="7"/>
        <v>-1291.3313408989347</v>
      </c>
      <c r="AJ12">
        <f t="shared" si="8"/>
        <v>-328.38677380483114</v>
      </c>
      <c r="AK12">
        <f t="shared" si="30"/>
        <v>418.5615244484278</v>
      </c>
      <c r="AL12">
        <f t="shared" si="9"/>
        <v>-1201.156590255338</v>
      </c>
      <c r="AN12">
        <f t="shared" si="10"/>
        <v>0</v>
      </c>
      <c r="AO12">
        <f t="shared" si="11"/>
        <v>0</v>
      </c>
      <c r="AP12">
        <f t="shared" si="12"/>
        <v>-16.286311867385688</v>
      </c>
      <c r="AQ12">
        <f t="shared" si="13"/>
        <v>-449.38071523367586</v>
      </c>
      <c r="AR12">
        <f t="shared" si="14"/>
        <v>-465.66702710106159</v>
      </c>
      <c r="AS12">
        <f t="shared" si="15"/>
        <v>-118.4195627053805</v>
      </c>
      <c r="AT12">
        <f t="shared" si="16"/>
        <v>150.93748178767561</v>
      </c>
      <c r="AU12">
        <f t="shared" si="17"/>
        <v>-433.14910801876641</v>
      </c>
      <c r="AW12">
        <v>9</v>
      </c>
      <c r="AX12">
        <f>IF(Z12&gt;0, (R12*SUMPRODUCT(K12:$K$98, X12:$X$98)-K12*$AZ$3)/Z12, 0)</f>
        <v>6983.3775782117937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1.4095469999999999E-3</v>
      </c>
      <c r="Q13" s="5">
        <f t="shared" si="29"/>
        <v>50</v>
      </c>
      <c r="R13">
        <f t="shared" si="0"/>
        <v>1000000</v>
      </c>
      <c r="S13">
        <f t="shared" si="1"/>
        <v>7381.7782674177188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6307.837123068085</v>
      </c>
      <c r="AC13">
        <f t="shared" si="2"/>
        <v>6591.622908766718</v>
      </c>
      <c r="AE13">
        <f t="shared" si="3"/>
        <v>0</v>
      </c>
      <c r="AF13">
        <f t="shared" si="4"/>
        <v>0</v>
      </c>
      <c r="AG13">
        <f t="shared" si="5"/>
        <v>-44.647933532908652</v>
      </c>
      <c r="AH13">
        <f t="shared" si="6"/>
        <v>-1273.1937796188849</v>
      </c>
      <c r="AI13">
        <f t="shared" si="7"/>
        <v>-1317.8417131517936</v>
      </c>
      <c r="AJ13">
        <f t="shared" si="8"/>
        <v>-283.78578569863294</v>
      </c>
      <c r="AK13">
        <f t="shared" si="30"/>
        <v>441.54859861476598</v>
      </c>
      <c r="AL13">
        <f t="shared" si="9"/>
        <v>-1160.0789002356605</v>
      </c>
      <c r="AN13">
        <f t="shared" si="10"/>
        <v>0</v>
      </c>
      <c r="AO13">
        <f t="shared" si="11"/>
        <v>0</v>
      </c>
      <c r="AP13">
        <f t="shared" si="12"/>
        <v>-14.375439666676868</v>
      </c>
      <c r="AQ13">
        <f t="shared" si="13"/>
        <v>-409.93432203103379</v>
      </c>
      <c r="AR13">
        <f t="shared" si="14"/>
        <v>-424.3097616977106</v>
      </c>
      <c r="AS13">
        <f t="shared" si="15"/>
        <v>-91.371427919822509</v>
      </c>
      <c r="AT13">
        <f t="shared" si="16"/>
        <v>142.16683140808232</v>
      </c>
      <c r="AU13">
        <f t="shared" si="17"/>
        <v>-373.51435820945079</v>
      </c>
      <c r="AW13">
        <v>10</v>
      </c>
      <c r="AX13">
        <f>IF(Z13&gt;0, (R13*SUMPRODUCT(K13:$K$98, X13:$X$98)-K13*$AZ$3)/Z13, 0)</f>
        <v>7381.7782674177188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1.462746E-3</v>
      </c>
      <c r="Q14" s="5">
        <f t="shared" si="29"/>
        <v>50</v>
      </c>
      <c r="R14">
        <f t="shared" si="0"/>
        <v>1000000</v>
      </c>
      <c r="S14">
        <f t="shared" si="1"/>
        <v>7744.5611066584979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6591.622908766718</v>
      </c>
      <c r="AC14">
        <f t="shared" si="2"/>
        <v>6836.3015339966778</v>
      </c>
      <c r="AE14">
        <f t="shared" si="3"/>
        <v>0</v>
      </c>
      <c r="AF14">
        <f t="shared" si="4"/>
        <v>0</v>
      </c>
      <c r="AG14">
        <f t="shared" si="5"/>
        <v>-44.136145611396039</v>
      </c>
      <c r="AH14">
        <f t="shared" si="6"/>
        <v>-1306.1717236705599</v>
      </c>
      <c r="AI14">
        <f t="shared" si="7"/>
        <v>-1350.3078692819558</v>
      </c>
      <c r="AJ14">
        <f t="shared" si="8"/>
        <v>-244.67862522995983</v>
      </c>
      <c r="AK14">
        <f t="shared" si="30"/>
        <v>461.41360361367032</v>
      </c>
      <c r="AL14">
        <f t="shared" si="9"/>
        <v>-1133.5728908982453</v>
      </c>
      <c r="AN14">
        <f t="shared" si="10"/>
        <v>0</v>
      </c>
      <c r="AO14">
        <f t="shared" si="11"/>
        <v>0</v>
      </c>
      <c r="AP14">
        <f t="shared" si="12"/>
        <v>-12.68808719030306</v>
      </c>
      <c r="AQ14">
        <f t="shared" si="13"/>
        <v>-375.49315840487355</v>
      </c>
      <c r="AR14">
        <f t="shared" si="14"/>
        <v>-388.18124559517662</v>
      </c>
      <c r="AS14">
        <f t="shared" si="15"/>
        <v>-70.339257937367947</v>
      </c>
      <c r="AT14">
        <f t="shared" si="16"/>
        <v>132.64538514506242</v>
      </c>
      <c r="AU14">
        <f t="shared" si="17"/>
        <v>-325.87511838748213</v>
      </c>
      <c r="AW14">
        <v>11</v>
      </c>
      <c r="AX14">
        <f>IF(Z14&gt;0, (R14*SUMPRODUCT(K14:$K$98, X14:$X$98)-K14*$AZ$3)/Z14, 0)</f>
        <v>7744.5611066584979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1.535893E-3</v>
      </c>
      <c r="Q15" s="5">
        <f t="shared" si="29"/>
        <v>50</v>
      </c>
      <c r="R15">
        <f t="shared" si="0"/>
        <v>1000000</v>
      </c>
      <c r="S15">
        <f t="shared" si="1"/>
        <v>8074.4549319991402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6836.3015339966778</v>
      </c>
      <c r="AC15">
        <f t="shared" si="2"/>
        <v>7045.2842213605463</v>
      </c>
      <c r="AE15">
        <f t="shared" si="3"/>
        <v>0</v>
      </c>
      <c r="AF15">
        <f t="shared" si="4"/>
        <v>0</v>
      </c>
      <c r="AG15">
        <f t="shared" si="5"/>
        <v>-43.62699575819056</v>
      </c>
      <c r="AH15">
        <f t="shared" si="6"/>
        <v>-1355.7679418304779</v>
      </c>
      <c r="AI15">
        <f t="shared" si="7"/>
        <v>-1399.3949375886684</v>
      </c>
      <c r="AJ15">
        <f t="shared" si="8"/>
        <v>-208.98268736386854</v>
      </c>
      <c r="AK15">
        <f t="shared" si="30"/>
        <v>478.54110737976748</v>
      </c>
      <c r="AL15">
        <f t="shared" si="9"/>
        <v>-1129.8365175727695</v>
      </c>
      <c r="AN15">
        <f t="shared" si="10"/>
        <v>0</v>
      </c>
      <c r="AO15">
        <f t="shared" si="11"/>
        <v>0</v>
      </c>
      <c r="AP15">
        <f t="shared" si="12"/>
        <v>-11.197963191161655</v>
      </c>
      <c r="AQ15">
        <f t="shared" si="13"/>
        <v>-347.99186248171668</v>
      </c>
      <c r="AR15">
        <f t="shared" si="14"/>
        <v>-359.18982567287838</v>
      </c>
      <c r="AS15">
        <f t="shared" si="15"/>
        <v>-53.640650703098139</v>
      </c>
      <c r="AT15">
        <f t="shared" si="16"/>
        <v>122.82958321489122</v>
      </c>
      <c r="AU15">
        <f t="shared" si="17"/>
        <v>-290.00089316108529</v>
      </c>
      <c r="AW15">
        <v>12</v>
      </c>
      <c r="AX15">
        <f>IF(Z15&gt;0, (R15*SUMPRODUCT(K15:$K$98, X15:$X$98)-K15*$AZ$3)/Z15, 0)</f>
        <v>8074.4549319991402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1.6204399999999999E-3</v>
      </c>
      <c r="Q16" s="5">
        <f t="shared" si="29"/>
        <v>50</v>
      </c>
      <c r="R16">
        <f t="shared" si="0"/>
        <v>1000000</v>
      </c>
      <c r="S16">
        <f t="shared" si="1"/>
        <v>8370.9886642906677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7045.2842213605463</v>
      </c>
      <c r="AC16">
        <f t="shared" si="2"/>
        <v>7219.1457926009216</v>
      </c>
      <c r="AE16">
        <f t="shared" si="3"/>
        <v>0</v>
      </c>
      <c r="AF16">
        <f t="shared" si="4"/>
        <v>0</v>
      </c>
      <c r="AG16">
        <f t="shared" si="5"/>
        <v>-43.120030871602246</v>
      </c>
      <c r="AH16">
        <f t="shared" si="6"/>
        <v>-1413.8985801280462</v>
      </c>
      <c r="AI16">
        <f t="shared" si="7"/>
        <v>-1457.0186109996484</v>
      </c>
      <c r="AJ16">
        <f t="shared" si="8"/>
        <v>-173.86157124037527</v>
      </c>
      <c r="AK16">
        <f t="shared" si="30"/>
        <v>493.16989549523828</v>
      </c>
      <c r="AL16">
        <f t="shared" si="9"/>
        <v>-1137.7102867447854</v>
      </c>
      <c r="AN16">
        <f t="shared" si="10"/>
        <v>0</v>
      </c>
      <c r="AO16">
        <f t="shared" si="11"/>
        <v>0</v>
      </c>
      <c r="AP16">
        <f t="shared" si="12"/>
        <v>-9.8819981533719208</v>
      </c>
      <c r="AQ16">
        <f t="shared" si="13"/>
        <v>-324.02906202653554</v>
      </c>
      <c r="AR16">
        <f t="shared" si="14"/>
        <v>-333.91106017990751</v>
      </c>
      <c r="AS16">
        <f t="shared" si="15"/>
        <v>-39.84458478370955</v>
      </c>
      <c r="AT16">
        <f t="shared" si="16"/>
        <v>113.02181139652507</v>
      </c>
      <c r="AU16">
        <f t="shared" si="17"/>
        <v>-260.73383356709195</v>
      </c>
      <c r="AW16">
        <v>13</v>
      </c>
      <c r="AX16">
        <f>IF(Z16&gt;0, (R16*SUMPRODUCT(K16:$K$98, X16:$X$98)-K16*$AZ$3)/Z16, 0)</f>
        <v>8370.9886642906677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1.706887E-3</v>
      </c>
      <c r="Q17" s="5">
        <f t="shared" si="29"/>
        <v>50</v>
      </c>
      <c r="R17">
        <f t="shared" si="0"/>
        <v>1000000</v>
      </c>
      <c r="S17">
        <f t="shared" si="1"/>
        <v>8636.6509993956697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7219.1457926009216</v>
      </c>
      <c r="AC17">
        <f t="shared" si="2"/>
        <v>7361.0572963976801</v>
      </c>
      <c r="AE17">
        <f t="shared" si="3"/>
        <v>0</v>
      </c>
      <c r="AF17">
        <f t="shared" si="4"/>
        <v>0</v>
      </c>
      <c r="AG17">
        <f t="shared" si="5"/>
        <v>-42.615229542751891</v>
      </c>
      <c r="AH17">
        <f t="shared" si="6"/>
        <v>-1472.0204026867311</v>
      </c>
      <c r="AI17">
        <f t="shared" si="7"/>
        <v>-1514.635632229483</v>
      </c>
      <c r="AJ17">
        <f t="shared" si="8"/>
        <v>-141.91150379675855</v>
      </c>
      <c r="AK17">
        <f t="shared" si="30"/>
        <v>505.34020548206456</v>
      </c>
      <c r="AL17">
        <f t="shared" si="9"/>
        <v>-1151.2069305441769</v>
      </c>
      <c r="AN17">
        <f t="shared" si="10"/>
        <v>0</v>
      </c>
      <c r="AO17">
        <f t="shared" si="11"/>
        <v>0</v>
      </c>
      <c r="AP17">
        <f t="shared" si="12"/>
        <v>-8.7199202836215957</v>
      </c>
      <c r="AQ17">
        <f t="shared" si="13"/>
        <v>-301.20453896454535</v>
      </c>
      <c r="AR17">
        <f t="shared" si="14"/>
        <v>-309.92445924816695</v>
      </c>
      <c r="AS17">
        <f t="shared" si="15"/>
        <v>-29.037905314933774</v>
      </c>
      <c r="AT17">
        <f t="shared" si="16"/>
        <v>103.40261815302209</v>
      </c>
      <c r="AU17">
        <f t="shared" si="17"/>
        <v>-235.55974641007859</v>
      </c>
      <c r="AW17">
        <v>14</v>
      </c>
      <c r="AX17">
        <f>IF(Z17&gt;0, (R17*SUMPRODUCT(K17:$K$98, X17:$X$98)-K17*$AZ$3)/Z17, 0)</f>
        <v>8636.6509993956697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1.7980839999999999E-3</v>
      </c>
      <c r="Q18" s="5">
        <f t="shared" si="29"/>
        <v>50</v>
      </c>
      <c r="R18">
        <f t="shared" si="0"/>
        <v>1000000</v>
      </c>
      <c r="S18">
        <f t="shared" si="1"/>
        <v>8876.0816055212399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7361.0572963976801</v>
      </c>
      <c r="AC18">
        <f t="shared" si="2"/>
        <v>7475.8711197753637</v>
      </c>
      <c r="AE18">
        <f t="shared" si="3"/>
        <v>0</v>
      </c>
      <c r="AF18">
        <f t="shared" si="4"/>
        <v>0</v>
      </c>
      <c r="AG18">
        <f t="shared" si="5"/>
        <v>-42.112451484927227</v>
      </c>
      <c r="AH18">
        <f t="shared" si="6"/>
        <v>-1532.5152479429898</v>
      </c>
      <c r="AI18">
        <f t="shared" si="7"/>
        <v>-1574.6276994279172</v>
      </c>
      <c r="AJ18">
        <f t="shared" si="8"/>
        <v>-114.81382337768355</v>
      </c>
      <c r="AK18">
        <f t="shared" si="30"/>
        <v>515.27401074783768</v>
      </c>
      <c r="AL18">
        <f t="shared" si="9"/>
        <v>-1174.1675120577629</v>
      </c>
      <c r="AN18">
        <f t="shared" si="10"/>
        <v>0</v>
      </c>
      <c r="AO18">
        <f t="shared" si="11"/>
        <v>0</v>
      </c>
      <c r="AP18">
        <f t="shared" si="12"/>
        <v>-7.6937874389661829</v>
      </c>
      <c r="AQ18">
        <f t="shared" si="13"/>
        <v>-279.98480612956166</v>
      </c>
      <c r="AR18">
        <f t="shared" si="14"/>
        <v>-287.67859356852784</v>
      </c>
      <c r="AS18">
        <f t="shared" si="15"/>
        <v>-20.976056272550906</v>
      </c>
      <c r="AT18">
        <f t="shared" si="16"/>
        <v>94.138635290238796</v>
      </c>
      <c r="AU18">
        <f t="shared" si="17"/>
        <v>-214.51601455083994</v>
      </c>
      <c r="AW18">
        <v>15</v>
      </c>
      <c r="AX18">
        <f>IF(Z18&gt;0, (R18*SUMPRODUCT(K18:$K$98, X18:$X$98)-K18*$AZ$3)/Z18, 0)</f>
        <v>8876.0816055212399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1.9035300000000001E-3</v>
      </c>
      <c r="Q19" s="5">
        <f t="shared" si="29"/>
        <v>50</v>
      </c>
      <c r="R19">
        <f t="shared" si="0"/>
        <v>1000000</v>
      </c>
      <c r="S19">
        <f t="shared" si="1"/>
        <v>9092.9097307282718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7475.8711197753637</v>
      </c>
      <c r="AC19">
        <f t="shared" si="2"/>
        <v>7567.3312800227914</v>
      </c>
      <c r="AE19">
        <f t="shared" si="3"/>
        <v>0</v>
      </c>
      <c r="AF19">
        <f t="shared" si="4"/>
        <v>0</v>
      </c>
      <c r="AG19">
        <f t="shared" si="5"/>
        <v>-41.611164655302844</v>
      </c>
      <c r="AH19">
        <f t="shared" si="6"/>
        <v>-1603.2462955020706</v>
      </c>
      <c r="AI19">
        <f t="shared" si="7"/>
        <v>-1644.8574601573735</v>
      </c>
      <c r="AJ19">
        <f t="shared" si="8"/>
        <v>-91.460160247427666</v>
      </c>
      <c r="AK19">
        <f t="shared" si="30"/>
        <v>523.31097838427547</v>
      </c>
      <c r="AL19">
        <f t="shared" si="9"/>
        <v>-1213.0066420205258</v>
      </c>
      <c r="AN19">
        <f t="shared" si="10"/>
        <v>0</v>
      </c>
      <c r="AO19">
        <f t="shared" si="11"/>
        <v>0</v>
      </c>
      <c r="AP19">
        <f t="shared" si="12"/>
        <v>-6.787682329797164</v>
      </c>
      <c r="AQ19">
        <f t="shared" si="13"/>
        <v>-261.52420006598749</v>
      </c>
      <c r="AR19">
        <f t="shared" si="14"/>
        <v>-268.31188239578461</v>
      </c>
      <c r="AS19">
        <f t="shared" si="15"/>
        <v>-14.919133331990697</v>
      </c>
      <c r="AT19">
        <f t="shared" si="16"/>
        <v>85.363356454747631</v>
      </c>
      <c r="AU19">
        <f t="shared" si="17"/>
        <v>-197.86765927302773</v>
      </c>
      <c r="AW19">
        <v>16</v>
      </c>
      <c r="AX19">
        <f>IF(Z19&gt;0, (R19*SUMPRODUCT(K19:$K$98, X19:$X$98)-K19*$AZ$3)/Z19, 0)</f>
        <v>9092.9097307282718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2.008026E-3</v>
      </c>
      <c r="Q20" s="5">
        <f t="shared" si="29"/>
        <v>50</v>
      </c>
      <c r="R20">
        <f t="shared" si="0"/>
        <v>1000000</v>
      </c>
      <c r="S20">
        <f t="shared" si="1"/>
        <v>9288.7087346489079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7567.3312800227914</v>
      </c>
      <c r="AC20">
        <f t="shared" si="2"/>
        <v>7637.45437136483</v>
      </c>
      <c r="AE20">
        <f t="shared" si="3"/>
        <v>0</v>
      </c>
      <c r="AF20">
        <f t="shared" si="4"/>
        <v>0</v>
      </c>
      <c r="AG20">
        <f t="shared" si="5"/>
        <v>-41.111496708231684</v>
      </c>
      <c r="AH20">
        <f t="shared" si="6"/>
        <v>-1671.126010362583</v>
      </c>
      <c r="AI20">
        <f t="shared" si="7"/>
        <v>-1712.2375070708147</v>
      </c>
      <c r="AJ20">
        <f t="shared" si="8"/>
        <v>-70.123091342038606</v>
      </c>
      <c r="AK20">
        <f t="shared" si="30"/>
        <v>529.71318960159545</v>
      </c>
      <c r="AL20">
        <f t="shared" si="9"/>
        <v>-1252.6474088112577</v>
      </c>
      <c r="AN20">
        <f t="shared" si="10"/>
        <v>0</v>
      </c>
      <c r="AO20">
        <f t="shared" si="11"/>
        <v>0</v>
      </c>
      <c r="AP20">
        <f t="shared" si="12"/>
        <v>-5.9876568427689447</v>
      </c>
      <c r="AQ20">
        <f t="shared" si="13"/>
        <v>-243.39004639237999</v>
      </c>
      <c r="AR20">
        <f t="shared" si="14"/>
        <v>-249.37770323514894</v>
      </c>
      <c r="AS20">
        <f t="shared" si="15"/>
        <v>-10.213031422575252</v>
      </c>
      <c r="AT20">
        <f t="shared" si="16"/>
        <v>77.149728382131229</v>
      </c>
      <c r="AU20">
        <f t="shared" si="17"/>
        <v>-182.44100627559294</v>
      </c>
      <c r="AW20">
        <v>17</v>
      </c>
      <c r="AX20">
        <f>IF(Z20&gt;0, (R20*SUMPRODUCT(K20:$K$98, X20:$X$98)-K20*$AZ$3)/Z20, 0)</f>
        <v>9288.7087346489079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2.1277219999999999E-3</v>
      </c>
      <c r="Q21" s="5">
        <f t="shared" si="29"/>
        <v>50</v>
      </c>
      <c r="R21">
        <f t="shared" si="0"/>
        <v>1000000</v>
      </c>
      <c r="S21">
        <f t="shared" si="1"/>
        <v>9467.6524960677525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7637.45437136483</v>
      </c>
      <c r="AC21">
        <f t="shared" si="2"/>
        <v>7690.1779780153274</v>
      </c>
      <c r="AE21">
        <f t="shared" si="3"/>
        <v>0</v>
      </c>
      <c r="AF21">
        <f t="shared" si="4"/>
        <v>0</v>
      </c>
      <c r="AG21">
        <f t="shared" si="5"/>
        <v>-40.612907905150344</v>
      </c>
      <c r="AH21">
        <f t="shared" si="6"/>
        <v>-1749.4767199806427</v>
      </c>
      <c r="AI21">
        <f t="shared" si="7"/>
        <v>-1790.0896278857931</v>
      </c>
      <c r="AJ21">
        <f t="shared" si="8"/>
        <v>-52.723606650497459</v>
      </c>
      <c r="AK21">
        <f t="shared" si="30"/>
        <v>534.62180599553812</v>
      </c>
      <c r="AL21">
        <f t="shared" si="9"/>
        <v>-1308.1914285407524</v>
      </c>
      <c r="AN21">
        <f t="shared" si="10"/>
        <v>0</v>
      </c>
      <c r="AO21">
        <f t="shared" si="11"/>
        <v>0</v>
      </c>
      <c r="AP21">
        <f t="shared" si="12"/>
        <v>-5.2812858974539694</v>
      </c>
      <c r="AQ21">
        <f t="shared" si="13"/>
        <v>-227.50123558589326</v>
      </c>
      <c r="AR21">
        <f t="shared" si="14"/>
        <v>-232.78252148334724</v>
      </c>
      <c r="AS21">
        <f t="shared" si="15"/>
        <v>-6.8561561983319841</v>
      </c>
      <c r="AT21">
        <f t="shared" si="16"/>
        <v>69.522000519385244</v>
      </c>
      <c r="AU21">
        <f t="shared" si="17"/>
        <v>-170.116677162294</v>
      </c>
      <c r="AW21">
        <v>18</v>
      </c>
      <c r="AX21">
        <f>IF(Z21&gt;0, (R21*SUMPRODUCT(K21:$K$98, X21:$X$98)-K21*$AZ$3)/Z21, 0)</f>
        <v>9467.6524960677525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2.2569180000000001E-3</v>
      </c>
      <c r="Q22" s="5">
        <f t="shared" si="29"/>
        <v>50</v>
      </c>
      <c r="R22">
        <f t="shared" si="0"/>
        <v>1000000</v>
      </c>
      <c r="S22">
        <f t="shared" si="1"/>
        <v>9631.1118592206421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7690.1779780153274</v>
      </c>
      <c r="AC22">
        <f t="shared" si="2"/>
        <v>7727.0639326462933</v>
      </c>
      <c r="AE22">
        <f t="shared" si="3"/>
        <v>0</v>
      </c>
      <c r="AF22">
        <f t="shared" si="4"/>
        <v>0</v>
      </c>
      <c r="AG22">
        <f t="shared" si="5"/>
        <v>-40.115118823215361</v>
      </c>
      <c r="AH22">
        <f t="shared" si="6"/>
        <v>-1833.200057669522</v>
      </c>
      <c r="AI22">
        <f t="shared" si="7"/>
        <v>-1873.3151764927375</v>
      </c>
      <c r="AJ22">
        <f t="shared" si="8"/>
        <v>-36.885954630965898</v>
      </c>
      <c r="AK22">
        <f t="shared" si="30"/>
        <v>538.31245846107299</v>
      </c>
      <c r="AL22">
        <f t="shared" si="9"/>
        <v>-1371.8886726626304</v>
      </c>
      <c r="AN22">
        <f t="shared" si="10"/>
        <v>0</v>
      </c>
      <c r="AO22">
        <f t="shared" si="11"/>
        <v>0</v>
      </c>
      <c r="AP22">
        <f t="shared" si="12"/>
        <v>-4.6576371511377852</v>
      </c>
      <c r="AQ22">
        <f t="shared" si="13"/>
        <v>-212.84695009125031</v>
      </c>
      <c r="AR22">
        <f t="shared" si="14"/>
        <v>-217.50458724238811</v>
      </c>
      <c r="AS22">
        <f t="shared" si="15"/>
        <v>-4.2827093047259019</v>
      </c>
      <c r="AT22">
        <f t="shared" si="16"/>
        <v>62.501724511846867</v>
      </c>
      <c r="AU22">
        <f t="shared" si="17"/>
        <v>-159.28557203526714</v>
      </c>
      <c r="AW22">
        <v>19</v>
      </c>
      <c r="AX22">
        <f>IF(Z22&gt;0, (R22*SUMPRODUCT(K22:$K$98, X22:$X$98)-K22*$AZ$3)/Z22, 0)</f>
        <v>9631.1118592206421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2.397513E-3</v>
      </c>
      <c r="Q23" s="5">
        <f t="shared" si="29"/>
        <v>50</v>
      </c>
      <c r="R23">
        <f t="shared" si="0"/>
        <v>1000000</v>
      </c>
      <c r="S23">
        <f t="shared" si="1"/>
        <v>9781.3087952156748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7727.0639326462933</v>
      </c>
      <c r="AC23">
        <f t="shared" si="2"/>
        <v>7750.2769738200941</v>
      </c>
      <c r="AE23">
        <f t="shared" si="3"/>
        <v>0</v>
      </c>
      <c r="AF23">
        <f t="shared" si="4"/>
        <v>0</v>
      </c>
      <c r="AG23">
        <f t="shared" si="5"/>
        <v>-39.617791116108009</v>
      </c>
      <c r="AH23">
        <f t="shared" si="6"/>
        <v>-1923.5303775040707</v>
      </c>
      <c r="AI23">
        <f t="shared" si="7"/>
        <v>-1963.1481686201787</v>
      </c>
      <c r="AJ23">
        <f t="shared" si="8"/>
        <v>-23.213041173800775</v>
      </c>
      <c r="AK23">
        <f t="shared" si="30"/>
        <v>540.89447528524056</v>
      </c>
      <c r="AL23">
        <f t="shared" si="9"/>
        <v>-1445.4667345087389</v>
      </c>
      <c r="AN23">
        <f t="shared" si="10"/>
        <v>0</v>
      </c>
      <c r="AO23">
        <f t="shared" si="11"/>
        <v>0</v>
      </c>
      <c r="AP23">
        <f t="shared" si="12"/>
        <v>-4.1070482446493495</v>
      </c>
      <c r="AQ23">
        <f t="shared" si="13"/>
        <v>-199.40617177028221</v>
      </c>
      <c r="AR23">
        <f t="shared" si="14"/>
        <v>-203.51322001493159</v>
      </c>
      <c r="AS23">
        <f t="shared" si="15"/>
        <v>-2.4064208861727505</v>
      </c>
      <c r="AT23">
        <f t="shared" si="16"/>
        <v>56.072780502837212</v>
      </c>
      <c r="AU23">
        <f t="shared" si="17"/>
        <v>-149.84686039826713</v>
      </c>
      <c r="AW23">
        <v>20</v>
      </c>
      <c r="AX23">
        <f>IF(Z23&gt;0, (R23*SUMPRODUCT(K23:$K$98, X23:$X$98)-K23*$AZ$3)/Z23, 0)</f>
        <v>9781.3087952156748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2.5466569999999999E-3</v>
      </c>
      <c r="Q24" s="5">
        <f t="shared" si="29"/>
        <v>50</v>
      </c>
      <c r="R24">
        <f t="shared" si="0"/>
        <v>1000000</v>
      </c>
      <c r="S24">
        <f t="shared" si="1"/>
        <v>9920.1121501156831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7750.2769738200941</v>
      </c>
      <c r="AC24">
        <f t="shared" si="2"/>
        <v>7761.6386513936095</v>
      </c>
      <c r="AE24">
        <f t="shared" si="3"/>
        <v>0</v>
      </c>
      <c r="AF24">
        <f t="shared" si="4"/>
        <v>0</v>
      </c>
      <c r="AG24">
        <f t="shared" si="5"/>
        <v>-39.120720279876558</v>
      </c>
      <c r="AH24">
        <f t="shared" si="6"/>
        <v>-2017.8585014074854</v>
      </c>
      <c r="AI24">
        <f t="shared" si="7"/>
        <v>-2056.979221687362</v>
      </c>
      <c r="AJ24">
        <f t="shared" si="8"/>
        <v>-11.361677573515408</v>
      </c>
      <c r="AK24">
        <f t="shared" si="30"/>
        <v>542.51938816740665</v>
      </c>
      <c r="AL24">
        <f t="shared" si="9"/>
        <v>-1525.8215110934707</v>
      </c>
      <c r="AN24">
        <f t="shared" si="10"/>
        <v>0</v>
      </c>
      <c r="AO24">
        <f t="shared" si="11"/>
        <v>0</v>
      </c>
      <c r="AP24">
        <f t="shared" si="12"/>
        <v>-3.6209986777154306</v>
      </c>
      <c r="AQ24">
        <f t="shared" si="13"/>
        <v>-186.77219931382103</v>
      </c>
      <c r="AR24">
        <f t="shared" si="14"/>
        <v>-190.39319799153648</v>
      </c>
      <c r="AS24">
        <f t="shared" si="15"/>
        <v>-1.0516324642287025</v>
      </c>
      <c r="AT24">
        <f t="shared" si="16"/>
        <v>50.215383897204738</v>
      </c>
      <c r="AU24">
        <f t="shared" si="17"/>
        <v>-141.22944655856043</v>
      </c>
      <c r="AW24">
        <v>21</v>
      </c>
      <c r="AX24">
        <f>IF(Z24&gt;0, (R24*SUMPRODUCT(K24:$K$98, X24:$X$98)-K24*$AZ$3)/Z24, 0)</f>
        <v>9920.1121501156831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3.8442260000000001E-3</v>
      </c>
      <c r="Q25" s="5">
        <f t="shared" si="29"/>
        <v>50</v>
      </c>
      <c r="R25">
        <f t="shared" si="0"/>
        <v>1000000</v>
      </c>
      <c r="S25">
        <f t="shared" si="1"/>
        <v>10061.208225223356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7761.6386513936095</v>
      </c>
      <c r="AC25">
        <f t="shared" si="2"/>
        <v>7763.0520318510353</v>
      </c>
      <c r="AE25">
        <f t="shared" si="3"/>
        <v>0</v>
      </c>
      <c r="AF25">
        <f t="shared" si="4"/>
        <v>0</v>
      </c>
      <c r="AG25">
        <f t="shared" si="5"/>
        <v>-38.579124187039163</v>
      </c>
      <c r="AH25">
        <f t="shared" si="6"/>
        <v>-3007.7778007725751</v>
      </c>
      <c r="AI25">
        <f t="shared" si="7"/>
        <v>-3046.3569249596144</v>
      </c>
      <c r="AJ25">
        <f t="shared" si="8"/>
        <v>-1.4133804574257738</v>
      </c>
      <c r="AK25">
        <f t="shared" si="30"/>
        <v>543.31470559755269</v>
      </c>
      <c r="AL25">
        <f t="shared" si="9"/>
        <v>-2504.4555998194874</v>
      </c>
      <c r="AN25">
        <f t="shared" si="10"/>
        <v>0</v>
      </c>
      <c r="AO25">
        <f t="shared" si="11"/>
        <v>0</v>
      </c>
      <c r="AP25">
        <f t="shared" si="12"/>
        <v>-3.1882756729244974</v>
      </c>
      <c r="AQ25">
        <f t="shared" si="13"/>
        <v>-248.57030826498715</v>
      </c>
      <c r="AR25">
        <f t="shared" si="14"/>
        <v>-251.75858393791165</v>
      </c>
      <c r="AS25">
        <f t="shared" si="15"/>
        <v>-0.11680530919132133</v>
      </c>
      <c r="AT25">
        <f t="shared" si="16"/>
        <v>44.900891222947088</v>
      </c>
      <c r="AU25">
        <f t="shared" si="17"/>
        <v>-206.97449802415588</v>
      </c>
      <c r="AW25">
        <v>22</v>
      </c>
      <c r="AX25">
        <f>IF(Z25&gt;0, (R25*SUMPRODUCT(K25:$K$98, X25:$X$98)-K25*$AZ$3)/Z25, 0)</f>
        <v>10061.208225223356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5.3300140000000001E-3</v>
      </c>
      <c r="Q26" s="5">
        <f t="shared" si="29"/>
        <v>50</v>
      </c>
      <c r="R26">
        <f t="shared" si="0"/>
        <v>1000000</v>
      </c>
      <c r="S26">
        <f t="shared" si="1"/>
        <v>10111.830165224696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7763.0520318510353</v>
      </c>
      <c r="AC26">
        <f t="shared" si="2"/>
        <v>7682.5045626675201</v>
      </c>
      <c r="AE26">
        <f t="shared" si="3"/>
        <v>0</v>
      </c>
      <c r="AF26">
        <f t="shared" si="4"/>
        <v>0</v>
      </c>
      <c r="AG26">
        <f t="shared" si="5"/>
        <v>-37.98770567314412</v>
      </c>
      <c r="AH26">
        <f t="shared" si="6"/>
        <v>-4112.5454404931479</v>
      </c>
      <c r="AI26">
        <f t="shared" si="7"/>
        <v>-4150.5331461662918</v>
      </c>
      <c r="AJ26">
        <f t="shared" si="8"/>
        <v>80.547469183515204</v>
      </c>
      <c r="AK26">
        <f t="shared" si="30"/>
        <v>543.41364222957247</v>
      </c>
      <c r="AL26">
        <f t="shared" si="9"/>
        <v>-3526.5720347532042</v>
      </c>
      <c r="AN26">
        <f t="shared" si="10"/>
        <v>0</v>
      </c>
      <c r="AO26">
        <f t="shared" si="11"/>
        <v>0</v>
      </c>
      <c r="AP26">
        <f t="shared" si="12"/>
        <v>-2.8030351448417017</v>
      </c>
      <c r="AQ26">
        <f t="shared" si="13"/>
        <v>-303.45632093833916</v>
      </c>
      <c r="AR26">
        <f t="shared" si="14"/>
        <v>-306.25935608318088</v>
      </c>
      <c r="AS26">
        <f t="shared" si="15"/>
        <v>5.9434330910135262</v>
      </c>
      <c r="AT26">
        <f t="shared" si="16"/>
        <v>40.097381780884355</v>
      </c>
      <c r="AU26">
        <f t="shared" si="17"/>
        <v>-260.21854121128297</v>
      </c>
      <c r="AW26">
        <v>23</v>
      </c>
      <c r="AX26">
        <f>IF(Z26&gt;0, (R26*SUMPRODUCT(K26:$K$98, X26:$X$98)-K26*$AZ$3)/Z26, 0)</f>
        <v>10111.830165224696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6.9004050000000001E-3</v>
      </c>
      <c r="Q27" s="5">
        <f t="shared" si="29"/>
        <v>50</v>
      </c>
      <c r="R27">
        <f t="shared" si="0"/>
        <v>1000000</v>
      </c>
      <c r="S27">
        <f t="shared" si="1"/>
        <v>10080.23550827311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7682.5045626675201</v>
      </c>
      <c r="AC27">
        <f t="shared" si="2"/>
        <v>7529.0686337662073</v>
      </c>
      <c r="AE27">
        <f t="shared" si="3"/>
        <v>0</v>
      </c>
      <c r="AF27">
        <f t="shared" si="4"/>
        <v>0</v>
      </c>
      <c r="AG27">
        <f t="shared" si="5"/>
        <v>-37.345698062247187</v>
      </c>
      <c r="AH27">
        <f t="shared" si="6"/>
        <v>-5242.611083309841</v>
      </c>
      <c r="AI27">
        <f t="shared" si="7"/>
        <v>-5279.9567813720878</v>
      </c>
      <c r="AJ27">
        <f t="shared" si="8"/>
        <v>153.43592890131276</v>
      </c>
      <c r="AK27">
        <f t="shared" si="30"/>
        <v>537.77531938672644</v>
      </c>
      <c r="AL27">
        <f t="shared" si="9"/>
        <v>-4588.7455330840485</v>
      </c>
      <c r="AN27">
        <f t="shared" si="10"/>
        <v>0</v>
      </c>
      <c r="AO27">
        <f t="shared" si="11"/>
        <v>0</v>
      </c>
      <c r="AP27">
        <f t="shared" si="12"/>
        <v>-2.4604131389862882</v>
      </c>
      <c r="AQ27">
        <f t="shared" si="13"/>
        <v>-345.39424515431068</v>
      </c>
      <c r="AR27">
        <f t="shared" si="14"/>
        <v>-347.85465829329695</v>
      </c>
      <c r="AS27">
        <f t="shared" si="15"/>
        <v>10.108681723718723</v>
      </c>
      <c r="AT27">
        <f t="shared" si="16"/>
        <v>35.429769164744108</v>
      </c>
      <c r="AU27">
        <f t="shared" si="17"/>
        <v>-302.31620740483413</v>
      </c>
      <c r="AW27">
        <v>24</v>
      </c>
      <c r="AX27">
        <f>IF(Z27&gt;0, (R27*SUMPRODUCT(K27:$K$98, X27:$X$98)-K27*$AZ$3)/Z27, 0)</f>
        <v>10080.23550827311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8.6257439999999994E-3</v>
      </c>
      <c r="Q28" s="5">
        <f t="shared" si="29"/>
        <v>50</v>
      </c>
      <c r="R28">
        <f t="shared" si="0"/>
        <v>1000000</v>
      </c>
      <c r="S28">
        <f t="shared" si="1"/>
        <v>9983.0830466204206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7529.0686337662073</v>
      </c>
      <c r="AC28">
        <f t="shared" si="2"/>
        <v>7317.6211672163845</v>
      </c>
      <c r="AE28">
        <f t="shared" si="3"/>
        <v>0</v>
      </c>
      <c r="AF28">
        <f t="shared" si="4"/>
        <v>0</v>
      </c>
      <c r="AG28">
        <f t="shared" si="5"/>
        <v>-36.65010665063847</v>
      </c>
      <c r="AH28">
        <f t="shared" si="6"/>
        <v>-6442.6886197248059</v>
      </c>
      <c r="AI28">
        <f t="shared" si="7"/>
        <v>-6479.3387263754448</v>
      </c>
      <c r="AJ28">
        <f t="shared" si="8"/>
        <v>211.44746654982282</v>
      </c>
      <c r="AK28">
        <f t="shared" si="30"/>
        <v>527.03480436363452</v>
      </c>
      <c r="AL28">
        <f t="shared" si="9"/>
        <v>-5740.8564554619879</v>
      </c>
      <c r="AN28">
        <f t="shared" si="10"/>
        <v>0</v>
      </c>
      <c r="AO28">
        <f t="shared" si="11"/>
        <v>0</v>
      </c>
      <c r="AP28">
        <f t="shared" si="12"/>
        <v>-2.1558804586832969</v>
      </c>
      <c r="AQ28">
        <f t="shared" si="13"/>
        <v>-378.98024769878822</v>
      </c>
      <c r="AR28">
        <f t="shared" si="14"/>
        <v>-381.13612815747155</v>
      </c>
      <c r="AS28">
        <f t="shared" si="15"/>
        <v>12.438039144557628</v>
      </c>
      <c r="AT28">
        <f t="shared" si="16"/>
        <v>31.001929860789105</v>
      </c>
      <c r="AU28">
        <f t="shared" si="17"/>
        <v>-337.69615915212484</v>
      </c>
      <c r="AW28">
        <v>25</v>
      </c>
      <c r="AX28">
        <f>IF(Z28&gt;0, (R28*SUMPRODUCT(K28:$K$98, X28:$X$98)-K28*$AZ$3)/Z28, 0)</f>
        <v>9983.0830466204206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1.0476563E-2</v>
      </c>
      <c r="Q29" s="5">
        <f t="shared" si="29"/>
        <v>50</v>
      </c>
      <c r="R29">
        <f t="shared" si="0"/>
        <v>1000000</v>
      </c>
      <c r="S29">
        <f t="shared" si="1"/>
        <v>9830.5116230623098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7317.6211672163845</v>
      </c>
      <c r="AC29">
        <f t="shared" si="2"/>
        <v>7058.236257557317</v>
      </c>
      <c r="AE29">
        <f t="shared" si="3"/>
        <v>0</v>
      </c>
      <c r="AF29">
        <f t="shared" si="4"/>
        <v>0</v>
      </c>
      <c r="AG29">
        <f t="shared" si="5"/>
        <v>-35.899638432849947</v>
      </c>
      <c r="AH29">
        <f t="shared" si="6"/>
        <v>-7679.3430256426582</v>
      </c>
      <c r="AI29">
        <f t="shared" si="7"/>
        <v>-7715.2426640755084</v>
      </c>
      <c r="AJ29">
        <f t="shared" si="8"/>
        <v>259.38490965906749</v>
      </c>
      <c r="AK29">
        <f t="shared" si="30"/>
        <v>512.23348170514691</v>
      </c>
      <c r="AL29">
        <f t="shared" si="9"/>
        <v>-6943.624272711294</v>
      </c>
      <c r="AN29">
        <f t="shared" si="10"/>
        <v>0</v>
      </c>
      <c r="AO29">
        <f t="shared" si="11"/>
        <v>0</v>
      </c>
      <c r="AP29">
        <f t="shared" si="12"/>
        <v>-1.8854780684380348</v>
      </c>
      <c r="AQ29">
        <f t="shared" si="13"/>
        <v>-403.32531153329381</v>
      </c>
      <c r="AR29">
        <f t="shared" si="14"/>
        <v>-405.2107896017319</v>
      </c>
      <c r="AS29">
        <f t="shared" si="15"/>
        <v>13.623105407057093</v>
      </c>
      <c r="AT29">
        <f t="shared" si="16"/>
        <v>26.902917072026845</v>
      </c>
      <c r="AU29">
        <f t="shared" si="17"/>
        <v>-364.68476712264794</v>
      </c>
      <c r="AW29">
        <v>26</v>
      </c>
      <c r="AX29">
        <f>IF(Z29&gt;0, (R29*SUMPRODUCT(K29:$K$98, X29:$X$98)-K29*$AZ$3)/Z29, 0)</f>
        <v>9830.5116230623098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1.2607808E-2</v>
      </c>
      <c r="Q30" s="5">
        <f t="shared" si="29"/>
        <v>50</v>
      </c>
      <c r="R30">
        <f t="shared" si="0"/>
        <v>1000000</v>
      </c>
      <c r="S30">
        <f t="shared" si="1"/>
        <v>9635.3275046796716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7058.236257557317</v>
      </c>
      <c r="AC30">
        <f t="shared" si="2"/>
        <v>6761.6924978452034</v>
      </c>
      <c r="AE30">
        <f t="shared" si="3"/>
        <v>0</v>
      </c>
      <c r="AF30">
        <f t="shared" si="4"/>
        <v>0</v>
      </c>
      <c r="AG30">
        <f t="shared" si="5"/>
        <v>-35.088026299890664</v>
      </c>
      <c r="AH30">
        <f t="shared" si="6"/>
        <v>-9052.3149726158608</v>
      </c>
      <c r="AI30">
        <f t="shared" si="7"/>
        <v>-9087.4029989157516</v>
      </c>
      <c r="AJ30">
        <f t="shared" si="8"/>
        <v>296.54375971211357</v>
      </c>
      <c r="AK30">
        <f t="shared" si="30"/>
        <v>494.07653802901223</v>
      </c>
      <c r="AL30">
        <f t="shared" si="9"/>
        <v>-8296.7827011746249</v>
      </c>
      <c r="AN30">
        <f t="shared" si="10"/>
        <v>0</v>
      </c>
      <c r="AO30">
        <f t="shared" si="11"/>
        <v>0</v>
      </c>
      <c r="AP30">
        <f t="shared" si="12"/>
        <v>-1.6454031627487296</v>
      </c>
      <c r="AQ30">
        <f t="shared" si="13"/>
        <v>-424.4954549121</v>
      </c>
      <c r="AR30">
        <f t="shared" si="14"/>
        <v>-426.14085807484878</v>
      </c>
      <c r="AS30">
        <f t="shared" si="15"/>
        <v>13.905998472340162</v>
      </c>
      <c r="AT30">
        <f t="shared" si="16"/>
        <v>23.169017583511469</v>
      </c>
      <c r="AU30">
        <f t="shared" si="17"/>
        <v>-389.0658420189971</v>
      </c>
      <c r="AW30">
        <v>27</v>
      </c>
      <c r="AX30">
        <f>IF(Z30&gt;0, (R30*SUMPRODUCT(K30:$K$98, X30:$X$98)-K30*$AZ$3)/Z30, 0)</f>
        <v>9635.3275046796716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1.5033739000000001E-2</v>
      </c>
      <c r="Q31" s="5">
        <f t="shared" si="29"/>
        <v>50</v>
      </c>
      <c r="R31">
        <f t="shared" si="0"/>
        <v>1000000</v>
      </c>
      <c r="S31">
        <f t="shared" si="1"/>
        <v>9401.6443527868851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6761.6924978452034</v>
      </c>
      <c r="AC31">
        <f t="shared" si="2"/>
        <v>6432.5377142020134</v>
      </c>
      <c r="AE31">
        <f t="shared" si="3"/>
        <v>0</v>
      </c>
      <c r="AF31">
        <f t="shared" si="4"/>
        <v>0</v>
      </c>
      <c r="AG31">
        <f t="shared" si="5"/>
        <v>-34.209641807474064</v>
      </c>
      <c r="AH31">
        <f t="shared" si="6"/>
        <v>-10550.084588353839</v>
      </c>
      <c r="AI31">
        <f t="shared" si="7"/>
        <v>-10584.294230161313</v>
      </c>
      <c r="AJ31">
        <f t="shared" si="8"/>
        <v>329.15478364319006</v>
      </c>
      <c r="AK31">
        <f t="shared" si="30"/>
        <v>473.31847484916426</v>
      </c>
      <c r="AL31">
        <f t="shared" si="9"/>
        <v>-9781.820971668958</v>
      </c>
      <c r="AN31">
        <f t="shared" si="10"/>
        <v>0</v>
      </c>
      <c r="AO31">
        <f t="shared" si="11"/>
        <v>0</v>
      </c>
      <c r="AP31">
        <f t="shared" si="12"/>
        <v>-1.4323326512702708</v>
      </c>
      <c r="AQ31">
        <f t="shared" si="13"/>
        <v>-441.72431604533784</v>
      </c>
      <c r="AR31">
        <f t="shared" si="14"/>
        <v>-443.1566486966081</v>
      </c>
      <c r="AS31">
        <f t="shared" si="15"/>
        <v>13.781469756018877</v>
      </c>
      <c r="AT31">
        <f t="shared" si="16"/>
        <v>19.817497937899692</v>
      </c>
      <c r="AU31">
        <f t="shared" si="17"/>
        <v>-409.55768100268955</v>
      </c>
      <c r="AW31">
        <v>28</v>
      </c>
      <c r="AX31">
        <f>IF(Z31&gt;0, (R31*SUMPRODUCT(K31:$K$98, X31:$X$98)-K31*$AZ$3)/Z31, 0)</f>
        <v>9401.6443527868851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1.7719183999999999E-2</v>
      </c>
      <c r="Q32" s="5">
        <f t="shared" si="29"/>
        <v>50</v>
      </c>
      <c r="R32">
        <f t="shared" si="0"/>
        <v>1000000</v>
      </c>
      <c r="S32">
        <f t="shared" si="1"/>
        <v>9133.6247629337049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6432.5377142020134</v>
      </c>
      <c r="AC32">
        <f t="shared" si="2"/>
        <v>6075.9389975039176</v>
      </c>
      <c r="AE32">
        <f t="shared" si="3"/>
        <v>0</v>
      </c>
      <c r="AF32">
        <f t="shared" si="4"/>
        <v>0</v>
      </c>
      <c r="AG32">
        <f t="shared" si="5"/>
        <v>-33.261378451638599</v>
      </c>
      <c r="AH32">
        <f t="shared" si="6"/>
        <v>-12123.33875521451</v>
      </c>
      <c r="AI32">
        <f t="shared" si="7"/>
        <v>-12156.600133666148</v>
      </c>
      <c r="AJ32">
        <f t="shared" si="8"/>
        <v>356.59871669809581</v>
      </c>
      <c r="AK32">
        <f t="shared" si="30"/>
        <v>450.277639994141</v>
      </c>
      <c r="AL32">
        <f t="shared" si="9"/>
        <v>-11349.723776973911</v>
      </c>
      <c r="AN32">
        <f t="shared" si="10"/>
        <v>0</v>
      </c>
      <c r="AO32">
        <f t="shared" si="11"/>
        <v>0</v>
      </c>
      <c r="AP32">
        <f t="shared" si="12"/>
        <v>-1.243419249071877</v>
      </c>
      <c r="AQ32">
        <f t="shared" si="13"/>
        <v>-453.21010351903141</v>
      </c>
      <c r="AR32">
        <f t="shared" si="14"/>
        <v>-454.45352276810326</v>
      </c>
      <c r="AS32">
        <f t="shared" si="15"/>
        <v>13.33082780021997</v>
      </c>
      <c r="AT32">
        <f t="shared" si="16"/>
        <v>16.832852727659258</v>
      </c>
      <c r="AU32">
        <f t="shared" si="17"/>
        <v>-424.289842240224</v>
      </c>
      <c r="AW32">
        <v>29</v>
      </c>
      <c r="AX32">
        <f>IF(Z32&gt;0, (R32*SUMPRODUCT(K32:$K$98, X32:$X$98)-K32*$AZ$3)/Z32, 0)</f>
        <v>9133.6247629337049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2.0768709E-2</v>
      </c>
      <c r="Q33" s="5">
        <f t="shared" si="29"/>
        <v>50</v>
      </c>
      <c r="R33">
        <f t="shared" si="0"/>
        <v>1000000</v>
      </c>
      <c r="S33">
        <f t="shared" si="1"/>
        <v>8838.5436638401989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6075.9389975039176</v>
      </c>
      <c r="AC33">
        <f t="shared" si="2"/>
        <v>5698.7338934020672</v>
      </c>
      <c r="AE33">
        <f t="shared" si="3"/>
        <v>0</v>
      </c>
      <c r="AF33">
        <f t="shared" si="4"/>
        <v>0</v>
      </c>
      <c r="AG33">
        <f t="shared" si="5"/>
        <v>-32.237968777121267</v>
      </c>
      <c r="AH33">
        <f t="shared" si="6"/>
        <v>-13815.917800019053</v>
      </c>
      <c r="AI33">
        <f t="shared" si="7"/>
        <v>-13848.155768796174</v>
      </c>
      <c r="AJ33">
        <f t="shared" si="8"/>
        <v>377.20510410185034</v>
      </c>
      <c r="AK33">
        <f t="shared" si="30"/>
        <v>425.31572982527427</v>
      </c>
      <c r="AL33">
        <f t="shared" si="9"/>
        <v>-13045.634934869049</v>
      </c>
      <c r="AN33">
        <f t="shared" si="10"/>
        <v>0</v>
      </c>
      <c r="AO33">
        <f t="shared" si="11"/>
        <v>0</v>
      </c>
      <c r="AP33">
        <f t="shared" si="12"/>
        <v>-1.0760364678858805</v>
      </c>
      <c r="AQ33">
        <f t="shared" si="13"/>
        <v>-461.14665266022024</v>
      </c>
      <c r="AR33">
        <f t="shared" si="14"/>
        <v>-462.22268912810608</v>
      </c>
      <c r="AS33">
        <f t="shared" si="15"/>
        <v>12.590323251827563</v>
      </c>
      <c r="AT33">
        <f t="shared" si="16"/>
        <v>14.196156055039163</v>
      </c>
      <c r="AU33">
        <f t="shared" si="17"/>
        <v>-435.43620982123934</v>
      </c>
      <c r="AW33">
        <v>30</v>
      </c>
      <c r="AX33">
        <f>IF(Z33&gt;0, (R33*SUMPRODUCT(K33:$K$98, X33:$X$98)-K33*$AZ$3)/Z33, 0)</f>
        <v>8838.5436638401989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2.4225090000000001E-2</v>
      </c>
      <c r="Q34" s="5">
        <f t="shared" si="29"/>
        <v>50</v>
      </c>
      <c r="R34">
        <f t="shared" si="0"/>
        <v>1000000</v>
      </c>
      <c r="S34">
        <f t="shared" si="1"/>
        <v>8520.1756272752009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5698.7338934020672</v>
      </c>
      <c r="AC34">
        <f t="shared" si="2"/>
        <v>5305.4488473643287</v>
      </c>
      <c r="AE34">
        <f t="shared" si="3"/>
        <v>0</v>
      </c>
      <c r="AF34">
        <f t="shared" si="4"/>
        <v>0</v>
      </c>
      <c r="AG34">
        <f t="shared" si="5"/>
        <v>-31.134621394307104</v>
      </c>
      <c r="AH34">
        <f t="shared" si="6"/>
        <v>-15619.353900859052</v>
      </c>
      <c r="AI34">
        <f t="shared" si="7"/>
        <v>-15650.488522253359</v>
      </c>
      <c r="AJ34">
        <f t="shared" si="8"/>
        <v>393.28504603773854</v>
      </c>
      <c r="AK34">
        <f t="shared" si="30"/>
        <v>398.91137253814475</v>
      </c>
      <c r="AL34">
        <f t="shared" si="9"/>
        <v>-14858.292103677477</v>
      </c>
      <c r="AN34">
        <f t="shared" si="10"/>
        <v>0</v>
      </c>
      <c r="AO34">
        <f t="shared" si="11"/>
        <v>0</v>
      </c>
      <c r="AP34">
        <f t="shared" si="12"/>
        <v>-0.92786519904393217</v>
      </c>
      <c r="AQ34">
        <f t="shared" si="13"/>
        <v>-465.48357638959931</v>
      </c>
      <c r="AR34">
        <f t="shared" si="14"/>
        <v>-466.41144158864324</v>
      </c>
      <c r="AS34">
        <f t="shared" si="15"/>
        <v>11.720569937283139</v>
      </c>
      <c r="AT34">
        <f t="shared" si="16"/>
        <v>11.888244131617171</v>
      </c>
      <c r="AU34">
        <f t="shared" si="17"/>
        <v>-442.80262751974294</v>
      </c>
      <c r="AW34">
        <v>31</v>
      </c>
      <c r="AX34">
        <f>IF(Z34&gt;0, (R34*SUMPRODUCT(K34:$K$98, X34:$X$98)-K34*$AZ$3)/Z34, 0)</f>
        <v>8520.1756272752009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2.7828815E-2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8179.3619040884914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5305.4488473643287</v>
      </c>
      <c r="AC35">
        <f t="shared" ref="AC35:AC66" si="33">S35*Z35</f>
        <v>4900.5559911733735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-29.956835561486823</v>
      </c>
      <c r="AH35">
        <f t="shared" ref="AH35:AH66" si="37">-X35*R35</f>
        <v>-17328.792377544291</v>
      </c>
      <c r="AI35">
        <f t="shared" ref="AI35:AI66" si="38">SUM(AE35:AH35)</f>
        <v>-17358.749213105777</v>
      </c>
      <c r="AJ35">
        <f t="shared" ref="AJ35:AJ66" si="39">AB35-AC35</f>
        <v>404.89285619095517</v>
      </c>
      <c r="AK35">
        <f t="shared" si="30"/>
        <v>371.38141931550302</v>
      </c>
      <c r="AL35">
        <f t="shared" ref="AL35:AL66" si="40">SUM(AI35:AK35)</f>
        <v>-16582.47493759932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-0.79711174828960818</v>
      </c>
      <c r="AQ35">
        <f t="shared" ref="AQ35:AQ66" si="44">AH35*$K35</f>
        <v>-461.09623159163868</v>
      </c>
      <c r="AR35">
        <f t="shared" ref="AR35:AR66" si="45">AI35*$K35</f>
        <v>-461.89334333992832</v>
      </c>
      <c r="AS35">
        <f t="shared" ref="AS35:AS66" si="46">AJ35*$K35</f>
        <v>10.773663052825018</v>
      </c>
      <c r="AT35">
        <f t="shared" ref="AT35:AT66" si="47">AK35*$K35</f>
        <v>9.8819680678637063</v>
      </c>
      <c r="AU35">
        <f t="shared" ref="AU35:AU66" si="48">AL35*$K35</f>
        <v>-441.2377122192396</v>
      </c>
      <c r="AW35">
        <v>32</v>
      </c>
      <c r="AX35">
        <f>IF(Z35&gt;0, (R35*SUMPRODUCT(K35:$K$98, X35:$X$98)-K35*$AZ$3)/Z35, 0)</f>
        <v>8179.3619040884914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3.1684449000000003E-2</v>
      </c>
      <c r="Q36" s="5">
        <f t="shared" si="29"/>
        <v>50</v>
      </c>
      <c r="R36">
        <f t="shared" si="31"/>
        <v>1000000</v>
      </c>
      <c r="S36">
        <f t="shared" si="32"/>
        <v>7826.2901434010291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4900.5559911733735</v>
      </c>
      <c r="AC36">
        <f t="shared" si="33"/>
        <v>4493.5586169019534</v>
      </c>
      <c r="AE36">
        <f t="shared" si="34"/>
        <v>0</v>
      </c>
      <c r="AF36">
        <f t="shared" si="35"/>
        <v>0</v>
      </c>
      <c r="AG36">
        <f t="shared" si="36"/>
        <v>-28.708101377322638</v>
      </c>
      <c r="AH36">
        <f t="shared" si="37"/>
        <v>-18983.316570986313</v>
      </c>
      <c r="AI36">
        <f t="shared" si="38"/>
        <v>-19012.024672363637</v>
      </c>
      <c r="AJ36">
        <f t="shared" si="39"/>
        <v>406.99737427142009</v>
      </c>
      <c r="AK36">
        <f t="shared" si="30"/>
        <v>343.03891938213616</v>
      </c>
      <c r="AL36">
        <f t="shared" si="40"/>
        <v>-18261.988378710081</v>
      </c>
      <c r="AN36">
        <f t="shared" si="41"/>
        <v>0</v>
      </c>
      <c r="AO36">
        <f t="shared" si="42"/>
        <v>0</v>
      </c>
      <c r="AP36">
        <f t="shared" si="43"/>
        <v>-0.68203980738457959</v>
      </c>
      <c r="AQ36">
        <f t="shared" si="44"/>
        <v>-451.00083099969515</v>
      </c>
      <c r="AR36">
        <f t="shared" si="45"/>
        <v>-451.68287080707978</v>
      </c>
      <c r="AS36">
        <f t="shared" si="46"/>
        <v>9.6693406194177687</v>
      </c>
      <c r="AT36">
        <f t="shared" si="47"/>
        <v>8.1498318340767444</v>
      </c>
      <c r="AU36">
        <f t="shared" si="48"/>
        <v>-433.86369835358522</v>
      </c>
      <c r="AW36">
        <v>33</v>
      </c>
      <c r="AX36">
        <f>IF(Z36&gt;0, (R36*SUMPRODUCT(K36:$K$98, X36:$X$98)-K36*$AZ$3)/Z36, 0)</f>
        <v>7826.2901434010291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31"/>
        <v>1000000</v>
      </c>
      <c r="S37">
        <f t="shared" si="32"/>
        <v>7467.953391837148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4493.5586169019534</v>
      </c>
      <c r="AC37">
        <f t="shared" si="33"/>
        <v>4090.8603370810251</v>
      </c>
      <c r="AE37">
        <f t="shared" si="34"/>
        <v>0</v>
      </c>
      <c r="AF37">
        <f t="shared" si="35"/>
        <v>0</v>
      </c>
      <c r="AG37">
        <f t="shared" si="36"/>
        <v>-27.389434041946103</v>
      </c>
      <c r="AH37">
        <f t="shared" si="37"/>
        <v>-20631.726432066069</v>
      </c>
      <c r="AI37">
        <f t="shared" si="38"/>
        <v>-20659.115866108015</v>
      </c>
      <c r="AJ37">
        <f t="shared" si="39"/>
        <v>402.69827982092829</v>
      </c>
      <c r="AK37">
        <f t="shared" si="30"/>
        <v>314.54910318313676</v>
      </c>
      <c r="AL37">
        <f t="shared" si="40"/>
        <v>-19941.86848310395</v>
      </c>
      <c r="AN37">
        <f t="shared" si="41"/>
        <v>0</v>
      </c>
      <c r="AO37">
        <f t="shared" si="42"/>
        <v>0</v>
      </c>
      <c r="AP37">
        <f t="shared" si="43"/>
        <v>-0.58099218084362947</v>
      </c>
      <c r="AQ37">
        <f t="shared" si="44"/>
        <v>-437.64583510479565</v>
      </c>
      <c r="AR37">
        <f t="shared" si="45"/>
        <v>-438.22682728563927</v>
      </c>
      <c r="AS37">
        <f t="shared" si="46"/>
        <v>8.5421462691353742</v>
      </c>
      <c r="AT37">
        <f t="shared" si="47"/>
        <v>6.6723017774263393</v>
      </c>
      <c r="AU37">
        <f t="shared" si="48"/>
        <v>-423.01237923907757</v>
      </c>
      <c r="AW37">
        <v>34</v>
      </c>
      <c r="AX37">
        <f>IF(Z37&gt;0, (R37*SUMPRODUCT(K37:$K$98, X37:$X$98)-K37*$AZ$3)/Z37, 0)</f>
        <v>7467.953391837148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4.1016489000000003E-2</v>
      </c>
      <c r="Q38" s="5">
        <f t="shared" si="60"/>
        <v>50</v>
      </c>
      <c r="R38">
        <f t="shared" si="31"/>
        <v>1000000</v>
      </c>
      <c r="S38">
        <f t="shared" si="32"/>
        <v>7110.5042558711939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4090.8603370810251</v>
      </c>
      <c r="AC38">
        <f t="shared" si="33"/>
        <v>3696.3417798144128</v>
      </c>
      <c r="AE38">
        <f t="shared" si="34"/>
        <v>0</v>
      </c>
      <c r="AF38">
        <f t="shared" si="35"/>
        <v>0</v>
      </c>
      <c r="AG38">
        <f t="shared" si="36"/>
        <v>-25.992121281428933</v>
      </c>
      <c r="AH38">
        <f t="shared" si="37"/>
        <v>-22468.368401954162</v>
      </c>
      <c r="AI38">
        <f t="shared" si="38"/>
        <v>-22494.360523235591</v>
      </c>
      <c r="AJ38">
        <f t="shared" si="39"/>
        <v>394.51855726661233</v>
      </c>
      <c r="AK38">
        <f t="shared" si="30"/>
        <v>286.36022359567181</v>
      </c>
      <c r="AL38">
        <f t="shared" si="40"/>
        <v>-21813.481742373307</v>
      </c>
      <c r="AN38">
        <f t="shared" si="41"/>
        <v>0</v>
      </c>
      <c r="AO38">
        <f t="shared" si="42"/>
        <v>0</v>
      </c>
      <c r="AP38">
        <f t="shared" si="43"/>
        <v>-0.49227857110762002</v>
      </c>
      <c r="AQ38">
        <f t="shared" si="44"/>
        <v>-425.54034633319191</v>
      </c>
      <c r="AR38">
        <f t="shared" si="45"/>
        <v>-426.0326249042995</v>
      </c>
      <c r="AS38">
        <f t="shared" si="46"/>
        <v>7.4719962077666446</v>
      </c>
      <c r="AT38">
        <f t="shared" si="47"/>
        <v>5.4235281594525571</v>
      </c>
      <c r="AU38">
        <f t="shared" si="48"/>
        <v>-413.1371005370803</v>
      </c>
      <c r="AW38">
        <v>35</v>
      </c>
      <c r="AX38">
        <f>IF(Z38&gt;0, (R38*SUMPRODUCT(K38:$K$98, X38:$X$98)-K38*$AZ$3)/Z38, 0)</f>
        <v>7110.5042558711939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4.6435859000000003E-2</v>
      </c>
      <c r="Q39" s="5">
        <f t="shared" si="60"/>
        <v>50</v>
      </c>
      <c r="R39">
        <f t="shared" si="31"/>
        <v>1000000</v>
      </c>
      <c r="S39">
        <f t="shared" si="32"/>
        <v>6746.7409014682089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3696.3417798144128</v>
      </c>
      <c r="AC39">
        <f t="shared" si="33"/>
        <v>3309.3079315510272</v>
      </c>
      <c r="AE39">
        <f t="shared" si="34"/>
        <v>0</v>
      </c>
      <c r="AF39">
        <f t="shared" si="35"/>
        <v>0</v>
      </c>
      <c r="AG39">
        <f t="shared" si="36"/>
        <v>-24.525233589679306</v>
      </c>
      <c r="AH39">
        <f t="shared" si="37"/>
        <v>-24139.329578706664</v>
      </c>
      <c r="AI39">
        <f t="shared" si="38"/>
        <v>-24163.854812296344</v>
      </c>
      <c r="AJ39">
        <f t="shared" si="39"/>
        <v>387.03384826338561</v>
      </c>
      <c r="AK39">
        <f t="shared" si="30"/>
        <v>258.74392458700891</v>
      </c>
      <c r="AL39">
        <f t="shared" si="40"/>
        <v>-23518.077039445951</v>
      </c>
      <c r="AN39">
        <f t="shared" si="41"/>
        <v>0</v>
      </c>
      <c r="AO39">
        <f t="shared" si="42"/>
        <v>0</v>
      </c>
      <c r="AP39">
        <f t="shared" si="43"/>
        <v>-0.41472893489273999</v>
      </c>
      <c r="AQ39">
        <f t="shared" si="44"/>
        <v>-408.20318422633773</v>
      </c>
      <c r="AR39">
        <f t="shared" si="45"/>
        <v>-408.61791316123049</v>
      </c>
      <c r="AS39">
        <f t="shared" si="46"/>
        <v>6.544856548288279</v>
      </c>
      <c r="AT39">
        <f t="shared" si="47"/>
        <v>4.375436093668652</v>
      </c>
      <c r="AU39">
        <f t="shared" si="48"/>
        <v>-397.69762051927358</v>
      </c>
      <c r="AW39">
        <v>36</v>
      </c>
      <c r="AX39">
        <f>IF(Z39&gt;0, (R39*SUMPRODUCT(K39:$K$98, X39:$X$98)-K39*$AZ$3)/Z39, 0)</f>
        <v>6746.7409014682089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5.1834316999999998E-2</v>
      </c>
      <c r="Q40" s="5">
        <f t="shared" si="60"/>
        <v>50</v>
      </c>
      <c r="R40">
        <f t="shared" si="31"/>
        <v>1000000</v>
      </c>
      <c r="S40">
        <f t="shared" si="32"/>
        <v>6379.0683525113709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3309.3079315510272</v>
      </c>
      <c r="AC40">
        <f t="shared" si="33"/>
        <v>2935.4855491727317</v>
      </c>
      <c r="AE40">
        <f t="shared" si="34"/>
        <v>0</v>
      </c>
      <c r="AF40">
        <f t="shared" si="35"/>
        <v>0</v>
      </c>
      <c r="AG40">
        <f t="shared" si="36"/>
        <v>-23.008732521396031</v>
      </c>
      <c r="AH40">
        <f t="shared" si="37"/>
        <v>-25424.974647729701</v>
      </c>
      <c r="AI40">
        <f t="shared" si="38"/>
        <v>-25447.983380251098</v>
      </c>
      <c r="AJ40">
        <f t="shared" si="39"/>
        <v>373.82238237829552</v>
      </c>
      <c r="AK40">
        <f t="shared" si="30"/>
        <v>231.65155520857192</v>
      </c>
      <c r="AL40">
        <f t="shared" si="40"/>
        <v>-24842.509442664228</v>
      </c>
      <c r="AN40">
        <f t="shared" si="41"/>
        <v>0</v>
      </c>
      <c r="AO40">
        <f t="shared" si="42"/>
        <v>0</v>
      </c>
      <c r="AP40">
        <f t="shared" si="43"/>
        <v>-0.34739683434241964</v>
      </c>
      <c r="AQ40">
        <f t="shared" si="44"/>
        <v>-383.87841214826148</v>
      </c>
      <c r="AR40">
        <f t="shared" si="45"/>
        <v>-384.22580898260395</v>
      </c>
      <c r="AS40">
        <f t="shared" si="46"/>
        <v>5.6441488953726147</v>
      </c>
      <c r="AT40">
        <f t="shared" si="47"/>
        <v>3.4975858350789935</v>
      </c>
      <c r="AU40">
        <f t="shared" si="48"/>
        <v>-375.08407425215228</v>
      </c>
      <c r="AW40">
        <v>37</v>
      </c>
      <c r="AX40">
        <f>IF(Z40&gt;0, (R40*SUMPRODUCT(K40:$K$98, X40:$X$98)-K40*$AZ$3)/Z40, 0)</f>
        <v>6379.0683525113709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5.7772715000000002E-2</v>
      </c>
      <c r="Q41" s="5">
        <f t="shared" si="60"/>
        <v>50</v>
      </c>
      <c r="R41">
        <f t="shared" si="31"/>
        <v>1000000</v>
      </c>
      <c r="S41">
        <f t="shared" si="32"/>
        <v>6019.5345883119335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2935.4855491727317</v>
      </c>
      <c r="AC41">
        <f t="shared" si="33"/>
        <v>2582.3042815316512</v>
      </c>
      <c r="AE41">
        <f t="shared" si="34"/>
        <v>0</v>
      </c>
      <c r="AF41">
        <f t="shared" si="35"/>
        <v>0</v>
      </c>
      <c r="AG41">
        <f t="shared" si="36"/>
        <v>-21.449368249712229</v>
      </c>
      <c r="AH41">
        <f t="shared" si="37"/>
        <v>-26585.538929396884</v>
      </c>
      <c r="AI41">
        <f t="shared" si="38"/>
        <v>-26606.988297646596</v>
      </c>
      <c r="AJ41">
        <f t="shared" si="39"/>
        <v>353.18126764108047</v>
      </c>
      <c r="AK41">
        <f t="shared" ref="AK41:AK72" si="61">G41*SUM(AB41:AB41, AE41:AF41)</f>
        <v>205.48398844209123</v>
      </c>
      <c r="AL41">
        <f t="shared" si="40"/>
        <v>-26048.323041563424</v>
      </c>
      <c r="AN41">
        <f t="shared" si="41"/>
        <v>0</v>
      </c>
      <c r="AO41">
        <f t="shared" si="42"/>
        <v>0</v>
      </c>
      <c r="AP41">
        <f t="shared" si="43"/>
        <v>-0.28915429258627556</v>
      </c>
      <c r="AQ41">
        <f t="shared" si="44"/>
        <v>-358.39389825655036</v>
      </c>
      <c r="AR41">
        <f t="shared" si="45"/>
        <v>-358.68305254913662</v>
      </c>
      <c r="AS41">
        <f t="shared" si="46"/>
        <v>4.7611602547245564</v>
      </c>
      <c r="AT41">
        <f t="shared" si="47"/>
        <v>2.7700851896454557</v>
      </c>
      <c r="AU41">
        <f t="shared" si="48"/>
        <v>-351.15180710476659</v>
      </c>
      <c r="AW41">
        <v>38</v>
      </c>
      <c r="AX41">
        <f>IF(Z41&gt;0, (R41*SUMPRODUCT(K41:$K$98, X41:$X$98)-K41*$AZ$3)/Z41, 0)</f>
        <v>6019.5345883119335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6.4089452000000005E-2</v>
      </c>
      <c r="Q42" s="5">
        <f t="shared" si="60"/>
        <v>50</v>
      </c>
      <c r="R42">
        <f t="shared" si="31"/>
        <v>1000000</v>
      </c>
      <c r="S42">
        <f t="shared" si="32"/>
        <v>5667.9161495523094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2582.3042815316512</v>
      </c>
      <c r="AC42">
        <f t="shared" si="33"/>
        <v>2251.3185480136553</v>
      </c>
      <c r="AE42">
        <f t="shared" si="34"/>
        <v>0</v>
      </c>
      <c r="AF42">
        <f t="shared" si="35"/>
        <v>0</v>
      </c>
      <c r="AG42">
        <f t="shared" si="36"/>
        <v>-19.86019631034485</v>
      </c>
      <c r="AH42">
        <f t="shared" si="37"/>
        <v>-27493.565137405119</v>
      </c>
      <c r="AI42">
        <f t="shared" si="38"/>
        <v>-27513.425333715466</v>
      </c>
      <c r="AJ42">
        <f t="shared" si="39"/>
        <v>330.98573351799587</v>
      </c>
      <c r="AK42">
        <f t="shared" si="61"/>
        <v>180.76129970721561</v>
      </c>
      <c r="AL42">
        <f t="shared" si="40"/>
        <v>-27001.678300490254</v>
      </c>
      <c r="AN42">
        <f t="shared" si="41"/>
        <v>0</v>
      </c>
      <c r="AO42">
        <f t="shared" si="42"/>
        <v>0</v>
      </c>
      <c r="AP42">
        <f t="shared" si="43"/>
        <v>-0.23904554420099172</v>
      </c>
      <c r="AQ42">
        <f t="shared" si="44"/>
        <v>-330.92393134467972</v>
      </c>
      <c r="AR42">
        <f t="shared" si="45"/>
        <v>-331.16297688888073</v>
      </c>
      <c r="AS42">
        <f t="shared" si="46"/>
        <v>3.9838813048570465</v>
      </c>
      <c r="AT42">
        <f t="shared" si="47"/>
        <v>2.1757178319774435</v>
      </c>
      <c r="AU42">
        <f t="shared" si="48"/>
        <v>-325.00337775204622</v>
      </c>
      <c r="AW42">
        <v>39</v>
      </c>
      <c r="AX42">
        <f>IF(Z42&gt;0, (R42*SUMPRODUCT(K42:$K$98, X42:$X$98)-K42*$AZ$3)/Z42, 0)</f>
        <v>5667.9161495523094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7.1121990999999996E-2</v>
      </c>
      <c r="Q43" s="5">
        <f t="shared" si="60"/>
        <v>50</v>
      </c>
      <c r="R43">
        <f t="shared" si="31"/>
        <v>1000000</v>
      </c>
      <c r="S43">
        <f t="shared" si="32"/>
        <v>5328.66399826614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2251.3185480136553</v>
      </c>
      <c r="AC43">
        <f t="shared" si="33"/>
        <v>1944.8661923283992</v>
      </c>
      <c r="AE43">
        <f t="shared" si="34"/>
        <v>0</v>
      </c>
      <c r="AF43">
        <f t="shared" si="35"/>
        <v>0</v>
      </c>
      <c r="AG43">
        <f t="shared" si="36"/>
        <v>-18.24909764399882</v>
      </c>
      <c r="AH43">
        <f t="shared" si="37"/>
        <v>-28249.93406485159</v>
      </c>
      <c r="AI43">
        <f t="shared" si="38"/>
        <v>-28268.183162495588</v>
      </c>
      <c r="AJ43">
        <f t="shared" si="39"/>
        <v>306.45235568525618</v>
      </c>
      <c r="AK43">
        <f t="shared" si="61"/>
        <v>157.59229836095588</v>
      </c>
      <c r="AL43">
        <f t="shared" si="40"/>
        <v>-27804.138508449378</v>
      </c>
      <c r="AN43">
        <f t="shared" si="41"/>
        <v>0</v>
      </c>
      <c r="AO43">
        <f t="shared" si="42"/>
        <v>0</v>
      </c>
      <c r="AP43">
        <f t="shared" si="43"/>
        <v>-0.19611936938904348</v>
      </c>
      <c r="AQ43">
        <f t="shared" si="44"/>
        <v>-303.59634005808982</v>
      </c>
      <c r="AR43">
        <f t="shared" si="45"/>
        <v>-303.79245942747889</v>
      </c>
      <c r="AS43">
        <f t="shared" si="46"/>
        <v>3.2933816190382146</v>
      </c>
      <c r="AT43">
        <f t="shared" si="47"/>
        <v>1.6936126255691517</v>
      </c>
      <c r="AU43">
        <f t="shared" si="48"/>
        <v>-298.80546518287156</v>
      </c>
      <c r="AW43">
        <v>40</v>
      </c>
      <c r="AX43">
        <f>IF(Z43&gt;0, (R43*SUMPRODUCT(K43:$K$98, X43:$X$98)-K43*$AZ$3)/Z43, 0)</f>
        <v>5328.66399826614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7.9233461000000005E-2</v>
      </c>
      <c r="Q44" s="5">
        <f t="shared" si="60"/>
        <v>50</v>
      </c>
      <c r="R44">
        <f t="shared" si="31"/>
        <v>1000000</v>
      </c>
      <c r="S44">
        <f t="shared" si="32"/>
        <v>5003.1669103690911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1944.8661923283992</v>
      </c>
      <c r="AC44">
        <f t="shared" si="33"/>
        <v>1663.1194733947948</v>
      </c>
      <c r="AE44">
        <f t="shared" si="34"/>
        <v>0</v>
      </c>
      <c r="AF44">
        <f t="shared" si="35"/>
        <v>0</v>
      </c>
      <c r="AG44">
        <f t="shared" si="36"/>
        <v>-16.620667501097859</v>
      </c>
      <c r="AH44">
        <f t="shared" si="37"/>
        <v>-28918.783329219452</v>
      </c>
      <c r="AI44">
        <f t="shared" si="38"/>
        <v>-28935.40399672055</v>
      </c>
      <c r="AJ44">
        <f t="shared" si="39"/>
        <v>281.74671893360437</v>
      </c>
      <c r="AK44">
        <f t="shared" si="61"/>
        <v>136.14063346298795</v>
      </c>
      <c r="AL44">
        <f t="shared" si="40"/>
        <v>-28517.516644323958</v>
      </c>
      <c r="AN44">
        <f t="shared" si="41"/>
        <v>0</v>
      </c>
      <c r="AO44">
        <f t="shared" si="42"/>
        <v>0</v>
      </c>
      <c r="AP44">
        <f t="shared" si="43"/>
        <v>-0.15948121365118009</v>
      </c>
      <c r="AQ44">
        <f t="shared" si="44"/>
        <v>-277.48600724698883</v>
      </c>
      <c r="AR44">
        <f t="shared" si="45"/>
        <v>-277.64548846064002</v>
      </c>
      <c r="AS44">
        <f t="shared" si="46"/>
        <v>2.7034599347349393</v>
      </c>
      <c r="AT44">
        <f t="shared" si="47"/>
        <v>1.3063177787825684</v>
      </c>
      <c r="AU44">
        <f t="shared" si="48"/>
        <v>-273.63571074712252</v>
      </c>
      <c r="AW44">
        <v>41</v>
      </c>
      <c r="AX44">
        <f>IF(Z44&gt;0, (R44*SUMPRODUCT(K44:$K$98, X44:$X$98)-K44*$AZ$3)/Z44, 0)</f>
        <v>5003.1669103690911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8.7905784000000001E-2</v>
      </c>
      <c r="Q45" s="5">
        <f t="shared" si="60"/>
        <v>50</v>
      </c>
      <c r="R45">
        <f t="shared" si="31"/>
        <v>1000000</v>
      </c>
      <c r="S45">
        <f t="shared" si="32"/>
        <v>4685.8661308879255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1663.1194733947948</v>
      </c>
      <c r="AC45">
        <f t="shared" si="33"/>
        <v>1405.1420564375251</v>
      </c>
      <c r="AE45">
        <f t="shared" si="34"/>
        <v>0</v>
      </c>
      <c r="AF45">
        <f t="shared" si="35"/>
        <v>0</v>
      </c>
      <c r="AG45">
        <f t="shared" si="36"/>
        <v>-14.993408018799553</v>
      </c>
      <c r="AH45">
        <f t="shared" si="37"/>
        <v>-29221.056145746566</v>
      </c>
      <c r="AI45">
        <f t="shared" si="38"/>
        <v>-29236.049553765366</v>
      </c>
      <c r="AJ45">
        <f t="shared" si="39"/>
        <v>257.97741695726972</v>
      </c>
      <c r="AK45">
        <f t="shared" si="61"/>
        <v>116.41836313763565</v>
      </c>
      <c r="AL45">
        <f t="shared" si="40"/>
        <v>-28861.653773670459</v>
      </c>
      <c r="AN45">
        <f t="shared" si="41"/>
        <v>0</v>
      </c>
      <c r="AO45">
        <f t="shared" si="42"/>
        <v>0</v>
      </c>
      <c r="AP45">
        <f t="shared" si="43"/>
        <v>-0.12845275035302658</v>
      </c>
      <c r="AQ45">
        <f t="shared" si="44"/>
        <v>-250.34501998711585</v>
      </c>
      <c r="AR45">
        <f t="shared" si="45"/>
        <v>-250.47347273746885</v>
      </c>
      <c r="AS45">
        <f t="shared" si="46"/>
        <v>2.2101652069750051</v>
      </c>
      <c r="AT45">
        <f t="shared" si="47"/>
        <v>0.9973889137063594</v>
      </c>
      <c r="AU45">
        <f t="shared" si="48"/>
        <v>-247.2659186167875</v>
      </c>
      <c r="AW45">
        <v>42</v>
      </c>
      <c r="AX45">
        <f>IF(Z45&gt;0, (R45*SUMPRODUCT(K45:$K$98, X45:$X$98)-K45*$AZ$3)/Z45, 0)</f>
        <v>4685.8661308879255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9.7118048999999998E-2</v>
      </c>
      <c r="Q46" s="5">
        <f t="shared" si="60"/>
        <v>50</v>
      </c>
      <c r="R46">
        <f t="shared" si="31"/>
        <v>1000000</v>
      </c>
      <c r="S46">
        <f t="shared" si="32"/>
        <v>4378.073323683082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1405.1420564375251</v>
      </c>
      <c r="AC46">
        <f t="shared" si="33"/>
        <v>1172.2154206376581</v>
      </c>
      <c r="AE46">
        <f t="shared" si="34"/>
        <v>0</v>
      </c>
      <c r="AF46">
        <f t="shared" si="35"/>
        <v>0</v>
      </c>
      <c r="AG46">
        <f t="shared" si="36"/>
        <v>-13.387343403964788</v>
      </c>
      <c r="AH46">
        <f t="shared" si="37"/>
        <v>-29122.610692935359</v>
      </c>
      <c r="AI46">
        <f t="shared" si="38"/>
        <v>-29135.998036339322</v>
      </c>
      <c r="AJ46">
        <f t="shared" si="39"/>
        <v>232.92663579986697</v>
      </c>
      <c r="AK46">
        <f t="shared" si="61"/>
        <v>98.359943950626757</v>
      </c>
      <c r="AL46">
        <f t="shared" si="40"/>
        <v>-28804.71145658883</v>
      </c>
      <c r="AN46">
        <f t="shared" si="41"/>
        <v>0</v>
      </c>
      <c r="AO46">
        <f t="shared" si="42"/>
        <v>0</v>
      </c>
      <c r="AP46">
        <f t="shared" si="43"/>
        <v>-0.10240459138082705</v>
      </c>
      <c r="AQ46">
        <f t="shared" si="44"/>
        <v>-222.76929469589291</v>
      </c>
      <c r="AR46">
        <f t="shared" si="45"/>
        <v>-222.87169928727374</v>
      </c>
      <c r="AS46">
        <f t="shared" si="46"/>
        <v>1.7817393818202856</v>
      </c>
      <c r="AT46">
        <f t="shared" si="47"/>
        <v>0.75239049037331152</v>
      </c>
      <c r="AU46">
        <f t="shared" si="48"/>
        <v>-220.33756941508014</v>
      </c>
      <c r="AW46">
        <v>43</v>
      </c>
      <c r="AX46">
        <f>IF(Z46&gt;0, (R46*SUMPRODUCT(K46:$K$98, X46:$X$98)-K46*$AZ$3)/Z46, 0)</f>
        <v>4378.073323683082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0.107494799</v>
      </c>
      <c r="Q47" s="5">
        <f t="shared" si="60"/>
        <v>50</v>
      </c>
      <c r="R47">
        <f t="shared" si="31"/>
        <v>1000000</v>
      </c>
      <c r="S47">
        <f t="shared" si="32"/>
        <v>4083.9917382584463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1172.2154206376581</v>
      </c>
      <c r="AC47">
        <f t="shared" si="33"/>
        <v>964.99825468038023</v>
      </c>
      <c r="AE47">
        <f t="shared" si="34"/>
        <v>0</v>
      </c>
      <c r="AF47">
        <f t="shared" si="35"/>
        <v>0</v>
      </c>
      <c r="AG47">
        <f t="shared" si="36"/>
        <v>-11.814400181571969</v>
      </c>
      <c r="AH47">
        <f t="shared" si="37"/>
        <v>-28781.395767063415</v>
      </c>
      <c r="AI47">
        <f t="shared" si="38"/>
        <v>-28793.210167244986</v>
      </c>
      <c r="AJ47">
        <f t="shared" si="39"/>
        <v>207.21716595727787</v>
      </c>
      <c r="AK47">
        <f t="shared" si="61"/>
        <v>82.055079444636078</v>
      </c>
      <c r="AL47">
        <f t="shared" si="40"/>
        <v>-28503.937921843073</v>
      </c>
      <c r="AN47">
        <f t="shared" si="41"/>
        <v>0</v>
      </c>
      <c r="AO47">
        <f t="shared" si="42"/>
        <v>0</v>
      </c>
      <c r="AP47">
        <f t="shared" si="43"/>
        <v>-8.0689807589160389E-2</v>
      </c>
      <c r="AQ47">
        <f t="shared" si="44"/>
        <v>-196.57073155641314</v>
      </c>
      <c r="AR47">
        <f t="shared" si="45"/>
        <v>-196.65142136400229</v>
      </c>
      <c r="AS47">
        <f t="shared" si="46"/>
        <v>1.4152485943674153</v>
      </c>
      <c r="AT47">
        <f t="shared" si="47"/>
        <v>0.56041851218383176</v>
      </c>
      <c r="AU47">
        <f t="shared" si="48"/>
        <v>-194.67575425745105</v>
      </c>
      <c r="AW47">
        <v>44</v>
      </c>
      <c r="AX47">
        <f>IF(Z47&gt;0, (R47*SUMPRODUCT(K47:$K$98, X47:$X$98)-K47*$AZ$3)/Z47, 0)</f>
        <v>4083.9917382584463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0.119195734</v>
      </c>
      <c r="Q48" s="5">
        <f t="shared" si="60"/>
        <v>50</v>
      </c>
      <c r="R48">
        <f t="shared" si="31"/>
        <v>1000000</v>
      </c>
      <c r="S48">
        <f t="shared" si="32"/>
        <v>3802.056109855359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964.99825468038023</v>
      </c>
      <c r="AC48">
        <f t="shared" si="33"/>
        <v>782.3133523548737</v>
      </c>
      <c r="AE48">
        <f t="shared" si="34"/>
        <v>0</v>
      </c>
      <c r="AF48">
        <f t="shared" si="35"/>
        <v>0</v>
      </c>
      <c r="AG48">
        <f t="shared" si="36"/>
        <v>-10.288030078344047</v>
      </c>
      <c r="AH48">
        <f t="shared" si="37"/>
        <v>-28164.522028244086</v>
      </c>
      <c r="AI48">
        <f t="shared" si="38"/>
        <v>-28174.81005832243</v>
      </c>
      <c r="AJ48">
        <f t="shared" si="39"/>
        <v>182.68490232550653</v>
      </c>
      <c r="AK48">
        <f t="shared" si="61"/>
        <v>67.549877827626617</v>
      </c>
      <c r="AL48">
        <f t="shared" si="40"/>
        <v>-27924.575278169297</v>
      </c>
      <c r="AN48">
        <f t="shared" si="41"/>
        <v>0</v>
      </c>
      <c r="AO48">
        <f t="shared" si="42"/>
        <v>0</v>
      </c>
      <c r="AP48">
        <f t="shared" si="43"/>
        <v>-6.2736632742285747E-2</v>
      </c>
      <c r="AQ48">
        <f t="shared" si="44"/>
        <v>-171.74787217694183</v>
      </c>
      <c r="AR48">
        <f t="shared" si="45"/>
        <v>-171.81060880968411</v>
      </c>
      <c r="AS48">
        <f t="shared" si="46"/>
        <v>1.1140165354765765</v>
      </c>
      <c r="AT48">
        <f t="shared" si="47"/>
        <v>0.41192063444474336</v>
      </c>
      <c r="AU48">
        <f t="shared" si="48"/>
        <v>-170.28467163976279</v>
      </c>
      <c r="AW48">
        <v>45</v>
      </c>
      <c r="AX48">
        <f>IF(Z48&gt;0, (R48*SUMPRODUCT(K48:$K$98, X48:$X$98)-K48*$AZ$3)/Z48, 0)</f>
        <v>3802.056109855359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0.13258683600000001</v>
      </c>
      <c r="Q49" s="5">
        <f t="shared" si="60"/>
        <v>50</v>
      </c>
      <c r="R49">
        <f t="shared" si="31"/>
        <v>1000000</v>
      </c>
      <c r="S49">
        <f t="shared" si="32"/>
        <v>3531.1020011665055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782.3133523548737</v>
      </c>
      <c r="AC49">
        <f t="shared" si="33"/>
        <v>622.96354199124107</v>
      </c>
      <c r="AE49">
        <f t="shared" si="34"/>
        <v>0</v>
      </c>
      <c r="AF49">
        <f t="shared" si="35"/>
        <v>0</v>
      </c>
      <c r="AG49">
        <f t="shared" si="36"/>
        <v>-8.8210924208001362</v>
      </c>
      <c r="AH49">
        <f t="shared" si="37"/>
        <v>-27281.147135209387</v>
      </c>
      <c r="AI49">
        <f t="shared" si="38"/>
        <v>-27289.968227630186</v>
      </c>
      <c r="AJ49">
        <f t="shared" si="39"/>
        <v>159.34981036363263</v>
      </c>
      <c r="AK49">
        <f t="shared" si="61"/>
        <v>54.761934664841164</v>
      </c>
      <c r="AL49">
        <f t="shared" si="40"/>
        <v>-27075.85648260171</v>
      </c>
      <c r="AN49">
        <f t="shared" si="41"/>
        <v>0</v>
      </c>
      <c r="AO49">
        <f t="shared" si="42"/>
        <v>0</v>
      </c>
      <c r="AP49">
        <f t="shared" si="43"/>
        <v>-4.8027870337740371E-2</v>
      </c>
      <c r="AQ49">
        <f t="shared" si="44"/>
        <v>-148.53663636774411</v>
      </c>
      <c r="AR49">
        <f t="shared" si="45"/>
        <v>-148.58466423808187</v>
      </c>
      <c r="AS49">
        <f t="shared" si="46"/>
        <v>0.86760592287206317</v>
      </c>
      <c r="AT49">
        <f t="shared" si="47"/>
        <v>0.29816024728694906</v>
      </c>
      <c r="AU49">
        <f t="shared" si="48"/>
        <v>-147.41889806792284</v>
      </c>
      <c r="AW49">
        <v>46</v>
      </c>
      <c r="AX49">
        <f>IF(Z49&gt;0, (R49*SUMPRODUCT(K49:$K$98, X49:$X$98)-K49*$AZ$3)/Z49, 0)</f>
        <v>3531.1020011665055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0.14803979</v>
      </c>
      <c r="Q50" s="5">
        <f t="shared" si="60"/>
        <v>50</v>
      </c>
      <c r="R50">
        <f t="shared" si="31"/>
        <v>1000000</v>
      </c>
      <c r="S50">
        <f t="shared" si="32"/>
        <v>3268.4531214174945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622.96354199124107</v>
      </c>
      <c r="AC50">
        <f t="shared" si="33"/>
        <v>485.4966036710947</v>
      </c>
      <c r="AE50">
        <f t="shared" si="34"/>
        <v>0</v>
      </c>
      <c r="AF50">
        <f t="shared" si="35"/>
        <v>0</v>
      </c>
      <c r="AG50">
        <f t="shared" si="36"/>
        <v>-7.4270088270462917</v>
      </c>
      <c r="AH50">
        <f t="shared" si="37"/>
        <v>-26117.453390916879</v>
      </c>
      <c r="AI50">
        <f t="shared" si="38"/>
        <v>-26124.880399743924</v>
      </c>
      <c r="AJ50">
        <f t="shared" si="39"/>
        <v>137.46693832014637</v>
      </c>
      <c r="AK50">
        <f t="shared" si="61"/>
        <v>43.60744793938688</v>
      </c>
      <c r="AL50">
        <f t="shared" si="40"/>
        <v>-25943.806013484391</v>
      </c>
      <c r="AN50">
        <f t="shared" si="41"/>
        <v>0</v>
      </c>
      <c r="AO50">
        <f t="shared" si="42"/>
        <v>0</v>
      </c>
      <c r="AP50">
        <f t="shared" si="43"/>
        <v>-3.6104960531622009E-2</v>
      </c>
      <c r="AQ50">
        <f t="shared" si="44"/>
        <v>-126.96492569546989</v>
      </c>
      <c r="AR50">
        <f t="shared" si="45"/>
        <v>-127.0010306560015</v>
      </c>
      <c r="AS50">
        <f t="shared" si="46"/>
        <v>0.66826881427387141</v>
      </c>
      <c r="AT50">
        <f t="shared" si="47"/>
        <v>0.21198913632670058</v>
      </c>
      <c r="AU50">
        <f t="shared" si="48"/>
        <v>-126.12077270540092</v>
      </c>
      <c r="AW50">
        <v>47</v>
      </c>
      <c r="AX50">
        <f>IF(Z50&gt;0, (R50*SUMPRODUCT(K50:$K$98, X50:$X$98)-K50*$AZ$3)/Z50, 0)</f>
        <v>3268.4531214174945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0.16585403400000001</v>
      </c>
      <c r="Q51" s="5">
        <f t="shared" si="60"/>
        <v>50</v>
      </c>
      <c r="R51">
        <f t="shared" si="31"/>
        <v>1000000</v>
      </c>
      <c r="S51">
        <f t="shared" si="32"/>
        <v>3009.4672976019551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485.4966036710947</v>
      </c>
      <c r="AC51">
        <f t="shared" si="33"/>
        <v>368.41533694669431</v>
      </c>
      <c r="AE51">
        <f t="shared" si="34"/>
        <v>0</v>
      </c>
      <c r="AF51">
        <f t="shared" si="35"/>
        <v>0</v>
      </c>
      <c r="AG51">
        <f t="shared" si="36"/>
        <v>-6.1209393642565928</v>
      </c>
      <c r="AH51">
        <f t="shared" si="37"/>
        <v>-24635.987490384716</v>
      </c>
      <c r="AI51">
        <f t="shared" si="38"/>
        <v>-24642.108429748972</v>
      </c>
      <c r="AJ51">
        <f t="shared" si="39"/>
        <v>117.08126672440039</v>
      </c>
      <c r="AK51">
        <f t="shared" si="61"/>
        <v>33.98476225697663</v>
      </c>
      <c r="AL51">
        <f t="shared" si="40"/>
        <v>-24491.042400767597</v>
      </c>
      <c r="AN51">
        <f t="shared" si="41"/>
        <v>0</v>
      </c>
      <c r="AO51">
        <f t="shared" si="42"/>
        <v>0</v>
      </c>
      <c r="AP51">
        <f t="shared" si="43"/>
        <v>-2.6567640691719192E-2</v>
      </c>
      <c r="AQ51">
        <f t="shared" si="44"/>
        <v>-106.93130984964813</v>
      </c>
      <c r="AR51">
        <f t="shared" si="45"/>
        <v>-106.95787749033985</v>
      </c>
      <c r="AS51">
        <f t="shared" si="46"/>
        <v>0.50818556449513153</v>
      </c>
      <c r="AT51">
        <f t="shared" si="47"/>
        <v>0.14750921368529424</v>
      </c>
      <c r="AU51">
        <f t="shared" si="48"/>
        <v>-106.30218271215944</v>
      </c>
      <c r="AW51">
        <v>48</v>
      </c>
      <c r="AX51">
        <f>IF(Z51&gt;0, (R51*SUMPRODUCT(K51:$K$98, X51:$X$98)-K51*$AZ$3)/Z51, 0)</f>
        <v>3009.4672976019551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0.18707617900000001</v>
      </c>
      <c r="Q52" s="5">
        <f t="shared" si="60"/>
        <v>50</v>
      </c>
      <c r="R52">
        <f t="shared" si="31"/>
        <v>1000000</v>
      </c>
      <c r="S52">
        <f t="shared" si="32"/>
        <v>2750.031348854624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368.41533694669431</v>
      </c>
      <c r="AC52">
        <f t="shared" si="33"/>
        <v>270.30872260692945</v>
      </c>
      <c r="AE52">
        <f t="shared" si="34"/>
        <v>0</v>
      </c>
      <c r="AF52">
        <f t="shared" si="35"/>
        <v>0</v>
      </c>
      <c r="AG52">
        <f t="shared" si="36"/>
        <v>-4.9146480224582136</v>
      </c>
      <c r="AH52">
        <f t="shared" si="37"/>
        <v>-22901.638963116253</v>
      </c>
      <c r="AI52">
        <f t="shared" si="38"/>
        <v>-22906.553611138712</v>
      </c>
      <c r="AJ52">
        <f t="shared" si="39"/>
        <v>98.10661433976486</v>
      </c>
      <c r="AK52">
        <f t="shared" si="61"/>
        <v>25.789073586268604</v>
      </c>
      <c r="AL52">
        <f t="shared" si="40"/>
        <v>-22782.657923212679</v>
      </c>
      <c r="AN52">
        <f t="shared" si="41"/>
        <v>0</v>
      </c>
      <c r="AO52">
        <f t="shared" si="42"/>
        <v>0</v>
      </c>
      <c r="AP52">
        <f t="shared" si="43"/>
        <v>-1.9046242481384153E-2</v>
      </c>
      <c r="AQ52">
        <f t="shared" si="44"/>
        <v>-88.753084029495412</v>
      </c>
      <c r="AR52">
        <f t="shared" si="45"/>
        <v>-88.772130271976806</v>
      </c>
      <c r="AS52">
        <f t="shared" si="46"/>
        <v>0.38020268332627855</v>
      </c>
      <c r="AT52">
        <f t="shared" si="47"/>
        <v>9.9943057295209858E-2</v>
      </c>
      <c r="AU52">
        <f t="shared" si="48"/>
        <v>-88.291984531355311</v>
      </c>
      <c r="AW52">
        <v>49</v>
      </c>
      <c r="AX52">
        <f>IF(Z52&gt;0, (R52*SUMPRODUCT(K52:$K$98, X52:$X$98)-K52*$AZ$3)/Z52, 0)</f>
        <v>2750.031348854624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0.21155222800000001</v>
      </c>
      <c r="Q53" s="5">
        <f t="shared" si="60"/>
        <v>50</v>
      </c>
      <c r="R53">
        <f t="shared" si="31"/>
        <v>1000000</v>
      </c>
      <c r="S53">
        <f t="shared" si="32"/>
        <v>2475.756564439163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270.30872260692945</v>
      </c>
      <c r="AC53">
        <f t="shared" si="33"/>
        <v>189.43483099697272</v>
      </c>
      <c r="AE53">
        <f t="shared" si="34"/>
        <v>0</v>
      </c>
      <c r="AF53">
        <f t="shared" si="35"/>
        <v>0</v>
      </c>
      <c r="AG53">
        <f t="shared" si="36"/>
        <v>-3.8257968032468024</v>
      </c>
      <c r="AH53">
        <f t="shared" si="37"/>
        <v>-20794.094779736584</v>
      </c>
      <c r="AI53">
        <f t="shared" si="38"/>
        <v>-20797.920576539833</v>
      </c>
      <c r="AJ53">
        <f t="shared" si="39"/>
        <v>80.873891609956729</v>
      </c>
      <c r="AK53">
        <f t="shared" si="61"/>
        <v>18.921610582485062</v>
      </c>
      <c r="AL53">
        <f t="shared" si="40"/>
        <v>-20698.12507434739</v>
      </c>
      <c r="AN53">
        <f t="shared" si="41"/>
        <v>0</v>
      </c>
      <c r="AO53">
        <f t="shared" si="42"/>
        <v>0</v>
      </c>
      <c r="AP53">
        <f t="shared" si="43"/>
        <v>-1.3237950914826111E-2</v>
      </c>
      <c r="AQ53">
        <f t="shared" si="44"/>
        <v>-71.951339856519041</v>
      </c>
      <c r="AR53">
        <f t="shared" si="45"/>
        <v>-71.964577807433869</v>
      </c>
      <c r="AS53">
        <f t="shared" si="46"/>
        <v>0.27983833498815064</v>
      </c>
      <c r="AT53">
        <f t="shared" si="47"/>
        <v>6.5472204877116386E-2</v>
      </c>
      <c r="AU53">
        <f t="shared" si="48"/>
        <v>-71.619267267568603</v>
      </c>
      <c r="AW53">
        <v>50</v>
      </c>
      <c r="AX53">
        <f>IF(Z53&gt;0, (R53*SUMPRODUCT(K53:$K$98, X53:$X$98)-K53*$AZ$3)/Z53, 0)</f>
        <v>2475.756564439163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0.23965956799999999</v>
      </c>
      <c r="Q54" s="5">
        <f t="shared" si="60"/>
        <v>50</v>
      </c>
      <c r="R54">
        <f t="shared" si="31"/>
        <v>1000000</v>
      </c>
      <c r="S54">
        <f t="shared" si="32"/>
        <v>2168.8203584621733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189.43483099697272</v>
      </c>
      <c r="AC54">
        <f t="shared" si="33"/>
        <v>124.5184843721844</v>
      </c>
      <c r="AE54">
        <f t="shared" si="34"/>
        <v>0</v>
      </c>
      <c r="AF54">
        <f t="shared" si="35"/>
        <v>0</v>
      </c>
      <c r="AG54">
        <f t="shared" si="36"/>
        <v>-2.870650026092425</v>
      </c>
      <c r="AH54">
        <f t="shared" si="37"/>
        <v>-18337.776182438192</v>
      </c>
      <c r="AI54">
        <f t="shared" si="38"/>
        <v>-18340.646832464285</v>
      </c>
      <c r="AJ54">
        <f t="shared" si="39"/>
        <v>64.916346624788318</v>
      </c>
      <c r="AK54">
        <f t="shared" si="61"/>
        <v>13.260438169788092</v>
      </c>
      <c r="AL54">
        <f t="shared" si="40"/>
        <v>-18262.470047669707</v>
      </c>
      <c r="AN54">
        <f t="shared" si="41"/>
        <v>0</v>
      </c>
      <c r="AO54">
        <f t="shared" si="42"/>
        <v>0</v>
      </c>
      <c r="AP54">
        <f t="shared" si="43"/>
        <v>-8.8687230430584095E-3</v>
      </c>
      <c r="AQ54">
        <f t="shared" si="44"/>
        <v>-56.653599954507683</v>
      </c>
      <c r="AR54">
        <f t="shared" si="45"/>
        <v>-56.662468677550741</v>
      </c>
      <c r="AS54">
        <f t="shared" si="46"/>
        <v>0.20055565601847797</v>
      </c>
      <c r="AT54">
        <f t="shared" si="47"/>
        <v>4.0967429846380209E-2</v>
      </c>
      <c r="AU54">
        <f t="shared" si="48"/>
        <v>-56.420945591685879</v>
      </c>
      <c r="AW54">
        <v>51</v>
      </c>
      <c r="AX54">
        <f>IF(Z54&gt;0, (R54*SUMPRODUCT(K54:$K$98, X54:$X$98)-K54*$AZ$3)/Z54, 0)</f>
        <v>2168.8203584621733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0.27212731099999998</v>
      </c>
      <c r="Q55" s="5">
        <f t="shared" si="60"/>
        <v>50</v>
      </c>
      <c r="R55">
        <f t="shared" si="31"/>
        <v>1000000</v>
      </c>
      <c r="S55">
        <f t="shared" si="32"/>
        <v>1798.9985072731649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124.5184843721844</v>
      </c>
      <c r="AC55">
        <f t="shared" si="33"/>
        <v>74.146128374579376</v>
      </c>
      <c r="AE55">
        <f t="shared" si="34"/>
        <v>0</v>
      </c>
      <c r="AF55">
        <f t="shared" si="35"/>
        <v>0</v>
      </c>
      <c r="AG55">
        <f t="shared" si="36"/>
        <v>-2.0607612534088897</v>
      </c>
      <c r="AH55">
        <f t="shared" si="37"/>
        <v>-15623.645448452229</v>
      </c>
      <c r="AI55">
        <f t="shared" si="38"/>
        <v>-15625.706209705639</v>
      </c>
      <c r="AJ55">
        <f t="shared" si="39"/>
        <v>50.372355997605027</v>
      </c>
      <c r="AK55">
        <f t="shared" si="61"/>
        <v>8.7162939060529094</v>
      </c>
      <c r="AL55">
        <f t="shared" si="40"/>
        <v>-15566.617559801982</v>
      </c>
      <c r="AN55">
        <f t="shared" si="41"/>
        <v>0</v>
      </c>
      <c r="AO55">
        <f t="shared" si="42"/>
        <v>0</v>
      </c>
      <c r="AP55">
        <f t="shared" si="43"/>
        <v>-5.6844768383183973E-3</v>
      </c>
      <c r="AQ55">
        <f t="shared" si="44"/>
        <v>-43.096817030557538</v>
      </c>
      <c r="AR55">
        <f t="shared" si="45"/>
        <v>-43.102501507395857</v>
      </c>
      <c r="AS55">
        <f t="shared" si="46"/>
        <v>0.13894889108879213</v>
      </c>
      <c r="AT55">
        <f t="shared" si="47"/>
        <v>2.4043333861684599E-2</v>
      </c>
      <c r="AU55">
        <f t="shared" si="48"/>
        <v>-42.939509282445385</v>
      </c>
      <c r="AW55">
        <v>52</v>
      </c>
      <c r="AX55">
        <f>IF(Z55&gt;0, (R55*SUMPRODUCT(K55:$K$98, X55:$X$98)-K55*$AZ$3)/Z55, 0)</f>
        <v>1798.9985072731649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0.30842977500000002</v>
      </c>
      <c r="Q56" s="5">
        <f t="shared" si="60"/>
        <v>50</v>
      </c>
      <c r="R56">
        <f t="shared" si="31"/>
        <v>1000000</v>
      </c>
      <c r="S56">
        <f t="shared" si="32"/>
        <v>1304.9543711143244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74.146128374579376</v>
      </c>
      <c r="AC56">
        <f t="shared" si="33"/>
        <v>36.657564876970653</v>
      </c>
      <c r="AE56">
        <f t="shared" si="34"/>
        <v>0</v>
      </c>
      <c r="AF56">
        <f t="shared" si="35"/>
        <v>0</v>
      </c>
      <c r="AG56">
        <f t="shared" si="36"/>
        <v>-1.404553511157179</v>
      </c>
      <c r="AH56">
        <f t="shared" si="37"/>
        <v>-12712.002594352438</v>
      </c>
      <c r="AI56">
        <f t="shared" si="38"/>
        <v>-12713.407147863594</v>
      </c>
      <c r="AJ56">
        <f t="shared" si="39"/>
        <v>37.488563497608723</v>
      </c>
      <c r="AK56">
        <f t="shared" si="61"/>
        <v>5.1902289862205571</v>
      </c>
      <c r="AL56">
        <f t="shared" si="40"/>
        <v>-12670.728355379764</v>
      </c>
      <c r="AN56">
        <f t="shared" si="41"/>
        <v>0</v>
      </c>
      <c r="AO56">
        <f t="shared" si="42"/>
        <v>0</v>
      </c>
      <c r="AP56">
        <f t="shared" si="43"/>
        <v>-3.4592590693749629E-3</v>
      </c>
      <c r="AQ56">
        <f t="shared" si="44"/>
        <v>-31.308248432772405</v>
      </c>
      <c r="AR56">
        <f t="shared" si="45"/>
        <v>-31.311707691841779</v>
      </c>
      <c r="AS56">
        <f t="shared" si="46"/>
        <v>9.2330162038539665E-2</v>
      </c>
      <c r="AT56">
        <f t="shared" si="47"/>
        <v>1.2782956683454597E-2</v>
      </c>
      <c r="AU56">
        <f t="shared" si="48"/>
        <v>-31.206594573119784</v>
      </c>
      <c r="AW56">
        <v>53</v>
      </c>
      <c r="AX56">
        <f>IF(Z56&gt;0, (R56*SUMPRODUCT(K56:$K$98, X56:$X$98)-K56*$AZ$3)/Z56, 0)</f>
        <v>1304.9543711143244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0.34883407700000002</v>
      </c>
      <c r="Q57" s="5">
        <f t="shared" si="60"/>
        <v>50</v>
      </c>
      <c r="R57">
        <f t="shared" si="31"/>
        <v>1000000</v>
      </c>
      <c r="S57">
        <f t="shared" si="32"/>
        <v>575.01884475780855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36.657564876970653</v>
      </c>
      <c r="AC57">
        <f t="shared" si="33"/>
        <v>10.356685670045344</v>
      </c>
      <c r="AE57">
        <f t="shared" si="34"/>
        <v>0</v>
      </c>
      <c r="AF57">
        <f t="shared" si="35"/>
        <v>0</v>
      </c>
      <c r="AG57">
        <f t="shared" si="36"/>
        <v>-0.90055184838398339</v>
      </c>
      <c r="AH57">
        <f t="shared" si="37"/>
        <v>-9799.1225532324752</v>
      </c>
      <c r="AI57">
        <f t="shared" si="38"/>
        <v>-9800.0231050808598</v>
      </c>
      <c r="AJ57">
        <f t="shared" si="39"/>
        <v>26.300879206925309</v>
      </c>
      <c r="AK57">
        <f t="shared" si="61"/>
        <v>2.5660295413879459</v>
      </c>
      <c r="AL57">
        <f t="shared" si="40"/>
        <v>-9771.1561963325476</v>
      </c>
      <c r="AN57">
        <f t="shared" si="41"/>
        <v>0</v>
      </c>
      <c r="AO57">
        <f t="shared" si="42"/>
        <v>0</v>
      </c>
      <c r="AP57">
        <f t="shared" si="43"/>
        <v>-1.9803205661713561E-3</v>
      </c>
      <c r="AQ57">
        <f t="shared" si="44"/>
        <v>-21.548347224451682</v>
      </c>
      <c r="AR57">
        <f t="shared" si="45"/>
        <v>-21.550327545017854</v>
      </c>
      <c r="AS57">
        <f t="shared" si="46"/>
        <v>5.78358393193312E-2</v>
      </c>
      <c r="AT57">
        <f t="shared" si="47"/>
        <v>5.6427190542471597E-3</v>
      </c>
      <c r="AU57">
        <f t="shared" si="48"/>
        <v>-21.486848986644276</v>
      </c>
      <c r="AW57">
        <v>54</v>
      </c>
      <c r="AX57">
        <f>IF(Z57&gt;0, (R57*SUMPRODUCT(K57:$K$98, X57:$X$98)-K57*$AZ$3)/Z57, 0)</f>
        <v>575.01884475780855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0.39293336200000001</v>
      </c>
      <c r="Q58" s="5">
        <f t="shared" si="60"/>
        <v>50</v>
      </c>
      <c r="R58">
        <f t="shared" si="31"/>
        <v>1000000</v>
      </c>
      <c r="S58">
        <f t="shared" si="32"/>
        <v>-624.97004483284661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10.356685670045344</v>
      </c>
      <c r="AC58">
        <f t="shared" si="33"/>
        <v>-6.7207961741856934</v>
      </c>
      <c r="AE58">
        <f t="shared" si="34"/>
        <v>0</v>
      </c>
      <c r="AF58">
        <f t="shared" si="35"/>
        <v>0</v>
      </c>
      <c r="AG58">
        <f t="shared" si="36"/>
        <v>-0.53768946445931065</v>
      </c>
      <c r="AH58">
        <f t="shared" si="37"/>
        <v>-7077.1373088166574</v>
      </c>
      <c r="AI58">
        <f t="shared" si="38"/>
        <v>-7077.674998281117</v>
      </c>
      <c r="AJ58">
        <f t="shared" si="39"/>
        <v>17.077481844231038</v>
      </c>
      <c r="AK58">
        <f t="shared" si="61"/>
        <v>0.72496799690317415</v>
      </c>
      <c r="AL58">
        <f t="shared" si="40"/>
        <v>-7059.872548439982</v>
      </c>
      <c r="AN58">
        <f t="shared" si="41"/>
        <v>0</v>
      </c>
      <c r="AO58">
        <f t="shared" si="42"/>
        <v>0</v>
      </c>
      <c r="AP58">
        <f t="shared" si="43"/>
        <v>-1.055699413041239E-3</v>
      </c>
      <c r="AQ58">
        <f t="shared" si="44"/>
        <v>-13.895250319704541</v>
      </c>
      <c r="AR58">
        <f t="shared" si="45"/>
        <v>-13.896306019117583</v>
      </c>
      <c r="AS58">
        <f t="shared" si="46"/>
        <v>3.3529925265146115E-2</v>
      </c>
      <c r="AT58">
        <f t="shared" si="47"/>
        <v>1.4234020552624778E-3</v>
      </c>
      <c r="AU58">
        <f t="shared" si="48"/>
        <v>-13.861352691797173</v>
      </c>
      <c r="AW58">
        <v>55</v>
      </c>
      <c r="AX58">
        <f>IF(Z58&gt;0, (R58*SUMPRODUCT(K58:$K$98, X58:$X$98)-K58*$AZ$3)/Z58, 0)</f>
        <v>-624.97004483284661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0.441408258</v>
      </c>
      <c r="Q59" s="5">
        <f t="shared" si="60"/>
        <v>50</v>
      </c>
      <c r="R59">
        <f t="shared" si="31"/>
        <v>1000000</v>
      </c>
      <c r="S59">
        <f t="shared" si="32"/>
        <v>-2817.9288892683335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-6.7207961741856934</v>
      </c>
      <c r="AC59">
        <f t="shared" si="33"/>
        <v>-16.624202404407527</v>
      </c>
      <c r="AE59">
        <f t="shared" si="34"/>
        <v>0</v>
      </c>
      <c r="AF59">
        <f t="shared" si="35"/>
        <v>0</v>
      </c>
      <c r="AG59">
        <f t="shared" si="36"/>
        <v>-0.29497199996278028</v>
      </c>
      <c r="AH59">
        <f t="shared" si="37"/>
        <v>-4746.8113970387449</v>
      </c>
      <c r="AI59">
        <f t="shared" si="38"/>
        <v>-4747.1063690387073</v>
      </c>
      <c r="AJ59">
        <f t="shared" si="39"/>
        <v>9.9034062302218331</v>
      </c>
      <c r="AK59">
        <f t="shared" si="61"/>
        <v>-0.47045573219299858</v>
      </c>
      <c r="AL59">
        <f t="shared" si="40"/>
        <v>-4737.6734185406785</v>
      </c>
      <c r="AN59">
        <f t="shared" si="41"/>
        <v>0</v>
      </c>
      <c r="AO59">
        <f t="shared" si="42"/>
        <v>0</v>
      </c>
      <c r="AP59">
        <f t="shared" si="43"/>
        <v>-5.1709641073988458E-4</v>
      </c>
      <c r="AQ59">
        <f t="shared" si="44"/>
        <v>-8.321329265752782</v>
      </c>
      <c r="AR59">
        <f t="shared" si="45"/>
        <v>-8.3218463621635212</v>
      </c>
      <c r="AS59">
        <f t="shared" si="46"/>
        <v>1.7361023474746395E-2</v>
      </c>
      <c r="AT59">
        <f t="shared" si="47"/>
        <v>-8.247256368729913E-4</v>
      </c>
      <c r="AU59">
        <f t="shared" si="48"/>
        <v>-8.3053100643256492</v>
      </c>
      <c r="AW59">
        <v>56</v>
      </c>
      <c r="AX59">
        <f>IF(Z59&gt;0, (R59*SUMPRODUCT(K59:$K$98, X59:$X$98)-K59*$AZ$3)/Z59, 0)</f>
        <v>-2817.9288892683335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0.49593942699999999</v>
      </c>
      <c r="Q60" s="5">
        <f t="shared" si="60"/>
        <v>50</v>
      </c>
      <c r="R60">
        <f t="shared" si="31"/>
        <v>1000000</v>
      </c>
      <c r="S60">
        <f t="shared" si="32"/>
        <v>-7335.7555476528005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-16.624202404407527</v>
      </c>
      <c r="AC60">
        <f t="shared" si="33"/>
        <v>-21.381385161693601</v>
      </c>
      <c r="AE60">
        <f t="shared" si="34"/>
        <v>0</v>
      </c>
      <c r="AF60">
        <f t="shared" si="35"/>
        <v>0</v>
      </c>
      <c r="AG60">
        <f t="shared" si="36"/>
        <v>-0.1457340353205672</v>
      </c>
      <c r="AH60">
        <f t="shared" si="37"/>
        <v>-2925.7648928517051</v>
      </c>
      <c r="AI60">
        <f t="shared" si="38"/>
        <v>-2925.9106268870255</v>
      </c>
      <c r="AJ60">
        <f t="shared" si="39"/>
        <v>4.7571827572860741</v>
      </c>
      <c r="AK60">
        <f t="shared" si="61"/>
        <v>-1.1636941683085269</v>
      </c>
      <c r="AL60">
        <f t="shared" si="40"/>
        <v>-2922.3171382980481</v>
      </c>
      <c r="AN60">
        <f t="shared" si="41"/>
        <v>0</v>
      </c>
      <c r="AO60">
        <f t="shared" si="42"/>
        <v>0</v>
      </c>
      <c r="AP60">
        <f t="shared" si="43"/>
        <v>-2.2810441873784886E-4</v>
      </c>
      <c r="AQ60">
        <f t="shared" si="44"/>
        <v>-4.579437457965982</v>
      </c>
      <c r="AR60">
        <f t="shared" si="45"/>
        <v>-4.5796655623847196</v>
      </c>
      <c r="AS60">
        <f t="shared" si="46"/>
        <v>7.4459916332757572E-3</v>
      </c>
      <c r="AT60">
        <f t="shared" si="47"/>
        <v>-1.8214261429511062E-3</v>
      </c>
      <c r="AU60">
        <f t="shared" si="48"/>
        <v>-4.5740409968943947</v>
      </c>
      <c r="AW60">
        <v>57</v>
      </c>
      <c r="AX60">
        <f>IF(Z60&gt;0, (R60*SUMPRODUCT(K60:$K$98, X60:$X$98)-K60*$AZ$3)/Z60, 0)</f>
        <v>-7335.7555476528005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0.55722270799999996</v>
      </c>
      <c r="Q61" s="5">
        <f t="shared" si="60"/>
        <v>50</v>
      </c>
      <c r="R61">
        <f t="shared" si="31"/>
        <v>1000000</v>
      </c>
      <c r="S61">
        <f t="shared" si="32"/>
        <v>-18058.039711402522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-21.381385161693601</v>
      </c>
      <c r="AC61">
        <f t="shared" si="33"/>
        <v>-22.77854895138573</v>
      </c>
      <c r="AE61">
        <f t="shared" si="34"/>
        <v>0</v>
      </c>
      <c r="AF61">
        <f t="shared" si="35"/>
        <v>0</v>
      </c>
      <c r="AG61">
        <f t="shared" si="36"/>
        <v>-6.3070381158267422E-2</v>
      </c>
      <c r="AH61">
        <f t="shared" si="37"/>
        <v>-1624.1262761818821</v>
      </c>
      <c r="AI61">
        <f t="shared" si="38"/>
        <v>-1624.1893465630403</v>
      </c>
      <c r="AJ61">
        <f t="shared" si="39"/>
        <v>1.3971637896921294</v>
      </c>
      <c r="AK61">
        <f t="shared" si="61"/>
        <v>-1.4966969613185521</v>
      </c>
      <c r="AL61">
        <f t="shared" si="40"/>
        <v>-1624.2888797346668</v>
      </c>
      <c r="AN61">
        <f t="shared" si="41"/>
        <v>0</v>
      </c>
      <c r="AO61">
        <f t="shared" si="42"/>
        <v>0</v>
      </c>
      <c r="AP61">
        <f t="shared" si="43"/>
        <v>-8.8141439852321675E-5</v>
      </c>
      <c r="AQ61">
        <f t="shared" si="44"/>
        <v>-2.269731462783394</v>
      </c>
      <c r="AR61">
        <f t="shared" si="45"/>
        <v>-2.2698196042232461</v>
      </c>
      <c r="AS61">
        <f t="shared" si="46"/>
        <v>1.9525492928917883E-3</v>
      </c>
      <c r="AT61">
        <f t="shared" si="47"/>
        <v>-2.0916478190003652E-3</v>
      </c>
      <c r="AU61">
        <f t="shared" si="48"/>
        <v>-2.2699587027493551</v>
      </c>
      <c r="AW61">
        <v>58</v>
      </c>
      <c r="AX61">
        <f>IF(Z61&gt;0, (R61*SUMPRODUCT(K61:$K$98, X61:$X$98)-K61*$AZ$3)/Z61, 0)</f>
        <v>-18058.039711402522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0.62633703200000002</v>
      </c>
      <c r="Q62" s="5">
        <f t="shared" si="60"/>
        <v>50</v>
      </c>
      <c r="R62">
        <f t="shared" si="31"/>
        <v>1000000</v>
      </c>
      <c r="S62">
        <f t="shared" si="32"/>
        <v>-48409.954102952011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-22.77854895138573</v>
      </c>
      <c r="AC62">
        <f t="shared" si="33"/>
        <v>-22.206964638924621</v>
      </c>
      <c r="AE62">
        <f t="shared" si="34"/>
        <v>0</v>
      </c>
      <c r="AF62">
        <f t="shared" si="35"/>
        <v>0</v>
      </c>
      <c r="AG62">
        <f t="shared" si="36"/>
        <v>-2.2936362004906809E-2</v>
      </c>
      <c r="AH62">
        <f t="shared" si="37"/>
        <v>-790.06630683555886</v>
      </c>
      <c r="AI62">
        <f t="shared" si="38"/>
        <v>-790.08924319756375</v>
      </c>
      <c r="AJ62">
        <f t="shared" si="39"/>
        <v>-0.57158431246110908</v>
      </c>
      <c r="AK62">
        <f t="shared" si="61"/>
        <v>-1.5944984265970013</v>
      </c>
      <c r="AL62">
        <f t="shared" si="40"/>
        <v>-792.25532593662194</v>
      </c>
      <c r="AN62">
        <f t="shared" si="41"/>
        <v>0</v>
      </c>
      <c r="AO62">
        <f t="shared" si="42"/>
        <v>0</v>
      </c>
      <c r="AP62">
        <f t="shared" si="43"/>
        <v>-2.8619444304007839E-5</v>
      </c>
      <c r="AQ62">
        <f t="shared" si="44"/>
        <v>-0.98582585416624424</v>
      </c>
      <c r="AR62">
        <f t="shared" si="45"/>
        <v>-0.98585447361054823</v>
      </c>
      <c r="AS62">
        <f t="shared" si="46"/>
        <v>-7.1320924355945127E-4</v>
      </c>
      <c r="AT62">
        <f t="shared" si="47"/>
        <v>-1.989577026341777E-3</v>
      </c>
      <c r="AU62">
        <f t="shared" si="48"/>
        <v>-0.98855725988044951</v>
      </c>
      <c r="AW62">
        <v>59</v>
      </c>
      <c r="AX62">
        <f>IF(Z62&gt;0, (R62*SUMPRODUCT(K62:$K$98, X62:$X$98)-K62*$AZ$3)/Z62, 0)</f>
        <v>-48409.954102952011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0.70099715600000001</v>
      </c>
      <c r="Q63" s="5">
        <f t="shared" si="60"/>
        <v>50</v>
      </c>
      <c r="R63">
        <f t="shared" si="31"/>
        <v>1000000</v>
      </c>
      <c r="S63">
        <f t="shared" si="32"/>
        <v>-155807.19367197534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-22.206964638924621</v>
      </c>
      <c r="AC63">
        <f t="shared" si="33"/>
        <v>-20.655901408051129</v>
      </c>
      <c r="AE63">
        <f t="shared" si="34"/>
        <v>0</v>
      </c>
      <c r="AF63">
        <f t="shared" si="35"/>
        <v>0</v>
      </c>
      <c r="AG63">
        <f t="shared" si="36"/>
        <v>-6.6286738504316095E-3</v>
      </c>
      <c r="AH63">
        <f t="shared" si="37"/>
        <v>-321.56649068852261</v>
      </c>
      <c r="AI63">
        <f t="shared" si="38"/>
        <v>-321.57311936237306</v>
      </c>
      <c r="AJ63">
        <f t="shared" si="39"/>
        <v>-1.551063230873492</v>
      </c>
      <c r="AK63">
        <f t="shared" si="61"/>
        <v>-1.5544875247247236</v>
      </c>
      <c r="AL63">
        <f t="shared" si="40"/>
        <v>-324.67867011797125</v>
      </c>
      <c r="AN63">
        <f t="shared" si="41"/>
        <v>0</v>
      </c>
      <c r="AO63">
        <f t="shared" si="42"/>
        <v>0</v>
      </c>
      <c r="AP63">
        <f t="shared" si="43"/>
        <v>-7.3849114263909514E-6</v>
      </c>
      <c r="AQ63">
        <f t="shared" si="44"/>
        <v>-0.35825266184660526</v>
      </c>
      <c r="AR63">
        <f t="shared" si="45"/>
        <v>-0.35826004675803164</v>
      </c>
      <c r="AS63">
        <f t="shared" si="46"/>
        <v>-1.7280175243479037E-3</v>
      </c>
      <c r="AT63">
        <f t="shared" si="47"/>
        <v>-1.7318324815112638E-3</v>
      </c>
      <c r="AU63">
        <f t="shared" si="48"/>
        <v>-0.36171989676389077</v>
      </c>
      <c r="AW63">
        <v>60</v>
      </c>
      <c r="AX63">
        <f>IF(Z63&gt;0, (R63*SUMPRODUCT(K63:$K$98, X63:$X$98)-K63*$AZ$3)/Z63, 0)</f>
        <v>-155807.19367197534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0.77900909500000004</v>
      </c>
      <c r="Q64" s="5">
        <f t="shared" si="60"/>
        <v>50</v>
      </c>
      <c r="R64">
        <f t="shared" si="31"/>
        <v>1000000</v>
      </c>
      <c r="S64">
        <f t="shared" si="32"/>
        <v>-670284.92774658254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-20.655901408051129</v>
      </c>
      <c r="AC64">
        <f t="shared" si="33"/>
        <v>-18.749074529683686</v>
      </c>
      <c r="AE64">
        <f t="shared" si="34"/>
        <v>0</v>
      </c>
      <c r="AF64">
        <f t="shared" si="35"/>
        <v>0</v>
      </c>
      <c r="AG64">
        <f t="shared" si="36"/>
        <v>-1.3985898946523997E-3</v>
      </c>
      <c r="AH64">
        <f t="shared" si="37"/>
        <v>-103.27594434549788</v>
      </c>
      <c r="AI64">
        <f t="shared" si="38"/>
        <v>-103.27734293539253</v>
      </c>
      <c r="AJ64">
        <f t="shared" si="39"/>
        <v>-1.9068268783674434</v>
      </c>
      <c r="AK64">
        <f t="shared" si="61"/>
        <v>-1.4459130985635791</v>
      </c>
      <c r="AL64">
        <f t="shared" si="40"/>
        <v>-106.63008291232354</v>
      </c>
      <c r="AN64">
        <f t="shared" si="41"/>
        <v>0</v>
      </c>
      <c r="AO64">
        <f t="shared" si="42"/>
        <v>0</v>
      </c>
      <c r="AP64">
        <f t="shared" si="43"/>
        <v>-1.3912045939277388E-6</v>
      </c>
      <c r="AQ64">
        <f t="shared" si="44"/>
        <v>-0.10273059226657097</v>
      </c>
      <c r="AR64">
        <f t="shared" si="45"/>
        <v>-0.1027319834711649</v>
      </c>
      <c r="AS64">
        <f t="shared" si="46"/>
        <v>-1.8967578152486154E-3</v>
      </c>
      <c r="AT64">
        <f t="shared" si="47"/>
        <v>-1.4382779060775985E-3</v>
      </c>
      <c r="AU64">
        <f t="shared" si="48"/>
        <v>-0.1060670191924911</v>
      </c>
      <c r="AW64">
        <v>61</v>
      </c>
      <c r="AX64">
        <f>IF(Z64&gt;0, (R64*SUMPRODUCT(K64:$K$98, X64:$X$98)-K64*$AZ$3)/Z64, 0)</f>
        <v>-670284.92774658254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0.78135831499999997</v>
      </c>
      <c r="Q65" s="5">
        <f t="shared" si="60"/>
        <v>50</v>
      </c>
      <c r="R65">
        <f t="shared" si="31"/>
        <v>1000000</v>
      </c>
      <c r="S65">
        <f t="shared" si="32"/>
        <v>-2883682.8650134862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-18.749074529683686</v>
      </c>
      <c r="AC65">
        <f t="shared" si="33"/>
        <v>-16.829412675330566</v>
      </c>
      <c r="AE65">
        <f t="shared" si="34"/>
        <v>0</v>
      </c>
      <c r="AF65">
        <f t="shared" si="35"/>
        <v>0</v>
      </c>
      <c r="AG65">
        <f t="shared" si="36"/>
        <v>-2.9180415224424927E-4</v>
      </c>
      <c r="AH65">
        <f t="shared" si="37"/>
        <v>-21.855996869232531</v>
      </c>
      <c r="AI65">
        <f t="shared" si="38"/>
        <v>-21.856288673384775</v>
      </c>
      <c r="AJ65">
        <f t="shared" si="39"/>
        <v>-1.9196618543531194</v>
      </c>
      <c r="AK65">
        <f t="shared" si="61"/>
        <v>-1.3124352170778582</v>
      </c>
      <c r="AL65">
        <f t="shared" si="40"/>
        <v>-25.088385744815753</v>
      </c>
      <c r="AN65">
        <f t="shared" si="41"/>
        <v>0</v>
      </c>
      <c r="AO65">
        <f t="shared" si="42"/>
        <v>0</v>
      </c>
      <c r="AP65">
        <f t="shared" si="43"/>
        <v>-2.5916363451502165E-7</v>
      </c>
      <c r="AQ65">
        <f t="shared" si="44"/>
        <v>-1.9411237095207805E-2</v>
      </c>
      <c r="AR65">
        <f t="shared" si="45"/>
        <v>-1.9411496258842319E-2</v>
      </c>
      <c r="AS65">
        <f t="shared" si="46"/>
        <v>-1.7049330497448574E-3</v>
      </c>
      <c r="AT65">
        <f t="shared" si="47"/>
        <v>-1.1656293384019602E-3</v>
      </c>
      <c r="AU65">
        <f t="shared" si="48"/>
        <v>-2.2282058646989136E-2</v>
      </c>
      <c r="AW65">
        <v>62</v>
      </c>
      <c r="AX65">
        <f>IF(Z65&gt;0, (R65*SUMPRODUCT(K65:$K$98, X65:$X$98)-K65*$AZ$3)/Z65, 0)</f>
        <v>-2883682.8650134862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0.78389590600000003</v>
      </c>
      <c r="Q66" s="5">
        <f t="shared" si="60"/>
        <v>50</v>
      </c>
      <c r="R66">
        <f t="shared" si="31"/>
        <v>1000000</v>
      </c>
      <c r="S66">
        <f t="shared" si="32"/>
        <v>-12506325.663444249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-16.829412675330566</v>
      </c>
      <c r="AC66">
        <f t="shared" si="33"/>
        <v>-15.043116370801053</v>
      </c>
      <c r="AE66">
        <f t="shared" si="34"/>
        <v>0</v>
      </c>
      <c r="AF66">
        <f t="shared" si="35"/>
        <v>0</v>
      </c>
      <c r="AG66">
        <f t="shared" si="36"/>
        <v>-6.0142030423739064E-5</v>
      </c>
      <c r="AH66">
        <f t="shared" si="37"/>
        <v>-4.5748816059613544</v>
      </c>
      <c r="AI66">
        <f t="shared" si="38"/>
        <v>-4.5749417479917778</v>
      </c>
      <c r="AJ66">
        <f t="shared" si="39"/>
        <v>-1.7862963045295128</v>
      </c>
      <c r="AK66">
        <f t="shared" si="61"/>
        <v>-1.1780588872731397</v>
      </c>
      <c r="AL66">
        <f t="shared" si="40"/>
        <v>-7.5392969397944301</v>
      </c>
      <c r="AN66">
        <f t="shared" si="41"/>
        <v>0</v>
      </c>
      <c r="AO66">
        <f t="shared" si="42"/>
        <v>0</v>
      </c>
      <c r="AP66">
        <f t="shared" si="43"/>
        <v>-4.7691684008451489E-8</v>
      </c>
      <c r="AQ66">
        <f t="shared" si="44"/>
        <v>-3.6278091442929605E-3</v>
      </c>
      <c r="AR66">
        <f t="shared" si="45"/>
        <v>-3.6278568359769683E-3</v>
      </c>
      <c r="AS66">
        <f t="shared" si="46"/>
        <v>-1.4165048685729051E-3</v>
      </c>
      <c r="AT66">
        <f t="shared" si="47"/>
        <v>-9.3418216510698221E-4</v>
      </c>
      <c r="AU66">
        <f t="shared" si="48"/>
        <v>-5.9785438696568554E-3</v>
      </c>
      <c r="AW66">
        <v>63</v>
      </c>
      <c r="AX66">
        <f>IF(Z66&gt;0, (R66*SUMPRODUCT(K66:$K$98, X66:$X$98)-K66*$AZ$3)/Z66, 0)</f>
        <v>-12506325.663444249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2">$C$6</f>
        <v>1000000</v>
      </c>
      <c r="S67">
        <f t="shared" ref="S67:S98" si="63">AX67</f>
        <v>-54936284.187346697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-15.043116370801053</v>
      </c>
      <c r="AC67">
        <f t="shared" ref="AC67:AC98" si="64">S67*Z67</f>
        <v>-13.434505303494703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-1.2227351651305378E-5</v>
      </c>
      <c r="AH67">
        <f t="shared" ref="AH67:AH98" si="68">-X67*R67</f>
        <v>-0.94626516936392591</v>
      </c>
      <c r="AI67">
        <f t="shared" ref="AI67:AI98" si="69">SUM(AE67:AH67)</f>
        <v>-0.9462773967155772</v>
      </c>
      <c r="AJ67">
        <f t="shared" ref="AJ67:AJ98" si="70">AB67-AC67</f>
        <v>-1.6086110673063505</v>
      </c>
      <c r="AK67">
        <f t="shared" si="61"/>
        <v>-1.0530181459560739</v>
      </c>
      <c r="AL67">
        <f t="shared" ref="AL67:AL98" si="71">SUM(AI67:AK67)</f>
        <v>-3.6079066099780013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-8.6572299163220435E-9</v>
      </c>
      <c r="AQ67">
        <f t="shared" ref="AQ67:AQ98" si="75">AH67*$K67</f>
        <v>-6.6997624396582657E-4</v>
      </c>
      <c r="AR67">
        <f t="shared" ref="AR67:AR98" si="76">AI67*$K67</f>
        <v>-6.699849011957428E-4</v>
      </c>
      <c r="AS67">
        <f t="shared" ref="AS67:AS98" si="77">AJ67*$K67</f>
        <v>-1.1389314916876979E-3</v>
      </c>
      <c r="AT67">
        <f t="shared" ref="AT67:AT98" si="78">AK67*$K67</f>
        <v>-7.4555966455971327E-4</v>
      </c>
      <c r="AU67">
        <f t="shared" ref="AU67:AU98" si="79">AL67*$K67</f>
        <v>-2.5544760574431535E-3</v>
      </c>
      <c r="AW67">
        <v>64</v>
      </c>
      <c r="AX67">
        <f>IF(Z67&gt;0, (R67*SUMPRODUCT(K67:$K$98, X67:$X$98)-K67*$AZ$3)/Z67, 0)</f>
        <v>-54936284.187346697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0.78978433000000003</v>
      </c>
      <c r="Q68" s="5">
        <f t="shared" si="60"/>
        <v>50</v>
      </c>
      <c r="R68">
        <f t="shared" si="62"/>
        <v>1000000</v>
      </c>
      <c r="S68">
        <f t="shared" si="63"/>
        <v>-244998978.95142213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-13.434505303494703</v>
      </c>
      <c r="AC68">
        <f t="shared" si="64"/>
        <v>-11.995676282907738</v>
      </c>
      <c r="AE68">
        <f t="shared" si="65"/>
        <v>0</v>
      </c>
      <c r="AF68">
        <f t="shared" si="66"/>
        <v>0</v>
      </c>
      <c r="AG68">
        <f t="shared" si="67"/>
        <v>-2.4481074031917117E-6</v>
      </c>
      <c r="AH68">
        <f t="shared" si="68"/>
        <v>-0.19313941463201223</v>
      </c>
      <c r="AI68">
        <f t="shared" si="69"/>
        <v>-0.19314186273941542</v>
      </c>
      <c r="AJ68">
        <f t="shared" si="70"/>
        <v>-1.4388290205869652</v>
      </c>
      <c r="AK68">
        <f t="shared" si="61"/>
        <v>-0.94041537124462926</v>
      </c>
      <c r="AL68">
        <f t="shared" si="71"/>
        <v>-2.5723862545710099</v>
      </c>
      <c r="AN68">
        <f t="shared" si="72"/>
        <v>0</v>
      </c>
      <c r="AO68">
        <f t="shared" si="73"/>
        <v>0</v>
      </c>
      <c r="AP68">
        <f t="shared" si="74"/>
        <v>-1.5476009714646973E-9</v>
      </c>
      <c r="AQ68">
        <f t="shared" si="75"/>
        <v>-1.2209543801997073E-4</v>
      </c>
      <c r="AR68">
        <f t="shared" si="76"/>
        <v>-1.2209698562094218E-4</v>
      </c>
      <c r="AS68">
        <f t="shared" si="77"/>
        <v>-9.0957332473603505E-4</v>
      </c>
      <c r="AT68">
        <f t="shared" si="78"/>
        <v>-5.9449505369783427E-4</v>
      </c>
      <c r="AU68">
        <f t="shared" si="79"/>
        <v>-1.6261653640548116E-3</v>
      </c>
      <c r="AW68">
        <v>65</v>
      </c>
      <c r="AX68">
        <f>IF(Z68&gt;0, (R68*SUMPRODUCT(K68:$K$98, X68:$X$98)-K68*$AZ$3)/Z68, 0)</f>
        <v>-244998978.95142213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0.79285550900000001</v>
      </c>
      <c r="Q69" s="5">
        <f t="shared" ref="Q69:Q98" si="91">$C$8</f>
        <v>50</v>
      </c>
      <c r="R69">
        <f t="shared" si="62"/>
        <v>1000000</v>
      </c>
      <c r="S69">
        <f t="shared" si="63"/>
        <v>-1109598627.5502763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-11.995676282907738</v>
      </c>
      <c r="AC69">
        <f t="shared" si="64"/>
        <v>-10.710531416889568</v>
      </c>
      <c r="AE69">
        <f t="shared" si="65"/>
        <v>0</v>
      </c>
      <c r="AF69">
        <f t="shared" si="66"/>
        <v>0</v>
      </c>
      <c r="AG69">
        <f t="shared" si="67"/>
        <v>-4.8263088791556169E-7</v>
      </c>
      <c r="AH69">
        <f t="shared" si="68"/>
        <v>-3.8819908824884661E-2</v>
      </c>
      <c r="AI69">
        <f t="shared" si="69"/>
        <v>-3.8820391455772575E-2</v>
      </c>
      <c r="AJ69">
        <f t="shared" si="70"/>
        <v>-1.2851448660181699</v>
      </c>
      <c r="AK69">
        <f t="shared" si="61"/>
        <v>-0.83969733980354166</v>
      </c>
      <c r="AL69">
        <f t="shared" si="71"/>
        <v>-2.1636625972774839</v>
      </c>
      <c r="AN69">
        <f t="shared" si="72"/>
        <v>0</v>
      </c>
      <c r="AO69">
        <f t="shared" si="73"/>
        <v>0</v>
      </c>
      <c r="AP69">
        <f t="shared" si="74"/>
        <v>-2.7241161231295822E-10</v>
      </c>
      <c r="AQ69">
        <f t="shared" si="75"/>
        <v>-2.1911142070706024E-5</v>
      </c>
      <c r="AR69">
        <f t="shared" si="76"/>
        <v>-2.1911414482318334E-5</v>
      </c>
      <c r="AS69">
        <f t="shared" si="77"/>
        <v>-7.2537500970924144E-4</v>
      </c>
      <c r="AT69">
        <f t="shared" si="78"/>
        <v>-4.7395082229134981E-4</v>
      </c>
      <c r="AU69">
        <f t="shared" si="79"/>
        <v>-1.2212372464829094E-3</v>
      </c>
      <c r="AW69">
        <v>66</v>
      </c>
      <c r="AX69">
        <f>IF(Z69&gt;0, (R69*SUMPRODUCT(K69:$K$98, X69:$X$98)-K69*$AZ$3)/Z69, 0)</f>
        <v>-1109598627.5502763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0.79617230500000002</v>
      </c>
      <c r="Q70" s="5">
        <f t="shared" si="91"/>
        <v>50</v>
      </c>
      <c r="R70">
        <f t="shared" si="62"/>
        <v>1000000</v>
      </c>
      <c r="S70">
        <f t="shared" si="63"/>
        <v>-5111318251.3867569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-10.710531416889568</v>
      </c>
      <c r="AC70">
        <f t="shared" si="64"/>
        <v>-9.5629935410171871</v>
      </c>
      <c r="AE70">
        <f t="shared" si="65"/>
        <v>0</v>
      </c>
      <c r="AF70">
        <f t="shared" si="66"/>
        <v>0</v>
      </c>
      <c r="AG70">
        <f t="shared" si="67"/>
        <v>-9.3547232540476641E-8</v>
      </c>
      <c r="AH70">
        <f t="shared" si="68"/>
        <v>-7.6851469299185878E-3</v>
      </c>
      <c r="AI70">
        <f t="shared" si="69"/>
        <v>-7.6852404771511279E-3</v>
      </c>
      <c r="AJ70">
        <f t="shared" si="70"/>
        <v>-1.1475378758723807</v>
      </c>
      <c r="AK70">
        <f t="shared" si="61"/>
        <v>-0.74973719918226978</v>
      </c>
      <c r="AL70">
        <f t="shared" si="71"/>
        <v>-1.9049603155318016</v>
      </c>
      <c r="AN70">
        <f t="shared" si="72"/>
        <v>0</v>
      </c>
      <c r="AO70">
        <f t="shared" si="73"/>
        <v>0</v>
      </c>
      <c r="AP70">
        <f t="shared" si="74"/>
        <v>-4.7143674023084193E-11</v>
      </c>
      <c r="AQ70">
        <f t="shared" si="75"/>
        <v>-3.8729746657852562E-6</v>
      </c>
      <c r="AR70">
        <f t="shared" si="76"/>
        <v>-3.8730218094592789E-6</v>
      </c>
      <c r="AS70">
        <f t="shared" si="77"/>
        <v>-5.7830841255364753E-4</v>
      </c>
      <c r="AT70">
        <f t="shared" si="78"/>
        <v>-3.7783443893902045E-4</v>
      </c>
      <c r="AU70">
        <f t="shared" si="79"/>
        <v>-9.6001587330212727E-4</v>
      </c>
      <c r="AW70">
        <v>67</v>
      </c>
      <c r="AX70">
        <f>IF(Z70&gt;0, (R70*SUMPRODUCT(K70:$K$98, X70:$X$98)-K70*$AZ$3)/Z70, 0)</f>
        <v>-5111318251.3867569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0.79964768799999997</v>
      </c>
      <c r="Q71" s="5">
        <f t="shared" si="91"/>
        <v>50</v>
      </c>
      <c r="R71">
        <f t="shared" si="62"/>
        <v>1000000</v>
      </c>
      <c r="S71">
        <f t="shared" si="63"/>
        <v>-23974906130.83419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-9.5629935410171871</v>
      </c>
      <c r="AC71">
        <f t="shared" si="64"/>
        <v>-8.5383904613003754</v>
      </c>
      <c r="AE71">
        <f t="shared" si="65"/>
        <v>0</v>
      </c>
      <c r="AF71">
        <f t="shared" si="66"/>
        <v>0</v>
      </c>
      <c r="AG71">
        <f t="shared" si="67"/>
        <v>-1.7806931995281368E-8</v>
      </c>
      <c r="AH71">
        <f t="shared" si="68"/>
        <v>-1.49609656439581E-3</v>
      </c>
      <c r="AI71">
        <f t="shared" si="69"/>
        <v>-1.4961143713278053E-3</v>
      </c>
      <c r="AJ71">
        <f t="shared" si="70"/>
        <v>-1.0246030797168117</v>
      </c>
      <c r="AK71">
        <f t="shared" si="61"/>
        <v>-0.66940954787120321</v>
      </c>
      <c r="AL71">
        <f t="shared" si="71"/>
        <v>-1.6955087419593429</v>
      </c>
      <c r="AN71">
        <f t="shared" si="72"/>
        <v>0</v>
      </c>
      <c r="AO71">
        <f t="shared" si="73"/>
        <v>0</v>
      </c>
      <c r="AP71">
        <f t="shared" si="74"/>
        <v>-8.0124172736325173E-12</v>
      </c>
      <c r="AQ71">
        <f t="shared" si="75"/>
        <v>-6.7318446314973069E-7</v>
      </c>
      <c r="AR71">
        <f t="shared" si="76"/>
        <v>-6.7319247556700437E-7</v>
      </c>
      <c r="AS71">
        <f t="shared" si="77"/>
        <v>-4.6103098595061143E-4</v>
      </c>
      <c r="AT71">
        <f t="shared" si="78"/>
        <v>-3.0120790183952244E-4</v>
      </c>
      <c r="AU71">
        <f t="shared" si="79"/>
        <v>-7.6291208026570091E-4</v>
      </c>
      <c r="AW71">
        <v>68</v>
      </c>
      <c r="AX71">
        <f>IF(Z71&gt;0, (R71*SUMPRODUCT(K71:$K$98, X71:$X$98)-K71*$AZ$3)/Z71, 0)</f>
        <v>-23974906130.83419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0.80323853099999998</v>
      </c>
      <c r="Q72" s="5">
        <f t="shared" si="91"/>
        <v>50</v>
      </c>
      <c r="R72">
        <f t="shared" si="62"/>
        <v>1000000</v>
      </c>
      <c r="S72">
        <f t="shared" si="63"/>
        <v>-114617688268.72711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-8.5383904613003754</v>
      </c>
      <c r="AC72">
        <f t="shared" si="64"/>
        <v>-7.6235634981531604</v>
      </c>
      <c r="AE72">
        <f t="shared" si="65"/>
        <v>0</v>
      </c>
      <c r="AF72">
        <f t="shared" si="66"/>
        <v>0</v>
      </c>
      <c r="AG72">
        <f t="shared" si="67"/>
        <v>-3.3256487778218493E-9</v>
      </c>
      <c r="AH72">
        <f t="shared" si="68"/>
        <v>-2.8606427795013409E-4</v>
      </c>
      <c r="AI72">
        <f t="shared" si="69"/>
        <v>-2.8606760359891194E-4</v>
      </c>
      <c r="AJ72">
        <f t="shared" si="70"/>
        <v>-0.91482696314721501</v>
      </c>
      <c r="AK72">
        <f t="shared" si="61"/>
        <v>-0.59768733229102633</v>
      </c>
      <c r="AL72">
        <f t="shared" si="71"/>
        <v>-1.5128003630418403</v>
      </c>
      <c r="AN72">
        <f t="shared" si="72"/>
        <v>0</v>
      </c>
      <c r="AO72">
        <f t="shared" si="73"/>
        <v>0</v>
      </c>
      <c r="AP72">
        <f t="shared" si="74"/>
        <v>-1.3360810895219498E-12</v>
      </c>
      <c r="AQ72">
        <f t="shared" si="75"/>
        <v>-1.1492646929699299E-7</v>
      </c>
      <c r="AR72">
        <f t="shared" si="76"/>
        <v>-1.1492780537808252E-7</v>
      </c>
      <c r="AS72">
        <f t="shared" si="77"/>
        <v>-3.6753219816745895E-4</v>
      </c>
      <c r="AT72">
        <f t="shared" si="78"/>
        <v>-2.4012119002051751E-4</v>
      </c>
      <c r="AU72">
        <f t="shared" si="79"/>
        <v>-6.077683159933546E-4</v>
      </c>
      <c r="AW72">
        <v>69</v>
      </c>
      <c r="AX72">
        <f>IF(Z72&gt;0, (R72*SUMPRODUCT(K72:$K$98, X72:$X$98)-K72*$AZ$3)/Z72, 0)</f>
        <v>-114617688268.72711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0.80709142899999997</v>
      </c>
      <c r="Q73" s="5">
        <f t="shared" si="91"/>
        <v>50</v>
      </c>
      <c r="R73">
        <f t="shared" si="62"/>
        <v>1000000</v>
      </c>
      <c r="S73">
        <f t="shared" si="63"/>
        <v>-559499331358.17102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-7.6235634981531604</v>
      </c>
      <c r="AC73">
        <f t="shared" si="64"/>
        <v>-6.8067532234977755</v>
      </c>
      <c r="AE73">
        <f t="shared" si="65"/>
        <v>0</v>
      </c>
      <c r="AF73">
        <f t="shared" si="66"/>
        <v>0</v>
      </c>
      <c r="AG73">
        <f t="shared" si="67"/>
        <v>-6.0828966559929104E-10</v>
      </c>
      <c r="AH73">
        <f t="shared" si="68"/>
        <v>-5.3682052488886791E-5</v>
      </c>
      <c r="AI73">
        <f t="shared" si="69"/>
        <v>-5.3682660778552391E-5</v>
      </c>
      <c r="AJ73">
        <f t="shared" si="70"/>
        <v>-0.81681027465538492</v>
      </c>
      <c r="AK73">
        <f t="shared" ref="AK73:AK98" si="92">G73*SUM(AB73:AB73, AE73:AF73)</f>
        <v>-0.5336494448707213</v>
      </c>
      <c r="AL73">
        <f t="shared" si="71"/>
        <v>-1.3505134021868848</v>
      </c>
      <c r="AN73">
        <f t="shared" si="72"/>
        <v>0</v>
      </c>
      <c r="AO73">
        <f t="shared" si="73"/>
        <v>0</v>
      </c>
      <c r="AP73">
        <f t="shared" si="74"/>
        <v>-2.1819703823623475E-13</v>
      </c>
      <c r="AQ73">
        <f t="shared" si="75"/>
        <v>-1.9256064210752628E-8</v>
      </c>
      <c r="AR73">
        <f t="shared" si="76"/>
        <v>-1.9256282407790865E-8</v>
      </c>
      <c r="AS73">
        <f t="shared" si="77"/>
        <v>-2.9299459256001232E-4</v>
      </c>
      <c r="AT73">
        <f t="shared" si="78"/>
        <v>-1.9142315727571014E-4</v>
      </c>
      <c r="AU73">
        <f t="shared" si="79"/>
        <v>-4.8443700611813025E-4</v>
      </c>
      <c r="AW73">
        <v>70</v>
      </c>
      <c r="AX73">
        <f>IF(Z73&gt;0, (R73*SUMPRODUCT(K73:$K$98, X73:$X$98)-K73*$AZ$3)/Z73, 0)</f>
        <v>-559499331358.17102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0.81105379099999997</v>
      </c>
      <c r="Q74" s="5">
        <f t="shared" si="91"/>
        <v>50</v>
      </c>
      <c r="R74">
        <f t="shared" si="62"/>
        <v>1000000</v>
      </c>
      <c r="S74">
        <f t="shared" si="63"/>
        <v>-2791637658035.146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-6.8067532234977755</v>
      </c>
      <c r="AC74">
        <f t="shared" si="64"/>
        <v>-6.0774582520557558</v>
      </c>
      <c r="AE74">
        <f t="shared" si="65"/>
        <v>0</v>
      </c>
      <c r="AF74">
        <f t="shared" si="66"/>
        <v>0</v>
      </c>
      <c r="AG74">
        <f t="shared" si="67"/>
        <v>-1.088511296328709E-10</v>
      </c>
      <c r="AH74">
        <f t="shared" si="68"/>
        <v>-9.867112786208545E-6</v>
      </c>
      <c r="AI74">
        <f t="shared" si="69"/>
        <v>-9.8672216373381777E-6</v>
      </c>
      <c r="AJ74">
        <f t="shared" si="70"/>
        <v>-0.7292949714420196</v>
      </c>
      <c r="AK74">
        <f t="shared" si="92"/>
        <v>-0.47647272564484433</v>
      </c>
      <c r="AL74">
        <f t="shared" si="71"/>
        <v>-1.2057775643085011</v>
      </c>
      <c r="AN74">
        <f t="shared" si="72"/>
        <v>0</v>
      </c>
      <c r="AO74">
        <f t="shared" si="73"/>
        <v>0</v>
      </c>
      <c r="AP74">
        <f t="shared" si="74"/>
        <v>-3.4862082863752027E-14</v>
      </c>
      <c r="AQ74">
        <f t="shared" si="75"/>
        <v>-3.1601702686869662E-9</v>
      </c>
      <c r="AR74">
        <f t="shared" si="76"/>
        <v>-3.1602051307698299E-9</v>
      </c>
      <c r="AS74">
        <f t="shared" si="77"/>
        <v>-2.3357352204135125E-4</v>
      </c>
      <c r="AT74">
        <f t="shared" si="78"/>
        <v>-1.5260137124688326E-4</v>
      </c>
      <c r="AU74">
        <f t="shared" si="79"/>
        <v>-3.8617805349336522E-4</v>
      </c>
      <c r="AW74">
        <v>71</v>
      </c>
      <c r="AX74">
        <f>IF(Z74&gt;0, (R74*SUMPRODUCT(K74:$K$98, X74:$X$98)-K74*$AZ$3)/Z74, 0)</f>
        <v>-2791637658035.146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0.81525055400000002</v>
      </c>
      <c r="Q75" s="5">
        <f t="shared" si="91"/>
        <v>50</v>
      </c>
      <c r="R75">
        <f t="shared" si="62"/>
        <v>1000000</v>
      </c>
      <c r="S75">
        <f t="shared" si="63"/>
        <v>-14263470823891.143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-6.0774582520557558</v>
      </c>
      <c r="AC75">
        <f t="shared" si="64"/>
        <v>-5.4263020135212097</v>
      </c>
      <c r="AE75">
        <f t="shared" si="65"/>
        <v>0</v>
      </c>
      <c r="AF75">
        <f t="shared" si="66"/>
        <v>0</v>
      </c>
      <c r="AG75">
        <f t="shared" si="67"/>
        <v>-1.9021674599818366E-11</v>
      </c>
      <c r="AH75">
        <f t="shared" si="68"/>
        <v>-1.7748188747344765E-6</v>
      </c>
      <c r="AI75">
        <f t="shared" si="69"/>
        <v>-1.7748378964090762E-6</v>
      </c>
      <c r="AJ75">
        <f t="shared" si="70"/>
        <v>-0.65115623853454618</v>
      </c>
      <c r="AK75">
        <f t="shared" si="92"/>
        <v>-0.42542207764390294</v>
      </c>
      <c r="AL75">
        <f t="shared" si="71"/>
        <v>-1.0765800910163454</v>
      </c>
      <c r="AN75">
        <f t="shared" si="72"/>
        <v>0</v>
      </c>
      <c r="AO75">
        <f t="shared" si="73"/>
        <v>0</v>
      </c>
      <c r="AP75">
        <f t="shared" si="74"/>
        <v>-5.4394014882560334E-15</v>
      </c>
      <c r="AQ75">
        <f t="shared" si="75"/>
        <v>-5.0752379229049543E-10</v>
      </c>
      <c r="AR75">
        <f t="shared" si="76"/>
        <v>-5.0752923169198366E-10</v>
      </c>
      <c r="AS75">
        <f t="shared" si="77"/>
        <v>-1.8620338574216973E-4</v>
      </c>
      <c r="AT75">
        <f t="shared" si="78"/>
        <v>-1.2165287919998988E-4</v>
      </c>
      <c r="AU75">
        <f t="shared" si="79"/>
        <v>-3.0785677247139128E-4</v>
      </c>
      <c r="AW75">
        <v>72</v>
      </c>
      <c r="AX75">
        <f>IF(Z75&gt;0, (R75*SUMPRODUCT(K75:$K$98, X75:$X$98)-K75*$AZ$3)/Z75, 0)</f>
        <v>-14263470823891.143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0.81969331899999998</v>
      </c>
      <c r="Q76" s="5">
        <f t="shared" si="91"/>
        <v>50</v>
      </c>
      <c r="R76">
        <f t="shared" si="62"/>
        <v>1000000</v>
      </c>
      <c r="S76">
        <f t="shared" si="63"/>
        <v>-74778286638152.141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-5.4263020135212097</v>
      </c>
      <c r="AC76">
        <f t="shared" si="64"/>
        <v>-4.8449125125155925</v>
      </c>
      <c r="AE76">
        <f t="shared" si="65"/>
        <v>0</v>
      </c>
      <c r="AF76">
        <f t="shared" si="66"/>
        <v>0</v>
      </c>
      <c r="AG76">
        <f t="shared" si="67"/>
        <v>-3.2395182681570706E-12</v>
      </c>
      <c r="AH76">
        <f t="shared" si="68"/>
        <v>-3.1183879171326223E-7</v>
      </c>
      <c r="AI76">
        <f t="shared" si="69"/>
        <v>-3.118420312315304E-7</v>
      </c>
      <c r="AJ76">
        <f t="shared" si="70"/>
        <v>-0.58138950100561715</v>
      </c>
      <c r="AK76">
        <f t="shared" si="92"/>
        <v>-0.37984114094648469</v>
      </c>
      <c r="AL76">
        <f t="shared" si="71"/>
        <v>-0.96123095379413304</v>
      </c>
      <c r="AN76">
        <f t="shared" si="72"/>
        <v>0</v>
      </c>
      <c r="AO76">
        <f t="shared" si="73"/>
        <v>0</v>
      </c>
      <c r="AP76">
        <f t="shared" si="74"/>
        <v>-8.27112869724416E-16</v>
      </c>
      <c r="AQ76">
        <f t="shared" si="75"/>
        <v>-7.9618590344323694E-11</v>
      </c>
      <c r="AR76">
        <f t="shared" si="76"/>
        <v>-7.9619417457193425E-11</v>
      </c>
      <c r="AS76">
        <f t="shared" si="77"/>
        <v>-1.4844019968375329E-4</v>
      </c>
      <c r="AT76">
        <f t="shared" si="78"/>
        <v>-9.6980930533962489E-5</v>
      </c>
      <c r="AU76">
        <f t="shared" si="79"/>
        <v>-2.4542120983713325E-4</v>
      </c>
      <c r="AW76">
        <v>73</v>
      </c>
      <c r="AX76">
        <f>IF(Z76&gt;0, (R76*SUMPRODUCT(K76:$K$98, X76:$X$98)-K76*$AZ$3)/Z76, 0)</f>
        <v>-74778286638152.141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0.82421808699999999</v>
      </c>
      <c r="Q77" s="5">
        <f t="shared" si="91"/>
        <v>50</v>
      </c>
      <c r="R77">
        <f t="shared" si="62"/>
        <v>1000000</v>
      </c>
      <c r="S77">
        <f t="shared" si="63"/>
        <v>-402735896506192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-4.8449125125155925</v>
      </c>
      <c r="AC77">
        <f t="shared" si="64"/>
        <v>-4.32581474338705</v>
      </c>
      <c r="AE77">
        <f t="shared" si="65"/>
        <v>0</v>
      </c>
      <c r="AF77">
        <f t="shared" si="66"/>
        <v>0</v>
      </c>
      <c r="AG77">
        <f t="shared" si="67"/>
        <v>-5.3705353569352624E-13</v>
      </c>
      <c r="AH77">
        <f t="shared" si="68"/>
        <v>-5.3401390995639473E-8</v>
      </c>
      <c r="AI77">
        <f t="shared" si="69"/>
        <v>-5.3401928049175167E-8</v>
      </c>
      <c r="AJ77">
        <f t="shared" si="70"/>
        <v>-0.51909776912854255</v>
      </c>
      <c r="AK77">
        <f t="shared" si="92"/>
        <v>-0.33914387587609152</v>
      </c>
      <c r="AL77">
        <f t="shared" si="71"/>
        <v>-0.85824169840656217</v>
      </c>
      <c r="AN77">
        <f t="shared" si="72"/>
        <v>0</v>
      </c>
      <c r="AO77">
        <f t="shared" si="73"/>
        <v>0</v>
      </c>
      <c r="AP77">
        <f t="shared" si="74"/>
        <v>-1.2242888733020847E-16</v>
      </c>
      <c r="AQ77">
        <f t="shared" si="75"/>
        <v>-1.2173596200309613E-11</v>
      </c>
      <c r="AR77">
        <f t="shared" si="76"/>
        <v>-1.2173718629196944E-11</v>
      </c>
      <c r="AS77">
        <f t="shared" si="77"/>
        <v>-1.1833561845548982E-4</v>
      </c>
      <c r="AT77">
        <f t="shared" si="78"/>
        <v>-7.7312604067946212E-5</v>
      </c>
      <c r="AU77">
        <f t="shared" si="79"/>
        <v>-1.9564823469715468E-4</v>
      </c>
      <c r="AW77">
        <v>74</v>
      </c>
      <c r="AX77">
        <f>IF(Z77&gt;0, (R77*SUMPRODUCT(K77:$K$98, X77:$X$98)-K77*$AZ$3)/Z77, 0)</f>
        <v>-402735896506192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0.82894669600000004</v>
      </c>
      <c r="Q78" s="5">
        <f t="shared" si="91"/>
        <v>50</v>
      </c>
      <c r="R78">
        <f t="shared" si="62"/>
        <v>1000000</v>
      </c>
      <c r="S78">
        <f t="shared" si="63"/>
        <v>-2232711859680440.5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-4.32581474338705</v>
      </c>
      <c r="AC78">
        <f t="shared" si="64"/>
        <v>-3.8623345923205079</v>
      </c>
      <c r="AE78">
        <f t="shared" si="65"/>
        <v>0</v>
      </c>
      <c r="AF78">
        <f t="shared" si="66"/>
        <v>0</v>
      </c>
      <c r="AG78">
        <f t="shared" si="67"/>
        <v>-8.6494246348324333E-14</v>
      </c>
      <c r="AH78">
        <f t="shared" si="68"/>
        <v>-8.9037750797653335E-9</v>
      </c>
      <c r="AI78">
        <f t="shared" si="69"/>
        <v>-8.9038615740116813E-9</v>
      </c>
      <c r="AJ78">
        <f t="shared" si="70"/>
        <v>-0.46348015106654206</v>
      </c>
      <c r="AK78">
        <f t="shared" si="92"/>
        <v>-0.30280703203709353</v>
      </c>
      <c r="AL78">
        <f t="shared" si="71"/>
        <v>-0.76628719200749718</v>
      </c>
      <c r="AN78">
        <f t="shared" si="72"/>
        <v>0</v>
      </c>
      <c r="AO78">
        <f t="shared" si="73"/>
        <v>0</v>
      </c>
      <c r="AP78">
        <f t="shared" si="74"/>
        <v>-1.7604979294262332E-17</v>
      </c>
      <c r="AQ78">
        <f t="shared" si="75"/>
        <v>-1.8122682437023673E-12</v>
      </c>
      <c r="AR78">
        <f t="shared" si="76"/>
        <v>-1.8122858486816615E-12</v>
      </c>
      <c r="AS78">
        <f t="shared" si="77"/>
        <v>-9.433643054092149E-5</v>
      </c>
      <c r="AT78">
        <f t="shared" si="78"/>
        <v>-6.1633134621483853E-5</v>
      </c>
      <c r="AU78">
        <f t="shared" si="79"/>
        <v>-1.5596956697469118E-4</v>
      </c>
      <c r="AW78">
        <v>75</v>
      </c>
      <c r="AX78">
        <f>IF(Z78&gt;0, (R78*SUMPRODUCT(K78:$K$98, X78:$X$98)-K78*$AZ$3)/Z78, 0)</f>
        <v>-2232711859680440.5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0.83370721699999994</v>
      </c>
      <c r="Q79" s="5">
        <f t="shared" si="91"/>
        <v>50</v>
      </c>
      <c r="R79">
        <f t="shared" si="62"/>
        <v>1000000</v>
      </c>
      <c r="S79">
        <f t="shared" si="63"/>
        <v>-1.2754861060081398E+16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-3.8623345923205079</v>
      </c>
      <c r="AC79">
        <f t="shared" si="64"/>
        <v>-3.4485130288591819</v>
      </c>
      <c r="AE79">
        <f t="shared" si="65"/>
        <v>0</v>
      </c>
      <c r="AF79">
        <f t="shared" si="66"/>
        <v>0</v>
      </c>
      <c r="AG79">
        <f t="shared" si="67"/>
        <v>-1.3518426475267205E-14</v>
      </c>
      <c r="AH79">
        <f t="shared" si="68"/>
        <v>-1.4422175481914778E-9</v>
      </c>
      <c r="AI79">
        <f t="shared" si="69"/>
        <v>-1.4422310666179531E-9</v>
      </c>
      <c r="AJ79">
        <f t="shared" si="70"/>
        <v>-0.41382156346132604</v>
      </c>
      <c r="AK79">
        <f t="shared" si="92"/>
        <v>-0.27036342146243558</v>
      </c>
      <c r="AL79">
        <f t="shared" si="71"/>
        <v>-0.68418498636599268</v>
      </c>
      <c r="AN79">
        <f t="shared" si="72"/>
        <v>0</v>
      </c>
      <c r="AO79">
        <f t="shared" si="73"/>
        <v>0</v>
      </c>
      <c r="AP79">
        <f t="shared" si="74"/>
        <v>-2.4567242933550334E-18</v>
      </c>
      <c r="AQ79">
        <f t="shared" si="75"/>
        <v>-2.62096398085037E-13</v>
      </c>
      <c r="AR79">
        <f t="shared" si="76"/>
        <v>-2.6209885480933032E-13</v>
      </c>
      <c r="AS79">
        <f t="shared" si="77"/>
        <v>-7.5204424858885534E-5</v>
      </c>
      <c r="AT79">
        <f t="shared" si="78"/>
        <v>-4.9133557574660134E-5</v>
      </c>
      <c r="AU79">
        <f t="shared" si="79"/>
        <v>-1.243379826956445E-4</v>
      </c>
      <c r="AW79">
        <v>76</v>
      </c>
      <c r="AX79">
        <f>IF(Z79&gt;0, (R79*SUMPRODUCT(K79:$K$98, X79:$X$98)-K79*$AZ$3)/Z79, 0)</f>
        <v>-1.2754861060081398E+16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0.83838979800000002</v>
      </c>
      <c r="Q80" s="5">
        <f t="shared" si="91"/>
        <v>50</v>
      </c>
      <c r="R80">
        <f t="shared" si="62"/>
        <v>1000000</v>
      </c>
      <c r="S80">
        <f t="shared" si="63"/>
        <v>-7.511545168738024E+16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-3.4485130288591819</v>
      </c>
      <c r="AC80">
        <f t="shared" si="64"/>
        <v>-3.0790294900530704</v>
      </c>
      <c r="AE80">
        <f t="shared" si="65"/>
        <v>0</v>
      </c>
      <c r="AF80">
        <f t="shared" si="66"/>
        <v>0</v>
      </c>
      <c r="AG80">
        <f t="shared" si="67"/>
        <v>-2.0495313686374078E-15</v>
      </c>
      <c r="AH80">
        <f t="shared" si="68"/>
        <v>-2.2667421683754248E-10</v>
      </c>
      <c r="AI80">
        <f t="shared" si="69"/>
        <v>-2.2667626636891112E-10</v>
      </c>
      <c r="AJ80">
        <f t="shared" si="70"/>
        <v>-0.36948353880611151</v>
      </c>
      <c r="AK80">
        <f t="shared" si="92"/>
        <v>-0.24139591202014277</v>
      </c>
      <c r="AL80">
        <f t="shared" si="71"/>
        <v>-0.61087945105293051</v>
      </c>
      <c r="AN80">
        <f t="shared" si="72"/>
        <v>0</v>
      </c>
      <c r="AO80">
        <f t="shared" si="73"/>
        <v>0</v>
      </c>
      <c r="AP80">
        <f t="shared" si="74"/>
        <v>-3.3255755926237823E-19</v>
      </c>
      <c r="AQ80">
        <f t="shared" si="75"/>
        <v>-3.6780224715136047E-14</v>
      </c>
      <c r="AR80">
        <f t="shared" si="76"/>
        <v>-3.6780557272695315E-14</v>
      </c>
      <c r="AS80">
        <f t="shared" si="77"/>
        <v>-5.9952507062469342E-5</v>
      </c>
      <c r="AT80">
        <f t="shared" si="78"/>
        <v>-3.9168971280837627E-5</v>
      </c>
      <c r="AU80">
        <f t="shared" si="79"/>
        <v>-9.9121478380087525E-5</v>
      </c>
      <c r="AW80">
        <v>77</v>
      </c>
      <c r="AX80">
        <f>IF(Z80&gt;0, (R80*SUMPRODUCT(K80:$K$98, X80:$X$98)-K80*$AZ$3)/Z80, 0)</f>
        <v>-7.511545168738024E+16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0.84318435700000005</v>
      </c>
      <c r="Q81" s="5">
        <f t="shared" si="91"/>
        <v>50</v>
      </c>
      <c r="R81">
        <f t="shared" si="62"/>
        <v>1000000</v>
      </c>
      <c r="S81">
        <f t="shared" si="63"/>
        <v>-4.568134989404288E+17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-3.0790294900530704</v>
      </c>
      <c r="AC81">
        <f t="shared" si="64"/>
        <v>-2.7491334732617019</v>
      </c>
      <c r="AE81">
        <f t="shared" si="65"/>
        <v>0</v>
      </c>
      <c r="AF81">
        <f t="shared" si="66"/>
        <v>0</v>
      </c>
      <c r="AG81">
        <f t="shared" si="67"/>
        <v>-3.00903265735171E-16</v>
      </c>
      <c r="AH81">
        <f t="shared" si="68"/>
        <v>-3.4562655784317253E-11</v>
      </c>
      <c r="AI81">
        <f t="shared" si="69"/>
        <v>-3.456295668758299E-11</v>
      </c>
      <c r="AJ81">
        <f t="shared" si="70"/>
        <v>-0.32989601679136848</v>
      </c>
      <c r="AK81">
        <f t="shared" si="92"/>
        <v>-0.21553206430371494</v>
      </c>
      <c r="AL81">
        <f t="shared" si="71"/>
        <v>-0.54542808112964636</v>
      </c>
      <c r="AN81">
        <f t="shared" si="72"/>
        <v>0</v>
      </c>
      <c r="AO81">
        <f t="shared" si="73"/>
        <v>0</v>
      </c>
      <c r="AP81">
        <f t="shared" si="74"/>
        <v>-4.3593439194300582E-20</v>
      </c>
      <c r="AQ81">
        <f t="shared" si="75"/>
        <v>-5.0072737816453169E-15</v>
      </c>
      <c r="AR81">
        <f t="shared" si="76"/>
        <v>-5.0073173750845114E-15</v>
      </c>
      <c r="AS81">
        <f t="shared" si="77"/>
        <v>-4.7793771574063478E-5</v>
      </c>
      <c r="AT81">
        <f t="shared" si="78"/>
        <v>-3.1225264095057828E-5</v>
      </c>
      <c r="AU81">
        <f t="shared" si="79"/>
        <v>-7.9019035674128619E-5</v>
      </c>
      <c r="AW81">
        <v>78</v>
      </c>
      <c r="AX81">
        <f>IF(Z81&gt;0, (R81*SUMPRODUCT(K81:$K$98, X81:$X$98)-K81*$AZ$3)/Z81, 0)</f>
        <v>-4.568134989404288E+17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0.84806285100000001</v>
      </c>
      <c r="Q82" s="5">
        <f t="shared" si="91"/>
        <v>50</v>
      </c>
      <c r="R82">
        <f t="shared" si="62"/>
        <v>1000000</v>
      </c>
      <c r="S82">
        <f t="shared" si="63"/>
        <v>-2.8735901654789919E+18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-2.7491334732617019</v>
      </c>
      <c r="AC82">
        <f t="shared" si="64"/>
        <v>-2.4545834582693806</v>
      </c>
      <c r="AE82">
        <f t="shared" si="65"/>
        <v>0</v>
      </c>
      <c r="AF82">
        <f t="shared" si="66"/>
        <v>0</v>
      </c>
      <c r="AG82">
        <f t="shared" si="67"/>
        <v>-4.270935166323956E-17</v>
      </c>
      <c r="AH82">
        <f t="shared" si="68"/>
        <v>-5.1036976282915948E-12</v>
      </c>
      <c r="AI82">
        <f t="shared" si="69"/>
        <v>-5.1037403376432582E-12</v>
      </c>
      <c r="AJ82">
        <f t="shared" si="70"/>
        <v>-0.29455001499232125</v>
      </c>
      <c r="AK82">
        <f t="shared" si="92"/>
        <v>-0.19243934312831915</v>
      </c>
      <c r="AL82">
        <f t="shared" si="71"/>
        <v>-0.48698935812574418</v>
      </c>
      <c r="AN82">
        <f t="shared" si="72"/>
        <v>0</v>
      </c>
      <c r="AO82">
        <f t="shared" si="73"/>
        <v>0</v>
      </c>
      <c r="AP82">
        <f t="shared" si="74"/>
        <v>-5.5245789949498929E-21</v>
      </c>
      <c r="AQ82">
        <f t="shared" si="75"/>
        <v>-6.601781487145301E-16</v>
      </c>
      <c r="AR82">
        <f t="shared" si="76"/>
        <v>-6.6018367329352509E-16</v>
      </c>
      <c r="AS82">
        <f t="shared" si="77"/>
        <v>-3.8100902083919015E-5</v>
      </c>
      <c r="AT82">
        <f t="shared" si="78"/>
        <v>-2.4892589361494091E-5</v>
      </c>
      <c r="AU82">
        <f t="shared" si="79"/>
        <v>-6.2993491446073288E-5</v>
      </c>
      <c r="AW82">
        <v>79</v>
      </c>
      <c r="AX82">
        <f>IF(Z82&gt;0, (R82*SUMPRODUCT(K82:$K$98, X82:$X$98)-K82*$AZ$3)/Z82, 0)</f>
        <v>-2.8735901654789919E+18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0.85299375700000002</v>
      </c>
      <c r="Q83" s="5">
        <f t="shared" si="91"/>
        <v>50</v>
      </c>
      <c r="R83">
        <f t="shared" si="62"/>
        <v>1000000</v>
      </c>
      <c r="S83">
        <f t="shared" si="63"/>
        <v>-1.8726924034344604E+19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-2.4545834582693806</v>
      </c>
      <c r="AC83">
        <f t="shared" si="64"/>
        <v>-2.1915923734548044</v>
      </c>
      <c r="AE83">
        <f t="shared" si="65"/>
        <v>0</v>
      </c>
      <c r="AF83">
        <f t="shared" si="66"/>
        <v>0</v>
      </c>
      <c r="AG83">
        <f t="shared" si="67"/>
        <v>-5.851447812346254E-18</v>
      </c>
      <c r="AH83">
        <f t="shared" si="68"/>
        <v>-7.2861620668521828E-13</v>
      </c>
      <c r="AI83">
        <f t="shared" si="69"/>
        <v>-7.2862205813303068E-13</v>
      </c>
      <c r="AJ83">
        <f t="shared" si="70"/>
        <v>-0.26299108481457623</v>
      </c>
      <c r="AK83">
        <f t="shared" si="92"/>
        <v>-0.17182084207885667</v>
      </c>
      <c r="AL83">
        <f t="shared" si="71"/>
        <v>-0.43481192689416154</v>
      </c>
      <c r="AN83">
        <f t="shared" si="72"/>
        <v>0</v>
      </c>
      <c r="AO83">
        <f t="shared" si="73"/>
        <v>0</v>
      </c>
      <c r="AP83">
        <f t="shared" si="74"/>
        <v>-6.7580518951321498E-22</v>
      </c>
      <c r="AQ83">
        <f t="shared" si="75"/>
        <v>-8.4150560584742734E-17</v>
      </c>
      <c r="AR83">
        <f t="shared" si="76"/>
        <v>-8.4151236389932248E-17</v>
      </c>
      <c r="AS83">
        <f t="shared" si="77"/>
        <v>-3.0373805870471573E-5</v>
      </c>
      <c r="AT83">
        <f t="shared" si="78"/>
        <v>-1.9844219835374783E-5</v>
      </c>
      <c r="AU83">
        <f t="shared" si="79"/>
        <v>-5.0218025705930507E-5</v>
      </c>
      <c r="AW83">
        <v>80</v>
      </c>
      <c r="AX83">
        <f>IF(Z83&gt;0, (R83*SUMPRODUCT(K83:$K$98, X83:$X$98)-K83*$AZ$3)/Z83, 0)</f>
        <v>-1.8726924034344604E+19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0.85794593600000002</v>
      </c>
      <c r="Q84" s="5">
        <f t="shared" si="91"/>
        <v>50</v>
      </c>
      <c r="R84">
        <f t="shared" si="62"/>
        <v>1000000</v>
      </c>
      <c r="S84">
        <f t="shared" si="63"/>
        <v>-1.2661835146404643E+20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-2.1915923734548044</v>
      </c>
      <c r="AC84">
        <f t="shared" si="64"/>
        <v>-1.9567789048703612</v>
      </c>
      <c r="AE84">
        <f t="shared" si="65"/>
        <v>0</v>
      </c>
      <c r="AF84">
        <f t="shared" si="66"/>
        <v>0</v>
      </c>
      <c r="AG84">
        <f t="shared" si="67"/>
        <v>-7.7270746390423238E-19</v>
      </c>
      <c r="AH84">
        <f t="shared" si="68"/>
        <v>-1.0040451740637118E-13</v>
      </c>
      <c r="AI84">
        <f t="shared" si="69"/>
        <v>-1.0040529011383508E-13</v>
      </c>
      <c r="AJ84">
        <f t="shared" si="70"/>
        <v>-0.23481346858444319</v>
      </c>
      <c r="AK84">
        <f t="shared" si="92"/>
        <v>-0.15341146614183632</v>
      </c>
      <c r="AL84">
        <f t="shared" si="71"/>
        <v>-0.38822493472637987</v>
      </c>
      <c r="AN84">
        <f t="shared" si="72"/>
        <v>0</v>
      </c>
      <c r="AO84">
        <f t="shared" si="73"/>
        <v>0</v>
      </c>
      <c r="AP84">
        <f t="shared" si="74"/>
        <v>-7.9681090845991293E-23</v>
      </c>
      <c r="AQ84">
        <f t="shared" si="75"/>
        <v>-1.0353648497688797E-17</v>
      </c>
      <c r="AR84">
        <f t="shared" si="76"/>
        <v>-1.0353728178779642E-17</v>
      </c>
      <c r="AS84">
        <f t="shared" si="77"/>
        <v>-2.4213812077863193E-5</v>
      </c>
      <c r="AT84">
        <f t="shared" si="78"/>
        <v>-1.5819690557537296E-5</v>
      </c>
      <c r="AU84">
        <f t="shared" si="79"/>
        <v>-4.003350263541084E-5</v>
      </c>
      <c r="AW84">
        <v>81</v>
      </c>
      <c r="AX84">
        <f>IF(Z84&gt;0, (R84*SUMPRODUCT(K84:$K$98, X84:$X$98)-K84*$AZ$3)/Z84, 0)</f>
        <v>-1.2661835146404643E+20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0.86292441799999997</v>
      </c>
      <c r="Q85" s="5">
        <f t="shared" si="91"/>
        <v>50</v>
      </c>
      <c r="R85">
        <f t="shared" si="62"/>
        <v>1000000</v>
      </c>
      <c r="S85">
        <f t="shared" si="63"/>
        <v>-8.8964455438394144E+20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-1.9567789048703612</v>
      </c>
      <c r="AC85">
        <f t="shared" si="64"/>
        <v>-1.7471240222056796</v>
      </c>
      <c r="AE85">
        <f t="shared" si="65"/>
        <v>0</v>
      </c>
      <c r="AF85">
        <f t="shared" si="66"/>
        <v>0</v>
      </c>
      <c r="AG85">
        <f t="shared" si="67"/>
        <v>-9.819225069137433E-20</v>
      </c>
      <c r="AH85">
        <f t="shared" si="68"/>
        <v>-1.3335762771476314E-14</v>
      </c>
      <c r="AI85">
        <f t="shared" si="69"/>
        <v>-1.3335860963727005E-14</v>
      </c>
      <c r="AJ85">
        <f t="shared" si="70"/>
        <v>-0.20965488266468157</v>
      </c>
      <c r="AK85">
        <f t="shared" si="92"/>
        <v>-0.1369745233409253</v>
      </c>
      <c r="AL85">
        <f t="shared" si="71"/>
        <v>-0.3466294060056202</v>
      </c>
      <c r="AN85">
        <f t="shared" si="72"/>
        <v>0</v>
      </c>
      <c r="AO85">
        <f t="shared" si="73"/>
        <v>0</v>
      </c>
      <c r="AP85">
        <f t="shared" si="74"/>
        <v>-9.0406437443296575E-24</v>
      </c>
      <c r="AQ85">
        <f t="shared" si="75"/>
        <v>-1.2278349811407528E-18</v>
      </c>
      <c r="AR85">
        <f t="shared" si="76"/>
        <v>-1.2278440217844971E-18</v>
      </c>
      <c r="AS85">
        <f t="shared" si="77"/>
        <v>-1.9303102740643502E-5</v>
      </c>
      <c r="AT85">
        <f t="shared" si="78"/>
        <v>-1.2611360457220423E-5</v>
      </c>
      <c r="AU85">
        <f t="shared" si="79"/>
        <v>-3.1914463197865155E-5</v>
      </c>
      <c r="AW85">
        <v>82</v>
      </c>
      <c r="AX85">
        <f>IF(Z85&gt;0, (R85*SUMPRODUCT(K85:$K$98, X85:$X$98)-K85*$AZ$3)/Z85, 0)</f>
        <v>-8.8964455438394144E+20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0.86793829099999997</v>
      </c>
      <c r="Q86" s="5">
        <f t="shared" si="91"/>
        <v>50</v>
      </c>
      <c r="R86">
        <f t="shared" si="62"/>
        <v>1000000</v>
      </c>
      <c r="S86">
        <f t="shared" si="63"/>
        <v>-6.5075731078422095E+21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-1.7471240222056796</v>
      </c>
      <c r="AC86">
        <f t="shared" si="64"/>
        <v>-1.5599321626836424</v>
      </c>
      <c r="AE86">
        <f t="shared" si="65"/>
        <v>0</v>
      </c>
      <c r="AF86">
        <f t="shared" si="66"/>
        <v>0</v>
      </c>
      <c r="AG86">
        <f t="shared" si="67"/>
        <v>-1.1985513929945591E-20</v>
      </c>
      <c r="AH86">
        <f t="shared" si="68"/>
        <v>-1.7044962850903E-15</v>
      </c>
      <c r="AI86">
        <f t="shared" si="69"/>
        <v>-1.7045082706042299E-15</v>
      </c>
      <c r="AJ86">
        <f t="shared" si="70"/>
        <v>-0.18719185952203721</v>
      </c>
      <c r="AK86">
        <f t="shared" si="92"/>
        <v>-0.12229868155439759</v>
      </c>
      <c r="AL86">
        <f t="shared" si="71"/>
        <v>-0.30949054107643648</v>
      </c>
      <c r="AN86">
        <f t="shared" si="72"/>
        <v>0</v>
      </c>
      <c r="AO86">
        <f t="shared" si="73"/>
        <v>0</v>
      </c>
      <c r="AP86">
        <f t="shared" si="74"/>
        <v>-9.8528252311878373E-25</v>
      </c>
      <c r="AQ86">
        <f t="shared" si="75"/>
        <v>-1.4012001573202362E-19</v>
      </c>
      <c r="AR86">
        <f t="shared" si="76"/>
        <v>-1.4012100101454673E-19</v>
      </c>
      <c r="AS86">
        <f t="shared" si="77"/>
        <v>-1.5388315322579329E-5</v>
      </c>
      <c r="AT86">
        <f t="shared" si="78"/>
        <v>-1.0053699344085157E-5</v>
      </c>
      <c r="AU86">
        <f t="shared" si="79"/>
        <v>-2.5442014666664626E-5</v>
      </c>
      <c r="AW86">
        <v>83</v>
      </c>
      <c r="AX86">
        <f>IF(Z86&gt;0, (R86*SUMPRODUCT(K86:$K$98, X86:$X$98)-K86*$AZ$3)/Z86, 0)</f>
        <v>-6.5075731078422095E+21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0.872959127</v>
      </c>
      <c r="Q87" s="5">
        <f t="shared" si="91"/>
        <v>50</v>
      </c>
      <c r="R87">
        <f t="shared" si="62"/>
        <v>1000000</v>
      </c>
      <c r="S87">
        <f t="shared" si="63"/>
        <v>-4.964362434311278E+22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-1.5599321626836424</v>
      </c>
      <c r="AC87">
        <f t="shared" si="64"/>
        <v>-1.3927965738246806</v>
      </c>
      <c r="AE87">
        <f t="shared" si="65"/>
        <v>0</v>
      </c>
      <c r="AF87">
        <f t="shared" si="66"/>
        <v>0</v>
      </c>
      <c r="AG87">
        <f t="shared" si="67"/>
        <v>-1.4027950137144929E-21</v>
      </c>
      <c r="AH87">
        <f t="shared" si="68"/>
        <v>-2.0925727553863284E-16</v>
      </c>
      <c r="AI87">
        <f t="shared" si="69"/>
        <v>-2.0925867833364655E-16</v>
      </c>
      <c r="AJ87">
        <f t="shared" si="70"/>
        <v>-0.16713558885896185</v>
      </c>
      <c r="AK87">
        <f t="shared" si="92"/>
        <v>-0.10919525138785498</v>
      </c>
      <c r="AL87">
        <f t="shared" si="71"/>
        <v>-0.27633084024681703</v>
      </c>
      <c r="AN87">
        <f t="shared" si="72"/>
        <v>0</v>
      </c>
      <c r="AO87">
        <f t="shared" si="73"/>
        <v>0</v>
      </c>
      <c r="AP87">
        <f t="shared" si="74"/>
        <v>-1.0296279165845101E-25</v>
      </c>
      <c r="AQ87">
        <f t="shared" si="75"/>
        <v>-1.5359131629109477E-20</v>
      </c>
      <c r="AR87">
        <f t="shared" si="76"/>
        <v>-1.5359234591901135E-20</v>
      </c>
      <c r="AS87">
        <f t="shared" si="77"/>
        <v>-1.22674707609848E-5</v>
      </c>
      <c r="AT87">
        <f t="shared" si="78"/>
        <v>-8.0147475638433953E-6</v>
      </c>
      <c r="AU87">
        <f t="shared" si="79"/>
        <v>-2.0282218324828211E-5</v>
      </c>
      <c r="AW87">
        <v>84</v>
      </c>
      <c r="AX87">
        <f>IF(Z87&gt;0, (R87*SUMPRODUCT(K87:$K$98, X87:$X$98)-K87*$AZ$3)/Z87, 0)</f>
        <v>-4.964362434311278E+22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0.877957722</v>
      </c>
      <c r="Q88" s="5">
        <f t="shared" si="91"/>
        <v>50</v>
      </c>
      <c r="R88">
        <f t="shared" si="62"/>
        <v>1000000</v>
      </c>
      <c r="S88">
        <f t="shared" si="63"/>
        <v>-3.9560659943084146E+23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-1.3927965738246806</v>
      </c>
      <c r="AC88">
        <f t="shared" si="64"/>
        <v>-1.243568369486322</v>
      </c>
      <c r="AE88">
        <f t="shared" si="65"/>
        <v>0</v>
      </c>
      <c r="AF88">
        <f t="shared" si="66"/>
        <v>0</v>
      </c>
      <c r="AG88">
        <f t="shared" si="67"/>
        <v>-1.5717234890361305E-22</v>
      </c>
      <c r="AH88">
        <f t="shared" si="68"/>
        <v>-2.4631894293474698E-17</v>
      </c>
      <c r="AI88">
        <f t="shared" si="69"/>
        <v>-2.4632051465823601E-17</v>
      </c>
      <c r="AJ88">
        <f t="shared" si="70"/>
        <v>-0.14922820433835859</v>
      </c>
      <c r="AK88">
        <f t="shared" si="92"/>
        <v>-9.7495760167727652E-2</v>
      </c>
      <c r="AL88">
        <f t="shared" si="71"/>
        <v>-0.24672396450608627</v>
      </c>
      <c r="AN88">
        <f t="shared" si="72"/>
        <v>0</v>
      </c>
      <c r="AO88">
        <f t="shared" si="73"/>
        <v>0</v>
      </c>
      <c r="AP88">
        <f t="shared" si="74"/>
        <v>-1.030016582736808E-26</v>
      </c>
      <c r="AQ88">
        <f t="shared" si="75"/>
        <v>-1.6142317502716828E-21</v>
      </c>
      <c r="AR88">
        <f t="shared" si="76"/>
        <v>-1.6142420504375102E-21</v>
      </c>
      <c r="AS88">
        <f t="shared" si="77"/>
        <v>-9.779552583693227E-6</v>
      </c>
      <c r="AT88">
        <f t="shared" si="78"/>
        <v>-6.3893076880129104E-6</v>
      </c>
      <c r="AU88">
        <f t="shared" si="79"/>
        <v>-1.6168860271706137E-5</v>
      </c>
      <c r="AW88">
        <v>85</v>
      </c>
      <c r="AX88">
        <f>IF(Z88&gt;0, (R88*SUMPRODUCT(K88:$K$98, X88:$X$98)-K88*$AZ$3)/Z88, 0)</f>
        <v>-3.9560659943084146E+23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0.88376105100000002</v>
      </c>
      <c r="Q89" s="5">
        <f t="shared" si="91"/>
        <v>50</v>
      </c>
      <c r="R89">
        <f t="shared" si="62"/>
        <v>1000000</v>
      </c>
      <c r="S89">
        <f t="shared" si="63"/>
        <v>-3.3247710127784816E+24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-1.243568369486322</v>
      </c>
      <c r="AC89">
        <f t="shared" si="64"/>
        <v>-1.1103289013270732</v>
      </c>
      <c r="AE89">
        <f t="shared" si="65"/>
        <v>0</v>
      </c>
      <c r="AF89">
        <f t="shared" si="66"/>
        <v>0</v>
      </c>
      <c r="AG89">
        <f t="shared" si="67"/>
        <v>-1.6697825159381143E-23</v>
      </c>
      <c r="AH89">
        <f t="shared" si="68"/>
        <v>-2.7780560051039156E-18</v>
      </c>
      <c r="AI89">
        <f t="shared" si="69"/>
        <v>-2.7780727029290751E-18</v>
      </c>
      <c r="AJ89">
        <f t="shared" si="70"/>
        <v>-0.13323946815924881</v>
      </c>
      <c r="AK89">
        <f t="shared" si="92"/>
        <v>-8.704978586404255E-2</v>
      </c>
      <c r="AL89">
        <f t="shared" si="71"/>
        <v>-0.22028925402329136</v>
      </c>
      <c r="AN89">
        <f t="shared" si="72"/>
        <v>0</v>
      </c>
      <c r="AO89">
        <f t="shared" si="73"/>
        <v>0</v>
      </c>
      <c r="AP89">
        <f t="shared" si="74"/>
        <v>-9.7703463573687466E-28</v>
      </c>
      <c r="AQ89">
        <f t="shared" si="75"/>
        <v>-1.6255152459051963E-22</v>
      </c>
      <c r="AR89">
        <f t="shared" si="76"/>
        <v>-1.6255250162515538E-22</v>
      </c>
      <c r="AS89">
        <f t="shared" si="77"/>
        <v>-7.7961994449085065E-6</v>
      </c>
      <c r="AT89">
        <f t="shared" si="78"/>
        <v>-5.0935169706735572E-6</v>
      </c>
      <c r="AU89">
        <f t="shared" si="79"/>
        <v>-1.2889716415582064E-5</v>
      </c>
      <c r="AW89">
        <v>86</v>
      </c>
      <c r="AX89">
        <f>IF(Z89&gt;0, (R89*SUMPRODUCT(K89:$K$98, X89:$X$98)-K89*$AZ$3)/Z89, 0)</f>
        <v>-3.3247710127784816E+24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0.88953285599999998</v>
      </c>
      <c r="Q90" s="5">
        <f t="shared" si="91"/>
        <v>50</v>
      </c>
      <c r="R90">
        <f t="shared" si="62"/>
        <v>1000000</v>
      </c>
      <c r="S90">
        <f t="shared" si="63"/>
        <v>-2.9547426441460746E+25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-1.1103289013270732</v>
      </c>
      <c r="AC90">
        <f t="shared" si="64"/>
        <v>-0.99136509047060095</v>
      </c>
      <c r="AE90">
        <f t="shared" si="65"/>
        <v>0</v>
      </c>
      <c r="AF90">
        <f t="shared" si="66"/>
        <v>0</v>
      </c>
      <c r="AG90">
        <f t="shared" si="67"/>
        <v>-1.6775828047743682E-24</v>
      </c>
      <c r="AH90">
        <f t="shared" si="68"/>
        <v>-2.9706528206025928E-19</v>
      </c>
      <c r="AI90">
        <f t="shared" si="69"/>
        <v>-2.9706695964306407E-19</v>
      </c>
      <c r="AJ90">
        <f t="shared" si="70"/>
        <v>-0.11896381085647223</v>
      </c>
      <c r="AK90">
        <f t="shared" si="92"/>
        <v>-7.7723023092895124E-2</v>
      </c>
      <c r="AL90">
        <f t="shared" si="71"/>
        <v>-0.19668683394936737</v>
      </c>
      <c r="AN90">
        <f t="shared" si="72"/>
        <v>0</v>
      </c>
      <c r="AO90">
        <f t="shared" si="73"/>
        <v>0</v>
      </c>
      <c r="AP90">
        <f t="shared" si="74"/>
        <v>-8.7642749501396538E-29</v>
      </c>
      <c r="AQ90">
        <f t="shared" si="75"/>
        <v>-1.5519721606034673E-23</v>
      </c>
      <c r="AR90">
        <f t="shared" si="76"/>
        <v>-1.5519809248784175E-23</v>
      </c>
      <c r="AS90">
        <f t="shared" si="77"/>
        <v>-6.2150824656477289E-6</v>
      </c>
      <c r="AT90">
        <f t="shared" si="78"/>
        <v>-4.0605205442231791E-6</v>
      </c>
      <c r="AU90">
        <f t="shared" si="79"/>
        <v>-1.0275603009870909E-5</v>
      </c>
      <c r="AW90">
        <v>87</v>
      </c>
      <c r="AX90">
        <f>IF(Z90&gt;0, (R90*SUMPRODUCT(K90:$K$98, X90:$X$98)-K90*$AZ$3)/Z90, 0)</f>
        <v>-2.9547426441460746E+25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0.89526598199999996</v>
      </c>
      <c r="Q91" s="5">
        <f t="shared" si="91"/>
        <v>50</v>
      </c>
      <c r="R91">
        <f t="shared" si="62"/>
        <v>1000000</v>
      </c>
      <c r="S91">
        <f t="shared" si="63"/>
        <v>-2.7848107056225807E+26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-0.99136509047060095</v>
      </c>
      <c r="AC91">
        <f t="shared" si="64"/>
        <v>-0.88514740220589361</v>
      </c>
      <c r="AE91">
        <f t="shared" si="65"/>
        <v>0</v>
      </c>
      <c r="AF91">
        <f t="shared" si="66"/>
        <v>0</v>
      </c>
      <c r="AG91">
        <f t="shared" si="67"/>
        <v>-1.5892415962398552E-25</v>
      </c>
      <c r="AH91">
        <f t="shared" si="68"/>
        <v>-3.0037656342052783E-20</v>
      </c>
      <c r="AI91">
        <f t="shared" si="69"/>
        <v>-3.0037815266212405E-20</v>
      </c>
      <c r="AJ91">
        <f t="shared" si="70"/>
        <v>-0.10621768826470734</v>
      </c>
      <c r="AK91">
        <f t="shared" si="92"/>
        <v>-6.9395556332942074E-2</v>
      </c>
      <c r="AL91">
        <f t="shared" si="71"/>
        <v>-0.17561324459764943</v>
      </c>
      <c r="AN91">
        <f t="shared" si="72"/>
        <v>0</v>
      </c>
      <c r="AO91">
        <f t="shared" si="73"/>
        <v>0</v>
      </c>
      <c r="AP91">
        <f t="shared" si="74"/>
        <v>-7.4131694721739216E-30</v>
      </c>
      <c r="AQ91">
        <f t="shared" si="75"/>
        <v>-1.4011352178133532E-24</v>
      </c>
      <c r="AR91">
        <f t="shared" si="76"/>
        <v>-1.4011426309828254E-24</v>
      </c>
      <c r="AS91">
        <f t="shared" si="77"/>
        <v>-4.9546256900890695E-6</v>
      </c>
      <c r="AT91">
        <f t="shared" si="78"/>
        <v>-3.2370221175248561E-6</v>
      </c>
      <c r="AU91">
        <f t="shared" si="79"/>
        <v>-8.191647807613926E-6</v>
      </c>
      <c r="AW91">
        <v>88</v>
      </c>
      <c r="AX91">
        <f>IF(Z91&gt;0, (R91*SUMPRODUCT(K91:$K$98, X91:$X$98)-K91*$AZ$3)/Z91, 0)</f>
        <v>-2.7848107056225807E+26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0.900953271</v>
      </c>
      <c r="Q92" s="5">
        <f t="shared" si="91"/>
        <v>50</v>
      </c>
      <c r="R92">
        <f t="shared" si="62"/>
        <v>1000000</v>
      </c>
      <c r="S92">
        <f t="shared" si="63"/>
        <v>-2.7922846329595804E+27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-0.88514740220589361</v>
      </c>
      <c r="AC92">
        <f t="shared" si="64"/>
        <v>-0.79031018054097646</v>
      </c>
      <c r="AE92">
        <f t="shared" si="65"/>
        <v>0</v>
      </c>
      <c r="AF92">
        <f t="shared" si="66"/>
        <v>0</v>
      </c>
      <c r="AG92">
        <f t="shared" si="67"/>
        <v>-1.4151676573589777E-26</v>
      </c>
      <c r="AH92">
        <f t="shared" si="68"/>
        <v>-2.8636648290831179E-21</v>
      </c>
      <c r="AI92">
        <f t="shared" si="69"/>
        <v>-2.8636789807596916E-21</v>
      </c>
      <c r="AJ92">
        <f t="shared" si="70"/>
        <v>-9.4837221664917148E-2</v>
      </c>
      <c r="AK92">
        <f t="shared" si="92"/>
        <v>-6.1960318154412559E-2</v>
      </c>
      <c r="AL92">
        <f t="shared" si="71"/>
        <v>-0.1567975398193297</v>
      </c>
      <c r="AN92">
        <f t="shared" si="72"/>
        <v>0</v>
      </c>
      <c r="AO92">
        <f t="shared" si="73"/>
        <v>0</v>
      </c>
      <c r="AP92">
        <f t="shared" si="74"/>
        <v>-5.8939151162477137E-31</v>
      </c>
      <c r="AQ92">
        <f t="shared" si="75"/>
        <v>-1.1926641579343638E-25</v>
      </c>
      <c r="AR92">
        <f t="shared" si="76"/>
        <v>-1.1926700518494802E-25</v>
      </c>
      <c r="AS92">
        <f t="shared" si="77"/>
        <v>-3.9497972656959998E-6</v>
      </c>
      <c r="AT92">
        <f t="shared" si="78"/>
        <v>-2.5805342135880543E-6</v>
      </c>
      <c r="AU92">
        <f t="shared" si="79"/>
        <v>-6.5303314792840537E-6</v>
      </c>
      <c r="AW92">
        <v>89</v>
      </c>
      <c r="AX92">
        <f>IF(Z92&gt;0, (R92*SUMPRODUCT(K92:$K$98, X92:$X$98)-K92*$AZ$3)/Z92, 0)</f>
        <v>-2.7922846329595804E+27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0.90658776299999999</v>
      </c>
      <c r="Q93" s="5">
        <f t="shared" si="91"/>
        <v>50</v>
      </c>
      <c r="R93">
        <f t="shared" si="62"/>
        <v>1000000</v>
      </c>
      <c r="S93">
        <f t="shared" si="63"/>
        <v>-2.988903509958851E+28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-0.79031018054097646</v>
      </c>
      <c r="AC93">
        <f t="shared" si="64"/>
        <v>-0.70563408976872888</v>
      </c>
      <c r="AE93">
        <f t="shared" si="65"/>
        <v>0</v>
      </c>
      <c r="AF93">
        <f t="shared" si="66"/>
        <v>0</v>
      </c>
      <c r="AG93">
        <f t="shared" si="67"/>
        <v>-1.180423000303619E-27</v>
      </c>
      <c r="AH93">
        <f t="shared" si="68"/>
        <v>-2.565947361510052E-22</v>
      </c>
      <c r="AI93">
        <f t="shared" si="69"/>
        <v>-2.565959165740055E-22</v>
      </c>
      <c r="AJ93">
        <f t="shared" si="70"/>
        <v>-8.4676090772247581E-2</v>
      </c>
      <c r="AK93">
        <f t="shared" si="92"/>
        <v>-5.5321712637868357E-2</v>
      </c>
      <c r="AL93">
        <f t="shared" si="71"/>
        <v>-0.13999780341011595</v>
      </c>
      <c r="AN93">
        <f t="shared" si="72"/>
        <v>0</v>
      </c>
      <c r="AO93">
        <f t="shared" si="73"/>
        <v>0</v>
      </c>
      <c r="AP93">
        <f t="shared" si="74"/>
        <v>-4.3895057547708666E-32</v>
      </c>
      <c r="AQ93">
        <f t="shared" si="75"/>
        <v>-9.5416987866980344E-27</v>
      </c>
      <c r="AR93">
        <f t="shared" si="76"/>
        <v>-9.5417426817555826E-27</v>
      </c>
      <c r="AS93">
        <f t="shared" si="77"/>
        <v>-3.1487541977806167E-6</v>
      </c>
      <c r="AT93">
        <f t="shared" si="78"/>
        <v>-2.0571860758833338E-6</v>
      </c>
      <c r="AU93">
        <f t="shared" si="79"/>
        <v>-5.2059402736639505E-6</v>
      </c>
      <c r="AW93">
        <v>90</v>
      </c>
      <c r="AX93">
        <f>IF(Z93&gt;0, (R93*SUMPRODUCT(K93:$K$98, X93:$X$98)-K93*$AZ$3)/Z93, 0)</f>
        <v>-2.988903509958851E+28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0.91219363099999995</v>
      </c>
      <c r="Q94" s="5">
        <f t="shared" si="91"/>
        <v>50</v>
      </c>
      <c r="R94">
        <f t="shared" si="62"/>
        <v>1000000</v>
      </c>
      <c r="S94">
        <f t="shared" si="63"/>
        <v>-3.42987840516956E+29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-0.70563408976872888</v>
      </c>
      <c r="AC94">
        <f t="shared" si="64"/>
        <v>-0.63003043729350783</v>
      </c>
      <c r="AE94">
        <f t="shared" si="65"/>
        <v>0</v>
      </c>
      <c r="AF94">
        <f t="shared" si="66"/>
        <v>0</v>
      </c>
      <c r="AG94">
        <f t="shared" si="67"/>
        <v>-9.1844427537710559E-29</v>
      </c>
      <c r="AH94">
        <f t="shared" si="68"/>
        <v>-2.1535486855257445E-23</v>
      </c>
      <c r="AI94">
        <f t="shared" si="69"/>
        <v>-2.1535578699684982E-23</v>
      </c>
      <c r="AJ94">
        <f t="shared" si="70"/>
        <v>-7.560365247522105E-2</v>
      </c>
      <c r="AK94">
        <f t="shared" si="92"/>
        <v>-4.9394386283811029E-2</v>
      </c>
      <c r="AL94">
        <f t="shared" si="71"/>
        <v>-0.12499803875903208</v>
      </c>
      <c r="AN94">
        <f t="shared" si="72"/>
        <v>0</v>
      </c>
      <c r="AO94">
        <f t="shared" si="73"/>
        <v>0</v>
      </c>
      <c r="AP94">
        <f t="shared" si="74"/>
        <v>-3.0493884328868374E-33</v>
      </c>
      <c r="AQ94">
        <f t="shared" si="75"/>
        <v>-7.1501414156068431E-28</v>
      </c>
      <c r="AR94">
        <f t="shared" si="76"/>
        <v>-7.1501719094911715E-28</v>
      </c>
      <c r="AS94">
        <f t="shared" si="77"/>
        <v>-2.5101675683837819E-6</v>
      </c>
      <c r="AT94">
        <f t="shared" si="78"/>
        <v>-1.6399761446774024E-6</v>
      </c>
      <c r="AU94">
        <f t="shared" si="79"/>
        <v>-4.1501437130611845E-6</v>
      </c>
      <c r="AW94">
        <v>91</v>
      </c>
      <c r="AX94">
        <f>IF(Z94&gt;0, (R94*SUMPRODUCT(K94:$K$98, X94:$X$98)-K94*$AZ$3)/Z94, 0)</f>
        <v>-3.42987840516956E+29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0.91779930600000004</v>
      </c>
      <c r="Q95" s="5">
        <f t="shared" si="91"/>
        <v>50</v>
      </c>
      <c r="R95">
        <f t="shared" si="62"/>
        <v>1000000</v>
      </c>
      <c r="S95">
        <f t="shared" si="63"/>
        <v>-4.2414986110619772E+30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-0.63003043729350783</v>
      </c>
      <c r="AC95">
        <f t="shared" si="64"/>
        <v>-0.56252717615491765</v>
      </c>
      <c r="AE95">
        <f t="shared" si="65"/>
        <v>0</v>
      </c>
      <c r="AF95">
        <f t="shared" si="66"/>
        <v>0</v>
      </c>
      <c r="AG95">
        <f t="shared" si="67"/>
        <v>-6.6312314082554107E-30</v>
      </c>
      <c r="AH95">
        <f t="shared" si="68"/>
        <v>-1.6858950370815609E-24</v>
      </c>
      <c r="AI95">
        <f t="shared" si="69"/>
        <v>-1.6859016683129693E-24</v>
      </c>
      <c r="AJ95">
        <f t="shared" si="70"/>
        <v>-6.7503261138590176E-2</v>
      </c>
      <c r="AK95">
        <f t="shared" si="92"/>
        <v>-4.4102130610545555E-2</v>
      </c>
      <c r="AL95">
        <f t="shared" si="71"/>
        <v>-0.11160539174913572</v>
      </c>
      <c r="AN95">
        <f t="shared" si="72"/>
        <v>0</v>
      </c>
      <c r="AO95">
        <f t="shared" si="73"/>
        <v>0</v>
      </c>
      <c r="AP95">
        <f t="shared" si="74"/>
        <v>-1.9657853672321607E-34</v>
      </c>
      <c r="AQ95">
        <f t="shared" si="75"/>
        <v>-4.9977260489785126E-29</v>
      </c>
      <c r="AR95">
        <f t="shared" si="76"/>
        <v>-4.9977457068321857E-29</v>
      </c>
      <c r="AS95">
        <f t="shared" si="77"/>
        <v>-2.001090217142682E-6</v>
      </c>
      <c r="AT95">
        <f t="shared" si="78"/>
        <v>-1.3073789418665515E-6</v>
      </c>
      <c r="AU95">
        <f t="shared" si="79"/>
        <v>-3.3084691590092333E-6</v>
      </c>
      <c r="AW95">
        <v>92</v>
      </c>
      <c r="AX95">
        <f>IF(Z95&gt;0, (R95*SUMPRODUCT(K95:$K$98, X95:$X$98)-K95*$AZ$3)/Z95, 0)</f>
        <v>-4.2414986110619772E+30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0.92340517499999997</v>
      </c>
      <c r="Q96" s="5">
        <f t="shared" si="91"/>
        <v>50</v>
      </c>
      <c r="R96">
        <f t="shared" si="62"/>
        <v>1000000</v>
      </c>
      <c r="S96">
        <f t="shared" si="63"/>
        <v>-5.6867066341946725E+31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-0.56252717615491765</v>
      </c>
      <c r="AC96">
        <f t="shared" si="64"/>
        <v>-0.50225640728117649</v>
      </c>
      <c r="AE96">
        <f t="shared" si="65"/>
        <v>0</v>
      </c>
      <c r="AF96">
        <f t="shared" si="66"/>
        <v>0</v>
      </c>
      <c r="AG96">
        <f t="shared" si="67"/>
        <v>-4.4160569516727311E-31</v>
      </c>
      <c r="AH96">
        <f t="shared" si="68"/>
        <v>-1.2246626798011167E-25</v>
      </c>
      <c r="AI96">
        <f t="shared" si="69"/>
        <v>-1.2246670958580683E-25</v>
      </c>
      <c r="AJ96">
        <f t="shared" si="70"/>
        <v>-6.0270768873741165E-2</v>
      </c>
      <c r="AK96">
        <f t="shared" si="92"/>
        <v>-3.9376902330844239E-2</v>
      </c>
      <c r="AL96">
        <f t="shared" si="71"/>
        <v>-9.9647671204585397E-2</v>
      </c>
      <c r="AN96">
        <f t="shared" si="72"/>
        <v>0</v>
      </c>
      <c r="AO96">
        <f t="shared" si="73"/>
        <v>0</v>
      </c>
      <c r="AP96">
        <f t="shared" si="74"/>
        <v>-1.1688493974855946E-35</v>
      </c>
      <c r="AQ96">
        <f t="shared" si="75"/>
        <v>-3.2414578232883076E-30</v>
      </c>
      <c r="AR96">
        <f t="shared" si="76"/>
        <v>-3.2414695117822818E-30</v>
      </c>
      <c r="AS96">
        <f t="shared" si="77"/>
        <v>-1.5952568695333861E-6</v>
      </c>
      <c r="AT96">
        <f t="shared" si="78"/>
        <v>-1.0422344880951458E-6</v>
      </c>
      <c r="AU96">
        <f t="shared" si="79"/>
        <v>-2.6374913576285319E-6</v>
      </c>
      <c r="AW96">
        <v>93</v>
      </c>
      <c r="AX96">
        <f>IF(Z96&gt;0, (R96*SUMPRODUCT(K96:$K$98, X96:$X$98)-K96*$AZ$3)/Z96, 0)</f>
        <v>-5.6867066341946725E+31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0.92901104300000004</v>
      </c>
      <c r="Q97" s="5">
        <f t="shared" si="91"/>
        <v>50</v>
      </c>
      <c r="R97">
        <f t="shared" si="62"/>
        <v>1000000</v>
      </c>
      <c r="S97">
        <f t="shared" si="63"/>
        <v>-8.325140955720593E+32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-0.50225640728117649</v>
      </c>
      <c r="AC97">
        <f t="shared" si="64"/>
        <v>-0.44844322078676474</v>
      </c>
      <c r="AE97">
        <f t="shared" si="65"/>
        <v>0</v>
      </c>
      <c r="AF97">
        <f t="shared" si="66"/>
        <v>0</v>
      </c>
      <c r="AG97">
        <f t="shared" si="67"/>
        <v>-2.6933070753511894E-32</v>
      </c>
      <c r="AH97">
        <f t="shared" si="68"/>
        <v>-8.2051313492417707E-27</v>
      </c>
      <c r="AI97">
        <f t="shared" si="69"/>
        <v>-8.2051582823125242E-27</v>
      </c>
      <c r="AJ97">
        <f t="shared" si="70"/>
        <v>-5.3813186494411747E-2</v>
      </c>
      <c r="AK97">
        <f t="shared" si="92"/>
        <v>-3.515794850968236E-2</v>
      </c>
      <c r="AL97">
        <f t="shared" si="71"/>
        <v>-8.8971135004094107E-2</v>
      </c>
      <c r="AN97">
        <f t="shared" si="72"/>
        <v>0</v>
      </c>
      <c r="AO97">
        <f t="shared" si="73"/>
        <v>0</v>
      </c>
      <c r="AP97">
        <f t="shared" si="74"/>
        <v>-6.3649022895289953E-37</v>
      </c>
      <c r="AQ97">
        <f t="shared" si="75"/>
        <v>-1.9390607104785964E-31</v>
      </c>
      <c r="AR97">
        <f t="shared" si="76"/>
        <v>-1.939067075380886E-31</v>
      </c>
      <c r="AS97">
        <f t="shared" si="77"/>
        <v>-1.2717290095132223E-6</v>
      </c>
      <c r="AT97">
        <f t="shared" si="78"/>
        <v>-8.3086295288197224E-7</v>
      </c>
      <c r="AU97">
        <f t="shared" si="79"/>
        <v>-2.1025919623951945E-6</v>
      </c>
      <c r="AW97">
        <v>94</v>
      </c>
      <c r="AX97">
        <f>IF(Z97&gt;0, (R97*SUMPRODUCT(K97:$K$98, X97:$X$98)-K97*$AZ$3)/Z97, 0)</f>
        <v>-8.325140955720593E+32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-0.44844322078676474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-5.3866141507023786E-28</v>
      </c>
      <c r="AI98">
        <f t="shared" si="69"/>
        <v>-5.3866141507023786E-28</v>
      </c>
      <c r="AJ98">
        <f t="shared" si="70"/>
        <v>-0.44844322078676474</v>
      </c>
      <c r="AK98">
        <f t="shared" si="92"/>
        <v>-3.1391025455073537E-2</v>
      </c>
      <c r="AL98">
        <f t="shared" si="71"/>
        <v>-0.47983424624183829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-1.1365896945587491E-32</v>
      </c>
      <c r="AR98">
        <f t="shared" si="76"/>
        <v>-1.1365896945587491E-32</v>
      </c>
      <c r="AS98">
        <f t="shared" si="77"/>
        <v>-9.4622694160210005E-6</v>
      </c>
      <c r="AT98">
        <f t="shared" si="78"/>
        <v>-6.6235885912147019E-7</v>
      </c>
      <c r="AU98">
        <f t="shared" si="79"/>
        <v>-1.0124628275142472E-5</v>
      </c>
      <c r="AW98">
        <v>95</v>
      </c>
    </row>
    <row r="100" spans="5:50" x14ac:dyDescent="0.25">
      <c r="AN100" s="6">
        <f t="shared" ref="AN100:AU100" si="93">SUM(AN3:AN98)</f>
        <v>24927.714771448944</v>
      </c>
      <c r="AO100" s="6">
        <f t="shared" si="93"/>
        <v>-2492.7714771448946</v>
      </c>
      <c r="AP100" s="6">
        <f t="shared" si="93"/>
        <v>-2848.3586446119166</v>
      </c>
      <c r="AQ100" s="6">
        <f t="shared" si="93"/>
        <v>-18975.865527821745</v>
      </c>
      <c r="AR100" s="6">
        <f t="shared" si="93"/>
        <v>610.71912187039788</v>
      </c>
      <c r="AS100" s="6">
        <f t="shared" si="93"/>
        <v>-4518.0453684525301</v>
      </c>
      <c r="AT100" s="6">
        <f t="shared" si="93"/>
        <v>2635.5264649306423</v>
      </c>
      <c r="AU100" s="6">
        <f t="shared" si="93"/>
        <v>-1271.7997816515019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51028.425742875821</v>
      </c>
      <c r="K3">
        <v>1</v>
      </c>
      <c r="L3" s="2">
        <v>0</v>
      </c>
      <c r="O3">
        <f>$C$3</f>
        <v>51028.425742875821</v>
      </c>
      <c r="P3">
        <f>O3*C5</f>
        <v>5102.8425742875825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51028.425742875821</v>
      </c>
      <c r="AF3">
        <f t="shared" ref="AF3:AF34" si="4">-$Z3*P3</f>
        <v>-5102.8425742875825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43405.674964588237</v>
      </c>
      <c r="AJ3">
        <f t="shared" ref="AJ3:AJ34" si="8">AB3-AC3</f>
        <v>0</v>
      </c>
      <c r="AL3">
        <f t="shared" ref="AL3:AL34" si="9">SUM(AI3:AK3)</f>
        <v>43405.674964588237</v>
      </c>
      <c r="AN3">
        <f t="shared" ref="AN3:AN34" si="10">AE3*$K3</f>
        <v>51028.425742875821</v>
      </c>
      <c r="AO3">
        <f t="shared" ref="AO3:AO34" si="11">AF3*$K3</f>
        <v>-5102.8425742875825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43405.674964588237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43405.674964588237</v>
      </c>
      <c r="AW3">
        <v>0</v>
      </c>
      <c r="AX3">
        <f>IF(Z3&gt;0, (R3*SUMPRODUCT(K3:$K$98, X3:$X$98)-K3*$AZ$3)/Z3, 0)</f>
        <v>0</v>
      </c>
      <c r="AZ3">
        <f>C6*SUMPRODUCT(X4:X89, K4:K89)/1</f>
        <v>38993.922790169861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1000000</v>
      </c>
      <c r="S4">
        <f t="shared" si="1"/>
        <v>4226.1386262312753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4177.920298946774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-4177.920298946774</v>
      </c>
      <c r="AK4">
        <f>G4*SUM(AB4, AE4:AF4)</f>
        <v>0</v>
      </c>
      <c r="AL4">
        <f t="shared" si="9"/>
        <v>-5587.4672989467745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-1258.524107142857</v>
      </c>
      <c r="AR4">
        <f t="shared" si="14"/>
        <v>-1258.524107142857</v>
      </c>
      <c r="AS4">
        <f t="shared" si="15"/>
        <v>-3730.2859812024767</v>
      </c>
      <c r="AT4">
        <f t="shared" si="16"/>
        <v>0</v>
      </c>
      <c r="AU4">
        <f t="shared" si="17"/>
        <v>-4988.8100883453344</v>
      </c>
      <c r="AW4">
        <v>1</v>
      </c>
      <c r="AX4">
        <f>IF(Z4&gt;0, (R4*SUMPRODUCT(K4:$K$98, X4:$X$98)-K4*$AZ$3)/Z4, 0)</f>
        <v>4226.1386262312753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1.462746E-3</v>
      </c>
      <c r="Q5" s="5">
        <f t="shared" ref="Q5:Q36" si="29">$C$8</f>
        <v>50</v>
      </c>
      <c r="R5">
        <f t="shared" si="0"/>
        <v>1000000</v>
      </c>
      <c r="S5">
        <f t="shared" si="1"/>
        <v>6804.4250617581147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4177.920298946774</v>
      </c>
      <c r="AC5">
        <f t="shared" si="2"/>
        <v>6649.682173006393</v>
      </c>
      <c r="AE5">
        <f t="shared" si="3"/>
        <v>0</v>
      </c>
      <c r="AF5">
        <f t="shared" si="4"/>
        <v>0</v>
      </c>
      <c r="AG5">
        <f t="shared" si="5"/>
        <v>-48.862924586961803</v>
      </c>
      <c r="AH5">
        <f t="shared" si="6"/>
        <v>-1446.056730763938</v>
      </c>
      <c r="AI5">
        <f t="shared" si="7"/>
        <v>-1494.9196553508998</v>
      </c>
      <c r="AJ5">
        <f t="shared" si="8"/>
        <v>-2471.761874059619</v>
      </c>
      <c r="AK5">
        <f>G5*SUM(AB5, AE5:AF5)</f>
        <v>292.45442092627422</v>
      </c>
      <c r="AL5">
        <f t="shared" si="9"/>
        <v>-3674.227108484245</v>
      </c>
      <c r="AN5">
        <f t="shared" si="10"/>
        <v>0</v>
      </c>
      <c r="AO5">
        <f t="shared" si="11"/>
        <v>0</v>
      </c>
      <c r="AP5">
        <f t="shared" si="12"/>
        <v>-38.953224319963169</v>
      </c>
      <c r="AQ5">
        <f t="shared" si="13"/>
        <v>-1152.7875723564557</v>
      </c>
      <c r="AR5">
        <f t="shared" si="14"/>
        <v>-1191.7407966764188</v>
      </c>
      <c r="AS5">
        <f t="shared" si="15"/>
        <v>-1970.4734327643644</v>
      </c>
      <c r="AT5">
        <f t="shared" si="16"/>
        <v>233.14287382515482</v>
      </c>
      <c r="AU5">
        <f t="shared" si="17"/>
        <v>-2929.0713556156288</v>
      </c>
      <c r="AW5">
        <v>2</v>
      </c>
      <c r="AX5">
        <f>IF(Z5&gt;0, (R5*SUMPRODUCT(K5:$K$98, X5:$X$98)-K5*$AZ$3)/Z5, 0)</f>
        <v>6804.4250617581147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1.535893E-3</v>
      </c>
      <c r="Q6" s="5">
        <f t="shared" si="29"/>
        <v>50</v>
      </c>
      <c r="R6">
        <f t="shared" si="0"/>
        <v>1000000</v>
      </c>
      <c r="S6">
        <f t="shared" si="1"/>
        <v>9138.3485361948478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6649.682173006393</v>
      </c>
      <c r="AC6">
        <f t="shared" si="2"/>
        <v>8827.5070838664396</v>
      </c>
      <c r="AE6">
        <f t="shared" si="3"/>
        <v>0</v>
      </c>
      <c r="AF6">
        <f t="shared" si="4"/>
        <v>0</v>
      </c>
      <c r="AG6">
        <f t="shared" si="5"/>
        <v>-48.29924711725954</v>
      </c>
      <c r="AH6">
        <f t="shared" si="6"/>
        <v>-1500.9644766528504</v>
      </c>
      <c r="AI6">
        <f t="shared" si="7"/>
        <v>-1549.2637237701099</v>
      </c>
      <c r="AJ6">
        <f t="shared" si="8"/>
        <v>-2177.8249108600467</v>
      </c>
      <c r="AK6">
        <f>G6*SUM(AB6, AE6:AF6)</f>
        <v>465.47775211044757</v>
      </c>
      <c r="AL6">
        <f t="shared" si="9"/>
        <v>-3261.6108825197093</v>
      </c>
      <c r="AN6">
        <f t="shared" si="10"/>
        <v>0</v>
      </c>
      <c r="AO6">
        <f t="shared" si="11"/>
        <v>0</v>
      </c>
      <c r="AP6">
        <f t="shared" si="12"/>
        <v>-34.378450082324171</v>
      </c>
      <c r="AQ6">
        <f t="shared" si="13"/>
        <v>-1068.3568671510925</v>
      </c>
      <c r="AR6">
        <f t="shared" si="14"/>
        <v>-1102.7353172334167</v>
      </c>
      <c r="AS6">
        <f t="shared" si="15"/>
        <v>-1550.1327547461838</v>
      </c>
      <c r="AT6">
        <f t="shared" si="16"/>
        <v>331.31786974880384</v>
      </c>
      <c r="AU6">
        <f t="shared" si="17"/>
        <v>-2321.5502022307969</v>
      </c>
      <c r="AW6">
        <v>3</v>
      </c>
      <c r="AX6">
        <f>IF(Z6&gt;0, (R6*SUMPRODUCT(K6:$K$98, X6:$X$98)-K6*$AZ$3)/Z6, 0)</f>
        <v>9138.3485361948478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1.6204399999999999E-3</v>
      </c>
      <c r="Q7" s="5">
        <f t="shared" si="29"/>
        <v>50</v>
      </c>
      <c r="R7">
        <f t="shared" si="0"/>
        <v>1000000</v>
      </c>
      <c r="S7">
        <f t="shared" si="1"/>
        <v>11241.478405393997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8827.5070838664396</v>
      </c>
      <c r="AC7">
        <f t="shared" si="2"/>
        <v>10732.911362444353</v>
      </c>
      <c r="AE7">
        <f t="shared" si="3"/>
        <v>0</v>
      </c>
      <c r="AF7">
        <f t="shared" si="4"/>
        <v>0</v>
      </c>
      <c r="AG7">
        <f t="shared" si="5"/>
        <v>-47.737988614088259</v>
      </c>
      <c r="AH7">
        <f t="shared" si="6"/>
        <v>-1565.3206399738408</v>
      </c>
      <c r="AI7">
        <f t="shared" si="7"/>
        <v>-1613.058628587929</v>
      </c>
      <c r="AJ7">
        <f t="shared" si="8"/>
        <v>-1905.4042785779129</v>
      </c>
      <c r="AK7">
        <f>G7*SUM(AB7, AE7:AF7)</f>
        <v>617.92549587065082</v>
      </c>
      <c r="AL7">
        <f t="shared" si="9"/>
        <v>-2900.5374112951913</v>
      </c>
      <c r="AN7">
        <f t="shared" si="10"/>
        <v>0</v>
      </c>
      <c r="AO7">
        <f t="shared" si="11"/>
        <v>0</v>
      </c>
      <c r="AP7">
        <f t="shared" si="12"/>
        <v>-30.338354790937082</v>
      </c>
      <c r="AQ7">
        <f t="shared" si="13"/>
        <v>-994.78956520359588</v>
      </c>
      <c r="AR7">
        <f t="shared" si="14"/>
        <v>-1025.1279199945329</v>
      </c>
      <c r="AS7">
        <f t="shared" si="15"/>
        <v>-1210.9188657061788</v>
      </c>
      <c r="AT7">
        <f t="shared" si="16"/>
        <v>392.7028237330685</v>
      </c>
      <c r="AU7">
        <f t="shared" si="17"/>
        <v>-1843.3439619676435</v>
      </c>
      <c r="AW7">
        <v>4</v>
      </c>
      <c r="AX7">
        <f>IF(Z7&gt;0, (R7*SUMPRODUCT(K7:$K$98, X7:$X$98)-K7*$AZ$3)/Z7, 0)</f>
        <v>11241.478405393997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1.706887E-3</v>
      </c>
      <c r="Q8" s="5">
        <f t="shared" si="29"/>
        <v>50</v>
      </c>
      <c r="R8">
        <f t="shared" si="0"/>
        <v>1000000</v>
      </c>
      <c r="S8">
        <f t="shared" si="1"/>
        <v>13134.268152117207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10732.911362444353</v>
      </c>
      <c r="AC8">
        <f t="shared" si="2"/>
        <v>12393.265677355947</v>
      </c>
      <c r="AE8">
        <f t="shared" si="3"/>
        <v>0</v>
      </c>
      <c r="AF8">
        <f t="shared" si="4"/>
        <v>0</v>
      </c>
      <c r="AG8">
        <f t="shared" si="5"/>
        <v>-47.17912537577584</v>
      </c>
      <c r="AH8">
        <f t="shared" si="6"/>
        <v>-1629.6670434307052</v>
      </c>
      <c r="AI8">
        <f t="shared" si="7"/>
        <v>-1676.846168806481</v>
      </c>
      <c r="AJ8">
        <f t="shared" si="8"/>
        <v>-1660.354314911594</v>
      </c>
      <c r="AK8">
        <f t="shared" ref="AK8:AK39" si="30">G8*SUM(AB8:AB8, AE8:AF8)</f>
        <v>751.3037953711048</v>
      </c>
      <c r="AL8">
        <f t="shared" si="9"/>
        <v>-2585.8966883469702</v>
      </c>
      <c r="AN8">
        <f t="shared" si="10"/>
        <v>0</v>
      </c>
      <c r="AO8">
        <f t="shared" si="11"/>
        <v>0</v>
      </c>
      <c r="AP8">
        <f t="shared" si="12"/>
        <v>-26.770702767530064</v>
      </c>
      <c r="AQ8">
        <f t="shared" si="13"/>
        <v>-924.71684632211111</v>
      </c>
      <c r="AR8">
        <f t="shared" si="14"/>
        <v>-951.48754908964111</v>
      </c>
      <c r="AS8">
        <f t="shared" si="15"/>
        <v>-942.12962828909485</v>
      </c>
      <c r="AT8">
        <f t="shared" si="16"/>
        <v>426.30995029687591</v>
      </c>
      <c r="AU8">
        <f t="shared" si="17"/>
        <v>-1467.30722708186</v>
      </c>
      <c r="AW8">
        <v>5</v>
      </c>
      <c r="AX8">
        <f>IF(Z8&gt;0, (R8*SUMPRODUCT(K8:$K$98, X8:$X$98)-K8*$AZ$3)/Z8, 0)</f>
        <v>13134.268152117207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1.7980839999999999E-3</v>
      </c>
      <c r="Q9" s="5">
        <f t="shared" si="29"/>
        <v>50</v>
      </c>
      <c r="R9">
        <f t="shared" si="0"/>
        <v>1000000</v>
      </c>
      <c r="S9">
        <f t="shared" si="1"/>
        <v>14841.774238686334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12393.265677355947</v>
      </c>
      <c r="AC9">
        <f t="shared" si="2"/>
        <v>13839.213009708114</v>
      </c>
      <c r="AE9">
        <f t="shared" si="3"/>
        <v>0</v>
      </c>
      <c r="AF9">
        <f t="shared" si="4"/>
        <v>0</v>
      </c>
      <c r="AG9">
        <f t="shared" si="5"/>
        <v>-46.622502091545904</v>
      </c>
      <c r="AH9">
        <f t="shared" si="6"/>
        <v>-1696.6406094435304</v>
      </c>
      <c r="AI9">
        <f t="shared" si="7"/>
        <v>-1743.2631115350762</v>
      </c>
      <c r="AJ9">
        <f t="shared" si="8"/>
        <v>-1445.947332352167</v>
      </c>
      <c r="AK9">
        <f t="shared" si="30"/>
        <v>867.52859741491636</v>
      </c>
      <c r="AL9">
        <f t="shared" si="9"/>
        <v>-2321.6818464723265</v>
      </c>
      <c r="AN9">
        <f t="shared" si="10"/>
        <v>0</v>
      </c>
      <c r="AO9">
        <f t="shared" si="11"/>
        <v>0</v>
      </c>
      <c r="AP9">
        <f t="shared" si="12"/>
        <v>-23.620410506731886</v>
      </c>
      <c r="AQ9">
        <f t="shared" si="13"/>
        <v>-859.57093419734861</v>
      </c>
      <c r="AR9">
        <f t="shared" si="14"/>
        <v>-883.19134470408051</v>
      </c>
      <c r="AS9">
        <f t="shared" si="15"/>
        <v>-732.56191815293448</v>
      </c>
      <c r="AT9">
        <f t="shared" si="16"/>
        <v>439.51698596170763</v>
      </c>
      <c r="AU9">
        <f t="shared" si="17"/>
        <v>-1176.2362768953071</v>
      </c>
      <c r="AW9">
        <v>6</v>
      </c>
      <c r="AX9">
        <f>IF(Z9&gt;0, (R9*SUMPRODUCT(K9:$K$98, X9:$X$98)-K9*$AZ$3)/Z9, 0)</f>
        <v>14841.774238686334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1.9035300000000001E-3</v>
      </c>
      <c r="Q10" s="5">
        <f t="shared" si="29"/>
        <v>50</v>
      </c>
      <c r="R10">
        <f t="shared" si="0"/>
        <v>1000000</v>
      </c>
      <c r="S10">
        <f t="shared" si="1"/>
        <v>16384.975064011229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13839.213009708114</v>
      </c>
      <c r="AC10">
        <f t="shared" si="2"/>
        <v>15096.306520755659</v>
      </c>
      <c r="AE10">
        <f t="shared" si="3"/>
        <v>0</v>
      </c>
      <c r="AF10">
        <f t="shared" si="4"/>
        <v>0</v>
      </c>
      <c r="AG10">
        <f t="shared" si="5"/>
        <v>-46.067529739224121</v>
      </c>
      <c r="AH10">
        <f t="shared" si="6"/>
        <v>-1774.9466281264076</v>
      </c>
      <c r="AI10">
        <f t="shared" si="7"/>
        <v>-1821.0141578656317</v>
      </c>
      <c r="AJ10">
        <f t="shared" si="8"/>
        <v>-1257.0935110475457</v>
      </c>
      <c r="AK10">
        <f t="shared" si="30"/>
        <v>968.74491067956808</v>
      </c>
      <c r="AL10">
        <f t="shared" si="9"/>
        <v>-2109.3627582336094</v>
      </c>
      <c r="AN10">
        <f t="shared" si="10"/>
        <v>0</v>
      </c>
      <c r="AO10">
        <f t="shared" si="11"/>
        <v>0</v>
      </c>
      <c r="AP10">
        <f t="shared" si="12"/>
        <v>-20.838610930047039</v>
      </c>
      <c r="AQ10">
        <f t="shared" si="13"/>
        <v>-802.89571449784546</v>
      </c>
      <c r="AR10">
        <f t="shared" si="14"/>
        <v>-823.73432542789249</v>
      </c>
      <c r="AS10">
        <f t="shared" si="15"/>
        <v>-568.64526332745777</v>
      </c>
      <c r="AT10">
        <f t="shared" si="16"/>
        <v>438.21100020751163</v>
      </c>
      <c r="AU10">
        <f t="shared" si="17"/>
        <v>-954.16858854783868</v>
      </c>
      <c r="AW10">
        <v>7</v>
      </c>
      <c r="AX10">
        <f>IF(Z10&gt;0, (R10*SUMPRODUCT(K10:$K$98, X10:$X$98)-K10*$AZ$3)/Z10, 0)</f>
        <v>16384.975064011229</v>
      </c>
    </row>
    <row r="11" spans="1:52" x14ac:dyDescent="0.25">
      <c r="A11" t="s">
        <v>33</v>
      </c>
      <c r="C11" s="25">
        <f>AU91</f>
        <v>-539.69147618111413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2.008026E-3</v>
      </c>
      <c r="Q11" s="5">
        <f t="shared" si="29"/>
        <v>50</v>
      </c>
      <c r="R11">
        <f t="shared" si="0"/>
        <v>1000000</v>
      </c>
      <c r="S11">
        <f t="shared" si="1"/>
        <v>17778.228077166361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15096.306520755659</v>
      </c>
      <c r="AC11">
        <f t="shared" si="2"/>
        <v>16183.289775226463</v>
      </c>
      <c r="AE11">
        <f t="shared" si="3"/>
        <v>0</v>
      </c>
      <c r="AF11">
        <f t="shared" si="4"/>
        <v>0</v>
      </c>
      <c r="AG11">
        <f t="shared" si="5"/>
        <v>-45.51434964435974</v>
      </c>
      <c r="AH11">
        <f t="shared" si="6"/>
        <v>-1850.0959494427052</v>
      </c>
      <c r="AI11">
        <f t="shared" si="7"/>
        <v>-1895.610299087065</v>
      </c>
      <c r="AJ11">
        <f t="shared" si="8"/>
        <v>-1086.9832544708042</v>
      </c>
      <c r="AK11">
        <f t="shared" si="30"/>
        <v>1056.7414564528963</v>
      </c>
      <c r="AL11">
        <f t="shared" si="9"/>
        <v>-1925.8520971049729</v>
      </c>
      <c r="AN11">
        <f t="shared" si="10"/>
        <v>0</v>
      </c>
      <c r="AO11">
        <f t="shared" si="11"/>
        <v>0</v>
      </c>
      <c r="AP11">
        <f t="shared" si="12"/>
        <v>-18.382482453745666</v>
      </c>
      <c r="AQ11">
        <f t="shared" si="13"/>
        <v>-747.22272413247561</v>
      </c>
      <c r="AR11">
        <f t="shared" si="14"/>
        <v>-765.60520658622136</v>
      </c>
      <c r="AS11">
        <f t="shared" si="15"/>
        <v>-439.01430557518853</v>
      </c>
      <c r="AT11">
        <f t="shared" si="16"/>
        <v>426.80015057181578</v>
      </c>
      <c r="AU11">
        <f t="shared" si="17"/>
        <v>-777.81936158959411</v>
      </c>
      <c r="AW11">
        <v>8</v>
      </c>
      <c r="AX11">
        <f>IF(Z11&gt;0, (R11*SUMPRODUCT(K11:$K$98, X11:$X$98)-K11*$AZ$3)/Z11, 0)</f>
        <v>17778.228077166361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2.1277219999999999E-3</v>
      </c>
      <c r="Q12" s="5">
        <f t="shared" si="29"/>
        <v>50</v>
      </c>
      <c r="R12">
        <f t="shared" si="0"/>
        <v>1000000</v>
      </c>
      <c r="S12">
        <f t="shared" si="1"/>
        <v>19041.991304997991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16183.289775226463</v>
      </c>
      <c r="AC12">
        <f t="shared" si="2"/>
        <v>17123.458987673148</v>
      </c>
      <c r="AE12">
        <f t="shared" si="3"/>
        <v>0</v>
      </c>
      <c r="AF12">
        <f t="shared" si="4"/>
        <v>0</v>
      </c>
      <c r="AG12">
        <f t="shared" si="5"/>
        <v>-44.962364264862146</v>
      </c>
      <c r="AH12">
        <f t="shared" si="6"/>
        <v>-1936.8376610799278</v>
      </c>
      <c r="AI12">
        <f t="shared" si="7"/>
        <v>-1981.8000253447899</v>
      </c>
      <c r="AJ12">
        <f t="shared" si="8"/>
        <v>-940.16921244668447</v>
      </c>
      <c r="AK12">
        <f t="shared" si="30"/>
        <v>1132.8302842658525</v>
      </c>
      <c r="AL12">
        <f t="shared" si="9"/>
        <v>-1789.1389535256219</v>
      </c>
      <c r="AN12">
        <f t="shared" si="10"/>
        <v>0</v>
      </c>
      <c r="AO12">
        <f t="shared" si="11"/>
        <v>0</v>
      </c>
      <c r="AP12">
        <f t="shared" si="12"/>
        <v>-16.213879300782821</v>
      </c>
      <c r="AQ12">
        <f t="shared" si="13"/>
        <v>-698.44307734729705</v>
      </c>
      <c r="AR12">
        <f t="shared" si="14"/>
        <v>-714.65695664807981</v>
      </c>
      <c r="AS12">
        <f t="shared" si="15"/>
        <v>-339.03444318731096</v>
      </c>
      <c r="AT12">
        <f t="shared" si="16"/>
        <v>408.509957108999</v>
      </c>
      <c r="AU12">
        <f t="shared" si="17"/>
        <v>-645.18144272639177</v>
      </c>
      <c r="AW12">
        <v>9</v>
      </c>
      <c r="AX12">
        <f>IF(Z12&gt;0, (R12*SUMPRODUCT(K12:$K$98, X12:$X$98)-K12*$AZ$3)/Z12, 0)</f>
        <v>19041.991304997991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2.2569180000000001E-3</v>
      </c>
      <c r="Q13" s="5">
        <f t="shared" si="29"/>
        <v>50</v>
      </c>
      <c r="R13">
        <f t="shared" si="0"/>
        <v>1000000</v>
      </c>
      <c r="S13">
        <f t="shared" si="1"/>
        <v>20188.139377833897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17123.458987673148</v>
      </c>
      <c r="AC13">
        <f t="shared" si="2"/>
        <v>17931.615853700096</v>
      </c>
      <c r="AE13">
        <f t="shared" si="3"/>
        <v>0</v>
      </c>
      <c r="AF13">
        <f t="shared" si="4"/>
        <v>0</v>
      </c>
      <c r="AG13">
        <f t="shared" si="5"/>
        <v>-44.411264252981603</v>
      </c>
      <c r="AH13">
        <f t="shared" si="6"/>
        <v>-2029.527384638483</v>
      </c>
      <c r="AI13">
        <f t="shared" si="7"/>
        <v>-2073.9386488914647</v>
      </c>
      <c r="AJ13">
        <f t="shared" si="8"/>
        <v>-808.15686602694768</v>
      </c>
      <c r="AK13">
        <f t="shared" si="30"/>
        <v>1198.6421291371205</v>
      </c>
      <c r="AL13">
        <f t="shared" si="9"/>
        <v>-1683.4533857812919</v>
      </c>
      <c r="AN13">
        <f t="shared" si="10"/>
        <v>0</v>
      </c>
      <c r="AO13">
        <f t="shared" si="11"/>
        <v>0</v>
      </c>
      <c r="AP13">
        <f t="shared" si="12"/>
        <v>-14.299238492617167</v>
      </c>
      <c r="AQ13">
        <f t="shared" si="13"/>
        <v>-653.45350078150284</v>
      </c>
      <c r="AR13">
        <f t="shared" si="14"/>
        <v>-667.75273927412002</v>
      </c>
      <c r="AS13">
        <f t="shared" si="15"/>
        <v>-260.20488182768986</v>
      </c>
      <c r="AT13">
        <f t="shared" si="16"/>
        <v>385.93068583224175</v>
      </c>
      <c r="AU13">
        <f t="shared" si="17"/>
        <v>-542.02693526956818</v>
      </c>
      <c r="AW13">
        <v>10</v>
      </c>
      <c r="AX13">
        <f>IF(Z13&gt;0, (R13*SUMPRODUCT(K13:$K$98, X13:$X$98)-K13*$AZ$3)/Z13, 0)</f>
        <v>20188.139377833897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2.397513E-3</v>
      </c>
      <c r="Q14" s="5">
        <f t="shared" si="29"/>
        <v>50</v>
      </c>
      <c r="R14">
        <f t="shared" si="0"/>
        <v>1000000</v>
      </c>
      <c r="S14">
        <f t="shared" si="1"/>
        <v>21230.11201070117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17931.615853700096</v>
      </c>
      <c r="AC14">
        <f t="shared" si="2"/>
        <v>18623.340873788453</v>
      </c>
      <c r="AE14">
        <f t="shared" si="3"/>
        <v>0</v>
      </c>
      <c r="AF14">
        <f t="shared" si="4"/>
        <v>0</v>
      </c>
      <c r="AG14">
        <f t="shared" si="5"/>
        <v>-43.860675027058832</v>
      </c>
      <c r="AH14">
        <f t="shared" si="6"/>
        <v>-2129.5316678591739</v>
      </c>
      <c r="AI14">
        <f t="shared" si="7"/>
        <v>-2173.3923428862327</v>
      </c>
      <c r="AJ14">
        <f t="shared" si="8"/>
        <v>-691.72502008835727</v>
      </c>
      <c r="AK14">
        <f t="shared" si="30"/>
        <v>1255.2131097590068</v>
      </c>
      <c r="AL14">
        <f t="shared" si="9"/>
        <v>-1609.9042532155831</v>
      </c>
      <c r="AN14">
        <f t="shared" si="10"/>
        <v>0</v>
      </c>
      <c r="AO14">
        <f t="shared" si="11"/>
        <v>0</v>
      </c>
      <c r="AP14">
        <f t="shared" si="12"/>
        <v>-12.60889597992397</v>
      </c>
      <c r="AQ14">
        <f t="shared" si="13"/>
        <v>-612.18946743125116</v>
      </c>
      <c r="AR14">
        <f t="shared" si="14"/>
        <v>-624.79836341117505</v>
      </c>
      <c r="AS14">
        <f t="shared" si="15"/>
        <v>-198.85441388268984</v>
      </c>
      <c r="AT14">
        <f t="shared" si="16"/>
        <v>360.84377460730354</v>
      </c>
      <c r="AU14">
        <f t="shared" si="17"/>
        <v>-462.80900268656137</v>
      </c>
      <c r="AW14">
        <v>11</v>
      </c>
      <c r="AX14">
        <f>IF(Z14&gt;0, (R14*SUMPRODUCT(K14:$K$98, X14:$X$98)-K14*$AZ$3)/Z14, 0)</f>
        <v>21230.11201070117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2.5466569999999999E-3</v>
      </c>
      <c r="Q15" s="5">
        <f t="shared" si="29"/>
        <v>50</v>
      </c>
      <c r="R15">
        <f t="shared" si="0"/>
        <v>1000000</v>
      </c>
      <c r="S15">
        <f t="shared" si="1"/>
        <v>22179.680728345546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18623.340873788453</v>
      </c>
      <c r="AC15">
        <f t="shared" si="2"/>
        <v>19212.203657133861</v>
      </c>
      <c r="AE15">
        <f t="shared" si="3"/>
        <v>0</v>
      </c>
      <c r="AF15">
        <f t="shared" si="4"/>
        <v>0</v>
      </c>
      <c r="AG15">
        <f t="shared" si="5"/>
        <v>-43.310370181705856</v>
      </c>
      <c r="AH15">
        <f t="shared" si="6"/>
        <v>-2233.9619016476909</v>
      </c>
      <c r="AI15">
        <f t="shared" si="7"/>
        <v>-2277.2722718293967</v>
      </c>
      <c r="AJ15">
        <f t="shared" si="8"/>
        <v>-588.86278334540839</v>
      </c>
      <c r="AK15">
        <f t="shared" si="30"/>
        <v>1303.6338611651918</v>
      </c>
      <c r="AL15">
        <f t="shared" si="9"/>
        <v>-1562.5011940096133</v>
      </c>
      <c r="AN15">
        <f t="shared" si="10"/>
        <v>0</v>
      </c>
      <c r="AO15">
        <f t="shared" si="11"/>
        <v>0</v>
      </c>
      <c r="AP15">
        <f t="shared" si="12"/>
        <v>-11.116693291888557</v>
      </c>
      <c r="AQ15">
        <f t="shared" si="13"/>
        <v>-573.40237874187915</v>
      </c>
      <c r="AR15">
        <f t="shared" si="14"/>
        <v>-584.51907203376766</v>
      </c>
      <c r="AS15">
        <f t="shared" si="15"/>
        <v>-151.1464096472632</v>
      </c>
      <c r="AT15">
        <f t="shared" si="16"/>
        <v>334.610342481332</v>
      </c>
      <c r="AU15">
        <f t="shared" si="17"/>
        <v>-401.05513919969883</v>
      </c>
      <c r="AW15">
        <v>12</v>
      </c>
      <c r="AX15">
        <f>IF(Z15&gt;0, (R15*SUMPRODUCT(K15:$K$98, X15:$X$98)-K15*$AZ$3)/Z15, 0)</f>
        <v>22179.680728345546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3.8442260000000001E-3</v>
      </c>
      <c r="Q16" s="5">
        <f t="shared" si="29"/>
        <v>50</v>
      </c>
      <c r="R16">
        <f t="shared" si="0"/>
        <v>1000000</v>
      </c>
      <c r="S16">
        <f t="shared" si="1"/>
        <v>23075.173554306217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19212.203657133861</v>
      </c>
      <c r="AC16">
        <f t="shared" si="2"/>
        <v>19711.169359442574</v>
      </c>
      <c r="AE16">
        <f t="shared" si="3"/>
        <v>0</v>
      </c>
      <c r="AF16">
        <f t="shared" si="4"/>
        <v>0</v>
      </c>
      <c r="AG16">
        <f t="shared" si="5"/>
        <v>-42.710771628766665</v>
      </c>
      <c r="AH16">
        <f t="shared" si="6"/>
        <v>-3329.8970224427676</v>
      </c>
      <c r="AI16">
        <f t="shared" si="7"/>
        <v>-3372.607794071534</v>
      </c>
      <c r="AJ16">
        <f t="shared" si="8"/>
        <v>-498.96570230871293</v>
      </c>
      <c r="AK16">
        <f t="shared" si="30"/>
        <v>1344.8542559993705</v>
      </c>
      <c r="AL16">
        <f t="shared" si="9"/>
        <v>-2526.7192403808767</v>
      </c>
      <c r="AN16">
        <f t="shared" si="10"/>
        <v>0</v>
      </c>
      <c r="AO16">
        <f t="shared" si="11"/>
        <v>0</v>
      </c>
      <c r="AP16">
        <f t="shared" si="12"/>
        <v>-9.7882064978419354</v>
      </c>
      <c r="AQ16">
        <f t="shared" si="13"/>
        <v>-763.12645333399246</v>
      </c>
      <c r="AR16">
        <f t="shared" si="14"/>
        <v>-772.91465983183434</v>
      </c>
      <c r="AS16">
        <f t="shared" si="15"/>
        <v>-114.35006072915196</v>
      </c>
      <c r="AT16">
        <f t="shared" si="16"/>
        <v>308.20588496128607</v>
      </c>
      <c r="AU16">
        <f t="shared" si="17"/>
        <v>-579.05883559970027</v>
      </c>
      <c r="AW16">
        <v>13</v>
      </c>
      <c r="AX16">
        <f>IF(Z16&gt;0, (R16*SUMPRODUCT(K16:$K$98, X16:$X$98)-K16*$AZ$3)/Z16, 0)</f>
        <v>23075.173554306217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5.3300140000000001E-3</v>
      </c>
      <c r="Q17" s="5">
        <f t="shared" si="29"/>
        <v>50</v>
      </c>
      <c r="R17">
        <f t="shared" si="0"/>
        <v>1000000</v>
      </c>
      <c r="S17">
        <f t="shared" si="1"/>
        <v>23665.478592718249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19711.169359442574</v>
      </c>
      <c r="AC17">
        <f t="shared" si="2"/>
        <v>19905.514407046605</v>
      </c>
      <c r="AE17">
        <f t="shared" si="3"/>
        <v>0</v>
      </c>
      <c r="AF17">
        <f t="shared" si="4"/>
        <v>0</v>
      </c>
      <c r="AG17">
        <f t="shared" si="5"/>
        <v>-42.05601490174687</v>
      </c>
      <c r="AH17">
        <f t="shared" si="6"/>
        <v>-4552.9802146425818</v>
      </c>
      <c r="AI17">
        <f t="shared" si="7"/>
        <v>-4595.0362295443283</v>
      </c>
      <c r="AJ17">
        <f t="shared" si="8"/>
        <v>-194.3450476040307</v>
      </c>
      <c r="AK17">
        <f t="shared" si="30"/>
        <v>1379.7818551609803</v>
      </c>
      <c r="AL17">
        <f t="shared" si="9"/>
        <v>-3409.5994219873787</v>
      </c>
      <c r="AN17">
        <f t="shared" si="10"/>
        <v>0</v>
      </c>
      <c r="AO17">
        <f t="shared" si="11"/>
        <v>0</v>
      </c>
      <c r="AP17">
        <f t="shared" si="12"/>
        <v>-8.6054938885670786</v>
      </c>
      <c r="AQ17">
        <f t="shared" si="13"/>
        <v>-931.62995836407993</v>
      </c>
      <c r="AR17">
        <f t="shared" si="14"/>
        <v>-940.23545225264695</v>
      </c>
      <c r="AS17">
        <f t="shared" si="15"/>
        <v>-39.766847223565556</v>
      </c>
      <c r="AT17">
        <f t="shared" si="16"/>
        <v>282.33070465386311</v>
      </c>
      <c r="AU17">
        <f t="shared" si="17"/>
        <v>-697.67159482234945</v>
      </c>
      <c r="AW17">
        <v>14</v>
      </c>
      <c r="AX17">
        <f>IF(Z17&gt;0, (R17*SUMPRODUCT(K17:$K$98, X17:$X$98)-K17*$AZ$3)/Z17, 0)</f>
        <v>23665.478592718249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6.9004050000000001E-3</v>
      </c>
      <c r="Q18" s="5">
        <f t="shared" si="29"/>
        <v>50</v>
      </c>
      <c r="R18">
        <f t="shared" si="0"/>
        <v>1000000</v>
      </c>
      <c r="S18">
        <f t="shared" si="1"/>
        <v>23979.500829732566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19905.514407046605</v>
      </c>
      <c r="AC18">
        <f t="shared" si="2"/>
        <v>19828.769717377196</v>
      </c>
      <c r="AE18">
        <f t="shared" si="3"/>
        <v>0</v>
      </c>
      <c r="AF18">
        <f t="shared" si="4"/>
        <v>0</v>
      </c>
      <c r="AG18">
        <f t="shared" si="5"/>
        <v>-41.34525121722131</v>
      </c>
      <c r="AH18">
        <f t="shared" si="6"/>
        <v>-5804.0707101617718</v>
      </c>
      <c r="AI18">
        <f t="shared" si="7"/>
        <v>-5845.4159613789934</v>
      </c>
      <c r="AJ18">
        <f t="shared" si="8"/>
        <v>76.744689669409127</v>
      </c>
      <c r="AK18">
        <f t="shared" si="30"/>
        <v>1393.3860084932626</v>
      </c>
      <c r="AL18">
        <f t="shared" si="9"/>
        <v>-4375.2852632163213</v>
      </c>
      <c r="AN18">
        <f t="shared" si="10"/>
        <v>0</v>
      </c>
      <c r="AO18">
        <f t="shared" si="11"/>
        <v>0</v>
      </c>
      <c r="AP18">
        <f t="shared" si="12"/>
        <v>-7.5536228184154188</v>
      </c>
      <c r="AQ18">
        <f t="shared" si="13"/>
        <v>-1060.3820188596019</v>
      </c>
      <c r="AR18">
        <f t="shared" si="14"/>
        <v>-1067.9356416780174</v>
      </c>
      <c r="AS18">
        <f t="shared" si="15"/>
        <v>14.020967874482267</v>
      </c>
      <c r="AT18">
        <f t="shared" si="16"/>
        <v>254.56641424956493</v>
      </c>
      <c r="AU18">
        <f t="shared" si="17"/>
        <v>-799.34825955397002</v>
      </c>
      <c r="AW18">
        <v>15</v>
      </c>
      <c r="AX18">
        <f>IF(Z18&gt;0, (R18*SUMPRODUCT(K18:$K$98, X18:$X$98)-K18*$AZ$3)/Z18, 0)</f>
        <v>23979.500829732566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8.6257439999999994E-3</v>
      </c>
      <c r="Q19" s="5">
        <f t="shared" si="29"/>
        <v>50</v>
      </c>
      <c r="R19">
        <f t="shared" si="0"/>
        <v>1000000</v>
      </c>
      <c r="S19">
        <f t="shared" si="1"/>
        <v>24068.513391896176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19828.769717377196</v>
      </c>
      <c r="AC19">
        <f t="shared" si="2"/>
        <v>19531.678116994972</v>
      </c>
      <c r="AE19">
        <f t="shared" si="3"/>
        <v>0</v>
      </c>
      <c r="AF19">
        <f t="shared" si="4"/>
        <v>0</v>
      </c>
      <c r="AG19">
        <f t="shared" si="5"/>
        <v>-40.575165152433662</v>
      </c>
      <c r="AH19">
        <f t="shared" si="6"/>
        <v>-7132.6710523087886</v>
      </c>
      <c r="AI19">
        <f t="shared" si="7"/>
        <v>-7173.2462174612219</v>
      </c>
      <c r="AJ19">
        <f t="shared" si="8"/>
        <v>297.09160038222399</v>
      </c>
      <c r="AK19">
        <f t="shared" si="30"/>
        <v>1388.0138802164038</v>
      </c>
      <c r="AL19">
        <f t="shared" si="9"/>
        <v>-5488.1407368625942</v>
      </c>
      <c r="AN19">
        <f t="shared" si="10"/>
        <v>0</v>
      </c>
      <c r="AO19">
        <f t="shared" si="11"/>
        <v>0</v>
      </c>
      <c r="AP19">
        <f t="shared" si="12"/>
        <v>-6.6186883692205853</v>
      </c>
      <c r="AQ19">
        <f t="shared" si="13"/>
        <v>-1163.4931554323196</v>
      </c>
      <c r="AR19">
        <f t="shared" si="14"/>
        <v>-1170.1118438015399</v>
      </c>
      <c r="AS19">
        <f t="shared" si="15"/>
        <v>48.462075573955254</v>
      </c>
      <c r="AT19">
        <f t="shared" si="16"/>
        <v>226.41513080209921</v>
      </c>
      <c r="AU19">
        <f t="shared" si="17"/>
        <v>-895.23463742548552</v>
      </c>
      <c r="AW19">
        <v>16</v>
      </c>
      <c r="AX19">
        <f>IF(Z19&gt;0, (R19*SUMPRODUCT(K19:$K$98, X19:$X$98)-K19*$AZ$3)/Z19, 0)</f>
        <v>24068.513391896176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1.0476563E-2</v>
      </c>
      <c r="Q20" s="5">
        <f t="shared" si="29"/>
        <v>50</v>
      </c>
      <c r="R20">
        <f t="shared" si="0"/>
        <v>1000000</v>
      </c>
      <c r="S20">
        <f t="shared" si="1"/>
        <v>23965.300901441864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19531.678116994972</v>
      </c>
      <c r="AC20">
        <f t="shared" si="2"/>
        <v>19049.6942637746</v>
      </c>
      <c r="AE20">
        <f t="shared" si="3"/>
        <v>0</v>
      </c>
      <c r="AF20">
        <f t="shared" si="4"/>
        <v>0</v>
      </c>
      <c r="AG20">
        <f t="shared" si="5"/>
        <v>-39.744325226954444</v>
      </c>
      <c r="AH20">
        <f t="shared" si="6"/>
        <v>-8501.7654790975157</v>
      </c>
      <c r="AI20">
        <f t="shared" si="7"/>
        <v>-8541.5098043244707</v>
      </c>
      <c r="AJ20">
        <f t="shared" si="8"/>
        <v>481.98385322037211</v>
      </c>
      <c r="AK20">
        <f t="shared" si="30"/>
        <v>1367.2174681896481</v>
      </c>
      <c r="AL20">
        <f t="shared" si="9"/>
        <v>-6692.30848291445</v>
      </c>
      <c r="AN20">
        <f t="shared" si="10"/>
        <v>0</v>
      </c>
      <c r="AO20">
        <f t="shared" si="11"/>
        <v>0</v>
      </c>
      <c r="AP20">
        <f t="shared" si="12"/>
        <v>-5.7885360534382775</v>
      </c>
      <c r="AQ20">
        <f t="shared" si="13"/>
        <v>-1238.2340299554769</v>
      </c>
      <c r="AR20">
        <f t="shared" si="14"/>
        <v>-1244.0225660089152</v>
      </c>
      <c r="AS20">
        <f t="shared" si="15"/>
        <v>70.198220641800532</v>
      </c>
      <c r="AT20">
        <f t="shared" si="16"/>
        <v>199.12748706421638</v>
      </c>
      <c r="AU20">
        <f t="shared" si="17"/>
        <v>-974.69685830289814</v>
      </c>
      <c r="AW20">
        <v>17</v>
      </c>
      <c r="AX20">
        <f>IF(Z20&gt;0, (R20*SUMPRODUCT(K20:$K$98, X20:$X$98)-K20*$AZ$3)/Z20, 0)</f>
        <v>23965.300901441864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1.2607808E-2</v>
      </c>
      <c r="Q21" s="5">
        <f t="shared" si="29"/>
        <v>50</v>
      </c>
      <c r="R21">
        <f t="shared" si="0"/>
        <v>1000000</v>
      </c>
      <c r="S21">
        <f t="shared" si="1"/>
        <v>23709.067555409933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19049.6942637746</v>
      </c>
      <c r="AC21">
        <f t="shared" si="2"/>
        <v>18419.950682222647</v>
      </c>
      <c r="AE21">
        <f t="shared" si="3"/>
        <v>0</v>
      </c>
      <c r="AF21">
        <f t="shared" si="4"/>
        <v>0</v>
      </c>
      <c r="AG21">
        <f t="shared" si="5"/>
        <v>-38.845793153133897</v>
      </c>
      <c r="AH21">
        <f t="shared" si="6"/>
        <v>-10021.776431019962</v>
      </c>
      <c r="AI21">
        <f t="shared" si="7"/>
        <v>-10060.622224173096</v>
      </c>
      <c r="AJ21">
        <f t="shared" si="8"/>
        <v>629.74358155195296</v>
      </c>
      <c r="AK21">
        <f t="shared" si="30"/>
        <v>1333.4785984642222</v>
      </c>
      <c r="AL21">
        <f t="shared" si="9"/>
        <v>-8097.4000441569206</v>
      </c>
      <c r="AN21">
        <f t="shared" si="10"/>
        <v>0</v>
      </c>
      <c r="AO21">
        <f t="shared" si="11"/>
        <v>0</v>
      </c>
      <c r="AP21">
        <f t="shared" si="12"/>
        <v>-5.0514910194116664</v>
      </c>
      <c r="AQ21">
        <f t="shared" si="13"/>
        <v>-1303.2276993362061</v>
      </c>
      <c r="AR21">
        <f t="shared" si="14"/>
        <v>-1308.2791903556176</v>
      </c>
      <c r="AS21">
        <f t="shared" si="15"/>
        <v>81.891597223963203</v>
      </c>
      <c r="AT21">
        <f t="shared" si="16"/>
        <v>173.40501037436636</v>
      </c>
      <c r="AU21">
        <f t="shared" si="17"/>
        <v>-1052.9825827572881</v>
      </c>
      <c r="AW21">
        <v>18</v>
      </c>
      <c r="AX21">
        <f>IF(Z21&gt;0, (R21*SUMPRODUCT(K21:$K$98, X21:$X$98)-K21*$AZ$3)/Z21, 0)</f>
        <v>23709.067555409933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1.5033739000000001E-2</v>
      </c>
      <c r="Q22" s="5">
        <f t="shared" si="29"/>
        <v>50</v>
      </c>
      <c r="R22">
        <f t="shared" si="0"/>
        <v>1000000</v>
      </c>
      <c r="S22">
        <f t="shared" si="1"/>
        <v>23314.578402293799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18419.950682222647</v>
      </c>
      <c r="AC22">
        <f t="shared" si="2"/>
        <v>17660.018026103873</v>
      </c>
      <c r="AE22">
        <f t="shared" si="3"/>
        <v>0</v>
      </c>
      <c r="AF22">
        <f t="shared" si="4"/>
        <v>0</v>
      </c>
      <c r="AG22">
        <f t="shared" si="5"/>
        <v>-37.873337706090361</v>
      </c>
      <c r="AH22">
        <f t="shared" si="6"/>
        <v>-11679.950310244041</v>
      </c>
      <c r="AI22">
        <f t="shared" si="7"/>
        <v>-11717.823647950132</v>
      </c>
      <c r="AJ22">
        <f t="shared" si="8"/>
        <v>759.93265611877359</v>
      </c>
      <c r="AK22">
        <f t="shared" si="30"/>
        <v>1289.3965477555853</v>
      </c>
      <c r="AL22">
        <f t="shared" si="9"/>
        <v>-9668.4944440757736</v>
      </c>
      <c r="AN22">
        <f t="shared" si="10"/>
        <v>0</v>
      </c>
      <c r="AO22">
        <f t="shared" si="11"/>
        <v>0</v>
      </c>
      <c r="AP22">
        <f t="shared" si="12"/>
        <v>-4.397351171134706</v>
      </c>
      <c r="AQ22">
        <f t="shared" si="13"/>
        <v>-1356.1213847621236</v>
      </c>
      <c r="AR22">
        <f t="shared" si="14"/>
        <v>-1360.5187359332583</v>
      </c>
      <c r="AS22">
        <f t="shared" si="15"/>
        <v>88.233331355689415</v>
      </c>
      <c r="AT22">
        <f t="shared" si="16"/>
        <v>149.70767729347224</v>
      </c>
      <c r="AU22">
        <f t="shared" si="17"/>
        <v>-1122.5777272840967</v>
      </c>
      <c r="AW22">
        <v>19</v>
      </c>
      <c r="AX22">
        <f>IF(Z22&gt;0, (R22*SUMPRODUCT(K22:$K$98, X22:$X$98)-K22*$AZ$3)/Z22, 0)</f>
        <v>23314.578402293799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1.7719183999999999E-2</v>
      </c>
      <c r="Q23" s="5">
        <f t="shared" si="29"/>
        <v>50</v>
      </c>
      <c r="R23">
        <f t="shared" si="0"/>
        <v>1000000</v>
      </c>
      <c r="S23">
        <f t="shared" si="1"/>
        <v>22796.546396045575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17660.018026103873</v>
      </c>
      <c r="AC23">
        <f t="shared" si="2"/>
        <v>16788.981501357313</v>
      </c>
      <c r="AE23">
        <f t="shared" si="3"/>
        <v>0</v>
      </c>
      <c r="AF23">
        <f t="shared" si="4"/>
        <v>0</v>
      </c>
      <c r="AG23">
        <f t="shared" si="5"/>
        <v>-36.823519689521106</v>
      </c>
      <c r="AH23">
        <f t="shared" si="6"/>
        <v>-13421.692790167059</v>
      </c>
      <c r="AI23">
        <f t="shared" si="7"/>
        <v>-13458.516309856579</v>
      </c>
      <c r="AJ23">
        <f t="shared" si="8"/>
        <v>871.03652474655973</v>
      </c>
      <c r="AK23">
        <f t="shared" si="30"/>
        <v>1236.2012618272713</v>
      </c>
      <c r="AL23">
        <f t="shared" si="9"/>
        <v>-11351.278523282748</v>
      </c>
      <c r="AN23">
        <f t="shared" si="10"/>
        <v>0</v>
      </c>
      <c r="AO23">
        <f t="shared" si="11"/>
        <v>0</v>
      </c>
      <c r="AP23">
        <f t="shared" si="12"/>
        <v>-3.8173751650976855</v>
      </c>
      <c r="AQ23">
        <f t="shared" si="13"/>
        <v>-1391.3834734634167</v>
      </c>
      <c r="AR23">
        <f t="shared" si="14"/>
        <v>-1395.2008486285142</v>
      </c>
      <c r="AS23">
        <f t="shared" si="15"/>
        <v>90.297538787600772</v>
      </c>
      <c r="AT23">
        <f t="shared" si="16"/>
        <v>128.15298580229822</v>
      </c>
      <c r="AU23">
        <f t="shared" si="17"/>
        <v>-1176.7503240386154</v>
      </c>
      <c r="AW23">
        <v>20</v>
      </c>
      <c r="AX23">
        <f>IF(Z23&gt;0, (R23*SUMPRODUCT(K23:$K$98, X23:$X$98)-K23*$AZ$3)/Z23, 0)</f>
        <v>22796.546396045575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2.0768709E-2</v>
      </c>
      <c r="Q24" s="5">
        <f t="shared" si="29"/>
        <v>50</v>
      </c>
      <c r="R24">
        <f t="shared" si="0"/>
        <v>1000000</v>
      </c>
      <c r="S24">
        <f t="shared" si="1"/>
        <v>22177.759026966425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16788.981501357313</v>
      </c>
      <c r="AC24">
        <f t="shared" si="2"/>
        <v>15830.709510050652</v>
      </c>
      <c r="AE24">
        <f t="shared" si="3"/>
        <v>0</v>
      </c>
      <c r="AF24">
        <f t="shared" si="4"/>
        <v>0</v>
      </c>
      <c r="AG24">
        <f t="shared" si="5"/>
        <v>-35.690507527838463</v>
      </c>
      <c r="AH24">
        <f t="shared" si="6"/>
        <v>-15295.539295748684</v>
      </c>
      <c r="AI24">
        <f t="shared" si="7"/>
        <v>-15331.229803276523</v>
      </c>
      <c r="AJ24">
        <f t="shared" si="8"/>
        <v>958.27199130666122</v>
      </c>
      <c r="AK24">
        <f t="shared" si="30"/>
        <v>1175.2287050950119</v>
      </c>
      <c r="AL24">
        <f t="shared" si="9"/>
        <v>-13197.729106874849</v>
      </c>
      <c r="AN24">
        <f t="shared" si="10"/>
        <v>0</v>
      </c>
      <c r="AO24">
        <f t="shared" si="11"/>
        <v>0</v>
      </c>
      <c r="AP24">
        <f t="shared" si="12"/>
        <v>-3.3034995174097928</v>
      </c>
      <c r="AQ24">
        <f t="shared" si="13"/>
        <v>-1415.7491776382283</v>
      </c>
      <c r="AR24">
        <f t="shared" si="14"/>
        <v>-1419.0526771556381</v>
      </c>
      <c r="AS24">
        <f t="shared" si="15"/>
        <v>88.697283398384869</v>
      </c>
      <c r="AT24">
        <f t="shared" si="16"/>
        <v>108.77871257782691</v>
      </c>
      <c r="AU24">
        <f t="shared" si="17"/>
        <v>-1221.5766811794263</v>
      </c>
      <c r="AW24">
        <v>21</v>
      </c>
      <c r="AX24">
        <f>IF(Z24&gt;0, (R24*SUMPRODUCT(K24:$K$98, X24:$X$98)-K24*$AZ$3)/Z24, 0)</f>
        <v>22177.759026966425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2.4225090000000001E-2</v>
      </c>
      <c r="Q25" s="5">
        <f t="shared" si="29"/>
        <v>50</v>
      </c>
      <c r="R25">
        <f t="shared" si="0"/>
        <v>1000000</v>
      </c>
      <c r="S25">
        <f t="shared" si="1"/>
        <v>21470.986149735196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15830.709510050652</v>
      </c>
      <c r="AC25">
        <f t="shared" si="2"/>
        <v>14801.667012909524</v>
      </c>
      <c r="AE25">
        <f t="shared" si="3"/>
        <v>0</v>
      </c>
      <c r="AF25">
        <f t="shared" si="4"/>
        <v>0</v>
      </c>
      <c r="AG25">
        <f t="shared" si="5"/>
        <v>-34.468996695552512</v>
      </c>
      <c r="AH25">
        <f t="shared" si="6"/>
        <v>-17292.115140151287</v>
      </c>
      <c r="AI25">
        <f t="shared" si="7"/>
        <v>-17326.584136846839</v>
      </c>
      <c r="AJ25">
        <f t="shared" si="8"/>
        <v>1029.0424971411285</v>
      </c>
      <c r="AK25">
        <f t="shared" si="30"/>
        <v>1108.1496657035457</v>
      </c>
      <c r="AL25">
        <f t="shared" si="9"/>
        <v>-15189.391974002165</v>
      </c>
      <c r="AN25">
        <f t="shared" si="10"/>
        <v>0</v>
      </c>
      <c r="AO25">
        <f t="shared" si="11"/>
        <v>0</v>
      </c>
      <c r="AP25">
        <f t="shared" si="12"/>
        <v>-2.8486044188495407</v>
      </c>
      <c r="AQ25">
        <f t="shared" si="13"/>
        <v>-1429.0638057894428</v>
      </c>
      <c r="AR25">
        <f t="shared" si="14"/>
        <v>-1431.9124102082924</v>
      </c>
      <c r="AS25">
        <f t="shared" si="15"/>
        <v>85.042655300680991</v>
      </c>
      <c r="AT25">
        <f t="shared" si="16"/>
        <v>91.580270303517821</v>
      </c>
      <c r="AU25">
        <f t="shared" si="17"/>
        <v>-1255.2894846040936</v>
      </c>
      <c r="AW25">
        <v>22</v>
      </c>
      <c r="AX25">
        <f>IF(Z25&gt;0, (R25*SUMPRODUCT(K25:$K$98, X25:$X$98)-K25*$AZ$3)/Z25, 0)</f>
        <v>21470.986149735196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2.7828815E-2</v>
      </c>
      <c r="Q26" s="5">
        <f t="shared" si="29"/>
        <v>50</v>
      </c>
      <c r="R26">
        <f t="shared" si="0"/>
        <v>1000000</v>
      </c>
      <c r="S26">
        <f t="shared" si="1"/>
        <v>20681.20886966879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14801.667012909524</v>
      </c>
      <c r="AC26">
        <f t="shared" si="2"/>
        <v>13717.877028992494</v>
      </c>
      <c r="AE26">
        <f t="shared" si="3"/>
        <v>0</v>
      </c>
      <c r="AF26">
        <f t="shared" si="4"/>
        <v>0</v>
      </c>
      <c r="AG26">
        <f t="shared" si="5"/>
        <v>-33.165075396320844</v>
      </c>
      <c r="AH26">
        <f t="shared" si="6"/>
        <v>-19184.626645522843</v>
      </c>
      <c r="AI26">
        <f t="shared" si="7"/>
        <v>-19217.791720919166</v>
      </c>
      <c r="AJ26">
        <f t="shared" si="8"/>
        <v>1083.7899839170295</v>
      </c>
      <c r="AK26">
        <f t="shared" si="30"/>
        <v>1036.1166909036667</v>
      </c>
      <c r="AL26">
        <f t="shared" si="9"/>
        <v>-17097.885046098472</v>
      </c>
      <c r="AN26">
        <f t="shared" si="10"/>
        <v>0</v>
      </c>
      <c r="AO26">
        <f t="shared" si="11"/>
        <v>0</v>
      </c>
      <c r="AP26">
        <f t="shared" si="12"/>
        <v>-2.4471831154291954</v>
      </c>
      <c r="AQ26">
        <f t="shared" si="13"/>
        <v>-1415.5943817918997</v>
      </c>
      <c r="AR26">
        <f t="shared" si="14"/>
        <v>-1418.0415649073291</v>
      </c>
      <c r="AS26">
        <f t="shared" si="15"/>
        <v>79.970647363800609</v>
      </c>
      <c r="AT26">
        <f t="shared" si="16"/>
        <v>76.452932528991212</v>
      </c>
      <c r="AU26">
        <f t="shared" si="17"/>
        <v>-1261.6179850145375</v>
      </c>
      <c r="AW26">
        <v>23</v>
      </c>
      <c r="AX26">
        <f>IF(Z26&gt;0, (R26*SUMPRODUCT(K26:$K$98, X26:$X$98)-K26*$AZ$3)/Z26, 0)</f>
        <v>20681.20886966879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3.1684449000000003E-2</v>
      </c>
      <c r="Q27" s="5">
        <f t="shared" si="29"/>
        <v>50</v>
      </c>
      <c r="R27">
        <f t="shared" si="0"/>
        <v>1000000</v>
      </c>
      <c r="S27">
        <f t="shared" si="1"/>
        <v>19838.779502839636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13717.877028992494</v>
      </c>
      <c r="AC27">
        <f t="shared" si="2"/>
        <v>12610.562845300965</v>
      </c>
      <c r="AE27">
        <f t="shared" si="3"/>
        <v>0</v>
      </c>
      <c r="AF27">
        <f t="shared" si="4"/>
        <v>0</v>
      </c>
      <c r="AG27">
        <f t="shared" si="5"/>
        <v>-31.782607502381747</v>
      </c>
      <c r="AH27">
        <f t="shared" si="6"/>
        <v>-21016.342799517653</v>
      </c>
      <c r="AI27">
        <f t="shared" si="7"/>
        <v>-21048.125407020034</v>
      </c>
      <c r="AJ27">
        <f t="shared" si="8"/>
        <v>1107.3141836915293</v>
      </c>
      <c r="AK27">
        <f t="shared" si="30"/>
        <v>960.25139202947469</v>
      </c>
      <c r="AL27">
        <f t="shared" si="9"/>
        <v>-18980.559831299033</v>
      </c>
      <c r="AN27">
        <f t="shared" si="10"/>
        <v>0</v>
      </c>
      <c r="AO27">
        <f t="shared" si="11"/>
        <v>0</v>
      </c>
      <c r="AP27">
        <f t="shared" si="12"/>
        <v>-2.0939050318396655</v>
      </c>
      <c r="AQ27">
        <f t="shared" si="13"/>
        <v>-1384.6008681156688</v>
      </c>
      <c r="AR27">
        <f t="shared" si="14"/>
        <v>-1386.6947731475084</v>
      </c>
      <c r="AS27">
        <f t="shared" si="15"/>
        <v>72.952187478178786</v>
      </c>
      <c r="AT27">
        <f t="shared" si="16"/>
        <v>63.263381440647464</v>
      </c>
      <c r="AU27">
        <f t="shared" si="17"/>
        <v>-1250.4792042286824</v>
      </c>
      <c r="AW27">
        <v>24</v>
      </c>
      <c r="AX27">
        <f>IF(Z27&gt;0, (R27*SUMPRODUCT(K27:$K$98, X27:$X$98)-K27*$AZ$3)/Z27, 0)</f>
        <v>19838.779502839636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3.5933631000000001E-2</v>
      </c>
      <c r="Q28" s="5">
        <f t="shared" si="29"/>
        <v>50</v>
      </c>
      <c r="R28">
        <f t="shared" si="0"/>
        <v>1000000</v>
      </c>
      <c r="S28">
        <f t="shared" si="1"/>
        <v>18964.679480897794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12610.562845300965</v>
      </c>
      <c r="AC28">
        <f t="shared" si="2"/>
        <v>11501.212154060628</v>
      </c>
      <c r="AE28">
        <f t="shared" si="3"/>
        <v>0</v>
      </c>
      <c r="AF28">
        <f t="shared" si="4"/>
        <v>0</v>
      </c>
      <c r="AG28">
        <f t="shared" si="5"/>
        <v>-30.322716937149512</v>
      </c>
      <c r="AH28">
        <f t="shared" si="6"/>
        <v>-22841.289804168347</v>
      </c>
      <c r="AI28">
        <f t="shared" si="7"/>
        <v>-22871.612521105497</v>
      </c>
      <c r="AJ28">
        <f t="shared" si="8"/>
        <v>1109.3506912403373</v>
      </c>
      <c r="AK28">
        <f t="shared" si="30"/>
        <v>882.73939917106759</v>
      </c>
      <c r="AL28">
        <f t="shared" si="9"/>
        <v>-20879.522430694091</v>
      </c>
      <c r="AN28">
        <f t="shared" si="10"/>
        <v>0</v>
      </c>
      <c r="AO28">
        <f t="shared" si="11"/>
        <v>0</v>
      </c>
      <c r="AP28">
        <f t="shared" si="12"/>
        <v>-1.7836824738911596</v>
      </c>
      <c r="AQ28">
        <f t="shared" si="13"/>
        <v>-1343.6001921994605</v>
      </c>
      <c r="AR28">
        <f t="shared" si="14"/>
        <v>-1345.3838746733516</v>
      </c>
      <c r="AS28">
        <f t="shared" si="15"/>
        <v>65.255675784784842</v>
      </c>
      <c r="AT28">
        <f t="shared" si="16"/>
        <v>51.925650283191914</v>
      </c>
      <c r="AU28">
        <f t="shared" si="17"/>
        <v>-1228.2025486053749</v>
      </c>
      <c r="AW28">
        <v>25</v>
      </c>
      <c r="AX28">
        <f>IF(Z28&gt;0, (R28*SUMPRODUCT(K28:$K$98, X28:$X$98)-K28*$AZ$3)/Z28, 0)</f>
        <v>18964.679480897794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4.1016489000000003E-2</v>
      </c>
      <c r="Q29" s="5">
        <f t="shared" si="29"/>
        <v>50</v>
      </c>
      <c r="R29">
        <f t="shared" si="0"/>
        <v>1000000</v>
      </c>
      <c r="S29">
        <f t="shared" si="1"/>
        <v>18076.623577082421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11501.212154060628</v>
      </c>
      <c r="AC29">
        <f t="shared" si="2"/>
        <v>10403.371048356994</v>
      </c>
      <c r="AE29">
        <f t="shared" si="3"/>
        <v>0</v>
      </c>
      <c r="AF29">
        <f t="shared" si="4"/>
        <v>0</v>
      </c>
      <c r="AG29">
        <f t="shared" si="5"/>
        <v>-28.77575838207531</v>
      </c>
      <c r="AH29">
        <f t="shared" si="6"/>
        <v>-24874.627714054135</v>
      </c>
      <c r="AI29">
        <f t="shared" si="7"/>
        <v>-24903.40347243621</v>
      </c>
      <c r="AJ29">
        <f t="shared" si="8"/>
        <v>1097.8411057036337</v>
      </c>
      <c r="AK29">
        <f t="shared" si="30"/>
        <v>805.08485078424405</v>
      </c>
      <c r="AL29">
        <f t="shared" si="9"/>
        <v>-23000.477515948332</v>
      </c>
      <c r="AN29">
        <f t="shared" si="10"/>
        <v>0</v>
      </c>
      <c r="AO29">
        <f t="shared" si="11"/>
        <v>0</v>
      </c>
      <c r="AP29">
        <f t="shared" si="12"/>
        <v>-1.5113261219485699</v>
      </c>
      <c r="AQ29">
        <f t="shared" si="13"/>
        <v>-1306.435581604456</v>
      </c>
      <c r="AR29">
        <f t="shared" si="14"/>
        <v>-1307.9469077264046</v>
      </c>
      <c r="AS29">
        <f t="shared" si="15"/>
        <v>57.659503487919594</v>
      </c>
      <c r="AT29">
        <f t="shared" si="16"/>
        <v>42.283708016300864</v>
      </c>
      <c r="AU29">
        <f t="shared" si="17"/>
        <v>-1208.0036962221841</v>
      </c>
      <c r="AW29">
        <v>26</v>
      </c>
      <c r="AX29">
        <f>IF(Z29&gt;0, (R29*SUMPRODUCT(K29:$K$98, X29:$X$98)-K29*$AZ$3)/Z29, 0)</f>
        <v>18076.623577082421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4.6435859000000003E-2</v>
      </c>
      <c r="Q30" s="5">
        <f t="shared" si="29"/>
        <v>50</v>
      </c>
      <c r="R30">
        <f t="shared" si="0"/>
        <v>1000000</v>
      </c>
      <c r="S30">
        <f t="shared" si="1"/>
        <v>17156.085845381036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10403.371048356994</v>
      </c>
      <c r="AC30">
        <f t="shared" si="2"/>
        <v>9316.3632225523888</v>
      </c>
      <c r="AE30">
        <f t="shared" si="3"/>
        <v>0</v>
      </c>
      <c r="AF30">
        <f t="shared" si="4"/>
        <v>0</v>
      </c>
      <c r="AG30">
        <f t="shared" si="5"/>
        <v>-27.151773739406444</v>
      </c>
      <c r="AH30">
        <f t="shared" si="6"/>
        <v>-26724.54117696235</v>
      </c>
      <c r="AI30">
        <f t="shared" si="7"/>
        <v>-26751.692950701756</v>
      </c>
      <c r="AJ30">
        <f t="shared" si="8"/>
        <v>1087.0078258046051</v>
      </c>
      <c r="AK30">
        <f t="shared" si="30"/>
        <v>728.23597338498962</v>
      </c>
      <c r="AL30">
        <f t="shared" si="9"/>
        <v>-24936.449151512163</v>
      </c>
      <c r="AN30">
        <f t="shared" si="10"/>
        <v>0</v>
      </c>
      <c r="AO30">
        <f t="shared" si="11"/>
        <v>0</v>
      </c>
      <c r="AP30">
        <f t="shared" si="12"/>
        <v>-1.2732438696671997</v>
      </c>
      <c r="AQ30">
        <f t="shared" si="13"/>
        <v>-1253.2094053896535</v>
      </c>
      <c r="AR30">
        <f t="shared" si="14"/>
        <v>-1254.4826492593209</v>
      </c>
      <c r="AS30">
        <f t="shared" si="15"/>
        <v>50.973688266902904</v>
      </c>
      <c r="AT30">
        <f t="shared" si="16"/>
        <v>34.149591760845077</v>
      </c>
      <c r="AU30">
        <f t="shared" si="17"/>
        <v>-1169.3593692315728</v>
      </c>
      <c r="AW30">
        <v>27</v>
      </c>
      <c r="AX30">
        <f>IF(Z30&gt;0, (R30*SUMPRODUCT(K30:$K$98, X30:$X$98)-K30*$AZ$3)/Z30, 0)</f>
        <v>17156.085845381036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5.1834316999999998E-2</v>
      </c>
      <c r="Q31" s="5">
        <f t="shared" si="29"/>
        <v>50</v>
      </c>
      <c r="R31">
        <f t="shared" si="0"/>
        <v>1000000</v>
      </c>
      <c r="S31">
        <f t="shared" si="1"/>
        <v>16211.510393302346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9316.3632225523888</v>
      </c>
      <c r="AC31">
        <f t="shared" si="2"/>
        <v>8259.0714562697394</v>
      </c>
      <c r="AE31">
        <f t="shared" si="3"/>
        <v>0</v>
      </c>
      <c r="AF31">
        <f t="shared" si="4"/>
        <v>0</v>
      </c>
      <c r="AG31">
        <f t="shared" si="5"/>
        <v>-25.472862354891706</v>
      </c>
      <c r="AH31">
        <f t="shared" si="6"/>
        <v>-28147.872942413378</v>
      </c>
      <c r="AI31">
        <f t="shared" si="7"/>
        <v>-28173.345804768269</v>
      </c>
      <c r="AJ31">
        <f t="shared" si="8"/>
        <v>1057.2917662826494</v>
      </c>
      <c r="AK31">
        <f t="shared" si="30"/>
        <v>652.1454255786673</v>
      </c>
      <c r="AL31">
        <f t="shared" si="9"/>
        <v>-26463.908612906955</v>
      </c>
      <c r="AN31">
        <f t="shared" si="10"/>
        <v>0</v>
      </c>
      <c r="AO31">
        <f t="shared" si="11"/>
        <v>0</v>
      </c>
      <c r="AP31">
        <f t="shared" si="12"/>
        <v>-1.0665300934034743</v>
      </c>
      <c r="AQ31">
        <f t="shared" si="13"/>
        <v>-1178.5308278327911</v>
      </c>
      <c r="AR31">
        <f t="shared" si="14"/>
        <v>-1179.5973579261945</v>
      </c>
      <c r="AS31">
        <f t="shared" si="15"/>
        <v>44.268032015318923</v>
      </c>
      <c r="AT31">
        <f t="shared" si="16"/>
        <v>27.304851412644528</v>
      </c>
      <c r="AU31">
        <f t="shared" si="17"/>
        <v>-1108.0244744982313</v>
      </c>
      <c r="AW31">
        <v>28</v>
      </c>
      <c r="AX31">
        <f>IF(Z31&gt;0, (R31*SUMPRODUCT(K31:$K$98, X31:$X$98)-K31*$AZ$3)/Z31, 0)</f>
        <v>16211.510393302346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5.7772715000000002E-2</v>
      </c>
      <c r="Q32" s="5">
        <f t="shared" si="29"/>
        <v>50</v>
      </c>
      <c r="R32">
        <f t="shared" si="0"/>
        <v>1000000</v>
      </c>
      <c r="S32">
        <f t="shared" si="1"/>
        <v>15276.920625178775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8259.0714562697394</v>
      </c>
      <c r="AC32">
        <f t="shared" si="2"/>
        <v>7255.4670919253476</v>
      </c>
      <c r="AE32">
        <f t="shared" si="3"/>
        <v>0</v>
      </c>
      <c r="AF32">
        <f t="shared" si="4"/>
        <v>0</v>
      </c>
      <c r="AG32">
        <f t="shared" si="5"/>
        <v>-23.746497314279402</v>
      </c>
      <c r="AH32">
        <f t="shared" si="6"/>
        <v>-29432.72834126775</v>
      </c>
      <c r="AI32">
        <f t="shared" si="7"/>
        <v>-29456.474838582028</v>
      </c>
      <c r="AJ32">
        <f t="shared" si="8"/>
        <v>1003.6043643443918</v>
      </c>
      <c r="AK32">
        <f t="shared" si="30"/>
        <v>578.13500193888183</v>
      </c>
      <c r="AL32">
        <f t="shared" si="9"/>
        <v>-27874.735472298755</v>
      </c>
      <c r="AN32">
        <f t="shared" si="10"/>
        <v>0</v>
      </c>
      <c r="AO32">
        <f t="shared" si="11"/>
        <v>0</v>
      </c>
      <c r="AP32">
        <f t="shared" si="12"/>
        <v>-0.88772183334314025</v>
      </c>
      <c r="AQ32">
        <f t="shared" si="13"/>
        <v>-1100.2917700914695</v>
      </c>
      <c r="AR32">
        <f t="shared" si="14"/>
        <v>-1101.1794919248125</v>
      </c>
      <c r="AS32">
        <f t="shared" si="15"/>
        <v>37.518017688075851</v>
      </c>
      <c r="AT32">
        <f t="shared" si="16"/>
        <v>21.612579617475181</v>
      </c>
      <c r="AU32">
        <f t="shared" si="17"/>
        <v>-1042.0488946192615</v>
      </c>
      <c r="AW32">
        <v>29</v>
      </c>
      <c r="AX32">
        <f>IF(Z32&gt;0, (R32*SUMPRODUCT(K32:$K$98, X32:$X$98)-K32*$AZ$3)/Z32, 0)</f>
        <v>15276.920625178775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6.4089452000000005E-2</v>
      </c>
      <c r="Q33" s="5">
        <f t="shared" si="29"/>
        <v>50</v>
      </c>
      <c r="R33">
        <f t="shared" si="0"/>
        <v>1000000</v>
      </c>
      <c r="S33">
        <f t="shared" si="1"/>
        <v>14352.393859853773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7255.4670919253476</v>
      </c>
      <c r="AC33">
        <f t="shared" si="2"/>
        <v>6311.3596642342363</v>
      </c>
      <c r="AE33">
        <f t="shared" si="3"/>
        <v>0</v>
      </c>
      <c r="AF33">
        <f t="shared" si="4"/>
        <v>0</v>
      </c>
      <c r="AG33">
        <f t="shared" si="5"/>
        <v>-21.987132341344967</v>
      </c>
      <c r="AH33">
        <f t="shared" si="6"/>
        <v>-30437.999995832775</v>
      </c>
      <c r="AI33">
        <f t="shared" si="7"/>
        <v>-30459.987128174122</v>
      </c>
      <c r="AJ33">
        <f t="shared" si="8"/>
        <v>944.1074276911113</v>
      </c>
      <c r="AK33">
        <f t="shared" si="30"/>
        <v>507.8826964347744</v>
      </c>
      <c r="AL33">
        <f t="shared" si="9"/>
        <v>-29007.997004048237</v>
      </c>
      <c r="AN33">
        <f t="shared" si="10"/>
        <v>0</v>
      </c>
      <c r="AO33">
        <f t="shared" si="11"/>
        <v>0</v>
      </c>
      <c r="AP33">
        <f t="shared" si="12"/>
        <v>-0.73388482962706392</v>
      </c>
      <c r="AQ33">
        <f t="shared" si="13"/>
        <v>-1015.957246917807</v>
      </c>
      <c r="AR33">
        <f t="shared" si="14"/>
        <v>-1016.691131747434</v>
      </c>
      <c r="AS33">
        <f t="shared" si="15"/>
        <v>31.512345855937742</v>
      </c>
      <c r="AT33">
        <f t="shared" si="16"/>
        <v>16.95206998152667</v>
      </c>
      <c r="AU33">
        <f t="shared" si="17"/>
        <v>-968.2267159099697</v>
      </c>
      <c r="AW33">
        <v>30</v>
      </c>
      <c r="AX33">
        <f>IF(Z33&gt;0, (R33*SUMPRODUCT(K33:$K$98, X33:$X$98)-K33*$AZ$3)/Z33, 0)</f>
        <v>14352.393859853773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7.1121990999999996E-2</v>
      </c>
      <c r="Q34" s="5">
        <f t="shared" si="29"/>
        <v>50</v>
      </c>
      <c r="R34">
        <f t="shared" si="0"/>
        <v>1000000</v>
      </c>
      <c r="S34">
        <f t="shared" si="1"/>
        <v>13450.280323497915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6311.3596642342363</v>
      </c>
      <c r="AC34">
        <f t="shared" si="2"/>
        <v>5434.8527230310337</v>
      </c>
      <c r="AE34">
        <f t="shared" si="3"/>
        <v>0</v>
      </c>
      <c r="AF34">
        <f t="shared" si="4"/>
        <v>0</v>
      </c>
      <c r="AG34">
        <f t="shared" si="5"/>
        <v>-20.203492389434572</v>
      </c>
      <c r="AH34">
        <f t="shared" si="6"/>
        <v>-31275.372569938911</v>
      </c>
      <c r="AI34">
        <f t="shared" si="7"/>
        <v>-31295.576062328346</v>
      </c>
      <c r="AJ34">
        <f t="shared" si="8"/>
        <v>876.50694120320259</v>
      </c>
      <c r="AK34">
        <f t="shared" si="30"/>
        <v>441.79517649639661</v>
      </c>
      <c r="AL34">
        <f t="shared" si="9"/>
        <v>-29977.273944628745</v>
      </c>
      <c r="AN34">
        <f t="shared" si="10"/>
        <v>0</v>
      </c>
      <c r="AO34">
        <f t="shared" si="11"/>
        <v>0</v>
      </c>
      <c r="AP34">
        <f t="shared" si="12"/>
        <v>-0.60209877775269705</v>
      </c>
      <c r="AQ34">
        <f t="shared" si="13"/>
        <v>-932.05982585308152</v>
      </c>
      <c r="AR34">
        <f t="shared" si="14"/>
        <v>-932.66192463083416</v>
      </c>
      <c r="AS34">
        <f t="shared" si="15"/>
        <v>26.121412467588389</v>
      </c>
      <c r="AT34">
        <f t="shared" si="16"/>
        <v>13.166255153224132</v>
      </c>
      <c r="AU34">
        <f t="shared" si="17"/>
        <v>-893.37425701002167</v>
      </c>
      <c r="AW34">
        <v>31</v>
      </c>
      <c r="AX34">
        <f>IF(Z34&gt;0, (R34*SUMPRODUCT(K34:$K$98, X34:$X$98)-K34*$AZ$3)/Z34, 0)</f>
        <v>13450.280323497915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7.9233461000000005E-2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12573.736164253805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5434.8527230310337</v>
      </c>
      <c r="AC35">
        <f t="shared" ref="AC35:AC66" si="33">S35*Z35</f>
        <v>4627.3020987088466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-18.400664839238164</v>
      </c>
      <c r="AH35">
        <f t="shared" ref="AH35:AH66" si="37">-X35*R35</f>
        <v>-32015.852526041221</v>
      </c>
      <c r="AI35">
        <f t="shared" ref="AI35:AI66" si="38">SUM(AE35:AH35)</f>
        <v>-32034.253190880459</v>
      </c>
      <c r="AJ35">
        <f t="shared" ref="AJ35:AJ66" si="39">AB35-AC35</f>
        <v>807.5506243221871</v>
      </c>
      <c r="AK35">
        <f t="shared" si="30"/>
        <v>380.4396906121724</v>
      </c>
      <c r="AL35">
        <f t="shared" ref="AL35:AL66" si="40">SUM(AI35:AK35)</f>
        <v>-30846.2628759461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-0.48961733924103035</v>
      </c>
      <c r="AQ35">
        <f t="shared" ref="AQ35:AQ66" si="44">AH35*$K35</f>
        <v>-851.89946473599969</v>
      </c>
      <c r="AR35">
        <f t="shared" ref="AR35:AR66" si="45">AI35*$K35</f>
        <v>-852.38908207524082</v>
      </c>
      <c r="AS35">
        <f t="shared" ref="AS35:AS66" si="46">AJ35*$K35</f>
        <v>21.487853370380304</v>
      </c>
      <c r="AT35">
        <f t="shared" ref="AT35:AT66" si="47">AK35*$K35</f>
        <v>10.122996679011555</v>
      </c>
      <c r="AU35">
        <f t="shared" ref="AU35:AU66" si="48">AL35*$K35</f>
        <v>-820.77823202584898</v>
      </c>
      <c r="AW35">
        <v>32</v>
      </c>
      <c r="AX35">
        <f>IF(Z35&gt;0, (R35*SUMPRODUCT(K35:$K$98, X35:$X$98)-K35*$AZ$3)/Z35, 0)</f>
        <v>12573.736164253805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8.7905784000000001E-2</v>
      </c>
      <c r="Q36" s="5">
        <f t="shared" si="29"/>
        <v>50</v>
      </c>
      <c r="R36">
        <f t="shared" si="31"/>
        <v>1000000</v>
      </c>
      <c r="S36">
        <f t="shared" si="32"/>
        <v>11707.152079900065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4627.3020987088466</v>
      </c>
      <c r="AC36">
        <f t="shared" si="33"/>
        <v>3886.5715639111481</v>
      </c>
      <c r="AE36">
        <f t="shared" si="34"/>
        <v>0</v>
      </c>
      <c r="AF36">
        <f t="shared" si="35"/>
        <v>0</v>
      </c>
      <c r="AG36">
        <f t="shared" si="36"/>
        <v>-16.599133322031317</v>
      </c>
      <c r="AH36">
        <f t="shared" si="37"/>
        <v>-32350.497376289299</v>
      </c>
      <c r="AI36">
        <f t="shared" si="38"/>
        <v>-32367.096509611329</v>
      </c>
      <c r="AJ36">
        <f t="shared" si="39"/>
        <v>740.73053479769851</v>
      </c>
      <c r="AK36">
        <f t="shared" si="30"/>
        <v>323.91114690961928</v>
      </c>
      <c r="AL36">
        <f t="shared" si="40"/>
        <v>-31302.45482790401</v>
      </c>
      <c r="AN36">
        <f t="shared" si="41"/>
        <v>0</v>
      </c>
      <c r="AO36">
        <f t="shared" si="42"/>
        <v>0</v>
      </c>
      <c r="AP36">
        <f t="shared" si="43"/>
        <v>-0.39435800873450289</v>
      </c>
      <c r="AQ36">
        <f t="shared" si="44"/>
        <v>-768.57492974958461</v>
      </c>
      <c r="AR36">
        <f t="shared" si="45"/>
        <v>-768.96928775831907</v>
      </c>
      <c r="AS36">
        <f t="shared" si="46"/>
        <v>17.598088589598515</v>
      </c>
      <c r="AT36">
        <f t="shared" si="47"/>
        <v>7.695399056325833</v>
      </c>
      <c r="AU36">
        <f t="shared" si="48"/>
        <v>-743.67580011239465</v>
      </c>
      <c r="AW36">
        <v>33</v>
      </c>
      <c r="AX36">
        <f>IF(Z36&gt;0, (R36*SUMPRODUCT(K36:$K$98, X36:$X$98)-K36*$AZ$3)/Z36, 0)</f>
        <v>11707.152079900065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31"/>
        <v>1000000</v>
      </c>
      <c r="S37">
        <f t="shared" si="32"/>
        <v>10853.654146438499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3886.5715639111481</v>
      </c>
      <c r="AC37">
        <f t="shared" si="33"/>
        <v>3217.2546073207604</v>
      </c>
      <c r="AE37">
        <f t="shared" si="34"/>
        <v>0</v>
      </c>
      <c r="AF37">
        <f t="shared" si="35"/>
        <v>0</v>
      </c>
      <c r="AG37">
        <f t="shared" si="36"/>
        <v>-14.821066545484433</v>
      </c>
      <c r="AH37">
        <f t="shared" si="37"/>
        <v>-32241.508866531403</v>
      </c>
      <c r="AI37">
        <f t="shared" si="38"/>
        <v>-32256.32993307689</v>
      </c>
      <c r="AJ37">
        <f t="shared" si="39"/>
        <v>669.31695659038769</v>
      </c>
      <c r="AK37">
        <f t="shared" si="30"/>
        <v>272.06000947378038</v>
      </c>
      <c r="AL37">
        <f t="shared" si="40"/>
        <v>-31314.952967012719</v>
      </c>
      <c r="AN37">
        <f t="shared" si="41"/>
        <v>0</v>
      </c>
      <c r="AO37">
        <f t="shared" si="42"/>
        <v>0</v>
      </c>
      <c r="AP37">
        <f t="shared" si="43"/>
        <v>-0.31438852520655175</v>
      </c>
      <c r="AQ37">
        <f t="shared" si="44"/>
        <v>-683.9157217110693</v>
      </c>
      <c r="AR37">
        <f t="shared" si="45"/>
        <v>-684.23011023627589</v>
      </c>
      <c r="AS37">
        <f t="shared" si="46"/>
        <v>14.197734706366353</v>
      </c>
      <c r="AT37">
        <f t="shared" si="47"/>
        <v>5.7710114777267298</v>
      </c>
      <c r="AU37">
        <f t="shared" si="48"/>
        <v>-664.26136405218267</v>
      </c>
      <c r="AW37">
        <v>34</v>
      </c>
      <c r="AX37">
        <f>IF(Z37&gt;0, (R37*SUMPRODUCT(K37:$K$98, X37:$X$98)-K37*$AZ$3)/Z37, 0)</f>
        <v>10853.654146438499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0.107494799</v>
      </c>
      <c r="Q38" s="5">
        <f t="shared" si="60"/>
        <v>50</v>
      </c>
      <c r="R38">
        <f t="shared" si="31"/>
        <v>1000000</v>
      </c>
      <c r="S38">
        <f t="shared" si="32"/>
        <v>10023.044979565804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3217.2546073207604</v>
      </c>
      <c r="AC38">
        <f t="shared" si="33"/>
        <v>2621.9620759304007</v>
      </c>
      <c r="AE38">
        <f t="shared" si="34"/>
        <v>0</v>
      </c>
      <c r="AF38">
        <f t="shared" si="35"/>
        <v>0</v>
      </c>
      <c r="AG38">
        <f t="shared" si="36"/>
        <v>-13.079668310757114</v>
      </c>
      <c r="AH38">
        <f t="shared" si="37"/>
        <v>-31863.751385449468</v>
      </c>
      <c r="AI38">
        <f t="shared" si="38"/>
        <v>-31876.831053760226</v>
      </c>
      <c r="AJ38">
        <f t="shared" si="39"/>
        <v>595.29253139035973</v>
      </c>
      <c r="AK38">
        <f t="shared" si="30"/>
        <v>225.20782251245325</v>
      </c>
      <c r="AL38">
        <f t="shared" si="40"/>
        <v>-31056.330699857415</v>
      </c>
      <c r="AN38">
        <f t="shared" si="41"/>
        <v>0</v>
      </c>
      <c r="AO38">
        <f t="shared" si="42"/>
        <v>0</v>
      </c>
      <c r="AP38">
        <f t="shared" si="43"/>
        <v>-0.24772277556205491</v>
      </c>
      <c r="AQ38">
        <f t="shared" si="44"/>
        <v>-603.48448794615558</v>
      </c>
      <c r="AR38">
        <f t="shared" si="45"/>
        <v>-603.73221072171771</v>
      </c>
      <c r="AS38">
        <f t="shared" si="46"/>
        <v>11.274560993729471</v>
      </c>
      <c r="AT38">
        <f t="shared" si="47"/>
        <v>4.2653304002509689</v>
      </c>
      <c r="AU38">
        <f t="shared" si="48"/>
        <v>-588.19231932773721</v>
      </c>
      <c r="AW38">
        <v>35</v>
      </c>
      <c r="AX38">
        <f>IF(Z38&gt;0, (R38*SUMPRODUCT(K38:$K$98, X38:$X$98)-K38*$AZ$3)/Z38, 0)</f>
        <v>10023.044979565804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0.119195734</v>
      </c>
      <c r="Q39" s="5">
        <f t="shared" si="60"/>
        <v>50</v>
      </c>
      <c r="R39">
        <f t="shared" si="31"/>
        <v>1000000</v>
      </c>
      <c r="S39">
        <f t="shared" si="32"/>
        <v>9208.2377838727043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2621.9620759304007</v>
      </c>
      <c r="AC39">
        <f t="shared" si="33"/>
        <v>2097.6054364848806</v>
      </c>
      <c r="AE39">
        <f t="shared" si="34"/>
        <v>0</v>
      </c>
      <c r="AF39">
        <f t="shared" si="35"/>
        <v>0</v>
      </c>
      <c r="AG39">
        <f t="shared" si="36"/>
        <v>-11.38983096287231</v>
      </c>
      <c r="AH39">
        <f t="shared" si="37"/>
        <v>-31180.813295544689</v>
      </c>
      <c r="AI39">
        <f t="shared" si="38"/>
        <v>-31192.20312650756</v>
      </c>
      <c r="AJ39">
        <f t="shared" si="39"/>
        <v>524.35663944552016</v>
      </c>
      <c r="AK39">
        <f t="shared" si="30"/>
        <v>183.53734531512808</v>
      </c>
      <c r="AL39">
        <f t="shared" si="40"/>
        <v>-30484.309141746911</v>
      </c>
      <c r="AN39">
        <f t="shared" si="41"/>
        <v>0</v>
      </c>
      <c r="AO39">
        <f t="shared" si="42"/>
        <v>0</v>
      </c>
      <c r="AP39">
        <f t="shared" si="43"/>
        <v>-0.19260540155785533</v>
      </c>
      <c r="AQ39">
        <f t="shared" si="44"/>
        <v>-527.2767511006499</v>
      </c>
      <c r="AR39">
        <f t="shared" si="45"/>
        <v>-527.4693565022078</v>
      </c>
      <c r="AS39">
        <f t="shared" si="46"/>
        <v>8.867025457106795</v>
      </c>
      <c r="AT39">
        <f t="shared" si="47"/>
        <v>3.1036706524017013</v>
      </c>
      <c r="AU39">
        <f t="shared" si="48"/>
        <v>-515.49866039269921</v>
      </c>
      <c r="AW39">
        <v>36</v>
      </c>
      <c r="AX39">
        <f>IF(Z39&gt;0, (R39*SUMPRODUCT(K39:$K$98, X39:$X$98)-K39*$AZ$3)/Z39, 0)</f>
        <v>9208.2377838727043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0.13258683600000001</v>
      </c>
      <c r="Q40" s="5">
        <f t="shared" si="60"/>
        <v>50</v>
      </c>
      <c r="R40">
        <f t="shared" si="31"/>
        <v>1000000</v>
      </c>
      <c r="S40">
        <f t="shared" si="32"/>
        <v>8401.6673588559079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2097.6054364848806</v>
      </c>
      <c r="AC40">
        <f t="shared" si="33"/>
        <v>1640.9785501169401</v>
      </c>
      <c r="AE40">
        <f t="shared" si="34"/>
        <v>0</v>
      </c>
      <c r="AF40">
        <f t="shared" si="35"/>
        <v>0</v>
      </c>
      <c r="AG40">
        <f t="shared" si="36"/>
        <v>-9.7657910033015138</v>
      </c>
      <c r="AH40">
        <f t="shared" si="37"/>
        <v>-30202.832998841463</v>
      </c>
      <c r="AI40">
        <f t="shared" si="38"/>
        <v>-30212.598789844764</v>
      </c>
      <c r="AJ40">
        <f t="shared" si="39"/>
        <v>456.62688636794041</v>
      </c>
      <c r="AK40">
        <f t="shared" ref="AK40:AK71" si="61">G40*SUM(AB40:AB40, AE40:AF40)</f>
        <v>146.83238055394165</v>
      </c>
      <c r="AL40">
        <f t="shared" si="40"/>
        <v>-29609.139522922884</v>
      </c>
      <c r="AN40">
        <f t="shared" si="41"/>
        <v>0</v>
      </c>
      <c r="AO40">
        <f t="shared" si="42"/>
        <v>0</v>
      </c>
      <c r="AP40">
        <f t="shared" si="43"/>
        <v>-0.14744857745822434</v>
      </c>
      <c r="AQ40">
        <f t="shared" si="44"/>
        <v>-456.0167998047412</v>
      </c>
      <c r="AR40">
        <f t="shared" si="45"/>
        <v>-456.16424838219945</v>
      </c>
      <c r="AS40">
        <f t="shared" si="46"/>
        <v>6.8943708503867427</v>
      </c>
      <c r="AT40">
        <f t="shared" si="47"/>
        <v>2.2169454200037726</v>
      </c>
      <c r="AU40">
        <f t="shared" si="48"/>
        <v>-447.05293211180896</v>
      </c>
      <c r="AW40">
        <v>37</v>
      </c>
      <c r="AX40">
        <f>IF(Z40&gt;0, (R40*SUMPRODUCT(K40:$K$98, X40:$X$98)-K40*$AZ$3)/Z40, 0)</f>
        <v>8401.6673588559079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0.14803979</v>
      </c>
      <c r="Q41" s="5">
        <f t="shared" si="60"/>
        <v>50</v>
      </c>
      <c r="R41">
        <f t="shared" si="31"/>
        <v>1000000</v>
      </c>
      <c r="S41">
        <f t="shared" si="32"/>
        <v>7589.2735502793857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1640.9785501169401</v>
      </c>
      <c r="AC41">
        <f t="shared" si="33"/>
        <v>1248.0419866806897</v>
      </c>
      <c r="AE41">
        <f t="shared" si="34"/>
        <v>0</v>
      </c>
      <c r="AF41">
        <f t="shared" si="35"/>
        <v>0</v>
      </c>
      <c r="AG41">
        <f t="shared" si="36"/>
        <v>-8.2224074439558521</v>
      </c>
      <c r="AH41">
        <f t="shared" si="37"/>
        <v>-28914.51298625291</v>
      </c>
      <c r="AI41">
        <f t="shared" si="38"/>
        <v>-28922.735393696865</v>
      </c>
      <c r="AJ41">
        <f t="shared" si="39"/>
        <v>392.93656343625048</v>
      </c>
      <c r="AK41">
        <f t="shared" si="61"/>
        <v>114.86849850818582</v>
      </c>
      <c r="AL41">
        <f t="shared" si="40"/>
        <v>-28414.930331752428</v>
      </c>
      <c r="AN41">
        <f t="shared" si="41"/>
        <v>0</v>
      </c>
      <c r="AO41">
        <f t="shared" si="42"/>
        <v>0</v>
      </c>
      <c r="AP41">
        <f t="shared" si="43"/>
        <v>-0.1108444957508284</v>
      </c>
      <c r="AQ41">
        <f t="shared" si="44"/>
        <v>-389.79029361989757</v>
      </c>
      <c r="AR41">
        <f t="shared" si="45"/>
        <v>-389.90113811564839</v>
      </c>
      <c r="AS41">
        <f t="shared" si="46"/>
        <v>5.2970927958782914</v>
      </c>
      <c r="AT41">
        <f t="shared" si="47"/>
        <v>1.5485173754256254</v>
      </c>
      <c r="AU41">
        <f t="shared" si="48"/>
        <v>-383.05552794434448</v>
      </c>
      <c r="AW41">
        <v>38</v>
      </c>
      <c r="AX41">
        <f>IF(Z41&gt;0, (R41*SUMPRODUCT(K41:$K$98, X41:$X$98)-K41*$AZ$3)/Z41, 0)</f>
        <v>7589.2735502793857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0.16585403400000001</v>
      </c>
      <c r="Q42" s="5">
        <f t="shared" si="60"/>
        <v>50</v>
      </c>
      <c r="R42">
        <f t="shared" si="31"/>
        <v>1000000</v>
      </c>
      <c r="S42">
        <f t="shared" si="32"/>
        <v>6748.1605649883568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1248.0419866806897</v>
      </c>
      <c r="AC42">
        <f t="shared" si="33"/>
        <v>914.5733326755161</v>
      </c>
      <c r="AE42">
        <f t="shared" si="34"/>
        <v>0</v>
      </c>
      <c r="AF42">
        <f t="shared" si="35"/>
        <v>0</v>
      </c>
      <c r="AG42">
        <f t="shared" si="36"/>
        <v>-6.7764639257445856</v>
      </c>
      <c r="AH42">
        <f t="shared" si="37"/>
        <v>-27274.388875434142</v>
      </c>
      <c r="AI42">
        <f t="shared" si="38"/>
        <v>-27281.165339359886</v>
      </c>
      <c r="AJ42">
        <f t="shared" si="39"/>
        <v>333.46865400517356</v>
      </c>
      <c r="AK42">
        <f t="shared" si="61"/>
        <v>87.362939067648284</v>
      </c>
      <c r="AL42">
        <f t="shared" si="40"/>
        <v>-26860.333746287066</v>
      </c>
      <c r="AN42">
        <f t="shared" si="41"/>
        <v>0</v>
      </c>
      <c r="AO42">
        <f t="shared" si="42"/>
        <v>0</v>
      </c>
      <c r="AP42">
        <f t="shared" si="43"/>
        <v>-8.1564325023526202E-2</v>
      </c>
      <c r="AQ42">
        <f t="shared" si="44"/>
        <v>-328.28583512447767</v>
      </c>
      <c r="AR42">
        <f t="shared" si="45"/>
        <v>-328.36739944950119</v>
      </c>
      <c r="AS42">
        <f t="shared" si="46"/>
        <v>4.0137667636808363</v>
      </c>
      <c r="AT42">
        <f t="shared" si="47"/>
        <v>1.0515364997447723</v>
      </c>
      <c r="AU42">
        <f t="shared" si="48"/>
        <v>-323.30209618607557</v>
      </c>
      <c r="AW42">
        <v>39</v>
      </c>
      <c r="AX42">
        <f>IF(Z42&gt;0, (R42*SUMPRODUCT(K42:$K$98, X42:$X$98)-K42*$AZ$3)/Z42, 0)</f>
        <v>6748.1605649883568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0.18707617900000001</v>
      </c>
      <c r="Q43" s="5">
        <f t="shared" si="60"/>
        <v>50</v>
      </c>
      <c r="R43">
        <f t="shared" si="31"/>
        <v>1000000</v>
      </c>
      <c r="S43">
        <f t="shared" si="32"/>
        <v>5849.8117227390549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914.5733326755161</v>
      </c>
      <c r="AC43">
        <f t="shared" si="33"/>
        <v>636.57467577847035</v>
      </c>
      <c r="AE43">
        <f t="shared" si="34"/>
        <v>0</v>
      </c>
      <c r="AF43">
        <f t="shared" si="35"/>
        <v>0</v>
      </c>
      <c r="AG43">
        <f t="shared" si="36"/>
        <v>-5.4409843081275033</v>
      </c>
      <c r="AH43">
        <f t="shared" si="37"/>
        <v>-25354.299567192738</v>
      </c>
      <c r="AI43">
        <f t="shared" si="38"/>
        <v>-25359.740551500865</v>
      </c>
      <c r="AJ43">
        <f t="shared" si="39"/>
        <v>277.99865689704575</v>
      </c>
      <c r="AK43">
        <f t="shared" si="61"/>
        <v>64.020133287286129</v>
      </c>
      <c r="AL43">
        <f t="shared" si="40"/>
        <v>-25017.721761316534</v>
      </c>
      <c r="AN43">
        <f t="shared" si="41"/>
        <v>0</v>
      </c>
      <c r="AO43">
        <f t="shared" si="42"/>
        <v>0</v>
      </c>
      <c r="AP43">
        <f t="shared" si="43"/>
        <v>-5.8473160272478189E-2</v>
      </c>
      <c r="AQ43">
        <f t="shared" si="44"/>
        <v>-272.47754050206009</v>
      </c>
      <c r="AR43">
        <f t="shared" si="45"/>
        <v>-272.53601366233261</v>
      </c>
      <c r="AS43">
        <f t="shared" si="46"/>
        <v>2.9875954606215163</v>
      </c>
      <c r="AT43">
        <f t="shared" si="47"/>
        <v>0.68801145204206571</v>
      </c>
      <c r="AU43">
        <f t="shared" si="48"/>
        <v>-268.86040674966904</v>
      </c>
      <c r="AW43">
        <v>40</v>
      </c>
      <c r="AX43">
        <f>IF(Z43&gt;0, (R43*SUMPRODUCT(K43:$K$98, X43:$X$98)-K43*$AZ$3)/Z43, 0)</f>
        <v>5849.8117227390549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0.21155222800000001</v>
      </c>
      <c r="Q44" s="5">
        <f t="shared" si="60"/>
        <v>50</v>
      </c>
      <c r="R44">
        <f t="shared" si="31"/>
        <v>1000000</v>
      </c>
      <c r="S44">
        <f t="shared" si="32"/>
        <v>4828.1698303235389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636.57467577847035</v>
      </c>
      <c r="AC44">
        <f t="shared" si="33"/>
        <v>408.99640155090299</v>
      </c>
      <c r="AE44">
        <f t="shared" si="34"/>
        <v>0</v>
      </c>
      <c r="AF44">
        <f t="shared" si="35"/>
        <v>0</v>
      </c>
      <c r="AG44">
        <f t="shared" si="36"/>
        <v>-4.2355221121488169</v>
      </c>
      <c r="AH44">
        <f t="shared" si="37"/>
        <v>-23021.047057948239</v>
      </c>
      <c r="AI44">
        <f t="shared" si="38"/>
        <v>-23025.282580060386</v>
      </c>
      <c r="AJ44">
        <f t="shared" si="39"/>
        <v>227.57827422756736</v>
      </c>
      <c r="AK44">
        <f t="shared" si="61"/>
        <v>44.560227304492926</v>
      </c>
      <c r="AL44">
        <f t="shared" si="40"/>
        <v>-22753.144078528327</v>
      </c>
      <c r="AN44">
        <f t="shared" si="41"/>
        <v>0</v>
      </c>
      <c r="AO44">
        <f t="shared" si="42"/>
        <v>0</v>
      </c>
      <c r="AP44">
        <f t="shared" si="43"/>
        <v>-4.0641340478490683E-2</v>
      </c>
      <c r="AQ44">
        <f t="shared" si="44"/>
        <v>-220.8951309614973</v>
      </c>
      <c r="AR44">
        <f t="shared" si="45"/>
        <v>-220.93577230197576</v>
      </c>
      <c r="AS44">
        <f t="shared" si="46"/>
        <v>2.1836944498201492</v>
      </c>
      <c r="AT44">
        <f t="shared" si="47"/>
        <v>0.42757122303442818</v>
      </c>
      <c r="AU44">
        <f t="shared" si="48"/>
        <v>-218.3245066291212</v>
      </c>
      <c r="AW44">
        <v>41</v>
      </c>
      <c r="AX44">
        <f>IF(Z44&gt;0, (R44*SUMPRODUCT(K44:$K$98, X44:$X$98)-K44*$AZ$3)/Z44, 0)</f>
        <v>4828.1698303235389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0.23965956799999999</v>
      </c>
      <c r="Q45" s="5">
        <f t="shared" si="60"/>
        <v>50</v>
      </c>
      <c r="R45">
        <f t="shared" si="31"/>
        <v>1000000</v>
      </c>
      <c r="S45">
        <f t="shared" si="32"/>
        <v>3590.055167066801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408.99640155090299</v>
      </c>
      <c r="AC45">
        <f t="shared" si="33"/>
        <v>228.18990119163158</v>
      </c>
      <c r="AE45">
        <f t="shared" si="34"/>
        <v>0</v>
      </c>
      <c r="AF45">
        <f t="shared" si="35"/>
        <v>0</v>
      </c>
      <c r="AG45">
        <f t="shared" si="36"/>
        <v>-3.1780834913752956</v>
      </c>
      <c r="AH45">
        <f t="shared" si="37"/>
        <v>-20301.667993040661</v>
      </c>
      <c r="AI45">
        <f t="shared" si="38"/>
        <v>-20304.846076532038</v>
      </c>
      <c r="AJ45">
        <f t="shared" si="39"/>
        <v>180.80650035927141</v>
      </c>
      <c r="AK45">
        <f t="shared" si="61"/>
        <v>28.629748108563213</v>
      </c>
      <c r="AL45">
        <f t="shared" si="40"/>
        <v>-20095.409828064203</v>
      </c>
      <c r="AN45">
        <f t="shared" si="41"/>
        <v>0</v>
      </c>
      <c r="AO45">
        <f t="shared" si="42"/>
        <v>0</v>
      </c>
      <c r="AP45">
        <f t="shared" si="43"/>
        <v>-2.7227536581865875E-2</v>
      </c>
      <c r="AQ45">
        <f t="shared" si="44"/>
        <v>-173.93010896457122</v>
      </c>
      <c r="AR45">
        <f t="shared" si="45"/>
        <v>-173.95733650115312</v>
      </c>
      <c r="AS45">
        <f t="shared" si="46"/>
        <v>1.5490202243367894</v>
      </c>
      <c r="AT45">
        <f t="shared" si="47"/>
        <v>0.2452791174526944</v>
      </c>
      <c r="AU45">
        <f t="shared" si="48"/>
        <v>-172.16303715936363</v>
      </c>
      <c r="AW45">
        <v>42</v>
      </c>
      <c r="AX45">
        <f>IF(Z45&gt;0, (R45*SUMPRODUCT(K45:$K$98, X45:$X$98)-K45*$AZ$3)/Z45, 0)</f>
        <v>3590.055167066801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0.27212731099999998</v>
      </c>
      <c r="Q46" s="5">
        <f t="shared" si="60"/>
        <v>50</v>
      </c>
      <c r="R46">
        <f t="shared" si="31"/>
        <v>1000000</v>
      </c>
      <c r="S46">
        <f t="shared" si="32"/>
        <v>1973.587930253821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228.18990119163158</v>
      </c>
      <c r="AC46">
        <f t="shared" si="33"/>
        <v>90.053212407619185</v>
      </c>
      <c r="AE46">
        <f t="shared" si="34"/>
        <v>0</v>
      </c>
      <c r="AF46">
        <f t="shared" si="35"/>
        <v>0</v>
      </c>
      <c r="AG46">
        <f t="shared" si="36"/>
        <v>-2.2814593418200917</v>
      </c>
      <c r="AH46">
        <f t="shared" si="37"/>
        <v>-17296.866292829014</v>
      </c>
      <c r="AI46">
        <f t="shared" si="38"/>
        <v>-17299.147752170833</v>
      </c>
      <c r="AJ46">
        <f t="shared" si="39"/>
        <v>138.13668878401239</v>
      </c>
      <c r="AK46">
        <f t="shared" si="61"/>
        <v>15.973293083414212</v>
      </c>
      <c r="AL46">
        <f t="shared" si="40"/>
        <v>-17145.037770303406</v>
      </c>
      <c r="AN46">
        <f t="shared" si="41"/>
        <v>0</v>
      </c>
      <c r="AO46">
        <f t="shared" si="42"/>
        <v>0</v>
      </c>
      <c r="AP46">
        <f t="shared" si="43"/>
        <v>-1.7451700804348144E-2</v>
      </c>
      <c r="AQ46">
        <f t="shared" si="44"/>
        <v>-132.30993419959447</v>
      </c>
      <c r="AR46">
        <f t="shared" si="45"/>
        <v>-132.32738590039881</v>
      </c>
      <c r="AS46">
        <f t="shared" si="46"/>
        <v>1.0566570784639648</v>
      </c>
      <c r="AT46">
        <f t="shared" si="47"/>
        <v>0.12218544799028491</v>
      </c>
      <c r="AU46">
        <f t="shared" si="48"/>
        <v>-131.14854337394456</v>
      </c>
      <c r="AW46">
        <v>43</v>
      </c>
      <c r="AX46">
        <f>IF(Z46&gt;0, (R46*SUMPRODUCT(K46:$K$98, X46:$X$98)-K46*$AZ$3)/Z46, 0)</f>
        <v>1973.587930253821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0.30842977500000002</v>
      </c>
      <c r="Q47" s="5">
        <f t="shared" si="60"/>
        <v>50</v>
      </c>
      <c r="R47">
        <f t="shared" si="31"/>
        <v>1000000</v>
      </c>
      <c r="S47">
        <f t="shared" si="32"/>
        <v>-331.14077481201792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90.053212407619185</v>
      </c>
      <c r="AC47">
        <f t="shared" si="33"/>
        <v>-10.298310916476282</v>
      </c>
      <c r="AE47">
        <f t="shared" si="34"/>
        <v>0</v>
      </c>
      <c r="AF47">
        <f t="shared" si="35"/>
        <v>0</v>
      </c>
      <c r="AG47">
        <f t="shared" si="36"/>
        <v>-1.5549747569326717</v>
      </c>
      <c r="AH47">
        <f t="shared" si="37"/>
        <v>-14073.39982938438</v>
      </c>
      <c r="AI47">
        <f t="shared" si="38"/>
        <v>-14074.954804141313</v>
      </c>
      <c r="AJ47">
        <f t="shared" si="39"/>
        <v>100.35152332409547</v>
      </c>
      <c r="AK47">
        <f t="shared" si="61"/>
        <v>6.3037248685333438</v>
      </c>
      <c r="AL47">
        <f t="shared" si="40"/>
        <v>-13968.299555948683</v>
      </c>
      <c r="AN47">
        <f t="shared" si="41"/>
        <v>0</v>
      </c>
      <c r="AO47">
        <f t="shared" si="42"/>
        <v>0</v>
      </c>
      <c r="AP47">
        <f t="shared" si="43"/>
        <v>-1.062014253915379E-2</v>
      </c>
      <c r="AQ47">
        <f t="shared" si="44"/>
        <v>-96.118288436650303</v>
      </c>
      <c r="AR47">
        <f t="shared" si="45"/>
        <v>-96.128908579189456</v>
      </c>
      <c r="AS47">
        <f t="shared" si="46"/>
        <v>0.68537928154241756</v>
      </c>
      <c r="AT47">
        <f t="shared" si="47"/>
        <v>4.3053082587327998E-2</v>
      </c>
      <c r="AU47">
        <f t="shared" si="48"/>
        <v>-95.400476215059697</v>
      </c>
      <c r="AW47">
        <v>44</v>
      </c>
      <c r="AX47">
        <f>IF(Z47&gt;0, (R47*SUMPRODUCT(K47:$K$98, X47:$X$98)-K47*$AZ$3)/Z47, 0)</f>
        <v>-331.14077481201792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0.34883407700000002</v>
      </c>
      <c r="Q48" s="5">
        <f t="shared" si="60"/>
        <v>50</v>
      </c>
      <c r="R48">
        <f t="shared" si="31"/>
        <v>1000000</v>
      </c>
      <c r="S48">
        <f t="shared" si="32"/>
        <v>-3905.8451318261814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-10.298310916476282</v>
      </c>
      <c r="AC48">
        <f t="shared" si="33"/>
        <v>-77.88230392857389</v>
      </c>
      <c r="AE48">
        <f t="shared" si="34"/>
        <v>0</v>
      </c>
      <c r="AF48">
        <f t="shared" si="35"/>
        <v>0</v>
      </c>
      <c r="AG48">
        <f t="shared" si="36"/>
        <v>-0.99699682527043709</v>
      </c>
      <c r="AH48">
        <f t="shared" si="37"/>
        <v>-10848.563681858159</v>
      </c>
      <c r="AI48">
        <f t="shared" si="38"/>
        <v>-10849.560678683429</v>
      </c>
      <c r="AJ48">
        <f t="shared" si="39"/>
        <v>67.583993012097608</v>
      </c>
      <c r="AK48">
        <f t="shared" si="61"/>
        <v>-0.72088176415333982</v>
      </c>
      <c r="AL48">
        <f t="shared" si="40"/>
        <v>-10782.697567435484</v>
      </c>
      <c r="AN48">
        <f t="shared" si="41"/>
        <v>0</v>
      </c>
      <c r="AO48">
        <f t="shared" si="42"/>
        <v>0</v>
      </c>
      <c r="AP48">
        <f t="shared" si="43"/>
        <v>-6.07970847634652E-3</v>
      </c>
      <c r="AQ48">
        <f t="shared" si="44"/>
        <v>-66.154778933109796</v>
      </c>
      <c r="AR48">
        <f t="shared" si="45"/>
        <v>-66.160858641586131</v>
      </c>
      <c r="AS48">
        <f t="shared" si="46"/>
        <v>0.41212866958682531</v>
      </c>
      <c r="AT48">
        <f t="shared" si="47"/>
        <v>-4.3959527862868211E-3</v>
      </c>
      <c r="AU48">
        <f t="shared" si="48"/>
        <v>-65.753125924785593</v>
      </c>
      <c r="AW48">
        <v>45</v>
      </c>
      <c r="AX48">
        <f>IF(Z48&gt;0, (R48*SUMPRODUCT(K48:$K$98, X48:$X$98)-K48*$AZ$3)/Z48, 0)</f>
        <v>-3905.8451318261814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0.39293336200000001</v>
      </c>
      <c r="Q49" s="5">
        <f t="shared" si="60"/>
        <v>50</v>
      </c>
      <c r="R49">
        <f t="shared" si="31"/>
        <v>1000000</v>
      </c>
      <c r="S49">
        <f t="shared" si="32"/>
        <v>-9958.4497628960144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-77.88230392857389</v>
      </c>
      <c r="AC49">
        <f t="shared" si="33"/>
        <v>-118.56003337547597</v>
      </c>
      <c r="AE49">
        <f t="shared" si="34"/>
        <v>0</v>
      </c>
      <c r="AF49">
        <f t="shared" si="35"/>
        <v>0</v>
      </c>
      <c r="AG49">
        <f t="shared" si="36"/>
        <v>-0.59527354256089338</v>
      </c>
      <c r="AH49">
        <f t="shared" si="37"/>
        <v>-7835.0662891367874</v>
      </c>
      <c r="AI49">
        <f t="shared" si="38"/>
        <v>-7835.6615626793482</v>
      </c>
      <c r="AJ49">
        <f t="shared" si="39"/>
        <v>40.677729446902077</v>
      </c>
      <c r="AK49">
        <f t="shared" si="61"/>
        <v>-5.4517612750001732</v>
      </c>
      <c r="AL49">
        <f t="shared" si="40"/>
        <v>-7800.4355945074467</v>
      </c>
      <c r="AN49">
        <f t="shared" si="41"/>
        <v>0</v>
      </c>
      <c r="AO49">
        <f t="shared" si="42"/>
        <v>0</v>
      </c>
      <c r="AP49">
        <f t="shared" si="43"/>
        <v>-3.2410634821359993E-3</v>
      </c>
      <c r="AQ49">
        <f t="shared" si="44"/>
        <v>-42.659290921263128</v>
      </c>
      <c r="AR49">
        <f t="shared" si="45"/>
        <v>-42.662531984745257</v>
      </c>
      <c r="AS49">
        <f t="shared" si="46"/>
        <v>0.22147650453165582</v>
      </c>
      <c r="AT49">
        <f t="shared" si="47"/>
        <v>-2.9682999694075531E-2</v>
      </c>
      <c r="AU49">
        <f t="shared" si="48"/>
        <v>-42.470738479907681</v>
      </c>
      <c r="AW49">
        <v>46</v>
      </c>
      <c r="AX49">
        <f>IF(Z49&gt;0, (R49*SUMPRODUCT(K49:$K$98, X49:$X$98)-K49*$AZ$3)/Z49, 0)</f>
        <v>-9958.4497628960144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0.441408258</v>
      </c>
      <c r="Q50" s="5">
        <f t="shared" si="60"/>
        <v>50</v>
      </c>
      <c r="R50">
        <f t="shared" si="31"/>
        <v>1000000</v>
      </c>
      <c r="S50">
        <f t="shared" si="32"/>
        <v>-21201.470963451618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-118.56003337547597</v>
      </c>
      <c r="AC50">
        <f t="shared" si="33"/>
        <v>-138.47195868405367</v>
      </c>
      <c r="AE50">
        <f t="shared" si="34"/>
        <v>0</v>
      </c>
      <c r="AF50">
        <f t="shared" si="35"/>
        <v>0</v>
      </c>
      <c r="AG50">
        <f t="shared" si="36"/>
        <v>-0.32656214967999159</v>
      </c>
      <c r="AH50">
        <f t="shared" si="37"/>
        <v>-5255.1731491058554</v>
      </c>
      <c r="AI50">
        <f t="shared" si="38"/>
        <v>-5255.4997112555357</v>
      </c>
      <c r="AJ50">
        <f t="shared" si="39"/>
        <v>19.911925308577707</v>
      </c>
      <c r="AK50">
        <f t="shared" si="61"/>
        <v>-8.2992023362833187</v>
      </c>
      <c r="AL50">
        <f t="shared" si="40"/>
        <v>-5243.8869882832414</v>
      </c>
      <c r="AN50">
        <f t="shared" si="41"/>
        <v>0</v>
      </c>
      <c r="AO50">
        <f t="shared" si="42"/>
        <v>0</v>
      </c>
      <c r="AP50">
        <f t="shared" si="43"/>
        <v>-1.5875184478549762E-3</v>
      </c>
      <c r="AQ50">
        <f t="shared" si="44"/>
        <v>-25.547003316376166</v>
      </c>
      <c r="AR50">
        <f t="shared" si="45"/>
        <v>-25.548590834824022</v>
      </c>
      <c r="AS50">
        <f t="shared" si="46"/>
        <v>9.6797956501246882E-2</v>
      </c>
      <c r="AT50">
        <f t="shared" si="47"/>
        <v>-4.0344959831510215E-2</v>
      </c>
      <c r="AU50">
        <f t="shared" si="48"/>
        <v>-25.492137838154285</v>
      </c>
      <c r="AW50">
        <v>47</v>
      </c>
      <c r="AX50">
        <f>IF(Z50&gt;0, (R50*SUMPRODUCT(K50:$K$98, X50:$X$98)-K50*$AZ$3)/Z50, 0)</f>
        <v>-21201.470963451618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0.49593942699999999</v>
      </c>
      <c r="Q51" s="5">
        <f t="shared" si="60"/>
        <v>50</v>
      </c>
      <c r="R51">
        <f t="shared" si="31"/>
        <v>1000000</v>
      </c>
      <c r="S51">
        <f t="shared" si="32"/>
        <v>-44535.605984888593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-138.47195868405367</v>
      </c>
      <c r="AC51">
        <f t="shared" si="33"/>
        <v>-143.70881413196071</v>
      </c>
      <c r="AE51">
        <f t="shared" si="34"/>
        <v>0</v>
      </c>
      <c r="AF51">
        <f t="shared" si="35"/>
        <v>0</v>
      </c>
      <c r="AG51">
        <f t="shared" si="36"/>
        <v>-0.16134148279100843</v>
      </c>
      <c r="AH51">
        <f t="shared" si="37"/>
        <v>-3239.100907843665</v>
      </c>
      <c r="AI51">
        <f t="shared" si="38"/>
        <v>-3239.2622493264562</v>
      </c>
      <c r="AJ51">
        <f t="shared" si="39"/>
        <v>5.2368554479070326</v>
      </c>
      <c r="AK51">
        <f t="shared" si="61"/>
        <v>-9.6930371078837574</v>
      </c>
      <c r="AL51">
        <f t="shared" si="40"/>
        <v>-3243.7184309864328</v>
      </c>
      <c r="AN51">
        <f t="shared" si="41"/>
        <v>0</v>
      </c>
      <c r="AO51">
        <f t="shared" si="42"/>
        <v>0</v>
      </c>
      <c r="AP51">
        <f t="shared" si="43"/>
        <v>-7.002948874958038E-4</v>
      </c>
      <c r="AQ51">
        <f t="shared" si="44"/>
        <v>-14.059160524662968</v>
      </c>
      <c r="AR51">
        <f t="shared" si="45"/>
        <v>-14.059860819550464</v>
      </c>
      <c r="AS51">
        <f t="shared" si="46"/>
        <v>2.2730317295238243E-2</v>
      </c>
      <c r="AT51">
        <f t="shared" si="47"/>
        <v>-4.2072157845176331E-2</v>
      </c>
      <c r="AU51">
        <f t="shared" si="48"/>
        <v>-14.079202660100401</v>
      </c>
      <c r="AW51">
        <v>48</v>
      </c>
      <c r="AX51">
        <f>IF(Z51&gt;0, (R51*SUMPRODUCT(K51:$K$98, X51:$X$98)-K51*$AZ$3)/Z51, 0)</f>
        <v>-44535.605984888593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0.55722270799999996</v>
      </c>
      <c r="Q52" s="5">
        <f t="shared" si="60"/>
        <v>50</v>
      </c>
      <c r="R52">
        <f t="shared" si="31"/>
        <v>1000000</v>
      </c>
      <c r="S52">
        <f t="shared" si="32"/>
        <v>-99988.581471305428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-143.70881413196071</v>
      </c>
      <c r="AC52">
        <f t="shared" si="33"/>
        <v>-139.63391405977626</v>
      </c>
      <c r="AE52">
        <f t="shared" si="34"/>
        <v>0</v>
      </c>
      <c r="AF52">
        <f t="shared" si="35"/>
        <v>0</v>
      </c>
      <c r="AG52">
        <f t="shared" si="36"/>
        <v>-6.9824930009557237E-2</v>
      </c>
      <c r="AH52">
        <f t="shared" si="37"/>
        <v>-1798.0627590708223</v>
      </c>
      <c r="AI52">
        <f t="shared" si="38"/>
        <v>-1798.1325840008319</v>
      </c>
      <c r="AJ52">
        <f t="shared" si="39"/>
        <v>-4.0749000721844482</v>
      </c>
      <c r="AK52">
        <f t="shared" si="61"/>
        <v>-10.05961698923725</v>
      </c>
      <c r="AL52">
        <f t="shared" si="40"/>
        <v>-1812.2671010622535</v>
      </c>
      <c r="AN52">
        <f t="shared" si="41"/>
        <v>0</v>
      </c>
      <c r="AO52">
        <f t="shared" si="42"/>
        <v>0</v>
      </c>
      <c r="AP52">
        <f t="shared" si="43"/>
        <v>-2.7059975447489164E-4</v>
      </c>
      <c r="AQ52">
        <f t="shared" si="44"/>
        <v>-6.9682181001601267</v>
      </c>
      <c r="AR52">
        <f t="shared" si="45"/>
        <v>-6.9684886999146016</v>
      </c>
      <c r="AS52">
        <f t="shared" si="46"/>
        <v>-1.5791880620458956E-2</v>
      </c>
      <c r="AT52">
        <f t="shared" si="47"/>
        <v>-3.8985071478431256E-2</v>
      </c>
      <c r="AU52">
        <f t="shared" si="48"/>
        <v>-7.0232656520134915</v>
      </c>
      <c r="AW52">
        <v>49</v>
      </c>
      <c r="AX52">
        <f>IF(Z52&gt;0, (R52*SUMPRODUCT(K52:$K$98, X52:$X$98)-K52*$AZ$3)/Z52, 0)</f>
        <v>-99988.581471305428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0.62633703200000002</v>
      </c>
      <c r="Q53" s="5">
        <f t="shared" si="60"/>
        <v>50</v>
      </c>
      <c r="R53">
        <f t="shared" si="31"/>
        <v>1000000</v>
      </c>
      <c r="S53">
        <f t="shared" si="32"/>
        <v>-256787.96383116746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-139.63391405977626</v>
      </c>
      <c r="AC53">
        <f t="shared" si="33"/>
        <v>-130.4110066270369</v>
      </c>
      <c r="AE53">
        <f t="shared" si="34"/>
        <v>0</v>
      </c>
      <c r="AF53">
        <f t="shared" si="35"/>
        <v>0</v>
      </c>
      <c r="AG53">
        <f t="shared" si="36"/>
        <v>-2.5392741287667851E-2</v>
      </c>
      <c r="AH53">
        <f t="shared" si="37"/>
        <v>-874.6787884358763</v>
      </c>
      <c r="AI53">
        <f t="shared" si="38"/>
        <v>-874.70418117716395</v>
      </c>
      <c r="AJ53">
        <f t="shared" si="39"/>
        <v>-9.2229074327393619</v>
      </c>
      <c r="AK53">
        <f t="shared" si="61"/>
        <v>-9.7743739841843382</v>
      </c>
      <c r="AL53">
        <f t="shared" si="40"/>
        <v>-893.70146259408762</v>
      </c>
      <c r="AN53">
        <f t="shared" si="41"/>
        <v>0</v>
      </c>
      <c r="AO53">
        <f t="shared" si="42"/>
        <v>0</v>
      </c>
      <c r="AP53">
        <f t="shared" si="43"/>
        <v>-8.78634909396521E-5</v>
      </c>
      <c r="AQ53">
        <f t="shared" si="44"/>
        <v>-3.0265472692452202</v>
      </c>
      <c r="AR53">
        <f t="shared" si="45"/>
        <v>-3.02663513273616</v>
      </c>
      <c r="AS53">
        <f t="shared" si="46"/>
        <v>-3.1912932694954835E-2</v>
      </c>
      <c r="AT53">
        <f t="shared" si="47"/>
        <v>-3.3821106995534929E-2</v>
      </c>
      <c r="AU53">
        <f t="shared" si="48"/>
        <v>-3.0923691724266495</v>
      </c>
      <c r="AW53">
        <v>50</v>
      </c>
      <c r="AX53">
        <f>IF(Z53&gt;0, (R53*SUMPRODUCT(K53:$K$98, X53:$X$98)-K53*$AZ$3)/Z53, 0)</f>
        <v>-256787.96383116746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0.70099715600000001</v>
      </c>
      <c r="Q54" s="5">
        <f t="shared" si="60"/>
        <v>50</v>
      </c>
      <c r="R54">
        <f t="shared" si="31"/>
        <v>1000000</v>
      </c>
      <c r="S54">
        <f t="shared" si="32"/>
        <v>-810656.02480910916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-130.4110066270369</v>
      </c>
      <c r="AC54">
        <f t="shared" si="33"/>
        <v>-118.9811918133361</v>
      </c>
      <c r="AE54">
        <f t="shared" si="34"/>
        <v>0</v>
      </c>
      <c r="AF54">
        <f t="shared" si="35"/>
        <v>0</v>
      </c>
      <c r="AG54">
        <f t="shared" si="36"/>
        <v>-7.33857444909223E-3</v>
      </c>
      <c r="AH54">
        <f t="shared" si="37"/>
        <v>-356.00478851397889</v>
      </c>
      <c r="AI54">
        <f t="shared" si="38"/>
        <v>-356.01212708842797</v>
      </c>
      <c r="AJ54">
        <f t="shared" si="39"/>
        <v>-11.429814813700801</v>
      </c>
      <c r="AK54">
        <f t="shared" si="61"/>
        <v>-9.1287704638925842</v>
      </c>
      <c r="AL54">
        <f t="shared" si="40"/>
        <v>-376.57071236602133</v>
      </c>
      <c r="AN54">
        <f t="shared" si="41"/>
        <v>0</v>
      </c>
      <c r="AO54">
        <f t="shared" si="42"/>
        <v>0</v>
      </c>
      <c r="AP54">
        <f t="shared" si="43"/>
        <v>-2.2672141754756861E-5</v>
      </c>
      <c r="AQ54">
        <f t="shared" si="44"/>
        <v>-1.0998581654451409</v>
      </c>
      <c r="AR54">
        <f t="shared" si="45"/>
        <v>-1.0998808375868956</v>
      </c>
      <c r="AS54">
        <f t="shared" si="46"/>
        <v>-3.5311814778808903E-2</v>
      </c>
      <c r="AT54">
        <f t="shared" si="47"/>
        <v>-2.820285866686437E-2</v>
      </c>
      <c r="AU54">
        <f t="shared" si="48"/>
        <v>-1.1633955110325689</v>
      </c>
      <c r="AW54">
        <v>51</v>
      </c>
      <c r="AX54">
        <f>IF(Z54&gt;0, (R54*SUMPRODUCT(K54:$K$98, X54:$X$98)-K54*$AZ$3)/Z54, 0)</f>
        <v>-810656.02480910916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0.77900909500000004</v>
      </c>
      <c r="Q55" s="5">
        <f t="shared" si="60"/>
        <v>50</v>
      </c>
      <c r="R55">
        <f t="shared" si="31"/>
        <v>1000000</v>
      </c>
      <c r="S55">
        <f t="shared" si="32"/>
        <v>-3460846.3498210497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-118.9811918133361</v>
      </c>
      <c r="AC55">
        <f t="shared" si="33"/>
        <v>-107.17358383329378</v>
      </c>
      <c r="AE55">
        <f t="shared" si="34"/>
        <v>0</v>
      </c>
      <c r="AF55">
        <f t="shared" si="35"/>
        <v>0</v>
      </c>
      <c r="AG55">
        <f t="shared" si="36"/>
        <v>-1.5483724644238454E-3</v>
      </c>
      <c r="AH55">
        <f t="shared" si="37"/>
        <v>-114.33632480354923</v>
      </c>
      <c r="AI55">
        <f t="shared" si="38"/>
        <v>-114.33787317601366</v>
      </c>
      <c r="AJ55">
        <f t="shared" si="39"/>
        <v>-11.80760798004232</v>
      </c>
      <c r="AK55">
        <f t="shared" si="61"/>
        <v>-8.3286834269335284</v>
      </c>
      <c r="AL55">
        <f t="shared" si="40"/>
        <v>-134.47416458298952</v>
      </c>
      <c r="AN55">
        <f t="shared" si="41"/>
        <v>0</v>
      </c>
      <c r="AO55">
        <f t="shared" si="42"/>
        <v>0</v>
      </c>
      <c r="AP55">
        <f t="shared" si="43"/>
        <v>-4.2710854527896751E-6</v>
      </c>
      <c r="AQ55">
        <f t="shared" si="44"/>
        <v>-0.31538936839437237</v>
      </c>
      <c r="AR55">
        <f t="shared" si="45"/>
        <v>-0.31539363947982513</v>
      </c>
      <c r="AS55">
        <f t="shared" si="46"/>
        <v>-3.2570524104849466E-2</v>
      </c>
      <c r="AT55">
        <f t="shared" si="47"/>
        <v>-2.2974135386024771E-2</v>
      </c>
      <c r="AU55">
        <f t="shared" si="48"/>
        <v>-0.37093829897069941</v>
      </c>
      <c r="AW55">
        <v>52</v>
      </c>
      <c r="AX55">
        <f>IF(Z55&gt;0, (R55*SUMPRODUCT(K55:$K$98, X55:$X$98)-K55*$AZ$3)/Z55, 0)</f>
        <v>-3460846.3498210497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0.78135831499999997</v>
      </c>
      <c r="Q56" s="5">
        <f t="shared" si="60"/>
        <v>50</v>
      </c>
      <c r="R56">
        <f t="shared" si="31"/>
        <v>1000000</v>
      </c>
      <c r="S56">
        <f t="shared" si="32"/>
        <v>-14852647.069360157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-107.17358383329378</v>
      </c>
      <c r="AC56">
        <f t="shared" si="33"/>
        <v>-95.964449857502899</v>
      </c>
      <c r="AE56">
        <f t="shared" si="34"/>
        <v>0</v>
      </c>
      <c r="AF56">
        <f t="shared" si="35"/>
        <v>0</v>
      </c>
      <c r="AG56">
        <f t="shared" si="36"/>
        <v>-3.2305503998499366E-4</v>
      </c>
      <c r="AH56">
        <f t="shared" si="37"/>
        <v>-24.196673995892265</v>
      </c>
      <c r="AI56">
        <f t="shared" si="38"/>
        <v>-24.19699705093225</v>
      </c>
      <c r="AJ56">
        <f t="shared" si="39"/>
        <v>-11.209133975790877</v>
      </c>
      <c r="AK56">
        <f t="shared" si="61"/>
        <v>-7.5021508683305651</v>
      </c>
      <c r="AL56">
        <f t="shared" si="40"/>
        <v>-42.908281895053697</v>
      </c>
      <c r="AN56">
        <f t="shared" si="41"/>
        <v>0</v>
      </c>
      <c r="AO56">
        <f t="shared" si="42"/>
        <v>0</v>
      </c>
      <c r="AP56">
        <f t="shared" si="43"/>
        <v>-7.9564863004377293E-7</v>
      </c>
      <c r="AQ56">
        <f t="shared" si="44"/>
        <v>-5.9593716653799145E-2</v>
      </c>
      <c r="AR56">
        <f t="shared" si="45"/>
        <v>-5.9594512302429188E-2</v>
      </c>
      <c r="AS56">
        <f t="shared" si="46"/>
        <v>-2.7606850189458115E-2</v>
      </c>
      <c r="AT56">
        <f t="shared" si="47"/>
        <v>-1.8476963123826167E-2</v>
      </c>
      <c r="AU56">
        <f t="shared" si="48"/>
        <v>-0.10567832561571348</v>
      </c>
      <c r="AW56">
        <v>53</v>
      </c>
      <c r="AX56">
        <f>IF(Z56&gt;0, (R56*SUMPRODUCT(K56:$K$98, X56:$X$98)-K56*$AZ$3)/Z56, 0)</f>
        <v>-14852647.069360157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0.78389590600000003</v>
      </c>
      <c r="Q57" s="5">
        <f t="shared" si="60"/>
        <v>50</v>
      </c>
      <c r="R57">
        <f t="shared" si="31"/>
        <v>1000000</v>
      </c>
      <c r="S57">
        <f t="shared" si="32"/>
        <v>-64381549.303183548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-95.964449857502899</v>
      </c>
      <c r="AC57">
        <f t="shared" si="33"/>
        <v>-85.73429058827702</v>
      </c>
      <c r="AE57">
        <f t="shared" si="34"/>
        <v>0</v>
      </c>
      <c r="AF57">
        <f t="shared" si="35"/>
        <v>0</v>
      </c>
      <c r="AG57">
        <f t="shared" si="36"/>
        <v>-6.6582966328240889E-5</v>
      </c>
      <c r="AH57">
        <f t="shared" si="37"/>
        <v>-5.0648304651380567</v>
      </c>
      <c r="AI57">
        <f t="shared" si="38"/>
        <v>-5.0648970481043847</v>
      </c>
      <c r="AJ57">
        <f t="shared" si="39"/>
        <v>-10.230159269225879</v>
      </c>
      <c r="AK57">
        <f t="shared" si="61"/>
        <v>-6.7175114900252035</v>
      </c>
      <c r="AL57">
        <f t="shared" si="40"/>
        <v>-22.012567807355467</v>
      </c>
      <c r="AN57">
        <f t="shared" si="41"/>
        <v>0</v>
      </c>
      <c r="AO57">
        <f t="shared" si="42"/>
        <v>0</v>
      </c>
      <c r="AP57">
        <f t="shared" si="43"/>
        <v>-1.4641646431920801E-7</v>
      </c>
      <c r="AQ57">
        <f t="shared" si="44"/>
        <v>-1.1137601851889681E-2</v>
      </c>
      <c r="AR57">
        <f t="shared" si="45"/>
        <v>-1.1137748268354E-2</v>
      </c>
      <c r="AS57">
        <f t="shared" si="46"/>
        <v>-2.2496200338060237E-2</v>
      </c>
      <c r="AT57">
        <f t="shared" si="47"/>
        <v>-1.4771860366575086E-2</v>
      </c>
      <c r="AU57">
        <f t="shared" si="48"/>
        <v>-4.8405808972989323E-2</v>
      </c>
      <c r="AW57">
        <v>54</v>
      </c>
      <c r="AX57">
        <f>IF(Z57&gt;0, (R57*SUMPRODUCT(K57:$K$98, X57:$X$98)-K57*$AZ$3)/Z57, 0)</f>
        <v>-64381549.303183548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0.78669207100000005</v>
      </c>
      <c r="Q58" s="5">
        <f t="shared" si="60"/>
        <v>50</v>
      </c>
      <c r="R58">
        <f t="shared" si="31"/>
        <v>1000000</v>
      </c>
      <c r="S58">
        <f t="shared" si="32"/>
        <v>-282776927.67435038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-85.73429058827702</v>
      </c>
      <c r="AC58">
        <f t="shared" si="33"/>
        <v>-76.558148738450598</v>
      </c>
      <c r="AE58">
        <f t="shared" si="34"/>
        <v>0</v>
      </c>
      <c r="AF58">
        <f t="shared" si="35"/>
        <v>0</v>
      </c>
      <c r="AG58">
        <f t="shared" si="36"/>
        <v>-1.3536844990871384E-5</v>
      </c>
      <c r="AH58">
        <f t="shared" si="37"/>
        <v>-1.047605833481742</v>
      </c>
      <c r="AI58">
        <f t="shared" si="38"/>
        <v>-1.0476193703267329</v>
      </c>
      <c r="AJ58">
        <f t="shared" si="39"/>
        <v>-9.176141849826422</v>
      </c>
      <c r="AK58">
        <f t="shared" si="61"/>
        <v>-6.0014003411793917</v>
      </c>
      <c r="AL58">
        <f t="shared" si="40"/>
        <v>-16.225161561332545</v>
      </c>
      <c r="AN58">
        <f t="shared" si="41"/>
        <v>0</v>
      </c>
      <c r="AO58">
        <f t="shared" si="42"/>
        <v>0</v>
      </c>
      <c r="AP58">
        <f t="shared" si="43"/>
        <v>-2.6578239403786213E-8</v>
      </c>
      <c r="AQ58">
        <f t="shared" si="44"/>
        <v>-2.0568691347102744E-3</v>
      </c>
      <c r="AR58">
        <f t="shared" si="45"/>
        <v>-2.056895712949678E-3</v>
      </c>
      <c r="AS58">
        <f t="shared" si="46"/>
        <v>-1.8016435517452807E-2</v>
      </c>
      <c r="AT58">
        <f t="shared" si="47"/>
        <v>-1.1783148520456132E-2</v>
      </c>
      <c r="AU58">
        <f t="shared" si="48"/>
        <v>-3.1856479750858611E-2</v>
      </c>
      <c r="AW58">
        <v>55</v>
      </c>
      <c r="AX58">
        <f>IF(Z58&gt;0, (R58*SUMPRODUCT(K58:$K$98, X58:$X$98)-K58*$AZ$3)/Z58, 0)</f>
        <v>-282776927.67435038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0.78978433000000003</v>
      </c>
      <c r="Q59" s="5">
        <f t="shared" si="60"/>
        <v>50</v>
      </c>
      <c r="R59">
        <f t="shared" si="31"/>
        <v>1000000</v>
      </c>
      <c r="S59">
        <f t="shared" si="32"/>
        <v>-1261070136.8085089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-76.558148738450598</v>
      </c>
      <c r="AC59">
        <f t="shared" si="33"/>
        <v>-68.357277525729685</v>
      </c>
      <c r="AE59">
        <f t="shared" si="34"/>
        <v>0</v>
      </c>
      <c r="AF59">
        <f t="shared" si="35"/>
        <v>0</v>
      </c>
      <c r="AG59">
        <f t="shared" si="36"/>
        <v>-2.7102884895334573E-6</v>
      </c>
      <c r="AH59">
        <f t="shared" si="37"/>
        <v>-0.21382376102858427</v>
      </c>
      <c r="AI59">
        <f t="shared" si="38"/>
        <v>-0.2138264713170738</v>
      </c>
      <c r="AJ59">
        <f t="shared" si="39"/>
        <v>-8.2008712127209122</v>
      </c>
      <c r="AK59">
        <f t="shared" si="61"/>
        <v>-5.3590704116915422</v>
      </c>
      <c r="AL59">
        <f t="shared" si="40"/>
        <v>-13.773768095729528</v>
      </c>
      <c r="AN59">
        <f t="shared" si="41"/>
        <v>0</v>
      </c>
      <c r="AO59">
        <f t="shared" si="42"/>
        <v>0</v>
      </c>
      <c r="AP59">
        <f t="shared" si="43"/>
        <v>-4.7512321514727283E-9</v>
      </c>
      <c r="AQ59">
        <f t="shared" si="44"/>
        <v>-3.7484066071605173E-4</v>
      </c>
      <c r="AR59">
        <f t="shared" si="45"/>
        <v>-3.748454119482032E-4</v>
      </c>
      <c r="AS59">
        <f t="shared" si="46"/>
        <v>-1.4376419014594995E-2</v>
      </c>
      <c r="AT59">
        <f t="shared" si="47"/>
        <v>-9.3946411019950309E-3</v>
      </c>
      <c r="AU59">
        <f t="shared" si="48"/>
        <v>-2.4145905528538226E-2</v>
      </c>
      <c r="AW59">
        <v>56</v>
      </c>
      <c r="AX59">
        <f>IF(Z59&gt;0, (R59*SUMPRODUCT(K59:$K$98, X59:$X$98)-K59*$AZ$3)/Z59, 0)</f>
        <v>-1261070136.8085089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0.79285550900000001</v>
      </c>
      <c r="Q60" s="5">
        <f t="shared" si="60"/>
        <v>50</v>
      </c>
      <c r="R60">
        <f t="shared" si="31"/>
        <v>1000000</v>
      </c>
      <c r="S60">
        <f t="shared" si="32"/>
        <v>-5711351539.3192616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-68.357277525729685</v>
      </c>
      <c r="AC60">
        <f t="shared" si="33"/>
        <v>-61.03360943616218</v>
      </c>
      <c r="AE60">
        <f t="shared" si="34"/>
        <v>0</v>
      </c>
      <c r="AF60">
        <f t="shared" si="35"/>
        <v>0</v>
      </c>
      <c r="AG60">
        <f t="shared" si="36"/>
        <v>-5.3431844473223235E-7</v>
      </c>
      <c r="AH60">
        <f t="shared" si="37"/>
        <v>-4.2977343198117815E-2</v>
      </c>
      <c r="AI60">
        <f t="shared" si="38"/>
        <v>-4.2977877516562547E-2</v>
      </c>
      <c r="AJ60">
        <f t="shared" si="39"/>
        <v>-7.323668089567505</v>
      </c>
      <c r="AK60">
        <f t="shared" si="61"/>
        <v>-4.7850094268010785</v>
      </c>
      <c r="AL60">
        <f t="shared" si="40"/>
        <v>-12.151655393885147</v>
      </c>
      <c r="AN60">
        <f t="shared" si="41"/>
        <v>0</v>
      </c>
      <c r="AO60">
        <f t="shared" si="42"/>
        <v>0</v>
      </c>
      <c r="AP60">
        <f t="shared" si="43"/>
        <v>-8.3632075368296966E-10</v>
      </c>
      <c r="AQ60">
        <f t="shared" si="44"/>
        <v>-6.7268581889876351E-5</v>
      </c>
      <c r="AR60">
        <f t="shared" si="45"/>
        <v>-6.7269418210630036E-5</v>
      </c>
      <c r="AS60">
        <f t="shared" si="46"/>
        <v>-1.1463081008667879E-2</v>
      </c>
      <c r="AT60">
        <f t="shared" si="47"/>
        <v>-7.4895462240833757E-3</v>
      </c>
      <c r="AU60">
        <f t="shared" si="48"/>
        <v>-1.9019896650961887E-2</v>
      </c>
      <c r="AW60">
        <v>57</v>
      </c>
      <c r="AX60">
        <f>IF(Z60&gt;0, (R60*SUMPRODUCT(K60:$K$98, X60:$X$98)-K60*$AZ$3)/Z60, 0)</f>
        <v>-5711351539.3192616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0.79617230500000002</v>
      </c>
      <c r="Q61" s="5">
        <f t="shared" si="60"/>
        <v>50</v>
      </c>
      <c r="R61">
        <f t="shared" si="31"/>
        <v>1000000</v>
      </c>
      <c r="S61">
        <f t="shared" si="32"/>
        <v>-26309070504.233955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-61.03360943616218</v>
      </c>
      <c r="AC61">
        <f t="shared" si="33"/>
        <v>-54.494352659897437</v>
      </c>
      <c r="AE61">
        <f t="shared" si="34"/>
        <v>0</v>
      </c>
      <c r="AF61">
        <f t="shared" si="35"/>
        <v>0</v>
      </c>
      <c r="AG61">
        <f t="shared" si="36"/>
        <v>-1.0356571253843344E-7</v>
      </c>
      <c r="AH61">
        <f t="shared" si="37"/>
        <v>-8.5081909549295318E-3</v>
      </c>
      <c r="AI61">
        <f t="shared" si="38"/>
        <v>-8.5082945206420707E-3</v>
      </c>
      <c r="AJ61">
        <f t="shared" si="39"/>
        <v>-6.5392567762647431</v>
      </c>
      <c r="AK61">
        <f t="shared" si="61"/>
        <v>-4.2723526605313529</v>
      </c>
      <c r="AL61">
        <f t="shared" si="40"/>
        <v>-10.820117731316738</v>
      </c>
      <c r="AN61">
        <f t="shared" si="41"/>
        <v>0</v>
      </c>
      <c r="AO61">
        <f t="shared" si="42"/>
        <v>0</v>
      </c>
      <c r="AP61">
        <f t="shared" si="43"/>
        <v>-1.4473403925627918E-10</v>
      </c>
      <c r="AQ61">
        <f t="shared" si="44"/>
        <v>-1.1890275396055486E-5</v>
      </c>
      <c r="AR61">
        <f t="shared" si="45"/>
        <v>-1.1890420130094742E-5</v>
      </c>
      <c r="AS61">
        <f t="shared" si="46"/>
        <v>-9.1386717067346041E-3</v>
      </c>
      <c r="AT61">
        <f t="shared" si="47"/>
        <v>-5.9706522798898421E-3</v>
      </c>
      <c r="AU61">
        <f t="shared" si="48"/>
        <v>-1.5121214406754541E-2</v>
      </c>
      <c r="AW61">
        <v>58</v>
      </c>
      <c r="AX61">
        <f>IF(Z61&gt;0, (R61*SUMPRODUCT(K61:$K$98, X61:$X$98)-K61*$AZ$3)/Z61, 0)</f>
        <v>-26309070504.233955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0.79964768799999997</v>
      </c>
      <c r="Q62" s="5">
        <f t="shared" si="60"/>
        <v>50</v>
      </c>
      <c r="R62">
        <f t="shared" si="31"/>
        <v>1000000</v>
      </c>
      <c r="S62">
        <f t="shared" si="32"/>
        <v>-123404051526.45403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-54.494352659897437</v>
      </c>
      <c r="AC62">
        <f t="shared" si="33"/>
        <v>-48.655682367274061</v>
      </c>
      <c r="AE62">
        <f t="shared" si="34"/>
        <v>0</v>
      </c>
      <c r="AF62">
        <f t="shared" si="35"/>
        <v>0</v>
      </c>
      <c r="AG62">
        <f t="shared" si="36"/>
        <v>-1.9713972825618202E-8</v>
      </c>
      <c r="AH62">
        <f t="shared" si="37"/>
        <v>-1.6563216517486181E-3</v>
      </c>
      <c r="AI62">
        <f t="shared" si="38"/>
        <v>-1.6563413657214438E-3</v>
      </c>
      <c r="AJ62">
        <f t="shared" si="39"/>
        <v>-5.8386702926233767</v>
      </c>
      <c r="AK62">
        <f t="shared" si="61"/>
        <v>-3.8146046861928209</v>
      </c>
      <c r="AL62">
        <f t="shared" si="40"/>
        <v>-9.6549313201819196</v>
      </c>
      <c r="AN62">
        <f t="shared" si="41"/>
        <v>0</v>
      </c>
      <c r="AO62">
        <f t="shared" si="42"/>
        <v>0</v>
      </c>
      <c r="AP62">
        <f t="shared" si="43"/>
        <v>-2.4598624104938848E-11</v>
      </c>
      <c r="AQ62">
        <f t="shared" si="44"/>
        <v>-2.0667185690390156E-6</v>
      </c>
      <c r="AR62">
        <f t="shared" si="45"/>
        <v>-2.0667431676631205E-6</v>
      </c>
      <c r="AS62">
        <f t="shared" si="46"/>
        <v>-7.2853532401281444E-3</v>
      </c>
      <c r="AT62">
        <f t="shared" si="47"/>
        <v>-4.7597725539450172E-3</v>
      </c>
      <c r="AU62">
        <f t="shared" si="48"/>
        <v>-1.2047192537240825E-2</v>
      </c>
      <c r="AW62">
        <v>59</v>
      </c>
      <c r="AX62">
        <f>IF(Z62&gt;0, (R62*SUMPRODUCT(K62:$K$98, X62:$X$98)-K62*$AZ$3)/Z62, 0)</f>
        <v>-123404051526.45403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0.80323853099999998</v>
      </c>
      <c r="Q63" s="5">
        <f t="shared" si="60"/>
        <v>50</v>
      </c>
      <c r="R63">
        <f t="shared" si="31"/>
        <v>1000000</v>
      </c>
      <c r="S63">
        <f t="shared" si="32"/>
        <v>-589962126652.40015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-48.655682367274061</v>
      </c>
      <c r="AC63">
        <f t="shared" si="33"/>
        <v>-43.442575342118715</v>
      </c>
      <c r="AE63">
        <f t="shared" si="34"/>
        <v>0</v>
      </c>
      <c r="AF63">
        <f t="shared" si="35"/>
        <v>0</v>
      </c>
      <c r="AG63">
        <f t="shared" si="36"/>
        <v>-3.681810524738536E-9</v>
      </c>
      <c r="AH63">
        <f t="shared" si="37"/>
        <v>-3.167004514524697E-4</v>
      </c>
      <c r="AI63">
        <f t="shared" si="38"/>
        <v>-3.1670413326299445E-4</v>
      </c>
      <c r="AJ63">
        <f t="shared" si="39"/>
        <v>-5.2131070251553453</v>
      </c>
      <c r="AK63">
        <f t="shared" si="61"/>
        <v>-3.4058977657091845</v>
      </c>
      <c r="AL63">
        <f t="shared" si="40"/>
        <v>-8.6193214949977914</v>
      </c>
      <c r="AN63">
        <f t="shared" si="41"/>
        <v>0</v>
      </c>
      <c r="AO63">
        <f t="shared" si="42"/>
        <v>0</v>
      </c>
      <c r="AP63">
        <f t="shared" si="43"/>
        <v>-4.1018528332296328E-12</v>
      </c>
      <c r="AQ63">
        <f t="shared" si="44"/>
        <v>-3.528314766191477E-7</v>
      </c>
      <c r="AR63">
        <f t="shared" si="45"/>
        <v>-3.5283557847198097E-7</v>
      </c>
      <c r="AS63">
        <f t="shared" si="46"/>
        <v>-5.8078485238132402E-3</v>
      </c>
      <c r="AT63">
        <f t="shared" si="47"/>
        <v>-3.7944623456571849E-3</v>
      </c>
      <c r="AU63">
        <f t="shared" si="48"/>
        <v>-9.6026637050488951E-3</v>
      </c>
      <c r="AW63">
        <v>60</v>
      </c>
      <c r="AX63">
        <f>IF(Z63&gt;0, (R63*SUMPRODUCT(K63:$K$98, X63:$X$98)-K63*$AZ$3)/Z63, 0)</f>
        <v>-589962126652.40015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0.80709142899999997</v>
      </c>
      <c r="Q64" s="5">
        <f t="shared" si="60"/>
        <v>50</v>
      </c>
      <c r="R64">
        <f t="shared" si="31"/>
        <v>1000000</v>
      </c>
      <c r="S64">
        <f t="shared" si="32"/>
        <v>-2879864514233.9097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-43.442575342118715</v>
      </c>
      <c r="AC64">
        <f t="shared" si="33"/>
        <v>-38.788014005777065</v>
      </c>
      <c r="AE64">
        <f t="shared" si="34"/>
        <v>0</v>
      </c>
      <c r="AF64">
        <f t="shared" si="35"/>
        <v>0</v>
      </c>
      <c r="AG64">
        <f t="shared" si="36"/>
        <v>-6.7343470177268576E-10</v>
      </c>
      <c r="AH64">
        <f t="shared" si="37"/>
        <v>-5.9431154354369293E-5</v>
      </c>
      <c r="AI64">
        <f t="shared" si="38"/>
        <v>-5.9431827789071068E-5</v>
      </c>
      <c r="AJ64">
        <f t="shared" si="39"/>
        <v>-4.6545613363416507</v>
      </c>
      <c r="AK64">
        <f t="shared" si="61"/>
        <v>-3.0409802739483105</v>
      </c>
      <c r="AL64">
        <f t="shared" si="40"/>
        <v>-7.6956010421177501</v>
      </c>
      <c r="AN64">
        <f t="shared" si="41"/>
        <v>0</v>
      </c>
      <c r="AO64">
        <f t="shared" si="42"/>
        <v>0</v>
      </c>
      <c r="AP64">
        <f t="shared" si="43"/>
        <v>-6.6987860730208344E-13</v>
      </c>
      <c r="AQ64">
        <f t="shared" si="44"/>
        <v>-5.9117326155696485E-8</v>
      </c>
      <c r="AR64">
        <f t="shared" si="45"/>
        <v>-5.9117996034303788E-8</v>
      </c>
      <c r="AS64">
        <f t="shared" si="46"/>
        <v>-4.6299827694996484E-3</v>
      </c>
      <c r="AT64">
        <f t="shared" si="47"/>
        <v>-3.024922275884159E-3</v>
      </c>
      <c r="AU64">
        <f t="shared" si="48"/>
        <v>-7.654964163379842E-3</v>
      </c>
      <c r="AW64">
        <v>61</v>
      </c>
      <c r="AX64">
        <f>IF(Z64&gt;0, (R64*SUMPRODUCT(K64:$K$98, X64:$X$98)-K64*$AZ$3)/Z64, 0)</f>
        <v>-2879864514233.9097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0.81105379099999997</v>
      </c>
      <c r="Q65" s="5">
        <f t="shared" si="60"/>
        <v>50</v>
      </c>
      <c r="R65">
        <f t="shared" si="31"/>
        <v>1000000</v>
      </c>
      <c r="S65">
        <f t="shared" si="32"/>
        <v>-14369165014396.354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-38.788014005777065</v>
      </c>
      <c r="AC65">
        <f t="shared" si="33"/>
        <v>-34.632155413846945</v>
      </c>
      <c r="AE65">
        <f t="shared" si="34"/>
        <v>0</v>
      </c>
      <c r="AF65">
        <f t="shared" si="35"/>
        <v>0</v>
      </c>
      <c r="AG65">
        <f t="shared" si="36"/>
        <v>-1.2050858689126773E-10</v>
      </c>
      <c r="AH65">
        <f t="shared" si="37"/>
        <v>-1.0923835357273823E-5</v>
      </c>
      <c r="AI65">
        <f t="shared" si="38"/>
        <v>-1.0923955865860714E-5</v>
      </c>
      <c r="AJ65">
        <f t="shared" si="39"/>
        <v>-4.1558585919301194</v>
      </c>
      <c r="AK65">
        <f t="shared" si="61"/>
        <v>-2.7151609804043946</v>
      </c>
      <c r="AL65">
        <f t="shared" si="40"/>
        <v>-6.8710304962903805</v>
      </c>
      <c r="AN65">
        <f t="shared" si="41"/>
        <v>0</v>
      </c>
      <c r="AO65">
        <f t="shared" si="42"/>
        <v>0</v>
      </c>
      <c r="AP65">
        <f t="shared" si="43"/>
        <v>-1.0702878327402462E-13</v>
      </c>
      <c r="AQ65">
        <f t="shared" si="44"/>
        <v>-9.7019211421813386E-9</v>
      </c>
      <c r="AR65">
        <f t="shared" si="45"/>
        <v>-9.7020281709646127E-9</v>
      </c>
      <c r="AS65">
        <f t="shared" si="46"/>
        <v>-3.6909941442970539E-3</v>
      </c>
      <c r="AT65">
        <f t="shared" si="47"/>
        <v>-2.4114495375171276E-3</v>
      </c>
      <c r="AU65">
        <f t="shared" si="48"/>
        <v>-6.1024533838423527E-3</v>
      </c>
      <c r="AW65">
        <v>62</v>
      </c>
      <c r="AX65">
        <f>IF(Z65&gt;0, (R65*SUMPRODUCT(K65:$K$98, X65:$X$98)-K65*$AZ$3)/Z65, 0)</f>
        <v>-14369165014396.354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0.81525055400000002</v>
      </c>
      <c r="Q66" s="5">
        <f t="shared" si="60"/>
        <v>50</v>
      </c>
      <c r="R66">
        <f t="shared" si="31"/>
        <v>1000000</v>
      </c>
      <c r="S66">
        <f t="shared" si="32"/>
        <v>-73417180524330.672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-34.632155413846945</v>
      </c>
      <c r="AC66">
        <f t="shared" si="33"/>
        <v>-30.921567342256516</v>
      </c>
      <c r="AE66">
        <f t="shared" si="34"/>
        <v>0</v>
      </c>
      <c r="AF66">
        <f t="shared" si="35"/>
        <v>0</v>
      </c>
      <c r="AG66">
        <f t="shared" si="36"/>
        <v>-2.1058808797491901E-11</v>
      </c>
      <c r="AH66">
        <f t="shared" si="37"/>
        <v>-1.9648938444972627E-6</v>
      </c>
      <c r="AI66">
        <f t="shared" si="38"/>
        <v>-1.9649149033060601E-6</v>
      </c>
      <c r="AJ66">
        <f t="shared" si="39"/>
        <v>-3.7105880715904291</v>
      </c>
      <c r="AK66">
        <f t="shared" si="61"/>
        <v>-2.4242508789692865</v>
      </c>
      <c r="AL66">
        <f t="shared" si="40"/>
        <v>-6.1348409154746193</v>
      </c>
      <c r="AN66">
        <f t="shared" si="41"/>
        <v>0</v>
      </c>
      <c r="AO66">
        <f t="shared" si="42"/>
        <v>0</v>
      </c>
      <c r="AP66">
        <f t="shared" si="43"/>
        <v>-1.6699304092133813E-14</v>
      </c>
      <c r="AQ66">
        <f t="shared" si="44"/>
        <v>-1.5581299081802588E-9</v>
      </c>
      <c r="AR66">
        <f t="shared" si="45"/>
        <v>-1.5581466074843506E-9</v>
      </c>
      <c r="AS66">
        <f t="shared" si="46"/>
        <v>-2.9424379680731464E-3</v>
      </c>
      <c r="AT66">
        <f t="shared" si="47"/>
        <v>-1.9223928101931554E-3</v>
      </c>
      <c r="AU66">
        <f t="shared" si="48"/>
        <v>-4.8648323364129092E-3</v>
      </c>
      <c r="AW66">
        <v>63</v>
      </c>
      <c r="AX66">
        <f>IF(Z66&gt;0, (R66*SUMPRODUCT(K66:$K$98, X66:$X$98)-K66*$AZ$3)/Z66, 0)</f>
        <v>-73417180524330.672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2">$C$6</f>
        <v>1000000</v>
      </c>
      <c r="S67">
        <f t="shared" ref="S67:S89" si="63">AX67</f>
        <v>-384900073549144.69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-30.921567342256516</v>
      </c>
      <c r="AC67">
        <f t="shared" ref="AC67:AC89" si="64">S67*Z67</f>
        <v>-27.608542271232189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-3.5864558321144464E-12</v>
      </c>
      <c r="AH67">
        <f t="shared" ref="AH67:AH89" si="68">-X67*R67</f>
        <v>-3.4523529754805067E-7</v>
      </c>
      <c r="AI67">
        <f t="shared" ref="AI67:AI89" si="69">SUM(AE67:AH67)</f>
        <v>-3.4523888400388276E-7</v>
      </c>
      <c r="AJ67">
        <f t="shared" ref="AJ67:AJ89" si="70">AB67-AC67</f>
        <v>-3.3130250710243274</v>
      </c>
      <c r="AK67">
        <f t="shared" si="61"/>
        <v>-2.1645097139579565</v>
      </c>
      <c r="AL67">
        <f t="shared" ref="AL67:AL89" si="71">SUM(AI67:AK67)</f>
        <v>-5.4775351302211686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-2.5392884419116318E-15</v>
      </c>
      <c r="AQ67">
        <f t="shared" ref="AQ67:AQ89" si="75">AH67*$K67</f>
        <v>-2.4443407136199009E-10</v>
      </c>
      <c r="AR67">
        <f t="shared" ref="AR67:AR89" si="76">AI67*$K67</f>
        <v>-2.44436610650432E-10</v>
      </c>
      <c r="AS67">
        <f t="shared" ref="AS67:AS89" si="77">AJ67*$K67</f>
        <v>-2.3456935382515764E-3</v>
      </c>
      <c r="AT67">
        <f t="shared" ref="AT67:AT89" si="78">AK67*$K67</f>
        <v>-1.5325197789536028E-3</v>
      </c>
      <c r="AU67">
        <f t="shared" ref="AU67:AU89" si="79">AL67*$K67</f>
        <v>-3.8782135616417905E-3</v>
      </c>
      <c r="AW67">
        <v>64</v>
      </c>
      <c r="AX67">
        <f>IF(Z67&gt;0, (R67*SUMPRODUCT(K67:$K$98, X67:$X$98)-K67*$AZ$3)/Z67, 0)</f>
        <v>-384900073549144.69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0.82421808699999999</v>
      </c>
      <c r="Q68" s="5">
        <f t="shared" si="60"/>
        <v>50</v>
      </c>
      <c r="R68">
        <f t="shared" si="62"/>
        <v>1000000</v>
      </c>
      <c r="S68">
        <f t="shared" si="63"/>
        <v>-2072969081721059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-27.608542271232189</v>
      </c>
      <c r="AC68">
        <f t="shared" si="64"/>
        <v>-24.650484170956567</v>
      </c>
      <c r="AE68">
        <f t="shared" si="65"/>
        <v>0</v>
      </c>
      <c r="AF68">
        <f t="shared" si="66"/>
        <v>0</v>
      </c>
      <c r="AG68">
        <f t="shared" si="67"/>
        <v>-5.9456950873793984E-13</v>
      </c>
      <c r="AH68">
        <f t="shared" si="68"/>
        <v>-5.9120435301107242E-8</v>
      </c>
      <c r="AI68">
        <f t="shared" si="69"/>
        <v>-5.9121029870615982E-8</v>
      </c>
      <c r="AJ68">
        <f t="shared" si="70"/>
        <v>-2.9580581002756219</v>
      </c>
      <c r="AK68">
        <f t="shared" si="61"/>
        <v>-1.9325979589862534</v>
      </c>
      <c r="AL68">
        <f t="shared" si="71"/>
        <v>-4.8906561183829051</v>
      </c>
      <c r="AN68">
        <f t="shared" si="72"/>
        <v>0</v>
      </c>
      <c r="AO68">
        <f t="shared" si="73"/>
        <v>0</v>
      </c>
      <c r="AP68">
        <f t="shared" si="74"/>
        <v>-3.758643710347319E-16</v>
      </c>
      <c r="AQ68">
        <f t="shared" si="75"/>
        <v>-3.7373704677385992E-11</v>
      </c>
      <c r="AR68">
        <f t="shared" si="76"/>
        <v>-3.737408054175703E-11</v>
      </c>
      <c r="AS68">
        <f t="shared" si="77"/>
        <v>-1.8699725280300842E-3</v>
      </c>
      <c r="AT68">
        <f t="shared" si="78"/>
        <v>-1.2217153850678504E-3</v>
      </c>
      <c r="AU68">
        <f t="shared" si="79"/>
        <v>-3.091687950472015E-3</v>
      </c>
      <c r="AW68">
        <v>65</v>
      </c>
      <c r="AX68">
        <f>IF(Z68&gt;0, (R68*SUMPRODUCT(K68:$K$98, X68:$X$98)-K68*$AZ$3)/Z68, 0)</f>
        <v>-2072969081721059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0.82894669600000004</v>
      </c>
      <c r="Q69" s="5">
        <f t="shared" ref="Q69:Q89" si="91">$C$8</f>
        <v>50</v>
      </c>
      <c r="R69">
        <f t="shared" si="62"/>
        <v>1000000</v>
      </c>
      <c r="S69">
        <f t="shared" si="63"/>
        <v>-1.149225259942142E+16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-24.650484170956567</v>
      </c>
      <c r="AC69">
        <f t="shared" si="64"/>
        <v>-22.009360866958179</v>
      </c>
      <c r="AE69">
        <f t="shared" si="65"/>
        <v>0</v>
      </c>
      <c r="AF69">
        <f t="shared" si="66"/>
        <v>0</v>
      </c>
      <c r="AG69">
        <f t="shared" si="67"/>
        <v>-9.5757383839902034E-14</v>
      </c>
      <c r="AH69">
        <f t="shared" si="68"/>
        <v>-9.8573285962131679E-9</v>
      </c>
      <c r="AI69">
        <f t="shared" si="69"/>
        <v>-9.8574243535970071E-9</v>
      </c>
      <c r="AJ69">
        <f t="shared" si="70"/>
        <v>-2.6411233039983877</v>
      </c>
      <c r="AK69">
        <f t="shared" si="61"/>
        <v>-1.7255338919669598</v>
      </c>
      <c r="AL69">
        <f t="shared" si="71"/>
        <v>-4.3666572058227722</v>
      </c>
      <c r="AN69">
        <f t="shared" si="72"/>
        <v>0</v>
      </c>
      <c r="AO69">
        <f t="shared" si="73"/>
        <v>0</v>
      </c>
      <c r="AP69">
        <f t="shared" si="74"/>
        <v>-5.4048391795558432E-17</v>
      </c>
      <c r="AQ69">
        <f t="shared" si="75"/>
        <v>-5.5637772948814128E-12</v>
      </c>
      <c r="AR69">
        <f t="shared" si="76"/>
        <v>-5.5638313432732086E-12</v>
      </c>
      <c r="AS69">
        <f t="shared" si="77"/>
        <v>-1.4907306506362745E-3</v>
      </c>
      <c r="AT69">
        <f t="shared" si="78"/>
        <v>-9.7394402509441464E-4</v>
      </c>
      <c r="AU69">
        <f t="shared" si="79"/>
        <v>-2.4646746812945204E-3</v>
      </c>
      <c r="AW69">
        <v>66</v>
      </c>
      <c r="AX69">
        <f>IF(Z69&gt;0, (R69*SUMPRODUCT(K69:$K$98, X69:$X$98)-K69*$AZ$3)/Z69, 0)</f>
        <v>-1.149225259942142E+16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0.83370721699999994</v>
      </c>
      <c r="Q70" s="5">
        <f t="shared" si="91"/>
        <v>50</v>
      </c>
      <c r="R70">
        <f t="shared" si="62"/>
        <v>1000000</v>
      </c>
      <c r="S70">
        <f t="shared" si="63"/>
        <v>-6.5652038590384072E+16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-22.009360866958179</v>
      </c>
      <c r="AC70">
        <f t="shared" si="64"/>
        <v>-19.651215059788957</v>
      </c>
      <c r="AE70">
        <f t="shared" si="65"/>
        <v>0</v>
      </c>
      <c r="AF70">
        <f t="shared" si="66"/>
        <v>0</v>
      </c>
      <c r="AG70">
        <f t="shared" si="67"/>
        <v>-1.4966188013137519E-14</v>
      </c>
      <c r="AH70">
        <f t="shared" si="68"/>
        <v>-1.5966724397673101E-9</v>
      </c>
      <c r="AI70">
        <f t="shared" si="69"/>
        <v>-1.5966874059553232E-9</v>
      </c>
      <c r="AJ70">
        <f t="shared" si="70"/>
        <v>-2.3581458071692225</v>
      </c>
      <c r="AK70">
        <f t="shared" si="61"/>
        <v>-1.5406552606870727</v>
      </c>
      <c r="AL70">
        <f t="shared" si="71"/>
        <v>-3.8988010694529827</v>
      </c>
      <c r="AN70">
        <f t="shared" si="72"/>
        <v>0</v>
      </c>
      <c r="AO70">
        <f t="shared" si="73"/>
        <v>0</v>
      </c>
      <c r="AP70">
        <f t="shared" si="74"/>
        <v>-7.5422978307162473E-18</v>
      </c>
      <c r="AQ70">
        <f t="shared" si="75"/>
        <v>-8.0465239834286883E-13</v>
      </c>
      <c r="AR70">
        <f t="shared" si="76"/>
        <v>-8.0465994064069956E-13</v>
      </c>
      <c r="AS70">
        <f t="shared" si="77"/>
        <v>-1.1884013477788996E-3</v>
      </c>
      <c r="AT70">
        <f t="shared" si="78"/>
        <v>-7.7642221388381737E-4</v>
      </c>
      <c r="AU70">
        <f t="shared" si="79"/>
        <v>-1.964823562467377E-3</v>
      </c>
      <c r="AW70">
        <v>67</v>
      </c>
      <c r="AX70">
        <f>IF(Z70&gt;0, (R70*SUMPRODUCT(K70:$K$98, X70:$X$98)-K70*$AZ$3)/Z70, 0)</f>
        <v>-6.5652038590384072E+16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0.83838979800000002</v>
      </c>
      <c r="Q71" s="5">
        <f t="shared" si="91"/>
        <v>50</v>
      </c>
      <c r="R71">
        <f t="shared" si="62"/>
        <v>1000000</v>
      </c>
      <c r="S71">
        <f t="shared" si="63"/>
        <v>-3.8663553524293523E+17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-19.651215059788957</v>
      </c>
      <c r="AC71">
        <f t="shared" si="64"/>
        <v>-17.545727731955125</v>
      </c>
      <c r="AE71">
        <f t="shared" si="65"/>
        <v>0</v>
      </c>
      <c r="AF71">
        <f t="shared" si="66"/>
        <v>0</v>
      </c>
      <c r="AG71">
        <f t="shared" si="67"/>
        <v>-2.2690267878417585E-15</v>
      </c>
      <c r="AH71">
        <f t="shared" si="68"/>
        <v>-2.5094998690328767E-10</v>
      </c>
      <c r="AI71">
        <f t="shared" si="69"/>
        <v>-2.5095225593007553E-10</v>
      </c>
      <c r="AJ71">
        <f t="shared" si="70"/>
        <v>-2.1054873278338313</v>
      </c>
      <c r="AK71">
        <f t="shared" si="61"/>
        <v>-1.375585054185227</v>
      </c>
      <c r="AL71">
        <f t="shared" si="71"/>
        <v>-3.4810723822700105</v>
      </c>
      <c r="AN71">
        <f t="shared" si="72"/>
        <v>0</v>
      </c>
      <c r="AO71">
        <f t="shared" si="73"/>
        <v>0</v>
      </c>
      <c r="AP71">
        <f t="shared" si="74"/>
        <v>-1.0209725871955822E-18</v>
      </c>
      <c r="AQ71">
        <f t="shared" si="75"/>
        <v>-1.1291759919196483E-13</v>
      </c>
      <c r="AR71">
        <f t="shared" si="76"/>
        <v>-1.1291862016455204E-13</v>
      </c>
      <c r="AS71">
        <f t="shared" si="77"/>
        <v>-9.4738627852459525E-4</v>
      </c>
      <c r="AT71">
        <f t="shared" si="78"/>
        <v>-6.1895903530294132E-4</v>
      </c>
      <c r="AU71">
        <f t="shared" si="79"/>
        <v>-1.566345313940455E-3</v>
      </c>
      <c r="AW71">
        <v>68</v>
      </c>
      <c r="AX71">
        <f>IF(Z71&gt;0, (R71*SUMPRODUCT(K71:$K$98, X71:$X$98)-K71*$AZ$3)/Z71, 0)</f>
        <v>-3.8663553524293523E+17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0.84318435700000005</v>
      </c>
      <c r="Q72" s="5">
        <f t="shared" si="91"/>
        <v>50</v>
      </c>
      <c r="R72">
        <f t="shared" si="62"/>
        <v>1000000</v>
      </c>
      <c r="S72">
        <f t="shared" si="63"/>
        <v>-2.3513182401418327E+18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-17.545727731955125</v>
      </c>
      <c r="AC72">
        <f t="shared" si="64"/>
        <v>-15.66582833210289</v>
      </c>
      <c r="AE72">
        <f t="shared" si="65"/>
        <v>0</v>
      </c>
      <c r="AF72">
        <f t="shared" si="66"/>
        <v>0</v>
      </c>
      <c r="AG72">
        <f t="shared" si="67"/>
        <v>-3.331286268412123E-16</v>
      </c>
      <c r="AH72">
        <f t="shared" si="68"/>
        <v>-3.8264157862442567E-11</v>
      </c>
      <c r="AI72">
        <f t="shared" si="69"/>
        <v>-3.8264490991069409E-11</v>
      </c>
      <c r="AJ72">
        <f t="shared" si="70"/>
        <v>-1.8798993998522349</v>
      </c>
      <c r="AK72">
        <f t="shared" ref="AK72:AK89" si="92">G72*SUM(AB72:AB72, AE72:AF72)</f>
        <v>-1.2282009412368589</v>
      </c>
      <c r="AL72">
        <f t="shared" si="71"/>
        <v>-3.1081003411273582</v>
      </c>
      <c r="AN72">
        <f t="shared" si="72"/>
        <v>0</v>
      </c>
      <c r="AO72">
        <f t="shared" si="73"/>
        <v>0</v>
      </c>
      <c r="AP72">
        <f t="shared" si="74"/>
        <v>-1.338345954236544E-19</v>
      </c>
      <c r="AQ72">
        <f t="shared" si="75"/>
        <v>-1.5372644900877379E-14</v>
      </c>
      <c r="AR72">
        <f t="shared" si="76"/>
        <v>-1.5372778735472803E-14</v>
      </c>
      <c r="AS72">
        <f t="shared" si="77"/>
        <v>-7.5525054091589395E-4</v>
      </c>
      <c r="AT72">
        <f t="shared" si="78"/>
        <v>-4.9343035339841036E-4</v>
      </c>
      <c r="AU72">
        <f t="shared" si="79"/>
        <v>-1.248680894329677E-3</v>
      </c>
      <c r="AW72">
        <v>69</v>
      </c>
      <c r="AX72">
        <f>IF(Z72&gt;0, (R72*SUMPRODUCT(K72:$K$98, X72:$X$98)-K72*$AZ$3)/Z72, 0)</f>
        <v>-2.3513182401418327E+18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0.84806285100000001</v>
      </c>
      <c r="Q73" s="5">
        <f t="shared" si="91"/>
        <v>50</v>
      </c>
      <c r="R73">
        <f t="shared" si="62"/>
        <v>1000000</v>
      </c>
      <c r="S73">
        <f t="shared" si="63"/>
        <v>-1.4790992355644148E+19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-15.66582833210289</v>
      </c>
      <c r="AC73">
        <f t="shared" si="64"/>
        <v>-13.987346725091879</v>
      </c>
      <c r="AE73">
        <f t="shared" si="65"/>
        <v>0</v>
      </c>
      <c r="AF73">
        <f t="shared" si="66"/>
        <v>0</v>
      </c>
      <c r="AG73">
        <f t="shared" si="67"/>
        <v>-4.7283327544126537E-17</v>
      </c>
      <c r="AH73">
        <f t="shared" si="68"/>
        <v>-5.6502802605734723E-12</v>
      </c>
      <c r="AI73">
        <f t="shared" si="69"/>
        <v>-5.6503275439010168E-12</v>
      </c>
      <c r="AJ73">
        <f t="shared" si="70"/>
        <v>-1.6784816070110118</v>
      </c>
      <c r="AK73">
        <f t="shared" si="92"/>
        <v>-1.0966079832472024</v>
      </c>
      <c r="AL73">
        <f t="shared" si="71"/>
        <v>-2.7750895902638648</v>
      </c>
      <c r="AN73">
        <f t="shared" si="72"/>
        <v>0</v>
      </c>
      <c r="AO73">
        <f t="shared" si="73"/>
        <v>0</v>
      </c>
      <c r="AP73">
        <f t="shared" si="74"/>
        <v>-1.6960804385716026E-20</v>
      </c>
      <c r="AQ73">
        <f t="shared" si="75"/>
        <v>-2.0267883670967125E-15</v>
      </c>
      <c r="AR73">
        <f t="shared" si="76"/>
        <v>-2.0268053279010982E-15</v>
      </c>
      <c r="AS73">
        <f t="shared" si="77"/>
        <v>-6.0208110723527857E-4</v>
      </c>
      <c r="AT73">
        <f t="shared" si="78"/>
        <v>-3.9335965672705156E-4</v>
      </c>
      <c r="AU73">
        <f t="shared" si="79"/>
        <v>-9.9544076396435705E-4</v>
      </c>
      <c r="AW73">
        <v>70</v>
      </c>
      <c r="AX73">
        <f>IF(Z73&gt;0, (R73*SUMPRODUCT(K73:$K$98, X73:$X$98)-K73*$AZ$3)/Z73, 0)</f>
        <v>-1.4790992355644148E+19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0.85299375700000002</v>
      </c>
      <c r="Q74" s="5">
        <f t="shared" si="91"/>
        <v>50</v>
      </c>
      <c r="R74">
        <f t="shared" si="62"/>
        <v>1000000</v>
      </c>
      <c r="S74">
        <f t="shared" si="63"/>
        <v>-9.639154308232713E+19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-13.987346725091879</v>
      </c>
      <c r="AC74">
        <f t="shared" si="64"/>
        <v>-12.48870243311775</v>
      </c>
      <c r="AE74">
        <f t="shared" si="65"/>
        <v>0</v>
      </c>
      <c r="AF74">
        <f t="shared" si="66"/>
        <v>0</v>
      </c>
      <c r="AG74">
        <f t="shared" si="67"/>
        <v>-6.4781110633591904E-18</v>
      </c>
      <c r="AH74">
        <f t="shared" si="68"/>
        <v>-8.0664766410652163E-13</v>
      </c>
      <c r="AI74">
        <f t="shared" si="69"/>
        <v>-8.0665414221758498E-13</v>
      </c>
      <c r="AJ74">
        <f t="shared" si="70"/>
        <v>-1.498644291974129</v>
      </c>
      <c r="AK74">
        <f t="shared" si="92"/>
        <v>-0.97911427075643165</v>
      </c>
      <c r="AL74">
        <f t="shared" si="71"/>
        <v>-2.4777585627313674</v>
      </c>
      <c r="AN74">
        <f t="shared" si="72"/>
        <v>0</v>
      </c>
      <c r="AO74">
        <f t="shared" si="73"/>
        <v>0</v>
      </c>
      <c r="AP74">
        <f t="shared" si="74"/>
        <v>-2.074764363522209E-21</v>
      </c>
      <c r="AQ74">
        <f t="shared" si="75"/>
        <v>-2.5834750454846406E-16</v>
      </c>
      <c r="AR74">
        <f t="shared" si="76"/>
        <v>-2.5834957931282758E-16</v>
      </c>
      <c r="AS74">
        <f t="shared" si="77"/>
        <v>-4.7997537247710699E-4</v>
      </c>
      <c r="AT74">
        <f t="shared" si="78"/>
        <v>-3.1358391001837677E-4</v>
      </c>
      <c r="AU74">
        <f t="shared" si="79"/>
        <v>-7.9355928249574218E-4</v>
      </c>
      <c r="AW74">
        <v>71</v>
      </c>
      <c r="AX74">
        <f>IF(Z74&gt;0, (R74*SUMPRODUCT(K74:$K$98, X74:$X$98)-K74*$AZ$3)/Z74, 0)</f>
        <v>-9.639154308232713E+19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0.85794593600000002</v>
      </c>
      <c r="Q75" s="5">
        <f t="shared" si="91"/>
        <v>50</v>
      </c>
      <c r="R75">
        <f t="shared" si="62"/>
        <v>1000000</v>
      </c>
      <c r="S75">
        <f t="shared" si="63"/>
        <v>-6.5173214019432035E+20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-12.48870243311775</v>
      </c>
      <c r="AC75">
        <f t="shared" si="64"/>
        <v>-11.15062717242656</v>
      </c>
      <c r="AE75">
        <f t="shared" si="65"/>
        <v>0</v>
      </c>
      <c r="AF75">
        <f t="shared" si="66"/>
        <v>0</v>
      </c>
      <c r="AG75">
        <f t="shared" si="67"/>
        <v>-8.5546089295994291E-19</v>
      </c>
      <c r="AH75">
        <f t="shared" si="68"/>
        <v>-1.1115738119531311E-13</v>
      </c>
      <c r="AI75">
        <f t="shared" si="69"/>
        <v>-1.1115823665620607E-13</v>
      </c>
      <c r="AJ75">
        <f t="shared" si="70"/>
        <v>-1.3380752606911894</v>
      </c>
      <c r="AK75">
        <f t="shared" si="92"/>
        <v>-0.87420917031824252</v>
      </c>
      <c r="AL75">
        <f t="shared" si="71"/>
        <v>-2.2122844310095431</v>
      </c>
      <c r="AN75">
        <f t="shared" si="72"/>
        <v>0</v>
      </c>
      <c r="AO75">
        <f t="shared" si="73"/>
        <v>0</v>
      </c>
      <c r="AP75">
        <f t="shared" si="74"/>
        <v>-2.4462595182632242E-22</v>
      </c>
      <c r="AQ75">
        <f t="shared" si="75"/>
        <v>-3.1786350961455455E-17</v>
      </c>
      <c r="AR75">
        <f t="shared" si="76"/>
        <v>-3.1786595587407281E-17</v>
      </c>
      <c r="AS75">
        <f t="shared" si="77"/>
        <v>-3.8263342831402103E-4</v>
      </c>
      <c r="AT75">
        <f t="shared" si="78"/>
        <v>-2.4998717316516007E-4</v>
      </c>
      <c r="AU75">
        <f t="shared" si="79"/>
        <v>-6.3262060147921287E-4</v>
      </c>
      <c r="AW75">
        <v>72</v>
      </c>
      <c r="AX75">
        <f>IF(Z75&gt;0, (R75*SUMPRODUCT(K75:$K$98, X75:$X$98)-K75*$AZ$3)/Z75, 0)</f>
        <v>-6.5173214019432035E+20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0.86292441799999997</v>
      </c>
      <c r="Q76" s="5">
        <f t="shared" si="91"/>
        <v>50</v>
      </c>
      <c r="R76">
        <f t="shared" si="62"/>
        <v>1000000</v>
      </c>
      <c r="S76">
        <f t="shared" si="63"/>
        <v>-4.5791936377050885E+21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-11.15062717242656</v>
      </c>
      <c r="AC76">
        <f t="shared" si="64"/>
        <v>-9.9559171182380002</v>
      </c>
      <c r="AE76">
        <f t="shared" si="65"/>
        <v>0</v>
      </c>
      <c r="AF76">
        <f t="shared" si="66"/>
        <v>0</v>
      </c>
      <c r="AG76">
        <f t="shared" si="67"/>
        <v>-1.0870819085112455E-19</v>
      </c>
      <c r="AH76">
        <f t="shared" si="68"/>
        <v>-1.476396186358438E-14</v>
      </c>
      <c r="AI76">
        <f t="shared" si="69"/>
        <v>-1.4764070571775233E-14</v>
      </c>
      <c r="AJ76">
        <f t="shared" si="70"/>
        <v>-1.19471005418856</v>
      </c>
      <c r="AK76">
        <f t="shared" si="92"/>
        <v>-0.78054390206985924</v>
      </c>
      <c r="AL76">
        <f t="shared" si="71"/>
        <v>-1.9752539562584339</v>
      </c>
      <c r="AN76">
        <f t="shared" si="72"/>
        <v>0</v>
      </c>
      <c r="AO76">
        <f t="shared" si="73"/>
        <v>0</v>
      </c>
      <c r="AP76">
        <f t="shared" si="74"/>
        <v>-2.7755343929137422E-23</v>
      </c>
      <c r="AQ76">
        <f t="shared" si="75"/>
        <v>-3.7695304840611659E-18</v>
      </c>
      <c r="AR76">
        <f t="shared" si="76"/>
        <v>-3.7695582394050961E-18</v>
      </c>
      <c r="AS76">
        <f t="shared" si="77"/>
        <v>-3.0503302639829432E-4</v>
      </c>
      <c r="AT76">
        <f t="shared" si="78"/>
        <v>-1.992882439135523E-4</v>
      </c>
      <c r="AU76">
        <f t="shared" si="79"/>
        <v>-5.0432127031185033E-4</v>
      </c>
      <c r="AW76">
        <v>73</v>
      </c>
      <c r="AX76">
        <f>IF(Z76&gt;0, (R76*SUMPRODUCT(K76:$K$98, X76:$X$98)-K76*$AZ$3)/Z76, 0)</f>
        <v>-4.5791936377050885E+21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0.86793829099999997</v>
      </c>
      <c r="Q77" s="5">
        <f t="shared" si="91"/>
        <v>50</v>
      </c>
      <c r="R77">
        <f t="shared" si="62"/>
        <v>1000000</v>
      </c>
      <c r="S77">
        <f t="shared" si="63"/>
        <v>-3.34958913933523E+22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-9.9559171182380002</v>
      </c>
      <c r="AC77">
        <f t="shared" si="64"/>
        <v>-8.8892117127125001</v>
      </c>
      <c r="AE77">
        <f t="shared" si="65"/>
        <v>0</v>
      </c>
      <c r="AF77">
        <f t="shared" si="66"/>
        <v>0</v>
      </c>
      <c r="AG77">
        <f t="shared" si="67"/>
        <v>-1.3269107557586424E-20</v>
      </c>
      <c r="AH77">
        <f t="shared" si="68"/>
        <v>-1.8870400277005375E-15</v>
      </c>
      <c r="AI77">
        <f t="shared" si="69"/>
        <v>-1.8870532968080952E-15</v>
      </c>
      <c r="AJ77">
        <f t="shared" si="70"/>
        <v>-1.0667054055255001</v>
      </c>
      <c r="AK77">
        <f t="shared" si="92"/>
        <v>-0.69691419827666012</v>
      </c>
      <c r="AL77">
        <f t="shared" si="71"/>
        <v>-1.7636196038021619</v>
      </c>
      <c r="AN77">
        <f t="shared" si="72"/>
        <v>0</v>
      </c>
      <c r="AO77">
        <f t="shared" si="73"/>
        <v>0</v>
      </c>
      <c r="AP77">
        <f t="shared" si="74"/>
        <v>-3.0248792088154353E-24</v>
      </c>
      <c r="AQ77">
        <f t="shared" si="75"/>
        <v>-4.3017724599951356E-19</v>
      </c>
      <c r="AR77">
        <f t="shared" si="76"/>
        <v>-4.301802708787224E-19</v>
      </c>
      <c r="AS77">
        <f t="shared" si="77"/>
        <v>-2.4317046109557903E-4</v>
      </c>
      <c r="AT77">
        <f t="shared" si="78"/>
        <v>-1.5887136791577832E-4</v>
      </c>
      <c r="AU77">
        <f t="shared" si="79"/>
        <v>-4.0204182901135773E-4</v>
      </c>
      <c r="AW77">
        <v>74</v>
      </c>
      <c r="AX77">
        <f>IF(Z77&gt;0, (R77*SUMPRODUCT(K77:$K$98, X77:$X$98)-K77*$AZ$3)/Z77, 0)</f>
        <v>-3.34958913933523E+22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0.872959127</v>
      </c>
      <c r="Q78" s="5">
        <f t="shared" si="91"/>
        <v>50</v>
      </c>
      <c r="R78">
        <f t="shared" si="62"/>
        <v>1000000</v>
      </c>
      <c r="S78">
        <f t="shared" si="63"/>
        <v>-2.5552651069957142E+23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-8.8892117127125001</v>
      </c>
      <c r="AC78">
        <f t="shared" si="64"/>
        <v>-7.9367961720647315</v>
      </c>
      <c r="AE78">
        <f t="shared" si="65"/>
        <v>0</v>
      </c>
      <c r="AF78">
        <f t="shared" si="66"/>
        <v>0</v>
      </c>
      <c r="AG78">
        <f t="shared" si="67"/>
        <v>-1.5530279324708134E-21</v>
      </c>
      <c r="AH78">
        <f t="shared" si="68"/>
        <v>-2.3166777099079488E-16</v>
      </c>
      <c r="AI78">
        <f t="shared" si="69"/>
        <v>-2.3166932401872734E-16</v>
      </c>
      <c r="AJ78">
        <f t="shared" si="70"/>
        <v>-0.95241554064776857</v>
      </c>
      <c r="AK78">
        <f t="shared" si="92"/>
        <v>-0.62224481988987501</v>
      </c>
      <c r="AL78">
        <f t="shared" si="71"/>
        <v>-1.5746603605376439</v>
      </c>
      <c r="AN78">
        <f t="shared" si="72"/>
        <v>0</v>
      </c>
      <c r="AO78">
        <f t="shared" si="73"/>
        <v>0</v>
      </c>
      <c r="AP78">
        <f t="shared" si="74"/>
        <v>-3.16102235106525E-25</v>
      </c>
      <c r="AQ78">
        <f t="shared" si="75"/>
        <v>-4.7153498453713797E-20</v>
      </c>
      <c r="AR78">
        <f t="shared" si="76"/>
        <v>-4.7153814555948896E-20</v>
      </c>
      <c r="AS78">
        <f t="shared" si="77"/>
        <v>-1.9385400278665429E-4</v>
      </c>
      <c r="AT78">
        <f t="shared" si="78"/>
        <v>-1.2665128182061405E-4</v>
      </c>
      <c r="AU78">
        <f t="shared" si="79"/>
        <v>-3.2050528460726843E-4</v>
      </c>
      <c r="AW78">
        <v>75</v>
      </c>
      <c r="AX78">
        <f>IF(Z78&gt;0, (R78*SUMPRODUCT(K78:$K$98, X78:$X$98)-K78*$AZ$3)/Z78, 0)</f>
        <v>-2.5552651069957142E+23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0.877957722</v>
      </c>
      <c r="Q79" s="5">
        <f t="shared" si="91"/>
        <v>50</v>
      </c>
      <c r="R79">
        <f t="shared" si="62"/>
        <v>1000000</v>
      </c>
      <c r="S79">
        <f t="shared" si="63"/>
        <v>-2.0362730421053594E+24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-7.9367961720647315</v>
      </c>
      <c r="AC79">
        <f t="shared" si="64"/>
        <v>-7.0864251536292242</v>
      </c>
      <c r="AE79">
        <f t="shared" si="65"/>
        <v>0</v>
      </c>
      <c r="AF79">
        <f t="shared" si="66"/>
        <v>0</v>
      </c>
      <c r="AG79">
        <f t="shared" si="67"/>
        <v>-1.7400478735166019E-22</v>
      </c>
      <c r="AH79">
        <f t="shared" si="68"/>
        <v>-2.7269857315888904E-17</v>
      </c>
      <c r="AI79">
        <f t="shared" si="69"/>
        <v>-2.7270031320676256E-17</v>
      </c>
      <c r="AJ79">
        <f t="shared" si="70"/>
        <v>-0.85037101843550733</v>
      </c>
      <c r="AK79">
        <f t="shared" si="92"/>
        <v>-0.55557573204453126</v>
      </c>
      <c r="AL79">
        <f t="shared" si="71"/>
        <v>-1.4059467504800387</v>
      </c>
      <c r="AN79">
        <f t="shared" si="72"/>
        <v>0</v>
      </c>
      <c r="AO79">
        <f t="shared" si="73"/>
        <v>0</v>
      </c>
      <c r="AP79">
        <f t="shared" si="74"/>
        <v>-3.1622155805559506E-26</v>
      </c>
      <c r="AQ79">
        <f t="shared" si="75"/>
        <v>-4.9557928259505914E-21</v>
      </c>
      <c r="AR79">
        <f t="shared" si="76"/>
        <v>-4.9558244481063971E-21</v>
      </c>
      <c r="AS79">
        <f t="shared" si="77"/>
        <v>-1.5453922416027921E-4</v>
      </c>
      <c r="AT79">
        <f t="shared" si="78"/>
        <v>-1.0096562645138238E-4</v>
      </c>
      <c r="AU79">
        <f t="shared" si="79"/>
        <v>-2.555048506116616E-4</v>
      </c>
      <c r="AW79">
        <v>76</v>
      </c>
      <c r="AX79">
        <f>IF(Z79&gt;0, (R79*SUMPRODUCT(K79:$K$98, X79:$X$98)-K79*$AZ$3)/Z79, 0)</f>
        <v>-2.0362730421053594E+24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0.88376105100000002</v>
      </c>
      <c r="Q80" s="5">
        <f t="shared" si="91"/>
        <v>50</v>
      </c>
      <c r="R80">
        <f t="shared" si="62"/>
        <v>1000000</v>
      </c>
      <c r="S80">
        <f t="shared" si="63"/>
        <v>-1.7113318115103099E+25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-7.0864251536292242</v>
      </c>
      <c r="AC80">
        <f t="shared" si="64"/>
        <v>-6.3271653157403787</v>
      </c>
      <c r="AE80">
        <f t="shared" si="65"/>
        <v>0</v>
      </c>
      <c r="AF80">
        <f t="shared" si="66"/>
        <v>0</v>
      </c>
      <c r="AG80">
        <f t="shared" si="67"/>
        <v>-1.8486085729208864E-23</v>
      </c>
      <c r="AH80">
        <f t="shared" si="68"/>
        <v>-3.0755730749786942E-18</v>
      </c>
      <c r="AI80">
        <f t="shared" si="69"/>
        <v>-3.0755915610644234E-18</v>
      </c>
      <c r="AJ80">
        <f t="shared" si="70"/>
        <v>-0.75925983788884555</v>
      </c>
      <c r="AK80">
        <f t="shared" si="92"/>
        <v>-0.49604976075404572</v>
      </c>
      <c r="AL80">
        <f t="shared" si="71"/>
        <v>-1.2553095986428913</v>
      </c>
      <c r="AN80">
        <f t="shared" si="72"/>
        <v>0</v>
      </c>
      <c r="AO80">
        <f t="shared" si="73"/>
        <v>0</v>
      </c>
      <c r="AP80">
        <f t="shared" si="74"/>
        <v>-2.9995576766936506E-27</v>
      </c>
      <c r="AQ80">
        <f t="shared" si="75"/>
        <v>-4.990433866001253E-22</v>
      </c>
      <c r="AR80">
        <f t="shared" si="76"/>
        <v>-4.9904638615780203E-22</v>
      </c>
      <c r="AS80">
        <f t="shared" si="77"/>
        <v>-1.2319772334205926E-4</v>
      </c>
      <c r="AT80">
        <f t="shared" si="78"/>
        <v>-8.0489179250145375E-5</v>
      </c>
      <c r="AU80">
        <f t="shared" si="79"/>
        <v>-2.0368690259220463E-4</v>
      </c>
      <c r="AW80">
        <v>77</v>
      </c>
      <c r="AX80">
        <f>IF(Z80&gt;0, (R80*SUMPRODUCT(K80:$K$98, X80:$X$98)-K80*$AZ$3)/Z80, 0)</f>
        <v>-1.7113318115103099E+25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0.88953285599999998</v>
      </c>
      <c r="Q81" s="5">
        <f t="shared" si="91"/>
        <v>50</v>
      </c>
      <c r="R81">
        <f t="shared" si="62"/>
        <v>1000000</v>
      </c>
      <c r="S81">
        <f t="shared" si="63"/>
        <v>-1.5208701779216822E+26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-6.3271653157403787</v>
      </c>
      <c r="AC81">
        <f t="shared" si="64"/>
        <v>-5.6492547461967657</v>
      </c>
      <c r="AE81">
        <f t="shared" si="65"/>
        <v>0</v>
      </c>
      <c r="AF81">
        <f t="shared" si="66"/>
        <v>0</v>
      </c>
      <c r="AG81">
        <f t="shared" si="67"/>
        <v>-1.857244236952773E-24</v>
      </c>
      <c r="AH81">
        <f t="shared" si="68"/>
        <v>-3.2887961269928003E-19</v>
      </c>
      <c r="AI81">
        <f t="shared" si="69"/>
        <v>-3.2888146994351697E-19</v>
      </c>
      <c r="AJ81">
        <f t="shared" si="70"/>
        <v>-0.67791056954361295</v>
      </c>
      <c r="AK81">
        <f t="shared" si="92"/>
        <v>-0.44290157210182657</v>
      </c>
      <c r="AL81">
        <f t="shared" si="71"/>
        <v>-1.1208121416454395</v>
      </c>
      <c r="AN81">
        <f t="shared" si="72"/>
        <v>0</v>
      </c>
      <c r="AO81">
        <f t="shared" si="73"/>
        <v>0</v>
      </c>
      <c r="AP81">
        <f t="shared" si="74"/>
        <v>-2.690687437863273E-28</v>
      </c>
      <c r="AQ81">
        <f t="shared" si="75"/>
        <v>-4.7646519765821915E-23</v>
      </c>
      <c r="AR81">
        <f t="shared" si="76"/>
        <v>-4.7646788834565702E-23</v>
      </c>
      <c r="AS81">
        <f t="shared" si="77"/>
        <v>-9.8212470776514195E-5</v>
      </c>
      <c r="AT81">
        <f t="shared" si="78"/>
        <v>-6.4165480907322529E-5</v>
      </c>
      <c r="AU81">
        <f t="shared" si="79"/>
        <v>-1.6237795168383672E-4</v>
      </c>
      <c r="AW81">
        <v>78</v>
      </c>
      <c r="AX81">
        <f>IF(Z81&gt;0, (R81*SUMPRODUCT(K81:$K$98, X81:$X$98)-K81*$AZ$3)/Z81, 0)</f>
        <v>-1.5208701779216822E+26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0.89526598199999996</v>
      </c>
      <c r="Q82" s="5">
        <f t="shared" si="91"/>
        <v>50</v>
      </c>
      <c r="R82">
        <f t="shared" si="62"/>
        <v>1000000</v>
      </c>
      <c r="S82">
        <f t="shared" si="63"/>
        <v>-1.4334025204291316E+27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-5.6492547461967657</v>
      </c>
      <c r="AC82">
        <f t="shared" si="64"/>
        <v>-5.0439774519613971</v>
      </c>
      <c r="AE82">
        <f t="shared" si="65"/>
        <v>0</v>
      </c>
      <c r="AF82">
        <f t="shared" si="66"/>
        <v>0</v>
      </c>
      <c r="AG82">
        <f t="shared" si="67"/>
        <v>-1.759442089738803E-25</v>
      </c>
      <c r="AH82">
        <f t="shared" si="68"/>
        <v>-3.3254551712187301E-20</v>
      </c>
      <c r="AI82">
        <f t="shared" si="69"/>
        <v>-3.3254727656396274E-20</v>
      </c>
      <c r="AJ82">
        <f t="shared" si="70"/>
        <v>-0.60527729423536858</v>
      </c>
      <c r="AK82">
        <f t="shared" si="92"/>
        <v>-0.39544783223377361</v>
      </c>
      <c r="AL82">
        <f t="shared" si="71"/>
        <v>-1.0007251264691421</v>
      </c>
      <c r="AN82">
        <f t="shared" si="72"/>
        <v>0</v>
      </c>
      <c r="AO82">
        <f t="shared" si="73"/>
        <v>0</v>
      </c>
      <c r="AP82">
        <f t="shared" si="74"/>
        <v>-2.2758895729545823E-29</v>
      </c>
      <c r="AQ82">
        <f t="shared" si="75"/>
        <v>-4.3015730916316551E-24</v>
      </c>
      <c r="AR82">
        <f t="shared" si="76"/>
        <v>-4.3015958505273843E-24</v>
      </c>
      <c r="AS82">
        <f t="shared" si="77"/>
        <v>-7.8294380402195589E-5</v>
      </c>
      <c r="AT82">
        <f t="shared" si="78"/>
        <v>-5.1152328529434384E-5</v>
      </c>
      <c r="AU82">
        <f t="shared" si="79"/>
        <v>-1.2944670893162997E-4</v>
      </c>
      <c r="AW82">
        <v>79</v>
      </c>
      <c r="AX82">
        <f>IF(Z82&gt;0, (R82*SUMPRODUCT(K82:$K$98, X82:$X$98)-K82*$AZ$3)/Z82, 0)</f>
        <v>-1.4334025204291316E+27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0.900953271</v>
      </c>
      <c r="Q83" s="5">
        <f t="shared" si="91"/>
        <v>50</v>
      </c>
      <c r="R83">
        <f t="shared" si="62"/>
        <v>1000000</v>
      </c>
      <c r="S83">
        <f t="shared" si="63"/>
        <v>-1.43724951306699E+28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-5.0439774519613971</v>
      </c>
      <c r="AC83">
        <f t="shared" si="64"/>
        <v>-4.5035512963941038</v>
      </c>
      <c r="AE83">
        <f t="shared" si="65"/>
        <v>0</v>
      </c>
      <c r="AF83">
        <f t="shared" si="66"/>
        <v>0</v>
      </c>
      <c r="AG83">
        <f t="shared" si="67"/>
        <v>-1.5667256295616481E-26</v>
      </c>
      <c r="AH83">
        <f t="shared" si="68"/>
        <v>-3.1703502117705001E-21</v>
      </c>
      <c r="AI83">
        <f t="shared" si="69"/>
        <v>-3.1703658790267959E-21</v>
      </c>
      <c r="AJ83">
        <f t="shared" si="70"/>
        <v>-0.54042615556729334</v>
      </c>
      <c r="AK83">
        <f t="shared" si="92"/>
        <v>-0.35307842163729786</v>
      </c>
      <c r="AL83">
        <f t="shared" si="71"/>
        <v>-0.8935045772045912</v>
      </c>
      <c r="AN83">
        <f t="shared" si="72"/>
        <v>0</v>
      </c>
      <c r="AO83">
        <f t="shared" si="73"/>
        <v>0</v>
      </c>
      <c r="AP83">
        <f t="shared" si="74"/>
        <v>-1.8094689467572529E-30</v>
      </c>
      <c r="AQ83">
        <f t="shared" si="75"/>
        <v>-3.6615538485503996E-25</v>
      </c>
      <c r="AR83">
        <f t="shared" si="76"/>
        <v>-3.6615719432398673E-25</v>
      </c>
      <c r="AS83">
        <f t="shared" si="77"/>
        <v>-6.2415800703280919E-5</v>
      </c>
      <c r="AT83">
        <f t="shared" si="78"/>
        <v>-4.0778323126143479E-5</v>
      </c>
      <c r="AU83">
        <f t="shared" si="79"/>
        <v>-1.0319412382942439E-4</v>
      </c>
      <c r="AW83">
        <v>80</v>
      </c>
      <c r="AX83">
        <f>IF(Z83&gt;0, (R83*SUMPRODUCT(K83:$K$98, X83:$X$98)-K83*$AZ$3)/Z83, 0)</f>
        <v>-1.43724951306699E+28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0.90658776299999999</v>
      </c>
      <c r="Q84" s="5">
        <f t="shared" si="91"/>
        <v>50</v>
      </c>
      <c r="R84">
        <f t="shared" si="62"/>
        <v>1000000</v>
      </c>
      <c r="S84">
        <f t="shared" si="63"/>
        <v>-1.5384535170898392E+29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-4.5035512963941038</v>
      </c>
      <c r="AC84">
        <f t="shared" si="64"/>
        <v>-4.0210279432090212</v>
      </c>
      <c r="AE84">
        <f t="shared" si="65"/>
        <v>0</v>
      </c>
      <c r="AF84">
        <f t="shared" si="66"/>
        <v>0</v>
      </c>
      <c r="AG84">
        <f t="shared" si="67"/>
        <v>-1.3068408952697043E-27</v>
      </c>
      <c r="AH84">
        <f t="shared" si="68"/>
        <v>-2.840748567478122E-22</v>
      </c>
      <c r="AI84">
        <f t="shared" si="69"/>
        <v>-2.8407616358870745E-22</v>
      </c>
      <c r="AJ84">
        <f t="shared" si="70"/>
        <v>-0.48252335318508255</v>
      </c>
      <c r="AK84">
        <f t="shared" si="92"/>
        <v>-0.31524859074758732</v>
      </c>
      <c r="AL84">
        <f t="shared" si="71"/>
        <v>-0.79777194393266981</v>
      </c>
      <c r="AN84">
        <f t="shared" si="72"/>
        <v>0</v>
      </c>
      <c r="AO84">
        <f t="shared" si="73"/>
        <v>0</v>
      </c>
      <c r="AP84">
        <f t="shared" si="74"/>
        <v>-1.3476058270630034E-31</v>
      </c>
      <c r="AQ84">
        <f t="shared" si="75"/>
        <v>-2.9293614368903992E-26</v>
      </c>
      <c r="AR84">
        <f t="shared" si="76"/>
        <v>-2.9293749129486697E-26</v>
      </c>
      <c r="AS84">
        <f t="shared" si="77"/>
        <v>-4.975749418310014E-5</v>
      </c>
      <c r="AT84">
        <f t="shared" si="78"/>
        <v>-3.2508229532958762E-5</v>
      </c>
      <c r="AU84">
        <f t="shared" si="79"/>
        <v>-8.2265723716058896E-5</v>
      </c>
      <c r="AW84">
        <v>81</v>
      </c>
      <c r="AX84">
        <f>IF(Z84&gt;0, (R84*SUMPRODUCT(K84:$K$98, X84:$X$98)-K84*$AZ$3)/Z84, 0)</f>
        <v>-1.5384535170898392E+29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0.91219363099999995</v>
      </c>
      <c r="Q85" s="5">
        <f t="shared" si="91"/>
        <v>50</v>
      </c>
      <c r="R85">
        <f t="shared" si="62"/>
        <v>1000000</v>
      </c>
      <c r="S85">
        <f t="shared" si="63"/>
        <v>-1.7654328679537212E+30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-4.0210279432090212</v>
      </c>
      <c r="AC85">
        <f t="shared" si="64"/>
        <v>-3.5902035207223406</v>
      </c>
      <c r="AE85">
        <f t="shared" si="65"/>
        <v>0</v>
      </c>
      <c r="AF85">
        <f t="shared" si="66"/>
        <v>0</v>
      </c>
      <c r="AG85">
        <f t="shared" si="67"/>
        <v>-1.0168054492164506E-28</v>
      </c>
      <c r="AH85">
        <f t="shared" si="68"/>
        <v>-2.3841838827907243E-23</v>
      </c>
      <c r="AI85">
        <f t="shared" si="69"/>
        <v>-2.3841940508452166E-23</v>
      </c>
      <c r="AJ85">
        <f t="shared" si="70"/>
        <v>-0.43082442248668062</v>
      </c>
      <c r="AK85">
        <f t="shared" si="92"/>
        <v>-0.28147195602463149</v>
      </c>
      <c r="AL85">
        <f t="shared" si="71"/>
        <v>-0.71229637851131211</v>
      </c>
      <c r="AN85">
        <f t="shared" si="72"/>
        <v>0</v>
      </c>
      <c r="AO85">
        <f t="shared" si="73"/>
        <v>0</v>
      </c>
      <c r="AP85">
        <f t="shared" si="74"/>
        <v>-9.3618139506262793E-33</v>
      </c>
      <c r="AQ85">
        <f t="shared" si="75"/>
        <v>-2.1951383081167127E-27</v>
      </c>
      <c r="AR85">
        <f t="shared" si="76"/>
        <v>-2.1951476699306631E-27</v>
      </c>
      <c r="AS85">
        <f t="shared" si="77"/>
        <v>-3.9666369725047923E-5</v>
      </c>
      <c r="AT85">
        <f t="shared" si="78"/>
        <v>-2.5915361553697986E-5</v>
      </c>
      <c r="AU85">
        <f t="shared" si="79"/>
        <v>-6.5581731278745913E-5</v>
      </c>
      <c r="AW85">
        <v>82</v>
      </c>
      <c r="AX85">
        <f>IF(Z85&gt;0, (R85*SUMPRODUCT(K85:$K$98, X85:$X$98)-K85*$AZ$3)/Z85, 0)</f>
        <v>-1.7654328679537212E+30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0.91779930600000004</v>
      </c>
      <c r="Q86" s="5">
        <f t="shared" si="91"/>
        <v>50</v>
      </c>
      <c r="R86">
        <f t="shared" si="62"/>
        <v>1000000</v>
      </c>
      <c r="S86">
        <f t="shared" si="63"/>
        <v>-2.1831914058710434E+31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-3.5902035207223406</v>
      </c>
      <c r="AC86">
        <f t="shared" si="64"/>
        <v>-3.2055388577878037</v>
      </c>
      <c r="AE86">
        <f t="shared" si="65"/>
        <v>0</v>
      </c>
      <c r="AF86">
        <f t="shared" si="66"/>
        <v>0</v>
      </c>
      <c r="AG86">
        <f t="shared" si="67"/>
        <v>-7.3414059096409525E-30</v>
      </c>
      <c r="AH86">
        <f t="shared" si="68"/>
        <v>-1.8664466712557531E-24</v>
      </c>
      <c r="AI86">
        <f t="shared" si="69"/>
        <v>-1.8664540126616628E-24</v>
      </c>
      <c r="AJ86">
        <f t="shared" si="70"/>
        <v>-0.38466466293453694</v>
      </c>
      <c r="AK86">
        <f t="shared" si="92"/>
        <v>-0.25131424645056388</v>
      </c>
      <c r="AL86">
        <f t="shared" si="71"/>
        <v>-0.63597890938510082</v>
      </c>
      <c r="AN86">
        <f t="shared" si="72"/>
        <v>0</v>
      </c>
      <c r="AO86">
        <f t="shared" si="73"/>
        <v>0</v>
      </c>
      <c r="AP86">
        <f t="shared" si="74"/>
        <v>-6.0350845029830296E-34</v>
      </c>
      <c r="AQ86">
        <f t="shared" si="75"/>
        <v>-1.5343332762117707E-28</v>
      </c>
      <c r="AR86">
        <f t="shared" si="76"/>
        <v>-1.5343393112962738E-28</v>
      </c>
      <c r="AS86">
        <f t="shared" si="77"/>
        <v>-3.1621787089483407E-5</v>
      </c>
      <c r="AT86">
        <f t="shared" si="78"/>
        <v>-2.0659567565129138E-5</v>
      </c>
      <c r="AU86">
        <f t="shared" si="79"/>
        <v>-5.2281354654612545E-5</v>
      </c>
      <c r="AW86">
        <v>83</v>
      </c>
      <c r="AX86">
        <f>IF(Z86&gt;0, (R86*SUMPRODUCT(K86:$K$98, X86:$X$98)-K86*$AZ$3)/Z86, 0)</f>
        <v>-2.1831914058710434E+31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0.92340517499999997</v>
      </c>
      <c r="Q87" s="5">
        <f t="shared" si="91"/>
        <v>50</v>
      </c>
      <c r="R87">
        <f t="shared" si="62"/>
        <v>1000000</v>
      </c>
      <c r="S87">
        <f t="shared" si="63"/>
        <v>-2.9270713466944135E+32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-3.2055388577878037</v>
      </c>
      <c r="AC87">
        <f t="shared" si="64"/>
        <v>-2.8620882658819675</v>
      </c>
      <c r="AE87">
        <f t="shared" si="65"/>
        <v>0</v>
      </c>
      <c r="AF87">
        <f t="shared" si="66"/>
        <v>0</v>
      </c>
      <c r="AG87">
        <f t="shared" si="67"/>
        <v>-4.8889964180650526E-31</v>
      </c>
      <c r="AH87">
        <f t="shared" si="68"/>
        <v>-1.3558184417476076E-25</v>
      </c>
      <c r="AI87">
        <f t="shared" si="69"/>
        <v>-1.3558233307440256E-25</v>
      </c>
      <c r="AJ87">
        <f t="shared" si="70"/>
        <v>-0.34345059190583616</v>
      </c>
      <c r="AK87">
        <f t="shared" si="92"/>
        <v>-0.22438772004514629</v>
      </c>
      <c r="AL87">
        <f t="shared" si="71"/>
        <v>-0.56783831195098244</v>
      </c>
      <c r="AN87">
        <f t="shared" si="72"/>
        <v>0</v>
      </c>
      <c r="AO87">
        <f t="shared" si="73"/>
        <v>0</v>
      </c>
      <c r="AP87">
        <f t="shared" si="74"/>
        <v>-3.5884410387175624E-35</v>
      </c>
      <c r="AQ87">
        <f t="shared" si="75"/>
        <v>-9.9514790386014869E-30</v>
      </c>
      <c r="AR87">
        <f t="shared" si="76"/>
        <v>-9.9515149230118732E-30</v>
      </c>
      <c r="AS87">
        <f t="shared" si="77"/>
        <v>-2.5208695064958043E-5</v>
      </c>
      <c r="AT87">
        <f t="shared" si="78"/>
        <v>-1.6469680775772588E-5</v>
      </c>
      <c r="AU87">
        <f t="shared" si="79"/>
        <v>-4.1678375840730631E-5</v>
      </c>
      <c r="AW87">
        <v>84</v>
      </c>
      <c r="AX87">
        <f>IF(Z87&gt;0, (R87*SUMPRODUCT(K87:$K$98, X87:$X$98)-K87*$AZ$3)/Z87, 0)</f>
        <v>-2.9270713466944135E+32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0.92901104300000004</v>
      </c>
      <c r="Q88" s="5">
        <f t="shared" si="91"/>
        <v>50</v>
      </c>
      <c r="R88">
        <f t="shared" si="62"/>
        <v>1000000</v>
      </c>
      <c r="S88">
        <f t="shared" si="63"/>
        <v>-4.2851307648179378E+33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-2.8620882658819675</v>
      </c>
      <c r="AC88">
        <f t="shared" si="64"/>
        <v>-2.555435951680328</v>
      </c>
      <c r="AE88">
        <f t="shared" si="65"/>
        <v>0</v>
      </c>
      <c r="AF88">
        <f t="shared" si="66"/>
        <v>0</v>
      </c>
      <c r="AG88">
        <f t="shared" si="67"/>
        <v>-2.9817479231452354E-32</v>
      </c>
      <c r="AH88">
        <f t="shared" si="68"/>
        <v>-9.0838633231397574E-27</v>
      </c>
      <c r="AI88">
        <f t="shared" si="69"/>
        <v>-9.0838931406189895E-27</v>
      </c>
      <c r="AJ88">
        <f t="shared" si="70"/>
        <v>-0.30665231420163952</v>
      </c>
      <c r="AK88">
        <f t="shared" si="92"/>
        <v>-0.20034617861173776</v>
      </c>
      <c r="AL88">
        <f t="shared" si="71"/>
        <v>-0.50699849281337728</v>
      </c>
      <c r="AN88">
        <f t="shared" si="72"/>
        <v>0</v>
      </c>
      <c r="AO88">
        <f t="shared" si="73"/>
        <v>0</v>
      </c>
      <c r="AP88">
        <f t="shared" si="74"/>
        <v>-1.9540649661373283E-36</v>
      </c>
      <c r="AQ88">
        <f t="shared" si="75"/>
        <v>-5.9530381287910826E-31</v>
      </c>
      <c r="AR88">
        <f t="shared" si="76"/>
        <v>-5.9530576694407444E-31</v>
      </c>
      <c r="AS88">
        <f t="shared" si="77"/>
        <v>-2.0096217366835179E-5</v>
      </c>
      <c r="AT88">
        <f t="shared" si="78"/>
        <v>-1.3129528679665646E-5</v>
      </c>
      <c r="AU88">
        <f t="shared" si="79"/>
        <v>-3.3225746046500823E-5</v>
      </c>
      <c r="AW88">
        <v>85</v>
      </c>
      <c r="AX88">
        <f>IF(Z88&gt;0, (R88*SUMPRODUCT(K88:$K$98, X88:$X$98)-K88*$AZ$3)/Z88, 0)</f>
        <v>-4.2851307648179378E+33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-2.555435951680328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-5.9634958462904703E-28</v>
      </c>
      <c r="AI89">
        <f t="shared" si="69"/>
        <v>-5.9634958462904703E-28</v>
      </c>
      <c r="AJ89">
        <f t="shared" si="70"/>
        <v>-2.555435951680328</v>
      </c>
      <c r="AK89">
        <f t="shared" si="92"/>
        <v>-0.17888051661762297</v>
      </c>
      <c r="AL89">
        <f t="shared" si="71"/>
        <v>-2.7343164682979508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-3.4894017252452287E-32</v>
      </c>
      <c r="AR89">
        <f t="shared" si="76"/>
        <v>-3.4894017252452287E-32</v>
      </c>
      <c r="AS89">
        <f t="shared" si="77"/>
        <v>-1.495254268365712E-4</v>
      </c>
      <c r="AT89">
        <f t="shared" si="78"/>
        <v>-1.0466779878559983E-5</v>
      </c>
      <c r="AU89">
        <f t="shared" si="79"/>
        <v>-1.5999220671513117E-4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51028.425742875821</v>
      </c>
      <c r="AO91" s="6">
        <f t="shared" si="93"/>
        <v>-5102.8425742875825</v>
      </c>
      <c r="AP91" s="6">
        <f t="shared" si="93"/>
        <v>-2839.7465502781624</v>
      </c>
      <c r="AQ91" s="6">
        <f t="shared" si="93"/>
        <v>-38993.922790169869</v>
      </c>
      <c r="AR91" s="6">
        <f t="shared" si="93"/>
        <v>4091.9138281402006</v>
      </c>
      <c r="AS91" s="6">
        <f t="shared" si="93"/>
        <v>-11115.852730371153</v>
      </c>
      <c r="AT91" s="6">
        <f t="shared" si="93"/>
        <v>6484.2474260498411</v>
      </c>
      <c r="AU91" s="6">
        <f t="shared" si="93"/>
        <v>-539.69147618111413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131778.18894243543</v>
      </c>
      <c r="K3">
        <v>1</v>
      </c>
      <c r="L3" s="2">
        <v>0</v>
      </c>
      <c r="O3">
        <f>$C$3</f>
        <v>131778.18894243543</v>
      </c>
      <c r="P3">
        <f>O3*C5</f>
        <v>13177.818894243544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131778.18894243543</v>
      </c>
      <c r="AF3">
        <f t="shared" ref="AF3:AF34" si="4">-$Z3*P3</f>
        <v>-13177.818894243544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116080.46184419189</v>
      </c>
      <c r="AJ3">
        <f t="shared" ref="AJ3:AJ34" si="8">AB3-AC3</f>
        <v>0</v>
      </c>
      <c r="AL3">
        <f t="shared" ref="AL3:AL34" si="9">SUM(AI3:AK3)</f>
        <v>116080.46184419189</v>
      </c>
      <c r="AN3">
        <f t="shared" ref="AN3:AN34" si="10">AE3*$K3</f>
        <v>131778.18894243543</v>
      </c>
      <c r="AO3">
        <f t="shared" ref="AO3:AO34" si="11">AF3*$K3</f>
        <v>-13177.818894243544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116080.46184419189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116080.46184419189</v>
      </c>
      <c r="AW3">
        <v>0</v>
      </c>
      <c r="AX3">
        <f>IF(Z3&gt;0, (R3*SUMPRODUCT(K3:$K$98, X3:$X$98)-K3*$AZ$3)/Z3, 0)</f>
        <v>0</v>
      </c>
      <c r="AZ3">
        <f>C6*ABS(SUMPRODUCT(X4:X79, K4:K79))/1</f>
        <v>104317.30996178726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1000000</v>
      </c>
      <c r="S4">
        <f t="shared" si="1"/>
        <v>11317.159267909916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11176.854638762932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-11176.854638762932</v>
      </c>
      <c r="AK4">
        <f>G4*SUM(AB4, AE4:AF4)</f>
        <v>0</v>
      </c>
      <c r="AL4">
        <f t="shared" si="9"/>
        <v>-13574.367638762931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-2140.636607142857</v>
      </c>
      <c r="AR4">
        <f t="shared" si="14"/>
        <v>-2140.636607142857</v>
      </c>
      <c r="AS4">
        <f t="shared" si="15"/>
        <v>-9979.3344988954741</v>
      </c>
      <c r="AT4">
        <f t="shared" si="16"/>
        <v>0</v>
      </c>
      <c r="AU4">
        <f t="shared" si="17"/>
        <v>-12119.971106038331</v>
      </c>
      <c r="AW4">
        <v>1</v>
      </c>
      <c r="AX4">
        <f>IF(Z4&gt;0, (R4*SUMPRODUCT(K4:$K$98, X4:$X$98)-K4*$AZ$3)/Z4, 0)</f>
        <v>11317.159267909916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2.5466569999999999E-3</v>
      </c>
      <c r="Q5" s="5">
        <f t="shared" ref="Q5:Q36" si="29">$C$8</f>
        <v>50</v>
      </c>
      <c r="R5">
        <f t="shared" si="0"/>
        <v>1000000</v>
      </c>
      <c r="S5">
        <f t="shared" si="1"/>
        <v>19498.903491383549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11176.854638762932</v>
      </c>
      <c r="AC5">
        <f t="shared" si="2"/>
        <v>19015.552530515532</v>
      </c>
      <c r="AE5">
        <f t="shared" si="3"/>
        <v>0</v>
      </c>
      <c r="AF5">
        <f t="shared" si="4"/>
        <v>0</v>
      </c>
      <c r="AG5">
        <f t="shared" si="5"/>
        <v>-48.760568867163201</v>
      </c>
      <c r="AH5">
        <f t="shared" si="6"/>
        <v>-2515.0847867359589</v>
      </c>
      <c r="AI5">
        <f t="shared" si="7"/>
        <v>-2563.8453556031222</v>
      </c>
      <c r="AJ5">
        <f t="shared" si="8"/>
        <v>-7838.6978917525994</v>
      </c>
      <c r="AK5">
        <f>G5*SUM(AB5, AE5:AF5)</f>
        <v>782.37982471340536</v>
      </c>
      <c r="AL5">
        <f t="shared" si="9"/>
        <v>-9620.1634226423157</v>
      </c>
      <c r="AN5">
        <f t="shared" si="10"/>
        <v>0</v>
      </c>
      <c r="AO5">
        <f t="shared" si="11"/>
        <v>0</v>
      </c>
      <c r="AP5">
        <f t="shared" si="12"/>
        <v>-38.871626966807398</v>
      </c>
      <c r="AQ5">
        <f t="shared" si="13"/>
        <v>-2005.0101935076202</v>
      </c>
      <c r="AR5">
        <f t="shared" si="14"/>
        <v>-2043.8818204744275</v>
      </c>
      <c r="AS5">
        <f t="shared" si="15"/>
        <v>-6248.9619672772633</v>
      </c>
      <c r="AT5">
        <f t="shared" si="16"/>
        <v>623.70840618096724</v>
      </c>
      <c r="AU5">
        <f t="shared" si="17"/>
        <v>-7669.1353815707225</v>
      </c>
      <c r="AW5">
        <v>2</v>
      </c>
      <c r="AX5">
        <f>IF(Z5&gt;0, (R5*SUMPRODUCT(K5:$K$98, X5:$X$98)-K5*$AZ$3)/Z5, 0)</f>
        <v>19498.903491383549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3.8442260000000001E-3</v>
      </c>
      <c r="Q6" s="5">
        <f t="shared" si="29"/>
        <v>50</v>
      </c>
      <c r="R6">
        <f t="shared" si="0"/>
        <v>1000000</v>
      </c>
      <c r="S6">
        <f t="shared" si="1"/>
        <v>26952.671297732322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19015.552530515532</v>
      </c>
      <c r="AC6">
        <f t="shared" si="2"/>
        <v>25920.662425307426</v>
      </c>
      <c r="AE6">
        <f t="shared" si="3"/>
        <v>0</v>
      </c>
      <c r="AF6">
        <f t="shared" si="4"/>
        <v>0</v>
      </c>
      <c r="AG6">
        <f t="shared" si="5"/>
        <v>-48.08551653187763</v>
      </c>
      <c r="AH6">
        <f t="shared" si="6"/>
        <v>-3748.9329322787867</v>
      </c>
      <c r="AI6">
        <f t="shared" si="7"/>
        <v>-3797.0184488106643</v>
      </c>
      <c r="AJ6">
        <f t="shared" si="8"/>
        <v>-6905.1098947918945</v>
      </c>
      <c r="AK6">
        <f>G6*SUM(AB6, AE6:AF6)</f>
        <v>1331.0886771360874</v>
      </c>
      <c r="AL6">
        <f t="shared" si="9"/>
        <v>-9371.0396664664713</v>
      </c>
      <c r="AN6">
        <f t="shared" si="10"/>
        <v>0</v>
      </c>
      <c r="AO6">
        <f t="shared" si="11"/>
        <v>0</v>
      </c>
      <c r="AP6">
        <f t="shared" si="12"/>
        <v>-34.226320873295727</v>
      </c>
      <c r="AQ6">
        <f t="shared" si="13"/>
        <v>-2668.4164115732524</v>
      </c>
      <c r="AR6">
        <f t="shared" si="14"/>
        <v>-2702.6427324465481</v>
      </c>
      <c r="AS6">
        <f t="shared" si="15"/>
        <v>-4914.9208320938105</v>
      </c>
      <c r="AT6">
        <f t="shared" si="16"/>
        <v>947.44262847354969</v>
      </c>
      <c r="AU6">
        <f t="shared" si="17"/>
        <v>-6670.120936066809</v>
      </c>
      <c r="AW6">
        <v>3</v>
      </c>
      <c r="AX6">
        <f>IF(Z6&gt;0, (R6*SUMPRODUCT(K6:$K$98, X6:$X$98)-K6*$AZ$3)/Z6, 0)</f>
        <v>26952.671297732322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5.3300140000000001E-3</v>
      </c>
      <c r="Q7" s="5">
        <f t="shared" si="29"/>
        <v>50</v>
      </c>
      <c r="R7">
        <f t="shared" si="0"/>
        <v>1000000</v>
      </c>
      <c r="S7">
        <f t="shared" si="1"/>
        <v>32955.425652635146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25920.662425307426</v>
      </c>
      <c r="AC7">
        <f t="shared" si="2"/>
        <v>31207.710378287316</v>
      </c>
      <c r="AE7">
        <f t="shared" si="3"/>
        <v>0</v>
      </c>
      <c r="AF7">
        <f t="shared" si="4"/>
        <v>0</v>
      </c>
      <c r="AG7">
        <f t="shared" si="5"/>
        <v>-47.348364890246714</v>
      </c>
      <c r="AH7">
        <f t="shared" si="6"/>
        <v>-5125.929526242784</v>
      </c>
      <c r="AI7">
        <f t="shared" si="7"/>
        <v>-5173.2778911330306</v>
      </c>
      <c r="AJ7">
        <f t="shared" si="8"/>
        <v>-5287.0479529798904</v>
      </c>
      <c r="AK7">
        <f>G7*SUM(AB7, AE7:AF7)</f>
        <v>1814.44636977152</v>
      </c>
      <c r="AL7">
        <f t="shared" si="9"/>
        <v>-8645.8794743414019</v>
      </c>
      <c r="AN7">
        <f t="shared" si="10"/>
        <v>0</v>
      </c>
      <c r="AO7">
        <f t="shared" si="11"/>
        <v>0</v>
      </c>
      <c r="AP7">
        <f t="shared" si="12"/>
        <v>-30.09074187066037</v>
      </c>
      <c r="AQ7">
        <f t="shared" si="13"/>
        <v>-3257.6208825564008</v>
      </c>
      <c r="AR7">
        <f t="shared" si="14"/>
        <v>-3287.711624427061</v>
      </c>
      <c r="AS7">
        <f t="shared" si="15"/>
        <v>-3360.0145555119761</v>
      </c>
      <c r="AT7">
        <f t="shared" si="16"/>
        <v>1153.1134702858183</v>
      </c>
      <c r="AU7">
        <f t="shared" si="17"/>
        <v>-5494.61270965322</v>
      </c>
      <c r="AW7">
        <v>4</v>
      </c>
      <c r="AX7">
        <f>IF(Z7&gt;0, (R7*SUMPRODUCT(K7:$K$98, X7:$X$98)-K7*$AZ$3)/Z7, 0)</f>
        <v>32955.425652635146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6.9004050000000001E-3</v>
      </c>
      <c r="Q8" s="5">
        <f t="shared" si="29"/>
        <v>50</v>
      </c>
      <c r="R8">
        <f t="shared" si="0"/>
        <v>1000000</v>
      </c>
      <c r="S8">
        <f t="shared" si="1"/>
        <v>37652.598859735474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31207.710378287316</v>
      </c>
      <c r="AC8">
        <f t="shared" si="2"/>
        <v>35053.182678367659</v>
      </c>
      <c r="AE8">
        <f t="shared" si="3"/>
        <v>0</v>
      </c>
      <c r="AF8">
        <f t="shared" si="4"/>
        <v>0</v>
      </c>
      <c r="AG8">
        <f t="shared" si="5"/>
        <v>-46.548158347513763</v>
      </c>
      <c r="AH8">
        <f t="shared" si="6"/>
        <v>-6534.4578766096574</v>
      </c>
      <c r="AI8">
        <f t="shared" si="7"/>
        <v>-6581.0060349571713</v>
      </c>
      <c r="AJ8">
        <f t="shared" si="8"/>
        <v>-3845.4723000803424</v>
      </c>
      <c r="AK8">
        <f t="shared" ref="AK8:AK39" si="30">G8*SUM(AB8:AB8, AE8:AF8)</f>
        <v>2184.5397264801122</v>
      </c>
      <c r="AL8">
        <f t="shared" si="9"/>
        <v>-8241.9386085574024</v>
      </c>
      <c r="AN8">
        <f t="shared" si="10"/>
        <v>0</v>
      </c>
      <c r="AO8">
        <f t="shared" si="11"/>
        <v>0</v>
      </c>
      <c r="AP8">
        <f t="shared" si="12"/>
        <v>-26.412675130621206</v>
      </c>
      <c r="AQ8">
        <f t="shared" si="13"/>
        <v>-3707.8268867502529</v>
      </c>
      <c r="AR8">
        <f t="shared" si="14"/>
        <v>-3734.2395618808741</v>
      </c>
      <c r="AS8">
        <f t="shared" si="15"/>
        <v>-2182.0242559875587</v>
      </c>
      <c r="AT8">
        <f t="shared" si="16"/>
        <v>1239.566508188979</v>
      </c>
      <c r="AU8">
        <f t="shared" si="17"/>
        <v>-4676.6973096794545</v>
      </c>
      <c r="AW8">
        <v>5</v>
      </c>
      <c r="AX8">
        <f>IF(Z8&gt;0, (R8*SUMPRODUCT(K8:$K$98, X8:$X$98)-K8*$AZ$3)/Z8, 0)</f>
        <v>37652.598859735474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8.6257439999999994E-3</v>
      </c>
      <c r="Q9" s="5">
        <f t="shared" si="29"/>
        <v>50</v>
      </c>
      <c r="R9">
        <f t="shared" si="0"/>
        <v>1000000</v>
      </c>
      <c r="S9">
        <f t="shared" si="1"/>
        <v>41250.484615804853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35053.182678367659</v>
      </c>
      <c r="AC9">
        <f t="shared" si="2"/>
        <v>37687.403276114499</v>
      </c>
      <c r="AE9">
        <f t="shared" si="3"/>
        <v>0</v>
      </c>
      <c r="AF9">
        <f t="shared" si="4"/>
        <v>0</v>
      </c>
      <c r="AG9">
        <f t="shared" si="5"/>
        <v>-45.681164266461508</v>
      </c>
      <c r="AH9">
        <f t="shared" si="6"/>
        <v>-8030.2499515423342</v>
      </c>
      <c r="AI9">
        <f t="shared" si="7"/>
        <v>-8075.9311158087958</v>
      </c>
      <c r="AJ9">
        <f t="shared" si="8"/>
        <v>-2634.2205977468402</v>
      </c>
      <c r="AK9">
        <f t="shared" si="30"/>
        <v>2453.7227874857363</v>
      </c>
      <c r="AL9">
        <f t="shared" si="9"/>
        <v>-8256.4289260698988</v>
      </c>
      <c r="AN9">
        <f t="shared" si="10"/>
        <v>0</v>
      </c>
      <c r="AO9">
        <f t="shared" si="11"/>
        <v>0</v>
      </c>
      <c r="AP9">
        <f t="shared" si="12"/>
        <v>-23.143499469002755</v>
      </c>
      <c r="AQ9">
        <f t="shared" si="13"/>
        <v>-4068.3745362840186</v>
      </c>
      <c r="AR9">
        <f t="shared" si="14"/>
        <v>-4091.5180357530216</v>
      </c>
      <c r="AS9">
        <f t="shared" si="15"/>
        <v>-1334.5781348648738</v>
      </c>
      <c r="AT9">
        <f t="shared" si="16"/>
        <v>1243.1323268822393</v>
      </c>
      <c r="AU9">
        <f t="shared" si="17"/>
        <v>-4182.9638437356552</v>
      </c>
      <c r="AW9">
        <v>6</v>
      </c>
      <c r="AX9">
        <f>IF(Z9&gt;0, (R9*SUMPRODUCT(K9:$K$98, X9:$X$98)-K9*$AZ$3)/Z9, 0)</f>
        <v>41250.484615804853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1.0476563E-2</v>
      </c>
      <c r="Q10" s="5">
        <f t="shared" si="29"/>
        <v>50</v>
      </c>
      <c r="R10">
        <f t="shared" si="0"/>
        <v>1000000</v>
      </c>
      <c r="S10">
        <f t="shared" si="1"/>
        <v>43894.171710361894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37687.403276114499</v>
      </c>
      <c r="AC10">
        <f t="shared" si="2"/>
        <v>39281.571136702871</v>
      </c>
      <c r="AE10">
        <f t="shared" si="3"/>
        <v>0</v>
      </c>
      <c r="AF10">
        <f t="shared" si="4"/>
        <v>0</v>
      </c>
      <c r="AG10">
        <f t="shared" si="5"/>
        <v>-44.745771028445958</v>
      </c>
      <c r="AH10">
        <f t="shared" si="6"/>
        <v>-9571.6319070186546</v>
      </c>
      <c r="AI10">
        <f t="shared" si="7"/>
        <v>-9616.3776780470998</v>
      </c>
      <c r="AJ10">
        <f t="shared" si="8"/>
        <v>-1594.1678605883717</v>
      </c>
      <c r="AK10">
        <f t="shared" si="30"/>
        <v>2638.1182293280153</v>
      </c>
      <c r="AL10">
        <f t="shared" si="9"/>
        <v>-8572.4273093074553</v>
      </c>
      <c r="AN10">
        <f t="shared" si="10"/>
        <v>0</v>
      </c>
      <c r="AO10">
        <f t="shared" si="11"/>
        <v>0</v>
      </c>
      <c r="AP10">
        <f t="shared" si="12"/>
        <v>-20.240714414361832</v>
      </c>
      <c r="AQ10">
        <f t="shared" si="13"/>
        <v>-4329.7201826334622</v>
      </c>
      <c r="AR10">
        <f t="shared" si="14"/>
        <v>-4349.9608970478239</v>
      </c>
      <c r="AS10">
        <f t="shared" si="15"/>
        <v>-721.12058085244428</v>
      </c>
      <c r="AT10">
        <f t="shared" si="16"/>
        <v>1193.3507110024827</v>
      </c>
      <c r="AU10">
        <f t="shared" si="17"/>
        <v>-3877.7307668977851</v>
      </c>
      <c r="AW10">
        <v>7</v>
      </c>
      <c r="AX10">
        <f>IF(Z10&gt;0, (R10*SUMPRODUCT(K10:$K$98, X10:$X$98)-K10*$AZ$3)/Z10, 0)</f>
        <v>43894.171710361894</v>
      </c>
    </row>
    <row r="11" spans="1:52" x14ac:dyDescent="0.25">
      <c r="A11" t="s">
        <v>33</v>
      </c>
      <c r="C11" s="25">
        <f>AU81</f>
        <v>1586.7821745033434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1.2607808E-2</v>
      </c>
      <c r="Q11" s="5">
        <f t="shared" si="29"/>
        <v>50</v>
      </c>
      <c r="R11">
        <f t="shared" si="0"/>
        <v>1000000</v>
      </c>
      <c r="S11">
        <f t="shared" si="1"/>
        <v>45739.629808282087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39281.571136702871</v>
      </c>
      <c r="AC11">
        <f t="shared" si="2"/>
        <v>40007.69237984834</v>
      </c>
      <c r="AE11">
        <f t="shared" si="3"/>
        <v>0</v>
      </c>
      <c r="AF11">
        <f t="shared" si="4"/>
        <v>0</v>
      </c>
      <c r="AG11">
        <f t="shared" si="5"/>
        <v>-43.734167228222887</v>
      </c>
      <c r="AH11">
        <f t="shared" si="6"/>
        <v>-11282.921798772184</v>
      </c>
      <c r="AI11">
        <f t="shared" si="7"/>
        <v>-11326.655966000408</v>
      </c>
      <c r="AJ11">
        <f t="shared" si="8"/>
        <v>-726.12124314546963</v>
      </c>
      <c r="AK11">
        <f t="shared" si="30"/>
        <v>2749.7099795692011</v>
      </c>
      <c r="AL11">
        <f t="shared" si="9"/>
        <v>-9303.0672295766763</v>
      </c>
      <c r="AN11">
        <f t="shared" si="10"/>
        <v>0</v>
      </c>
      <c r="AO11">
        <f t="shared" si="11"/>
        <v>0</v>
      </c>
      <c r="AP11">
        <f t="shared" si="12"/>
        <v>-17.6634966331242</v>
      </c>
      <c r="AQ11">
        <f t="shared" si="13"/>
        <v>-4556.9828771269003</v>
      </c>
      <c r="AR11">
        <f t="shared" si="14"/>
        <v>-4574.6463737600252</v>
      </c>
      <c r="AS11">
        <f t="shared" si="15"/>
        <v>-293.26819158598471</v>
      </c>
      <c r="AT11">
        <f t="shared" si="16"/>
        <v>1110.5617425554942</v>
      </c>
      <c r="AU11">
        <f t="shared" si="17"/>
        <v>-3757.3528227905153</v>
      </c>
      <c r="AW11">
        <v>8</v>
      </c>
      <c r="AX11">
        <f>IF(Z11&gt;0, (R11*SUMPRODUCT(K11:$K$98, X11:$X$98)-K11*$AZ$3)/Z11, 0)</f>
        <v>45739.629808282087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1.5033739000000001E-2</v>
      </c>
      <c r="Q12" s="5">
        <f t="shared" si="29"/>
        <v>50</v>
      </c>
      <c r="R12">
        <f t="shared" si="0"/>
        <v>1000000</v>
      </c>
      <c r="S12">
        <f t="shared" si="1"/>
        <v>46863.830415353157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40007.69237984834</v>
      </c>
      <c r="AC12">
        <f t="shared" si="2"/>
        <v>39964.853632881197</v>
      </c>
      <c r="AE12">
        <f t="shared" si="3"/>
        <v>0</v>
      </c>
      <c r="AF12">
        <f t="shared" si="4"/>
        <v>0</v>
      </c>
      <c r="AG12">
        <f t="shared" si="5"/>
        <v>-42.639337500449201</v>
      </c>
      <c r="AH12">
        <f t="shared" si="6"/>
        <v>-13149.761109829125</v>
      </c>
      <c r="AI12">
        <f t="shared" si="7"/>
        <v>-13192.400447329575</v>
      </c>
      <c r="AJ12">
        <f t="shared" si="8"/>
        <v>42.838746967143379</v>
      </c>
      <c r="AK12">
        <f t="shared" si="30"/>
        <v>2800.5384665893839</v>
      </c>
      <c r="AL12">
        <f t="shared" si="9"/>
        <v>-10349.023233773049</v>
      </c>
      <c r="AN12">
        <f t="shared" si="10"/>
        <v>0</v>
      </c>
      <c r="AO12">
        <f t="shared" si="11"/>
        <v>0</v>
      </c>
      <c r="AP12">
        <f t="shared" si="12"/>
        <v>-15.376172561234991</v>
      </c>
      <c r="AQ12">
        <f t="shared" si="13"/>
        <v>-4741.9356823172848</v>
      </c>
      <c r="AR12">
        <f t="shared" si="14"/>
        <v>-4757.3118548785205</v>
      </c>
      <c r="AS12">
        <f t="shared" si="15"/>
        <v>15.448081614001142</v>
      </c>
      <c r="AT12">
        <f t="shared" si="16"/>
        <v>1009.9022463986724</v>
      </c>
      <c r="AU12">
        <f t="shared" si="17"/>
        <v>-3731.9615268658472</v>
      </c>
      <c r="AW12">
        <v>9</v>
      </c>
      <c r="AX12">
        <f>IF(Z12&gt;0, (R12*SUMPRODUCT(K12:$K$98, X12:$X$98)-K12*$AZ$3)/Z12, 0)</f>
        <v>46863.830415353157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1.7719183999999999E-2</v>
      </c>
      <c r="Q13" s="5">
        <f t="shared" si="29"/>
        <v>50</v>
      </c>
      <c r="R13">
        <f t="shared" si="0"/>
        <v>1000000</v>
      </c>
      <c r="S13">
        <f t="shared" si="1"/>
        <v>47341.843008176591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39964.853632881197</v>
      </c>
      <c r="AC13">
        <f t="shared" si="2"/>
        <v>39253.403781063702</v>
      </c>
      <c r="AE13">
        <f t="shared" si="3"/>
        <v>0</v>
      </c>
      <c r="AF13">
        <f t="shared" si="4"/>
        <v>0</v>
      </c>
      <c r="AG13">
        <f t="shared" si="5"/>
        <v>-41.457409858636154</v>
      </c>
      <c r="AH13">
        <f t="shared" si="6"/>
        <v>-15110.685336171191</v>
      </c>
      <c r="AI13">
        <f t="shared" si="7"/>
        <v>-15152.142746029827</v>
      </c>
      <c r="AJ13">
        <f t="shared" si="8"/>
        <v>711.44985181749507</v>
      </c>
      <c r="AK13">
        <f t="shared" si="30"/>
        <v>2797.5397543016838</v>
      </c>
      <c r="AL13">
        <f t="shared" si="9"/>
        <v>-11643.153139910648</v>
      </c>
      <c r="AN13">
        <f t="shared" si="10"/>
        <v>0</v>
      </c>
      <c r="AO13">
        <f t="shared" si="11"/>
        <v>0</v>
      </c>
      <c r="AP13">
        <f t="shared" si="12"/>
        <v>-13.348176432852114</v>
      </c>
      <c r="AQ13">
        <f t="shared" si="13"/>
        <v>-4865.2362647906084</v>
      </c>
      <c r="AR13">
        <f t="shared" si="14"/>
        <v>-4878.5844412234601</v>
      </c>
      <c r="AS13">
        <f t="shared" si="15"/>
        <v>229.06781146165</v>
      </c>
      <c r="AT13">
        <f t="shared" si="16"/>
        <v>900.73292918365371</v>
      </c>
      <c r="AU13">
        <f t="shared" si="17"/>
        <v>-3748.7837005781566</v>
      </c>
      <c r="AW13">
        <v>10</v>
      </c>
      <c r="AX13">
        <f>IF(Z13&gt;0, (R13*SUMPRODUCT(K13:$K$98, X13:$X$98)-K13*$AZ$3)/Z13, 0)</f>
        <v>47341.843008176591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2.0768709E-2</v>
      </c>
      <c r="Q14" s="5">
        <f t="shared" si="29"/>
        <v>50</v>
      </c>
      <c r="R14">
        <f t="shared" si="0"/>
        <v>1000000</v>
      </c>
      <c r="S14">
        <f t="shared" si="1"/>
        <v>47268.661099932557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39253.403781063702</v>
      </c>
      <c r="AC14">
        <f t="shared" si="2"/>
        <v>37986.815579219314</v>
      </c>
      <c r="AE14">
        <f t="shared" si="3"/>
        <v>0</v>
      </c>
      <c r="AF14">
        <f t="shared" si="4"/>
        <v>0</v>
      </c>
      <c r="AG14">
        <f t="shared" si="5"/>
        <v>-40.181818878802048</v>
      </c>
      <c r="AH14">
        <f t="shared" si="6"/>
        <v>-17220.337624954907</v>
      </c>
      <c r="AI14">
        <f t="shared" si="7"/>
        <v>-17260.519443833709</v>
      </c>
      <c r="AJ14">
        <f t="shared" si="8"/>
        <v>1266.5882018443881</v>
      </c>
      <c r="AK14">
        <f t="shared" si="30"/>
        <v>2747.7382646744595</v>
      </c>
      <c r="AL14">
        <f t="shared" si="9"/>
        <v>-13246.192977314862</v>
      </c>
      <c r="AN14">
        <f t="shared" si="10"/>
        <v>0</v>
      </c>
      <c r="AO14">
        <f t="shared" si="11"/>
        <v>0</v>
      </c>
      <c r="AP14">
        <f t="shared" si="12"/>
        <v>-11.55131274688306</v>
      </c>
      <c r="AQ14">
        <f t="shared" si="13"/>
        <v>-4950.4355716886348</v>
      </c>
      <c r="AR14">
        <f t="shared" si="14"/>
        <v>-4961.9868844355178</v>
      </c>
      <c r="AS14">
        <f t="shared" si="15"/>
        <v>364.11384176377447</v>
      </c>
      <c r="AT14">
        <f t="shared" si="16"/>
        <v>789.90909141190912</v>
      </c>
      <c r="AU14">
        <f t="shared" si="17"/>
        <v>-3807.9639512598342</v>
      </c>
      <c r="AW14">
        <v>11</v>
      </c>
      <c r="AX14">
        <f>IF(Z14&gt;0, (R14*SUMPRODUCT(K14:$K$98, X14:$X$98)-K14*$AZ$3)/Z14, 0)</f>
        <v>47268.661099932557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2.4225090000000001E-2</v>
      </c>
      <c r="Q15" s="5">
        <f t="shared" si="29"/>
        <v>50</v>
      </c>
      <c r="R15">
        <f t="shared" si="0"/>
        <v>1000000</v>
      </c>
      <c r="S15">
        <f t="shared" si="1"/>
        <v>46705.284191848652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37986.815579219314</v>
      </c>
      <c r="AC15">
        <f t="shared" si="2"/>
        <v>36249.458635161238</v>
      </c>
      <c r="AE15">
        <f t="shared" si="3"/>
        <v>0</v>
      </c>
      <c r="AF15">
        <f t="shared" si="4"/>
        <v>0</v>
      </c>
      <c r="AG15">
        <f t="shared" si="5"/>
        <v>-38.806592511311344</v>
      </c>
      <c r="AH15">
        <f t="shared" si="6"/>
        <v>-19468.163574053571</v>
      </c>
      <c r="AI15">
        <f t="shared" si="7"/>
        <v>-19506.970166564883</v>
      </c>
      <c r="AJ15">
        <f t="shared" si="8"/>
        <v>1737.3569440580759</v>
      </c>
      <c r="AK15">
        <f t="shared" si="30"/>
        <v>2659.0770905453523</v>
      </c>
      <c r="AL15">
        <f t="shared" si="9"/>
        <v>-15110.536131961455</v>
      </c>
      <c r="AN15">
        <f t="shared" si="10"/>
        <v>0</v>
      </c>
      <c r="AO15">
        <f t="shared" si="11"/>
        <v>0</v>
      </c>
      <c r="AP15">
        <f t="shared" si="12"/>
        <v>-9.9606857397346769</v>
      </c>
      <c r="AQ15">
        <f t="shared" si="13"/>
        <v>-4996.992694846238</v>
      </c>
      <c r="AR15">
        <f t="shared" si="14"/>
        <v>-5006.9533805859719</v>
      </c>
      <c r="AS15">
        <f t="shared" si="15"/>
        <v>445.93625509542369</v>
      </c>
      <c r="AT15">
        <f t="shared" si="16"/>
        <v>682.51885936468295</v>
      </c>
      <c r="AU15">
        <f t="shared" si="17"/>
        <v>-3878.4982661258659</v>
      </c>
      <c r="AW15">
        <v>12</v>
      </c>
      <c r="AX15">
        <f>IF(Z15&gt;0, (R15*SUMPRODUCT(K15:$K$98, X15:$X$98)-K15*$AZ$3)/Z15, 0)</f>
        <v>46705.284191848652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2.7828815E-2</v>
      </c>
      <c r="Q16" s="5">
        <f t="shared" si="29"/>
        <v>50</v>
      </c>
      <c r="R16">
        <f t="shared" si="0"/>
        <v>1000000</v>
      </c>
      <c r="S16">
        <f t="shared" si="1"/>
        <v>45691.723521340078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36249.458635161238</v>
      </c>
      <c r="AC16">
        <f t="shared" si="2"/>
        <v>34121.286143556557</v>
      </c>
      <c r="AE16">
        <f t="shared" si="3"/>
        <v>0</v>
      </c>
      <c r="AF16">
        <f t="shared" si="4"/>
        <v>0</v>
      </c>
      <c r="AG16">
        <f t="shared" si="5"/>
        <v>-37.338585102420566</v>
      </c>
      <c r="AH16">
        <f t="shared" si="6"/>
        <v>-21598.829675553377</v>
      </c>
      <c r="AI16">
        <f t="shared" si="7"/>
        <v>-21636.168260655799</v>
      </c>
      <c r="AJ16">
        <f t="shared" si="8"/>
        <v>2128.1724916046805</v>
      </c>
      <c r="AK16">
        <f t="shared" si="30"/>
        <v>2537.4621044612868</v>
      </c>
      <c r="AL16">
        <f t="shared" si="9"/>
        <v>-16970.533664589831</v>
      </c>
      <c r="AN16">
        <f t="shared" si="10"/>
        <v>0</v>
      </c>
      <c r="AO16">
        <f t="shared" si="11"/>
        <v>0</v>
      </c>
      <c r="AP16">
        <f t="shared" si="12"/>
        <v>-8.5570400014402832</v>
      </c>
      <c r="AQ16">
        <f t="shared" si="13"/>
        <v>-4949.8942986466873</v>
      </c>
      <c r="AR16">
        <f t="shared" si="14"/>
        <v>-4958.4513386481276</v>
      </c>
      <c r="AS16">
        <f t="shared" si="15"/>
        <v>487.72220722004602</v>
      </c>
      <c r="AT16">
        <f t="shared" si="16"/>
        <v>581.5208227750029</v>
      </c>
      <c r="AU16">
        <f t="shared" si="17"/>
        <v>-3889.2083086530788</v>
      </c>
      <c r="AW16">
        <v>13</v>
      </c>
      <c r="AX16">
        <f>IF(Z16&gt;0, (R16*SUMPRODUCT(K16:$K$98, X16:$X$98)-K16*$AZ$3)/Z16, 0)</f>
        <v>45691.723521340078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3.1684449000000003E-2</v>
      </c>
      <c r="Q17" s="5">
        <f t="shared" si="29"/>
        <v>50</v>
      </c>
      <c r="R17">
        <f t="shared" si="0"/>
        <v>1000000</v>
      </c>
      <c r="S17">
        <f t="shared" si="1"/>
        <v>44341.719728760974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34121.286143556557</v>
      </c>
      <c r="AC17">
        <f t="shared" si="2"/>
        <v>31732.838454946988</v>
      </c>
      <c r="AE17">
        <f t="shared" si="3"/>
        <v>0</v>
      </c>
      <c r="AF17">
        <f t="shared" si="4"/>
        <v>0</v>
      </c>
      <c r="AG17">
        <f t="shared" si="5"/>
        <v>-35.782146755986552</v>
      </c>
      <c r="AH17">
        <f t="shared" si="6"/>
        <v>-23661.049908196084</v>
      </c>
      <c r="AI17">
        <f t="shared" si="7"/>
        <v>-23696.832054952072</v>
      </c>
      <c r="AJ17">
        <f t="shared" si="8"/>
        <v>2388.447688609569</v>
      </c>
      <c r="AK17">
        <f t="shared" si="30"/>
        <v>2388.4900300489594</v>
      </c>
      <c r="AL17">
        <f t="shared" si="9"/>
        <v>-18919.894336293542</v>
      </c>
      <c r="AN17">
        <f t="shared" si="10"/>
        <v>0</v>
      </c>
      <c r="AO17">
        <f t="shared" si="11"/>
        <v>0</v>
      </c>
      <c r="AP17">
        <f t="shared" si="12"/>
        <v>-7.3217361642047178</v>
      </c>
      <c r="AQ17">
        <f t="shared" si="13"/>
        <v>-4841.5195985106175</v>
      </c>
      <c r="AR17">
        <f t="shared" si="14"/>
        <v>-4848.8413346748221</v>
      </c>
      <c r="AS17">
        <f t="shared" si="15"/>
        <v>488.72371848617718</v>
      </c>
      <c r="AT17">
        <f t="shared" si="16"/>
        <v>488.73238238357112</v>
      </c>
      <c r="AU17">
        <f t="shared" si="17"/>
        <v>-3871.3852338050733</v>
      </c>
      <c r="AW17">
        <v>14</v>
      </c>
      <c r="AX17">
        <f>IF(Z17&gt;0, (R17*SUMPRODUCT(K17:$K$98, X17:$X$98)-K17*$AZ$3)/Z17, 0)</f>
        <v>44341.719728760974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3.5933631000000001E-2</v>
      </c>
      <c r="Q18" s="5">
        <f t="shared" si="29"/>
        <v>50</v>
      </c>
      <c r="R18">
        <f t="shared" si="0"/>
        <v>1000000</v>
      </c>
      <c r="S18">
        <f t="shared" si="1"/>
        <v>42735.164331880776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31732.838454946988</v>
      </c>
      <c r="AC18">
        <f t="shared" si="2"/>
        <v>29178.324758255239</v>
      </c>
      <c r="AE18">
        <f t="shared" si="3"/>
        <v>0</v>
      </c>
      <c r="AF18">
        <f t="shared" si="4"/>
        <v>0</v>
      </c>
      <c r="AG18">
        <f t="shared" si="5"/>
        <v>-34.138542830509223</v>
      </c>
      <c r="AH18">
        <f t="shared" si="6"/>
        <v>-25715.649158349359</v>
      </c>
      <c r="AI18">
        <f t="shared" si="7"/>
        <v>-25749.787701179866</v>
      </c>
      <c r="AJ18">
        <f t="shared" si="8"/>
        <v>2554.5136966917489</v>
      </c>
      <c r="AK18">
        <f t="shared" si="30"/>
        <v>2221.2986918462893</v>
      </c>
      <c r="AL18">
        <f t="shared" si="9"/>
        <v>-20973.975312641829</v>
      </c>
      <c r="AN18">
        <f t="shared" si="10"/>
        <v>0</v>
      </c>
      <c r="AO18">
        <f t="shared" si="11"/>
        <v>0</v>
      </c>
      <c r="AP18">
        <f t="shared" si="12"/>
        <v>-6.2369841401417707</v>
      </c>
      <c r="AQ18">
        <f t="shared" si="13"/>
        <v>-4698.1529572122818</v>
      </c>
      <c r="AR18">
        <f t="shared" si="14"/>
        <v>-4704.3899413524232</v>
      </c>
      <c r="AS18">
        <f t="shared" si="15"/>
        <v>466.70010173377131</v>
      </c>
      <c r="AT18">
        <f t="shared" si="16"/>
        <v>405.82296615137381</v>
      </c>
      <c r="AU18">
        <f t="shared" si="17"/>
        <v>-3831.8668734672779</v>
      </c>
      <c r="AW18">
        <v>15</v>
      </c>
      <c r="AX18">
        <f>IF(Z18&gt;0, (R18*SUMPRODUCT(K18:$K$98, X18:$X$98)-K18*$AZ$3)/Z18, 0)</f>
        <v>42735.164331880776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4.1016489000000003E-2</v>
      </c>
      <c r="Q19" s="5">
        <f t="shared" si="29"/>
        <v>50</v>
      </c>
      <c r="R19">
        <f t="shared" si="0"/>
        <v>1000000</v>
      </c>
      <c r="S19">
        <f t="shared" si="1"/>
        <v>40933.128944415497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29178.324758255239</v>
      </c>
      <c r="AC19">
        <f t="shared" si="2"/>
        <v>26522.14135623836</v>
      </c>
      <c r="AE19">
        <f t="shared" si="3"/>
        <v>0</v>
      </c>
      <c r="AF19">
        <f t="shared" si="4"/>
        <v>0</v>
      </c>
      <c r="AG19">
        <f t="shared" si="5"/>
        <v>-32.396914235720523</v>
      </c>
      <c r="AH19">
        <f t="shared" si="6"/>
        <v>-28004.863329672211</v>
      </c>
      <c r="AI19">
        <f t="shared" si="7"/>
        <v>-28037.260243907931</v>
      </c>
      <c r="AJ19">
        <f t="shared" si="8"/>
        <v>2656.183402016879</v>
      </c>
      <c r="AK19">
        <f t="shared" si="30"/>
        <v>2042.4827330778669</v>
      </c>
      <c r="AL19">
        <f t="shared" si="9"/>
        <v>-23338.594108813184</v>
      </c>
      <c r="AN19">
        <f t="shared" si="10"/>
        <v>0</v>
      </c>
      <c r="AO19">
        <f t="shared" si="11"/>
        <v>0</v>
      </c>
      <c r="AP19">
        <f t="shared" si="12"/>
        <v>-5.2846384887170128</v>
      </c>
      <c r="AQ19">
        <f t="shared" si="13"/>
        <v>-4568.1998460232044</v>
      </c>
      <c r="AR19">
        <f t="shared" si="14"/>
        <v>-4573.4844845119205</v>
      </c>
      <c r="AS19">
        <f t="shared" si="15"/>
        <v>433.28105069687984</v>
      </c>
      <c r="AT19">
        <f t="shared" si="16"/>
        <v>333.1731777053659</v>
      </c>
      <c r="AU19">
        <f t="shared" si="17"/>
        <v>-3807.0302561096751</v>
      </c>
      <c r="AW19">
        <v>16</v>
      </c>
      <c r="AX19">
        <f>IF(Z19&gt;0, (R19*SUMPRODUCT(K19:$K$98, X19:$X$98)-K19*$AZ$3)/Z19, 0)</f>
        <v>40933.128944415497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4.6435859000000003E-2</v>
      </c>
      <c r="Q20" s="5">
        <f t="shared" si="29"/>
        <v>50</v>
      </c>
      <c r="R20">
        <f t="shared" si="0"/>
        <v>1000000</v>
      </c>
      <c r="S20">
        <f t="shared" si="1"/>
        <v>38891.468091439201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26522.14135623836</v>
      </c>
      <c r="AC20">
        <f t="shared" si="2"/>
        <v>23777.128613068213</v>
      </c>
      <c r="AE20">
        <f t="shared" si="3"/>
        <v>0</v>
      </c>
      <c r="AF20">
        <f t="shared" si="4"/>
        <v>0</v>
      </c>
      <c r="AG20">
        <f t="shared" si="5"/>
        <v>-30.568566551878302</v>
      </c>
      <c r="AH20">
        <f t="shared" si="6"/>
        <v>-30087.57082970022</v>
      </c>
      <c r="AI20">
        <f t="shared" si="7"/>
        <v>-30118.1393962521</v>
      </c>
      <c r="AJ20">
        <f t="shared" si="8"/>
        <v>2745.0127431701476</v>
      </c>
      <c r="AK20">
        <f t="shared" si="30"/>
        <v>1856.5498949366854</v>
      </c>
      <c r="AL20">
        <f t="shared" si="9"/>
        <v>-25516.576758145267</v>
      </c>
      <c r="AN20">
        <f t="shared" si="10"/>
        <v>0</v>
      </c>
      <c r="AO20">
        <f t="shared" si="11"/>
        <v>0</v>
      </c>
      <c r="AP20">
        <f t="shared" si="12"/>
        <v>-4.4521387286623257</v>
      </c>
      <c r="AQ20">
        <f t="shared" si="13"/>
        <v>-4382.0844237149331</v>
      </c>
      <c r="AR20">
        <f t="shared" si="14"/>
        <v>-4386.5365624435963</v>
      </c>
      <c r="AS20">
        <f t="shared" si="15"/>
        <v>399.79557182698471</v>
      </c>
      <c r="AT20">
        <f t="shared" si="16"/>
        <v>270.39598585409311</v>
      </c>
      <c r="AU20">
        <f t="shared" si="17"/>
        <v>-3716.3450047625183</v>
      </c>
      <c r="AW20">
        <v>17</v>
      </c>
      <c r="AX20">
        <f>IF(Z20&gt;0, (R20*SUMPRODUCT(K20:$K$98, X20:$X$98)-K20*$AZ$3)/Z20, 0)</f>
        <v>38891.468091439201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5.1834316999999998E-2</v>
      </c>
      <c r="Q21" s="5">
        <f t="shared" si="29"/>
        <v>50</v>
      </c>
      <c r="R21">
        <f t="shared" si="0"/>
        <v>1000000</v>
      </c>
      <c r="S21">
        <f t="shared" si="1"/>
        <v>36652.854399003008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23777.128613068213</v>
      </c>
      <c r="AC21">
        <f t="shared" si="2"/>
        <v>21022.889816900646</v>
      </c>
      <c r="AE21">
        <f t="shared" si="3"/>
        <v>0</v>
      </c>
      <c r="AF21">
        <f t="shared" si="4"/>
        <v>0</v>
      </c>
      <c r="AG21">
        <f t="shared" si="5"/>
        <v>-28.678380117473861</v>
      </c>
      <c r="AH21">
        <f t="shared" si="6"/>
        <v>-31690.015377713135</v>
      </c>
      <c r="AI21">
        <f t="shared" si="7"/>
        <v>-31718.69375783061</v>
      </c>
      <c r="AJ21">
        <f t="shared" si="8"/>
        <v>2754.2387961675668</v>
      </c>
      <c r="AK21">
        <f t="shared" si="30"/>
        <v>1664.3990029147751</v>
      </c>
      <c r="AL21">
        <f t="shared" si="9"/>
        <v>-27300.055958748268</v>
      </c>
      <c r="AN21">
        <f t="shared" si="10"/>
        <v>0</v>
      </c>
      <c r="AO21">
        <f t="shared" si="11"/>
        <v>0</v>
      </c>
      <c r="AP21">
        <f t="shared" si="12"/>
        <v>-3.7293247957020017</v>
      </c>
      <c r="AQ21">
        <f t="shared" si="13"/>
        <v>-4120.9566105260701</v>
      </c>
      <c r="AR21">
        <f t="shared" si="14"/>
        <v>-4124.6859353217724</v>
      </c>
      <c r="AS21">
        <f t="shared" si="15"/>
        <v>358.16008413856326</v>
      </c>
      <c r="AT21">
        <f t="shared" si="16"/>
        <v>216.43776413053942</v>
      </c>
      <c r="AU21">
        <f t="shared" si="17"/>
        <v>-3550.0880870526698</v>
      </c>
      <c r="AW21">
        <v>18</v>
      </c>
      <c r="AX21">
        <f>IF(Z21&gt;0, (R21*SUMPRODUCT(K21:$K$98, X21:$X$98)-K21*$AZ$3)/Z21, 0)</f>
        <v>36652.854399003008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5.7772715000000002E-2</v>
      </c>
      <c r="Q22" s="5">
        <f t="shared" si="29"/>
        <v>50</v>
      </c>
      <c r="R22">
        <f t="shared" si="0"/>
        <v>1000000</v>
      </c>
      <c r="S22">
        <f t="shared" si="1"/>
        <v>34328.64370407824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21022.889816900646</v>
      </c>
      <c r="AC22">
        <f t="shared" si="2"/>
        <v>18355.36680239901</v>
      </c>
      <c r="AE22">
        <f t="shared" si="3"/>
        <v>0</v>
      </c>
      <c r="AF22">
        <f t="shared" si="4"/>
        <v>0</v>
      </c>
      <c r="AG22">
        <f t="shared" si="5"/>
        <v>-26.734768435110638</v>
      </c>
      <c r="AH22">
        <f t="shared" si="6"/>
        <v>-33136.557623769681</v>
      </c>
      <c r="AI22">
        <f t="shared" si="7"/>
        <v>-33163.292392204792</v>
      </c>
      <c r="AJ22">
        <f t="shared" si="8"/>
        <v>2667.5230145016358</v>
      </c>
      <c r="AK22">
        <f t="shared" si="30"/>
        <v>1471.6022871830453</v>
      </c>
      <c r="AL22">
        <f t="shared" si="9"/>
        <v>-29024.16709052011</v>
      </c>
      <c r="AN22">
        <f t="shared" si="10"/>
        <v>0</v>
      </c>
      <c r="AO22">
        <f t="shared" si="11"/>
        <v>0</v>
      </c>
      <c r="AP22">
        <f t="shared" si="12"/>
        <v>-3.104087793911122</v>
      </c>
      <c r="AQ22">
        <f t="shared" si="13"/>
        <v>-3847.3789029379459</v>
      </c>
      <c r="AR22">
        <f t="shared" si="14"/>
        <v>-3850.4829907318572</v>
      </c>
      <c r="AS22">
        <f t="shared" si="15"/>
        <v>309.71749949467113</v>
      </c>
      <c r="AT22">
        <f t="shared" si="16"/>
        <v>170.86299842932141</v>
      </c>
      <c r="AU22">
        <f t="shared" si="17"/>
        <v>-3369.9024928078647</v>
      </c>
      <c r="AW22">
        <v>19</v>
      </c>
      <c r="AX22">
        <f>IF(Z22&gt;0, (R22*SUMPRODUCT(K22:$K$98, X22:$X$98)-K22*$AZ$3)/Z22, 0)</f>
        <v>34328.64370407824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6.4089452000000005E-2</v>
      </c>
      <c r="Q23" s="5">
        <f t="shared" si="29"/>
        <v>50</v>
      </c>
      <c r="R23">
        <f t="shared" si="0"/>
        <v>1000000</v>
      </c>
      <c r="S23">
        <f t="shared" si="1"/>
        <v>31925.534972721067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18355.36680239901</v>
      </c>
      <c r="AC23">
        <f t="shared" si="2"/>
        <v>15805.696467340014</v>
      </c>
      <c r="AE23">
        <f t="shared" si="3"/>
        <v>0</v>
      </c>
      <c r="AF23">
        <f t="shared" si="4"/>
        <v>0</v>
      </c>
      <c r="AG23">
        <f t="shared" si="5"/>
        <v>-24.754004092406394</v>
      </c>
      <c r="AH23">
        <f t="shared" si="6"/>
        <v>-34268.333167062774</v>
      </c>
      <c r="AI23">
        <f t="shared" si="7"/>
        <v>-34293.087171155181</v>
      </c>
      <c r="AJ23">
        <f t="shared" si="8"/>
        <v>2549.670335058996</v>
      </c>
      <c r="AK23">
        <f t="shared" si="30"/>
        <v>1284.8756761679308</v>
      </c>
      <c r="AL23">
        <f t="shared" si="9"/>
        <v>-30458.541159928252</v>
      </c>
      <c r="AN23">
        <f t="shared" si="10"/>
        <v>0</v>
      </c>
      <c r="AO23">
        <f t="shared" si="11"/>
        <v>0</v>
      </c>
      <c r="AP23">
        <f t="shared" si="12"/>
        <v>-2.5661675270538908</v>
      </c>
      <c r="AQ23">
        <f t="shared" si="13"/>
        <v>-3552.487244136657</v>
      </c>
      <c r="AR23">
        <f t="shared" si="14"/>
        <v>-3555.0534116637104</v>
      </c>
      <c r="AS23">
        <f t="shared" si="15"/>
        <v>264.31607565776085</v>
      </c>
      <c r="AT23">
        <f t="shared" si="16"/>
        <v>133.19890487919145</v>
      </c>
      <c r="AU23">
        <f t="shared" si="17"/>
        <v>-3157.538431126758</v>
      </c>
      <c r="AW23">
        <v>20</v>
      </c>
      <c r="AX23">
        <f>IF(Z23&gt;0, (R23*SUMPRODUCT(K23:$K$98, X23:$X$98)-K23*$AZ$3)/Z23, 0)</f>
        <v>31925.534972721067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7.1121990999999996E-2</v>
      </c>
      <c r="Q24" s="5">
        <f t="shared" si="29"/>
        <v>50</v>
      </c>
      <c r="R24">
        <f t="shared" si="0"/>
        <v>1000000</v>
      </c>
      <c r="S24">
        <f t="shared" si="1"/>
        <v>29481.954316636286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15805.696467340014</v>
      </c>
      <c r="AC24">
        <f t="shared" si="2"/>
        <v>13411.877587380999</v>
      </c>
      <c r="AE24">
        <f t="shared" si="3"/>
        <v>0</v>
      </c>
      <c r="AF24">
        <f t="shared" si="4"/>
        <v>0</v>
      </c>
      <c r="AG24">
        <f t="shared" si="5"/>
        <v>-22.745909995208237</v>
      </c>
      <c r="AH24">
        <f t="shared" si="6"/>
        <v>-35211.081125481811</v>
      </c>
      <c r="AI24">
        <f t="shared" si="7"/>
        <v>-35233.827035477021</v>
      </c>
      <c r="AJ24">
        <f t="shared" si="8"/>
        <v>2393.8188799590152</v>
      </c>
      <c r="AK24">
        <f t="shared" si="30"/>
        <v>1106.3987527138011</v>
      </c>
      <c r="AL24">
        <f t="shared" si="9"/>
        <v>-31733.609402804206</v>
      </c>
      <c r="AN24">
        <f t="shared" si="10"/>
        <v>0</v>
      </c>
      <c r="AO24">
        <f t="shared" si="11"/>
        <v>0</v>
      </c>
      <c r="AP24">
        <f t="shared" si="12"/>
        <v>-2.1053525964461897</v>
      </c>
      <c r="AQ24">
        <f t="shared" si="13"/>
        <v>-3259.1239957789121</v>
      </c>
      <c r="AR24">
        <f t="shared" si="14"/>
        <v>-3261.2293483753583</v>
      </c>
      <c r="AS24">
        <f t="shared" si="15"/>
        <v>221.57094595931042</v>
      </c>
      <c r="AT24">
        <f t="shared" si="16"/>
        <v>102.40783891352517</v>
      </c>
      <c r="AU24">
        <f t="shared" si="17"/>
        <v>-2937.2505635025227</v>
      </c>
      <c r="AW24">
        <v>21</v>
      </c>
      <c r="AX24">
        <f>IF(Z24&gt;0, (R24*SUMPRODUCT(K24:$K$98, X24:$X$98)-K24*$AZ$3)/Z24, 0)</f>
        <v>29481.954316636286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7.9233461000000005E-2</v>
      </c>
      <c r="Q25" s="5">
        <f t="shared" si="29"/>
        <v>50</v>
      </c>
      <c r="R25">
        <f t="shared" si="0"/>
        <v>1000000</v>
      </c>
      <c r="S25">
        <f t="shared" si="1"/>
        <v>27001.263518728341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13411.877587380999</v>
      </c>
      <c r="AC25">
        <f t="shared" si="2"/>
        <v>11187.27891676069</v>
      </c>
      <c r="AE25">
        <f t="shared" si="3"/>
        <v>0</v>
      </c>
      <c r="AF25">
        <f t="shared" si="4"/>
        <v>0</v>
      </c>
      <c r="AG25">
        <f t="shared" si="5"/>
        <v>-20.716213722741315</v>
      </c>
      <c r="AH25">
        <f t="shared" si="6"/>
        <v>-36044.743450296846</v>
      </c>
      <c r="AI25">
        <f t="shared" si="7"/>
        <v>-36065.459664019589</v>
      </c>
      <c r="AJ25">
        <f t="shared" si="8"/>
        <v>2224.5986706203093</v>
      </c>
      <c r="AK25">
        <f t="shared" si="30"/>
        <v>938.83143111667005</v>
      </c>
      <c r="AL25">
        <f t="shared" si="9"/>
        <v>-32902.029562282609</v>
      </c>
      <c r="AN25">
        <f t="shared" si="10"/>
        <v>0</v>
      </c>
      <c r="AO25">
        <f t="shared" si="11"/>
        <v>0</v>
      </c>
      <c r="AP25">
        <f t="shared" si="12"/>
        <v>-1.7120399086071074</v>
      </c>
      <c r="AQ25">
        <f t="shared" si="13"/>
        <v>-2978.828086460142</v>
      </c>
      <c r="AR25">
        <f t="shared" si="14"/>
        <v>-2980.540126368749</v>
      </c>
      <c r="AS25">
        <f t="shared" si="15"/>
        <v>183.84641883450823</v>
      </c>
      <c r="AT25">
        <f t="shared" si="16"/>
        <v>77.587386336047715</v>
      </c>
      <c r="AU25">
        <f t="shared" si="17"/>
        <v>-2719.1063211981932</v>
      </c>
      <c r="AW25">
        <v>22</v>
      </c>
      <c r="AX25">
        <f>IF(Z25&gt;0, (R25*SUMPRODUCT(K25:$K$98, X25:$X$98)-K25*$AZ$3)/Z25, 0)</f>
        <v>27001.263518728341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8.7905784000000001E-2</v>
      </c>
      <c r="Q26" s="5">
        <f t="shared" si="29"/>
        <v>50</v>
      </c>
      <c r="R26">
        <f t="shared" si="0"/>
        <v>1000000</v>
      </c>
      <c r="S26">
        <f t="shared" si="1"/>
        <v>24433.180657232177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11187.27891676069</v>
      </c>
      <c r="AC26">
        <f t="shared" si="2"/>
        <v>9132.1341563350179</v>
      </c>
      <c r="AE26">
        <f t="shared" si="3"/>
        <v>0</v>
      </c>
      <c r="AF26">
        <f t="shared" si="4"/>
        <v>0</v>
      </c>
      <c r="AG26">
        <f t="shared" si="5"/>
        <v>-18.687976576704767</v>
      </c>
      <c r="AH26">
        <f t="shared" si="6"/>
        <v>-36421.500176182672</v>
      </c>
      <c r="AI26">
        <f t="shared" si="7"/>
        <v>-36440.18815275938</v>
      </c>
      <c r="AJ26">
        <f t="shared" si="8"/>
        <v>2055.1447604256718</v>
      </c>
      <c r="AK26">
        <f t="shared" si="30"/>
        <v>783.10952417324836</v>
      </c>
      <c r="AL26">
        <f t="shared" si="9"/>
        <v>-33601.933868160464</v>
      </c>
      <c r="AN26">
        <f t="shared" si="10"/>
        <v>0</v>
      </c>
      <c r="AO26">
        <f t="shared" si="11"/>
        <v>0</v>
      </c>
      <c r="AP26">
        <f t="shared" si="12"/>
        <v>-1.3789475884961071</v>
      </c>
      <c r="AQ26">
        <f t="shared" si="13"/>
        <v>-2687.4680429535015</v>
      </c>
      <c r="AR26">
        <f t="shared" si="14"/>
        <v>-2688.8469905419979</v>
      </c>
      <c r="AS26">
        <f t="shared" si="15"/>
        <v>151.64493061982932</v>
      </c>
      <c r="AT26">
        <f t="shared" si="16"/>
        <v>57.784050908600115</v>
      </c>
      <c r="AU26">
        <f t="shared" si="17"/>
        <v>-2479.4180090135687</v>
      </c>
      <c r="AW26">
        <v>23</v>
      </c>
      <c r="AX26">
        <f>IF(Z26&gt;0, (R26*SUMPRODUCT(K26:$K$98, X26:$X$98)-K26*$AZ$3)/Z26, 0)</f>
        <v>24433.180657232177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9.7118048999999998E-2</v>
      </c>
      <c r="Q27" s="5">
        <f t="shared" si="29"/>
        <v>50</v>
      </c>
      <c r="R27">
        <f t="shared" si="0"/>
        <v>1000000</v>
      </c>
      <c r="S27">
        <f t="shared" si="1"/>
        <v>21782.67702637165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9132.1341563350179</v>
      </c>
      <c r="AC27">
        <f t="shared" si="2"/>
        <v>7269.3833687694405</v>
      </c>
      <c r="AE27">
        <f t="shared" si="3"/>
        <v>0</v>
      </c>
      <c r="AF27">
        <f t="shared" si="4"/>
        <v>0</v>
      </c>
      <c r="AG27">
        <f t="shared" si="5"/>
        <v>-16.686156986050456</v>
      </c>
      <c r="AH27">
        <f t="shared" si="6"/>
        <v>-36298.796497745316</v>
      </c>
      <c r="AI27">
        <f t="shared" si="7"/>
        <v>-36315.482654731364</v>
      </c>
      <c r="AJ27">
        <f t="shared" si="8"/>
        <v>1862.7507875655774</v>
      </c>
      <c r="AK27">
        <f t="shared" si="30"/>
        <v>639.24939094345132</v>
      </c>
      <c r="AL27">
        <f t="shared" si="9"/>
        <v>-33813.482476222336</v>
      </c>
      <c r="AN27">
        <f t="shared" si="10"/>
        <v>0</v>
      </c>
      <c r="AO27">
        <f t="shared" si="11"/>
        <v>0</v>
      </c>
      <c r="AP27">
        <f t="shared" si="12"/>
        <v>-1.099319118877812</v>
      </c>
      <c r="AQ27">
        <f t="shared" si="13"/>
        <v>-2391.4410619285136</v>
      </c>
      <c r="AR27">
        <f t="shared" si="14"/>
        <v>-2392.5403810473913</v>
      </c>
      <c r="AS27">
        <f t="shared" si="15"/>
        <v>122.72193988031252</v>
      </c>
      <c r="AT27">
        <f t="shared" si="16"/>
        <v>42.115094433225046</v>
      </c>
      <c r="AU27">
        <f t="shared" si="17"/>
        <v>-2227.7033467338538</v>
      </c>
      <c r="AW27">
        <v>24</v>
      </c>
      <c r="AX27">
        <f>IF(Z27&gt;0, (R27*SUMPRODUCT(K27:$K$98, X27:$X$98)-K27*$AZ$3)/Z27, 0)</f>
        <v>21782.67702637165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0.107494799</v>
      </c>
      <c r="Q28" s="5">
        <f t="shared" si="29"/>
        <v>50</v>
      </c>
      <c r="R28">
        <f t="shared" si="0"/>
        <v>1000000</v>
      </c>
      <c r="S28">
        <f t="shared" si="1"/>
        <v>19063.023748008865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7269.3833687694405</v>
      </c>
      <c r="AC28">
        <f t="shared" si="2"/>
        <v>5614.2969991515683</v>
      </c>
      <c r="AE28">
        <f t="shared" si="3"/>
        <v>0</v>
      </c>
      <c r="AF28">
        <f t="shared" si="4"/>
        <v>0</v>
      </c>
      <c r="AG28">
        <f t="shared" si="5"/>
        <v>-14.725620324892011</v>
      </c>
      <c r="AH28">
        <f t="shared" si="6"/>
        <v>-35873.501825958789</v>
      </c>
      <c r="AI28">
        <f t="shared" si="7"/>
        <v>-35888.227446283679</v>
      </c>
      <c r="AJ28">
        <f t="shared" si="8"/>
        <v>1655.0863696178722</v>
      </c>
      <c r="AK28">
        <f t="shared" si="30"/>
        <v>508.85683581386087</v>
      </c>
      <c r="AL28">
        <f t="shared" si="9"/>
        <v>-33724.28424085195</v>
      </c>
      <c r="AN28">
        <f t="shared" si="10"/>
        <v>0</v>
      </c>
      <c r="AO28">
        <f t="shared" si="11"/>
        <v>0</v>
      </c>
      <c r="AP28">
        <f t="shared" si="12"/>
        <v>-0.86620967854321984</v>
      </c>
      <c r="AQ28">
        <f t="shared" si="13"/>
        <v>-2110.197995011205</v>
      </c>
      <c r="AR28">
        <f t="shared" si="14"/>
        <v>-2111.0642046897483</v>
      </c>
      <c r="AS28">
        <f t="shared" si="15"/>
        <v>97.357652890488694</v>
      </c>
      <c r="AT28">
        <f t="shared" si="16"/>
        <v>29.932641644288541</v>
      </c>
      <c r="AU28">
        <f t="shared" si="17"/>
        <v>-1983.773910154971</v>
      </c>
      <c r="AW28">
        <v>25</v>
      </c>
      <c r="AX28">
        <f>IF(Z28&gt;0, (R28*SUMPRODUCT(K28:$K$98, X28:$X$98)-K28*$AZ$3)/Z28, 0)</f>
        <v>19063.023748008865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0.119195734</v>
      </c>
      <c r="Q29" s="5">
        <f t="shared" si="29"/>
        <v>50</v>
      </c>
      <c r="R29">
        <f t="shared" si="0"/>
        <v>1000000</v>
      </c>
      <c r="S29">
        <f t="shared" si="1"/>
        <v>16226.762022048624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5614.2969991515683</v>
      </c>
      <c r="AC29">
        <f t="shared" si="2"/>
        <v>4161.5585508462946</v>
      </c>
      <c r="AE29">
        <f t="shared" si="3"/>
        <v>0</v>
      </c>
      <c r="AF29">
        <f t="shared" si="4"/>
        <v>0</v>
      </c>
      <c r="AG29">
        <f t="shared" si="5"/>
        <v>-12.823132998412271</v>
      </c>
      <c r="AH29">
        <f t="shared" si="6"/>
        <v>-35104.622464616434</v>
      </c>
      <c r="AI29">
        <f t="shared" si="7"/>
        <v>-35117.445597614846</v>
      </c>
      <c r="AJ29">
        <f t="shared" si="8"/>
        <v>1452.7384483052738</v>
      </c>
      <c r="AK29">
        <f t="shared" si="30"/>
        <v>393.00078994060982</v>
      </c>
      <c r="AL29">
        <f t="shared" si="9"/>
        <v>-33271.70635936896</v>
      </c>
      <c r="AN29">
        <f t="shared" si="10"/>
        <v>0</v>
      </c>
      <c r="AO29">
        <f t="shared" si="11"/>
        <v>0</v>
      </c>
      <c r="AP29">
        <f t="shared" si="12"/>
        <v>-0.6734813243981469</v>
      </c>
      <c r="AQ29">
        <f t="shared" si="13"/>
        <v>-1843.72318628327</v>
      </c>
      <c r="AR29">
        <f t="shared" si="14"/>
        <v>-1844.396667607668</v>
      </c>
      <c r="AS29">
        <f t="shared" si="15"/>
        <v>76.298999182952144</v>
      </c>
      <c r="AT29">
        <f t="shared" si="16"/>
        <v>20.640719591030653</v>
      </c>
      <c r="AU29">
        <f t="shared" si="17"/>
        <v>-1747.4569488336851</v>
      </c>
      <c r="AW29">
        <v>26</v>
      </c>
      <c r="AX29">
        <f>IF(Z29&gt;0, (R29*SUMPRODUCT(K29:$K$98, X29:$X$98)-K29*$AZ$3)/Z29, 0)</f>
        <v>16226.762022048624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0.13258683600000001</v>
      </c>
      <c r="Q30" s="5">
        <f t="shared" si="29"/>
        <v>50</v>
      </c>
      <c r="R30">
        <f t="shared" si="0"/>
        <v>1000000</v>
      </c>
      <c r="S30">
        <f t="shared" si="1"/>
        <v>13210.213696694915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4161.5585508462946</v>
      </c>
      <c r="AC30">
        <f t="shared" si="2"/>
        <v>2904.8528169790288</v>
      </c>
      <c r="AE30">
        <f t="shared" si="3"/>
        <v>0</v>
      </c>
      <c r="AF30">
        <f t="shared" si="4"/>
        <v>0</v>
      </c>
      <c r="AG30">
        <f t="shared" si="5"/>
        <v>-10.994723036561471</v>
      </c>
      <c r="AH30">
        <f t="shared" si="6"/>
        <v>-34003.57263733352</v>
      </c>
      <c r="AI30">
        <f t="shared" si="7"/>
        <v>-34014.567360370078</v>
      </c>
      <c r="AJ30">
        <f t="shared" si="8"/>
        <v>1256.7057338672657</v>
      </c>
      <c r="AK30">
        <f t="shared" si="30"/>
        <v>291.30909855924062</v>
      </c>
      <c r="AL30">
        <f t="shared" si="9"/>
        <v>-32466.552527943571</v>
      </c>
      <c r="AN30">
        <f t="shared" si="10"/>
        <v>0</v>
      </c>
      <c r="AO30">
        <f t="shared" si="11"/>
        <v>0</v>
      </c>
      <c r="AP30">
        <f t="shared" si="12"/>
        <v>-0.51558192254207613</v>
      </c>
      <c r="AQ30">
        <f t="shared" si="13"/>
        <v>-1594.5492483399978</v>
      </c>
      <c r="AR30">
        <f t="shared" si="14"/>
        <v>-1595.0648302625398</v>
      </c>
      <c r="AS30">
        <f t="shared" si="15"/>
        <v>58.931430667449817</v>
      </c>
      <c r="AT30">
        <f t="shared" si="16"/>
        <v>13.660526471628572</v>
      </c>
      <c r="AU30">
        <f t="shared" si="17"/>
        <v>-1522.4728731234613</v>
      </c>
      <c r="AW30">
        <v>27</v>
      </c>
      <c r="AX30">
        <f>IF(Z30&gt;0, (R30*SUMPRODUCT(K30:$K$98, X30:$X$98)-K30*$AZ$3)/Z30, 0)</f>
        <v>13210.213696694915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0.14803979</v>
      </c>
      <c r="Q31" s="5">
        <f t="shared" si="29"/>
        <v>50</v>
      </c>
      <c r="R31">
        <f t="shared" si="0"/>
        <v>1000000</v>
      </c>
      <c r="S31">
        <f t="shared" si="1"/>
        <v>9908.1919074447087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2904.8528169790288</v>
      </c>
      <c r="AC31">
        <f t="shared" si="2"/>
        <v>1834.4262940104663</v>
      </c>
      <c r="AE31">
        <f t="shared" si="3"/>
        <v>0</v>
      </c>
      <c r="AF31">
        <f t="shared" si="4"/>
        <v>0</v>
      </c>
      <c r="AG31">
        <f t="shared" si="5"/>
        <v>-9.2571193167551336</v>
      </c>
      <c r="AH31">
        <f t="shared" si="6"/>
        <v>-32553.129788814451</v>
      </c>
      <c r="AI31">
        <f t="shared" si="7"/>
        <v>-32562.386908131208</v>
      </c>
      <c r="AJ31">
        <f t="shared" si="8"/>
        <v>1070.4265229685625</v>
      </c>
      <c r="AK31">
        <f t="shared" si="30"/>
        <v>203.33969718853203</v>
      </c>
      <c r="AL31">
        <f t="shared" si="9"/>
        <v>-31288.620687974115</v>
      </c>
      <c r="AN31">
        <f t="shared" si="10"/>
        <v>0</v>
      </c>
      <c r="AO31">
        <f t="shared" si="11"/>
        <v>0</v>
      </c>
      <c r="AP31">
        <f t="shared" si="12"/>
        <v>-0.38758880694261622</v>
      </c>
      <c r="AQ31">
        <f t="shared" si="13"/>
        <v>-1362.9757060879504</v>
      </c>
      <c r="AR31">
        <f t="shared" si="14"/>
        <v>-1363.363294894893</v>
      </c>
      <c r="AS31">
        <f t="shared" si="15"/>
        <v>44.817974659372375</v>
      </c>
      <c r="AT31">
        <f t="shared" si="16"/>
        <v>8.5136842186670378</v>
      </c>
      <c r="AU31">
        <f t="shared" si="17"/>
        <v>-1310.0316360168538</v>
      </c>
      <c r="AW31">
        <v>28</v>
      </c>
      <c r="AX31">
        <f>IF(Z31&gt;0, (R31*SUMPRODUCT(K31:$K$98, X31:$X$98)-K31*$AZ$3)/Z31, 0)</f>
        <v>9908.1919074447087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0.16585403400000001</v>
      </c>
      <c r="Q32" s="5">
        <f t="shared" si="29"/>
        <v>50</v>
      </c>
      <c r="R32">
        <f t="shared" si="0"/>
        <v>1000000</v>
      </c>
      <c r="S32">
        <f t="shared" si="1"/>
        <v>6156.7080888136979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1834.4262940104663</v>
      </c>
      <c r="AC32">
        <f t="shared" si="2"/>
        <v>939.41730700415656</v>
      </c>
      <c r="AE32">
        <f t="shared" si="3"/>
        <v>0</v>
      </c>
      <c r="AF32">
        <f t="shared" si="4"/>
        <v>0</v>
      </c>
      <c r="AG32">
        <f t="shared" si="5"/>
        <v>-7.6292175416844206</v>
      </c>
      <c r="AH32">
        <f t="shared" si="6"/>
        <v>-30706.611638063259</v>
      </c>
      <c r="AI32">
        <f t="shared" si="7"/>
        <v>-30714.240855604945</v>
      </c>
      <c r="AJ32">
        <f t="shared" si="8"/>
        <v>895.00898700630978</v>
      </c>
      <c r="AK32">
        <f t="shared" si="30"/>
        <v>128.40984058073266</v>
      </c>
      <c r="AL32">
        <f t="shared" si="9"/>
        <v>-29690.822028017901</v>
      </c>
      <c r="AN32">
        <f t="shared" si="10"/>
        <v>0</v>
      </c>
      <c r="AO32">
        <f t="shared" si="11"/>
        <v>0</v>
      </c>
      <c r="AP32">
        <f t="shared" si="12"/>
        <v>-0.28520513545402676</v>
      </c>
      <c r="AQ32">
        <f t="shared" si="13"/>
        <v>-1147.9136993692875</v>
      </c>
      <c r="AR32">
        <f t="shared" si="14"/>
        <v>-1148.1989045047417</v>
      </c>
      <c r="AS32">
        <f t="shared" si="15"/>
        <v>33.458366860954378</v>
      </c>
      <c r="AT32">
        <f t="shared" si="16"/>
        <v>4.8003803504562255</v>
      </c>
      <c r="AU32">
        <f t="shared" si="17"/>
        <v>-1109.9401572933311</v>
      </c>
      <c r="AW32">
        <v>29</v>
      </c>
      <c r="AX32">
        <f>IF(Z32&gt;0, (R32*SUMPRODUCT(K32:$K$98, X32:$X$98)-K32*$AZ$3)/Z32, 0)</f>
        <v>6156.7080888136979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0.18707617900000001</v>
      </c>
      <c r="Q33" s="5">
        <f t="shared" si="29"/>
        <v>50</v>
      </c>
      <c r="R33">
        <f t="shared" si="0"/>
        <v>1000000</v>
      </c>
      <c r="S33">
        <f t="shared" si="1"/>
        <v>1708.6349458876182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939.41730700415656</v>
      </c>
      <c r="AC33">
        <f t="shared" si="2"/>
        <v>209.33103538633623</v>
      </c>
      <c r="AE33">
        <f t="shared" si="3"/>
        <v>0</v>
      </c>
      <c r="AF33">
        <f t="shared" si="4"/>
        <v>0</v>
      </c>
      <c r="AG33">
        <f t="shared" si="5"/>
        <v>-6.1256804998094809</v>
      </c>
      <c r="AH33">
        <f t="shared" si="6"/>
        <v>-28544.897329161893</v>
      </c>
      <c r="AI33">
        <f t="shared" si="7"/>
        <v>-28551.023009661702</v>
      </c>
      <c r="AJ33">
        <f t="shared" si="8"/>
        <v>730.08627161782033</v>
      </c>
      <c r="AK33">
        <f t="shared" si="30"/>
        <v>65.759211490290966</v>
      </c>
      <c r="AL33">
        <f t="shared" si="9"/>
        <v>-27755.177526553591</v>
      </c>
      <c r="AN33">
        <f t="shared" si="10"/>
        <v>0</v>
      </c>
      <c r="AO33">
        <f t="shared" si="11"/>
        <v>0</v>
      </c>
      <c r="AP33">
        <f t="shared" si="12"/>
        <v>-0.20446249743533007</v>
      </c>
      <c r="AQ33">
        <f t="shared" si="13"/>
        <v>-952.76941021279924</v>
      </c>
      <c r="AR33">
        <f t="shared" si="14"/>
        <v>-952.97387271023445</v>
      </c>
      <c r="AS33">
        <f t="shared" si="15"/>
        <v>24.368763999831693</v>
      </c>
      <c r="AT33">
        <f t="shared" si="16"/>
        <v>2.1949059555262664</v>
      </c>
      <c r="AU33">
        <f t="shared" si="17"/>
        <v>-926.41020275487654</v>
      </c>
      <c r="AW33">
        <v>30</v>
      </c>
      <c r="AX33">
        <f>IF(Z33&gt;0, (R33*SUMPRODUCT(K33:$K$98, X33:$X$98)-K33*$AZ$3)/Z33, 0)</f>
        <v>1708.6349458876182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0.21155222800000001</v>
      </c>
      <c r="Q34" s="5">
        <f t="shared" si="29"/>
        <v>50</v>
      </c>
      <c r="R34">
        <f t="shared" si="0"/>
        <v>1000000</v>
      </c>
      <c r="S34">
        <f t="shared" si="1"/>
        <v>-3883.5738337471485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209.33103538633623</v>
      </c>
      <c r="AC34">
        <f t="shared" si="2"/>
        <v>-370.37817147694204</v>
      </c>
      <c r="AE34">
        <f t="shared" si="3"/>
        <v>0</v>
      </c>
      <c r="AF34">
        <f t="shared" si="4"/>
        <v>0</v>
      </c>
      <c r="AG34">
        <f t="shared" si="5"/>
        <v>-4.7685223370605367</v>
      </c>
      <c r="AH34">
        <f t="shared" si="6"/>
        <v>-25918.027155016989</v>
      </c>
      <c r="AI34">
        <f t="shared" si="7"/>
        <v>-25922.79567735405</v>
      </c>
      <c r="AJ34">
        <f t="shared" si="8"/>
        <v>579.70920686327827</v>
      </c>
      <c r="AK34">
        <f t="shared" si="30"/>
        <v>14.653172477043537</v>
      </c>
      <c r="AL34">
        <f t="shared" si="9"/>
        <v>-25328.43329801373</v>
      </c>
      <c r="AN34">
        <f t="shared" si="10"/>
        <v>0</v>
      </c>
      <c r="AO34">
        <f t="shared" si="11"/>
        <v>0</v>
      </c>
      <c r="AP34">
        <f t="shared" si="12"/>
        <v>-0.14211015677329322</v>
      </c>
      <c r="AQ34">
        <f t="shared" si="13"/>
        <v>-772.40172990872088</v>
      </c>
      <c r="AR34">
        <f t="shared" si="14"/>
        <v>-772.54384006549412</v>
      </c>
      <c r="AS34">
        <f t="shared" si="15"/>
        <v>17.276330159972591</v>
      </c>
      <c r="AT34">
        <f t="shared" si="16"/>
        <v>0.43668971030182818</v>
      </c>
      <c r="AU34">
        <f t="shared" si="17"/>
        <v>-754.83082019521976</v>
      </c>
      <c r="AW34">
        <v>31</v>
      </c>
      <c r="AX34">
        <f>IF(Z34&gt;0, (R34*SUMPRODUCT(K34:$K$98, X34:$X$98)-K34*$AZ$3)/Z34, 0)</f>
        <v>-3883.5738337471485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0.23965956799999999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-11314.798975522983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-370.37817147694204</v>
      </c>
      <c r="AC35">
        <f t="shared" ref="AC35:AC66" si="33">S35*Z35</f>
        <v>-809.69043410930453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-3.5780151103916533</v>
      </c>
      <c r="AH35">
        <f t="shared" ref="AH35:AH66" si="37">-X35*R35</f>
        <v>-22856.440065965573</v>
      </c>
      <c r="AI35">
        <f t="shared" ref="AI35:AI66" si="38">SUM(AE35:AH35)</f>
        <v>-22860.018081075963</v>
      </c>
      <c r="AJ35">
        <f t="shared" ref="AJ35:AJ66" si="39">AB35-AC35</f>
        <v>439.31226263236249</v>
      </c>
      <c r="AK35">
        <f t="shared" si="30"/>
        <v>-25.926472003385946</v>
      </c>
      <c r="AL35">
        <f t="shared" ref="AL35:AL66" si="40">SUM(AI35:AK35)</f>
        <v>-22446.632290446985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-9.5206246807911218E-2</v>
      </c>
      <c r="AQ35">
        <f t="shared" ref="AQ35:AQ66" si="44">AH35*$K35</f>
        <v>-608.17962108392362</v>
      </c>
      <c r="AR35">
        <f t="shared" ref="AR35:AR66" si="45">AI35*$K35</f>
        <v>-608.27482733073157</v>
      </c>
      <c r="AS35">
        <f t="shared" ref="AS35:AS66" si="46">AJ35*$K35</f>
        <v>11.689517906295364</v>
      </c>
      <c r="AT35">
        <f t="shared" ref="AT35:AT66" si="47">AK35*$K35</f>
        <v>-0.68986910794308343</v>
      </c>
      <c r="AU35">
        <f t="shared" ref="AU35:AU66" si="48">AL35*$K35</f>
        <v>-597.27517853237919</v>
      </c>
      <c r="AW35">
        <v>32</v>
      </c>
      <c r="AX35">
        <f>IF(Z35&gt;0, (R35*SUMPRODUCT(K35:$K$98, X35:$X$98)-K35*$AZ$3)/Z35, 0)</f>
        <v>-11314.798975522983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0.27212731099999998</v>
      </c>
      <c r="Q36" s="5">
        <f t="shared" si="29"/>
        <v>50</v>
      </c>
      <c r="R36">
        <f t="shared" si="31"/>
        <v>1000000</v>
      </c>
      <c r="S36">
        <f t="shared" si="32"/>
        <v>-21811.229599759983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-809.69043410930453</v>
      </c>
      <c r="AC36">
        <f t="shared" si="33"/>
        <v>-1120.4687451250511</v>
      </c>
      <c r="AE36">
        <f t="shared" si="34"/>
        <v>0</v>
      </c>
      <c r="AF36">
        <f t="shared" si="35"/>
        <v>0</v>
      </c>
      <c r="AG36">
        <f t="shared" si="36"/>
        <v>-2.5685593285794881</v>
      </c>
      <c r="AH36">
        <f t="shared" si="37"/>
        <v>-19473.512614164974</v>
      </c>
      <c r="AI36">
        <f t="shared" si="38"/>
        <v>-19476.081173493552</v>
      </c>
      <c r="AJ36">
        <f t="shared" si="39"/>
        <v>310.77831101574657</v>
      </c>
      <c r="AK36">
        <f t="shared" si="30"/>
        <v>-56.678330387651322</v>
      </c>
      <c r="AL36">
        <f t="shared" si="40"/>
        <v>-19221.981192865456</v>
      </c>
      <c r="AN36">
        <f t="shared" si="41"/>
        <v>0</v>
      </c>
      <c r="AO36">
        <f t="shared" si="42"/>
        <v>0</v>
      </c>
      <c r="AP36">
        <f t="shared" si="43"/>
        <v>-6.1023182504993653E-2</v>
      </c>
      <c r="AQ36">
        <f t="shared" si="44"/>
        <v>-462.6467845399859</v>
      </c>
      <c r="AR36">
        <f t="shared" si="45"/>
        <v>-462.70780772249088</v>
      </c>
      <c r="AS36">
        <f t="shared" si="46"/>
        <v>7.3833924646762119</v>
      </c>
      <c r="AT36">
        <f t="shared" si="47"/>
        <v>-1.3465494298069276</v>
      </c>
      <c r="AU36">
        <f t="shared" si="48"/>
        <v>-456.67096468762156</v>
      </c>
      <c r="AW36">
        <v>33</v>
      </c>
      <c r="AX36">
        <f>IF(Z36&gt;0, (R36*SUMPRODUCT(K36:$K$98, X36:$X$98)-K36*$AZ$3)/Z36, 0)</f>
        <v>-21811.229599759983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31"/>
        <v>1000000</v>
      </c>
      <c r="S37">
        <f t="shared" si="32"/>
        <v>-37631.050373197802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-1120.4687451250511</v>
      </c>
      <c r="AC37">
        <f t="shared" si="33"/>
        <v>-1317.5786456755936</v>
      </c>
      <c r="AE37">
        <f t="shared" si="34"/>
        <v>0</v>
      </c>
      <c r="AF37">
        <f t="shared" si="35"/>
        <v>0</v>
      </c>
      <c r="AG37">
        <f t="shared" si="36"/>
        <v>-1.7506535595057704</v>
      </c>
      <c r="AH37">
        <f t="shared" si="37"/>
        <v>-15844.403515758453</v>
      </c>
      <c r="AI37">
        <f t="shared" si="38"/>
        <v>-15846.154169317959</v>
      </c>
      <c r="AJ37">
        <f t="shared" si="39"/>
        <v>197.10990055054253</v>
      </c>
      <c r="AK37">
        <f t="shared" si="30"/>
        <v>-78.432812158753578</v>
      </c>
      <c r="AL37">
        <f t="shared" si="40"/>
        <v>-15727.47708092617</v>
      </c>
      <c r="AN37">
        <f t="shared" si="41"/>
        <v>0</v>
      </c>
      <c r="AO37">
        <f t="shared" si="42"/>
        <v>0</v>
      </c>
      <c r="AP37">
        <f t="shared" si="43"/>
        <v>-3.7135343062629091E-2</v>
      </c>
      <c r="AQ37">
        <f t="shared" si="44"/>
        <v>-336.09582946069878</v>
      </c>
      <c r="AR37">
        <f t="shared" si="45"/>
        <v>-336.13296480376141</v>
      </c>
      <c r="AS37">
        <f t="shared" si="46"/>
        <v>4.1811492275213764</v>
      </c>
      <c r="AT37">
        <f t="shared" si="47"/>
        <v>-1.6637383056555912</v>
      </c>
      <c r="AU37">
        <f t="shared" si="48"/>
        <v>-333.61555388189561</v>
      </c>
      <c r="AW37">
        <v>34</v>
      </c>
      <c r="AX37">
        <f>IF(Z37&gt;0, (R37*SUMPRODUCT(K37:$K$98, X37:$X$98)-K37*$AZ$3)/Z37, 0)</f>
        <v>-37631.050373197802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0.34883407700000002</v>
      </c>
      <c r="Q38" s="5">
        <f t="shared" si="60"/>
        <v>50</v>
      </c>
      <c r="R38">
        <f t="shared" si="31"/>
        <v>1000000</v>
      </c>
      <c r="S38">
        <f t="shared" si="32"/>
        <v>-63101.968981812774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-1317.5786456755936</v>
      </c>
      <c r="AC38">
        <f t="shared" si="33"/>
        <v>-1416.5879715742894</v>
      </c>
      <c r="AE38">
        <f t="shared" si="34"/>
        <v>0</v>
      </c>
      <c r="AF38">
        <f t="shared" si="35"/>
        <v>0</v>
      </c>
      <c r="AG38">
        <f t="shared" si="36"/>
        <v>-1.1224594053337527</v>
      </c>
      <c r="AH38">
        <f t="shared" si="37"/>
        <v>-12213.752371539202</v>
      </c>
      <c r="AI38">
        <f t="shared" si="38"/>
        <v>-12214.874830944535</v>
      </c>
      <c r="AJ38">
        <f t="shared" si="39"/>
        <v>99.009325898695806</v>
      </c>
      <c r="AK38">
        <f t="shared" si="30"/>
        <v>-92.230505197291563</v>
      </c>
      <c r="AL38">
        <f t="shared" si="40"/>
        <v>-12208.096010243129</v>
      </c>
      <c r="AN38">
        <f t="shared" si="41"/>
        <v>0</v>
      </c>
      <c r="AO38">
        <f t="shared" si="42"/>
        <v>0</v>
      </c>
      <c r="AP38">
        <f t="shared" si="43"/>
        <v>-2.1258854027385917E-2</v>
      </c>
      <c r="AQ38">
        <f t="shared" si="44"/>
        <v>-231.32273430947453</v>
      </c>
      <c r="AR38">
        <f t="shared" si="45"/>
        <v>-231.34399316350192</v>
      </c>
      <c r="AS38">
        <f t="shared" si="46"/>
        <v>1.8751901375038187</v>
      </c>
      <c r="AT38">
        <f t="shared" si="47"/>
        <v>-1.7468024567697213</v>
      </c>
      <c r="AU38">
        <f t="shared" si="48"/>
        <v>-231.21560548276778</v>
      </c>
      <c r="AW38">
        <v>35</v>
      </c>
      <c r="AX38">
        <f>IF(Z38&gt;0, (R38*SUMPRODUCT(K38:$K$98, X38:$X$98)-K38*$AZ$3)/Z38, 0)</f>
        <v>-63101.968981812774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0.39293336200000001</v>
      </c>
      <c r="Q39" s="5">
        <f t="shared" si="60"/>
        <v>50</v>
      </c>
      <c r="R39">
        <f t="shared" si="31"/>
        <v>1000000</v>
      </c>
      <c r="S39">
        <f t="shared" si="32"/>
        <v>-107151.79225389539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-1416.5879715742894</v>
      </c>
      <c r="AC39">
        <f t="shared" si="33"/>
        <v>-1436.2263277034037</v>
      </c>
      <c r="AE39">
        <f t="shared" si="34"/>
        <v>0</v>
      </c>
      <c r="AF39">
        <f t="shared" si="35"/>
        <v>0</v>
      </c>
      <c r="AG39">
        <f t="shared" si="36"/>
        <v>-0.67018306343410294</v>
      </c>
      <c r="AH39">
        <f t="shared" si="37"/>
        <v>-8821.0349569262435</v>
      </c>
      <c r="AI39">
        <f t="shared" si="38"/>
        <v>-8821.7051399896773</v>
      </c>
      <c r="AJ39">
        <f t="shared" si="39"/>
        <v>19.6383561291143</v>
      </c>
      <c r="AK39">
        <f t="shared" si="30"/>
        <v>-99.161158010200268</v>
      </c>
      <c r="AL39">
        <f t="shared" si="40"/>
        <v>-8901.2279418707622</v>
      </c>
      <c r="AN39">
        <f t="shared" si="41"/>
        <v>0</v>
      </c>
      <c r="AO39">
        <f t="shared" si="42"/>
        <v>0</v>
      </c>
      <c r="AP39">
        <f t="shared" si="43"/>
        <v>-1.1332993305235774E-2</v>
      </c>
      <c r="AQ39">
        <f t="shared" si="44"/>
        <v>-149.16630330799978</v>
      </c>
      <c r="AR39">
        <f t="shared" si="45"/>
        <v>-149.177636301305</v>
      </c>
      <c r="AS39">
        <f t="shared" si="46"/>
        <v>0.33209039541622504</v>
      </c>
      <c r="AT39">
        <f t="shared" si="47"/>
        <v>-1.6768444342812394</v>
      </c>
      <c r="AU39">
        <f t="shared" si="48"/>
        <v>-150.52239034017001</v>
      </c>
      <c r="AW39">
        <v>36</v>
      </c>
      <c r="AX39">
        <f>IF(Z39&gt;0, (R39*SUMPRODUCT(K39:$K$98, X39:$X$98)-K39*$AZ$3)/Z39, 0)</f>
        <v>-107151.79225389539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0.441408258</v>
      </c>
      <c r="Q40" s="5">
        <f t="shared" si="60"/>
        <v>50</v>
      </c>
      <c r="R40">
        <f t="shared" si="31"/>
        <v>1000000</v>
      </c>
      <c r="S40">
        <f t="shared" si="32"/>
        <v>-189903.78581817559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-1436.2263277034037</v>
      </c>
      <c r="AC40">
        <f t="shared" si="33"/>
        <v>-1396.3887219217966</v>
      </c>
      <c r="AE40">
        <f t="shared" si="34"/>
        <v>0</v>
      </c>
      <c r="AF40">
        <f t="shared" si="35"/>
        <v>0</v>
      </c>
      <c r="AG40">
        <f t="shared" si="36"/>
        <v>-0.36765689422821102</v>
      </c>
      <c r="AH40">
        <f t="shared" si="37"/>
        <v>-5916.4867714310176</v>
      </c>
      <c r="AI40">
        <f t="shared" si="38"/>
        <v>-5916.8544283252459</v>
      </c>
      <c r="AJ40">
        <f t="shared" si="39"/>
        <v>-39.837605781607181</v>
      </c>
      <c r="AK40">
        <f t="shared" ref="AK40:AK71" si="61">G40*SUM(AB40:AB40, AE40:AF40)</f>
        <v>-100.53584293923826</v>
      </c>
      <c r="AL40">
        <f t="shared" si="40"/>
        <v>-6057.2278770460907</v>
      </c>
      <c r="AN40">
        <f t="shared" si="41"/>
        <v>0</v>
      </c>
      <c r="AO40">
        <f t="shared" si="42"/>
        <v>0</v>
      </c>
      <c r="AP40">
        <f t="shared" si="43"/>
        <v>-5.5510594101728841E-3</v>
      </c>
      <c r="AQ40">
        <f t="shared" si="44"/>
        <v>-89.329943442674733</v>
      </c>
      <c r="AR40">
        <f t="shared" si="45"/>
        <v>-89.335494502084913</v>
      </c>
      <c r="AS40">
        <f t="shared" si="46"/>
        <v>-0.60148720158497082</v>
      </c>
      <c r="AT40">
        <f t="shared" si="47"/>
        <v>-1.5179381803217635</v>
      </c>
      <c r="AU40">
        <f t="shared" si="48"/>
        <v>-91.454919883991636</v>
      </c>
      <c r="AW40">
        <v>37</v>
      </c>
      <c r="AX40">
        <f>IF(Z40&gt;0, (R40*SUMPRODUCT(K40:$K$98, X40:$X$98)-K40*$AZ$3)/Z40, 0)</f>
        <v>-189903.78581817559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0.49593942699999999</v>
      </c>
      <c r="Q41" s="5">
        <f t="shared" si="60"/>
        <v>50</v>
      </c>
      <c r="R41">
        <f t="shared" si="31"/>
        <v>1000000</v>
      </c>
      <c r="S41">
        <f t="shared" si="32"/>
        <v>-362511.16198903281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-1396.3887219217966</v>
      </c>
      <c r="AC41">
        <f t="shared" si="33"/>
        <v>-1316.9651751058934</v>
      </c>
      <c r="AE41">
        <f t="shared" si="34"/>
        <v>0</v>
      </c>
      <c r="AF41">
        <f t="shared" si="35"/>
        <v>0</v>
      </c>
      <c r="AG41">
        <f t="shared" si="36"/>
        <v>-0.18164477582979033</v>
      </c>
      <c r="AH41">
        <f t="shared" si="37"/>
        <v>-3646.7109891227715</v>
      </c>
      <c r="AI41">
        <f t="shared" si="38"/>
        <v>-3646.8926338986012</v>
      </c>
      <c r="AJ41">
        <f t="shared" si="39"/>
        <v>-79.423546815903137</v>
      </c>
      <c r="AK41">
        <f t="shared" si="61"/>
        <v>-97.747210534525763</v>
      </c>
      <c r="AL41">
        <f t="shared" si="40"/>
        <v>-3824.0633912490302</v>
      </c>
      <c r="AN41">
        <f t="shared" si="41"/>
        <v>0</v>
      </c>
      <c r="AO41">
        <f t="shared" si="42"/>
        <v>0</v>
      </c>
      <c r="AP41">
        <f t="shared" si="43"/>
        <v>-2.4487139222741585E-3</v>
      </c>
      <c r="AQ41">
        <f t="shared" si="44"/>
        <v>-49.160521841501755</v>
      </c>
      <c r="AR41">
        <f t="shared" si="45"/>
        <v>-49.162970555424025</v>
      </c>
      <c r="AS41">
        <f t="shared" si="46"/>
        <v>-1.0706916505363053</v>
      </c>
      <c r="AT41">
        <f t="shared" si="47"/>
        <v>-1.3177089966167996</v>
      </c>
      <c r="AU41">
        <f t="shared" si="48"/>
        <v>-51.55137120257713</v>
      </c>
      <c r="AW41">
        <v>38</v>
      </c>
      <c r="AX41">
        <f>IF(Z41&gt;0, (R41*SUMPRODUCT(K41:$K$98, X41:$X$98)-K41*$AZ$3)/Z41, 0)</f>
        <v>-362511.16198903281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0.55722270799999996</v>
      </c>
      <c r="Q42" s="5">
        <f t="shared" si="60"/>
        <v>50</v>
      </c>
      <c r="R42">
        <f t="shared" si="31"/>
        <v>1000000</v>
      </c>
      <c r="S42">
        <f t="shared" si="32"/>
        <v>-773073.47962647444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-1316.9651751058934</v>
      </c>
      <c r="AC42">
        <f t="shared" si="33"/>
        <v>-1215.4529377879503</v>
      </c>
      <c r="AE42">
        <f t="shared" si="34"/>
        <v>0</v>
      </c>
      <c r="AF42">
        <f t="shared" si="35"/>
        <v>0</v>
      </c>
      <c r="AG42">
        <f t="shared" si="36"/>
        <v>-7.8611734189563728E-2</v>
      </c>
      <c r="AH42">
        <f t="shared" si="37"/>
        <v>-2024.331877638574</v>
      </c>
      <c r="AI42">
        <f t="shared" si="38"/>
        <v>-2024.4104893727635</v>
      </c>
      <c r="AJ42">
        <f t="shared" si="39"/>
        <v>-101.51223731794312</v>
      </c>
      <c r="AK42">
        <f t="shared" si="61"/>
        <v>-92.187562257412552</v>
      </c>
      <c r="AL42">
        <f t="shared" si="40"/>
        <v>-2218.110288948119</v>
      </c>
      <c r="AN42">
        <f t="shared" si="41"/>
        <v>0</v>
      </c>
      <c r="AO42">
        <f t="shared" si="42"/>
        <v>0</v>
      </c>
      <c r="AP42">
        <f t="shared" si="43"/>
        <v>-9.4620337514688291E-4</v>
      </c>
      <c r="AQ42">
        <f t="shared" si="44"/>
        <v>-24.365696480123351</v>
      </c>
      <c r="AR42">
        <f t="shared" si="45"/>
        <v>-24.366642683498497</v>
      </c>
      <c r="AS42">
        <f t="shared" si="46"/>
        <v>-1.2218433107878268</v>
      </c>
      <c r="AT42">
        <f t="shared" si="47"/>
        <v>-1.1096076616779091</v>
      </c>
      <c r="AU42">
        <f t="shared" si="48"/>
        <v>-26.698093655964232</v>
      </c>
      <c r="AW42">
        <v>39</v>
      </c>
      <c r="AX42">
        <f>IF(Z42&gt;0, (R42*SUMPRODUCT(K42:$K$98, X42:$X$98)-K42*$AZ$3)/Z42, 0)</f>
        <v>-773073.47962647444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0.62633703200000002</v>
      </c>
      <c r="Q43" s="5">
        <f t="shared" si="60"/>
        <v>50</v>
      </c>
      <c r="R43">
        <f t="shared" si="31"/>
        <v>1000000</v>
      </c>
      <c r="S43">
        <f t="shared" si="32"/>
        <v>-1933123.2653449187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-1215.4529377879503</v>
      </c>
      <c r="AC43">
        <f t="shared" si="33"/>
        <v>-1105.2893850185699</v>
      </c>
      <c r="AE43">
        <f t="shared" si="34"/>
        <v>0</v>
      </c>
      <c r="AF43">
        <f t="shared" si="35"/>
        <v>0</v>
      </c>
      <c r="AG43">
        <f t="shared" si="36"/>
        <v>-2.8588176575003819E-2</v>
      </c>
      <c r="AH43">
        <f t="shared" si="37"/>
        <v>-984.7488054532854</v>
      </c>
      <c r="AI43">
        <f t="shared" si="38"/>
        <v>-984.7773936298604</v>
      </c>
      <c r="AJ43">
        <f t="shared" si="39"/>
        <v>-110.16355276938043</v>
      </c>
      <c r="AK43">
        <f t="shared" si="61"/>
        <v>-85.081705645156532</v>
      </c>
      <c r="AL43">
        <f t="shared" si="40"/>
        <v>-1180.0226520443973</v>
      </c>
      <c r="AN43">
        <f t="shared" si="41"/>
        <v>0</v>
      </c>
      <c r="AO43">
        <f t="shared" si="42"/>
        <v>0</v>
      </c>
      <c r="AP43">
        <f t="shared" si="43"/>
        <v>-3.0723136405136857E-4</v>
      </c>
      <c r="AQ43">
        <f t="shared" si="44"/>
        <v>-10.582896672462162</v>
      </c>
      <c r="AR43">
        <f t="shared" si="45"/>
        <v>-10.583203903826215</v>
      </c>
      <c r="AS43">
        <f t="shared" si="46"/>
        <v>-1.1839054686570947</v>
      </c>
      <c r="AT43">
        <f t="shared" si="47"/>
        <v>-0.91435591957389384</v>
      </c>
      <c r="AU43">
        <f t="shared" si="48"/>
        <v>-12.681465292057203</v>
      </c>
      <c r="AW43">
        <v>40</v>
      </c>
      <c r="AX43">
        <f>IF(Z43&gt;0, (R43*SUMPRODUCT(K43:$K$98, X43:$X$98)-K43*$AZ$3)/Z43, 0)</f>
        <v>-1933123.2653449187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0.70099715600000001</v>
      </c>
      <c r="Q44" s="5">
        <f t="shared" si="60"/>
        <v>50</v>
      </c>
      <c r="R44">
        <f t="shared" si="31"/>
        <v>1000000</v>
      </c>
      <c r="S44">
        <f t="shared" si="32"/>
        <v>-6026077.988543015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-1105.2893850185699</v>
      </c>
      <c r="AC44">
        <f t="shared" si="33"/>
        <v>-995.75688057540344</v>
      </c>
      <c r="AE44">
        <f t="shared" si="34"/>
        <v>0</v>
      </c>
      <c r="AF44">
        <f t="shared" si="35"/>
        <v>0</v>
      </c>
      <c r="AG44">
        <f t="shared" si="36"/>
        <v>-8.2620643349502806E-3</v>
      </c>
      <c r="AH44">
        <f t="shared" si="37"/>
        <v>-400.80460948606998</v>
      </c>
      <c r="AI44">
        <f t="shared" si="38"/>
        <v>-400.81287155040491</v>
      </c>
      <c r="AJ44">
        <f t="shared" si="39"/>
        <v>-109.53250444316643</v>
      </c>
      <c r="AK44">
        <f t="shared" si="61"/>
        <v>-77.370256951299893</v>
      </c>
      <c r="AL44">
        <f t="shared" si="40"/>
        <v>-587.71563294487123</v>
      </c>
      <c r="AN44">
        <f t="shared" si="41"/>
        <v>0</v>
      </c>
      <c r="AO44">
        <f t="shared" si="42"/>
        <v>0</v>
      </c>
      <c r="AP44">
        <f t="shared" si="43"/>
        <v>-7.927744462218291E-5</v>
      </c>
      <c r="AQ44">
        <f t="shared" si="44"/>
        <v>-3.8458627220358936</v>
      </c>
      <c r="AR44">
        <f t="shared" si="45"/>
        <v>-3.8459419994805155</v>
      </c>
      <c r="AS44">
        <f t="shared" si="46"/>
        <v>-1.0510033211178553</v>
      </c>
      <c r="AT44">
        <f t="shared" si="47"/>
        <v>-0.74239512211419389</v>
      </c>
      <c r="AU44">
        <f t="shared" si="48"/>
        <v>-5.6393404427125651</v>
      </c>
      <c r="AW44">
        <v>41</v>
      </c>
      <c r="AX44">
        <f>IF(Z44&gt;0, (R44*SUMPRODUCT(K44:$K$98, X44:$X$98)-K44*$AZ$3)/Z44, 0)</f>
        <v>-6026077.988543015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0.77900909500000004</v>
      </c>
      <c r="Q45" s="5">
        <f t="shared" si="60"/>
        <v>50</v>
      </c>
      <c r="R45">
        <f t="shared" si="31"/>
        <v>1000000</v>
      </c>
      <c r="S45">
        <f t="shared" si="32"/>
        <v>-25595066.277138405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-995.75688057540344</v>
      </c>
      <c r="AC45">
        <f t="shared" si="33"/>
        <v>-892.3568494441995</v>
      </c>
      <c r="AE45">
        <f t="shared" si="34"/>
        <v>0</v>
      </c>
      <c r="AF45">
        <f t="shared" si="35"/>
        <v>0</v>
      </c>
      <c r="AG45">
        <f t="shared" si="36"/>
        <v>-1.7432204311993822E-3</v>
      </c>
      <c r="AH45">
        <f t="shared" si="37"/>
        <v>-128.72446520802794</v>
      </c>
      <c r="AI45">
        <f t="shared" si="38"/>
        <v>-128.72620842845913</v>
      </c>
      <c r="AJ45">
        <f t="shared" si="39"/>
        <v>-103.40003113120395</v>
      </c>
      <c r="AK45">
        <f t="shared" si="61"/>
        <v>-69.702981640278253</v>
      </c>
      <c r="AL45">
        <f t="shared" si="40"/>
        <v>-301.82922119994134</v>
      </c>
      <c r="AN45">
        <f t="shared" si="41"/>
        <v>0</v>
      </c>
      <c r="AO45">
        <f t="shared" si="42"/>
        <v>0</v>
      </c>
      <c r="AP45">
        <f t="shared" si="43"/>
        <v>-1.4934660524037274E-5</v>
      </c>
      <c r="AQ45">
        <f t="shared" si="44"/>
        <v>-1.1028187569471311</v>
      </c>
      <c r="AR45">
        <f t="shared" si="45"/>
        <v>-1.1028336916076551</v>
      </c>
      <c r="AS45">
        <f t="shared" si="46"/>
        <v>-0.8858571959582503</v>
      </c>
      <c r="AT45">
        <f t="shared" si="47"/>
        <v>-0.5971650800320929</v>
      </c>
      <c r="AU45">
        <f t="shared" si="48"/>
        <v>-2.5858559675979982</v>
      </c>
      <c r="AW45">
        <v>42</v>
      </c>
      <c r="AX45">
        <f>IF(Z45&gt;0, (R45*SUMPRODUCT(K45:$K$98, X45:$X$98)-K45*$AZ$3)/Z45, 0)</f>
        <v>-25595066.277138405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0.78135831499999997</v>
      </c>
      <c r="Q46" s="5">
        <f t="shared" si="60"/>
        <v>50</v>
      </c>
      <c r="R46">
        <f t="shared" si="31"/>
        <v>1000000</v>
      </c>
      <c r="S46">
        <f t="shared" si="32"/>
        <v>-109662617.1343012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-892.3568494441995</v>
      </c>
      <c r="AC46">
        <f t="shared" si="33"/>
        <v>-797.70440583218249</v>
      </c>
      <c r="AE46">
        <f t="shared" si="34"/>
        <v>0</v>
      </c>
      <c r="AF46">
        <f t="shared" si="35"/>
        <v>0</v>
      </c>
      <c r="AG46">
        <f t="shared" si="36"/>
        <v>-3.6370844809186566E-4</v>
      </c>
      <c r="AH46">
        <f t="shared" si="37"/>
        <v>-27.241595575910452</v>
      </c>
      <c r="AI46">
        <f t="shared" si="38"/>
        <v>-27.241959284358543</v>
      </c>
      <c r="AJ46">
        <f t="shared" si="39"/>
        <v>-94.652443612017009</v>
      </c>
      <c r="AK46">
        <f t="shared" si="61"/>
        <v>-62.464979461093968</v>
      </c>
      <c r="AL46">
        <f t="shared" si="40"/>
        <v>-184.35938235746951</v>
      </c>
      <c r="AN46">
        <f t="shared" si="41"/>
        <v>0</v>
      </c>
      <c r="AO46">
        <f t="shared" si="42"/>
        <v>0</v>
      </c>
      <c r="AP46">
        <f t="shared" si="43"/>
        <v>-2.782136371998321E-6</v>
      </c>
      <c r="AQ46">
        <f t="shared" si="44"/>
        <v>-0.20838073539569249</v>
      </c>
      <c r="AR46">
        <f t="shared" si="45"/>
        <v>-0.20838351753206449</v>
      </c>
      <c r="AS46">
        <f t="shared" si="46"/>
        <v>-0.72403049050155455</v>
      </c>
      <c r="AT46">
        <f t="shared" si="47"/>
        <v>-0.47781703242412077</v>
      </c>
      <c r="AU46">
        <f t="shared" si="48"/>
        <v>-1.4102310404577396</v>
      </c>
      <c r="AW46">
        <v>43</v>
      </c>
      <c r="AX46">
        <f>IF(Z46&gt;0, (R46*SUMPRODUCT(K46:$K$98, X46:$X$98)-K46*$AZ$3)/Z46, 0)</f>
        <v>-109662617.1343012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0.78389590600000003</v>
      </c>
      <c r="Q47" s="5">
        <f t="shared" si="60"/>
        <v>50</v>
      </c>
      <c r="R47">
        <f t="shared" si="31"/>
        <v>1000000</v>
      </c>
      <c r="S47">
        <f t="shared" si="32"/>
        <v>-475186705.05544072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-797.70440583218249</v>
      </c>
      <c r="AC47">
        <f t="shared" si="33"/>
        <v>-712.41701659528883</v>
      </c>
      <c r="AE47">
        <f t="shared" si="34"/>
        <v>0</v>
      </c>
      <c r="AF47">
        <f t="shared" si="35"/>
        <v>0</v>
      </c>
      <c r="AG47">
        <f t="shared" si="36"/>
        <v>-7.496180017412E-5</v>
      </c>
      <c r="AH47">
        <f t="shared" si="37"/>
        <v>-5.7021912687365406</v>
      </c>
      <c r="AI47">
        <f t="shared" si="38"/>
        <v>-5.7022662305367149</v>
      </c>
      <c r="AJ47">
        <f t="shared" si="39"/>
        <v>-85.287389236893659</v>
      </c>
      <c r="AK47">
        <f t="shared" si="61"/>
        <v>-55.839308408252776</v>
      </c>
      <c r="AL47">
        <f t="shared" si="40"/>
        <v>-146.82896387568314</v>
      </c>
      <c r="AN47">
        <f t="shared" si="41"/>
        <v>0</v>
      </c>
      <c r="AO47">
        <f t="shared" si="42"/>
        <v>0</v>
      </c>
      <c r="AP47">
        <f t="shared" si="43"/>
        <v>-5.1197294315639366E-7</v>
      </c>
      <c r="AQ47">
        <f t="shared" si="44"/>
        <v>-3.8944737713271019E-2</v>
      </c>
      <c r="AR47">
        <f t="shared" si="45"/>
        <v>-3.894524968621417E-2</v>
      </c>
      <c r="AS47">
        <f t="shared" si="46"/>
        <v>-0.5824944915985667</v>
      </c>
      <c r="AT47">
        <f t="shared" si="47"/>
        <v>-0.38137044472233206</v>
      </c>
      <c r="AU47">
        <f t="shared" si="48"/>
        <v>-1.0028101860071128</v>
      </c>
      <c r="AW47">
        <v>44</v>
      </c>
      <c r="AX47">
        <f>IF(Z47&gt;0, (R47*SUMPRODUCT(K47:$K$98, X47:$X$98)-K47*$AZ$3)/Z47, 0)</f>
        <v>-475186705.05544072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0.78669207100000005</v>
      </c>
      <c r="Q48" s="5">
        <f t="shared" si="60"/>
        <v>50</v>
      </c>
      <c r="R48">
        <f t="shared" si="31"/>
        <v>1000000</v>
      </c>
      <c r="S48">
        <f t="shared" si="32"/>
        <v>-2086964394.4810829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-712.41701659528883</v>
      </c>
      <c r="AC48">
        <f t="shared" si="33"/>
        <v>-636.12045242917225</v>
      </c>
      <c r="AE48">
        <f t="shared" si="34"/>
        <v>0</v>
      </c>
      <c r="AF48">
        <f t="shared" si="35"/>
        <v>0</v>
      </c>
      <c r="AG48">
        <f t="shared" si="36"/>
        <v>-1.5240328347512167E-5</v>
      </c>
      <c r="AH48">
        <f t="shared" si="37"/>
        <v>-1.1794370764973325</v>
      </c>
      <c r="AI48">
        <f t="shared" si="38"/>
        <v>-1.1794523168256801</v>
      </c>
      <c r="AJ48">
        <f t="shared" si="39"/>
        <v>-76.296564166116582</v>
      </c>
      <c r="AK48">
        <f t="shared" si="61"/>
        <v>-49.869191161670223</v>
      </c>
      <c r="AL48">
        <f t="shared" si="40"/>
        <v>-127.34520764461249</v>
      </c>
      <c r="AN48">
        <f t="shared" si="41"/>
        <v>0</v>
      </c>
      <c r="AO48">
        <f t="shared" si="42"/>
        <v>0</v>
      </c>
      <c r="AP48">
        <f t="shared" si="43"/>
        <v>-9.2935856051036633E-8</v>
      </c>
      <c r="AQ48">
        <f t="shared" si="44"/>
        <v>-7.1922331240655097E-3</v>
      </c>
      <c r="AR48">
        <f t="shared" si="45"/>
        <v>-7.1923260599215614E-3</v>
      </c>
      <c r="AS48">
        <f t="shared" si="46"/>
        <v>-0.46525811930347127</v>
      </c>
      <c r="AT48">
        <f t="shared" si="47"/>
        <v>-0.30410341992002887</v>
      </c>
      <c r="AU48">
        <f t="shared" si="48"/>
        <v>-0.77655386528342174</v>
      </c>
      <c r="AW48">
        <v>45</v>
      </c>
      <c r="AX48">
        <f>IF(Z48&gt;0, (R48*SUMPRODUCT(K48:$K$98, X48:$X$98)-K48*$AZ$3)/Z48, 0)</f>
        <v>-2086964394.4810829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0.78978433000000003</v>
      </c>
      <c r="Q49" s="5">
        <f t="shared" si="60"/>
        <v>50</v>
      </c>
      <c r="R49">
        <f t="shared" si="31"/>
        <v>1000000</v>
      </c>
      <c r="S49">
        <f t="shared" si="32"/>
        <v>-9306871801.4235249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-636.12045242917225</v>
      </c>
      <c r="AC49">
        <f t="shared" si="33"/>
        <v>-567.97094028387687</v>
      </c>
      <c r="AE49">
        <f t="shared" si="34"/>
        <v>0</v>
      </c>
      <c r="AF49">
        <f t="shared" si="35"/>
        <v>0</v>
      </c>
      <c r="AG49">
        <f t="shared" si="36"/>
        <v>-3.0513525511171396E-6</v>
      </c>
      <c r="AH49">
        <f t="shared" si="37"/>
        <v>-0.24073145025839812</v>
      </c>
      <c r="AI49">
        <f t="shared" si="38"/>
        <v>-0.24073450161094923</v>
      </c>
      <c r="AJ49">
        <f t="shared" si="39"/>
        <v>-68.149512145295375</v>
      </c>
      <c r="AK49">
        <f t="shared" si="61"/>
        <v>-44.52843167004206</v>
      </c>
      <c r="AL49">
        <f t="shared" si="40"/>
        <v>-112.91867831694839</v>
      </c>
      <c r="AN49">
        <f t="shared" si="41"/>
        <v>0</v>
      </c>
      <c r="AO49">
        <f t="shared" si="42"/>
        <v>0</v>
      </c>
      <c r="AP49">
        <f t="shared" si="43"/>
        <v>-1.6613584541323072E-8</v>
      </c>
      <c r="AQ49">
        <f t="shared" si="44"/>
        <v>-1.3107014786472217E-3</v>
      </c>
      <c r="AR49">
        <f t="shared" si="45"/>
        <v>-1.310718092231763E-3</v>
      </c>
      <c r="AS49">
        <f t="shared" si="46"/>
        <v>-0.37105108718468877</v>
      </c>
      <c r="AT49">
        <f t="shared" si="47"/>
        <v>-0.24244227818641595</v>
      </c>
      <c r="AU49">
        <f t="shared" si="48"/>
        <v>-0.61480408346333648</v>
      </c>
      <c r="AW49">
        <v>46</v>
      </c>
      <c r="AX49">
        <f>IF(Z49&gt;0, (R49*SUMPRODUCT(K49:$K$98, X49:$X$98)-K49*$AZ$3)/Z49, 0)</f>
        <v>-9306871801.4235249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0.79285550900000001</v>
      </c>
      <c r="Q50" s="5">
        <f t="shared" si="60"/>
        <v>50</v>
      </c>
      <c r="R50">
        <f t="shared" si="31"/>
        <v>1000000</v>
      </c>
      <c r="S50">
        <f t="shared" si="32"/>
        <v>-42150432905.322441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-567.97094028387687</v>
      </c>
      <c r="AC50">
        <f t="shared" si="33"/>
        <v>-507.11805064748091</v>
      </c>
      <c r="AE50">
        <f t="shared" si="34"/>
        <v>0</v>
      </c>
      <c r="AF50">
        <f t="shared" si="35"/>
        <v>0</v>
      </c>
      <c r="AG50">
        <f t="shared" si="36"/>
        <v>-6.0155734555153984E-7</v>
      </c>
      <c r="AH50">
        <f t="shared" si="37"/>
        <v>-4.8385633601088565E-2</v>
      </c>
      <c r="AI50">
        <f t="shared" si="38"/>
        <v>-4.838623515843412E-2</v>
      </c>
      <c r="AJ50">
        <f t="shared" si="39"/>
        <v>-60.852889636395957</v>
      </c>
      <c r="AK50">
        <f t="shared" si="61"/>
        <v>-39.757965819871387</v>
      </c>
      <c r="AL50">
        <f t="shared" si="40"/>
        <v>-100.65924169142578</v>
      </c>
      <c r="AN50">
        <f t="shared" si="41"/>
        <v>0</v>
      </c>
      <c r="AO50">
        <f t="shared" si="42"/>
        <v>0</v>
      </c>
      <c r="AP50">
        <f t="shared" si="43"/>
        <v>-2.9243541679326828E-9</v>
      </c>
      <c r="AQ50">
        <f t="shared" si="44"/>
        <v>-2.3521735763973637E-4</v>
      </c>
      <c r="AR50">
        <f t="shared" si="45"/>
        <v>-2.3522028199390432E-4</v>
      </c>
      <c r="AS50">
        <f t="shared" si="46"/>
        <v>-0.29582450078102379</v>
      </c>
      <c r="AT50">
        <f t="shared" si="47"/>
        <v>-0.1932756268602569</v>
      </c>
      <c r="AU50">
        <f t="shared" si="48"/>
        <v>-0.48933534792327454</v>
      </c>
      <c r="AW50">
        <v>47</v>
      </c>
      <c r="AX50">
        <f>IF(Z50&gt;0, (R50*SUMPRODUCT(K50:$K$98, X50:$X$98)-K50*$AZ$3)/Z50, 0)</f>
        <v>-42150432905.322441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0.79617230500000002</v>
      </c>
      <c r="Q51" s="5">
        <f t="shared" si="60"/>
        <v>50</v>
      </c>
      <c r="R51">
        <f t="shared" si="31"/>
        <v>1000000</v>
      </c>
      <c r="S51">
        <f t="shared" si="32"/>
        <v>-194163853118.19366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-507.11805064748091</v>
      </c>
      <c r="AC51">
        <f t="shared" si="33"/>
        <v>-452.78417842030785</v>
      </c>
      <c r="AE51">
        <f t="shared" si="34"/>
        <v>0</v>
      </c>
      <c r="AF51">
        <f t="shared" si="35"/>
        <v>0</v>
      </c>
      <c r="AG51">
        <f t="shared" si="36"/>
        <v>-1.165984736985735E-7</v>
      </c>
      <c r="AH51">
        <f t="shared" si="37"/>
        <v>-9.5788659679490185E-3</v>
      </c>
      <c r="AI51">
        <f t="shared" si="38"/>
        <v>-9.5789825664227175E-3</v>
      </c>
      <c r="AJ51">
        <f t="shared" si="39"/>
        <v>-54.33387222717306</v>
      </c>
      <c r="AK51">
        <f t="shared" si="61"/>
        <v>-35.498263545323667</v>
      </c>
      <c r="AL51">
        <f t="shared" si="40"/>
        <v>-89.841714755063151</v>
      </c>
      <c r="AN51">
        <f t="shared" si="41"/>
        <v>0</v>
      </c>
      <c r="AO51">
        <f t="shared" si="42"/>
        <v>0</v>
      </c>
      <c r="AP51">
        <f t="shared" si="43"/>
        <v>-5.060900247625312E-10</v>
      </c>
      <c r="AQ51">
        <f t="shared" si="44"/>
        <v>-4.1576603544987875E-5</v>
      </c>
      <c r="AR51">
        <f t="shared" si="45"/>
        <v>-4.1577109635012642E-5</v>
      </c>
      <c r="AS51">
        <f t="shared" si="46"/>
        <v>-0.23583353939932955</v>
      </c>
      <c r="AT51">
        <f t="shared" si="47"/>
        <v>-0.15407849268355825</v>
      </c>
      <c r="AU51">
        <f t="shared" si="48"/>
        <v>-0.38995360919252281</v>
      </c>
      <c r="AW51">
        <v>48</v>
      </c>
      <c r="AX51">
        <f>IF(Z51&gt;0, (R51*SUMPRODUCT(K51:$K$98, X51:$X$98)-K51*$AZ$3)/Z51, 0)</f>
        <v>-194163853118.19366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0.79964768799999997</v>
      </c>
      <c r="Q52" s="5">
        <f t="shared" si="60"/>
        <v>50</v>
      </c>
      <c r="R52">
        <f t="shared" si="31"/>
        <v>1000000</v>
      </c>
      <c r="S52">
        <f t="shared" si="32"/>
        <v>-910735450693.63293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-452.78417842030785</v>
      </c>
      <c r="AC52">
        <f t="shared" si="33"/>
        <v>-404.2716240642946</v>
      </c>
      <c r="AE52">
        <f t="shared" si="34"/>
        <v>0</v>
      </c>
      <c r="AF52">
        <f t="shared" si="35"/>
        <v>0</v>
      </c>
      <c r="AG52">
        <f t="shared" si="36"/>
        <v>-2.2194789044194659E-8</v>
      </c>
      <c r="AH52">
        <f t="shared" si="37"/>
        <v>-1.8647539983478621E-3</v>
      </c>
      <c r="AI52">
        <f t="shared" si="38"/>
        <v>-1.8647761931369063E-3</v>
      </c>
      <c r="AJ52">
        <f t="shared" si="39"/>
        <v>-48.512554356013254</v>
      </c>
      <c r="AK52">
        <f t="shared" si="61"/>
        <v>-31.694892489421552</v>
      </c>
      <c r="AL52">
        <f t="shared" si="40"/>
        <v>-80.209311621627947</v>
      </c>
      <c r="AN52">
        <f t="shared" si="41"/>
        <v>0</v>
      </c>
      <c r="AO52">
        <f t="shared" si="42"/>
        <v>0</v>
      </c>
      <c r="AP52">
        <f t="shared" si="43"/>
        <v>-8.6013755619361667E-11</v>
      </c>
      <c r="AQ52">
        <f t="shared" si="44"/>
        <v>-7.226673539664657E-6</v>
      </c>
      <c r="AR52">
        <f t="shared" si="45"/>
        <v>-7.2267595534202767E-6</v>
      </c>
      <c r="AS52">
        <f t="shared" si="46"/>
        <v>-0.18800570649895684</v>
      </c>
      <c r="AT52">
        <f t="shared" si="47"/>
        <v>-0.12283048654071889</v>
      </c>
      <c r="AU52">
        <f t="shared" si="48"/>
        <v>-0.31084341979922914</v>
      </c>
      <c r="AW52">
        <v>49</v>
      </c>
      <c r="AX52">
        <f>IF(Z52&gt;0, (R52*SUMPRODUCT(K52:$K$98, X52:$X$98)-K52*$AZ$3)/Z52, 0)</f>
        <v>-910735450693.63293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0.80323853099999998</v>
      </c>
      <c r="Q53" s="5">
        <f t="shared" si="60"/>
        <v>50</v>
      </c>
      <c r="R53">
        <f t="shared" si="31"/>
        <v>1000000</v>
      </c>
      <c r="S53">
        <f t="shared" si="32"/>
        <v>-4353985171231.521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-404.2716240642946</v>
      </c>
      <c r="AC53">
        <f t="shared" si="33"/>
        <v>-360.95681349398888</v>
      </c>
      <c r="AE53">
        <f t="shared" si="34"/>
        <v>0</v>
      </c>
      <c r="AF53">
        <f t="shared" si="35"/>
        <v>0</v>
      </c>
      <c r="AG53">
        <f t="shared" si="36"/>
        <v>-4.1451314060389021E-9</v>
      </c>
      <c r="AH53">
        <f t="shared" si="37"/>
        <v>-3.5655419495427622E-4</v>
      </c>
      <c r="AI53">
        <f t="shared" si="38"/>
        <v>-3.5655834008568226E-4</v>
      </c>
      <c r="AJ53">
        <f t="shared" si="39"/>
        <v>-43.314810570305724</v>
      </c>
      <c r="AK53">
        <f t="shared" si="61"/>
        <v>-28.299013684500625</v>
      </c>
      <c r="AL53">
        <f t="shared" si="40"/>
        <v>-71.614180813146433</v>
      </c>
      <c r="AN53">
        <f t="shared" si="41"/>
        <v>0</v>
      </c>
      <c r="AO53">
        <f t="shared" si="42"/>
        <v>0</v>
      </c>
      <c r="AP53">
        <f t="shared" si="43"/>
        <v>-1.4342906565784818E-11</v>
      </c>
      <c r="AQ53">
        <f t="shared" si="44"/>
        <v>-1.233742191240876E-6</v>
      </c>
      <c r="AR53">
        <f t="shared" si="45"/>
        <v>-1.2337565341474418E-6</v>
      </c>
      <c r="AS53">
        <f t="shared" si="46"/>
        <v>-0.14987710160876214</v>
      </c>
      <c r="AT53">
        <f t="shared" si="47"/>
        <v>-9.7919720612314201E-2</v>
      </c>
      <c r="AU53">
        <f t="shared" si="48"/>
        <v>-0.24779805597761048</v>
      </c>
      <c r="AW53">
        <v>50</v>
      </c>
      <c r="AX53">
        <f>IF(Z53&gt;0, (R53*SUMPRODUCT(K53:$K$98, X53:$X$98)-K53*$AZ$3)/Z53, 0)</f>
        <v>-4353985171231.521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0.80709142899999997</v>
      </c>
      <c r="Q54" s="5">
        <f t="shared" si="60"/>
        <v>50</v>
      </c>
      <c r="R54">
        <f t="shared" si="31"/>
        <v>1000000</v>
      </c>
      <c r="S54">
        <f t="shared" si="32"/>
        <v>-21253715732086.387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-360.95681349398888</v>
      </c>
      <c r="AC54">
        <f t="shared" si="33"/>
        <v>-322.28287026614242</v>
      </c>
      <c r="AE54">
        <f t="shared" si="34"/>
        <v>0</v>
      </c>
      <c r="AF54">
        <f t="shared" si="35"/>
        <v>0</v>
      </c>
      <c r="AG54">
        <f t="shared" si="36"/>
        <v>-7.5818006208579622E-10</v>
      </c>
      <c r="AH54">
        <f t="shared" si="37"/>
        <v>-6.6910000597854334E-5</v>
      </c>
      <c r="AI54">
        <f t="shared" si="38"/>
        <v>-6.6910758777916416E-5</v>
      </c>
      <c r="AJ54">
        <f t="shared" si="39"/>
        <v>-38.673943227846451</v>
      </c>
      <c r="AK54">
        <f t="shared" si="61"/>
        <v>-25.266976944579223</v>
      </c>
      <c r="AL54">
        <f t="shared" si="40"/>
        <v>-63.940987083184453</v>
      </c>
      <c r="AN54">
        <f t="shared" si="41"/>
        <v>0</v>
      </c>
      <c r="AO54">
        <f t="shared" si="42"/>
        <v>0</v>
      </c>
      <c r="AP54">
        <f t="shared" si="43"/>
        <v>-2.3423576285126943E-12</v>
      </c>
      <c r="AQ54">
        <f t="shared" si="44"/>
        <v>-2.067149456462991E-7</v>
      </c>
      <c r="AR54">
        <f t="shared" si="45"/>
        <v>-2.0671728800392761E-7</v>
      </c>
      <c r="AS54">
        <f t="shared" si="46"/>
        <v>-0.11948112391032772</v>
      </c>
      <c r="AT54">
        <f t="shared" si="47"/>
        <v>-7.8061003124732894E-2</v>
      </c>
      <c r="AU54">
        <f t="shared" si="48"/>
        <v>-0.19754233375234864</v>
      </c>
      <c r="AW54">
        <v>51</v>
      </c>
      <c r="AX54">
        <f>IF(Z54&gt;0, (R54*SUMPRODUCT(K54:$K$98, X54:$X$98)-K54*$AZ$3)/Z54, 0)</f>
        <v>-21253715732086.387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0.81105379099999997</v>
      </c>
      <c r="Q55" s="5">
        <f t="shared" si="60"/>
        <v>50</v>
      </c>
      <c r="R55">
        <f t="shared" si="31"/>
        <v>1000000</v>
      </c>
      <c r="S55">
        <f t="shared" si="32"/>
        <v>-106046012494933.3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-322.28287026614242</v>
      </c>
      <c r="AC55">
        <f t="shared" si="33"/>
        <v>-287.75256291786752</v>
      </c>
      <c r="AE55">
        <f t="shared" si="34"/>
        <v>0</v>
      </c>
      <c r="AF55">
        <f t="shared" si="35"/>
        <v>0</v>
      </c>
      <c r="AG55">
        <f t="shared" si="36"/>
        <v>-1.3567344784963786E-10</v>
      </c>
      <c r="AH55">
        <f t="shared" si="37"/>
        <v>-1.2298496272306007E-5</v>
      </c>
      <c r="AI55">
        <f t="shared" si="38"/>
        <v>-1.2298631945753857E-5</v>
      </c>
      <c r="AJ55">
        <f t="shared" si="39"/>
        <v>-34.530307348274903</v>
      </c>
      <c r="AK55">
        <f t="shared" si="61"/>
        <v>-22.559800918629971</v>
      </c>
      <c r="AL55">
        <f t="shared" si="40"/>
        <v>-57.090120565536822</v>
      </c>
      <c r="AN55">
        <f t="shared" si="41"/>
        <v>0</v>
      </c>
      <c r="AO55">
        <f t="shared" si="42"/>
        <v>0</v>
      </c>
      <c r="AP55">
        <f t="shared" si="43"/>
        <v>-3.7424644441480084E-13</v>
      </c>
      <c r="AQ55">
        <f t="shared" si="44"/>
        <v>-3.3924607758624828E-8</v>
      </c>
      <c r="AR55">
        <f t="shared" si="45"/>
        <v>-3.3924982005069243E-8</v>
      </c>
      <c r="AS55">
        <f t="shared" si="46"/>
        <v>-9.5249622932588027E-2</v>
      </c>
      <c r="AT55">
        <f t="shared" si="47"/>
        <v>-6.2229753974116023E-2</v>
      </c>
      <c r="AU55">
        <f t="shared" si="48"/>
        <v>-0.15747941083168607</v>
      </c>
      <c r="AW55">
        <v>52</v>
      </c>
      <c r="AX55">
        <f>IF(Z55&gt;0, (R55*SUMPRODUCT(K55:$K$98, X55:$X$98)-K55*$AZ$3)/Z55, 0)</f>
        <v>-106046012494933.3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0.81525055400000002</v>
      </c>
      <c r="Q56" s="5">
        <f t="shared" si="60"/>
        <v>50</v>
      </c>
      <c r="R56">
        <f t="shared" si="31"/>
        <v>1000000</v>
      </c>
      <c r="S56">
        <f t="shared" si="32"/>
        <v>-541826837828869.75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-287.75256291786752</v>
      </c>
      <c r="AC56">
        <f t="shared" si="33"/>
        <v>-256.92193120626553</v>
      </c>
      <c r="AE56">
        <f t="shared" si="34"/>
        <v>0</v>
      </c>
      <c r="AF56">
        <f t="shared" si="35"/>
        <v>0</v>
      </c>
      <c r="AG56">
        <f t="shared" si="36"/>
        <v>-2.3708859848634112E-11</v>
      </c>
      <c r="AH56">
        <f t="shared" si="37"/>
        <v>-2.2121570704501473E-6</v>
      </c>
      <c r="AI56">
        <f t="shared" si="38"/>
        <v>-2.2121807793099959E-6</v>
      </c>
      <c r="AJ56">
        <f t="shared" si="39"/>
        <v>-30.830631711601995</v>
      </c>
      <c r="AK56">
        <f t="shared" si="61"/>
        <v>-20.142679404250728</v>
      </c>
      <c r="AL56">
        <f t="shared" si="40"/>
        <v>-50.973313328033498</v>
      </c>
      <c r="AN56">
        <f t="shared" si="41"/>
        <v>0</v>
      </c>
      <c r="AO56">
        <f t="shared" si="42"/>
        <v>0</v>
      </c>
      <c r="AP56">
        <f t="shared" si="43"/>
        <v>-5.8392284668710936E-14</v>
      </c>
      <c r="AQ56">
        <f t="shared" si="44"/>
        <v>-5.448296806101724E-9</v>
      </c>
      <c r="AR56">
        <f t="shared" si="45"/>
        <v>-5.4483551983863924E-9</v>
      </c>
      <c r="AS56">
        <f t="shared" si="46"/>
        <v>-7.5932416611917575E-2</v>
      </c>
      <c r="AT56">
        <f t="shared" si="47"/>
        <v>-4.9609178900745413E-2</v>
      </c>
      <c r="AU56">
        <f t="shared" si="48"/>
        <v>-0.12554160096101818</v>
      </c>
      <c r="AW56">
        <v>53</v>
      </c>
      <c r="AX56">
        <f>IF(Z56&gt;0, (R56*SUMPRODUCT(K56:$K$98, X56:$X$98)-K56*$AZ$3)/Z56, 0)</f>
        <v>-541826837828869.75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0.81969331899999998</v>
      </c>
      <c r="Q57" s="5">
        <f t="shared" si="60"/>
        <v>50</v>
      </c>
      <c r="R57">
        <f t="shared" si="31"/>
        <v>1000000</v>
      </c>
      <c r="S57">
        <f t="shared" si="32"/>
        <v>-2840604722707478.5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-256.92193120626553</v>
      </c>
      <c r="AC57">
        <f t="shared" si="33"/>
        <v>-229.39458143892213</v>
      </c>
      <c r="AE57">
        <f t="shared" si="34"/>
        <v>0</v>
      </c>
      <c r="AF57">
        <f t="shared" si="35"/>
        <v>0</v>
      </c>
      <c r="AG57">
        <f t="shared" si="36"/>
        <v>-4.0377772311150395E-12</v>
      </c>
      <c r="AH57">
        <f t="shared" si="37"/>
        <v>-3.8867988038065465E-7</v>
      </c>
      <c r="AI57">
        <f t="shared" si="38"/>
        <v>-3.8868391815788576E-7</v>
      </c>
      <c r="AJ57">
        <f t="shared" si="39"/>
        <v>-27.527349767343395</v>
      </c>
      <c r="AK57">
        <f t="shared" si="61"/>
        <v>-17.984535184438588</v>
      </c>
      <c r="AL57">
        <f t="shared" si="40"/>
        <v>-45.511885340465902</v>
      </c>
      <c r="AN57">
        <f t="shared" si="41"/>
        <v>0</v>
      </c>
      <c r="AO57">
        <f t="shared" si="42"/>
        <v>0</v>
      </c>
      <c r="AP57">
        <f t="shared" si="43"/>
        <v>-8.879103748156561E-15</v>
      </c>
      <c r="AQ57">
        <f t="shared" si="44"/>
        <v>-8.5471010043015146E-10</v>
      </c>
      <c r="AR57">
        <f t="shared" si="45"/>
        <v>-8.5471897953389957E-10</v>
      </c>
      <c r="AS57">
        <f t="shared" si="46"/>
        <v>-6.0532857685300985E-2</v>
      </c>
      <c r="AT57">
        <f t="shared" si="47"/>
        <v>-3.9548133694563552E-2</v>
      </c>
      <c r="AU57">
        <f t="shared" si="48"/>
        <v>-0.10008099223458351</v>
      </c>
      <c r="AW57">
        <v>54</v>
      </c>
      <c r="AX57">
        <f>IF(Z57&gt;0, (R57*SUMPRODUCT(K57:$K$98, X57:$X$98)-K57*$AZ$3)/Z57, 0)</f>
        <v>-2840604722707478.5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0.82421808699999999</v>
      </c>
      <c r="Q58" s="5">
        <f t="shared" si="60"/>
        <v>50</v>
      </c>
      <c r="R58">
        <f t="shared" si="31"/>
        <v>1000000</v>
      </c>
      <c r="S58">
        <f t="shared" si="32"/>
        <v>-1.5298738992789594E+16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-229.39458143892213</v>
      </c>
      <c r="AC58">
        <f t="shared" si="33"/>
        <v>-204.81659057121283</v>
      </c>
      <c r="AE58">
        <f t="shared" si="34"/>
        <v>0</v>
      </c>
      <c r="AF58">
        <f t="shared" si="35"/>
        <v>0</v>
      </c>
      <c r="AG58">
        <f t="shared" si="36"/>
        <v>-6.6939043364209413E-13</v>
      </c>
      <c r="AH58">
        <f t="shared" si="37"/>
        <v>-6.6560180503235892E-8</v>
      </c>
      <c r="AI58">
        <f t="shared" si="38"/>
        <v>-6.656084989366954E-8</v>
      </c>
      <c r="AJ58">
        <f t="shared" si="39"/>
        <v>-24.577990867709303</v>
      </c>
      <c r="AK58">
        <f t="shared" si="61"/>
        <v>-16.057620700724552</v>
      </c>
      <c r="AL58">
        <f t="shared" si="40"/>
        <v>-40.635611634994703</v>
      </c>
      <c r="AN58">
        <f t="shared" si="41"/>
        <v>0</v>
      </c>
      <c r="AO58">
        <f t="shared" si="42"/>
        <v>0</v>
      </c>
      <c r="AP58">
        <f t="shared" si="43"/>
        <v>-1.3142810759775572E-15</v>
      </c>
      <c r="AQ58">
        <f t="shared" si="44"/>
        <v>-1.3068424831393087E-10</v>
      </c>
      <c r="AR58">
        <f t="shared" si="45"/>
        <v>-1.3068556259500686E-10</v>
      </c>
      <c r="AS58">
        <f t="shared" si="46"/>
        <v>-4.8256423545262099E-2</v>
      </c>
      <c r="AT58">
        <f t="shared" si="47"/>
        <v>-3.1527530050528996E-2</v>
      </c>
      <c r="AU58">
        <f t="shared" si="48"/>
        <v>-7.9783953726476647E-2</v>
      </c>
      <c r="AW58">
        <v>55</v>
      </c>
      <c r="AX58">
        <f>IF(Z58&gt;0, (R58*SUMPRODUCT(K58:$K$98, X58:$X$98)-K58*$AZ$3)/Z58, 0)</f>
        <v>-1.5298738992789594E+16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0.82894669600000004</v>
      </c>
      <c r="Q59" s="5">
        <f t="shared" si="60"/>
        <v>50</v>
      </c>
      <c r="R59">
        <f t="shared" si="31"/>
        <v>1000000</v>
      </c>
      <c r="S59">
        <f t="shared" si="32"/>
        <v>-8.4814083580848608E+16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-204.81659057121283</v>
      </c>
      <c r="AC59">
        <f t="shared" si="33"/>
        <v>-182.87195586726858</v>
      </c>
      <c r="AE59">
        <f t="shared" si="34"/>
        <v>0</v>
      </c>
      <c r="AF59">
        <f t="shared" si="35"/>
        <v>0</v>
      </c>
      <c r="AG59">
        <f t="shared" si="36"/>
        <v>-1.0780754100405199E-13</v>
      </c>
      <c r="AH59">
        <f t="shared" si="37"/>
        <v>-1.1097779766032424E-8</v>
      </c>
      <c r="AI59">
        <f t="shared" si="38"/>
        <v>-1.1097887573573427E-8</v>
      </c>
      <c r="AJ59">
        <f t="shared" si="39"/>
        <v>-21.944634703944246</v>
      </c>
      <c r="AK59">
        <f t="shared" si="61"/>
        <v>-14.337161339984899</v>
      </c>
      <c r="AL59">
        <f t="shared" si="40"/>
        <v>-36.28179605502703</v>
      </c>
      <c r="AN59">
        <f t="shared" si="41"/>
        <v>0</v>
      </c>
      <c r="AO59">
        <f t="shared" si="42"/>
        <v>0</v>
      </c>
      <c r="AP59">
        <f t="shared" si="43"/>
        <v>-1.8899045506326833E-16</v>
      </c>
      <c r="AQ59">
        <f t="shared" si="44"/>
        <v>-1.945480277762359E-11</v>
      </c>
      <c r="AR59">
        <f t="shared" si="45"/>
        <v>-1.9454991768078652E-11</v>
      </c>
      <c r="AS59">
        <f t="shared" si="46"/>
        <v>-3.8469725403900409E-2</v>
      </c>
      <c r="AT59">
        <f t="shared" si="47"/>
        <v>-2.5133553930679148E-2</v>
      </c>
      <c r="AU59">
        <f t="shared" si="48"/>
        <v>-6.360327935403455E-2</v>
      </c>
      <c r="AW59">
        <v>56</v>
      </c>
      <c r="AX59">
        <f>IF(Z59&gt;0, (R59*SUMPRODUCT(K59:$K$98, X59:$X$98)-K59*$AZ$3)/Z59, 0)</f>
        <v>-8.4814083580848608E+16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0.83370721699999994</v>
      </c>
      <c r="Q60" s="5">
        <f t="shared" si="60"/>
        <v>50</v>
      </c>
      <c r="R60">
        <f t="shared" si="31"/>
        <v>1000000</v>
      </c>
      <c r="S60">
        <f t="shared" si="32"/>
        <v>-4.8451923938196992E+17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-182.87195586726858</v>
      </c>
      <c r="AC60">
        <f t="shared" si="33"/>
        <v>-163.27853202436395</v>
      </c>
      <c r="AE60">
        <f t="shared" si="34"/>
        <v>0</v>
      </c>
      <c r="AF60">
        <f t="shared" si="35"/>
        <v>0</v>
      </c>
      <c r="AG60">
        <f t="shared" si="36"/>
        <v>-1.6849540611909903E-14</v>
      </c>
      <c r="AH60">
        <f t="shared" si="37"/>
        <v>-1.7975984996420312E-9</v>
      </c>
      <c r="AI60">
        <f t="shared" si="38"/>
        <v>-1.7976153491826432E-9</v>
      </c>
      <c r="AJ60">
        <f t="shared" si="39"/>
        <v>-19.593423842904627</v>
      </c>
      <c r="AK60">
        <f t="shared" si="61"/>
        <v>-12.801036910708802</v>
      </c>
      <c r="AL60">
        <f t="shared" si="40"/>
        <v>-32.394460755411046</v>
      </c>
      <c r="AN60">
        <f t="shared" si="41"/>
        <v>0</v>
      </c>
      <c r="AO60">
        <f t="shared" si="42"/>
        <v>0</v>
      </c>
      <c r="AP60">
        <f t="shared" si="43"/>
        <v>-2.6373075162745227E-17</v>
      </c>
      <c r="AQ60">
        <f t="shared" si="44"/>
        <v>-2.8136197558993032E-12</v>
      </c>
      <c r="AR60">
        <f t="shared" si="45"/>
        <v>-2.8136461289744663E-12</v>
      </c>
      <c r="AS60">
        <f t="shared" si="46"/>
        <v>-3.0667829563210604E-2</v>
      </c>
      <c r="AT60">
        <f t="shared" si="47"/>
        <v>-2.003631531464832E-2</v>
      </c>
      <c r="AU60">
        <f t="shared" si="48"/>
        <v>-5.0704144880672569E-2</v>
      </c>
      <c r="AW60">
        <v>57</v>
      </c>
      <c r="AX60">
        <f>IF(Z60&gt;0, (R60*SUMPRODUCT(K60:$K$98, X60:$X$98)-K60*$AZ$3)/Z60, 0)</f>
        <v>-4.8451923938196992E+17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0.83838979800000002</v>
      </c>
      <c r="Q61" s="5">
        <f t="shared" si="60"/>
        <v>50</v>
      </c>
      <c r="R61">
        <f t="shared" si="31"/>
        <v>1000000</v>
      </c>
      <c r="S61">
        <f t="shared" si="32"/>
        <v>-2.8534126201738655E+18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-163.27853202436395</v>
      </c>
      <c r="AC61">
        <f t="shared" si="33"/>
        <v>-145.78440359318455</v>
      </c>
      <c r="AE61">
        <f t="shared" si="34"/>
        <v>0</v>
      </c>
      <c r="AF61">
        <f t="shared" si="35"/>
        <v>0</v>
      </c>
      <c r="AG61">
        <f t="shared" si="36"/>
        <v>-2.5545622557788635E-15</v>
      </c>
      <c r="AH61">
        <f t="shared" si="37"/>
        <v>-2.8252965900023879E-10</v>
      </c>
      <c r="AI61">
        <f t="shared" si="38"/>
        <v>-2.8253221356249456E-10</v>
      </c>
      <c r="AJ61">
        <f t="shared" si="39"/>
        <v>-17.494128431179405</v>
      </c>
      <c r="AK61">
        <f t="shared" si="61"/>
        <v>-11.429497241705478</v>
      </c>
      <c r="AL61">
        <f t="shared" si="40"/>
        <v>-28.923625673167415</v>
      </c>
      <c r="AN61">
        <f t="shared" si="41"/>
        <v>0</v>
      </c>
      <c r="AO61">
        <f t="shared" si="42"/>
        <v>0</v>
      </c>
      <c r="AP61">
        <f t="shared" si="43"/>
        <v>-3.5700243328437367E-18</v>
      </c>
      <c r="AQ61">
        <f t="shared" si="44"/>
        <v>-3.9483780639879972E-13</v>
      </c>
      <c r="AR61">
        <f t="shared" si="45"/>
        <v>-3.9484137642313259E-13</v>
      </c>
      <c r="AS61">
        <f t="shared" si="46"/>
        <v>-2.4448205965590018E-2</v>
      </c>
      <c r="AT61">
        <f t="shared" si="47"/>
        <v>-1.5972827897521049E-2</v>
      </c>
      <c r="AU61">
        <f t="shared" si="48"/>
        <v>-4.0421033863505908E-2</v>
      </c>
      <c r="AW61">
        <v>58</v>
      </c>
      <c r="AX61">
        <f>IF(Z61&gt;0, (R61*SUMPRODUCT(K61:$K$98, X61:$X$98)-K61*$AZ$3)/Z61, 0)</f>
        <v>-2.8534126201738655E+18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0.84318435700000005</v>
      </c>
      <c r="Q62" s="5">
        <f t="shared" si="60"/>
        <v>50</v>
      </c>
      <c r="R62">
        <f t="shared" si="31"/>
        <v>1000000</v>
      </c>
      <c r="S62">
        <f t="shared" si="32"/>
        <v>-1.7352986285262248E+19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-145.78440359318455</v>
      </c>
      <c r="AC62">
        <f t="shared" si="33"/>
        <v>-130.16464606534367</v>
      </c>
      <c r="AE62">
        <f t="shared" si="34"/>
        <v>0</v>
      </c>
      <c r="AF62">
        <f t="shared" si="35"/>
        <v>0</v>
      </c>
      <c r="AG62">
        <f t="shared" si="36"/>
        <v>-3.7504970016570423E-16</v>
      </c>
      <c r="AH62">
        <f t="shared" si="37"/>
        <v>-4.3079338661107413E-11</v>
      </c>
      <c r="AI62">
        <f t="shared" si="38"/>
        <v>-4.3079713710807581E-11</v>
      </c>
      <c r="AJ62">
        <f t="shared" si="39"/>
        <v>-15.619757527840875</v>
      </c>
      <c r="AK62">
        <f t="shared" si="61"/>
        <v>-10.204908251522919</v>
      </c>
      <c r="AL62">
        <f t="shared" si="40"/>
        <v>-25.824665779406875</v>
      </c>
      <c r="AN62">
        <f t="shared" si="41"/>
        <v>0</v>
      </c>
      <c r="AO62">
        <f t="shared" si="42"/>
        <v>0</v>
      </c>
      <c r="AP62">
        <f t="shared" si="43"/>
        <v>-4.6797805174294571E-19</v>
      </c>
      <c r="AQ62">
        <f t="shared" si="44"/>
        <v>-5.375336913505715E-14</v>
      </c>
      <c r="AR62">
        <f t="shared" si="45"/>
        <v>-5.3753837113108898E-14</v>
      </c>
      <c r="AS62">
        <f t="shared" si="46"/>
        <v>-1.9489960112877344E-2</v>
      </c>
      <c r="AT62">
        <f t="shared" si="47"/>
        <v>-1.2733440607080131E-2</v>
      </c>
      <c r="AU62">
        <f t="shared" si="48"/>
        <v>-3.222340072001123E-2</v>
      </c>
      <c r="AW62">
        <v>59</v>
      </c>
      <c r="AX62">
        <f>IF(Z62&gt;0, (R62*SUMPRODUCT(K62:$K$98, X62:$X$98)-K62*$AZ$3)/Z62, 0)</f>
        <v>-1.7352986285262248E+19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0.84806285100000001</v>
      </c>
      <c r="Q63" s="5">
        <f t="shared" si="60"/>
        <v>50</v>
      </c>
      <c r="R63">
        <f t="shared" si="31"/>
        <v>1000000</v>
      </c>
      <c r="S63">
        <f t="shared" si="32"/>
        <v>-1.0915914447949378E+20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-130.16464606534367</v>
      </c>
      <c r="AC63">
        <f t="shared" si="33"/>
        <v>-116.21843398691404</v>
      </c>
      <c r="AE63">
        <f t="shared" si="34"/>
        <v>0</v>
      </c>
      <c r="AF63">
        <f t="shared" si="35"/>
        <v>0</v>
      </c>
      <c r="AG63">
        <f t="shared" si="36"/>
        <v>-5.32334851748249E-17</v>
      </c>
      <c r="AH63">
        <f t="shared" si="37"/>
        <v>-6.3613143597844462E-12</v>
      </c>
      <c r="AI63">
        <f t="shared" si="38"/>
        <v>-6.3613675932696213E-12</v>
      </c>
      <c r="AJ63">
        <f t="shared" si="39"/>
        <v>-13.946212078429639</v>
      </c>
      <c r="AK63">
        <f t="shared" si="61"/>
        <v>-9.1115252245740574</v>
      </c>
      <c r="AL63">
        <f t="shared" si="40"/>
        <v>-23.057737303010057</v>
      </c>
      <c r="AN63">
        <f t="shared" si="41"/>
        <v>0</v>
      </c>
      <c r="AO63">
        <f t="shared" si="42"/>
        <v>0</v>
      </c>
      <c r="AP63">
        <f t="shared" si="43"/>
        <v>-5.9306670052650179E-20</v>
      </c>
      <c r="AQ63">
        <f t="shared" si="44"/>
        <v>-7.0870500136883577E-15</v>
      </c>
      <c r="AR63">
        <f t="shared" si="45"/>
        <v>-7.0871093203584105E-15</v>
      </c>
      <c r="AS63">
        <f t="shared" si="46"/>
        <v>-1.5537276875699731E-2</v>
      </c>
      <c r="AT63">
        <f t="shared" si="47"/>
        <v>-1.0151020892123854E-2</v>
      </c>
      <c r="AU63">
        <f t="shared" si="48"/>
        <v>-2.5688297767830669E-2</v>
      </c>
      <c r="AW63">
        <v>60</v>
      </c>
      <c r="AX63">
        <f>IF(Z63&gt;0, (R63*SUMPRODUCT(K63:$K$98, X63:$X$98)-K63*$AZ$3)/Z63, 0)</f>
        <v>-1.0915914447949378E+20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0.85299375700000002</v>
      </c>
      <c r="Q64" s="5">
        <f t="shared" si="60"/>
        <v>50</v>
      </c>
      <c r="R64">
        <f t="shared" si="31"/>
        <v>1000000</v>
      </c>
      <c r="S64">
        <f t="shared" si="32"/>
        <v>-7.1138015117085494E+20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-116.21843398691404</v>
      </c>
      <c r="AC64">
        <f t="shared" si="33"/>
        <v>-103.76645891688756</v>
      </c>
      <c r="AE64">
        <f t="shared" si="34"/>
        <v>0</v>
      </c>
      <c r="AF64">
        <f t="shared" si="35"/>
        <v>0</v>
      </c>
      <c r="AG64">
        <f t="shared" si="36"/>
        <v>-7.2933198055989585E-18</v>
      </c>
      <c r="AH64">
        <f t="shared" si="37"/>
        <v>-9.0815661034955387E-13</v>
      </c>
      <c r="AI64">
        <f t="shared" si="38"/>
        <v>-9.0816390366935943E-13</v>
      </c>
      <c r="AJ64">
        <f t="shared" si="39"/>
        <v>-12.451975070026478</v>
      </c>
      <c r="AK64">
        <f t="shared" si="61"/>
        <v>-8.1352903790839832</v>
      </c>
      <c r="AL64">
        <f t="shared" si="40"/>
        <v>-20.587265449111371</v>
      </c>
      <c r="AN64">
        <f t="shared" si="41"/>
        <v>0</v>
      </c>
      <c r="AO64">
        <f t="shared" si="42"/>
        <v>0</v>
      </c>
      <c r="AP64">
        <f t="shared" si="43"/>
        <v>-7.2548071863876917E-21</v>
      </c>
      <c r="AQ64">
        <f t="shared" si="44"/>
        <v>-9.0336105898874043E-16</v>
      </c>
      <c r="AR64">
        <f t="shared" si="45"/>
        <v>-9.0336831379592692E-16</v>
      </c>
      <c r="AS64">
        <f t="shared" si="46"/>
        <v>-1.2386221999122886E-2</v>
      </c>
      <c r="AT64">
        <f t="shared" si="47"/>
        <v>-8.0923317060936362E-3</v>
      </c>
      <c r="AU64">
        <f t="shared" si="48"/>
        <v>-2.0478553705217426E-2</v>
      </c>
      <c r="AW64">
        <v>61</v>
      </c>
      <c r="AX64">
        <f>IF(Z64&gt;0, (R64*SUMPRODUCT(K64:$K$98, X64:$X$98)-K64*$AZ$3)/Z64, 0)</f>
        <v>-7.1138015117085494E+20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0.85794593600000002</v>
      </c>
      <c r="Q65" s="5">
        <f t="shared" si="60"/>
        <v>50</v>
      </c>
      <c r="R65">
        <f t="shared" si="31"/>
        <v>1000000</v>
      </c>
      <c r="S65">
        <f t="shared" si="32"/>
        <v>-4.8098546157556502E+21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-103.76645891688756</v>
      </c>
      <c r="AC65">
        <f t="shared" si="33"/>
        <v>-92.648624032935302</v>
      </c>
      <c r="AE65">
        <f t="shared" si="34"/>
        <v>0</v>
      </c>
      <c r="AF65">
        <f t="shared" si="35"/>
        <v>0</v>
      </c>
      <c r="AG65">
        <f t="shared" si="36"/>
        <v>-9.6311252038103208E-19</v>
      </c>
      <c r="AH65">
        <f t="shared" si="37"/>
        <v>-1.2514548174323875E-13</v>
      </c>
      <c r="AI65">
        <f t="shared" si="38"/>
        <v>-1.2514644485575912E-13</v>
      </c>
      <c r="AJ65">
        <f t="shared" si="39"/>
        <v>-11.117834883952256</v>
      </c>
      <c r="AK65">
        <f t="shared" si="61"/>
        <v>-7.2636521241821299</v>
      </c>
      <c r="AL65">
        <f t="shared" si="40"/>
        <v>-18.38148700813451</v>
      </c>
      <c r="AN65">
        <f t="shared" si="41"/>
        <v>0</v>
      </c>
      <c r="AO65">
        <f t="shared" si="42"/>
        <v>0</v>
      </c>
      <c r="AP65">
        <f t="shared" si="43"/>
        <v>-8.5538104687401753E-22</v>
      </c>
      <c r="AQ65">
        <f t="shared" si="44"/>
        <v>-1.1114700610758777E-16</v>
      </c>
      <c r="AR65">
        <f t="shared" si="45"/>
        <v>-1.1114786148863462E-16</v>
      </c>
      <c r="AS65">
        <f t="shared" si="46"/>
        <v>-9.8742203436885615E-3</v>
      </c>
      <c r="AT65">
        <f t="shared" si="47"/>
        <v>-6.4511572912098513E-3</v>
      </c>
      <c r="AU65">
        <f t="shared" si="48"/>
        <v>-1.6325377634898525E-2</v>
      </c>
      <c r="AW65">
        <v>62</v>
      </c>
      <c r="AX65">
        <f>IF(Z65&gt;0, (R65*SUMPRODUCT(K65:$K$98, X65:$X$98)-K65*$AZ$3)/Z65, 0)</f>
        <v>-4.8098546157556502E+21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0.86292441799999997</v>
      </c>
      <c r="Q66" s="5">
        <f t="shared" si="60"/>
        <v>50</v>
      </c>
      <c r="R66">
        <f t="shared" si="31"/>
        <v>1000000</v>
      </c>
      <c r="S66">
        <f t="shared" si="32"/>
        <v>-3.3794950864610854E+22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-92.648624032935302</v>
      </c>
      <c r="AC66">
        <f t="shared" si="33"/>
        <v>-82.72198574369223</v>
      </c>
      <c r="AE66">
        <f t="shared" si="34"/>
        <v>0</v>
      </c>
      <c r="AF66">
        <f t="shared" si="35"/>
        <v>0</v>
      </c>
      <c r="AG66">
        <f t="shared" si="36"/>
        <v>-1.2238808405890659E-19</v>
      </c>
      <c r="AH66">
        <f t="shared" si="37"/>
        <v>-1.6621866222366303E-14</v>
      </c>
      <c r="AI66">
        <f t="shared" si="38"/>
        <v>-1.6621988610450363E-14</v>
      </c>
      <c r="AJ66">
        <f t="shared" si="39"/>
        <v>-9.9266382892430727</v>
      </c>
      <c r="AK66">
        <f t="shared" si="61"/>
        <v>-6.4854036823054715</v>
      </c>
      <c r="AL66">
        <f t="shared" si="40"/>
        <v>-16.412041971548561</v>
      </c>
      <c r="AN66">
        <f t="shared" si="41"/>
        <v>0</v>
      </c>
      <c r="AO66">
        <f t="shared" si="42"/>
        <v>0</v>
      </c>
      <c r="AP66">
        <f t="shared" si="43"/>
        <v>-9.7051825324361725E-23</v>
      </c>
      <c r="AQ66">
        <f t="shared" si="44"/>
        <v>-1.318087842932129E-17</v>
      </c>
      <c r="AR66">
        <f t="shared" si="45"/>
        <v>-1.3180975481146616E-17</v>
      </c>
      <c r="AS66">
        <f t="shared" si="46"/>
        <v>-7.8716680035782437E-3</v>
      </c>
      <c r="AT66">
        <f t="shared" si="47"/>
        <v>-5.1428230956711172E-3</v>
      </c>
      <c r="AU66">
        <f t="shared" si="48"/>
        <v>-1.3014491099249376E-2</v>
      </c>
      <c r="AW66">
        <v>63</v>
      </c>
      <c r="AX66">
        <f>IF(Z66&gt;0, (R66*SUMPRODUCT(K66:$K$98, X66:$X$98)-K66*$AZ$3)/Z66, 0)</f>
        <v>-3.3794950864610854E+22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2">$C$6</f>
        <v>1000000</v>
      </c>
      <c r="S67">
        <f t="shared" ref="S67:S79" si="63">AX67</f>
        <v>-2.472033491844193E+23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-82.72198574369223</v>
      </c>
      <c r="AC67">
        <f t="shared" ref="AC67:AC79" si="64">S67*Z67</f>
        <v>-73.858915842582348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-1.4938898701465797E-20</v>
      </c>
      <c r="AH67">
        <f t="shared" ref="AH67:AH79" si="68">-X67*R67</f>
        <v>-2.1245060903370347E-15</v>
      </c>
      <c r="AI67">
        <f t="shared" ref="AI67:AI79" si="69">SUM(AE67:AH67)</f>
        <v>-2.124521029235736E-15</v>
      </c>
      <c r="AJ67">
        <f t="shared" ref="AJ67:AJ79" si="70">AB67-AC67</f>
        <v>-8.8630699011098812</v>
      </c>
      <c r="AK67">
        <f t="shared" si="61"/>
        <v>-5.7905390020584564</v>
      </c>
      <c r="AL67">
        <f t="shared" ref="AL67:AL79" si="71">SUM(AI67:AK67)</f>
        <v>-14.65360890316834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-1.05770639827331E-23</v>
      </c>
      <c r="AQ67">
        <f t="shared" ref="AQ67:AQ79" si="75">AH67*$K67</f>
        <v>-1.5041963466153043E-18</v>
      </c>
      <c r="AR67">
        <f t="shared" ref="AR67:AR79" si="76">AI67*$K67</f>
        <v>-1.504206923679287E-18</v>
      </c>
      <c r="AS67">
        <f t="shared" ref="AS67:AS79" si="77">AJ67*$K67</f>
        <v>-6.2752455385668366E-3</v>
      </c>
      <c r="AT67">
        <f t="shared" ref="AT67:AT79" si="78">AK67*$K67</f>
        <v>-4.099827085197E-3</v>
      </c>
      <c r="AU67">
        <f t="shared" ref="AU67:AU79" si="79">AL67*$K67</f>
        <v>-1.0375072623763838E-2</v>
      </c>
      <c r="AW67">
        <v>64</v>
      </c>
      <c r="AX67">
        <f>IF(Z67&gt;0, (R67*SUMPRODUCT(K67:$K$98, X67:$X$98)-K67*$AZ$3)/Z67, 0)</f>
        <v>-2.472033491844193E+23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0.872959127</v>
      </c>
      <c r="Q68" s="5">
        <f t="shared" si="60"/>
        <v>50</v>
      </c>
      <c r="R68">
        <f t="shared" si="62"/>
        <v>1000000</v>
      </c>
      <c r="S68">
        <f t="shared" si="63"/>
        <v>-1.8858136512491433E+24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-73.858915842582348</v>
      </c>
      <c r="AC68">
        <f t="shared" si="64"/>
        <v>-65.945460573734238</v>
      </c>
      <c r="AE68">
        <f t="shared" si="65"/>
        <v>0</v>
      </c>
      <c r="AF68">
        <f t="shared" si="66"/>
        <v>0</v>
      </c>
      <c r="AG68">
        <f t="shared" si="67"/>
        <v>-1.7484617456781228E-21</v>
      </c>
      <c r="AH68">
        <f t="shared" si="68"/>
        <v>-2.6082095937546029E-16</v>
      </c>
      <c r="AI68">
        <f t="shared" si="69"/>
        <v>-2.6082270783720596E-16</v>
      </c>
      <c r="AJ68">
        <f t="shared" si="70"/>
        <v>-7.9134552688481108</v>
      </c>
      <c r="AK68">
        <f t="shared" si="61"/>
        <v>-5.1701241089807652</v>
      </c>
      <c r="AL68">
        <f t="shared" si="71"/>
        <v>-13.083579377828876</v>
      </c>
      <c r="AN68">
        <f t="shared" si="72"/>
        <v>0</v>
      </c>
      <c r="AO68">
        <f t="shared" si="73"/>
        <v>0</v>
      </c>
      <c r="AP68">
        <f t="shared" si="74"/>
        <v>-1.1053114306392309E-24</v>
      </c>
      <c r="AQ68">
        <f t="shared" si="75"/>
        <v>-1.6488115251053268E-19</v>
      </c>
      <c r="AR68">
        <f t="shared" si="76"/>
        <v>-1.6488225782196331E-19</v>
      </c>
      <c r="AS68">
        <f t="shared" si="77"/>
        <v>-5.0025873234748391E-3</v>
      </c>
      <c r="AT68">
        <f t="shared" si="78"/>
        <v>-3.2683570513368948E-3</v>
      </c>
      <c r="AU68">
        <f t="shared" si="79"/>
        <v>-8.2709443748117343E-3</v>
      </c>
      <c r="AW68">
        <v>65</v>
      </c>
      <c r="AX68">
        <f>IF(Z68&gt;0, (R68*SUMPRODUCT(K68:$K$98, X68:$X$98)-K68*$AZ$3)/Z68, 0)</f>
        <v>-1.8858136512491433E+24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0.877957722</v>
      </c>
      <c r="Q69" s="5">
        <f t="shared" ref="Q69:Q79" si="91">$C$8</f>
        <v>50</v>
      </c>
      <c r="R69">
        <f t="shared" si="62"/>
        <v>1000000</v>
      </c>
      <c r="S69">
        <f t="shared" si="63"/>
        <v>-1.5027918199015072E+25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-65.945460573734238</v>
      </c>
      <c r="AC69">
        <f t="shared" si="64"/>
        <v>-58.879875512262707</v>
      </c>
      <c r="AE69">
        <f t="shared" si="65"/>
        <v>0</v>
      </c>
      <c r="AF69">
        <f t="shared" si="66"/>
        <v>0</v>
      </c>
      <c r="AG69">
        <f t="shared" si="67"/>
        <v>-1.9590163698163359E-22</v>
      </c>
      <c r="AH69">
        <f t="shared" si="68"/>
        <v>-3.0701509824794163E-17</v>
      </c>
      <c r="AI69">
        <f t="shared" si="69"/>
        <v>-3.0701705726431143E-17</v>
      </c>
      <c r="AJ69">
        <f t="shared" si="70"/>
        <v>-7.0655850614715305</v>
      </c>
      <c r="AK69">
        <f t="shared" si="61"/>
        <v>-4.6161822401613968</v>
      </c>
      <c r="AL69">
        <f t="shared" si="71"/>
        <v>-11.681767301632927</v>
      </c>
      <c r="AN69">
        <f t="shared" si="72"/>
        <v>0</v>
      </c>
      <c r="AO69">
        <f t="shared" si="73"/>
        <v>0</v>
      </c>
      <c r="AP69">
        <f t="shared" si="74"/>
        <v>-1.1057286659665934E-25</v>
      </c>
      <c r="AQ69">
        <f t="shared" si="75"/>
        <v>-1.7328869745438934E-20</v>
      </c>
      <c r="AR69">
        <f t="shared" si="76"/>
        <v>-1.7328980318305529E-20</v>
      </c>
      <c r="AS69">
        <f t="shared" si="77"/>
        <v>-3.9880319861884898E-3</v>
      </c>
      <c r="AT69">
        <f t="shared" si="78"/>
        <v>-2.6055142309764781E-3</v>
      </c>
      <c r="AU69">
        <f t="shared" si="79"/>
        <v>-6.5935462171649679E-3</v>
      </c>
      <c r="AW69">
        <v>66</v>
      </c>
      <c r="AX69">
        <f>IF(Z69&gt;0, (R69*SUMPRODUCT(K69:$K$98, X69:$X$98)-K69*$AZ$3)/Z69, 0)</f>
        <v>-1.5027918199015072E+25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0.88376105100000002</v>
      </c>
      <c r="Q70" s="5">
        <f t="shared" si="91"/>
        <v>50</v>
      </c>
      <c r="R70">
        <f t="shared" si="62"/>
        <v>1000000</v>
      </c>
      <c r="S70">
        <f t="shared" si="63"/>
        <v>-1.2629816308012852E+26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-58.879875512262707</v>
      </c>
      <c r="AC70">
        <f t="shared" si="64"/>
        <v>-52.571317421663132</v>
      </c>
      <c r="AE70">
        <f t="shared" si="65"/>
        <v>0</v>
      </c>
      <c r="AF70">
        <f t="shared" si="66"/>
        <v>0</v>
      </c>
      <c r="AG70">
        <f t="shared" si="67"/>
        <v>-2.0812384020308284E-23</v>
      </c>
      <c r="AH70">
        <f t="shared" si="68"/>
        <v>-3.4626047318301791E-18</v>
      </c>
      <c r="AI70">
        <f t="shared" si="69"/>
        <v>-3.4626255442141995E-18</v>
      </c>
      <c r="AJ70">
        <f t="shared" si="70"/>
        <v>-6.3085580905995755</v>
      </c>
      <c r="AK70">
        <f t="shared" si="61"/>
        <v>-4.1215912858583899</v>
      </c>
      <c r="AL70">
        <f t="shared" si="71"/>
        <v>-10.430149376457965</v>
      </c>
      <c r="AN70">
        <f t="shared" si="72"/>
        <v>0</v>
      </c>
      <c r="AO70">
        <f t="shared" si="73"/>
        <v>0</v>
      </c>
      <c r="AP70">
        <f t="shared" si="74"/>
        <v>-1.0488522442094907E-26</v>
      </c>
      <c r="AQ70">
        <f t="shared" si="75"/>
        <v>-1.7449998713490438E-21</v>
      </c>
      <c r="AR70">
        <f t="shared" si="76"/>
        <v>-1.7450103598714859E-21</v>
      </c>
      <c r="AS70">
        <f t="shared" si="77"/>
        <v>-3.179234682867097E-3</v>
      </c>
      <c r="AT70">
        <f t="shared" si="78"/>
        <v>-2.0770999928065035E-3</v>
      </c>
      <c r="AU70">
        <f t="shared" si="79"/>
        <v>-5.2563346756736001E-3</v>
      </c>
      <c r="AW70">
        <v>67</v>
      </c>
      <c r="AX70">
        <f>IF(Z70&gt;0, (R70*SUMPRODUCT(K70:$K$98, X70:$X$98)-K70*$AZ$3)/Z70, 0)</f>
        <v>-1.2629816308012852E+26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0.88953285599999998</v>
      </c>
      <c r="Q71" s="5">
        <f t="shared" si="91"/>
        <v>50</v>
      </c>
      <c r="R71">
        <f t="shared" si="62"/>
        <v>1000000</v>
      </c>
      <c r="S71">
        <f t="shared" si="63"/>
        <v>-1.1224188580082362E+27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-52.571317421663132</v>
      </c>
      <c r="AC71">
        <f t="shared" si="64"/>
        <v>-46.938676269342075</v>
      </c>
      <c r="AE71">
        <f t="shared" si="65"/>
        <v>0</v>
      </c>
      <c r="AF71">
        <f t="shared" si="66"/>
        <v>0</v>
      </c>
      <c r="AG71">
        <f t="shared" si="67"/>
        <v>-2.0909607823516115E-24</v>
      </c>
      <c r="AH71">
        <f t="shared" si="68"/>
        <v>-3.7026598795507182E-19</v>
      </c>
      <c r="AI71">
        <f t="shared" si="69"/>
        <v>-3.7026807891585417E-19</v>
      </c>
      <c r="AJ71">
        <f t="shared" si="70"/>
        <v>-5.6326411523210567</v>
      </c>
      <c r="AK71">
        <f t="shared" si="61"/>
        <v>-3.6799922195164196</v>
      </c>
      <c r="AL71">
        <f t="shared" si="71"/>
        <v>-9.3126333718374763</v>
      </c>
      <c r="AN71">
        <f t="shared" si="72"/>
        <v>0</v>
      </c>
      <c r="AO71">
        <f t="shared" si="73"/>
        <v>0</v>
      </c>
      <c r="AP71">
        <f t="shared" si="74"/>
        <v>-9.408499058367685E-28</v>
      </c>
      <c r="AQ71">
        <f t="shared" si="75"/>
        <v>-1.6660509505601387E-22</v>
      </c>
      <c r="AR71">
        <f t="shared" si="76"/>
        <v>-1.666060359059197E-22</v>
      </c>
      <c r="AS71">
        <f t="shared" si="77"/>
        <v>-2.5344664244795123E-3</v>
      </c>
      <c r="AT71">
        <f t="shared" si="78"/>
        <v>-1.6558513973266131E-3</v>
      </c>
      <c r="AU71">
        <f t="shared" si="79"/>
        <v>-4.1903178218061256E-3</v>
      </c>
      <c r="AW71">
        <v>68</v>
      </c>
      <c r="AX71">
        <f>IF(Z71&gt;0, (R71*SUMPRODUCT(K71:$K$98, X71:$X$98)-K71*$AZ$3)/Z71, 0)</f>
        <v>-1.1224188580082362E+27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0.89526598199999996</v>
      </c>
      <c r="Q72" s="5">
        <f t="shared" si="91"/>
        <v>50</v>
      </c>
      <c r="R72">
        <f t="shared" si="62"/>
        <v>1000000</v>
      </c>
      <c r="S72">
        <f t="shared" si="63"/>
        <v>-1.0578667682502497E+28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-46.938676269342075</v>
      </c>
      <c r="AC72">
        <f t="shared" si="64"/>
        <v>-41.909532383341137</v>
      </c>
      <c r="AE72">
        <f t="shared" si="65"/>
        <v>0</v>
      </c>
      <c r="AF72">
        <f t="shared" si="66"/>
        <v>0</v>
      </c>
      <c r="AG72">
        <f t="shared" si="67"/>
        <v>-1.9808511639259183E-25</v>
      </c>
      <c r="AH72">
        <f t="shared" si="68"/>
        <v>-3.7439321162710067E-20</v>
      </c>
      <c r="AI72">
        <f t="shared" si="69"/>
        <v>-3.7439519247826458E-20</v>
      </c>
      <c r="AJ72">
        <f t="shared" si="70"/>
        <v>-5.0291438860009379</v>
      </c>
      <c r="AK72">
        <f t="shared" ref="AK72:AK79" si="92">G72*SUM(AB72:AB72, AE72:AF72)</f>
        <v>-3.2857073388539457</v>
      </c>
      <c r="AL72">
        <f t="shared" si="71"/>
        <v>-8.314851224854884</v>
      </c>
      <c r="AN72">
        <f t="shared" si="72"/>
        <v>0</v>
      </c>
      <c r="AO72">
        <f t="shared" si="73"/>
        <v>0</v>
      </c>
      <c r="AP72">
        <f t="shared" si="74"/>
        <v>-7.9580796352534642E-29</v>
      </c>
      <c r="AQ72">
        <f t="shared" si="75"/>
        <v>-1.5041266336849316E-23</v>
      </c>
      <c r="AR72">
        <f t="shared" si="76"/>
        <v>-1.5041345917645668E-23</v>
      </c>
      <c r="AS72">
        <f t="shared" si="77"/>
        <v>-2.0204611164536907E-3</v>
      </c>
      <c r="AT72">
        <f t="shared" si="78"/>
        <v>-1.3200345960830777E-3</v>
      </c>
      <c r="AU72">
        <f t="shared" si="79"/>
        <v>-3.3404957125367685E-3</v>
      </c>
      <c r="AW72">
        <v>69</v>
      </c>
      <c r="AX72">
        <f>IF(Z72&gt;0, (R72*SUMPRODUCT(K72:$K$98, X72:$X$98)-K72*$AZ$3)/Z72, 0)</f>
        <v>-1.0578667682502497E+28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0.900953271</v>
      </c>
      <c r="Q73" s="5">
        <f t="shared" si="91"/>
        <v>50</v>
      </c>
      <c r="R73">
        <f t="shared" si="62"/>
        <v>1000000</v>
      </c>
      <c r="S73">
        <f t="shared" si="63"/>
        <v>-1.0607058909748799E+29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-41.909532383341137</v>
      </c>
      <c r="AC73">
        <f t="shared" si="64"/>
        <v>-37.419225342268867</v>
      </c>
      <c r="AE73">
        <f t="shared" si="65"/>
        <v>0</v>
      </c>
      <c r="AF73">
        <f t="shared" si="66"/>
        <v>0</v>
      </c>
      <c r="AG73">
        <f t="shared" si="67"/>
        <v>-1.7638831678344588E-26</v>
      </c>
      <c r="AH73">
        <f t="shared" si="68"/>
        <v>-3.5693086710064265E-21</v>
      </c>
      <c r="AI73">
        <f t="shared" si="69"/>
        <v>-3.569326309838105E-21</v>
      </c>
      <c r="AJ73">
        <f t="shared" si="70"/>
        <v>-4.4903070410722705</v>
      </c>
      <c r="AK73">
        <f t="shared" si="92"/>
        <v>-2.9336672668338797</v>
      </c>
      <c r="AL73">
        <f t="shared" si="71"/>
        <v>-7.4239743079061498</v>
      </c>
      <c r="AN73">
        <f t="shared" si="72"/>
        <v>0</v>
      </c>
      <c r="AO73">
        <f t="shared" si="73"/>
        <v>0</v>
      </c>
      <c r="AP73">
        <f t="shared" si="74"/>
        <v>-6.3271514342931633E-30</v>
      </c>
      <c r="AQ73">
        <f t="shared" si="75"/>
        <v>-1.2803317639750168E-24</v>
      </c>
      <c r="AR73">
        <f t="shared" si="76"/>
        <v>-1.2803380911264513E-24</v>
      </c>
      <c r="AS73">
        <f t="shared" si="77"/>
        <v>-1.6106992318667829E-3</v>
      </c>
      <c r="AT73">
        <f t="shared" si="78"/>
        <v>-1.0523234981529635E-3</v>
      </c>
      <c r="AU73">
        <f t="shared" si="79"/>
        <v>-2.6630227300197462E-3</v>
      </c>
      <c r="AW73">
        <v>70</v>
      </c>
      <c r="AX73">
        <f>IF(Z73&gt;0, (R73*SUMPRODUCT(K73:$K$98, X73:$X$98)-K73*$AZ$3)/Z73, 0)</f>
        <v>-1.0607058909748799E+29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0.90658776299999999</v>
      </c>
      <c r="Q74" s="5">
        <f t="shared" si="91"/>
        <v>50</v>
      </c>
      <c r="R74">
        <f t="shared" si="62"/>
        <v>1000000</v>
      </c>
      <c r="S74">
        <f t="shared" si="63"/>
        <v>-1.1353955550042036E+30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-37.419225342268867</v>
      </c>
      <c r="AC74">
        <f t="shared" si="64"/>
        <v>-33.410022627025768</v>
      </c>
      <c r="AE74">
        <f t="shared" si="65"/>
        <v>0</v>
      </c>
      <c r="AF74">
        <f t="shared" si="66"/>
        <v>0</v>
      </c>
      <c r="AG74">
        <f t="shared" si="67"/>
        <v>-1.4712944083571859E-27</v>
      </c>
      <c r="AH74">
        <f t="shared" si="68"/>
        <v>-3.1982297906407912E-22</v>
      </c>
      <c r="AI74">
        <f t="shared" si="69"/>
        <v>-3.1982445035848747E-22</v>
      </c>
      <c r="AJ74">
        <f t="shared" si="70"/>
        <v>-4.0092027152430987</v>
      </c>
      <c r="AK74">
        <f t="shared" si="92"/>
        <v>-2.6193457739588211</v>
      </c>
      <c r="AL74">
        <f t="shared" si="71"/>
        <v>-6.6285484892019202</v>
      </c>
      <c r="AN74">
        <f t="shared" si="72"/>
        <v>0</v>
      </c>
      <c r="AO74">
        <f t="shared" si="73"/>
        <v>0</v>
      </c>
      <c r="AP74">
        <f t="shared" si="74"/>
        <v>-4.7121594193942044E-31</v>
      </c>
      <c r="AQ74">
        <f t="shared" si="75"/>
        <v>-1.0243067973175141E-25</v>
      </c>
      <c r="AR74">
        <f t="shared" si="76"/>
        <v>-1.0243115094769335E-25</v>
      </c>
      <c r="AS74">
        <f t="shared" si="77"/>
        <v>-1.2840395662203304E-3</v>
      </c>
      <c r="AT74">
        <f t="shared" si="78"/>
        <v>-8.3890584993061485E-4</v>
      </c>
      <c r="AU74">
        <f t="shared" si="79"/>
        <v>-2.1229454161509455E-3</v>
      </c>
      <c r="AW74">
        <v>71</v>
      </c>
      <c r="AX74">
        <f>IF(Z74&gt;0, (R74*SUMPRODUCT(K74:$K$98, X74:$X$98)-K74*$AZ$3)/Z74, 0)</f>
        <v>-1.1353955550042036E+30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0.91219363099999995</v>
      </c>
      <c r="Q75" s="5">
        <f t="shared" si="91"/>
        <v>50</v>
      </c>
      <c r="R75">
        <f t="shared" si="62"/>
        <v>1000000</v>
      </c>
      <c r="S75">
        <f t="shared" si="63"/>
        <v>-1.302908803331707E+31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-33.410022627025768</v>
      </c>
      <c r="AC75">
        <f t="shared" si="64"/>
        <v>-29.830377345558723</v>
      </c>
      <c r="AE75">
        <f t="shared" si="65"/>
        <v>0</v>
      </c>
      <c r="AF75">
        <f t="shared" si="66"/>
        <v>0</v>
      </c>
      <c r="AG75">
        <f t="shared" si="67"/>
        <v>-1.14476075644276E-28</v>
      </c>
      <c r="AH75">
        <f t="shared" si="68"/>
        <v>-2.684210777258676E-23</v>
      </c>
      <c r="AI75">
        <f t="shared" si="69"/>
        <v>-2.6842222248662404E-23</v>
      </c>
      <c r="AJ75">
        <f t="shared" si="70"/>
        <v>-3.5796452814670445</v>
      </c>
      <c r="AK75">
        <f t="shared" si="92"/>
        <v>-2.3387015838918042</v>
      </c>
      <c r="AL75">
        <f t="shared" si="71"/>
        <v>-5.9183468653588491</v>
      </c>
      <c r="AN75">
        <f t="shared" si="72"/>
        <v>0</v>
      </c>
      <c r="AO75">
        <f t="shared" si="73"/>
        <v>0</v>
      </c>
      <c r="AP75">
        <f t="shared" si="74"/>
        <v>-3.2735358443947463E-32</v>
      </c>
      <c r="AQ75">
        <f t="shared" si="75"/>
        <v>-7.6757175189786627E-27</v>
      </c>
      <c r="AR75">
        <f t="shared" si="76"/>
        <v>-7.6757502543371056E-27</v>
      </c>
      <c r="AS75">
        <f t="shared" si="77"/>
        <v>-1.0236284807241132E-3</v>
      </c>
      <c r="AT75">
        <f t="shared" si="78"/>
        <v>-6.6877060740642123E-4</v>
      </c>
      <c r="AU75">
        <f t="shared" si="79"/>
        <v>-1.6923990881305346E-3</v>
      </c>
      <c r="AW75">
        <v>72</v>
      </c>
      <c r="AX75">
        <f>IF(Z75&gt;0, (R75*SUMPRODUCT(K75:$K$98, X75:$X$98)-K75*$AZ$3)/Z75, 0)</f>
        <v>-1.302908803331707E+31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0.91779930600000004</v>
      </c>
      <c r="Q76" s="5">
        <f t="shared" si="91"/>
        <v>50</v>
      </c>
      <c r="R76">
        <f t="shared" si="62"/>
        <v>1000000</v>
      </c>
      <c r="S76">
        <f t="shared" si="63"/>
        <v>-1.6112191823892544E+32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-29.830377345558723</v>
      </c>
      <c r="AC76">
        <f t="shared" si="64"/>
        <v>-26.634265487106003</v>
      </c>
      <c r="AE76">
        <f t="shared" si="65"/>
        <v>0</v>
      </c>
      <c r="AF76">
        <f t="shared" si="66"/>
        <v>0</v>
      </c>
      <c r="AG76">
        <f t="shared" si="67"/>
        <v>-8.265252107913221E-30</v>
      </c>
      <c r="AH76">
        <f t="shared" si="68"/>
        <v>-2.1013212555984004E-24</v>
      </c>
      <c r="AI76">
        <f t="shared" si="69"/>
        <v>-2.1013295208505084E-24</v>
      </c>
      <c r="AJ76">
        <f t="shared" si="70"/>
        <v>-3.1961118584527206</v>
      </c>
      <c r="AK76">
        <f t="shared" si="92"/>
        <v>-2.0881264141891109</v>
      </c>
      <c r="AL76">
        <f t="shared" si="71"/>
        <v>-5.2842382726418311</v>
      </c>
      <c r="AN76">
        <f t="shared" si="72"/>
        <v>0</v>
      </c>
      <c r="AO76">
        <f t="shared" si="73"/>
        <v>0</v>
      </c>
      <c r="AP76">
        <f t="shared" si="74"/>
        <v>-2.1102817839212195E-33</v>
      </c>
      <c r="AQ76">
        <f t="shared" si="75"/>
        <v>-5.3650873681278962E-28</v>
      </c>
      <c r="AR76">
        <f t="shared" si="76"/>
        <v>-5.3651084709457362E-28</v>
      </c>
      <c r="AS76">
        <f t="shared" si="77"/>
        <v>-8.1603035772011636E-4</v>
      </c>
      <c r="AT76">
        <f t="shared" si="78"/>
        <v>-5.3313983371047606E-4</v>
      </c>
      <c r="AU76">
        <f t="shared" si="79"/>
        <v>-1.3491701914305923E-3</v>
      </c>
      <c r="AW76">
        <v>73</v>
      </c>
      <c r="AX76">
        <f>IF(Z76&gt;0, (R76*SUMPRODUCT(K76:$K$98, X76:$X$98)-K76*$AZ$3)/Z76, 0)</f>
        <v>-1.6112191823892544E+32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0.92340517499999997</v>
      </c>
      <c r="Q77" s="5">
        <f t="shared" si="91"/>
        <v>50</v>
      </c>
      <c r="R77">
        <f t="shared" si="62"/>
        <v>1000000</v>
      </c>
      <c r="S77">
        <f t="shared" si="63"/>
        <v>-2.1602107306456493E+33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-26.634265487106003</v>
      </c>
      <c r="AC77">
        <f t="shared" si="64"/>
        <v>-23.780594184916072</v>
      </c>
      <c r="AE77">
        <f t="shared" si="65"/>
        <v>0</v>
      </c>
      <c r="AF77">
        <f t="shared" si="66"/>
        <v>0</v>
      </c>
      <c r="AG77">
        <f t="shared" si="67"/>
        <v>-5.5042301770736201E-31</v>
      </c>
      <c r="AH77">
        <f t="shared" si="68"/>
        <v>-1.5264353138253452E-25</v>
      </c>
      <c r="AI77">
        <f t="shared" si="69"/>
        <v>-1.5264408180555223E-25</v>
      </c>
      <c r="AJ77">
        <f t="shared" si="70"/>
        <v>-2.8536713021899303</v>
      </c>
      <c r="AK77">
        <f t="shared" si="92"/>
        <v>-1.8643985840974204</v>
      </c>
      <c r="AL77">
        <f t="shared" si="71"/>
        <v>-4.7180698862873509</v>
      </c>
      <c r="AN77">
        <f t="shared" si="72"/>
        <v>0</v>
      </c>
      <c r="AO77">
        <f t="shared" si="73"/>
        <v>0</v>
      </c>
      <c r="AP77">
        <f t="shared" si="74"/>
        <v>-1.2547664830439412E-34</v>
      </c>
      <c r="AQ77">
        <f t="shared" si="75"/>
        <v>-3.4797234285376532E-29</v>
      </c>
      <c r="AR77">
        <f t="shared" si="76"/>
        <v>-3.4797359762024833E-29</v>
      </c>
      <c r="AS77">
        <f t="shared" si="77"/>
        <v>-6.5053440507024604E-4</v>
      </c>
      <c r="AT77">
        <f t="shared" si="78"/>
        <v>-4.2501581131256059E-4</v>
      </c>
      <c r="AU77">
        <f t="shared" si="79"/>
        <v>-1.0755502163828066E-3</v>
      </c>
      <c r="AW77">
        <v>74</v>
      </c>
      <c r="AX77">
        <f>IF(Z77&gt;0, (R77*SUMPRODUCT(K77:$K$98, X77:$X$98)-K77*$AZ$3)/Z77, 0)</f>
        <v>-2.1602107306456493E+33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0.92901104300000004</v>
      </c>
      <c r="Q78" s="5">
        <f t="shared" si="91"/>
        <v>50</v>
      </c>
      <c r="R78">
        <f t="shared" si="62"/>
        <v>1000000</v>
      </c>
      <c r="S78">
        <f t="shared" si="63"/>
        <v>-3.1624734637347808E+34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-23.780594184916072</v>
      </c>
      <c r="AC78">
        <f t="shared" si="64"/>
        <v>-21.232673379389347</v>
      </c>
      <c r="AE78">
        <f t="shared" si="65"/>
        <v>0</v>
      </c>
      <c r="AF78">
        <f t="shared" si="66"/>
        <v>0</v>
      </c>
      <c r="AG78">
        <f t="shared" si="67"/>
        <v>-3.3569725758764522E-32</v>
      </c>
      <c r="AH78">
        <f t="shared" si="68"/>
        <v>-1.0226981235430477E-26</v>
      </c>
      <c r="AI78">
        <f t="shared" si="69"/>
        <v>-1.0227014805156236E-26</v>
      </c>
      <c r="AJ78">
        <f t="shared" si="70"/>
        <v>-2.5479208055267257</v>
      </c>
      <c r="AK78">
        <f t="shared" si="92"/>
        <v>-1.6646415929441252</v>
      </c>
      <c r="AL78">
        <f t="shared" si="71"/>
        <v>-4.2125623984708511</v>
      </c>
      <c r="AN78">
        <f t="shared" si="72"/>
        <v>0</v>
      </c>
      <c r="AO78">
        <f t="shared" si="73"/>
        <v>0</v>
      </c>
      <c r="AP78">
        <f t="shared" si="74"/>
        <v>-6.832758846375724E-36</v>
      </c>
      <c r="AQ78">
        <f t="shared" si="75"/>
        <v>-2.0815927127394525E-30</v>
      </c>
      <c r="AR78">
        <f t="shared" si="76"/>
        <v>-2.081599545498299E-30</v>
      </c>
      <c r="AS78">
        <f t="shared" si="77"/>
        <v>-5.1860204485829607E-4</v>
      </c>
      <c r="AT78">
        <f t="shared" si="78"/>
        <v>-3.3882000264075294E-4</v>
      </c>
      <c r="AU78">
        <f t="shared" si="79"/>
        <v>-8.5742204749904912E-4</v>
      </c>
      <c r="AW78">
        <v>75</v>
      </c>
      <c r="AX78">
        <f>IF(Z78&gt;0, (R78*SUMPRODUCT(K78:$K$98, X78:$X$98)-K78*$AZ$3)/Z78, 0)</f>
        <v>-3.1624734637347808E+34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-21.232673379389347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-6.7139451517529045E-28</v>
      </c>
      <c r="AI79">
        <f t="shared" si="69"/>
        <v>-6.7139451517529045E-28</v>
      </c>
      <c r="AJ79">
        <f t="shared" si="70"/>
        <v>-21.232673379389347</v>
      </c>
      <c r="AK79">
        <f t="shared" si="92"/>
        <v>-1.4862871365572543</v>
      </c>
      <c r="AL79">
        <f t="shared" si="71"/>
        <v>-22.718960515946602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-1.2201355082813793E-31</v>
      </c>
      <c r="AR79">
        <f t="shared" si="76"/>
        <v>-1.2201355082813793E-31</v>
      </c>
      <c r="AS79">
        <f t="shared" si="77"/>
        <v>-3.8586461671004111E-3</v>
      </c>
      <c r="AT79">
        <f t="shared" si="78"/>
        <v>-2.7010523169702878E-4</v>
      </c>
      <c r="AU79">
        <f t="shared" si="79"/>
        <v>-4.1287513987974395E-3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131778.18894243543</v>
      </c>
      <c r="AO81" s="6">
        <f t="shared" si="93"/>
        <v>-13177.818894243544</v>
      </c>
      <c r="AP81" s="6">
        <f t="shared" si="93"/>
        <v>-2811.6513506600036</v>
      </c>
      <c r="AQ81" s="6">
        <f t="shared" si="93"/>
        <v>-104317.30996178721</v>
      </c>
      <c r="AR81" s="6">
        <f t="shared" si="93"/>
        <v>11471.408735744622</v>
      </c>
      <c r="AS81" s="6">
        <f t="shared" si="93"/>
        <v>-23723.103746979079</v>
      </c>
      <c r="AT81" s="6">
        <f t="shared" si="93"/>
        <v>13838.477185737802</v>
      </c>
      <c r="AU81" s="6">
        <f t="shared" si="93"/>
        <v>1586.7821745033434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299964.4741143618</v>
      </c>
      <c r="K3">
        <v>1</v>
      </c>
      <c r="L3" s="2">
        <v>0</v>
      </c>
      <c r="O3">
        <f>$C$3</f>
        <v>299964.4741143618</v>
      </c>
      <c r="P3" s="2">
        <f>O3*C5</f>
        <v>29996.44741143618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299964.4741143618</v>
      </c>
      <c r="AF3">
        <f t="shared" ref="AF3:AF34" si="4">-$Z3*P3</f>
        <v>-29996.44741143618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267448.11849892564</v>
      </c>
      <c r="AJ3">
        <f t="shared" ref="AJ3:AJ34" si="8">AB3-AC3</f>
        <v>0</v>
      </c>
      <c r="AL3">
        <f t="shared" ref="AL3:AL34" si="9">SUM(AI3:AK3)</f>
        <v>267448.11849892564</v>
      </c>
      <c r="AN3">
        <f t="shared" ref="AN3:AN34" si="10">AE3*$K3</f>
        <v>299964.4741143618</v>
      </c>
      <c r="AO3">
        <f t="shared" ref="AO3:AO34" si="11">AF3*$K3</f>
        <v>-29996.44741143618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267448.11849892564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267448.11849892564</v>
      </c>
      <c r="AW3">
        <v>0</v>
      </c>
      <c r="AX3">
        <f>IF(Z3&gt;0, (R3*SUMPRODUCT(K3:$K$98, X3:$X$98)-K3*$AZ$3)/Z3, 0)</f>
        <v>0</v>
      </c>
      <c r="AZ3">
        <f>C6*ABS(SUMPRODUCT(X4:X69, K4:K69))/1</f>
        <v>254624.85373584554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1000000</v>
      </c>
      <c r="S4">
        <f t="shared" si="1"/>
        <v>28147.290107290395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27281.234328840597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-27281.234328840597</v>
      </c>
      <c r="AK4">
        <f>G4*SUM(AB4, AE4:AF4)</f>
        <v>0</v>
      </c>
      <c r="AL4">
        <f t="shared" si="9"/>
        <v>-48049.9433288406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-18543.490178571425</v>
      </c>
      <c r="AR4">
        <f t="shared" si="14"/>
        <v>-18543.490178571425</v>
      </c>
      <c r="AS4">
        <f t="shared" si="15"/>
        <v>-24358.244936464816</v>
      </c>
      <c r="AT4">
        <f t="shared" si="16"/>
        <v>0</v>
      </c>
      <c r="AU4">
        <f t="shared" si="17"/>
        <v>-42901.735115036245</v>
      </c>
      <c r="AW4">
        <v>1</v>
      </c>
      <c r="AX4">
        <f>IF(Z4&gt;0, (R4*SUMPRODUCT(K4:$K$98, X4:$X$98)-K4*$AZ$3)/Z4, 0)</f>
        <v>28147.290107290395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1000000</v>
      </c>
      <c r="S5">
        <f t="shared" si="1"/>
        <v>35356.724088716313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27281.234328840597</v>
      </c>
      <c r="AC5">
        <f t="shared" si="2"/>
        <v>33095.989086733985</v>
      </c>
      <c r="AE5">
        <f t="shared" si="3"/>
        <v>0</v>
      </c>
      <c r="AF5">
        <f t="shared" si="4"/>
        <v>0</v>
      </c>
      <c r="AG5">
        <f t="shared" si="5"/>
        <v>-46.802963141735447</v>
      </c>
      <c r="AH5">
        <f t="shared" si="6"/>
        <v>-23479.71525529119</v>
      </c>
      <c r="AI5">
        <f t="shared" si="7"/>
        <v>-23526.518218432924</v>
      </c>
      <c r="AJ5">
        <f t="shared" si="8"/>
        <v>-5814.7547578933882</v>
      </c>
      <c r="AK5">
        <f>G5*SUM(AB5, AE5:AF5)</f>
        <v>1909.6864030188419</v>
      </c>
      <c r="AL5">
        <f t="shared" si="9"/>
        <v>-27431.586573307472</v>
      </c>
      <c r="AN5">
        <f t="shared" si="10"/>
        <v>0</v>
      </c>
      <c r="AO5">
        <f t="shared" si="11"/>
        <v>0</v>
      </c>
      <c r="AP5">
        <f t="shared" si="12"/>
        <v>-37.311035667837565</v>
      </c>
      <c r="AQ5">
        <f t="shared" si="13"/>
        <v>-18717.885248159429</v>
      </c>
      <c r="AR5">
        <f t="shared" si="14"/>
        <v>-18755.196283827267</v>
      </c>
      <c r="AS5">
        <f t="shared" si="15"/>
        <v>-4635.4868924532748</v>
      </c>
      <c r="AT5">
        <f t="shared" si="16"/>
        <v>1522.3903085290513</v>
      </c>
      <c r="AU5">
        <f t="shared" si="17"/>
        <v>-21868.29286775149</v>
      </c>
      <c r="AW5">
        <v>2</v>
      </c>
      <c r="AX5">
        <f>IF(Z5&gt;0, (R5*SUMPRODUCT(K5:$K$98, X5:$X$98)-K5*$AZ$3)/Z5, 0)</f>
        <v>35356.724088716313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50</v>
      </c>
      <c r="R6">
        <f t="shared" si="0"/>
        <v>1000000</v>
      </c>
      <c r="S6">
        <f t="shared" si="1"/>
        <v>40111.660351094644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33095.989086733985</v>
      </c>
      <c r="AC6">
        <f t="shared" si="2"/>
        <v>36126.53681756102</v>
      </c>
      <c r="AE6">
        <f t="shared" si="3"/>
        <v>0</v>
      </c>
      <c r="AF6">
        <f t="shared" si="4"/>
        <v>0</v>
      </c>
      <c r="AG6">
        <f t="shared" si="5"/>
        <v>-45.032462507594914</v>
      </c>
      <c r="AH6">
        <f t="shared" si="6"/>
        <v>-26049.420054463488</v>
      </c>
      <c r="AI6">
        <f t="shared" si="7"/>
        <v>-26094.452516971083</v>
      </c>
      <c r="AJ6">
        <f t="shared" si="8"/>
        <v>-3030.5477308270347</v>
      </c>
      <c r="AK6">
        <f>G6*SUM(AB6, AE6:AF6)</f>
        <v>2316.7192360713793</v>
      </c>
      <c r="AL6">
        <f t="shared" si="9"/>
        <v>-26808.28101172674</v>
      </c>
      <c r="AN6">
        <f t="shared" si="10"/>
        <v>0</v>
      </c>
      <c r="AO6">
        <f t="shared" si="11"/>
        <v>0</v>
      </c>
      <c r="AP6">
        <f t="shared" si="12"/>
        <v>-32.053217323304047</v>
      </c>
      <c r="AQ6">
        <f t="shared" si="13"/>
        <v>-18541.46266176166</v>
      </c>
      <c r="AR6">
        <f t="shared" si="14"/>
        <v>-18573.515879084964</v>
      </c>
      <c r="AS6">
        <f t="shared" si="15"/>
        <v>-2157.0840148584371</v>
      </c>
      <c r="AT6">
        <f t="shared" si="16"/>
        <v>1648.9949919649825</v>
      </c>
      <c r="AU6">
        <f t="shared" si="17"/>
        <v>-19081.604901978419</v>
      </c>
      <c r="AW6">
        <v>3</v>
      </c>
      <c r="AX6">
        <f>IF(Z6&gt;0, (R6*SUMPRODUCT(K6:$K$98, X6:$X$98)-K6*$AZ$3)/Z6, 0)</f>
        <v>40111.660351094644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1000000</v>
      </c>
      <c r="S7">
        <f t="shared" si="1"/>
        <v>42872.266055855049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36126.53681756102</v>
      </c>
      <c r="AC7">
        <f t="shared" si="2"/>
        <v>37003.317887037265</v>
      </c>
      <c r="AE7">
        <f t="shared" si="3"/>
        <v>0</v>
      </c>
      <c r="AF7">
        <f t="shared" si="4"/>
        <v>0</v>
      </c>
      <c r="AG7">
        <f t="shared" si="5"/>
        <v>-43.155309120852657</v>
      </c>
      <c r="AH7">
        <f t="shared" si="6"/>
        <v>-28536.575233326064</v>
      </c>
      <c r="AI7">
        <f t="shared" si="7"/>
        <v>-28579.730542446916</v>
      </c>
      <c r="AJ7">
        <f t="shared" si="8"/>
        <v>-876.78106947624474</v>
      </c>
      <c r="AK7">
        <f>G7*SUM(AB7, AE7:AF7)</f>
        <v>2528.8575772292716</v>
      </c>
      <c r="AL7">
        <f t="shared" si="9"/>
        <v>-26927.654034693889</v>
      </c>
      <c r="AN7">
        <f t="shared" si="10"/>
        <v>0</v>
      </c>
      <c r="AO7">
        <f t="shared" si="11"/>
        <v>0</v>
      </c>
      <c r="AP7">
        <f t="shared" si="12"/>
        <v>-27.425979125450766</v>
      </c>
      <c r="AQ7">
        <f t="shared" si="13"/>
        <v>-18135.509456538279</v>
      </c>
      <c r="AR7">
        <f t="shared" si="14"/>
        <v>-18162.935435663727</v>
      </c>
      <c r="AS7">
        <f t="shared" si="15"/>
        <v>-557.21022045527582</v>
      </c>
      <c r="AT7">
        <f t="shared" si="16"/>
        <v>1607.1347080402436</v>
      </c>
      <c r="AU7">
        <f t="shared" si="17"/>
        <v>-17113.010948078761</v>
      </c>
      <c r="AW7">
        <v>4</v>
      </c>
      <c r="AX7">
        <f>IF(Z7&gt;0, (R7*SUMPRODUCT(K7:$K$98, X7:$X$98)-K7*$AZ$3)/Z7, 0)</f>
        <v>42872.266055855049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1000000</v>
      </c>
      <c r="S8">
        <f t="shared" si="1"/>
        <v>43967.527845523684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37003.317887037265</v>
      </c>
      <c r="AC8">
        <f t="shared" si="2"/>
        <v>36205.526047675667</v>
      </c>
      <c r="AE8">
        <f t="shared" si="3"/>
        <v>0</v>
      </c>
      <c r="AF8">
        <f t="shared" si="4"/>
        <v>0</v>
      </c>
      <c r="AG8">
        <f t="shared" si="5"/>
        <v>-41.173029076004482</v>
      </c>
      <c r="AH8">
        <f t="shared" si="6"/>
        <v>-31014.539072793079</v>
      </c>
      <c r="AI8">
        <f t="shared" si="7"/>
        <v>-31055.712101869085</v>
      </c>
      <c r="AJ8">
        <f t="shared" si="8"/>
        <v>797.79183936159825</v>
      </c>
      <c r="AK8">
        <f t="shared" ref="AK8:AK39" si="30">G8*SUM(AB8:AB8, AE8:AF8)</f>
        <v>2590.2322520926086</v>
      </c>
      <c r="AL8">
        <f t="shared" si="9"/>
        <v>-27667.688010414877</v>
      </c>
      <c r="AN8">
        <f t="shared" si="10"/>
        <v>0</v>
      </c>
      <c r="AO8">
        <f t="shared" si="11"/>
        <v>0</v>
      </c>
      <c r="AP8">
        <f t="shared" si="12"/>
        <v>-23.362682429007688</v>
      </c>
      <c r="AQ8">
        <f t="shared" si="13"/>
        <v>-17598.482387636617</v>
      </c>
      <c r="AR8">
        <f t="shared" si="14"/>
        <v>-17621.845070065629</v>
      </c>
      <c r="AS8">
        <f t="shared" si="15"/>
        <v>452.68851492690953</v>
      </c>
      <c r="AT8">
        <f t="shared" si="16"/>
        <v>1469.7673423858153</v>
      </c>
      <c r="AU8">
        <f t="shared" si="17"/>
        <v>-15699.389212752902</v>
      </c>
      <c r="AW8">
        <v>5</v>
      </c>
      <c r="AX8">
        <f>IF(Z8&gt;0, (R8*SUMPRODUCT(K8:$K$98, X8:$X$98)-K8*$AZ$3)/Z8, 0)</f>
        <v>43967.527845523684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1000000</v>
      </c>
      <c r="S9">
        <f t="shared" si="1"/>
        <v>43620.354804938877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36205.526047675667</v>
      </c>
      <c r="AC9">
        <f t="shared" si="2"/>
        <v>34087.1486753754</v>
      </c>
      <c r="AE9">
        <f t="shared" si="3"/>
        <v>0</v>
      </c>
      <c r="AF9">
        <f t="shared" si="4"/>
        <v>0</v>
      </c>
      <c r="AG9">
        <f t="shared" si="5"/>
        <v>-39.072525691051815</v>
      </c>
      <c r="AH9">
        <f t="shared" si="6"/>
        <v>-33775.46188385236</v>
      </c>
      <c r="AI9">
        <f t="shared" si="7"/>
        <v>-33814.534409543412</v>
      </c>
      <c r="AJ9">
        <f t="shared" si="8"/>
        <v>2118.3773723002669</v>
      </c>
      <c r="AK9">
        <f t="shared" si="30"/>
        <v>2534.3868233372968</v>
      </c>
      <c r="AL9">
        <f t="shared" si="9"/>
        <v>-29161.770213905849</v>
      </c>
      <c r="AN9">
        <f t="shared" si="10"/>
        <v>0</v>
      </c>
      <c r="AO9">
        <f t="shared" si="11"/>
        <v>0</v>
      </c>
      <c r="AP9">
        <f t="shared" si="12"/>
        <v>-19.795357498087252</v>
      </c>
      <c r="AQ9">
        <f t="shared" si="13"/>
        <v>-17111.700122497983</v>
      </c>
      <c r="AR9">
        <f t="shared" si="14"/>
        <v>-17131.495479996072</v>
      </c>
      <c r="AS9">
        <f t="shared" si="15"/>
        <v>1073.2359032051509</v>
      </c>
      <c r="AT9">
        <f t="shared" si="16"/>
        <v>1283.999237804403</v>
      </c>
      <c r="AU9">
        <f t="shared" si="17"/>
        <v>-14774.260338986518</v>
      </c>
      <c r="AW9">
        <v>6</v>
      </c>
      <c r="AX9">
        <f>IF(Z9&gt;0, (R9*SUMPRODUCT(K9:$K$98, X9:$X$98)-K9*$AZ$3)/Z9, 0)</f>
        <v>43620.354804938877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1000000</v>
      </c>
      <c r="S10">
        <f t="shared" si="1"/>
        <v>41767.17420954151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34087.1486753754</v>
      </c>
      <c r="AC10">
        <f t="shared" si="2"/>
        <v>30796.970887999109</v>
      </c>
      <c r="AE10">
        <f t="shared" si="3"/>
        <v>0</v>
      </c>
      <c r="AF10">
        <f t="shared" si="4"/>
        <v>0</v>
      </c>
      <c r="AG10">
        <f t="shared" si="5"/>
        <v>-36.867434140377739</v>
      </c>
      <c r="AH10">
        <f t="shared" si="6"/>
        <v>-36287.325875271199</v>
      </c>
      <c r="AI10">
        <f t="shared" si="7"/>
        <v>-36324.193309411574</v>
      </c>
      <c r="AJ10">
        <f t="shared" si="8"/>
        <v>3290.1777873762912</v>
      </c>
      <c r="AK10">
        <f t="shared" si="30"/>
        <v>2386.100407276278</v>
      </c>
      <c r="AL10">
        <f t="shared" si="9"/>
        <v>-30647.915114759006</v>
      </c>
      <c r="AN10">
        <f t="shared" si="10"/>
        <v>0</v>
      </c>
      <c r="AO10">
        <f t="shared" si="11"/>
        <v>0</v>
      </c>
      <c r="AP10">
        <f t="shared" si="12"/>
        <v>-16.676954904884472</v>
      </c>
      <c r="AQ10">
        <f t="shared" si="13"/>
        <v>-16414.543386353082</v>
      </c>
      <c r="AR10">
        <f t="shared" si="14"/>
        <v>-16431.220341257962</v>
      </c>
      <c r="AS10">
        <f t="shared" si="15"/>
        <v>1488.309340438542</v>
      </c>
      <c r="AT10">
        <f t="shared" si="16"/>
        <v>1079.3506469464664</v>
      </c>
      <c r="AU10">
        <f t="shared" si="17"/>
        <v>-13863.560353872956</v>
      </c>
      <c r="AW10">
        <v>7</v>
      </c>
      <c r="AX10">
        <f>IF(Z10&gt;0, (R10*SUMPRODUCT(K10:$K$98, X10:$X$98)-K10*$AZ$3)/Z10, 0)</f>
        <v>41767.17420954151</v>
      </c>
    </row>
    <row r="11" spans="1:52" x14ac:dyDescent="0.25">
      <c r="A11" t="s">
        <v>33</v>
      </c>
      <c r="C11" s="25">
        <f>AU71</f>
        <v>5058.9962697088276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1000000</v>
      </c>
      <c r="S11">
        <f t="shared" si="1"/>
        <v>38630.820933510637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30796.970887999109</v>
      </c>
      <c r="AC11">
        <f t="shared" si="2"/>
        <v>26723.072443719007</v>
      </c>
      <c r="AE11">
        <f t="shared" si="3"/>
        <v>0</v>
      </c>
      <c r="AF11">
        <f t="shared" si="4"/>
        <v>0</v>
      </c>
      <c r="AG11">
        <f t="shared" si="5"/>
        <v>-34.587761530765</v>
      </c>
      <c r="AH11">
        <f t="shared" si="6"/>
        <v>-38219.965364179247</v>
      </c>
      <c r="AI11">
        <f t="shared" si="7"/>
        <v>-38254.553125710008</v>
      </c>
      <c r="AJ11">
        <f t="shared" si="8"/>
        <v>4073.8984442801011</v>
      </c>
      <c r="AK11">
        <f t="shared" si="30"/>
        <v>2155.7879621599377</v>
      </c>
      <c r="AL11">
        <f t="shared" si="9"/>
        <v>-32024.866719269969</v>
      </c>
      <c r="AN11">
        <f t="shared" si="10"/>
        <v>0</v>
      </c>
      <c r="AO11">
        <f t="shared" si="11"/>
        <v>0</v>
      </c>
      <c r="AP11">
        <f t="shared" si="12"/>
        <v>-13.969416775626017</v>
      </c>
      <c r="AQ11">
        <f t="shared" si="13"/>
        <v>-15436.402984544402</v>
      </c>
      <c r="AR11">
        <f t="shared" si="14"/>
        <v>-15450.372401320026</v>
      </c>
      <c r="AS11">
        <f t="shared" si="15"/>
        <v>1645.3792541359776</v>
      </c>
      <c r="AT11">
        <f t="shared" si="16"/>
        <v>870.68660099622184</v>
      </c>
      <c r="AU11">
        <f t="shared" si="17"/>
        <v>-12934.306546187827</v>
      </c>
      <c r="AW11">
        <v>8</v>
      </c>
      <c r="AX11">
        <f>IF(Z11&gt;0, (R11*SUMPRODUCT(K11:$K$98, X11:$X$98)-K11*$AZ$3)/Z11, 0)</f>
        <v>38630.820933510637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1000000</v>
      </c>
      <c r="S12">
        <f t="shared" si="1"/>
        <v>34588.359206091998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26723.072443719007</v>
      </c>
      <c r="AC12">
        <f t="shared" si="2"/>
        <v>22305.102443168347</v>
      </c>
      <c r="AE12">
        <f t="shared" si="3"/>
        <v>0</v>
      </c>
      <c r="AF12">
        <f t="shared" si="4"/>
        <v>0</v>
      </c>
      <c r="AG12">
        <f t="shared" si="5"/>
        <v>-32.243655026052501</v>
      </c>
      <c r="AH12">
        <f t="shared" si="6"/>
        <v>-39964.577788096998</v>
      </c>
      <c r="AI12">
        <f t="shared" si="7"/>
        <v>-39996.821443123052</v>
      </c>
      <c r="AJ12">
        <f t="shared" si="8"/>
        <v>4417.9700005506602</v>
      </c>
      <c r="AK12">
        <f t="shared" si="30"/>
        <v>1870.6150710603306</v>
      </c>
      <c r="AL12">
        <f t="shared" si="9"/>
        <v>-33708.236371512059</v>
      </c>
      <c r="AN12">
        <f t="shared" si="10"/>
        <v>0</v>
      </c>
      <c r="AO12">
        <f t="shared" si="11"/>
        <v>0</v>
      </c>
      <c r="AP12">
        <f t="shared" si="12"/>
        <v>-11.627385244442229</v>
      </c>
      <c r="AQ12">
        <f t="shared" si="13"/>
        <v>-14411.627394543941</v>
      </c>
      <c r="AR12">
        <f t="shared" si="14"/>
        <v>-14423.254779788384</v>
      </c>
      <c r="AS12">
        <f t="shared" si="15"/>
        <v>1593.1642722664428</v>
      </c>
      <c r="AT12">
        <f t="shared" si="16"/>
        <v>674.56254750598521</v>
      </c>
      <c r="AU12">
        <f t="shared" si="17"/>
        <v>-12155.527960015954</v>
      </c>
      <c r="AW12">
        <v>9</v>
      </c>
      <c r="AX12">
        <f>IF(Z12&gt;0, (R12*SUMPRODUCT(K12:$K$98, X12:$X$98)-K12*$AZ$3)/Z12, 0)</f>
        <v>34588.359206091998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1000000</v>
      </c>
      <c r="S13">
        <f t="shared" si="1"/>
        <v>29696.057420781788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22305.102443168347</v>
      </c>
      <c r="AC13">
        <f t="shared" si="2"/>
        <v>17731.361641475945</v>
      </c>
      <c r="AE13">
        <f t="shared" si="3"/>
        <v>0</v>
      </c>
      <c r="AF13">
        <f t="shared" si="4"/>
        <v>0</v>
      </c>
      <c r="AG13">
        <f t="shared" si="5"/>
        <v>-29.854740294695226</v>
      </c>
      <c r="AH13">
        <f t="shared" si="6"/>
        <v>-41329.563621935013</v>
      </c>
      <c r="AI13">
        <f t="shared" si="7"/>
        <v>-41359.418362229706</v>
      </c>
      <c r="AJ13">
        <f t="shared" si="8"/>
        <v>4573.7408016924019</v>
      </c>
      <c r="AK13">
        <f t="shared" si="30"/>
        <v>1561.3571710217846</v>
      </c>
      <c r="AL13">
        <f t="shared" si="9"/>
        <v>-35224.320389515517</v>
      </c>
      <c r="AN13">
        <f t="shared" si="10"/>
        <v>0</v>
      </c>
      <c r="AO13">
        <f t="shared" si="11"/>
        <v>0</v>
      </c>
      <c r="AP13">
        <f t="shared" si="12"/>
        <v>-9.6124273602576924</v>
      </c>
      <c r="AQ13">
        <f t="shared" si="13"/>
        <v>-13307.013366235506</v>
      </c>
      <c r="AR13">
        <f t="shared" si="14"/>
        <v>-13316.625793595764</v>
      </c>
      <c r="AS13">
        <f t="shared" si="15"/>
        <v>1472.6221292478276</v>
      </c>
      <c r="AT13">
        <f t="shared" si="16"/>
        <v>502.7152218279769</v>
      </c>
      <c r="AU13">
        <f t="shared" si="17"/>
        <v>-11341.288442519957</v>
      </c>
      <c r="AW13">
        <v>10</v>
      </c>
      <c r="AX13">
        <f>IF(Z13&gt;0, (R13*SUMPRODUCT(K13:$K$98, X13:$X$98)-K13*$AZ$3)/Z13, 0)</f>
        <v>29696.057420781788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1000000</v>
      </c>
      <c r="S14">
        <f t="shared" si="1"/>
        <v>24073.635613905735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17731.361641475945</v>
      </c>
      <c r="AC14">
        <f t="shared" si="2"/>
        <v>13208.175590286468</v>
      </c>
      <c r="AE14">
        <f t="shared" si="3"/>
        <v>0</v>
      </c>
      <c r="AF14">
        <f t="shared" si="4"/>
        <v>0</v>
      </c>
      <c r="AG14">
        <f t="shared" si="5"/>
        <v>-27.43286432120162</v>
      </c>
      <c r="AH14">
        <f t="shared" si="6"/>
        <v>-42466.571410933022</v>
      </c>
      <c r="AI14">
        <f t="shared" si="7"/>
        <v>-42494.004275254221</v>
      </c>
      <c r="AJ14">
        <f t="shared" si="8"/>
        <v>4523.1860511894774</v>
      </c>
      <c r="AK14">
        <f t="shared" si="30"/>
        <v>1241.1953149033163</v>
      </c>
      <c r="AL14">
        <f t="shared" si="9"/>
        <v>-36729.62290916143</v>
      </c>
      <c r="AN14">
        <f t="shared" si="10"/>
        <v>0</v>
      </c>
      <c r="AO14">
        <f t="shared" si="11"/>
        <v>0</v>
      </c>
      <c r="AP14">
        <f t="shared" si="12"/>
        <v>-7.8862929593309934</v>
      </c>
      <c r="AQ14">
        <f t="shared" si="13"/>
        <v>-12208.124503650022</v>
      </c>
      <c r="AR14">
        <f t="shared" si="14"/>
        <v>-12216.010796609353</v>
      </c>
      <c r="AS14">
        <f t="shared" si="15"/>
        <v>1300.307904110148</v>
      </c>
      <c r="AT14">
        <f t="shared" si="16"/>
        <v>356.81399355413294</v>
      </c>
      <c r="AU14">
        <f t="shared" si="17"/>
        <v>-10558.888898945073</v>
      </c>
      <c r="AW14">
        <v>11</v>
      </c>
      <c r="AX14">
        <f>IF(Z14&gt;0, (R14*SUMPRODUCT(K14:$K$98, X14:$X$98)-K14*$AZ$3)/Z14, 0)</f>
        <v>24073.635613905735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1000000</v>
      </c>
      <c r="S15">
        <f t="shared" si="1"/>
        <v>17696.171882142025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13208.175590286468</v>
      </c>
      <c r="AC15">
        <f t="shared" si="2"/>
        <v>8842.7540464989361</v>
      </c>
      <c r="AE15">
        <f t="shared" si="3"/>
        <v>0</v>
      </c>
      <c r="AF15">
        <f t="shared" si="4"/>
        <v>0</v>
      </c>
      <c r="AG15">
        <f t="shared" si="5"/>
        <v>-24.984934892677387</v>
      </c>
      <c r="AH15">
        <f t="shared" si="6"/>
        <v>-43472.015706244405</v>
      </c>
      <c r="AI15">
        <f t="shared" si="7"/>
        <v>-43497.000641137085</v>
      </c>
      <c r="AJ15">
        <f t="shared" si="8"/>
        <v>4365.4215437875318</v>
      </c>
      <c r="AK15">
        <f t="shared" si="30"/>
        <v>924.57229132005284</v>
      </c>
      <c r="AL15">
        <f t="shared" si="9"/>
        <v>-38207.006806029502</v>
      </c>
      <c r="AN15">
        <f t="shared" si="10"/>
        <v>0</v>
      </c>
      <c r="AO15">
        <f t="shared" si="11"/>
        <v>0</v>
      </c>
      <c r="AP15">
        <f t="shared" si="12"/>
        <v>-6.4130104858124621</v>
      </c>
      <c r="AQ15">
        <f t="shared" si="13"/>
        <v>-11158.183671923694</v>
      </c>
      <c r="AR15">
        <f t="shared" si="14"/>
        <v>-11164.596682409509</v>
      </c>
      <c r="AS15">
        <f t="shared" si="15"/>
        <v>1120.4949804974685</v>
      </c>
      <c r="AT15">
        <f t="shared" si="16"/>
        <v>237.31467880930586</v>
      </c>
      <c r="AU15">
        <f t="shared" si="17"/>
        <v>-9806.7870231027337</v>
      </c>
      <c r="AW15">
        <v>12</v>
      </c>
      <c r="AX15">
        <f>IF(Z15&gt;0, (R15*SUMPRODUCT(K15:$K$98, X15:$X$98)-K15*$AZ$3)/Z15, 0)</f>
        <v>17696.171882142025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1000000</v>
      </c>
      <c r="S16">
        <f t="shared" si="1"/>
        <v>10397.605367491922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8842.7540464989361</v>
      </c>
      <c r="AC16">
        <f t="shared" si="2"/>
        <v>4686.9837315953628</v>
      </c>
      <c r="AE16">
        <f t="shared" si="3"/>
        <v>0</v>
      </c>
      <c r="AF16">
        <f t="shared" si="4"/>
        <v>0</v>
      </c>
      <c r="AG16">
        <f t="shared" si="5"/>
        <v>-22.538765253820852</v>
      </c>
      <c r="AH16">
        <f t="shared" si="6"/>
        <v>-43926.405798595231</v>
      </c>
      <c r="AI16">
        <f t="shared" si="7"/>
        <v>-43948.944563849051</v>
      </c>
      <c r="AJ16">
        <f t="shared" si="8"/>
        <v>4155.7703149035733</v>
      </c>
      <c r="AK16">
        <f t="shared" si="30"/>
        <v>618.9927832549256</v>
      </c>
      <c r="AL16">
        <f t="shared" si="9"/>
        <v>-39174.181465690548</v>
      </c>
      <c r="AN16">
        <f t="shared" si="10"/>
        <v>0</v>
      </c>
      <c r="AO16">
        <f t="shared" si="11"/>
        <v>0</v>
      </c>
      <c r="AP16">
        <f t="shared" si="12"/>
        <v>-5.1653032735703324</v>
      </c>
      <c r="AQ16">
        <f t="shared" si="13"/>
        <v>-10066.798474206524</v>
      </c>
      <c r="AR16">
        <f t="shared" si="14"/>
        <v>-10071.963777480094</v>
      </c>
      <c r="AS16">
        <f t="shared" si="15"/>
        <v>952.39529628353864</v>
      </c>
      <c r="AT16">
        <f t="shared" si="16"/>
        <v>141.8571697986456</v>
      </c>
      <c r="AU16">
        <f t="shared" si="17"/>
        <v>-8977.7113113979085</v>
      </c>
      <c r="AW16">
        <v>13</v>
      </c>
      <c r="AX16">
        <f>IF(Z16&gt;0, (R16*SUMPRODUCT(K16:$K$98, X16:$X$98)-K16*$AZ$3)/Z16, 0)</f>
        <v>10397.605367491922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1000000</v>
      </c>
      <c r="S17">
        <f t="shared" si="1"/>
        <v>2167.3629597849867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4686.9837315953628</v>
      </c>
      <c r="AC17">
        <f t="shared" si="2"/>
        <v>872.34004044248297</v>
      </c>
      <c r="AE17">
        <f t="shared" si="3"/>
        <v>0</v>
      </c>
      <c r="AF17">
        <f t="shared" si="4"/>
        <v>0</v>
      </c>
      <c r="AG17">
        <f t="shared" si="5"/>
        <v>-20.124456692962571</v>
      </c>
      <c r="AH17">
        <f t="shared" si="6"/>
        <v>-43778.418166401418</v>
      </c>
      <c r="AI17">
        <f t="shared" si="7"/>
        <v>-43798.542623094378</v>
      </c>
      <c r="AJ17">
        <f t="shared" si="8"/>
        <v>3814.6436911528799</v>
      </c>
      <c r="AK17">
        <f t="shared" si="30"/>
        <v>328.08886121167541</v>
      </c>
      <c r="AL17">
        <f t="shared" si="9"/>
        <v>-39655.810070729822</v>
      </c>
      <c r="AN17">
        <f t="shared" si="10"/>
        <v>0</v>
      </c>
      <c r="AO17">
        <f t="shared" si="11"/>
        <v>0</v>
      </c>
      <c r="AP17">
        <f t="shared" si="12"/>
        <v>-4.1178625575108612</v>
      </c>
      <c r="AQ17">
        <f t="shared" si="13"/>
        <v>-8957.931721829711</v>
      </c>
      <c r="AR17">
        <f t="shared" si="14"/>
        <v>-8962.0495843872231</v>
      </c>
      <c r="AS17">
        <f t="shared" si="15"/>
        <v>780.55167728013976</v>
      </c>
      <c r="AT17">
        <f t="shared" si="16"/>
        <v>67.133481302498097</v>
      </c>
      <c r="AU17">
        <f t="shared" si="17"/>
        <v>-8114.3644258045842</v>
      </c>
      <c r="AW17">
        <v>14</v>
      </c>
      <c r="AX17">
        <f>IF(Z17&gt;0, (R17*SUMPRODUCT(K17:$K$98, X17:$X$98)-K17*$AZ$3)/Z17, 0)</f>
        <v>2167.3629597849867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50</v>
      </c>
      <c r="R18">
        <f t="shared" si="0"/>
        <v>1000000</v>
      </c>
      <c r="S18">
        <f t="shared" si="1"/>
        <v>-7047.6334645391298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872.34004044248297</v>
      </c>
      <c r="AC18">
        <f t="shared" si="2"/>
        <v>-2503.3106250893179</v>
      </c>
      <c r="AE18">
        <f t="shared" si="3"/>
        <v>0</v>
      </c>
      <c r="AF18">
        <f t="shared" si="4"/>
        <v>0</v>
      </c>
      <c r="AG18">
        <f t="shared" si="5"/>
        <v>-17.75993769883873</v>
      </c>
      <c r="AH18">
        <f t="shared" si="6"/>
        <v>-43265.488543884334</v>
      </c>
      <c r="AI18">
        <f t="shared" si="7"/>
        <v>-43283.24848158317</v>
      </c>
      <c r="AJ18">
        <f t="shared" si="8"/>
        <v>3375.6506655318008</v>
      </c>
      <c r="AK18">
        <f t="shared" si="30"/>
        <v>61.063802830973813</v>
      </c>
      <c r="AL18">
        <f t="shared" si="9"/>
        <v>-39846.534013220393</v>
      </c>
      <c r="AN18">
        <f t="shared" si="10"/>
        <v>0</v>
      </c>
      <c r="AO18">
        <f t="shared" si="11"/>
        <v>0</v>
      </c>
      <c r="AP18">
        <f t="shared" si="12"/>
        <v>-3.2446742178629431</v>
      </c>
      <c r="AQ18">
        <f t="shared" si="13"/>
        <v>-7904.4429987367139</v>
      </c>
      <c r="AR18">
        <f t="shared" si="14"/>
        <v>-7907.6876729545766</v>
      </c>
      <c r="AS18">
        <f t="shared" si="15"/>
        <v>616.71875592666618</v>
      </c>
      <c r="AT18">
        <f t="shared" si="16"/>
        <v>11.156128475793144</v>
      </c>
      <c r="AU18">
        <f t="shared" si="17"/>
        <v>-7279.8127885521171</v>
      </c>
      <c r="AW18">
        <v>15</v>
      </c>
      <c r="AX18">
        <f>IF(Z18&gt;0, (R18*SUMPRODUCT(K18:$K$98, X18:$X$98)-K18*$AZ$3)/Z18, 0)</f>
        <v>-7047.6334645391298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50</v>
      </c>
      <c r="R19">
        <f t="shared" si="0"/>
        <v>1000000</v>
      </c>
      <c r="S19">
        <f t="shared" si="1"/>
        <v>-17534.508514784462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-2503.3106250893179</v>
      </c>
      <c r="AC19">
        <f t="shared" si="2"/>
        <v>-5423.5741092743338</v>
      </c>
      <c r="AE19">
        <f t="shared" si="3"/>
        <v>0</v>
      </c>
      <c r="AF19">
        <f t="shared" si="4"/>
        <v>0</v>
      </c>
      <c r="AG19">
        <f t="shared" si="5"/>
        <v>-15.465429512042988</v>
      </c>
      <c r="AH19">
        <f t="shared" si="6"/>
        <v>-42338.176196147062</v>
      </c>
      <c r="AI19">
        <f t="shared" si="7"/>
        <v>-42353.641625659104</v>
      </c>
      <c r="AJ19">
        <f t="shared" si="8"/>
        <v>2920.2634841850158</v>
      </c>
      <c r="AK19">
        <f t="shared" si="30"/>
        <v>-175.23174375625226</v>
      </c>
      <c r="AL19">
        <f t="shared" si="9"/>
        <v>-39608.60988523034</v>
      </c>
      <c r="AN19">
        <f t="shared" si="10"/>
        <v>0</v>
      </c>
      <c r="AO19">
        <f t="shared" si="11"/>
        <v>0</v>
      </c>
      <c r="AP19">
        <f t="shared" si="12"/>
        <v>-2.5227465631207715</v>
      </c>
      <c r="AQ19">
        <f t="shared" si="13"/>
        <v>-6906.2736605187383</v>
      </c>
      <c r="AR19">
        <f t="shared" si="14"/>
        <v>-6908.7964070818589</v>
      </c>
      <c r="AS19">
        <f t="shared" si="15"/>
        <v>476.35823255979159</v>
      </c>
      <c r="AT19">
        <f t="shared" si="16"/>
        <v>-28.584093249172756</v>
      </c>
      <c r="AU19">
        <f t="shared" si="17"/>
        <v>-6461.02226777124</v>
      </c>
      <c r="AW19">
        <v>16</v>
      </c>
      <c r="AX19">
        <f>IF(Z19&gt;0, (R19*SUMPRODUCT(K19:$K$98, X19:$X$98)-K19*$AZ$3)/Z19, 0)</f>
        <v>-17534.508514784462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1000000</v>
      </c>
      <c r="S20">
        <f t="shared" si="1"/>
        <v>-29711.656464723044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-5423.5741092743338</v>
      </c>
      <c r="AC20">
        <f t="shared" si="2"/>
        <v>-7879.6874889433275</v>
      </c>
      <c r="AE20">
        <f t="shared" si="3"/>
        <v>0</v>
      </c>
      <c r="AF20">
        <f t="shared" si="4"/>
        <v>0</v>
      </c>
      <c r="AG20">
        <f t="shared" si="5"/>
        <v>-13.260262850539755</v>
      </c>
      <c r="AH20">
        <f t="shared" si="6"/>
        <v>-41010.247327656085</v>
      </c>
      <c r="AI20">
        <f t="shared" si="7"/>
        <v>-41023.507590506626</v>
      </c>
      <c r="AJ20">
        <f t="shared" si="8"/>
        <v>2456.1133796689937</v>
      </c>
      <c r="AK20">
        <f t="shared" si="30"/>
        <v>-379.65018764920342</v>
      </c>
      <c r="AL20">
        <f t="shared" si="9"/>
        <v>-38947.04439848684</v>
      </c>
      <c r="AN20">
        <f t="shared" si="10"/>
        <v>0</v>
      </c>
      <c r="AO20">
        <f t="shared" si="11"/>
        <v>0</v>
      </c>
      <c r="AP20">
        <f t="shared" si="12"/>
        <v>-1.9312822434424162</v>
      </c>
      <c r="AQ20">
        <f t="shared" si="13"/>
        <v>-5972.9104434653109</v>
      </c>
      <c r="AR20">
        <f t="shared" si="14"/>
        <v>-5974.841725708754</v>
      </c>
      <c r="AS20">
        <f t="shared" si="15"/>
        <v>357.71901443439248</v>
      </c>
      <c r="AT20">
        <f t="shared" si="16"/>
        <v>-55.29390136460551</v>
      </c>
      <c r="AU20">
        <f t="shared" si="17"/>
        <v>-5672.4166126389673</v>
      </c>
      <c r="AW20">
        <v>17</v>
      </c>
      <c r="AX20">
        <f>IF(Z20&gt;0, (R20*SUMPRODUCT(K20:$K$98, X20:$X$98)-K20*$AZ$3)/Z20, 0)</f>
        <v>-29711.656464723044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50</v>
      </c>
      <c r="R21">
        <f t="shared" si="0"/>
        <v>1000000</v>
      </c>
      <c r="S21">
        <f t="shared" si="1"/>
        <v>-44243.53949586457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-7879.6874889433275</v>
      </c>
      <c r="AC21">
        <f t="shared" si="2"/>
        <v>-9879.2405387928011</v>
      </c>
      <c r="AE21">
        <f t="shared" si="3"/>
        <v>0</v>
      </c>
      <c r="AF21">
        <f t="shared" si="4"/>
        <v>0</v>
      </c>
      <c r="AG21">
        <f t="shared" si="5"/>
        <v>-11.164613694295651</v>
      </c>
      <c r="AH21">
        <f t="shared" si="6"/>
        <v>-39260.930554774139</v>
      </c>
      <c r="AI21">
        <f t="shared" si="7"/>
        <v>-39272.095168468433</v>
      </c>
      <c r="AJ21">
        <f t="shared" si="8"/>
        <v>1999.5530498494736</v>
      </c>
      <c r="AK21">
        <f t="shared" si="30"/>
        <v>-551.57812422603297</v>
      </c>
      <c r="AL21">
        <f t="shared" si="9"/>
        <v>-37824.120242844998</v>
      </c>
      <c r="AN21">
        <f t="shared" si="10"/>
        <v>0</v>
      </c>
      <c r="AO21">
        <f t="shared" si="11"/>
        <v>0</v>
      </c>
      <c r="AP21">
        <f t="shared" si="12"/>
        <v>-1.4518417886232569</v>
      </c>
      <c r="AQ21">
        <f t="shared" si="13"/>
        <v>-5105.4753169632886</v>
      </c>
      <c r="AR21">
        <f t="shared" si="14"/>
        <v>-5106.9271587519124</v>
      </c>
      <c r="AS21">
        <f t="shared" si="15"/>
        <v>260.0210590200536</v>
      </c>
      <c r="AT21">
        <f t="shared" si="16"/>
        <v>-71.726993191975865</v>
      </c>
      <c r="AU21">
        <f t="shared" si="17"/>
        <v>-4918.6330929238347</v>
      </c>
      <c r="AW21">
        <v>18</v>
      </c>
      <c r="AX21">
        <f>IF(Z21&gt;0, (R21*SUMPRODUCT(K21:$K$98, X21:$X$98)-K21*$AZ$3)/Z21, 0)</f>
        <v>-44243.53949586457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1000000</v>
      </c>
      <c r="S22">
        <f t="shared" si="1"/>
        <v>-62149.429711856494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-9879.2405387928011</v>
      </c>
      <c r="AC22">
        <f t="shared" si="2"/>
        <v>-11437.075325741946</v>
      </c>
      <c r="AE22">
        <f t="shared" si="3"/>
        <v>0</v>
      </c>
      <c r="AF22">
        <f t="shared" si="4"/>
        <v>0</v>
      </c>
      <c r="AG22">
        <f t="shared" si="5"/>
        <v>-9.2012713381021172</v>
      </c>
      <c r="AH22">
        <f t="shared" si="6"/>
        <v>-37033.924385011531</v>
      </c>
      <c r="AI22">
        <f t="shared" si="7"/>
        <v>-37043.125656349635</v>
      </c>
      <c r="AJ22">
        <f t="shared" si="8"/>
        <v>1557.8347869491445</v>
      </c>
      <c r="AK22">
        <f t="shared" si="30"/>
        <v>-691.54683771549617</v>
      </c>
      <c r="AL22">
        <f t="shared" si="9"/>
        <v>-36176.837707115985</v>
      </c>
      <c r="AN22">
        <f t="shared" si="10"/>
        <v>0</v>
      </c>
      <c r="AO22">
        <f t="shared" si="11"/>
        <v>0</v>
      </c>
      <c r="AP22">
        <f t="shared" si="12"/>
        <v>-1.0683299583607873</v>
      </c>
      <c r="AQ22">
        <f t="shared" si="13"/>
        <v>-4299.8895959454012</v>
      </c>
      <c r="AR22">
        <f t="shared" si="14"/>
        <v>-4300.9579259037619</v>
      </c>
      <c r="AS22">
        <f t="shared" si="15"/>
        <v>180.87517604036285</v>
      </c>
      <c r="AT22">
        <f t="shared" si="16"/>
        <v>-80.293274395874661</v>
      </c>
      <c r="AU22">
        <f t="shared" si="17"/>
        <v>-4200.3760242592734</v>
      </c>
      <c r="AW22">
        <v>19</v>
      </c>
      <c r="AX22">
        <f>IF(Z22&gt;0, (R22*SUMPRODUCT(K22:$K$98, X22:$X$98)-K22*$AZ$3)/Z22, 0)</f>
        <v>-62149.429711856494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1000000</v>
      </c>
      <c r="S23">
        <f t="shared" si="1"/>
        <v>-85067.440056301726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-11437.075325741946</v>
      </c>
      <c r="AC23">
        <f t="shared" si="2"/>
        <v>-12569.428734174717</v>
      </c>
      <c r="AE23">
        <f t="shared" si="3"/>
        <v>0</v>
      </c>
      <c r="AF23">
        <f t="shared" si="4"/>
        <v>0</v>
      </c>
      <c r="AG23">
        <f t="shared" si="5"/>
        <v>-7.3879199408467349</v>
      </c>
      <c r="AH23">
        <f t="shared" si="6"/>
        <v>-34426.773677487225</v>
      </c>
      <c r="AI23">
        <f t="shared" si="7"/>
        <v>-34434.161597428072</v>
      </c>
      <c r="AJ23">
        <f t="shared" si="8"/>
        <v>1132.3534084327712</v>
      </c>
      <c r="AK23">
        <f t="shared" si="30"/>
        <v>-800.59527280193629</v>
      </c>
      <c r="AL23">
        <f t="shared" si="9"/>
        <v>-34102.403461797236</v>
      </c>
      <c r="AN23">
        <f t="shared" si="10"/>
        <v>0</v>
      </c>
      <c r="AO23">
        <f t="shared" si="11"/>
        <v>0</v>
      </c>
      <c r="AP23">
        <f t="shared" si="12"/>
        <v>-0.76588176094269123</v>
      </c>
      <c r="AQ23">
        <f t="shared" si="13"/>
        <v>-3568.9122593100924</v>
      </c>
      <c r="AR23">
        <f t="shared" si="14"/>
        <v>-3569.6781410710355</v>
      </c>
      <c r="AS23">
        <f t="shared" si="15"/>
        <v>117.3874147803168</v>
      </c>
      <c r="AT23">
        <f t="shared" si="16"/>
        <v>-82.995122070267911</v>
      </c>
      <c r="AU23">
        <f t="shared" si="17"/>
        <v>-3535.2858483609862</v>
      </c>
      <c r="AW23">
        <v>20</v>
      </c>
      <c r="AX23">
        <f>IF(Z23&gt;0, (R23*SUMPRODUCT(K23:$K$98, X23:$X$98)-K23*$AZ$3)/Z23, 0)</f>
        <v>-85067.440056301726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1000000</v>
      </c>
      <c r="S24">
        <f t="shared" si="1"/>
        <v>-115718.39266848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-12569.428734174717</v>
      </c>
      <c r="AC24">
        <f t="shared" si="2"/>
        <v>-13310.18368320568</v>
      </c>
      <c r="AE24">
        <f t="shared" si="3"/>
        <v>0</v>
      </c>
      <c r="AF24">
        <f t="shared" si="4"/>
        <v>0</v>
      </c>
      <c r="AG24">
        <f t="shared" si="5"/>
        <v>-5.7511098176665127</v>
      </c>
      <c r="AH24">
        <f t="shared" si="6"/>
        <v>-31258.618475435102</v>
      </c>
      <c r="AI24">
        <f t="shared" si="7"/>
        <v>-31264.369585252767</v>
      </c>
      <c r="AJ24">
        <f t="shared" si="8"/>
        <v>740.75494903096296</v>
      </c>
      <c r="AK24">
        <f t="shared" si="30"/>
        <v>-879.86001139223026</v>
      </c>
      <c r="AL24">
        <f t="shared" si="9"/>
        <v>-31403.474647614035</v>
      </c>
      <c r="AN24">
        <f t="shared" si="10"/>
        <v>0</v>
      </c>
      <c r="AO24">
        <f t="shared" si="11"/>
        <v>0</v>
      </c>
      <c r="AP24">
        <f t="shared" si="12"/>
        <v>-0.53232049144756666</v>
      </c>
      <c r="AQ24">
        <f t="shared" si="13"/>
        <v>-2893.2855877141019</v>
      </c>
      <c r="AR24">
        <f t="shared" si="14"/>
        <v>-2893.8179082055494</v>
      </c>
      <c r="AS24">
        <f t="shared" si="15"/>
        <v>68.563990431741146</v>
      </c>
      <c r="AT24">
        <f t="shared" si="16"/>
        <v>-81.439500986509003</v>
      </c>
      <c r="AU24">
        <f t="shared" si="17"/>
        <v>-2906.6934187603174</v>
      </c>
      <c r="AW24">
        <v>21</v>
      </c>
      <c r="AX24">
        <f>IF(Z24&gt;0, (R24*SUMPRODUCT(K24:$K$98, X24:$X$98)-K24*$AZ$3)/Z24, 0)</f>
        <v>-115718.39266848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1000000</v>
      </c>
      <c r="S25">
        <f t="shared" si="1"/>
        <v>-158486.77727232123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-13310.18368320568</v>
      </c>
      <c r="AC25">
        <f t="shared" si="2"/>
        <v>-13678.328815313427</v>
      </c>
      <c r="AE25">
        <f t="shared" si="3"/>
        <v>0</v>
      </c>
      <c r="AF25">
        <f t="shared" si="4"/>
        <v>0</v>
      </c>
      <c r="AG25">
        <f t="shared" si="5"/>
        <v>-4.3152902250673328</v>
      </c>
      <c r="AH25">
        <f t="shared" si="6"/>
        <v>-27566.169888450306</v>
      </c>
      <c r="AI25">
        <f t="shared" si="7"/>
        <v>-27570.485178675372</v>
      </c>
      <c r="AJ25">
        <f t="shared" si="8"/>
        <v>368.14513210774749</v>
      </c>
      <c r="AK25">
        <f t="shared" si="30"/>
        <v>-931.7128578243977</v>
      </c>
      <c r="AL25">
        <f t="shared" si="9"/>
        <v>-28134.052904392021</v>
      </c>
      <c r="AN25">
        <f t="shared" si="10"/>
        <v>0</v>
      </c>
      <c r="AO25">
        <f t="shared" si="11"/>
        <v>0</v>
      </c>
      <c r="AP25">
        <f t="shared" si="12"/>
        <v>-0.35662641742430307</v>
      </c>
      <c r="AQ25">
        <f t="shared" si="13"/>
        <v>-2278.1374824619911</v>
      </c>
      <c r="AR25">
        <f t="shared" si="14"/>
        <v>-2278.4941088794153</v>
      </c>
      <c r="AS25">
        <f t="shared" si="15"/>
        <v>30.424437919174764</v>
      </c>
      <c r="AT25">
        <f t="shared" si="16"/>
        <v>-76.999089568509717</v>
      </c>
      <c r="AU25">
        <f t="shared" si="17"/>
        <v>-2325.0687605287503</v>
      </c>
      <c r="AW25">
        <v>22</v>
      </c>
      <c r="AX25">
        <f>IF(Z25&gt;0, (R25*SUMPRODUCT(K25:$K$98, X25:$X$98)-K25*$AZ$3)/Z25, 0)</f>
        <v>-158486.77727232123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1000000</v>
      </c>
      <c r="S26">
        <f t="shared" si="1"/>
        <v>-221152.88828904563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-13678.328815313427</v>
      </c>
      <c r="AC26">
        <f t="shared" si="2"/>
        <v>-13701.876605269734</v>
      </c>
      <c r="AE26">
        <f t="shared" si="3"/>
        <v>0</v>
      </c>
      <c r="AF26">
        <f t="shared" si="4"/>
        <v>0</v>
      </c>
      <c r="AG26">
        <f t="shared" si="5"/>
        <v>-3.0978289976845015</v>
      </c>
      <c r="AH26">
        <f t="shared" si="6"/>
        <v>-23486.166502643158</v>
      </c>
      <c r="AI26">
        <f t="shared" si="7"/>
        <v>-23489.264331640843</v>
      </c>
      <c r="AJ26">
        <f t="shared" si="8"/>
        <v>23.547789956306588</v>
      </c>
      <c r="AK26">
        <f t="shared" si="30"/>
        <v>-957.48301707194003</v>
      </c>
      <c r="AL26">
        <f t="shared" si="9"/>
        <v>-24423.199558756478</v>
      </c>
      <c r="AN26">
        <f t="shared" si="10"/>
        <v>0</v>
      </c>
      <c r="AO26">
        <f t="shared" si="11"/>
        <v>0</v>
      </c>
      <c r="AP26">
        <f t="shared" si="12"/>
        <v>-0.22858246896859011</v>
      </c>
      <c r="AQ26">
        <f t="shared" si="13"/>
        <v>-1732.9962143792702</v>
      </c>
      <c r="AR26">
        <f t="shared" si="14"/>
        <v>-1733.2247968482388</v>
      </c>
      <c r="AS26">
        <f t="shared" si="15"/>
        <v>1.7375432830506807</v>
      </c>
      <c r="AT26">
        <f t="shared" si="16"/>
        <v>-70.650714484689232</v>
      </c>
      <c r="AU26">
        <f t="shared" si="17"/>
        <v>-1802.1379680498774</v>
      </c>
      <c r="AW26">
        <v>23</v>
      </c>
      <c r="AX26">
        <f>IF(Z26&gt;0, (R26*SUMPRODUCT(K26:$K$98, X26:$X$98)-K26*$AZ$3)/Z26, 0)</f>
        <v>-221152.88828904563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1000000</v>
      </c>
      <c r="S27">
        <f t="shared" si="1"/>
        <v>-317844.14480469754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-13701.876605269734</v>
      </c>
      <c r="AC27">
        <f t="shared" si="2"/>
        <v>-13421.846308483216</v>
      </c>
      <c r="AE27">
        <f t="shared" si="3"/>
        <v>0</v>
      </c>
      <c r="AF27">
        <f t="shared" si="4"/>
        <v>0</v>
      </c>
      <c r="AG27">
        <f t="shared" si="5"/>
        <v>-2.1113880069633502</v>
      </c>
      <c r="AH27">
        <f t="shared" si="6"/>
        <v>-19109.254014886126</v>
      </c>
      <c r="AI27">
        <f t="shared" si="7"/>
        <v>-19111.365402893091</v>
      </c>
      <c r="AJ27">
        <f t="shared" si="8"/>
        <v>-280.03029678651728</v>
      </c>
      <c r="AK27">
        <f t="shared" si="30"/>
        <v>-959.13136236888147</v>
      </c>
      <c r="AL27">
        <f t="shared" si="9"/>
        <v>-20350.527062048488</v>
      </c>
      <c r="AN27">
        <f t="shared" si="10"/>
        <v>0</v>
      </c>
      <c r="AO27">
        <f t="shared" si="11"/>
        <v>0</v>
      </c>
      <c r="AP27">
        <f t="shared" si="12"/>
        <v>-0.13910268286247987</v>
      </c>
      <c r="AQ27">
        <f t="shared" si="13"/>
        <v>-1258.9578477308341</v>
      </c>
      <c r="AR27">
        <f t="shared" si="14"/>
        <v>-1259.0969504136967</v>
      </c>
      <c r="AS27">
        <f t="shared" si="15"/>
        <v>-18.448984950806903</v>
      </c>
      <c r="AT27">
        <f t="shared" si="16"/>
        <v>-63.189591530806048</v>
      </c>
      <c r="AU27">
        <f t="shared" si="17"/>
        <v>-1340.7355268953097</v>
      </c>
      <c r="AW27">
        <v>24</v>
      </c>
      <c r="AX27">
        <f>IF(Z27&gt;0, (R27*SUMPRODUCT(K27:$K$98, X27:$X$98)-K27*$AZ$3)/Z27, 0)</f>
        <v>-317844.14480469754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1000000</v>
      </c>
      <c r="S28">
        <f t="shared" si="1"/>
        <v>-475843.34897393308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-13421.846308483216</v>
      </c>
      <c r="AC28">
        <f t="shared" si="2"/>
        <v>-12883.45905695888</v>
      </c>
      <c r="AE28">
        <f t="shared" si="3"/>
        <v>0</v>
      </c>
      <c r="AF28">
        <f t="shared" si="4"/>
        <v>0</v>
      </c>
      <c r="AG28">
        <f t="shared" si="5"/>
        <v>-1.3537500402957867</v>
      </c>
      <c r="AH28">
        <f t="shared" si="6"/>
        <v>-14730.481731958598</v>
      </c>
      <c r="AI28">
        <f t="shared" si="7"/>
        <v>-14731.835481998894</v>
      </c>
      <c r="AJ28">
        <f t="shared" si="8"/>
        <v>-538.38725152433653</v>
      </c>
      <c r="AK28">
        <f t="shared" si="30"/>
        <v>-939.52924159382519</v>
      </c>
      <c r="AL28">
        <f t="shared" si="9"/>
        <v>-16209.751975117057</v>
      </c>
      <c r="AN28">
        <f t="shared" si="10"/>
        <v>0</v>
      </c>
      <c r="AO28">
        <f t="shared" si="11"/>
        <v>0</v>
      </c>
      <c r="AP28">
        <f t="shared" si="12"/>
        <v>-7.9632053615444801E-2</v>
      </c>
      <c r="AQ28">
        <f t="shared" si="13"/>
        <v>-866.49564258137298</v>
      </c>
      <c r="AR28">
        <f t="shared" si="14"/>
        <v>-866.57527463498843</v>
      </c>
      <c r="AS28">
        <f t="shared" si="15"/>
        <v>-31.669718340241339</v>
      </c>
      <c r="AT28">
        <f t="shared" si="16"/>
        <v>-55.26621659307996</v>
      </c>
      <c r="AU28">
        <f t="shared" si="17"/>
        <v>-953.51120956830971</v>
      </c>
      <c r="AW28">
        <v>25</v>
      </c>
      <c r="AX28">
        <f>IF(Z28&gt;0, (R28*SUMPRODUCT(K28:$K$98, X28:$X$98)-K28*$AZ$3)/Z28, 0)</f>
        <v>-475843.34897393308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1000000</v>
      </c>
      <c r="S29">
        <f t="shared" si="1"/>
        <v>-751298.90242710605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-12883.45905695888</v>
      </c>
      <c r="AC29">
        <f t="shared" si="2"/>
        <v>-12145.182289490995</v>
      </c>
      <c r="AE29">
        <f t="shared" si="3"/>
        <v>0</v>
      </c>
      <c r="AF29">
        <f t="shared" si="4"/>
        <v>0</v>
      </c>
      <c r="AG29">
        <f t="shared" si="5"/>
        <v>-0.80827898525176989</v>
      </c>
      <c r="AH29">
        <f t="shared" si="6"/>
        <v>-10638.67109282118</v>
      </c>
      <c r="AI29">
        <f t="shared" si="7"/>
        <v>-10639.479371806432</v>
      </c>
      <c r="AJ29">
        <f t="shared" si="8"/>
        <v>-738.27676746788529</v>
      </c>
      <c r="AK29">
        <f t="shared" si="30"/>
        <v>-901.84213398712166</v>
      </c>
      <c r="AL29">
        <f t="shared" si="9"/>
        <v>-12279.598273261439</v>
      </c>
      <c r="AN29">
        <f t="shared" si="10"/>
        <v>0</v>
      </c>
      <c r="AO29">
        <f t="shared" si="11"/>
        <v>0</v>
      </c>
      <c r="AP29">
        <f t="shared" si="12"/>
        <v>-4.245146654393693E-2</v>
      </c>
      <c r="AQ29">
        <f t="shared" si="13"/>
        <v>-558.75161696573173</v>
      </c>
      <c r="AR29">
        <f t="shared" si="14"/>
        <v>-558.79406843227571</v>
      </c>
      <c r="AS29">
        <f t="shared" si="15"/>
        <v>-38.774893404616336</v>
      </c>
      <c r="AT29">
        <f t="shared" si="16"/>
        <v>-47.365478847556304</v>
      </c>
      <c r="AU29">
        <f t="shared" si="17"/>
        <v>-644.9344406844483</v>
      </c>
      <c r="AW29">
        <v>26</v>
      </c>
      <c r="AX29">
        <f>IF(Z29&gt;0, (R29*SUMPRODUCT(K29:$K$98, X29:$X$98)-K29*$AZ$3)/Z29, 0)</f>
        <v>-751298.90242710605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0.441408258</v>
      </c>
      <c r="Q30" s="5">
        <f t="shared" si="29"/>
        <v>50</v>
      </c>
      <c r="R30">
        <f t="shared" si="0"/>
        <v>1000000</v>
      </c>
      <c r="S30">
        <f t="shared" si="1"/>
        <v>-1270942.2222984484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-12145.182289490995</v>
      </c>
      <c r="AC30">
        <f t="shared" si="2"/>
        <v>-11271.101397484175</v>
      </c>
      <c r="AE30">
        <f t="shared" si="3"/>
        <v>0</v>
      </c>
      <c r="AF30">
        <f t="shared" si="4"/>
        <v>0</v>
      </c>
      <c r="AG30">
        <f t="shared" si="5"/>
        <v>-0.44341517654126072</v>
      </c>
      <c r="AH30">
        <f t="shared" si="6"/>
        <v>-7135.6203771598284</v>
      </c>
      <c r="AI30">
        <f t="shared" si="7"/>
        <v>-7136.0637923363693</v>
      </c>
      <c r="AJ30">
        <f t="shared" si="8"/>
        <v>-874.08089200681934</v>
      </c>
      <c r="AK30">
        <f t="shared" si="30"/>
        <v>-850.16276026436969</v>
      </c>
      <c r="AL30">
        <f t="shared" si="9"/>
        <v>-8860.3074446075589</v>
      </c>
      <c r="AN30">
        <f t="shared" si="10"/>
        <v>0</v>
      </c>
      <c r="AO30">
        <f t="shared" si="11"/>
        <v>0</v>
      </c>
      <c r="AP30">
        <f t="shared" si="12"/>
        <v>-2.0793324983743817E-2</v>
      </c>
      <c r="AQ30">
        <f t="shared" si="13"/>
        <v>-334.61478386972283</v>
      </c>
      <c r="AR30">
        <f t="shared" si="14"/>
        <v>-334.63557719470651</v>
      </c>
      <c r="AS30">
        <f t="shared" si="15"/>
        <v>-40.988782096607494</v>
      </c>
      <c r="AT30">
        <f t="shared" si="16"/>
        <v>-39.86717527610103</v>
      </c>
      <c r="AU30">
        <f t="shared" si="17"/>
        <v>-415.4915345674151</v>
      </c>
      <c r="AW30">
        <v>27</v>
      </c>
      <c r="AX30">
        <f>IF(Z30&gt;0, (R30*SUMPRODUCT(K30:$K$98, X30:$X$98)-K30*$AZ$3)/Z30, 0)</f>
        <v>-1270942.2222984484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1000000</v>
      </c>
      <c r="S31">
        <f t="shared" si="1"/>
        <v>-2356829.9994148351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-11271.101397484175</v>
      </c>
      <c r="AC31">
        <f t="shared" si="2"/>
        <v>-10326.401441199836</v>
      </c>
      <c r="AE31">
        <f t="shared" si="3"/>
        <v>0</v>
      </c>
      <c r="AF31">
        <f t="shared" si="4"/>
        <v>0</v>
      </c>
      <c r="AG31">
        <f t="shared" si="5"/>
        <v>-0.21907395619887143</v>
      </c>
      <c r="AH31">
        <f t="shared" si="6"/>
        <v>-4398.1413715395338</v>
      </c>
      <c r="AI31">
        <f t="shared" si="7"/>
        <v>-4398.3604454957331</v>
      </c>
      <c r="AJ31">
        <f t="shared" si="8"/>
        <v>-944.69995628433935</v>
      </c>
      <c r="AK31">
        <f t="shared" si="30"/>
        <v>-788.97709782389234</v>
      </c>
      <c r="AL31">
        <f t="shared" si="9"/>
        <v>-6132.0374996039645</v>
      </c>
      <c r="AN31">
        <f t="shared" si="10"/>
        <v>0</v>
      </c>
      <c r="AO31">
        <f t="shared" si="11"/>
        <v>0</v>
      </c>
      <c r="AP31">
        <f t="shared" si="12"/>
        <v>-9.1724661214675762E-3</v>
      </c>
      <c r="AQ31">
        <f t="shared" si="13"/>
        <v>-184.14695853326236</v>
      </c>
      <c r="AR31">
        <f t="shared" si="14"/>
        <v>-184.15613099938386</v>
      </c>
      <c r="AS31">
        <f t="shared" si="15"/>
        <v>-39.553895379986947</v>
      </c>
      <c r="AT31">
        <f t="shared" si="16"/>
        <v>-33.033893329766521</v>
      </c>
      <c r="AU31">
        <f t="shared" si="17"/>
        <v>-256.74391970913729</v>
      </c>
      <c r="AW31">
        <v>28</v>
      </c>
      <c r="AX31">
        <f>IF(Z31&gt;0, (R31*SUMPRODUCT(K31:$K$98, X31:$X$98)-K31*$AZ$3)/Z31, 0)</f>
        <v>-2356829.9994148351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1000000</v>
      </c>
      <c r="S32">
        <f t="shared" si="1"/>
        <v>-4940554.8056636378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-10326.401441199836</v>
      </c>
      <c r="AC32">
        <f t="shared" si="2"/>
        <v>-9368.3030960241122</v>
      </c>
      <c r="AE32">
        <f t="shared" si="3"/>
        <v>0</v>
      </c>
      <c r="AF32">
        <f t="shared" si="4"/>
        <v>0</v>
      </c>
      <c r="AG32">
        <f t="shared" si="5"/>
        <v>-9.4810233511474204E-2</v>
      </c>
      <c r="AH32">
        <f t="shared" si="6"/>
        <v>-2441.4596625081704</v>
      </c>
      <c r="AI32">
        <f t="shared" si="7"/>
        <v>-2441.5544727416818</v>
      </c>
      <c r="AJ32">
        <f t="shared" si="8"/>
        <v>-958.09834517572381</v>
      </c>
      <c r="AK32">
        <f t="shared" si="30"/>
        <v>-722.84810088398854</v>
      </c>
      <c r="AL32">
        <f t="shared" si="9"/>
        <v>-4122.5009188013937</v>
      </c>
      <c r="AN32">
        <f t="shared" si="10"/>
        <v>0</v>
      </c>
      <c r="AO32">
        <f t="shared" si="11"/>
        <v>0</v>
      </c>
      <c r="AP32">
        <f t="shared" si="12"/>
        <v>-3.5443170080450719E-3</v>
      </c>
      <c r="AQ32">
        <f t="shared" si="13"/>
        <v>-91.269757343614614</v>
      </c>
      <c r="AR32">
        <f t="shared" si="14"/>
        <v>-91.273301660622664</v>
      </c>
      <c r="AS32">
        <f t="shared" si="15"/>
        <v>-35.816853670919251</v>
      </c>
      <c r="AT32">
        <f t="shared" si="16"/>
        <v>-27.022429154613778</v>
      </c>
      <c r="AU32">
        <f t="shared" si="17"/>
        <v>-154.11258448615567</v>
      </c>
      <c r="AW32">
        <v>29</v>
      </c>
      <c r="AX32">
        <f>IF(Z32&gt;0, (R32*SUMPRODUCT(K32:$K$98, X32:$X$98)-K32*$AZ$3)/Z32, 0)</f>
        <v>-4940554.8056636378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1000000</v>
      </c>
      <c r="S33">
        <f t="shared" si="1"/>
        <v>-12238925.279594723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-9368.3030960241122</v>
      </c>
      <c r="AC33">
        <f t="shared" si="2"/>
        <v>-8439.710975056134</v>
      </c>
      <c r="AE33">
        <f t="shared" si="3"/>
        <v>0</v>
      </c>
      <c r="AF33">
        <f t="shared" si="4"/>
        <v>0</v>
      </c>
      <c r="AG33">
        <f t="shared" si="5"/>
        <v>-3.4478970915555768E-2</v>
      </c>
      <c r="AH33">
        <f t="shared" si="6"/>
        <v>-1187.6632052160739</v>
      </c>
      <c r="AI33">
        <f t="shared" si="7"/>
        <v>-1187.6976841869896</v>
      </c>
      <c r="AJ33">
        <f t="shared" si="8"/>
        <v>-928.59212096797819</v>
      </c>
      <c r="AK33">
        <f t="shared" si="30"/>
        <v>-655.78121672168788</v>
      </c>
      <c r="AL33">
        <f t="shared" si="9"/>
        <v>-2772.0710218766558</v>
      </c>
      <c r="AN33">
        <f t="shared" si="10"/>
        <v>0</v>
      </c>
      <c r="AO33">
        <f t="shared" si="11"/>
        <v>0</v>
      </c>
      <c r="AP33">
        <f t="shared" si="12"/>
        <v>-1.1508364666772775E-3</v>
      </c>
      <c r="AQ33">
        <f t="shared" si="13"/>
        <v>-39.641732058679835</v>
      </c>
      <c r="AR33">
        <f t="shared" si="14"/>
        <v>-39.642882895146514</v>
      </c>
      <c r="AS33">
        <f t="shared" si="15"/>
        <v>-30.994477129159446</v>
      </c>
      <c r="AT33">
        <f t="shared" si="16"/>
        <v>-21.888615533615564</v>
      </c>
      <c r="AU33">
        <f t="shared" si="17"/>
        <v>-92.525975557921527</v>
      </c>
      <c r="AW33">
        <v>30</v>
      </c>
      <c r="AX33">
        <f>IF(Z33&gt;0, (R33*SUMPRODUCT(K33:$K$98, X33:$X$98)-K33*$AZ$3)/Z33, 0)</f>
        <v>-12238925.279594723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1000000</v>
      </c>
      <c r="S34">
        <f t="shared" si="1"/>
        <v>-37978554.152618662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-8439.710975056134</v>
      </c>
      <c r="AC34">
        <f t="shared" si="2"/>
        <v>-7568.7617443366062</v>
      </c>
      <c r="AE34">
        <f t="shared" si="3"/>
        <v>0</v>
      </c>
      <c r="AF34">
        <f t="shared" si="4"/>
        <v>0</v>
      </c>
      <c r="AG34">
        <f t="shared" si="5"/>
        <v>-9.9645206527889003E-3</v>
      </c>
      <c r="AH34">
        <f t="shared" si="6"/>
        <v>-483.39321107222617</v>
      </c>
      <c r="AI34">
        <f t="shared" si="7"/>
        <v>-483.40317559287894</v>
      </c>
      <c r="AJ34">
        <f t="shared" si="8"/>
        <v>-870.9492307195278</v>
      </c>
      <c r="AK34">
        <f t="shared" si="30"/>
        <v>-590.77976825392943</v>
      </c>
      <c r="AL34">
        <f t="shared" si="9"/>
        <v>-1945.1321745663363</v>
      </c>
      <c r="AN34">
        <f t="shared" si="10"/>
        <v>0</v>
      </c>
      <c r="AO34">
        <f t="shared" si="11"/>
        <v>0</v>
      </c>
      <c r="AP34">
        <f t="shared" si="12"/>
        <v>-2.9695983200771816E-4</v>
      </c>
      <c r="AQ34">
        <f t="shared" si="13"/>
        <v>-14.405948038604645</v>
      </c>
      <c r="AR34">
        <f t="shared" si="14"/>
        <v>-14.406244998436653</v>
      </c>
      <c r="AS34">
        <f t="shared" si="15"/>
        <v>-25.95578314841811</v>
      </c>
      <c r="AT34">
        <f t="shared" si="16"/>
        <v>-17.60625190587</v>
      </c>
      <c r="AU34">
        <f t="shared" si="17"/>
        <v>-57.968280052724765</v>
      </c>
      <c r="AW34">
        <v>31</v>
      </c>
      <c r="AX34">
        <f>IF(Z34&gt;0, (R34*SUMPRODUCT(K34:$K$98, X34:$X$98)-K34*$AZ$3)/Z34, 0)</f>
        <v>-37978554.152618662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31">$C$6</f>
        <v>1000000</v>
      </c>
      <c r="S35">
        <f t="shared" ref="S35:S69" si="32">AX35</f>
        <v>-161008020.38976252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-7568.7617443366062</v>
      </c>
      <c r="AC35">
        <f t="shared" ref="AC35:AC69" si="33">S35*Z35</f>
        <v>-6770.1400470375256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-2.1024232304231211E-3</v>
      </c>
      <c r="AH35">
        <f t="shared" ref="AH35:AH69" si="37">-X35*R35</f>
        <v>-155.24904431675779</v>
      </c>
      <c r="AI35">
        <f t="shared" ref="AI35:AI66" si="38">SUM(AE35:AH35)</f>
        <v>-155.2511467399882</v>
      </c>
      <c r="AJ35">
        <f t="shared" ref="AJ35:AJ69" si="39">AB35-AC35</f>
        <v>-798.62169729908055</v>
      </c>
      <c r="AK35">
        <f t="shared" si="30"/>
        <v>-529.81332210356243</v>
      </c>
      <c r="AL35">
        <f t="shared" ref="AL35:AL66" si="40">SUM(AI35:AK35)</f>
        <v>-1483.686166142631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-5.5942699735675382E-5</v>
      </c>
      <c r="AQ35">
        <f t="shared" ref="AQ35:AQ69" si="44">AH35*$K35</f>
        <v>-4.1309716068515092</v>
      </c>
      <c r="AR35">
        <f t="shared" ref="AR35:AR69" si="45">AI35*$K35</f>
        <v>-4.131027549551245</v>
      </c>
      <c r="AS35">
        <f t="shared" ref="AS35:AS69" si="46">AJ35*$K35</f>
        <v>-21.25026643917289</v>
      </c>
      <c r="AT35">
        <f t="shared" ref="AT35:AT69" si="47">AK35*$K35</f>
        <v>-14.097631326322082</v>
      </c>
      <c r="AU35">
        <f t="shared" ref="AU35:AU69" si="48">AL35*$K35</f>
        <v>-39.478925315046212</v>
      </c>
      <c r="AW35">
        <v>32</v>
      </c>
      <c r="AX35">
        <f>IF(Z35&gt;0, (R35*SUMPRODUCT(K35:$K$98, X35:$X$98)-K35*$AZ$3)/Z35, 0)</f>
        <v>-161008020.38976252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0.78135831499999997</v>
      </c>
      <c r="Q36" s="5">
        <f t="shared" si="29"/>
        <v>50</v>
      </c>
      <c r="R36">
        <f t="shared" si="31"/>
        <v>1000000</v>
      </c>
      <c r="S36">
        <f t="shared" si="32"/>
        <v>-689423274.13530505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-6770.1400470375256</v>
      </c>
      <c r="AC36">
        <f t="shared" si="33"/>
        <v>-6048.3534781642993</v>
      </c>
      <c r="AE36">
        <f t="shared" si="34"/>
        <v>0</v>
      </c>
      <c r="AF36">
        <f t="shared" si="35"/>
        <v>0</v>
      </c>
      <c r="AG36">
        <f t="shared" si="36"/>
        <v>-4.3865312537862329E-4</v>
      </c>
      <c r="AH36">
        <f t="shared" si="37"/>
        <v>-32.854917454805332</v>
      </c>
      <c r="AI36">
        <f t="shared" si="38"/>
        <v>-32.85535610793071</v>
      </c>
      <c r="AJ36">
        <f t="shared" si="39"/>
        <v>-721.78656887322632</v>
      </c>
      <c r="AK36">
        <f t="shared" si="30"/>
        <v>-473.90980329262686</v>
      </c>
      <c r="AL36">
        <f t="shared" si="40"/>
        <v>-1228.5517282737837</v>
      </c>
      <c r="AN36">
        <f t="shared" si="41"/>
        <v>0</v>
      </c>
      <c r="AO36">
        <f t="shared" si="42"/>
        <v>0</v>
      </c>
      <c r="AP36">
        <f t="shared" si="43"/>
        <v>-1.0421409943125328E-5</v>
      </c>
      <c r="AQ36">
        <f t="shared" si="44"/>
        <v>-0.78055881432175467</v>
      </c>
      <c r="AR36">
        <f t="shared" si="45"/>
        <v>-0.78056923573169779</v>
      </c>
      <c r="AS36">
        <f t="shared" si="46"/>
        <v>-17.148022641300262</v>
      </c>
      <c r="AT36">
        <f t="shared" si="47"/>
        <v>-11.259029174624981</v>
      </c>
      <c r="AU36">
        <f t="shared" si="48"/>
        <v>-29.18762105165694</v>
      </c>
      <c r="AW36">
        <v>33</v>
      </c>
      <c r="AX36">
        <f>IF(Z36&gt;0, (R36*SUMPRODUCT(K36:$K$98, X36:$X$98)-K36*$AZ$3)/Z36, 0)</f>
        <v>-689423274.13530505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31"/>
        <v>1000000</v>
      </c>
      <c r="S37">
        <f t="shared" si="32"/>
        <v>-2987003987.4402971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-6048.3534781642993</v>
      </c>
      <c r="AC37">
        <f t="shared" si="33"/>
        <v>-5400.9933758356956</v>
      </c>
      <c r="AE37">
        <f t="shared" si="34"/>
        <v>0</v>
      </c>
      <c r="AF37">
        <f t="shared" si="35"/>
        <v>0</v>
      </c>
      <c r="AG37">
        <f t="shared" si="36"/>
        <v>-9.0408204986429529E-5</v>
      </c>
      <c r="AH37">
        <f t="shared" si="37"/>
        <v>-6.8771677827681508</v>
      </c>
      <c r="AI37">
        <f t="shared" si="38"/>
        <v>-6.8772581909731372</v>
      </c>
      <c r="AJ37">
        <f t="shared" si="39"/>
        <v>-647.36010232860372</v>
      </c>
      <c r="AK37">
        <f t="shared" si="30"/>
        <v>-423.384743471501</v>
      </c>
      <c r="AL37">
        <f t="shared" si="40"/>
        <v>-1077.6221039910779</v>
      </c>
      <c r="AN37">
        <f t="shared" si="41"/>
        <v>0</v>
      </c>
      <c r="AO37">
        <f t="shared" si="42"/>
        <v>0</v>
      </c>
      <c r="AP37">
        <f t="shared" si="43"/>
        <v>-1.9177636201164609E-6</v>
      </c>
      <c r="AQ37">
        <f t="shared" si="44"/>
        <v>-0.14588036766363638</v>
      </c>
      <c r="AR37">
        <f t="shared" si="45"/>
        <v>-0.14588228542725651</v>
      </c>
      <c r="AS37">
        <f t="shared" si="46"/>
        <v>-13.731979896592518</v>
      </c>
      <c r="AT37">
        <f t="shared" si="47"/>
        <v>-8.9809532051196097</v>
      </c>
      <c r="AU37">
        <f t="shared" si="48"/>
        <v>-22.858815387139384</v>
      </c>
      <c r="AW37">
        <v>34</v>
      </c>
      <c r="AX37">
        <f>IF(Z37&gt;0, (R37*SUMPRODUCT(K37:$K$98, X37:$X$98)-K37*$AZ$3)/Z37, 0)</f>
        <v>-2987003987.4402971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0.78669207100000005</v>
      </c>
      <c r="Q38" s="5">
        <f t="shared" si="60"/>
        <v>50</v>
      </c>
      <c r="R38">
        <f t="shared" si="31"/>
        <v>1000000</v>
      </c>
      <c r="S38">
        <f t="shared" si="32"/>
        <v>-13118218964.425896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-5400.9933758356956</v>
      </c>
      <c r="AC38">
        <f t="shared" si="33"/>
        <v>-4822.4422373257476</v>
      </c>
      <c r="AE38">
        <f t="shared" si="34"/>
        <v>0</v>
      </c>
      <c r="AF38">
        <f t="shared" si="35"/>
        <v>0</v>
      </c>
      <c r="AG38">
        <f t="shared" si="36"/>
        <v>-1.8380704920398455E-5</v>
      </c>
      <c r="AH38">
        <f t="shared" si="37"/>
        <v>-1.4224683603233357</v>
      </c>
      <c r="AI38">
        <f t="shared" si="38"/>
        <v>-1.422486741028256</v>
      </c>
      <c r="AJ38">
        <f t="shared" si="39"/>
        <v>-578.55113850994803</v>
      </c>
      <c r="AK38">
        <f t="shared" si="30"/>
        <v>-378.06953630849875</v>
      </c>
      <c r="AL38">
        <f t="shared" si="40"/>
        <v>-958.04316155947504</v>
      </c>
      <c r="AN38">
        <f t="shared" si="41"/>
        <v>0</v>
      </c>
      <c r="AO38">
        <f t="shared" si="42"/>
        <v>0</v>
      </c>
      <c r="AP38">
        <f t="shared" si="43"/>
        <v>-3.481219195691253E-7</v>
      </c>
      <c r="AQ38">
        <f t="shared" si="44"/>
        <v>-2.6940882749962074E-2</v>
      </c>
      <c r="AR38">
        <f t="shared" si="45"/>
        <v>-2.6941230871881643E-2</v>
      </c>
      <c r="AS38">
        <f t="shared" si="46"/>
        <v>-10.957486874372821</v>
      </c>
      <c r="AT38">
        <f t="shared" si="47"/>
        <v>-7.1604594753197626</v>
      </c>
      <c r="AU38">
        <f t="shared" si="48"/>
        <v>-18.144887580564465</v>
      </c>
      <c r="AW38">
        <v>35</v>
      </c>
      <c r="AX38">
        <f>IF(Z38&gt;0, (R38*SUMPRODUCT(K38:$K$98, X38:$X$98)-K38*$AZ$3)/Z38, 0)</f>
        <v>-13118218964.425896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0.78978433000000003</v>
      </c>
      <c r="Q39" s="5">
        <f t="shared" si="60"/>
        <v>50</v>
      </c>
      <c r="R39">
        <f t="shared" si="31"/>
        <v>1000000</v>
      </c>
      <c r="S39">
        <f t="shared" si="32"/>
        <v>-58500711732.692291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-4822.4422373257476</v>
      </c>
      <c r="AC39">
        <f t="shared" si="33"/>
        <v>-4305.7754113534866</v>
      </c>
      <c r="AE39">
        <f t="shared" si="34"/>
        <v>0</v>
      </c>
      <c r="AF39">
        <f t="shared" si="35"/>
        <v>0</v>
      </c>
      <c r="AG39">
        <f t="shared" si="36"/>
        <v>-3.680105150709872E-6</v>
      </c>
      <c r="AH39">
        <f t="shared" si="37"/>
        <v>-0.29033585440969195</v>
      </c>
      <c r="AI39">
        <f t="shared" si="38"/>
        <v>-0.29033953451484268</v>
      </c>
      <c r="AJ39">
        <f t="shared" si="39"/>
        <v>-516.66682597226099</v>
      </c>
      <c r="AK39">
        <f t="shared" si="30"/>
        <v>-337.57095661280238</v>
      </c>
      <c r="AL39">
        <f t="shared" si="40"/>
        <v>-854.52812211957826</v>
      </c>
      <c r="AN39">
        <f t="shared" si="41"/>
        <v>0</v>
      </c>
      <c r="AO39">
        <f t="shared" si="42"/>
        <v>0</v>
      </c>
      <c r="AP39">
        <f t="shared" si="43"/>
        <v>-6.2231663721623651E-8</v>
      </c>
      <c r="AQ39">
        <f t="shared" si="44"/>
        <v>-4.909664946521705E-3</v>
      </c>
      <c r="AR39">
        <f t="shared" si="45"/>
        <v>-4.9097271781854265E-3</v>
      </c>
      <c r="AS39">
        <f t="shared" si="46"/>
        <v>-8.7369884427955142</v>
      </c>
      <c r="AT39">
        <f t="shared" si="47"/>
        <v>-5.7084244590300566</v>
      </c>
      <c r="AU39">
        <f t="shared" si="48"/>
        <v>-14.450322629003757</v>
      </c>
      <c r="AW39">
        <v>36</v>
      </c>
      <c r="AX39">
        <f>IF(Z39&gt;0, (R39*SUMPRODUCT(K39:$K$98, X39:$X$98)-K39*$AZ$3)/Z39, 0)</f>
        <v>-58500711732.692291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0.79285550900000001</v>
      </c>
      <c r="Q40" s="5">
        <f t="shared" si="60"/>
        <v>50</v>
      </c>
      <c r="R40">
        <f t="shared" si="31"/>
        <v>1000000</v>
      </c>
      <c r="S40">
        <f t="shared" si="32"/>
        <v>-264946974016.40131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-4305.7754113534866</v>
      </c>
      <c r="AC40">
        <f t="shared" si="33"/>
        <v>-3844.4466006121729</v>
      </c>
      <c r="AE40">
        <f t="shared" si="34"/>
        <v>0</v>
      </c>
      <c r="AF40">
        <f t="shared" si="35"/>
        <v>0</v>
      </c>
      <c r="AG40">
        <f t="shared" si="36"/>
        <v>-7.25512456763176E-7</v>
      </c>
      <c r="AH40">
        <f t="shared" si="37"/>
        <v>-5.8355832848791943E-2</v>
      </c>
      <c r="AI40">
        <f t="shared" si="38"/>
        <v>-5.8356558361248707E-2</v>
      </c>
      <c r="AJ40">
        <f t="shared" si="39"/>
        <v>-461.32881074131365</v>
      </c>
      <c r="AK40">
        <f t="shared" ref="AK40:AK69" si="61">G40*SUM(AB40:AB40, AE40:AF40)</f>
        <v>-301.40427879474407</v>
      </c>
      <c r="AL40">
        <f t="shared" si="40"/>
        <v>-762.79144609441892</v>
      </c>
      <c r="AN40">
        <f t="shared" si="41"/>
        <v>0</v>
      </c>
      <c r="AO40">
        <f t="shared" si="42"/>
        <v>0</v>
      </c>
      <c r="AP40">
        <f t="shared" si="43"/>
        <v>-1.0954133632573805E-8</v>
      </c>
      <c r="AQ40">
        <f t="shared" si="44"/>
        <v>-8.8108423957008488E-4</v>
      </c>
      <c r="AR40">
        <f t="shared" si="45"/>
        <v>-8.8109519370371749E-4</v>
      </c>
      <c r="AS40">
        <f t="shared" si="46"/>
        <v>-6.9653627505754381</v>
      </c>
      <c r="AT40">
        <f t="shared" si="47"/>
        <v>-4.5507457750306877</v>
      </c>
      <c r="AU40">
        <f t="shared" si="48"/>
        <v>-11.516989620799828</v>
      </c>
      <c r="AW40">
        <v>37</v>
      </c>
      <c r="AX40">
        <f>IF(Z40&gt;0, (R40*SUMPRODUCT(K40:$K$98, X40:$X$98)-K40*$AZ$3)/Z40, 0)</f>
        <v>-264946974016.40131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0.79617230500000002</v>
      </c>
      <c r="Q41" s="5">
        <f t="shared" si="60"/>
        <v>50</v>
      </c>
      <c r="R41">
        <f t="shared" si="31"/>
        <v>1000000</v>
      </c>
      <c r="S41">
        <f t="shared" si="32"/>
        <v>-1220464655753.9446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-3844.4466006121729</v>
      </c>
      <c r="AC41">
        <f t="shared" si="33"/>
        <v>-3432.5423741908235</v>
      </c>
      <c r="AE41">
        <f t="shared" si="34"/>
        <v>0</v>
      </c>
      <c r="AF41">
        <f t="shared" si="35"/>
        <v>0</v>
      </c>
      <c r="AG41">
        <f t="shared" si="36"/>
        <v>-1.4062440718819356E-7</v>
      </c>
      <c r="AH41">
        <f t="shared" si="37"/>
        <v>-1.1552658500147013E-2</v>
      </c>
      <c r="AI41">
        <f t="shared" si="38"/>
        <v>-1.1552799124554201E-2</v>
      </c>
      <c r="AJ41">
        <f t="shared" si="39"/>
        <v>-411.90422642134945</v>
      </c>
      <c r="AK41">
        <f t="shared" si="61"/>
        <v>-269.1112620428521</v>
      </c>
      <c r="AL41">
        <f t="shared" si="40"/>
        <v>-681.02704126332605</v>
      </c>
      <c r="AN41">
        <f t="shared" si="41"/>
        <v>0</v>
      </c>
      <c r="AO41">
        <f t="shared" si="42"/>
        <v>0</v>
      </c>
      <c r="AP41">
        <f t="shared" si="43"/>
        <v>-1.8957272077890689E-9</v>
      </c>
      <c r="AQ41">
        <f t="shared" si="44"/>
        <v>-1.5573888970579121E-4</v>
      </c>
      <c r="AR41">
        <f t="shared" si="45"/>
        <v>-1.5574078543299902E-4</v>
      </c>
      <c r="AS41">
        <f t="shared" si="46"/>
        <v>-5.5527917567343881</v>
      </c>
      <c r="AT41">
        <f t="shared" si="47"/>
        <v>-3.6278306986521489</v>
      </c>
      <c r="AU41">
        <f t="shared" si="48"/>
        <v>-9.1807781961719694</v>
      </c>
      <c r="AW41">
        <v>38</v>
      </c>
      <c r="AX41">
        <f>IF(Z41&gt;0, (R41*SUMPRODUCT(K41:$K$98, X41:$X$98)-K41*$AZ$3)/Z41, 0)</f>
        <v>-1220464655753.9446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0.79964768799999997</v>
      </c>
      <c r="Q42" s="5">
        <f t="shared" si="60"/>
        <v>50</v>
      </c>
      <c r="R42">
        <f t="shared" si="31"/>
        <v>1000000</v>
      </c>
      <c r="S42">
        <f t="shared" si="32"/>
        <v>-5724651422637.6563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-3432.5423741908235</v>
      </c>
      <c r="AC42">
        <f t="shared" si="33"/>
        <v>-3064.7701125140093</v>
      </c>
      <c r="AE42">
        <f t="shared" si="34"/>
        <v>0</v>
      </c>
      <c r="AF42">
        <f t="shared" si="35"/>
        <v>0</v>
      </c>
      <c r="AG42">
        <f t="shared" si="36"/>
        <v>-2.676818103190206E-8</v>
      </c>
      <c r="AH42">
        <f t="shared" si="37"/>
        <v>-2.2489996416881911E-3</v>
      </c>
      <c r="AI42">
        <f t="shared" si="38"/>
        <v>-2.2490264098692231E-3</v>
      </c>
      <c r="AJ42">
        <f t="shared" si="39"/>
        <v>-367.7722616768142</v>
      </c>
      <c r="AK42">
        <f t="shared" si="61"/>
        <v>-240.27796619335766</v>
      </c>
      <c r="AL42">
        <f t="shared" si="40"/>
        <v>-608.05247689658177</v>
      </c>
      <c r="AN42">
        <f t="shared" si="41"/>
        <v>0</v>
      </c>
      <c r="AO42">
        <f t="shared" si="42"/>
        <v>0</v>
      </c>
      <c r="AP42">
        <f t="shared" si="43"/>
        <v>-3.2219290796781575E-10</v>
      </c>
      <c r="AQ42">
        <f t="shared" si="44"/>
        <v>-2.7069890692629008E-5</v>
      </c>
      <c r="AR42">
        <f t="shared" si="45"/>
        <v>-2.7070212885536978E-5</v>
      </c>
      <c r="AS42">
        <f t="shared" si="46"/>
        <v>-4.4266591860811797</v>
      </c>
      <c r="AT42">
        <f t="shared" si="47"/>
        <v>-2.8920850675720908</v>
      </c>
      <c r="AU42">
        <f t="shared" si="48"/>
        <v>-7.318771323866156</v>
      </c>
      <c r="AW42">
        <v>39</v>
      </c>
      <c r="AX42">
        <f>IF(Z42&gt;0, (R42*SUMPRODUCT(K42:$K$98, X42:$X$98)-K42*$AZ$3)/Z42, 0)</f>
        <v>-5724651422637.6563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0.80323853099999998</v>
      </c>
      <c r="Q43" s="5">
        <f t="shared" si="60"/>
        <v>50</v>
      </c>
      <c r="R43">
        <f t="shared" si="31"/>
        <v>1000000</v>
      </c>
      <c r="S43">
        <f t="shared" si="32"/>
        <v>-27368043229009.141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-3064.7701125140093</v>
      </c>
      <c r="AC43">
        <f t="shared" si="33"/>
        <v>-2736.4019097484493</v>
      </c>
      <c r="AE43">
        <f t="shared" si="34"/>
        <v>0</v>
      </c>
      <c r="AF43">
        <f t="shared" si="35"/>
        <v>0</v>
      </c>
      <c r="AG43">
        <f t="shared" si="36"/>
        <v>-4.9992648119759654E-9</v>
      </c>
      <c r="AH43">
        <f t="shared" si="37"/>
        <v>-4.300246881921415E-4</v>
      </c>
      <c r="AI43">
        <f t="shared" si="38"/>
        <v>-4.3002968745695346E-4</v>
      </c>
      <c r="AJ43">
        <f t="shared" si="39"/>
        <v>-328.36820276556</v>
      </c>
      <c r="AK43">
        <f t="shared" si="61"/>
        <v>-214.53390787598067</v>
      </c>
      <c r="AL43">
        <f t="shared" si="40"/>
        <v>-542.90254067122805</v>
      </c>
      <c r="AN43">
        <f t="shared" si="41"/>
        <v>0</v>
      </c>
      <c r="AO43">
        <f t="shared" si="42"/>
        <v>0</v>
      </c>
      <c r="AP43">
        <f t="shared" si="43"/>
        <v>-5.3726089994152747E-11</v>
      </c>
      <c r="AQ43">
        <f t="shared" si="44"/>
        <v>-4.6213885374051161E-6</v>
      </c>
      <c r="AR43">
        <f t="shared" si="45"/>
        <v>-4.6214422634951094E-6</v>
      </c>
      <c r="AS43">
        <f t="shared" si="46"/>
        <v>-3.5289068046042704</v>
      </c>
      <c r="AT43">
        <f t="shared" si="47"/>
        <v>-2.3055526112021498</v>
      </c>
      <c r="AU43">
        <f t="shared" si="48"/>
        <v>-5.8344640372486829</v>
      </c>
      <c r="AW43">
        <v>40</v>
      </c>
      <c r="AX43">
        <f>IF(Z43&gt;0, (R43*SUMPRODUCT(K43:$K$98, X43:$X$98)-K43*$AZ$3)/Z43, 0)</f>
        <v>-27368043229009.141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0.80709142899999997</v>
      </c>
      <c r="Q44" s="5">
        <f t="shared" si="60"/>
        <v>50</v>
      </c>
      <c r="R44">
        <f t="shared" si="31"/>
        <v>1000000</v>
      </c>
      <c r="S44">
        <f t="shared" si="32"/>
        <v>-133595450392100.53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-2736.4019097484493</v>
      </c>
      <c r="AC44">
        <f t="shared" si="33"/>
        <v>-2443.2159948739004</v>
      </c>
      <c r="AE44">
        <f t="shared" si="34"/>
        <v>0</v>
      </c>
      <c r="AF44">
        <f t="shared" si="35"/>
        <v>0</v>
      </c>
      <c r="AG44">
        <f t="shared" si="36"/>
        <v>-9.1440838280910771E-10</v>
      </c>
      <c r="AH44">
        <f t="shared" si="37"/>
        <v>-8.0697275620941953E-5</v>
      </c>
      <c r="AI44">
        <f t="shared" si="38"/>
        <v>-8.069819002932476E-5</v>
      </c>
      <c r="AJ44">
        <f t="shared" si="39"/>
        <v>-293.18591487454887</v>
      </c>
      <c r="AK44">
        <f t="shared" si="61"/>
        <v>-191.54813368239147</v>
      </c>
      <c r="AL44">
        <f t="shared" si="40"/>
        <v>-484.73412925513037</v>
      </c>
      <c r="AN44">
        <f t="shared" si="41"/>
        <v>0</v>
      </c>
      <c r="AO44">
        <f t="shared" si="42"/>
        <v>0</v>
      </c>
      <c r="AP44">
        <f t="shared" si="43"/>
        <v>-8.7740735234356068E-12</v>
      </c>
      <c r="AQ44">
        <f t="shared" si="44"/>
        <v>-7.7431904907077384E-7</v>
      </c>
      <c r="AR44">
        <f t="shared" si="45"/>
        <v>-7.7432782314429721E-7</v>
      </c>
      <c r="AS44">
        <f t="shared" si="46"/>
        <v>-2.8132230866501664</v>
      </c>
      <c r="AT44">
        <f t="shared" si="47"/>
        <v>-1.8379724418570098</v>
      </c>
      <c r="AU44">
        <f t="shared" si="48"/>
        <v>-4.6511963028349994</v>
      </c>
      <c r="AW44">
        <v>41</v>
      </c>
      <c r="AX44">
        <f>IF(Z44&gt;0, (R44*SUMPRODUCT(K44:$K$98, X44:$X$98)-K44*$AZ$3)/Z44, 0)</f>
        <v>-133595450392100.53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0.81105379099999997</v>
      </c>
      <c r="Q45" s="5">
        <f t="shared" si="60"/>
        <v>50</v>
      </c>
      <c r="R45">
        <f t="shared" si="31"/>
        <v>1000000</v>
      </c>
      <c r="S45">
        <f t="shared" si="32"/>
        <v>-666578257451216.88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-2443.2159948739004</v>
      </c>
      <c r="AC45">
        <f t="shared" si="33"/>
        <v>-2181.4428532411321</v>
      </c>
      <c r="AE45">
        <f t="shared" si="34"/>
        <v>0</v>
      </c>
      <c r="AF45">
        <f t="shared" si="35"/>
        <v>0</v>
      </c>
      <c r="AG45">
        <f t="shared" si="36"/>
        <v>-1.6362991358151069E-10</v>
      </c>
      <c r="AH45">
        <f t="shared" si="37"/>
        <v>-1.4832687707990118E-5</v>
      </c>
      <c r="AI45">
        <f t="shared" si="38"/>
        <v>-1.48328513379037E-5</v>
      </c>
      <c r="AJ45">
        <f t="shared" si="39"/>
        <v>-261.77314163276833</v>
      </c>
      <c r="AK45">
        <f t="shared" si="61"/>
        <v>-171.02511964117303</v>
      </c>
      <c r="AL45">
        <f t="shared" si="40"/>
        <v>-432.79827610679268</v>
      </c>
      <c r="AN45">
        <f t="shared" si="41"/>
        <v>0</v>
      </c>
      <c r="AO45">
        <f t="shared" si="42"/>
        <v>0</v>
      </c>
      <c r="AP45">
        <f t="shared" si="43"/>
        <v>-1.4018635665232814E-12</v>
      </c>
      <c r="AQ45">
        <f t="shared" si="44"/>
        <v>-1.2707581417312809E-7</v>
      </c>
      <c r="AR45">
        <f t="shared" si="45"/>
        <v>-1.2707721603669464E-7</v>
      </c>
      <c r="AS45">
        <f t="shared" si="46"/>
        <v>-2.2426842495795487</v>
      </c>
      <c r="AT45">
        <f t="shared" si="47"/>
        <v>-1.4652203801709802</v>
      </c>
      <c r="AU45">
        <f t="shared" si="48"/>
        <v>-3.7079047568277446</v>
      </c>
      <c r="AW45">
        <v>42</v>
      </c>
      <c r="AX45">
        <f>IF(Z45&gt;0, (R45*SUMPRODUCT(K45:$K$98, X45:$X$98)-K45*$AZ$3)/Z45, 0)</f>
        <v>-666578257451216.88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0.81525055400000002</v>
      </c>
      <c r="Q46" s="5">
        <f t="shared" si="60"/>
        <v>50</v>
      </c>
      <c r="R46">
        <f t="shared" si="31"/>
        <v>1000000</v>
      </c>
      <c r="S46">
        <f t="shared" si="32"/>
        <v>-3405785666825317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-2181.4428532411321</v>
      </c>
      <c r="AC46">
        <f t="shared" si="33"/>
        <v>-1947.7168333618802</v>
      </c>
      <c r="AE46">
        <f t="shared" si="34"/>
        <v>0</v>
      </c>
      <c r="AF46">
        <f t="shared" si="35"/>
        <v>0</v>
      </c>
      <c r="AG46">
        <f t="shared" si="36"/>
        <v>-2.8594236747396862E-11</v>
      </c>
      <c r="AH46">
        <f t="shared" si="37"/>
        <v>-2.6679875539659743E-6</v>
      </c>
      <c r="AI46">
        <f t="shared" si="38"/>
        <v>-2.6680161482027219E-6</v>
      </c>
      <c r="AJ46">
        <f t="shared" si="39"/>
        <v>-233.72601987925191</v>
      </c>
      <c r="AK46">
        <f t="shared" si="61"/>
        <v>-152.70099972687925</v>
      </c>
      <c r="AL46">
        <f t="shared" si="40"/>
        <v>-386.4270222741473</v>
      </c>
      <c r="AN46">
        <f t="shared" si="41"/>
        <v>0</v>
      </c>
      <c r="AO46">
        <f t="shared" si="42"/>
        <v>0</v>
      </c>
      <c r="AP46">
        <f t="shared" si="43"/>
        <v>-2.187275728727924E-13</v>
      </c>
      <c r="AQ46">
        <f t="shared" si="44"/>
        <v>-2.0408393736437873E-8</v>
      </c>
      <c r="AR46">
        <f t="shared" si="45"/>
        <v>-2.040861246401075E-8</v>
      </c>
      <c r="AS46">
        <f t="shared" si="46"/>
        <v>-1.787854157361302</v>
      </c>
      <c r="AT46">
        <f t="shared" si="47"/>
        <v>-1.1680647166967961</v>
      </c>
      <c r="AU46">
        <f t="shared" si="48"/>
        <v>-2.955918894466711</v>
      </c>
      <c r="AW46">
        <v>43</v>
      </c>
      <c r="AX46">
        <f>IF(Z46&gt;0, (R46*SUMPRODUCT(K46:$K$98, X46:$X$98)-K46*$AZ$3)/Z46, 0)</f>
        <v>-3405785666825317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0.81969331899999998</v>
      </c>
      <c r="Q47" s="5">
        <f t="shared" si="60"/>
        <v>50</v>
      </c>
      <c r="R47">
        <f t="shared" si="31"/>
        <v>1000000</v>
      </c>
      <c r="S47">
        <f t="shared" si="32"/>
        <v>-1.7855318663021884E+16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-1947.7168333618802</v>
      </c>
      <c r="AC47">
        <f t="shared" si="33"/>
        <v>-1739.032886948067</v>
      </c>
      <c r="AE47">
        <f t="shared" si="34"/>
        <v>0</v>
      </c>
      <c r="AF47">
        <f t="shared" si="35"/>
        <v>0</v>
      </c>
      <c r="AG47">
        <f t="shared" si="36"/>
        <v>-4.8697895561773983E-12</v>
      </c>
      <c r="AH47">
        <f t="shared" si="37"/>
        <v>-4.6877009647490995E-7</v>
      </c>
      <c r="AI47">
        <f t="shared" si="38"/>
        <v>-4.6877496626446613E-7</v>
      </c>
      <c r="AJ47">
        <f t="shared" si="39"/>
        <v>-208.68394641381315</v>
      </c>
      <c r="AK47">
        <f t="shared" si="61"/>
        <v>-136.34017833533161</v>
      </c>
      <c r="AL47">
        <f t="shared" si="40"/>
        <v>-345.02412521791973</v>
      </c>
      <c r="AN47">
        <f t="shared" si="41"/>
        <v>0</v>
      </c>
      <c r="AO47">
        <f t="shared" si="42"/>
        <v>0</v>
      </c>
      <c r="AP47">
        <f t="shared" si="43"/>
        <v>-3.3259613374241901E-14</v>
      </c>
      <c r="AQ47">
        <f t="shared" si="44"/>
        <v>-3.2015987529448848E-9</v>
      </c>
      <c r="AR47">
        <f t="shared" si="45"/>
        <v>-3.201632012558259E-9</v>
      </c>
      <c r="AS47">
        <f t="shared" si="46"/>
        <v>-1.4252663888380972</v>
      </c>
      <c r="AT47">
        <f t="shared" si="47"/>
        <v>-0.9311740407870579</v>
      </c>
      <c r="AU47">
        <f t="shared" si="48"/>
        <v>-2.3564404328267869</v>
      </c>
      <c r="AW47">
        <v>44</v>
      </c>
      <c r="AX47">
        <f>IF(Z47&gt;0, (R47*SUMPRODUCT(K47:$K$98, X47:$X$98)-K47*$AZ$3)/Z47, 0)</f>
        <v>-1.7855318663021884E+16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0.82421808699999999</v>
      </c>
      <c r="Q48" s="5">
        <f t="shared" si="60"/>
        <v>50</v>
      </c>
      <c r="R48">
        <f t="shared" si="31"/>
        <v>1000000</v>
      </c>
      <c r="S48">
        <f t="shared" si="32"/>
        <v>-9.6163981448918736E+16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-1739.032886948067</v>
      </c>
      <c r="AC48">
        <f t="shared" si="33"/>
        <v>-1552.7079347778567</v>
      </c>
      <c r="AE48">
        <f t="shared" si="34"/>
        <v>0</v>
      </c>
      <c r="AF48">
        <f t="shared" si="35"/>
        <v>0</v>
      </c>
      <c r="AG48">
        <f t="shared" si="36"/>
        <v>-8.0732302853050981E-13</v>
      </c>
      <c r="AH48">
        <f t="shared" si="37"/>
        <v>-8.0275372641702283E-8</v>
      </c>
      <c r="AI48">
        <f t="shared" si="38"/>
        <v>-8.027617996473082E-8</v>
      </c>
      <c r="AJ48">
        <f t="shared" si="39"/>
        <v>-186.32495217021028</v>
      </c>
      <c r="AK48">
        <f t="shared" si="61"/>
        <v>-121.7323020863647</v>
      </c>
      <c r="AL48">
        <f t="shared" si="40"/>
        <v>-308.05725433685114</v>
      </c>
      <c r="AN48">
        <f t="shared" si="41"/>
        <v>0</v>
      </c>
      <c r="AO48">
        <f t="shared" si="42"/>
        <v>0</v>
      </c>
      <c r="AP48">
        <f t="shared" si="43"/>
        <v>-4.923073509662683E-15</v>
      </c>
      <c r="AQ48">
        <f t="shared" si="44"/>
        <v>-4.8952098052995125E-10</v>
      </c>
      <c r="AR48">
        <f t="shared" si="45"/>
        <v>-4.8952590360346096E-10</v>
      </c>
      <c r="AS48">
        <f t="shared" si="46"/>
        <v>-1.136213639152575</v>
      </c>
      <c r="AT48">
        <f t="shared" si="47"/>
        <v>-0.74232624425749205</v>
      </c>
      <c r="AU48">
        <f t="shared" si="48"/>
        <v>-1.8785398838995928</v>
      </c>
      <c r="AW48">
        <v>45</v>
      </c>
      <c r="AX48">
        <f>IF(Z48&gt;0, (R48*SUMPRODUCT(K48:$K$98, X48:$X$98)-K48*$AZ$3)/Z48, 0)</f>
        <v>-9.6163981448918736E+16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0.82894669600000004</v>
      </c>
      <c r="Q49" s="5">
        <f t="shared" si="60"/>
        <v>50</v>
      </c>
      <c r="R49">
        <f t="shared" si="31"/>
        <v>1000000</v>
      </c>
      <c r="S49">
        <f t="shared" si="32"/>
        <v>-5.331197534592361E+17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-1552.7079347778567</v>
      </c>
      <c r="AC49">
        <f t="shared" si="33"/>
        <v>-1386.3463703378</v>
      </c>
      <c r="AE49">
        <f t="shared" si="34"/>
        <v>0</v>
      </c>
      <c r="AF49">
        <f t="shared" si="35"/>
        <v>0</v>
      </c>
      <c r="AG49">
        <f t="shared" si="36"/>
        <v>-1.3002204114012484E-13</v>
      </c>
      <c r="AH49">
        <f t="shared" si="37"/>
        <v>-1.3384555142101598E-8</v>
      </c>
      <c r="AI49">
        <f t="shared" si="38"/>
        <v>-1.3384685164142739E-8</v>
      </c>
      <c r="AJ49">
        <f t="shared" si="39"/>
        <v>-166.36156444005678</v>
      </c>
      <c r="AK49">
        <f t="shared" si="61"/>
        <v>-108.68955543444999</v>
      </c>
      <c r="AL49">
        <f t="shared" si="40"/>
        <v>-275.05111988789145</v>
      </c>
      <c r="AN49">
        <f t="shared" si="41"/>
        <v>0</v>
      </c>
      <c r="AO49">
        <f t="shared" si="42"/>
        <v>0</v>
      </c>
      <c r="AP49">
        <f t="shared" si="43"/>
        <v>-7.0792612014825966E-16</v>
      </c>
      <c r="AQ49">
        <f t="shared" si="44"/>
        <v>-7.2874384285714375E-11</v>
      </c>
      <c r="AR49">
        <f t="shared" si="45"/>
        <v>-7.2875092211834527E-11</v>
      </c>
      <c r="AS49">
        <f t="shared" si="46"/>
        <v>-0.90578255673529562</v>
      </c>
      <c r="AT49">
        <f t="shared" si="47"/>
        <v>-0.59177793706858195</v>
      </c>
      <c r="AU49">
        <f t="shared" si="48"/>
        <v>-1.4975604938767526</v>
      </c>
      <c r="AW49">
        <v>46</v>
      </c>
      <c r="AX49">
        <f>IF(Z49&gt;0, (R49*SUMPRODUCT(K49:$K$98, X49:$X$98)-K49*$AZ$3)/Z49, 0)</f>
        <v>-5.331197534592361E+17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0.83370721699999994</v>
      </c>
      <c r="Q50" s="5">
        <f t="shared" si="60"/>
        <v>50</v>
      </c>
      <c r="R50">
        <f t="shared" si="31"/>
        <v>1000000</v>
      </c>
      <c r="S50">
        <f t="shared" si="32"/>
        <v>-3.0455646814756767E+18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-1386.3463703378</v>
      </c>
      <c r="AC50">
        <f t="shared" si="33"/>
        <v>-1237.8092592302421</v>
      </c>
      <c r="AE50">
        <f t="shared" si="34"/>
        <v>0</v>
      </c>
      <c r="AF50">
        <f t="shared" si="35"/>
        <v>0</v>
      </c>
      <c r="AG50">
        <f t="shared" si="36"/>
        <v>-2.0321506661130617E-14</v>
      </c>
      <c r="AH50">
        <f t="shared" si="37"/>
        <v>-2.1680062813518594E-9</v>
      </c>
      <c r="AI50">
        <f t="shared" si="38"/>
        <v>-2.1680266028585205E-9</v>
      </c>
      <c r="AJ50">
        <f t="shared" si="39"/>
        <v>-148.53711110755785</v>
      </c>
      <c r="AK50">
        <f t="shared" si="61"/>
        <v>-97.044245923646002</v>
      </c>
      <c r="AL50">
        <f t="shared" si="40"/>
        <v>-245.58135703337189</v>
      </c>
      <c r="AN50">
        <f t="shared" si="41"/>
        <v>0</v>
      </c>
      <c r="AO50">
        <f t="shared" si="42"/>
        <v>0</v>
      </c>
      <c r="AP50">
        <f t="shared" si="43"/>
        <v>-9.8789056675324941E-17</v>
      </c>
      <c r="AQ50">
        <f t="shared" si="44"/>
        <v>-1.0539341347685947E-11</v>
      </c>
      <c r="AR50">
        <f t="shared" si="45"/>
        <v>-1.0539440136742623E-11</v>
      </c>
      <c r="AS50">
        <f t="shared" si="46"/>
        <v>-0.72208430862365836</v>
      </c>
      <c r="AT50">
        <f t="shared" si="47"/>
        <v>-0.4717617483009921</v>
      </c>
      <c r="AU50">
        <f t="shared" si="48"/>
        <v>-1.1938460569351899</v>
      </c>
      <c r="AW50">
        <v>47</v>
      </c>
      <c r="AX50">
        <f>IF(Z50&gt;0, (R50*SUMPRODUCT(K50:$K$98, X50:$X$98)-K50*$AZ$3)/Z50, 0)</f>
        <v>-3.0455646814756767E+18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0.83838979800000002</v>
      </c>
      <c r="Q51" s="5">
        <f t="shared" si="60"/>
        <v>50</v>
      </c>
      <c r="R51">
        <f t="shared" si="31"/>
        <v>1000000</v>
      </c>
      <c r="S51">
        <f t="shared" si="32"/>
        <v>-1.7935825848243509E+19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-1237.8092592302421</v>
      </c>
      <c r="AC51">
        <f t="shared" si="33"/>
        <v>-1105.1868385984396</v>
      </c>
      <c r="AE51">
        <f t="shared" si="34"/>
        <v>0</v>
      </c>
      <c r="AF51">
        <f t="shared" si="35"/>
        <v>0</v>
      </c>
      <c r="AG51">
        <f t="shared" si="36"/>
        <v>-3.0809477298383582E-15</v>
      </c>
      <c r="AH51">
        <f t="shared" si="37"/>
        <v>-3.4074687729361904E-10</v>
      </c>
      <c r="AI51">
        <f t="shared" si="38"/>
        <v>-3.4074995824134889E-10</v>
      </c>
      <c r="AJ51">
        <f t="shared" si="39"/>
        <v>-132.62242063180247</v>
      </c>
      <c r="AK51">
        <f t="shared" si="61"/>
        <v>-86.646648146116959</v>
      </c>
      <c r="AL51">
        <f t="shared" si="40"/>
        <v>-219.26906877826019</v>
      </c>
      <c r="AN51">
        <f t="shared" si="41"/>
        <v>0</v>
      </c>
      <c r="AO51">
        <f t="shared" si="42"/>
        <v>0</v>
      </c>
      <c r="AP51">
        <f t="shared" si="43"/>
        <v>-1.3372704319585234E-17</v>
      </c>
      <c r="AQ51">
        <f t="shared" si="44"/>
        <v>-1.4789953084042184E-12</v>
      </c>
      <c r="AR51">
        <f t="shared" si="45"/>
        <v>-1.479008681108538E-12</v>
      </c>
      <c r="AS51">
        <f t="shared" si="46"/>
        <v>-0.57564118991067803</v>
      </c>
      <c r="AT51">
        <f t="shared" si="47"/>
        <v>-0.37608557740833576</v>
      </c>
      <c r="AU51">
        <f t="shared" si="48"/>
        <v>-0.95172676732049288</v>
      </c>
      <c r="AW51">
        <v>48</v>
      </c>
      <c r="AX51">
        <f>IF(Z51&gt;0, (R51*SUMPRODUCT(K51:$K$98, X51:$X$98)-K51*$AZ$3)/Z51, 0)</f>
        <v>-1.7935825848243509E+19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0.84318435700000005</v>
      </c>
      <c r="Q52" s="5">
        <f t="shared" si="60"/>
        <v>50</v>
      </c>
      <c r="R52">
        <f t="shared" si="31"/>
        <v>1000000</v>
      </c>
      <c r="S52">
        <f t="shared" si="32"/>
        <v>-1.0907645734757307E+20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-1105.1868385984396</v>
      </c>
      <c r="AC52">
        <f t="shared" si="33"/>
        <v>-986.77396303432238</v>
      </c>
      <c r="AE52">
        <f t="shared" si="34"/>
        <v>0</v>
      </c>
      <c r="AF52">
        <f t="shared" si="35"/>
        <v>0</v>
      </c>
      <c r="AG52">
        <f t="shared" si="36"/>
        <v>-4.523313220056087E-16</v>
      </c>
      <c r="AH52">
        <f t="shared" si="37"/>
        <v>-5.1956138610687317E-11</v>
      </c>
      <c r="AI52">
        <f t="shared" si="38"/>
        <v>-5.1956590942009324E-11</v>
      </c>
      <c r="AJ52">
        <f t="shared" si="39"/>
        <v>-118.41287556411726</v>
      </c>
      <c r="AK52">
        <f t="shared" si="61"/>
        <v>-77.363078701890785</v>
      </c>
      <c r="AL52">
        <f t="shared" si="40"/>
        <v>-195.77595426606001</v>
      </c>
      <c r="AN52">
        <f t="shared" si="41"/>
        <v>0</v>
      </c>
      <c r="AO52">
        <f t="shared" si="42"/>
        <v>0</v>
      </c>
      <c r="AP52">
        <f t="shared" si="43"/>
        <v>-1.7529662351149845E-18</v>
      </c>
      <c r="AQ52">
        <f t="shared" si="44"/>
        <v>-2.0135098380465352E-13</v>
      </c>
      <c r="AR52">
        <f t="shared" si="45"/>
        <v>-2.0135273677088864E-13</v>
      </c>
      <c r="AS52">
        <f t="shared" si="46"/>
        <v>-0.45889763226300734</v>
      </c>
      <c r="AT52">
        <f t="shared" si="47"/>
        <v>-0.29981311974516806</v>
      </c>
      <c r="AU52">
        <f t="shared" si="48"/>
        <v>-0.7587107520083769</v>
      </c>
      <c r="AW52">
        <v>49</v>
      </c>
      <c r="AX52">
        <f>IF(Z52&gt;0, (R52*SUMPRODUCT(K52:$K$98, X52:$X$98)-K52*$AZ$3)/Z52, 0)</f>
        <v>-1.0907645734757307E+20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0.84806285100000001</v>
      </c>
      <c r="Q53" s="5">
        <f t="shared" si="60"/>
        <v>50</v>
      </c>
      <c r="R53">
        <f t="shared" si="31"/>
        <v>1000000</v>
      </c>
      <c r="S53">
        <f t="shared" si="32"/>
        <v>-6.8614661310643254E+20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-986.77396303432238</v>
      </c>
      <c r="AC53">
        <f t="shared" si="33"/>
        <v>-881.04818128064505</v>
      </c>
      <c r="AE53">
        <f t="shared" si="34"/>
        <v>0</v>
      </c>
      <c r="AF53">
        <f t="shared" si="35"/>
        <v>0</v>
      </c>
      <c r="AG53">
        <f t="shared" si="36"/>
        <v>-6.4202618248877093E-17</v>
      </c>
      <c r="AH53">
        <f t="shared" si="37"/>
        <v>-7.6721078107335098E-12</v>
      </c>
      <c r="AI53">
        <f t="shared" si="38"/>
        <v>-7.6721720133517593E-12</v>
      </c>
      <c r="AJ53">
        <f t="shared" si="39"/>
        <v>-105.72578175367732</v>
      </c>
      <c r="AK53">
        <f t="shared" si="61"/>
        <v>-69.074177412402577</v>
      </c>
      <c r="AL53">
        <f t="shared" si="40"/>
        <v>-174.79995916608758</v>
      </c>
      <c r="AN53">
        <f t="shared" si="41"/>
        <v>0</v>
      </c>
      <c r="AO53">
        <f t="shared" si="42"/>
        <v>0</v>
      </c>
      <c r="AP53">
        <f t="shared" si="43"/>
        <v>-2.2215270509418278E-19</v>
      </c>
      <c r="AQ53">
        <f t="shared" si="44"/>
        <v>-2.6546884697470534E-14</v>
      </c>
      <c r="AR53">
        <f t="shared" si="45"/>
        <v>-2.6547106850175629E-14</v>
      </c>
      <c r="AS53">
        <f t="shared" si="46"/>
        <v>-0.36583038286273323</v>
      </c>
      <c r="AT53">
        <f t="shared" si="47"/>
        <v>-0.23900918347031924</v>
      </c>
      <c r="AU53">
        <f t="shared" si="48"/>
        <v>-0.604839566333079</v>
      </c>
      <c r="AW53">
        <v>50</v>
      </c>
      <c r="AX53">
        <f>IF(Z53&gt;0, (R53*SUMPRODUCT(K53:$K$98, X53:$X$98)-K53*$AZ$3)/Z53, 0)</f>
        <v>-6.8614661310643254E+20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0.85299375700000002</v>
      </c>
      <c r="Q54" s="5">
        <f t="shared" si="60"/>
        <v>50</v>
      </c>
      <c r="R54">
        <f t="shared" si="31"/>
        <v>1000000</v>
      </c>
      <c r="S54">
        <f t="shared" si="32"/>
        <v>-4.4715546616318426E+21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-881.04818128064505</v>
      </c>
      <c r="AC54">
        <f t="shared" si="33"/>
        <v>-786.65016185771867</v>
      </c>
      <c r="AE54">
        <f t="shared" si="34"/>
        <v>0</v>
      </c>
      <c r="AF54">
        <f t="shared" si="35"/>
        <v>0</v>
      </c>
      <c r="AG54">
        <f t="shared" si="36"/>
        <v>-8.7961595170418838E-18</v>
      </c>
      <c r="AH54">
        <f t="shared" si="37"/>
        <v>-1.0952886509869288E-12</v>
      </c>
      <c r="AI54">
        <f t="shared" si="38"/>
        <v>-1.0952974471464457E-12</v>
      </c>
      <c r="AJ54">
        <f t="shared" si="39"/>
        <v>-94.398019422926382</v>
      </c>
      <c r="AK54">
        <f t="shared" si="61"/>
        <v>-61.673372689645163</v>
      </c>
      <c r="AL54">
        <f t="shared" si="40"/>
        <v>-156.07139211257265</v>
      </c>
      <c r="AN54">
        <f t="shared" si="41"/>
        <v>0</v>
      </c>
      <c r="AO54">
        <f t="shared" si="42"/>
        <v>0</v>
      </c>
      <c r="AP54">
        <f t="shared" si="43"/>
        <v>-2.7175274551107967E-20</v>
      </c>
      <c r="AQ54">
        <f t="shared" si="44"/>
        <v>-3.3838369740357145E-15</v>
      </c>
      <c r="AR54">
        <f t="shared" si="45"/>
        <v>-3.3838641493102652E-15</v>
      </c>
      <c r="AS54">
        <f t="shared" si="46"/>
        <v>-0.29163774144031723</v>
      </c>
      <c r="AT54">
        <f t="shared" si="47"/>
        <v>-0.19053665774100703</v>
      </c>
      <c r="AU54">
        <f t="shared" si="48"/>
        <v>-0.48217439918132771</v>
      </c>
      <c r="AW54">
        <v>51</v>
      </c>
      <c r="AX54">
        <f>IF(Z54&gt;0, (R54*SUMPRODUCT(K54:$K$98, X54:$X$98)-K54*$AZ$3)/Z54, 0)</f>
        <v>-4.4715546616318426E+21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0.85794593600000002</v>
      </c>
      <c r="Q55" s="5">
        <f t="shared" si="60"/>
        <v>50</v>
      </c>
      <c r="R55">
        <f t="shared" si="31"/>
        <v>1000000</v>
      </c>
      <c r="S55">
        <f t="shared" si="32"/>
        <v>-3.0233522531454593E+22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-786.65016185771867</v>
      </c>
      <c r="AC55">
        <f t="shared" si="33"/>
        <v>-702.36621594439168</v>
      </c>
      <c r="AE55">
        <f t="shared" si="34"/>
        <v>0</v>
      </c>
      <c r="AF55">
        <f t="shared" si="35"/>
        <v>0</v>
      </c>
      <c r="AG55">
        <f t="shared" si="36"/>
        <v>-1.1615686118176576E-18</v>
      </c>
      <c r="AH55">
        <f t="shared" si="37"/>
        <v>-1.5093258620107615E-13</v>
      </c>
      <c r="AI55">
        <f t="shared" si="38"/>
        <v>-1.5093374776968796E-13</v>
      </c>
      <c r="AJ55">
        <f t="shared" si="39"/>
        <v>-84.283945913326988</v>
      </c>
      <c r="AK55">
        <f t="shared" si="61"/>
        <v>-55.065511330040309</v>
      </c>
      <c r="AL55">
        <f t="shared" si="40"/>
        <v>-139.34945724336745</v>
      </c>
      <c r="AN55">
        <f t="shared" si="41"/>
        <v>0</v>
      </c>
      <c r="AO55">
        <f t="shared" si="42"/>
        <v>0</v>
      </c>
      <c r="AP55">
        <f t="shared" si="43"/>
        <v>-3.2041120042764113E-21</v>
      </c>
      <c r="AQ55">
        <f t="shared" si="44"/>
        <v>-4.1633779215727325E-16</v>
      </c>
      <c r="AR55">
        <f t="shared" si="45"/>
        <v>-4.1634099626927749E-16</v>
      </c>
      <c r="AS55">
        <f t="shared" si="46"/>
        <v>-0.23249182193902801</v>
      </c>
      <c r="AT55">
        <f t="shared" si="47"/>
        <v>-0.151894657000165</v>
      </c>
      <c r="AU55">
        <f t="shared" si="48"/>
        <v>-0.38438647893919342</v>
      </c>
      <c r="AW55">
        <v>52</v>
      </c>
      <c r="AX55">
        <f>IF(Z55&gt;0, (R55*SUMPRODUCT(K55:$K$98, X55:$X$98)-K55*$AZ$3)/Z55, 0)</f>
        <v>-3.0233522531454593E+22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0.86292441799999997</v>
      </c>
      <c r="Q56" s="5">
        <f t="shared" si="60"/>
        <v>50</v>
      </c>
      <c r="R56">
        <f t="shared" si="31"/>
        <v>1000000</v>
      </c>
      <c r="S56">
        <f t="shared" si="32"/>
        <v>-2.1242646400739351E+23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-702.36621594439168</v>
      </c>
      <c r="AC56">
        <f t="shared" si="33"/>
        <v>-627.11269280749252</v>
      </c>
      <c r="AE56">
        <f t="shared" si="34"/>
        <v>0</v>
      </c>
      <c r="AF56">
        <f t="shared" si="35"/>
        <v>0</v>
      </c>
      <c r="AG56">
        <f t="shared" si="36"/>
        <v>-1.4760700737966099E-19</v>
      </c>
      <c r="AH56">
        <f t="shared" si="37"/>
        <v>-2.00469183663964E-14</v>
      </c>
      <c r="AI56">
        <f t="shared" si="38"/>
        <v>-2.004706597340378E-14</v>
      </c>
      <c r="AJ56">
        <f t="shared" si="39"/>
        <v>-75.253523136899162</v>
      </c>
      <c r="AK56">
        <f t="shared" si="61"/>
        <v>-49.165635116107424</v>
      </c>
      <c r="AL56">
        <f t="shared" si="40"/>
        <v>-124.4191582530066</v>
      </c>
      <c r="AN56">
        <f t="shared" si="41"/>
        <v>0</v>
      </c>
      <c r="AO56">
        <f t="shared" si="42"/>
        <v>0</v>
      </c>
      <c r="AP56">
        <f t="shared" si="43"/>
        <v>-3.6353964083626044E-22</v>
      </c>
      <c r="AQ56">
        <f t="shared" si="44"/>
        <v>-4.9373330116018494E-17</v>
      </c>
      <c r="AR56">
        <f t="shared" si="45"/>
        <v>-4.9373693655659331E-17</v>
      </c>
      <c r="AS56">
        <f t="shared" si="46"/>
        <v>-0.18534105703047529</v>
      </c>
      <c r="AT56">
        <f t="shared" si="47"/>
        <v>-0.1210894905932438</v>
      </c>
      <c r="AU56">
        <f t="shared" si="48"/>
        <v>-0.30643054762371913</v>
      </c>
      <c r="AW56">
        <v>53</v>
      </c>
      <c r="AX56">
        <f>IF(Z56&gt;0, (R56*SUMPRODUCT(K56:$K$98, X56:$X$98)-K56*$AZ$3)/Z56, 0)</f>
        <v>-2.1242646400739351E+23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0.86793829099999997</v>
      </c>
      <c r="Q57" s="5">
        <f t="shared" si="60"/>
        <v>50</v>
      </c>
      <c r="R57">
        <f t="shared" si="31"/>
        <v>1000000</v>
      </c>
      <c r="S57">
        <f t="shared" si="32"/>
        <v>-1.5538573666938172E+24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-627.11269280749252</v>
      </c>
      <c r="AC57">
        <f t="shared" si="33"/>
        <v>-559.92204714954687</v>
      </c>
      <c r="AE57">
        <f t="shared" si="34"/>
        <v>0</v>
      </c>
      <c r="AF57">
        <f t="shared" si="35"/>
        <v>0</v>
      </c>
      <c r="AG57">
        <f t="shared" si="36"/>
        <v>-1.8017163581137039E-20</v>
      </c>
      <c r="AH57">
        <f t="shared" si="37"/>
        <v>-2.5622754744945472E-15</v>
      </c>
      <c r="AI57">
        <f t="shared" si="38"/>
        <v>-2.5622934916581283E-15</v>
      </c>
      <c r="AJ57">
        <f t="shared" si="39"/>
        <v>-67.190645657945652</v>
      </c>
      <c r="AK57">
        <f t="shared" si="61"/>
        <v>-43.89788849652448</v>
      </c>
      <c r="AL57">
        <f t="shared" si="40"/>
        <v>-111.08853415447012</v>
      </c>
      <c r="AN57">
        <f t="shared" si="41"/>
        <v>0</v>
      </c>
      <c r="AO57">
        <f t="shared" si="42"/>
        <v>0</v>
      </c>
      <c r="AP57">
        <f t="shared" si="43"/>
        <v>-3.9619883794392993E-23</v>
      </c>
      <c r="AQ57">
        <f t="shared" si="44"/>
        <v>-5.6344638317531731E-18</v>
      </c>
      <c r="AR57">
        <f t="shared" si="45"/>
        <v>-5.6345034516369672E-18</v>
      </c>
      <c r="AS57">
        <f t="shared" si="46"/>
        <v>-0.14775275592352935</v>
      </c>
      <c r="AT57">
        <f t="shared" si="47"/>
        <v>-9.6531800536705806E-2</v>
      </c>
      <c r="AU57">
        <f t="shared" si="48"/>
        <v>-0.24428455646023514</v>
      </c>
      <c r="AW57">
        <v>54</v>
      </c>
      <c r="AX57">
        <f>IF(Z57&gt;0, (R57*SUMPRODUCT(K57:$K$98, X57:$X$98)-K57*$AZ$3)/Z57, 0)</f>
        <v>-1.5538573666938172E+24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0.872959127</v>
      </c>
      <c r="Q58" s="5">
        <f t="shared" si="60"/>
        <v>50</v>
      </c>
      <c r="R58">
        <f t="shared" si="31"/>
        <v>1000000</v>
      </c>
      <c r="S58">
        <f t="shared" si="32"/>
        <v>-1.1853744877943327E+25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-559.92204714954687</v>
      </c>
      <c r="AC58">
        <f t="shared" si="33"/>
        <v>-499.9303992406667</v>
      </c>
      <c r="AE58">
        <f t="shared" si="34"/>
        <v>0</v>
      </c>
      <c r="AF58">
        <f t="shared" si="35"/>
        <v>0</v>
      </c>
      <c r="AG58">
        <f t="shared" si="36"/>
        <v>-2.1087445545200847E-21</v>
      </c>
      <c r="AH58">
        <f t="shared" si="37"/>
        <v>-3.1456494781611168E-16</v>
      </c>
      <c r="AI58">
        <f t="shared" si="38"/>
        <v>-3.1456705656066618E-16</v>
      </c>
      <c r="AJ58">
        <f t="shared" si="39"/>
        <v>-59.991647908880168</v>
      </c>
      <c r="AK58">
        <f t="shared" si="61"/>
        <v>-39.194543300468283</v>
      </c>
      <c r="AL58">
        <f t="shared" si="40"/>
        <v>-99.186191209348451</v>
      </c>
      <c r="AN58">
        <f t="shared" si="41"/>
        <v>0</v>
      </c>
      <c r="AO58">
        <f t="shared" si="42"/>
        <v>0</v>
      </c>
      <c r="AP58">
        <f t="shared" si="43"/>
        <v>-4.1403087387984878E-24</v>
      </c>
      <c r="AQ58">
        <f t="shared" si="44"/>
        <v>-6.1761677087490622E-19</v>
      </c>
      <c r="AR58">
        <f t="shared" si="45"/>
        <v>-6.1762091118364496E-19</v>
      </c>
      <c r="AS58">
        <f t="shared" si="46"/>
        <v>-0.11778759241352807</v>
      </c>
      <c r="AT58">
        <f t="shared" si="47"/>
        <v>-7.6954560376838163E-2</v>
      </c>
      <c r="AU58">
        <f t="shared" si="48"/>
        <v>-0.19474215279036622</v>
      </c>
      <c r="AW58">
        <v>55</v>
      </c>
      <c r="AX58">
        <f>IF(Z58&gt;0, (R58*SUMPRODUCT(K58:$K$98, X58:$X$98)-K58*$AZ$3)/Z58, 0)</f>
        <v>-1.1853744877943327E+25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0.877957722</v>
      </c>
      <c r="Q59" s="5">
        <f t="shared" si="60"/>
        <v>50</v>
      </c>
      <c r="R59">
        <f t="shared" si="31"/>
        <v>1000000</v>
      </c>
      <c r="S59">
        <f t="shared" si="32"/>
        <v>-9.4461670833557722E+25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-499.9303992406667</v>
      </c>
      <c r="AC59">
        <f t="shared" si="33"/>
        <v>-446.3664278934524</v>
      </c>
      <c r="AE59">
        <f t="shared" si="34"/>
        <v>0</v>
      </c>
      <c r="AF59">
        <f t="shared" si="35"/>
        <v>0</v>
      </c>
      <c r="AG59">
        <f t="shared" si="36"/>
        <v>-2.3626854360852557E-22</v>
      </c>
      <c r="AH59">
        <f t="shared" si="37"/>
        <v>-3.7027771307327165E-17</v>
      </c>
      <c r="AI59">
        <f t="shared" si="38"/>
        <v>-3.7028007575870771E-17</v>
      </c>
      <c r="AJ59">
        <f t="shared" si="39"/>
        <v>-53.563971347214306</v>
      </c>
      <c r="AK59">
        <f t="shared" si="61"/>
        <v>-34.995127946846672</v>
      </c>
      <c r="AL59">
        <f t="shared" si="40"/>
        <v>-88.559099294060985</v>
      </c>
      <c r="AN59">
        <f t="shared" si="41"/>
        <v>0</v>
      </c>
      <c r="AO59">
        <f t="shared" si="42"/>
        <v>0</v>
      </c>
      <c r="AP59">
        <f t="shared" si="43"/>
        <v>-4.1418716314133001E-25</v>
      </c>
      <c r="AQ59">
        <f t="shared" si="44"/>
        <v>-6.4911000512360943E-20</v>
      </c>
      <c r="AR59">
        <f t="shared" si="45"/>
        <v>-6.491141469952408E-20</v>
      </c>
      <c r="AS59">
        <f t="shared" si="46"/>
        <v>-9.3899547523539365E-2</v>
      </c>
      <c r="AT59">
        <f t="shared" si="47"/>
        <v>-6.1347704382045704E-2</v>
      </c>
      <c r="AU59">
        <f t="shared" si="48"/>
        <v>-0.15524725190558508</v>
      </c>
      <c r="AW59">
        <v>56</v>
      </c>
      <c r="AX59">
        <f>IF(Z59&gt;0, (R59*SUMPRODUCT(K59:$K$98, X59:$X$98)-K59*$AZ$3)/Z59, 0)</f>
        <v>-9.4461670833557722E+25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0.88376105100000002</v>
      </c>
      <c r="Q60" s="5">
        <f t="shared" si="60"/>
        <v>50</v>
      </c>
      <c r="R60">
        <f t="shared" si="31"/>
        <v>1000000</v>
      </c>
      <c r="S60">
        <f t="shared" si="32"/>
        <v>-7.9387812401986653E+26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-446.3664278934524</v>
      </c>
      <c r="AC60">
        <f t="shared" si="33"/>
        <v>-398.54145347629679</v>
      </c>
      <c r="AE60">
        <f t="shared" si="34"/>
        <v>0</v>
      </c>
      <c r="AF60">
        <f t="shared" si="35"/>
        <v>0</v>
      </c>
      <c r="AG60">
        <f t="shared" si="36"/>
        <v>-2.5100921754730416E-23</v>
      </c>
      <c r="AH60">
        <f t="shared" si="37"/>
        <v>-4.1760987283541982E-18</v>
      </c>
      <c r="AI60">
        <f t="shared" si="38"/>
        <v>-4.1761238292759527E-18</v>
      </c>
      <c r="AJ60">
        <f t="shared" si="39"/>
        <v>-47.824974417155602</v>
      </c>
      <c r="AK60">
        <f t="shared" si="61"/>
        <v>-31.245649952541672</v>
      </c>
      <c r="AL60">
        <f t="shared" si="40"/>
        <v>-79.070624369697271</v>
      </c>
      <c r="AN60">
        <f t="shared" si="41"/>
        <v>0</v>
      </c>
      <c r="AO60">
        <f t="shared" si="42"/>
        <v>0</v>
      </c>
      <c r="AP60">
        <f t="shared" si="43"/>
        <v>-3.9288222233416451E-26</v>
      </c>
      <c r="AQ60">
        <f t="shared" si="44"/>
        <v>-6.5364729037230416E-21</v>
      </c>
      <c r="AR60">
        <f t="shared" si="45"/>
        <v>-6.5365121919452748E-21</v>
      </c>
      <c r="AS60">
        <f t="shared" si="46"/>
        <v>-7.4856144390576612E-2</v>
      </c>
      <c r="AT60">
        <f t="shared" si="47"/>
        <v>-4.8906014335176738E-2</v>
      </c>
      <c r="AU60">
        <f t="shared" si="48"/>
        <v>-0.12376215872575334</v>
      </c>
      <c r="AW60">
        <v>57</v>
      </c>
      <c r="AX60">
        <f>IF(Z60&gt;0, (R60*SUMPRODUCT(K60:$K$98, X60:$X$98)-K60*$AZ$3)/Z60, 0)</f>
        <v>-7.9387812401986653E+26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0.88953285599999998</v>
      </c>
      <c r="Q61" s="5">
        <f t="shared" si="60"/>
        <v>50</v>
      </c>
      <c r="R61">
        <f t="shared" si="31"/>
        <v>1000000</v>
      </c>
      <c r="S61">
        <f t="shared" si="32"/>
        <v>-7.0552394083101021E+27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-398.54145347629679</v>
      </c>
      <c r="AC61">
        <f t="shared" si="33"/>
        <v>-355.84058346097925</v>
      </c>
      <c r="AE61">
        <f t="shared" si="34"/>
        <v>0</v>
      </c>
      <c r="AF61">
        <f t="shared" si="35"/>
        <v>0</v>
      </c>
      <c r="AG61">
        <f t="shared" si="36"/>
        <v>-2.5218179204652358E-24</v>
      </c>
      <c r="AH61">
        <f t="shared" si="37"/>
        <v>-4.4656189233435752E-19</v>
      </c>
      <c r="AI61">
        <f t="shared" si="38"/>
        <v>-4.4656441415227795E-19</v>
      </c>
      <c r="AJ61">
        <f t="shared" si="39"/>
        <v>-42.700870015317548</v>
      </c>
      <c r="AK61">
        <f t="shared" si="61"/>
        <v>-27.897901743340778</v>
      </c>
      <c r="AL61">
        <f t="shared" si="40"/>
        <v>-70.59877175865833</v>
      </c>
      <c r="AN61">
        <f t="shared" si="41"/>
        <v>0</v>
      </c>
      <c r="AO61">
        <f t="shared" si="42"/>
        <v>0</v>
      </c>
      <c r="AP61">
        <f t="shared" si="43"/>
        <v>-3.5242638219898707E-27</v>
      </c>
      <c r="AQ61">
        <f t="shared" si="44"/>
        <v>-6.2407436661524336E-22</v>
      </c>
      <c r="AR61">
        <f t="shared" si="45"/>
        <v>-6.2407789087906528E-22</v>
      </c>
      <c r="AS61">
        <f t="shared" si="46"/>
        <v>-5.9674860005242893E-2</v>
      </c>
      <c r="AT61">
        <f t="shared" si="47"/>
        <v>-3.8987575203425329E-2</v>
      </c>
      <c r="AU61">
        <f t="shared" si="48"/>
        <v>-9.8662435208668228E-2</v>
      </c>
      <c r="AW61">
        <v>58</v>
      </c>
      <c r="AX61">
        <f>IF(Z61&gt;0, (R61*SUMPRODUCT(K61:$K$98, X61:$X$98)-K61*$AZ$3)/Z61, 0)</f>
        <v>-7.0552394083101021E+27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0.89526598199999996</v>
      </c>
      <c r="Q62" s="5">
        <f t="shared" si="60"/>
        <v>50</v>
      </c>
      <c r="R62">
        <f t="shared" si="31"/>
        <v>1000000</v>
      </c>
      <c r="S62">
        <f t="shared" si="32"/>
        <v>-6.6494813935548241E+28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-355.84058346097925</v>
      </c>
      <c r="AC62">
        <f t="shared" si="33"/>
        <v>-317.71480666158863</v>
      </c>
      <c r="AE62">
        <f t="shared" si="34"/>
        <v>0</v>
      </c>
      <c r="AF62">
        <f t="shared" si="35"/>
        <v>0</v>
      </c>
      <c r="AG62">
        <f t="shared" si="36"/>
        <v>-2.3890194427007618E-25</v>
      </c>
      <c r="AH62">
        <f t="shared" si="37"/>
        <v>-4.5153955939810142E-20</v>
      </c>
      <c r="AI62">
        <f t="shared" si="38"/>
        <v>-4.5154194841754409E-20</v>
      </c>
      <c r="AJ62">
        <f t="shared" si="39"/>
        <v>-38.125776799390621</v>
      </c>
      <c r="AK62">
        <f t="shared" si="61"/>
        <v>-24.90884084226855</v>
      </c>
      <c r="AL62">
        <f t="shared" si="40"/>
        <v>-63.034617641659167</v>
      </c>
      <c r="AN62">
        <f t="shared" si="41"/>
        <v>0</v>
      </c>
      <c r="AO62">
        <f t="shared" si="42"/>
        <v>0</v>
      </c>
      <c r="AP62">
        <f t="shared" si="43"/>
        <v>-2.9809613602601534E-28</v>
      </c>
      <c r="AQ62">
        <f t="shared" si="44"/>
        <v>-5.634202698965776E-23</v>
      </c>
      <c r="AR62">
        <f t="shared" si="45"/>
        <v>-5.6342325085793784E-23</v>
      </c>
      <c r="AS62">
        <f t="shared" si="46"/>
        <v>-4.7572433039893829E-2</v>
      </c>
      <c r="AT62">
        <f t="shared" si="47"/>
        <v>-3.1080656252730647E-2</v>
      </c>
      <c r="AU62">
        <f t="shared" si="48"/>
        <v>-7.8653089292624476E-2</v>
      </c>
      <c r="AW62">
        <v>59</v>
      </c>
      <c r="AX62">
        <f>IF(Z62&gt;0, (R62*SUMPRODUCT(K62:$K$98, X62:$X$98)-K62*$AZ$3)/Z62, 0)</f>
        <v>-6.6494813935548241E+28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0.900953271</v>
      </c>
      <c r="Q63" s="5">
        <f t="shared" si="60"/>
        <v>50</v>
      </c>
      <c r="R63">
        <f t="shared" si="31"/>
        <v>1000000</v>
      </c>
      <c r="S63">
        <f t="shared" si="32"/>
        <v>-6.6673273967549062E+29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-317.71480666158863</v>
      </c>
      <c r="AC63">
        <f t="shared" si="33"/>
        <v>-283.67393451927552</v>
      </c>
      <c r="AE63">
        <f t="shared" si="34"/>
        <v>0</v>
      </c>
      <c r="AF63">
        <f t="shared" si="35"/>
        <v>0</v>
      </c>
      <c r="AG63">
        <f t="shared" si="36"/>
        <v>-2.1273436688990564E-26</v>
      </c>
      <c r="AH63">
        <f t="shared" si="37"/>
        <v>-4.3047897627676975E-21</v>
      </c>
      <c r="AI63">
        <f t="shared" si="38"/>
        <v>-4.3048110362043868E-21</v>
      </c>
      <c r="AJ63">
        <f t="shared" si="39"/>
        <v>-34.040872142313106</v>
      </c>
      <c r="AK63">
        <f t="shared" si="61"/>
        <v>-22.240036466311206</v>
      </c>
      <c r="AL63">
        <f t="shared" si="40"/>
        <v>-56.280908608624316</v>
      </c>
      <c r="AN63">
        <f t="shared" si="41"/>
        <v>0</v>
      </c>
      <c r="AO63">
        <f t="shared" si="42"/>
        <v>0</v>
      </c>
      <c r="AP63">
        <f t="shared" si="43"/>
        <v>-2.370043378629974E-29</v>
      </c>
      <c r="AQ63">
        <f t="shared" si="44"/>
        <v>-4.7959051575910621E-24</v>
      </c>
      <c r="AR63">
        <f t="shared" si="45"/>
        <v>-4.7959288580248488E-24</v>
      </c>
      <c r="AS63">
        <f t="shared" si="46"/>
        <v>-3.7924452359609291E-2</v>
      </c>
      <c r="AT63">
        <f t="shared" si="47"/>
        <v>-2.4777308874944715E-2</v>
      </c>
      <c r="AU63">
        <f t="shared" si="48"/>
        <v>-6.270176123455401E-2</v>
      </c>
      <c r="AW63">
        <v>60</v>
      </c>
      <c r="AX63">
        <f>IF(Z63&gt;0, (R63*SUMPRODUCT(K63:$K$98, X63:$X$98)-K63*$AZ$3)/Z63, 0)</f>
        <v>-6.6673273967549062E+29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0.90658776299999999</v>
      </c>
      <c r="Q64" s="5">
        <f t="shared" si="60"/>
        <v>50</v>
      </c>
      <c r="R64">
        <f t="shared" si="31"/>
        <v>1000000</v>
      </c>
      <c r="S64">
        <f t="shared" si="32"/>
        <v>-7.1368076244732996E+30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-283.67393451927552</v>
      </c>
      <c r="AC64">
        <f t="shared" si="33"/>
        <v>-253.28029867792458</v>
      </c>
      <c r="AE64">
        <f t="shared" si="34"/>
        <v>0</v>
      </c>
      <c r="AF64">
        <f t="shared" si="35"/>
        <v>0</v>
      </c>
      <c r="AG64">
        <f t="shared" si="36"/>
        <v>-1.7744649429065758E-27</v>
      </c>
      <c r="AH64">
        <f t="shared" si="37"/>
        <v>-3.8572474758388164E-22</v>
      </c>
      <c r="AI64">
        <f t="shared" si="38"/>
        <v>-3.8572652204882453E-22</v>
      </c>
      <c r="AJ64">
        <f t="shared" si="39"/>
        <v>-30.393635841350942</v>
      </c>
      <c r="AK64">
        <f t="shared" si="61"/>
        <v>-19.857175416349289</v>
      </c>
      <c r="AL64">
        <f t="shared" si="40"/>
        <v>-50.250811257700235</v>
      </c>
      <c r="AN64">
        <f t="shared" si="41"/>
        <v>0</v>
      </c>
      <c r="AO64">
        <f t="shared" si="42"/>
        <v>0</v>
      </c>
      <c r="AP64">
        <f t="shared" si="43"/>
        <v>-1.7650948214157507E-30</v>
      </c>
      <c r="AQ64">
        <f t="shared" si="44"/>
        <v>-3.8368791515091252E-25</v>
      </c>
      <c r="AR64">
        <f t="shared" si="45"/>
        <v>-3.8368968024573389E-25</v>
      </c>
      <c r="AS64">
        <f t="shared" si="46"/>
        <v>-3.0233141230555833E-2</v>
      </c>
      <c r="AT64">
        <f t="shared" si="47"/>
        <v>-1.9752318937296485E-2</v>
      </c>
      <c r="AU64">
        <f t="shared" si="48"/>
        <v>-4.9985460167852325E-2</v>
      </c>
      <c r="AW64">
        <v>61</v>
      </c>
      <c r="AX64">
        <f>IF(Z64&gt;0, (R64*SUMPRODUCT(K64:$K$98, X64:$X$98)-K64*$AZ$3)/Z64, 0)</f>
        <v>-7.1368076244732996E+30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0.91219363099999995</v>
      </c>
      <c r="Q65" s="5">
        <f t="shared" si="60"/>
        <v>50</v>
      </c>
      <c r="R65">
        <f t="shared" si="31"/>
        <v>1000000</v>
      </c>
      <c r="S65">
        <f t="shared" si="32"/>
        <v>-8.1897532896160368E+31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-253.28029867792458</v>
      </c>
      <c r="AC65">
        <f t="shared" si="33"/>
        <v>-226.14312381957546</v>
      </c>
      <c r="AE65">
        <f t="shared" si="34"/>
        <v>0</v>
      </c>
      <c r="AF65">
        <f t="shared" si="35"/>
        <v>0</v>
      </c>
      <c r="AG65">
        <f t="shared" si="36"/>
        <v>-1.3806467412535318E-28</v>
      </c>
      <c r="AH65">
        <f t="shared" si="37"/>
        <v>-3.2373112387043141E-23</v>
      </c>
      <c r="AI65">
        <f t="shared" si="38"/>
        <v>-3.2373250451717267E-23</v>
      </c>
      <c r="AJ65">
        <f t="shared" si="39"/>
        <v>-27.137174858349113</v>
      </c>
      <c r="AK65">
        <f t="shared" si="61"/>
        <v>-17.729620907454724</v>
      </c>
      <c r="AL65">
        <f t="shared" si="40"/>
        <v>-44.866795765803836</v>
      </c>
      <c r="AN65">
        <f t="shared" si="41"/>
        <v>0</v>
      </c>
      <c r="AO65">
        <f t="shared" si="42"/>
        <v>0</v>
      </c>
      <c r="AP65">
        <f t="shared" si="43"/>
        <v>-1.2262108838844926E-31</v>
      </c>
      <c r="AQ65">
        <f t="shared" si="44"/>
        <v>-2.8751933110830892E-26</v>
      </c>
      <c r="AR65">
        <f t="shared" si="45"/>
        <v>-2.875205573191928E-26</v>
      </c>
      <c r="AS65">
        <f t="shared" si="46"/>
        <v>-2.4101675088134482E-2</v>
      </c>
      <c r="AT65">
        <f t="shared" si="47"/>
        <v>-1.5746427724247836E-2</v>
      </c>
      <c r="AU65">
        <f t="shared" si="48"/>
        <v>-3.9848102812382317E-2</v>
      </c>
      <c r="AW65">
        <v>62</v>
      </c>
      <c r="AX65">
        <f>IF(Z65&gt;0, (R65*SUMPRODUCT(K65:$K$98, X65:$X$98)-K65*$AZ$3)/Z65, 0)</f>
        <v>-8.1897532896160368E+31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0.91779930600000004</v>
      </c>
      <c r="Q66" s="5">
        <f t="shared" si="60"/>
        <v>50</v>
      </c>
      <c r="R66">
        <f t="shared" si="31"/>
        <v>1000000</v>
      </c>
      <c r="S66">
        <f t="shared" si="32"/>
        <v>-1.0127713901020762E+33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-226.14312381957546</v>
      </c>
      <c r="AC66">
        <f t="shared" si="33"/>
        <v>-201.91350341033527</v>
      </c>
      <c r="AE66">
        <f t="shared" si="34"/>
        <v>0</v>
      </c>
      <c r="AF66">
        <f t="shared" si="35"/>
        <v>0</v>
      </c>
      <c r="AG66">
        <f t="shared" si="36"/>
        <v>-9.9683652887343412E-30</v>
      </c>
      <c r="AH66">
        <f t="shared" si="37"/>
        <v>-2.5343132419073064E-24</v>
      </c>
      <c r="AI66">
        <f t="shared" si="38"/>
        <v>-2.5343232102725951E-24</v>
      </c>
      <c r="AJ66">
        <f t="shared" si="39"/>
        <v>-24.229620409240198</v>
      </c>
      <c r="AK66">
        <f t="shared" si="61"/>
        <v>-15.830018667370284</v>
      </c>
      <c r="AL66">
        <f t="shared" si="40"/>
        <v>-40.05963907661048</v>
      </c>
      <c r="AN66">
        <f t="shared" si="41"/>
        <v>0</v>
      </c>
      <c r="AO66">
        <f t="shared" si="42"/>
        <v>0</v>
      </c>
      <c r="AP66">
        <f t="shared" si="43"/>
        <v>-7.9047568577512301E-33</v>
      </c>
      <c r="AQ66">
        <f t="shared" si="44"/>
        <v>-2.0096705325693466E-27</v>
      </c>
      <c r="AR66">
        <f t="shared" si="45"/>
        <v>-2.0096784373262045E-27</v>
      </c>
      <c r="AS66">
        <f t="shared" si="46"/>
        <v>-1.9213707818984693E-2</v>
      </c>
      <c r="AT66">
        <f t="shared" si="47"/>
        <v>-1.2552955775070018E-2</v>
      </c>
      <c r="AU66">
        <f t="shared" si="48"/>
        <v>-3.1766663594054709E-2</v>
      </c>
      <c r="AW66">
        <v>63</v>
      </c>
      <c r="AX66">
        <f>IF(Z66&gt;0, (R66*SUMPRODUCT(K66:$K$98, X66:$X$98)-K66*$AZ$3)/Z66, 0)</f>
        <v>-1.0127713901020762E+33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0.92340517499999997</v>
      </c>
      <c r="Q67" s="5">
        <f t="shared" si="60"/>
        <v>50</v>
      </c>
      <c r="R67">
        <f t="shared" si="31"/>
        <v>1000000</v>
      </c>
      <c r="S67">
        <f t="shared" si="32"/>
        <v>-1.3578535114913149E+34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-201.91350341033527</v>
      </c>
      <c r="AC67">
        <f t="shared" si="33"/>
        <v>-180.2799137592279</v>
      </c>
      <c r="AE67">
        <f t="shared" si="34"/>
        <v>0</v>
      </c>
      <c r="AF67">
        <f t="shared" si="35"/>
        <v>0</v>
      </c>
      <c r="AG67">
        <f t="shared" si="36"/>
        <v>-6.6384154193933827E-31</v>
      </c>
      <c r="AH67">
        <f t="shared" si="37"/>
        <v>-1.840968018781532E-25</v>
      </c>
      <c r="AI67">
        <f t="shared" ref="AI67:AI69" si="62">SUM(AE67:AH67)</f>
        <v>-1.8409746571969513E-25</v>
      </c>
      <c r="AJ67">
        <f t="shared" si="39"/>
        <v>-21.633589651107371</v>
      </c>
      <c r="AK67">
        <f t="shared" si="61"/>
        <v>-14.13394523872347</v>
      </c>
      <c r="AL67">
        <f t="shared" ref="AL67:AL69" si="63">SUM(AI67:AK67)</f>
        <v>-35.767534889830841</v>
      </c>
      <c r="AN67">
        <f t="shared" si="41"/>
        <v>0</v>
      </c>
      <c r="AO67">
        <f t="shared" si="42"/>
        <v>0</v>
      </c>
      <c r="AP67">
        <f t="shared" si="43"/>
        <v>-4.7001419607990477E-34</v>
      </c>
      <c r="AQ67">
        <f t="shared" si="44"/>
        <v>-1.3034452481364687E-28</v>
      </c>
      <c r="AR67">
        <f t="shared" si="45"/>
        <v>-1.3034499482784295E-28</v>
      </c>
      <c r="AS67">
        <f t="shared" si="46"/>
        <v>-1.5317050238348803E-2</v>
      </c>
      <c r="AT67">
        <f t="shared" si="47"/>
        <v>-1.0007139489054543E-2</v>
      </c>
      <c r="AU67">
        <f t="shared" si="48"/>
        <v>-2.5324189727403346E-2</v>
      </c>
      <c r="AW67">
        <v>64</v>
      </c>
      <c r="AX67">
        <f>IF(Z67&gt;0, (R67*SUMPRODUCT(K67:$K$98, X67:$X$98)-K67*$AZ$3)/Z67, 0)</f>
        <v>-1.3578535114913149E+34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0.92901104300000004</v>
      </c>
      <c r="Q68" s="5">
        <f t="shared" si="60"/>
        <v>50</v>
      </c>
      <c r="R68">
        <f t="shared" si="31"/>
        <v>1000000</v>
      </c>
      <c r="S68">
        <f t="shared" si="32"/>
        <v>-1.9878503688605068E+35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-180.2799137592279</v>
      </c>
      <c r="AC68">
        <f t="shared" si="33"/>
        <v>-160.96420871359635</v>
      </c>
      <c r="AE68">
        <f t="shared" si="34"/>
        <v>0</v>
      </c>
      <c r="AF68">
        <f t="shared" si="35"/>
        <v>0</v>
      </c>
      <c r="AG68">
        <f t="shared" si="36"/>
        <v>-4.0487003256151944E-32</v>
      </c>
      <c r="AH68">
        <f t="shared" si="37"/>
        <v>-1.233432246527586E-26</v>
      </c>
      <c r="AI68">
        <f t="shared" si="62"/>
        <v>-1.2334362952279115E-26</v>
      </c>
      <c r="AJ68">
        <f t="shared" si="39"/>
        <v>-19.315705045631546</v>
      </c>
      <c r="AK68">
        <f t="shared" si="61"/>
        <v>-12.619593963145954</v>
      </c>
      <c r="AL68">
        <f t="shared" si="63"/>
        <v>-31.935299008777498</v>
      </c>
      <c r="AN68">
        <f t="shared" si="41"/>
        <v>0</v>
      </c>
      <c r="AO68">
        <f t="shared" si="42"/>
        <v>0</v>
      </c>
      <c r="AP68">
        <f t="shared" si="43"/>
        <v>-2.5594353209023967E-35</v>
      </c>
      <c r="AQ68">
        <f t="shared" si="44"/>
        <v>-7.797292473660694E-30</v>
      </c>
      <c r="AR68">
        <f t="shared" si="45"/>
        <v>-7.7973180680139031E-30</v>
      </c>
      <c r="AS68">
        <f t="shared" si="46"/>
        <v>-1.2210658672153041E-2</v>
      </c>
      <c r="AT68">
        <f t="shared" si="47"/>
        <v>-7.9776303324733278E-3</v>
      </c>
      <c r="AU68">
        <f t="shared" si="48"/>
        <v>-2.0188289004626367E-2</v>
      </c>
      <c r="AW68">
        <v>65</v>
      </c>
      <c r="AX68">
        <f>IF(Z68&gt;0, (R68*SUMPRODUCT(K68:$K$98, X68:$X$98)-K68*$AZ$3)/Z68, 0)</f>
        <v>-1.9878503688605068E+35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-160.96420871359635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-8.0974006512303891E-28</v>
      </c>
      <c r="AI69">
        <f t="shared" si="62"/>
        <v>-8.0974006512303891E-28</v>
      </c>
      <c r="AJ69">
        <f t="shared" si="39"/>
        <v>-160.96420871359635</v>
      </c>
      <c r="AK69">
        <f t="shared" si="61"/>
        <v>-11.267494609951745</v>
      </c>
      <c r="AL69">
        <f t="shared" si="63"/>
        <v>-172.23170332354809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-4.570420215897137E-31</v>
      </c>
      <c r="AR69">
        <f t="shared" si="45"/>
        <v>-4.570420215897137E-31</v>
      </c>
      <c r="AS69">
        <f t="shared" si="46"/>
        <v>-9.0853115120186401E-2</v>
      </c>
      <c r="AT69">
        <f t="shared" si="47"/>
        <v>-6.3597180584130482E-3</v>
      </c>
      <c r="AU69">
        <f t="shared" si="48"/>
        <v>-9.7212833178599439E-2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299964.4741143618</v>
      </c>
      <c r="AO71" s="6">
        <f t="shared" si="70"/>
        <v>-29996.44741143618</v>
      </c>
      <c r="AP71" s="6">
        <f t="shared" si="70"/>
        <v>-2747.7236283282132</v>
      </c>
      <c r="AQ71" s="6">
        <f t="shared" si="70"/>
        <v>-254624.85373584554</v>
      </c>
      <c r="AR71" s="6">
        <f t="shared" si="70"/>
        <v>12595.449338751858</v>
      </c>
      <c r="AS71" s="6">
        <f t="shared" si="70"/>
        <v>-18087.487365703302</v>
      </c>
      <c r="AT71" s="6">
        <f t="shared" si="70"/>
        <v>10551.034296660269</v>
      </c>
      <c r="AU71" s="6">
        <f t="shared" si="70"/>
        <v>5058.9962697088276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49046.414411482474</v>
      </c>
      <c r="K3">
        <v>1</v>
      </c>
      <c r="L3" s="2">
        <v>0</v>
      </c>
      <c r="O3">
        <f>$C$3</f>
        <v>49046.414411482474</v>
      </c>
      <c r="P3">
        <f>O3*C5</f>
        <v>4904.6414411482474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49046.414411482474</v>
      </c>
      <c r="AF3">
        <f t="shared" ref="AF3:AF34" si="4">-$Z3*P3</f>
        <v>-4904.6414411482474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41621.864766334227</v>
      </c>
      <c r="AJ3">
        <f t="shared" ref="AJ3:AJ34" si="8">AB3-AC3</f>
        <v>0</v>
      </c>
      <c r="AL3">
        <f t="shared" ref="AL3:AL34" si="9">SUM(AI3:AK3)</f>
        <v>41621.864766334227</v>
      </c>
      <c r="AN3">
        <f t="shared" ref="AN3:AN34" si="10">AE3*$K3</f>
        <v>49046.414411482474</v>
      </c>
      <c r="AO3">
        <f t="shared" ref="AO3:AO34" si="11">AF3*$K3</f>
        <v>-4904.6414411482474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41621.864766334227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41621.864766334227</v>
      </c>
      <c r="AW3">
        <v>0</v>
      </c>
      <c r="AX3">
        <f>IF(Z3&gt;0, (R3*SUMPRODUCT(K3:$K$98, X3:$X$98)-K3*$AZ$3)/Z3, 0)</f>
        <v>0</v>
      </c>
      <c r="AZ3">
        <f>C6*SUMPRODUCT(X4:X98, K4:K98)/1</f>
        <v>37951.731055643468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2000000</v>
      </c>
      <c r="S4">
        <f t="shared" si="1"/>
        <v>4112.1551544639406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4066.2568988189446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-4066.2568988189446</v>
      </c>
      <c r="AK4">
        <f>G4*SUM(AB4, AE4:AF4)</f>
        <v>0</v>
      </c>
      <c r="AL4">
        <f t="shared" si="9"/>
        <v>-6389.4688988189446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-2074.2964285714284</v>
      </c>
      <c r="AR4">
        <f t="shared" si="14"/>
        <v>-2074.2964285714284</v>
      </c>
      <c r="AS4">
        <f t="shared" si="15"/>
        <v>-3630.5865168026289</v>
      </c>
      <c r="AT4">
        <f t="shared" si="16"/>
        <v>0</v>
      </c>
      <c r="AU4">
        <f t="shared" si="17"/>
        <v>-5704.8829453740573</v>
      </c>
      <c r="AW4">
        <v>1</v>
      </c>
      <c r="AX4">
        <f>IF(Z4&gt;0, (R4*SUMPRODUCT(K4:$K$98, X4:$X$98)-K4*$AZ$3)/Z4, 0)</f>
        <v>4112.1551544639406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1.1730060000000001E-3</v>
      </c>
      <c r="Q5" s="5">
        <f t="shared" ref="Q5:Q36" si="29">$C$8</f>
        <v>50</v>
      </c>
      <c r="R5">
        <f t="shared" si="0"/>
        <v>2000000</v>
      </c>
      <c r="S5">
        <f t="shared" si="1"/>
        <v>5750.2596989669501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4066.2568988189446</v>
      </c>
      <c r="AC5">
        <f t="shared" si="2"/>
        <v>5622.5469870501474</v>
      </c>
      <c r="AE5">
        <f t="shared" si="3"/>
        <v>0</v>
      </c>
      <c r="AF5">
        <f t="shared" si="4"/>
        <v>0</v>
      </c>
      <c r="AG5">
        <f t="shared" si="5"/>
        <v>-48.889504834540375</v>
      </c>
      <c r="AH5">
        <f t="shared" si="6"/>
        <v>-2319.8267383847278</v>
      </c>
      <c r="AI5">
        <f t="shared" si="7"/>
        <v>-2368.7162432192681</v>
      </c>
      <c r="AJ5">
        <f t="shared" si="8"/>
        <v>-1556.2900882312028</v>
      </c>
      <c r="AK5">
        <f>G5*SUM(AB5, AE5:AF5)</f>
        <v>284.63798291732616</v>
      </c>
      <c r="AL5">
        <f t="shared" si="9"/>
        <v>-3640.3683485331449</v>
      </c>
      <c r="AN5">
        <f t="shared" si="10"/>
        <v>0</v>
      </c>
      <c r="AO5">
        <f t="shared" si="11"/>
        <v>0</v>
      </c>
      <c r="AP5">
        <f t="shared" si="12"/>
        <v>-38.974413930596597</v>
      </c>
      <c r="AQ5">
        <f t="shared" si="13"/>
        <v>-1849.3516728194577</v>
      </c>
      <c r="AR5">
        <f t="shared" si="14"/>
        <v>-1888.3260867500542</v>
      </c>
      <c r="AS5">
        <f t="shared" si="15"/>
        <v>-1240.6649300312522</v>
      </c>
      <c r="AT5">
        <f t="shared" si="16"/>
        <v>226.91165730016434</v>
      </c>
      <c r="AU5">
        <f t="shared" si="17"/>
        <v>-2902.0793594811421</v>
      </c>
      <c r="AW5">
        <v>2</v>
      </c>
      <c r="AX5">
        <f>IF(Z5&gt;0, (R5*SUMPRODUCT(K5:$K$98, X5:$X$98)-K5*$AZ$3)/Z5, 0)</f>
        <v>5750.2596989669501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1.1872549999999999E-3</v>
      </c>
      <c r="Q6" s="5">
        <f t="shared" si="29"/>
        <v>50</v>
      </c>
      <c r="R6">
        <f t="shared" si="0"/>
        <v>2000000</v>
      </c>
      <c r="S6">
        <f t="shared" si="1"/>
        <v>7255.2939105362066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5622.5469870501474</v>
      </c>
      <c r="AC6">
        <f t="shared" si="2"/>
        <v>7014.7904185187654</v>
      </c>
      <c r="AE6">
        <f t="shared" si="3"/>
        <v>0</v>
      </c>
      <c r="AF6">
        <f t="shared" si="4"/>
        <v>0</v>
      </c>
      <c r="AG6">
        <f t="shared" si="5"/>
        <v>-48.342565477132638</v>
      </c>
      <c r="AH6">
        <f t="shared" si="6"/>
        <v>-2321.7723624932892</v>
      </c>
      <c r="AI6">
        <f t="shared" si="7"/>
        <v>-2370.1149279704218</v>
      </c>
      <c r="AJ6">
        <f t="shared" si="8"/>
        <v>-1392.2434314686179</v>
      </c>
      <c r="AK6">
        <f>G6*SUM(AB6, AE6:AF6)</f>
        <v>393.57828909351036</v>
      </c>
      <c r="AL6">
        <f t="shared" si="9"/>
        <v>-3368.7800703455296</v>
      </c>
      <c r="AN6">
        <f t="shared" si="10"/>
        <v>0</v>
      </c>
      <c r="AO6">
        <f t="shared" si="11"/>
        <v>0</v>
      </c>
      <c r="AP6">
        <f t="shared" si="12"/>
        <v>-34.409283235249518</v>
      </c>
      <c r="AQ6">
        <f t="shared" si="13"/>
        <v>-1652.591707541802</v>
      </c>
      <c r="AR6">
        <f t="shared" si="14"/>
        <v>-1687.0009907770516</v>
      </c>
      <c r="AS6">
        <f t="shared" si="15"/>
        <v>-990.97137466732659</v>
      </c>
      <c r="AT6">
        <f t="shared" si="16"/>
        <v>280.14125214495709</v>
      </c>
      <c r="AU6">
        <f t="shared" si="17"/>
        <v>-2397.8311132994213</v>
      </c>
      <c r="AW6">
        <v>3</v>
      </c>
      <c r="AX6">
        <f>IF(Z6&gt;0, (R6*SUMPRODUCT(K6:$K$98, X6:$X$98)-K6*$AZ$3)/Z6, 0)</f>
        <v>7255.2939105362066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1.2024550000000001E-3</v>
      </c>
      <c r="Q7" s="5">
        <f t="shared" si="29"/>
        <v>50</v>
      </c>
      <c r="R7">
        <f t="shared" si="0"/>
        <v>2000000</v>
      </c>
      <c r="S7">
        <f t="shared" si="1"/>
        <v>8636.3029183334565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7014.7904185187654</v>
      </c>
      <c r="AC7">
        <f t="shared" si="2"/>
        <v>8256.4800540912911</v>
      </c>
      <c r="AE7">
        <f t="shared" si="3"/>
        <v>0</v>
      </c>
      <c r="AF7">
        <f t="shared" si="4"/>
        <v>0</v>
      </c>
      <c r="AG7">
        <f t="shared" si="5"/>
        <v>-47.801010062790503</v>
      </c>
      <c r="AH7">
        <f t="shared" si="6"/>
        <v>-2325.1903828322211</v>
      </c>
      <c r="AI7">
        <f t="shared" si="7"/>
        <v>-2372.9913928950114</v>
      </c>
      <c r="AJ7">
        <f t="shared" si="8"/>
        <v>-1241.6896355725257</v>
      </c>
      <c r="AK7">
        <f>G7*SUM(AB7, AE7:AF7)</f>
        <v>491.03532929631365</v>
      </c>
      <c r="AL7">
        <f t="shared" si="9"/>
        <v>-3123.6456991712234</v>
      </c>
      <c r="AN7">
        <f t="shared" si="10"/>
        <v>0</v>
      </c>
      <c r="AO7">
        <f t="shared" si="11"/>
        <v>0</v>
      </c>
      <c r="AP7">
        <f t="shared" si="12"/>
        <v>-30.378406060914621</v>
      </c>
      <c r="AQ7">
        <f t="shared" si="13"/>
        <v>-1477.7005240229271</v>
      </c>
      <c r="AR7">
        <f t="shared" si="14"/>
        <v>-1508.0789300838414</v>
      </c>
      <c r="AS7">
        <f t="shared" si="15"/>
        <v>-789.1162111742467</v>
      </c>
      <c r="AT7">
        <f t="shared" si="16"/>
        <v>312.06182890327676</v>
      </c>
      <c r="AU7">
        <f t="shared" si="17"/>
        <v>-1985.1333123548113</v>
      </c>
      <c r="AW7">
        <v>4</v>
      </c>
      <c r="AX7">
        <f>IF(Z7&gt;0, (R7*SUMPRODUCT(K7:$K$98, X7:$X$98)-K7*$AZ$3)/Z7, 0)</f>
        <v>8636.3029183334565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1.2214540000000001E-3</v>
      </c>
      <c r="Q8" s="5">
        <f t="shared" si="29"/>
        <v>50</v>
      </c>
      <c r="R8">
        <f t="shared" si="0"/>
        <v>2000000</v>
      </c>
      <c r="S8">
        <f t="shared" si="1"/>
        <v>9904.830127028863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8256.4800540912911</v>
      </c>
      <c r="AC8">
        <f t="shared" si="2"/>
        <v>9362.9593007061885</v>
      </c>
      <c r="AE8">
        <f t="shared" si="3"/>
        <v>0</v>
      </c>
      <c r="AF8">
        <f t="shared" si="4"/>
        <v>0</v>
      </c>
      <c r="AG8">
        <f t="shared" si="5"/>
        <v>-47.26461322721736</v>
      </c>
      <c r="AH8">
        <f t="shared" si="6"/>
        <v>-2335.4693978094288</v>
      </c>
      <c r="AI8">
        <f t="shared" si="7"/>
        <v>-2382.7340110366463</v>
      </c>
      <c r="AJ8">
        <f t="shared" si="8"/>
        <v>-1106.4792466148974</v>
      </c>
      <c r="AK8">
        <f>G8*SUM(AB8, AE8:AF8)</f>
        <v>577.95360378639043</v>
      </c>
      <c r="AL8">
        <f t="shared" si="9"/>
        <v>-2911.2596538651533</v>
      </c>
      <c r="AN8">
        <f t="shared" si="10"/>
        <v>0</v>
      </c>
      <c r="AO8">
        <f t="shared" si="11"/>
        <v>0</v>
      </c>
      <c r="AP8">
        <f t="shared" si="12"/>
        <v>-26.819210870275665</v>
      </c>
      <c r="AQ8">
        <f t="shared" si="13"/>
        <v>-1325.2080570260148</v>
      </c>
      <c r="AR8">
        <f t="shared" si="14"/>
        <v>-1352.0272678962904</v>
      </c>
      <c r="AS8">
        <f t="shared" si="15"/>
        <v>-627.84603982457588</v>
      </c>
      <c r="AT8">
        <f t="shared" si="16"/>
        <v>327.94639614774468</v>
      </c>
      <c r="AU8">
        <f t="shared" si="17"/>
        <v>-1651.9269115731217</v>
      </c>
      <c r="AW8">
        <v>5</v>
      </c>
      <c r="AX8">
        <f>IF(Z8&gt;0, (R8*SUMPRODUCT(K8:$K$98, X8:$X$98)-K8*$AZ$3)/Z8, 0)</f>
        <v>9904.830127028863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1.250903E-3</v>
      </c>
      <c r="Q9" s="5">
        <f t="shared" si="29"/>
        <v>50</v>
      </c>
      <c r="R9">
        <f t="shared" si="0"/>
        <v>2000000</v>
      </c>
      <c r="S9">
        <f t="shared" si="1"/>
        <v>11068.291379975513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9362.9593007061885</v>
      </c>
      <c r="AC9">
        <f t="shared" si="2"/>
        <v>10345.054610321065</v>
      </c>
      <c r="AE9">
        <f t="shared" si="3"/>
        <v>0</v>
      </c>
      <c r="AF9">
        <f t="shared" si="4"/>
        <v>0</v>
      </c>
      <c r="AG9">
        <f t="shared" si="5"/>
        <v>-46.732843648465419</v>
      </c>
      <c r="AH9">
        <f t="shared" si="6"/>
        <v>-2364.9378591906352</v>
      </c>
      <c r="AI9">
        <f t="shared" si="7"/>
        <v>-2411.6707028391006</v>
      </c>
      <c r="AJ9">
        <f t="shared" si="8"/>
        <v>-982.0953096148769</v>
      </c>
      <c r="AK9">
        <f t="shared" ref="AK9:AK40" si="30">G9*SUM(AB9:AB9, AE9:AF9)</f>
        <v>655.40715104943331</v>
      </c>
      <c r="AL9">
        <f t="shared" si="9"/>
        <v>-2738.3588614045443</v>
      </c>
      <c r="AN9">
        <f t="shared" si="10"/>
        <v>0</v>
      </c>
      <c r="AO9">
        <f t="shared" si="11"/>
        <v>0</v>
      </c>
      <c r="AP9">
        <f t="shared" si="12"/>
        <v>-23.676312973426469</v>
      </c>
      <c r="AQ9">
        <f t="shared" si="13"/>
        <v>-1198.1511191164443</v>
      </c>
      <c r="AR9">
        <f t="shared" si="14"/>
        <v>-1221.8274320898709</v>
      </c>
      <c r="AS9">
        <f t="shared" si="15"/>
        <v>-497.56004781317307</v>
      </c>
      <c r="AT9">
        <f t="shared" si="16"/>
        <v>332.04965976380805</v>
      </c>
      <c r="AU9">
        <f t="shared" si="17"/>
        <v>-1387.3378201392359</v>
      </c>
      <c r="AW9">
        <v>6</v>
      </c>
      <c r="AX9">
        <f>IF(Z9&gt;0, (R9*SUMPRODUCT(K9:$K$98, X9:$X$98)-K9*$AZ$3)/Z9, 0)</f>
        <v>11068.291379975513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1.286052E-3</v>
      </c>
      <c r="Q10" s="5">
        <f t="shared" si="29"/>
        <v>50</v>
      </c>
      <c r="R10">
        <f t="shared" si="0"/>
        <v>2000000</v>
      </c>
      <c r="S10">
        <f t="shared" si="1"/>
        <v>12127.362065388921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10345.054610321065</v>
      </c>
      <c r="AC10">
        <f t="shared" si="2"/>
        <v>11206.995782848284</v>
      </c>
      <c r="AE10">
        <f t="shared" si="3"/>
        <v>0</v>
      </c>
      <c r="AF10">
        <f t="shared" si="4"/>
        <v>0</v>
      </c>
      <c r="AG10">
        <f t="shared" si="5"/>
        <v>-46.205414344940969</v>
      </c>
      <c r="AH10">
        <f t="shared" si="6"/>
        <v>-2404.0346815918501</v>
      </c>
      <c r="AI10">
        <f t="shared" si="7"/>
        <v>-2450.240095936791</v>
      </c>
      <c r="AJ10">
        <f t="shared" si="8"/>
        <v>-861.94117252721844</v>
      </c>
      <c r="AK10">
        <f t="shared" si="30"/>
        <v>724.15382272247462</v>
      </c>
      <c r="AL10">
        <f t="shared" si="9"/>
        <v>-2588.0274457415348</v>
      </c>
      <c r="AN10">
        <f t="shared" si="10"/>
        <v>0</v>
      </c>
      <c r="AO10">
        <f t="shared" si="11"/>
        <v>0</v>
      </c>
      <c r="AP10">
        <f t="shared" si="12"/>
        <v>-20.900982923250091</v>
      </c>
      <c r="AQ10">
        <f t="shared" si="13"/>
        <v>-1087.4632018607522</v>
      </c>
      <c r="AR10">
        <f t="shared" si="14"/>
        <v>-1108.3641847840022</v>
      </c>
      <c r="AS10">
        <f t="shared" si="15"/>
        <v>-389.89841305924926</v>
      </c>
      <c r="AT10">
        <f t="shared" si="16"/>
        <v>327.57041349172329</v>
      </c>
      <c r="AU10">
        <f t="shared" si="17"/>
        <v>-1170.6921843515281</v>
      </c>
      <c r="AW10">
        <v>7</v>
      </c>
      <c r="AX10">
        <f>IF(Z10&gt;0, (R10*SUMPRODUCT(K10:$K$98, X10:$X$98)-K10*$AZ$3)/Z10, 0)</f>
        <v>12127.362065388921</v>
      </c>
    </row>
    <row r="11" spans="1:52" x14ac:dyDescent="0.25">
      <c r="A11" t="s">
        <v>33</v>
      </c>
      <c r="C11" s="25">
        <f>AU100</f>
        <v>-423.35453696495165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1.3202509999999999E-3</v>
      </c>
      <c r="Q11" s="5">
        <f t="shared" si="29"/>
        <v>50</v>
      </c>
      <c r="R11">
        <f t="shared" si="0"/>
        <v>2000000</v>
      </c>
      <c r="S11">
        <f t="shared" si="1"/>
        <v>13089.189529879159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11206.995782848284</v>
      </c>
      <c r="AC11">
        <f t="shared" si="2"/>
        <v>11958.900698526508</v>
      </c>
      <c r="AE11">
        <f t="shared" si="3"/>
        <v>0</v>
      </c>
      <c r="AF11">
        <f t="shared" si="4"/>
        <v>0</v>
      </c>
      <c r="AG11">
        <f t="shared" si="5"/>
        <v>-45.682357456997238</v>
      </c>
      <c r="AH11">
        <f t="shared" si="6"/>
        <v>-2440.1097797729062</v>
      </c>
      <c r="AI11">
        <f t="shared" si="7"/>
        <v>-2485.7921372299033</v>
      </c>
      <c r="AJ11">
        <f t="shared" si="8"/>
        <v>-751.90491567822392</v>
      </c>
      <c r="AK11">
        <f t="shared" si="30"/>
        <v>784.48970479937998</v>
      </c>
      <c r="AL11">
        <f t="shared" si="9"/>
        <v>-2453.2073481087473</v>
      </c>
      <c r="AN11">
        <f t="shared" si="10"/>
        <v>0</v>
      </c>
      <c r="AO11">
        <f t="shared" si="11"/>
        <v>0</v>
      </c>
      <c r="AP11">
        <f t="shared" si="12"/>
        <v>-18.450337991439451</v>
      </c>
      <c r="AQ11">
        <f t="shared" si="13"/>
        <v>-985.51941447870911</v>
      </c>
      <c r="AR11">
        <f t="shared" si="14"/>
        <v>-1003.9697524701485</v>
      </c>
      <c r="AS11">
        <f t="shared" si="15"/>
        <v>-303.6817844776765</v>
      </c>
      <c r="AT11">
        <f t="shared" si="16"/>
        <v>316.84223429095601</v>
      </c>
      <c r="AU11">
        <f t="shared" si="17"/>
        <v>-990.80930265686891</v>
      </c>
      <c r="AW11">
        <v>8</v>
      </c>
      <c r="AX11">
        <f>IF(Z11&gt;0, (R11*SUMPRODUCT(K11:$K$98, X11:$X$98)-K11*$AZ$3)/Z11, 0)</f>
        <v>13089.189529879159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1.3639489999999999E-3</v>
      </c>
      <c r="Q12" s="5">
        <f t="shared" si="29"/>
        <v>50</v>
      </c>
      <c r="R12">
        <f t="shared" si="0"/>
        <v>2000000</v>
      </c>
      <c r="S12">
        <f t="shared" si="1"/>
        <v>13966.755156423587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11958.900698526508</v>
      </c>
      <c r="AC12">
        <f t="shared" si="2"/>
        <v>12615.67424613617</v>
      </c>
      <c r="AE12">
        <f t="shared" si="3"/>
        <v>0</v>
      </c>
      <c r="AF12">
        <f t="shared" si="4"/>
        <v>0</v>
      </c>
      <c r="AG12">
        <f t="shared" si="5"/>
        <v>-45.163225476656152</v>
      </c>
      <c r="AH12">
        <f t="shared" si="6"/>
        <v>-2492.3362308445571</v>
      </c>
      <c r="AI12">
        <f t="shared" si="7"/>
        <v>-2537.4994563212131</v>
      </c>
      <c r="AJ12">
        <f t="shared" si="8"/>
        <v>-656.77354760966227</v>
      </c>
      <c r="AK12">
        <f t="shared" si="30"/>
        <v>837.12304889685561</v>
      </c>
      <c r="AL12">
        <f t="shared" si="9"/>
        <v>-2357.1499550340195</v>
      </c>
      <c r="AN12">
        <f t="shared" si="10"/>
        <v>0</v>
      </c>
      <c r="AO12">
        <f t="shared" si="11"/>
        <v>0</v>
      </c>
      <c r="AP12">
        <f t="shared" si="12"/>
        <v>-16.286311867385688</v>
      </c>
      <c r="AQ12">
        <f t="shared" si="13"/>
        <v>-898.76143046735172</v>
      </c>
      <c r="AR12">
        <f t="shared" si="14"/>
        <v>-915.04774233473734</v>
      </c>
      <c r="AS12">
        <f t="shared" si="15"/>
        <v>-236.839125410761</v>
      </c>
      <c r="AT12">
        <f t="shared" si="16"/>
        <v>301.87496357535122</v>
      </c>
      <c r="AU12">
        <f t="shared" si="17"/>
        <v>-850.01190417014709</v>
      </c>
      <c r="AW12">
        <v>9</v>
      </c>
      <c r="AX12">
        <f>IF(Z12&gt;0, (R12*SUMPRODUCT(K12:$K$98, X12:$X$98)-K12*$AZ$3)/Z12, 0)</f>
        <v>13966.755156423587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1.4095469999999999E-3</v>
      </c>
      <c r="Q13" s="5">
        <f t="shared" si="29"/>
        <v>50</v>
      </c>
      <c r="R13">
        <f t="shared" si="0"/>
        <v>2000000</v>
      </c>
      <c r="S13">
        <f t="shared" si="1"/>
        <v>14763.556534835438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12615.67424613617</v>
      </c>
      <c r="AC13">
        <f t="shared" si="2"/>
        <v>13183.245817533436</v>
      </c>
      <c r="AE13">
        <f t="shared" si="3"/>
        <v>0</v>
      </c>
      <c r="AF13">
        <f t="shared" si="4"/>
        <v>0</v>
      </c>
      <c r="AG13">
        <f t="shared" si="5"/>
        <v>-44.647933532908652</v>
      </c>
      <c r="AH13">
        <f t="shared" si="6"/>
        <v>-2546.3875592377699</v>
      </c>
      <c r="AI13">
        <f t="shared" si="7"/>
        <v>-2591.0354927706785</v>
      </c>
      <c r="AJ13">
        <f t="shared" si="8"/>
        <v>-567.57157139726587</v>
      </c>
      <c r="AK13">
        <f t="shared" si="30"/>
        <v>883.09719722953196</v>
      </c>
      <c r="AL13">
        <f t="shared" si="9"/>
        <v>-2275.5098669384124</v>
      </c>
      <c r="AN13">
        <f t="shared" si="10"/>
        <v>0</v>
      </c>
      <c r="AO13">
        <f t="shared" si="11"/>
        <v>0</v>
      </c>
      <c r="AP13">
        <f t="shared" si="12"/>
        <v>-14.375439666676868</v>
      </c>
      <c r="AQ13">
        <f t="shared" si="13"/>
        <v>-819.86864406206757</v>
      </c>
      <c r="AR13">
        <f t="shared" si="14"/>
        <v>-834.24408372874439</v>
      </c>
      <c r="AS13">
        <f t="shared" si="15"/>
        <v>-182.74285583964502</v>
      </c>
      <c r="AT13">
        <f t="shared" si="16"/>
        <v>284.33366281616463</v>
      </c>
      <c r="AU13">
        <f t="shared" si="17"/>
        <v>-732.65327675222477</v>
      </c>
      <c r="AW13">
        <v>10</v>
      </c>
      <c r="AX13">
        <f>IF(Z13&gt;0, (R13*SUMPRODUCT(K13:$K$98, X13:$X$98)-K13*$AZ$3)/Z13, 0)</f>
        <v>14763.556534835438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1.462746E-3</v>
      </c>
      <c r="Q14" s="5">
        <f t="shared" si="29"/>
        <v>50</v>
      </c>
      <c r="R14">
        <f t="shared" si="0"/>
        <v>2000000</v>
      </c>
      <c r="S14">
        <f t="shared" si="1"/>
        <v>15489.122213316996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13183.245817533436</v>
      </c>
      <c r="AC14">
        <f t="shared" si="2"/>
        <v>13672.603067993356</v>
      </c>
      <c r="AE14">
        <f t="shared" si="3"/>
        <v>0</v>
      </c>
      <c r="AF14">
        <f t="shared" si="4"/>
        <v>0</v>
      </c>
      <c r="AG14">
        <f t="shared" si="5"/>
        <v>-44.136145611396039</v>
      </c>
      <c r="AH14">
        <f t="shared" si="6"/>
        <v>-2612.3434473411198</v>
      </c>
      <c r="AI14">
        <f t="shared" si="7"/>
        <v>-2656.4795929525158</v>
      </c>
      <c r="AJ14">
        <f t="shared" si="8"/>
        <v>-489.35725045991967</v>
      </c>
      <c r="AK14">
        <f t="shared" si="30"/>
        <v>922.82720722734064</v>
      </c>
      <c r="AL14">
        <f t="shared" si="9"/>
        <v>-2223.0096361850947</v>
      </c>
      <c r="AN14">
        <f t="shared" si="10"/>
        <v>0</v>
      </c>
      <c r="AO14">
        <f t="shared" si="11"/>
        <v>0</v>
      </c>
      <c r="AP14">
        <f t="shared" si="12"/>
        <v>-12.68808719030306</v>
      </c>
      <c r="AQ14">
        <f t="shared" si="13"/>
        <v>-750.98631680974711</v>
      </c>
      <c r="AR14">
        <f t="shared" si="14"/>
        <v>-763.67440400005023</v>
      </c>
      <c r="AS14">
        <f t="shared" si="15"/>
        <v>-140.67851587473589</v>
      </c>
      <c r="AT14">
        <f t="shared" si="16"/>
        <v>265.29077029012484</v>
      </c>
      <c r="AU14">
        <f t="shared" si="17"/>
        <v>-639.06214958466126</v>
      </c>
      <c r="AW14">
        <v>11</v>
      </c>
      <c r="AX14">
        <f>IF(Z14&gt;0, (R14*SUMPRODUCT(K14:$K$98, X14:$X$98)-K14*$AZ$3)/Z14, 0)</f>
        <v>15489.122213316996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1.535893E-3</v>
      </c>
      <c r="Q15" s="5">
        <f t="shared" si="29"/>
        <v>50</v>
      </c>
      <c r="R15">
        <f t="shared" si="0"/>
        <v>2000000</v>
      </c>
      <c r="S15">
        <f t="shared" si="1"/>
        <v>16148.90986399828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13672.603067993356</v>
      </c>
      <c r="AC15">
        <f t="shared" si="2"/>
        <v>14090.568442721093</v>
      </c>
      <c r="AE15">
        <f t="shared" si="3"/>
        <v>0</v>
      </c>
      <c r="AF15">
        <f t="shared" si="4"/>
        <v>0</v>
      </c>
      <c r="AG15">
        <f t="shared" si="5"/>
        <v>-43.62699575819056</v>
      </c>
      <c r="AH15">
        <f t="shared" si="6"/>
        <v>-2711.5358836609557</v>
      </c>
      <c r="AI15">
        <f t="shared" si="7"/>
        <v>-2755.1628794191465</v>
      </c>
      <c r="AJ15">
        <f t="shared" si="8"/>
        <v>-417.96537472773707</v>
      </c>
      <c r="AK15">
        <f t="shared" si="30"/>
        <v>957.08221475953496</v>
      </c>
      <c r="AL15">
        <f t="shared" si="9"/>
        <v>-2216.0460393873486</v>
      </c>
      <c r="AN15">
        <f t="shared" si="10"/>
        <v>0</v>
      </c>
      <c r="AO15">
        <f t="shared" si="11"/>
        <v>0</v>
      </c>
      <c r="AP15">
        <f t="shared" si="12"/>
        <v>-11.197963191161655</v>
      </c>
      <c r="AQ15">
        <f t="shared" si="13"/>
        <v>-695.98372496343336</v>
      </c>
      <c r="AR15">
        <f t="shared" si="14"/>
        <v>-707.18168815459512</v>
      </c>
      <c r="AS15">
        <f t="shared" si="15"/>
        <v>-107.28130140619628</v>
      </c>
      <c r="AT15">
        <f t="shared" si="16"/>
        <v>245.65916642978243</v>
      </c>
      <c r="AU15">
        <f t="shared" si="17"/>
        <v>-568.80382313100893</v>
      </c>
      <c r="AW15">
        <v>12</v>
      </c>
      <c r="AX15">
        <f>IF(Z15&gt;0, (R15*SUMPRODUCT(K15:$K$98, X15:$X$98)-K15*$AZ$3)/Z15, 0)</f>
        <v>16148.90986399828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1.6204399999999999E-3</v>
      </c>
      <c r="Q16" s="5">
        <f t="shared" si="29"/>
        <v>50</v>
      </c>
      <c r="R16">
        <f t="shared" si="0"/>
        <v>2000000</v>
      </c>
      <c r="S16">
        <f t="shared" si="1"/>
        <v>16741.977328581335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14090.568442721093</v>
      </c>
      <c r="AC16">
        <f t="shared" si="2"/>
        <v>14438.291585201843</v>
      </c>
      <c r="AE16">
        <f t="shared" si="3"/>
        <v>0</v>
      </c>
      <c r="AF16">
        <f t="shared" si="4"/>
        <v>0</v>
      </c>
      <c r="AG16">
        <f t="shared" si="5"/>
        <v>-43.120030871602246</v>
      </c>
      <c r="AH16">
        <f t="shared" si="6"/>
        <v>-2827.7971602560924</v>
      </c>
      <c r="AI16">
        <f t="shared" si="7"/>
        <v>-2870.9171911276949</v>
      </c>
      <c r="AJ16">
        <f t="shared" si="8"/>
        <v>-347.72314248075054</v>
      </c>
      <c r="AK16">
        <f t="shared" si="30"/>
        <v>986.33979099047656</v>
      </c>
      <c r="AL16">
        <f t="shared" si="9"/>
        <v>-2232.3005426179689</v>
      </c>
      <c r="AN16">
        <f t="shared" si="10"/>
        <v>0</v>
      </c>
      <c r="AO16">
        <f t="shared" si="11"/>
        <v>0</v>
      </c>
      <c r="AP16">
        <f t="shared" si="12"/>
        <v>-9.8819981533719208</v>
      </c>
      <c r="AQ16">
        <f t="shared" si="13"/>
        <v>-648.05812405307108</v>
      </c>
      <c r="AR16">
        <f t="shared" si="14"/>
        <v>-657.94012220644311</v>
      </c>
      <c r="AS16">
        <f t="shared" si="15"/>
        <v>-79.6891695674191</v>
      </c>
      <c r="AT16">
        <f t="shared" si="16"/>
        <v>226.04362279305013</v>
      </c>
      <c r="AU16">
        <f t="shared" si="17"/>
        <v>-511.58566898081204</v>
      </c>
      <c r="AW16">
        <v>13</v>
      </c>
      <c r="AX16">
        <f>IF(Z16&gt;0, (R16*SUMPRODUCT(K16:$K$98, X16:$X$98)-K16*$AZ$3)/Z16, 0)</f>
        <v>16741.977328581335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1.706887E-3</v>
      </c>
      <c r="Q17" s="5">
        <f t="shared" si="29"/>
        <v>50</v>
      </c>
      <c r="R17">
        <f t="shared" si="0"/>
        <v>2000000</v>
      </c>
      <c r="S17">
        <f t="shared" si="1"/>
        <v>17273.301998791339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14438.291585201843</v>
      </c>
      <c r="AC17">
        <f t="shared" si="2"/>
        <v>14722.11459279536</v>
      </c>
      <c r="AE17">
        <f t="shared" si="3"/>
        <v>0</v>
      </c>
      <c r="AF17">
        <f t="shared" si="4"/>
        <v>0</v>
      </c>
      <c r="AG17">
        <f t="shared" si="5"/>
        <v>-42.615229542751891</v>
      </c>
      <c r="AH17">
        <f t="shared" si="6"/>
        <v>-2944.0408053734623</v>
      </c>
      <c r="AI17">
        <f t="shared" si="7"/>
        <v>-2986.6560349162141</v>
      </c>
      <c r="AJ17">
        <f t="shared" si="8"/>
        <v>-283.8230075935171</v>
      </c>
      <c r="AK17">
        <f t="shared" si="30"/>
        <v>1010.6804109641291</v>
      </c>
      <c r="AL17">
        <f t="shared" si="9"/>
        <v>-2259.7986315456019</v>
      </c>
      <c r="AN17">
        <f t="shared" si="10"/>
        <v>0</v>
      </c>
      <c r="AO17">
        <f t="shared" si="11"/>
        <v>0</v>
      </c>
      <c r="AP17">
        <f t="shared" si="12"/>
        <v>-8.7199202836215957</v>
      </c>
      <c r="AQ17">
        <f t="shared" si="13"/>
        <v>-602.4090779290907</v>
      </c>
      <c r="AR17">
        <f t="shared" si="14"/>
        <v>-611.1289982127123</v>
      </c>
      <c r="AS17">
        <f t="shared" si="15"/>
        <v>-58.075810629867547</v>
      </c>
      <c r="AT17">
        <f t="shared" si="16"/>
        <v>206.80523630604418</v>
      </c>
      <c r="AU17">
        <f t="shared" si="17"/>
        <v>-462.39957253653563</v>
      </c>
      <c r="AW17">
        <v>14</v>
      </c>
      <c r="AX17">
        <f>IF(Z17&gt;0, (R17*SUMPRODUCT(K17:$K$98, X17:$X$98)-K17*$AZ$3)/Z17, 0)</f>
        <v>17273.301998791339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1.7980839999999999E-3</v>
      </c>
      <c r="Q18" s="5">
        <f t="shared" si="29"/>
        <v>50</v>
      </c>
      <c r="R18">
        <f t="shared" si="0"/>
        <v>2000000</v>
      </c>
      <c r="S18">
        <f t="shared" si="1"/>
        <v>17752.16321104248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14722.11459279536</v>
      </c>
      <c r="AC18">
        <f t="shared" si="2"/>
        <v>14951.742239550727</v>
      </c>
      <c r="AE18">
        <f t="shared" si="3"/>
        <v>0</v>
      </c>
      <c r="AF18">
        <f t="shared" si="4"/>
        <v>0</v>
      </c>
      <c r="AG18">
        <f t="shared" si="5"/>
        <v>-42.112451484927227</v>
      </c>
      <c r="AH18">
        <f t="shared" si="6"/>
        <v>-3065.0304958859797</v>
      </c>
      <c r="AI18">
        <f t="shared" si="7"/>
        <v>-3107.1429473709068</v>
      </c>
      <c r="AJ18">
        <f t="shared" si="8"/>
        <v>-229.6276467553671</v>
      </c>
      <c r="AK18">
        <f t="shared" si="30"/>
        <v>1030.5480214956754</v>
      </c>
      <c r="AL18">
        <f t="shared" si="9"/>
        <v>-2306.2225726305987</v>
      </c>
      <c r="AN18">
        <f t="shared" si="10"/>
        <v>0</v>
      </c>
      <c r="AO18">
        <f t="shared" si="11"/>
        <v>0</v>
      </c>
      <c r="AP18">
        <f t="shared" si="12"/>
        <v>-7.6937874389661829</v>
      </c>
      <c r="AQ18">
        <f t="shared" si="13"/>
        <v>-559.96961225912332</v>
      </c>
      <c r="AR18">
        <f t="shared" si="14"/>
        <v>-567.66339969808939</v>
      </c>
      <c r="AS18">
        <f t="shared" si="15"/>
        <v>-41.952112545101812</v>
      </c>
      <c r="AT18">
        <f t="shared" si="16"/>
        <v>188.27727058047759</v>
      </c>
      <c r="AU18">
        <f t="shared" si="17"/>
        <v>-421.3382416627137</v>
      </c>
      <c r="AW18">
        <v>15</v>
      </c>
      <c r="AX18">
        <f>IF(Z18&gt;0, (R18*SUMPRODUCT(K18:$K$98, X18:$X$98)-K18*$AZ$3)/Z18, 0)</f>
        <v>17752.16321104248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1.9035300000000001E-3</v>
      </c>
      <c r="Q19" s="5">
        <f t="shared" si="29"/>
        <v>50</v>
      </c>
      <c r="R19">
        <f t="shared" si="0"/>
        <v>2000000</v>
      </c>
      <c r="S19">
        <f t="shared" si="1"/>
        <v>18185.819461456544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14951.742239550727</v>
      </c>
      <c r="AC19">
        <f t="shared" si="2"/>
        <v>15134.662560045583</v>
      </c>
      <c r="AE19">
        <f t="shared" si="3"/>
        <v>0</v>
      </c>
      <c r="AF19">
        <f t="shared" si="4"/>
        <v>0</v>
      </c>
      <c r="AG19">
        <f t="shared" si="5"/>
        <v>-41.611164655302844</v>
      </c>
      <c r="AH19">
        <f t="shared" si="6"/>
        <v>-3206.4925910041411</v>
      </c>
      <c r="AI19">
        <f t="shared" si="7"/>
        <v>-3248.1037556594438</v>
      </c>
      <c r="AJ19">
        <f t="shared" si="8"/>
        <v>-182.92032049485533</v>
      </c>
      <c r="AK19">
        <f t="shared" si="30"/>
        <v>1046.6219567685509</v>
      </c>
      <c r="AL19">
        <f t="shared" si="9"/>
        <v>-2384.4021193857479</v>
      </c>
      <c r="AN19">
        <f t="shared" si="10"/>
        <v>0</v>
      </c>
      <c r="AO19">
        <f t="shared" si="11"/>
        <v>0</v>
      </c>
      <c r="AP19">
        <f t="shared" si="12"/>
        <v>-6.787682329797164</v>
      </c>
      <c r="AQ19">
        <f t="shared" si="13"/>
        <v>-523.04840013197497</v>
      </c>
      <c r="AR19">
        <f t="shared" si="14"/>
        <v>-529.83608246177209</v>
      </c>
      <c r="AS19">
        <f t="shared" si="15"/>
        <v>-29.838266663981393</v>
      </c>
      <c r="AT19">
        <f t="shared" si="16"/>
        <v>170.72671290949526</v>
      </c>
      <c r="AU19">
        <f t="shared" si="17"/>
        <v>-388.94763621625816</v>
      </c>
      <c r="AW19">
        <v>16</v>
      </c>
      <c r="AX19">
        <f>IF(Z19&gt;0, (R19*SUMPRODUCT(K19:$K$98, X19:$X$98)-K19*$AZ$3)/Z19, 0)</f>
        <v>18185.819461456544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2.008026E-3</v>
      </c>
      <c r="Q20" s="5">
        <f t="shared" si="29"/>
        <v>50</v>
      </c>
      <c r="R20">
        <f t="shared" si="0"/>
        <v>2000000</v>
      </c>
      <c r="S20">
        <f t="shared" si="1"/>
        <v>18577.417469297816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15134.662560045583</v>
      </c>
      <c r="AC20">
        <f t="shared" si="2"/>
        <v>15274.90874272966</v>
      </c>
      <c r="AE20">
        <f t="shared" si="3"/>
        <v>0</v>
      </c>
      <c r="AF20">
        <f t="shared" si="4"/>
        <v>0</v>
      </c>
      <c r="AG20">
        <f t="shared" si="5"/>
        <v>-41.111496708231684</v>
      </c>
      <c r="AH20">
        <f t="shared" si="6"/>
        <v>-3342.2520207251659</v>
      </c>
      <c r="AI20">
        <f t="shared" si="7"/>
        <v>-3383.3635174333976</v>
      </c>
      <c r="AJ20">
        <f t="shared" si="8"/>
        <v>-140.24618268407721</v>
      </c>
      <c r="AK20">
        <f t="shared" si="30"/>
        <v>1059.4263792031909</v>
      </c>
      <c r="AL20">
        <f t="shared" si="9"/>
        <v>-2464.1833209142842</v>
      </c>
      <c r="AN20">
        <f t="shared" si="10"/>
        <v>0</v>
      </c>
      <c r="AO20">
        <f t="shared" si="11"/>
        <v>0</v>
      </c>
      <c r="AP20">
        <f t="shared" si="12"/>
        <v>-5.9876568427689447</v>
      </c>
      <c r="AQ20">
        <f t="shared" si="13"/>
        <v>-486.78009278475997</v>
      </c>
      <c r="AR20">
        <f t="shared" si="14"/>
        <v>-492.76774962752893</v>
      </c>
      <c r="AS20">
        <f t="shared" si="15"/>
        <v>-20.426062845150504</v>
      </c>
      <c r="AT20">
        <f t="shared" si="16"/>
        <v>154.29945676426246</v>
      </c>
      <c r="AU20">
        <f t="shared" si="17"/>
        <v>-358.89435570841698</v>
      </c>
      <c r="AW20">
        <v>17</v>
      </c>
      <c r="AX20">
        <f>IF(Z20&gt;0, (R20*SUMPRODUCT(K20:$K$98, X20:$X$98)-K20*$AZ$3)/Z20, 0)</f>
        <v>18577.417469297816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2.1277219999999999E-3</v>
      </c>
      <c r="Q21" s="5">
        <f t="shared" si="29"/>
        <v>50</v>
      </c>
      <c r="R21">
        <f t="shared" si="0"/>
        <v>2000000</v>
      </c>
      <c r="S21">
        <f t="shared" si="1"/>
        <v>18935.304992135505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15274.90874272966</v>
      </c>
      <c r="AC21">
        <f t="shared" si="2"/>
        <v>15380.355956030655</v>
      </c>
      <c r="AE21">
        <f t="shared" si="3"/>
        <v>0</v>
      </c>
      <c r="AF21">
        <f t="shared" si="4"/>
        <v>0</v>
      </c>
      <c r="AG21">
        <f t="shared" si="5"/>
        <v>-40.612907905150344</v>
      </c>
      <c r="AH21">
        <f t="shared" si="6"/>
        <v>-3498.9534399612853</v>
      </c>
      <c r="AI21">
        <f t="shared" si="7"/>
        <v>-3539.5663478664355</v>
      </c>
      <c r="AJ21">
        <f t="shared" si="8"/>
        <v>-105.44721330099492</v>
      </c>
      <c r="AK21">
        <f t="shared" si="30"/>
        <v>1069.2436119910762</v>
      </c>
      <c r="AL21">
        <f t="shared" si="9"/>
        <v>-2575.7699491763542</v>
      </c>
      <c r="AN21">
        <f t="shared" si="10"/>
        <v>0</v>
      </c>
      <c r="AO21">
        <f t="shared" si="11"/>
        <v>0</v>
      </c>
      <c r="AP21">
        <f t="shared" si="12"/>
        <v>-5.2812858974539694</v>
      </c>
      <c r="AQ21">
        <f t="shared" si="13"/>
        <v>-455.00247117178651</v>
      </c>
      <c r="AR21">
        <f t="shared" si="14"/>
        <v>-460.28375706924049</v>
      </c>
      <c r="AS21">
        <f t="shared" si="15"/>
        <v>-13.712312396663968</v>
      </c>
      <c r="AT21">
        <f t="shared" si="16"/>
        <v>139.04400103877049</v>
      </c>
      <c r="AU21">
        <f t="shared" si="17"/>
        <v>-334.95206842713395</v>
      </c>
      <c r="AW21">
        <v>18</v>
      </c>
      <c r="AX21">
        <f>IF(Z21&gt;0, (R21*SUMPRODUCT(K21:$K$98, X21:$X$98)-K21*$AZ$3)/Z21, 0)</f>
        <v>18935.304992135505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2.2569180000000001E-3</v>
      </c>
      <c r="Q22" s="5">
        <f t="shared" si="29"/>
        <v>50</v>
      </c>
      <c r="R22">
        <f t="shared" si="0"/>
        <v>2000000</v>
      </c>
      <c r="S22">
        <f t="shared" si="1"/>
        <v>19262.223718441284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15380.355956030655</v>
      </c>
      <c r="AC22">
        <f t="shared" si="2"/>
        <v>15454.127865292587</v>
      </c>
      <c r="AE22">
        <f t="shared" si="3"/>
        <v>0</v>
      </c>
      <c r="AF22">
        <f t="shared" si="4"/>
        <v>0</v>
      </c>
      <c r="AG22">
        <f t="shared" si="5"/>
        <v>-40.115118823215361</v>
      </c>
      <c r="AH22">
        <f t="shared" si="6"/>
        <v>-3666.4001153390441</v>
      </c>
      <c r="AI22">
        <f t="shared" si="7"/>
        <v>-3706.5152341622593</v>
      </c>
      <c r="AJ22">
        <f t="shared" si="8"/>
        <v>-73.771909261931796</v>
      </c>
      <c r="AK22">
        <f t="shared" si="30"/>
        <v>1076.624916922146</v>
      </c>
      <c r="AL22">
        <f t="shared" si="9"/>
        <v>-2703.6622265020451</v>
      </c>
      <c r="AN22">
        <f t="shared" si="10"/>
        <v>0</v>
      </c>
      <c r="AO22">
        <f t="shared" si="11"/>
        <v>0</v>
      </c>
      <c r="AP22">
        <f t="shared" si="12"/>
        <v>-4.6576371511377852</v>
      </c>
      <c r="AQ22">
        <f t="shared" si="13"/>
        <v>-425.69390018250061</v>
      </c>
      <c r="AR22">
        <f t="shared" si="14"/>
        <v>-430.35153733363836</v>
      </c>
      <c r="AS22">
        <f t="shared" si="15"/>
        <v>-8.5654186094518039</v>
      </c>
      <c r="AT22">
        <f t="shared" si="16"/>
        <v>125.00344902369373</v>
      </c>
      <c r="AU22">
        <f t="shared" si="17"/>
        <v>-313.91350691939647</v>
      </c>
      <c r="AW22">
        <v>19</v>
      </c>
      <c r="AX22">
        <f>IF(Z22&gt;0, (R22*SUMPRODUCT(K22:$K$98, X22:$X$98)-K22*$AZ$3)/Z22, 0)</f>
        <v>19262.223718441284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2.397513E-3</v>
      </c>
      <c r="Q23" s="5">
        <f t="shared" si="29"/>
        <v>50</v>
      </c>
      <c r="R23">
        <f t="shared" si="0"/>
        <v>2000000</v>
      </c>
      <c r="S23">
        <f t="shared" si="1"/>
        <v>19562.61759043135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15454.127865292587</v>
      </c>
      <c r="AC23">
        <f t="shared" si="2"/>
        <v>15500.553947640188</v>
      </c>
      <c r="AE23">
        <f t="shared" si="3"/>
        <v>0</v>
      </c>
      <c r="AF23">
        <f t="shared" si="4"/>
        <v>0</v>
      </c>
      <c r="AG23">
        <f t="shared" si="5"/>
        <v>-39.617791116108009</v>
      </c>
      <c r="AH23">
        <f t="shared" si="6"/>
        <v>-3847.0607550081413</v>
      </c>
      <c r="AI23">
        <f t="shared" si="7"/>
        <v>-3886.6785461242494</v>
      </c>
      <c r="AJ23">
        <f t="shared" si="8"/>
        <v>-46.42608234760155</v>
      </c>
      <c r="AK23">
        <f t="shared" si="30"/>
        <v>1081.7889505704811</v>
      </c>
      <c r="AL23">
        <f t="shared" si="9"/>
        <v>-2851.3156779013698</v>
      </c>
      <c r="AN23">
        <f t="shared" si="10"/>
        <v>0</v>
      </c>
      <c r="AO23">
        <f t="shared" si="11"/>
        <v>0</v>
      </c>
      <c r="AP23">
        <f t="shared" si="12"/>
        <v>-4.1070482446493495</v>
      </c>
      <c r="AQ23">
        <f t="shared" si="13"/>
        <v>-398.81234354056443</v>
      </c>
      <c r="AR23">
        <f t="shared" si="14"/>
        <v>-402.9193917852138</v>
      </c>
      <c r="AS23">
        <f t="shared" si="15"/>
        <v>-4.812841772345501</v>
      </c>
      <c r="AT23">
        <f t="shared" si="16"/>
        <v>112.14556100567442</v>
      </c>
      <c r="AU23">
        <f t="shared" si="17"/>
        <v>-295.58667255188487</v>
      </c>
      <c r="AW23">
        <v>20</v>
      </c>
      <c r="AX23">
        <f>IF(Z23&gt;0, (R23*SUMPRODUCT(K23:$K$98, X23:$X$98)-K23*$AZ$3)/Z23, 0)</f>
        <v>19562.61759043135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2.5466569999999999E-3</v>
      </c>
      <c r="Q24" s="5">
        <f t="shared" si="29"/>
        <v>50</v>
      </c>
      <c r="R24">
        <f t="shared" si="0"/>
        <v>2000000</v>
      </c>
      <c r="S24">
        <f t="shared" si="1"/>
        <v>19840.224300231366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15500.553947640188</v>
      </c>
      <c r="AC24">
        <f t="shared" si="2"/>
        <v>15523.277302787219</v>
      </c>
      <c r="AE24">
        <f t="shared" si="3"/>
        <v>0</v>
      </c>
      <c r="AF24">
        <f t="shared" si="4"/>
        <v>0</v>
      </c>
      <c r="AG24">
        <f t="shared" si="5"/>
        <v>-39.120720279876558</v>
      </c>
      <c r="AH24">
        <f t="shared" si="6"/>
        <v>-4035.7170028149708</v>
      </c>
      <c r="AI24">
        <f t="shared" si="7"/>
        <v>-4074.8377230948472</v>
      </c>
      <c r="AJ24">
        <f t="shared" si="8"/>
        <v>-22.723355147030816</v>
      </c>
      <c r="AK24">
        <f t="shared" si="30"/>
        <v>1085.0387763348133</v>
      </c>
      <c r="AL24">
        <f t="shared" si="9"/>
        <v>-3012.5223019070645</v>
      </c>
      <c r="AN24">
        <f t="shared" si="10"/>
        <v>0</v>
      </c>
      <c r="AO24">
        <f t="shared" si="11"/>
        <v>0</v>
      </c>
      <c r="AP24">
        <f t="shared" si="12"/>
        <v>-3.6209986777154306</v>
      </c>
      <c r="AQ24">
        <f t="shared" si="13"/>
        <v>-373.54439862764207</v>
      </c>
      <c r="AR24">
        <f t="shared" si="14"/>
        <v>-377.16539730535749</v>
      </c>
      <c r="AS24">
        <f t="shared" si="15"/>
        <v>-2.103264928457405</v>
      </c>
      <c r="AT24">
        <f t="shared" si="16"/>
        <v>100.43076779440948</v>
      </c>
      <c r="AU24">
        <f t="shared" si="17"/>
        <v>-278.83789443940543</v>
      </c>
      <c r="AW24">
        <v>21</v>
      </c>
      <c r="AX24">
        <f>IF(Z24&gt;0, (R24*SUMPRODUCT(K24:$K$98, X24:$X$98)-K24*$AZ$3)/Z24, 0)</f>
        <v>19840.224300231366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3.8442260000000001E-3</v>
      </c>
      <c r="Q25" s="5">
        <f t="shared" si="29"/>
        <v>50</v>
      </c>
      <c r="R25">
        <f t="shared" si="0"/>
        <v>2000000</v>
      </c>
      <c r="S25">
        <f t="shared" si="1"/>
        <v>20122.416450446712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15523.277302787219</v>
      </c>
      <c r="AC25">
        <f t="shared" si="2"/>
        <v>15526.104063702071</v>
      </c>
      <c r="AE25">
        <f t="shared" si="3"/>
        <v>0</v>
      </c>
      <c r="AF25">
        <f t="shared" si="4"/>
        <v>0</v>
      </c>
      <c r="AG25">
        <f t="shared" si="5"/>
        <v>-38.579124187039163</v>
      </c>
      <c r="AH25">
        <f t="shared" si="6"/>
        <v>-6015.5556015451502</v>
      </c>
      <c r="AI25">
        <f t="shared" si="7"/>
        <v>-6054.1347257321895</v>
      </c>
      <c r="AJ25">
        <f t="shared" si="8"/>
        <v>-2.8267609148515476</v>
      </c>
      <c r="AK25">
        <f t="shared" si="30"/>
        <v>1086.6294111951054</v>
      </c>
      <c r="AL25">
        <f t="shared" si="9"/>
        <v>-4970.3320754519355</v>
      </c>
      <c r="AN25">
        <f t="shared" si="10"/>
        <v>0</v>
      </c>
      <c r="AO25">
        <f t="shared" si="11"/>
        <v>0</v>
      </c>
      <c r="AP25">
        <f t="shared" si="12"/>
        <v>-3.1882756729244974</v>
      </c>
      <c r="AQ25">
        <f t="shared" si="13"/>
        <v>-497.1406165299743</v>
      </c>
      <c r="AR25">
        <f t="shared" si="14"/>
        <v>-500.32889220289883</v>
      </c>
      <c r="AS25">
        <f t="shared" si="15"/>
        <v>-0.23361061838264266</v>
      </c>
      <c r="AT25">
        <f t="shared" si="16"/>
        <v>89.801782445894176</v>
      </c>
      <c r="AU25">
        <f t="shared" si="17"/>
        <v>-410.76072037538728</v>
      </c>
      <c r="AW25">
        <v>22</v>
      </c>
      <c r="AX25">
        <f>IF(Z25&gt;0, (R25*SUMPRODUCT(K25:$K$98, X25:$X$98)-K25*$AZ$3)/Z25, 0)</f>
        <v>20122.416450446712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5.3300140000000001E-3</v>
      </c>
      <c r="Q26" s="5">
        <f t="shared" si="29"/>
        <v>50</v>
      </c>
      <c r="R26">
        <f t="shared" si="0"/>
        <v>2000000</v>
      </c>
      <c r="S26">
        <f t="shared" si="1"/>
        <v>20223.660330449391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15526.104063702071</v>
      </c>
      <c r="AC26">
        <f t="shared" si="2"/>
        <v>15365.00912533504</v>
      </c>
      <c r="AE26">
        <f t="shared" si="3"/>
        <v>0</v>
      </c>
      <c r="AF26">
        <f t="shared" si="4"/>
        <v>0</v>
      </c>
      <c r="AG26">
        <f t="shared" si="5"/>
        <v>-37.98770567314412</v>
      </c>
      <c r="AH26">
        <f t="shared" si="6"/>
        <v>-8225.0908809862958</v>
      </c>
      <c r="AI26">
        <f t="shared" si="7"/>
        <v>-8263.0785866594397</v>
      </c>
      <c r="AJ26">
        <f t="shared" si="8"/>
        <v>161.09493836703041</v>
      </c>
      <c r="AK26">
        <f t="shared" si="30"/>
        <v>1086.8272844591449</v>
      </c>
      <c r="AL26">
        <f t="shared" si="9"/>
        <v>-7015.1563638332645</v>
      </c>
      <c r="AN26">
        <f t="shared" si="10"/>
        <v>0</v>
      </c>
      <c r="AO26">
        <f t="shared" si="11"/>
        <v>0</v>
      </c>
      <c r="AP26">
        <f t="shared" si="12"/>
        <v>-2.8030351448417017</v>
      </c>
      <c r="AQ26">
        <f t="shared" si="13"/>
        <v>-606.91264187667832</v>
      </c>
      <c r="AR26">
        <f t="shared" si="14"/>
        <v>-609.71567702152004</v>
      </c>
      <c r="AS26">
        <f t="shared" si="15"/>
        <v>11.886866182027052</v>
      </c>
      <c r="AT26">
        <f t="shared" si="16"/>
        <v>80.19476356176871</v>
      </c>
      <c r="AU26">
        <f t="shared" si="17"/>
        <v>-517.63404727772433</v>
      </c>
      <c r="AW26">
        <v>23</v>
      </c>
      <c r="AX26">
        <f>IF(Z26&gt;0, (R26*SUMPRODUCT(K26:$K$98, X26:$X$98)-K26*$AZ$3)/Z26, 0)</f>
        <v>20223.660330449391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6.9004050000000001E-3</v>
      </c>
      <c r="Q27" s="5">
        <f t="shared" si="29"/>
        <v>50</v>
      </c>
      <c r="R27">
        <f t="shared" si="0"/>
        <v>2000000</v>
      </c>
      <c r="S27">
        <f t="shared" si="1"/>
        <v>20160.47101654622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15365.00912533504</v>
      </c>
      <c r="AC27">
        <f t="shared" si="2"/>
        <v>15058.137267532415</v>
      </c>
      <c r="AE27">
        <f t="shared" si="3"/>
        <v>0</v>
      </c>
      <c r="AF27">
        <f t="shared" si="4"/>
        <v>0</v>
      </c>
      <c r="AG27">
        <f t="shared" si="5"/>
        <v>-37.345698062247187</v>
      </c>
      <c r="AH27">
        <f t="shared" si="6"/>
        <v>-10485.222166619682</v>
      </c>
      <c r="AI27">
        <f t="shared" si="7"/>
        <v>-10522.567864681929</v>
      </c>
      <c r="AJ27">
        <f t="shared" si="8"/>
        <v>306.87185780262553</v>
      </c>
      <c r="AK27">
        <f t="shared" si="30"/>
        <v>1075.5506387734529</v>
      </c>
      <c r="AL27">
        <f t="shared" si="9"/>
        <v>-9140.1453681058501</v>
      </c>
      <c r="AN27">
        <f t="shared" si="10"/>
        <v>0</v>
      </c>
      <c r="AO27">
        <f t="shared" si="11"/>
        <v>0</v>
      </c>
      <c r="AP27">
        <f t="shared" si="12"/>
        <v>-2.4604131389862882</v>
      </c>
      <c r="AQ27">
        <f t="shared" si="13"/>
        <v>-690.78849030862136</v>
      </c>
      <c r="AR27">
        <f t="shared" si="14"/>
        <v>-693.24890344760763</v>
      </c>
      <c r="AS27">
        <f t="shared" si="15"/>
        <v>20.217363447437446</v>
      </c>
      <c r="AT27">
        <f t="shared" si="16"/>
        <v>70.859538329488217</v>
      </c>
      <c r="AU27">
        <f t="shared" si="17"/>
        <v>-602.17200167068199</v>
      </c>
      <c r="AW27">
        <v>24</v>
      </c>
      <c r="AX27">
        <f>IF(Z27&gt;0, (R27*SUMPRODUCT(K27:$K$98, X27:$X$98)-K27*$AZ$3)/Z27, 0)</f>
        <v>20160.47101654622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8.6257439999999994E-3</v>
      </c>
      <c r="Q28" s="5">
        <f t="shared" si="29"/>
        <v>50</v>
      </c>
      <c r="R28">
        <f t="shared" si="0"/>
        <v>2000000</v>
      </c>
      <c r="S28">
        <f t="shared" si="1"/>
        <v>19966.166093240841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15058.137267532415</v>
      </c>
      <c r="AC28">
        <f t="shared" si="2"/>
        <v>14635.242334432769</v>
      </c>
      <c r="AE28">
        <f t="shared" si="3"/>
        <v>0</v>
      </c>
      <c r="AF28">
        <f t="shared" si="4"/>
        <v>0</v>
      </c>
      <c r="AG28">
        <f t="shared" si="5"/>
        <v>-36.65010665063847</v>
      </c>
      <c r="AH28">
        <f t="shared" si="6"/>
        <v>-12885.377239449612</v>
      </c>
      <c r="AI28">
        <f t="shared" si="7"/>
        <v>-12922.027346100251</v>
      </c>
      <c r="AJ28">
        <f t="shared" si="8"/>
        <v>422.89493309964564</v>
      </c>
      <c r="AK28">
        <f t="shared" si="30"/>
        <v>1054.069608727269</v>
      </c>
      <c r="AL28">
        <f t="shared" si="9"/>
        <v>-11445.062804273337</v>
      </c>
      <c r="AN28">
        <f t="shared" si="10"/>
        <v>0</v>
      </c>
      <c r="AO28">
        <f t="shared" si="11"/>
        <v>0</v>
      </c>
      <c r="AP28">
        <f t="shared" si="12"/>
        <v>-2.1558804586832969</v>
      </c>
      <c r="AQ28">
        <f t="shared" si="13"/>
        <v>-757.96049539757644</v>
      </c>
      <c r="AR28">
        <f t="shared" si="14"/>
        <v>-760.11637585625976</v>
      </c>
      <c r="AS28">
        <f t="shared" si="15"/>
        <v>24.876078289115256</v>
      </c>
      <c r="AT28">
        <f t="shared" si="16"/>
        <v>62.003859721578209</v>
      </c>
      <c r="AU28">
        <f t="shared" si="17"/>
        <v>-673.23643784556634</v>
      </c>
      <c r="AW28">
        <v>25</v>
      </c>
      <c r="AX28">
        <f>IF(Z28&gt;0, (R28*SUMPRODUCT(K28:$K$98, X28:$X$98)-K28*$AZ$3)/Z28, 0)</f>
        <v>19966.166093240841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1.0476563E-2</v>
      </c>
      <c r="Q29" s="5">
        <f t="shared" si="29"/>
        <v>50</v>
      </c>
      <c r="R29">
        <f t="shared" si="0"/>
        <v>2000000</v>
      </c>
      <c r="S29">
        <f t="shared" si="1"/>
        <v>19661.02324612462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14635.242334432769</v>
      </c>
      <c r="AC29">
        <f t="shared" si="2"/>
        <v>14116.472515114634</v>
      </c>
      <c r="AE29">
        <f t="shared" si="3"/>
        <v>0</v>
      </c>
      <c r="AF29">
        <f t="shared" si="4"/>
        <v>0</v>
      </c>
      <c r="AG29">
        <f t="shared" si="5"/>
        <v>-35.899638432849947</v>
      </c>
      <c r="AH29">
        <f t="shared" si="6"/>
        <v>-15358.686051285316</v>
      </c>
      <c r="AI29">
        <f t="shared" si="7"/>
        <v>-15394.585689718166</v>
      </c>
      <c r="AJ29">
        <f t="shared" si="8"/>
        <v>518.76981931813498</v>
      </c>
      <c r="AK29">
        <f t="shared" si="30"/>
        <v>1024.4669634102938</v>
      </c>
      <c r="AL29">
        <f t="shared" si="9"/>
        <v>-13851.348906989737</v>
      </c>
      <c r="AN29">
        <f t="shared" si="10"/>
        <v>0</v>
      </c>
      <c r="AO29">
        <f t="shared" si="11"/>
        <v>0</v>
      </c>
      <c r="AP29">
        <f t="shared" si="12"/>
        <v>-1.8854780684380348</v>
      </c>
      <c r="AQ29">
        <f t="shared" si="13"/>
        <v>-806.65062306658763</v>
      </c>
      <c r="AR29">
        <f t="shared" si="14"/>
        <v>-808.53610113502566</v>
      </c>
      <c r="AS29">
        <f t="shared" si="15"/>
        <v>27.246210814114185</v>
      </c>
      <c r="AT29">
        <f t="shared" si="16"/>
        <v>53.805834144053691</v>
      </c>
      <c r="AU29">
        <f t="shared" si="17"/>
        <v>-727.48405617685785</v>
      </c>
      <c r="AW29">
        <v>26</v>
      </c>
      <c r="AX29">
        <f>IF(Z29&gt;0, (R29*SUMPRODUCT(K29:$K$98, X29:$X$98)-K29*$AZ$3)/Z29, 0)</f>
        <v>19661.02324612462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1.2607808E-2</v>
      </c>
      <c r="Q30" s="5">
        <f t="shared" si="29"/>
        <v>50</v>
      </c>
      <c r="R30">
        <f t="shared" si="0"/>
        <v>2000000</v>
      </c>
      <c r="S30">
        <f t="shared" si="1"/>
        <v>19270.655009359343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14116.472515114634</v>
      </c>
      <c r="AC30">
        <f t="shared" si="2"/>
        <v>13523.384995690407</v>
      </c>
      <c r="AE30">
        <f t="shared" si="3"/>
        <v>0</v>
      </c>
      <c r="AF30">
        <f t="shared" si="4"/>
        <v>0</v>
      </c>
      <c r="AG30">
        <f t="shared" si="5"/>
        <v>-35.088026299890664</v>
      </c>
      <c r="AH30">
        <f t="shared" si="6"/>
        <v>-18104.629945231722</v>
      </c>
      <c r="AI30">
        <f t="shared" si="7"/>
        <v>-18139.717971531612</v>
      </c>
      <c r="AJ30">
        <f t="shared" si="8"/>
        <v>593.08751942422714</v>
      </c>
      <c r="AK30">
        <f t="shared" si="30"/>
        <v>988.15307605802445</v>
      </c>
      <c r="AL30">
        <f t="shared" si="9"/>
        <v>-16558.477376049359</v>
      </c>
      <c r="AN30">
        <f t="shared" si="10"/>
        <v>0</v>
      </c>
      <c r="AO30">
        <f t="shared" si="11"/>
        <v>0</v>
      </c>
      <c r="AP30">
        <f t="shared" si="12"/>
        <v>-1.6454031627487296</v>
      </c>
      <c r="AQ30">
        <f t="shared" si="13"/>
        <v>-848.9909098242</v>
      </c>
      <c r="AR30">
        <f t="shared" si="14"/>
        <v>-850.63631298694872</v>
      </c>
      <c r="AS30">
        <f t="shared" si="15"/>
        <v>27.811996944680324</v>
      </c>
      <c r="AT30">
        <f t="shared" si="16"/>
        <v>46.338035167022937</v>
      </c>
      <c r="AU30">
        <f t="shared" si="17"/>
        <v>-776.48628087524537</v>
      </c>
      <c r="AW30">
        <v>27</v>
      </c>
      <c r="AX30">
        <f>IF(Z30&gt;0, (R30*SUMPRODUCT(K30:$K$98, X30:$X$98)-K30*$AZ$3)/Z30, 0)</f>
        <v>19270.655009359343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1.5033739000000001E-2</v>
      </c>
      <c r="Q31" s="5">
        <f t="shared" si="29"/>
        <v>50</v>
      </c>
      <c r="R31">
        <f t="shared" si="0"/>
        <v>2000000</v>
      </c>
      <c r="S31">
        <f t="shared" si="1"/>
        <v>18803.28870557377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13523.384995690407</v>
      </c>
      <c r="AC31">
        <f t="shared" si="2"/>
        <v>12865.075428404027</v>
      </c>
      <c r="AE31">
        <f t="shared" si="3"/>
        <v>0</v>
      </c>
      <c r="AF31">
        <f t="shared" si="4"/>
        <v>0</v>
      </c>
      <c r="AG31">
        <f t="shared" si="5"/>
        <v>-34.209641807474064</v>
      </c>
      <c r="AH31">
        <f t="shared" si="6"/>
        <v>-21100.169176707677</v>
      </c>
      <c r="AI31">
        <f t="shared" si="7"/>
        <v>-21134.37881851515</v>
      </c>
      <c r="AJ31">
        <f t="shared" si="8"/>
        <v>658.30956728638012</v>
      </c>
      <c r="AK31">
        <f t="shared" si="30"/>
        <v>946.63694969832852</v>
      </c>
      <c r="AL31">
        <f t="shared" si="9"/>
        <v>-19529.432301530444</v>
      </c>
      <c r="AN31">
        <f t="shared" si="10"/>
        <v>0</v>
      </c>
      <c r="AO31">
        <f t="shared" si="11"/>
        <v>0</v>
      </c>
      <c r="AP31">
        <f t="shared" si="12"/>
        <v>-1.4323326512702708</v>
      </c>
      <c r="AQ31">
        <f t="shared" si="13"/>
        <v>-883.44863209067569</v>
      </c>
      <c r="AR31">
        <f t="shared" si="14"/>
        <v>-884.88096474194595</v>
      </c>
      <c r="AS31">
        <f t="shared" si="15"/>
        <v>27.562939512037754</v>
      </c>
      <c r="AT31">
        <f t="shared" si="16"/>
        <v>39.634995875799383</v>
      </c>
      <c r="AU31">
        <f t="shared" si="17"/>
        <v>-817.68302935410884</v>
      </c>
      <c r="AW31">
        <v>28</v>
      </c>
      <c r="AX31">
        <f>IF(Z31&gt;0, (R31*SUMPRODUCT(K31:$K$98, X31:$X$98)-K31*$AZ$3)/Z31, 0)</f>
        <v>18803.28870557377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1.7719183999999999E-2</v>
      </c>
      <c r="Q32" s="5">
        <f t="shared" si="29"/>
        <v>50</v>
      </c>
      <c r="R32">
        <f t="shared" si="0"/>
        <v>2000000</v>
      </c>
      <c r="S32">
        <f t="shared" si="1"/>
        <v>18267.24952586741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12865.075428404027</v>
      </c>
      <c r="AC32">
        <f t="shared" si="2"/>
        <v>12151.877995007835</v>
      </c>
      <c r="AE32">
        <f t="shared" si="3"/>
        <v>0</v>
      </c>
      <c r="AF32">
        <f t="shared" si="4"/>
        <v>0</v>
      </c>
      <c r="AG32">
        <f t="shared" si="5"/>
        <v>-33.261378451638599</v>
      </c>
      <c r="AH32">
        <f t="shared" si="6"/>
        <v>-24246.677510429021</v>
      </c>
      <c r="AI32">
        <f t="shared" si="7"/>
        <v>-24279.938888880661</v>
      </c>
      <c r="AJ32">
        <f t="shared" si="8"/>
        <v>713.19743339619163</v>
      </c>
      <c r="AK32">
        <f t="shared" si="30"/>
        <v>900.555279988282</v>
      </c>
      <c r="AL32">
        <f t="shared" si="9"/>
        <v>-22666.186175496186</v>
      </c>
      <c r="AN32">
        <f t="shared" si="10"/>
        <v>0</v>
      </c>
      <c r="AO32">
        <f t="shared" si="11"/>
        <v>0</v>
      </c>
      <c r="AP32">
        <f t="shared" si="12"/>
        <v>-1.243419249071877</v>
      </c>
      <c r="AQ32">
        <f t="shared" si="13"/>
        <v>-906.42020703806281</v>
      </c>
      <c r="AR32">
        <f t="shared" si="14"/>
        <v>-907.66362628713466</v>
      </c>
      <c r="AS32">
        <f t="shared" si="15"/>
        <v>26.661655600439939</v>
      </c>
      <c r="AT32">
        <f t="shared" si="16"/>
        <v>33.665705455318516</v>
      </c>
      <c r="AU32">
        <f t="shared" si="17"/>
        <v>-847.33626523137616</v>
      </c>
      <c r="AW32">
        <v>29</v>
      </c>
      <c r="AX32">
        <f>IF(Z32&gt;0, (R32*SUMPRODUCT(K32:$K$98, X32:$X$98)-K32*$AZ$3)/Z32, 0)</f>
        <v>18267.24952586741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2.0768709E-2</v>
      </c>
      <c r="Q33" s="5">
        <f t="shared" si="29"/>
        <v>50</v>
      </c>
      <c r="R33">
        <f t="shared" si="0"/>
        <v>2000000</v>
      </c>
      <c r="S33">
        <f t="shared" si="1"/>
        <v>17677.087327680398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12151.877995007835</v>
      </c>
      <c r="AC33">
        <f t="shared" si="2"/>
        <v>11397.467786804134</v>
      </c>
      <c r="AE33">
        <f t="shared" si="3"/>
        <v>0</v>
      </c>
      <c r="AF33">
        <f t="shared" si="4"/>
        <v>0</v>
      </c>
      <c r="AG33">
        <f t="shared" si="5"/>
        <v>-32.237968777121267</v>
      </c>
      <c r="AH33">
        <f t="shared" si="6"/>
        <v>-27631.835600038106</v>
      </c>
      <c r="AI33">
        <f t="shared" si="7"/>
        <v>-27664.073568815227</v>
      </c>
      <c r="AJ33">
        <f t="shared" si="8"/>
        <v>754.41020820370068</v>
      </c>
      <c r="AK33">
        <f t="shared" si="30"/>
        <v>850.63145965054855</v>
      </c>
      <c r="AL33">
        <f t="shared" si="9"/>
        <v>-26059.031900960981</v>
      </c>
      <c r="AN33">
        <f t="shared" si="10"/>
        <v>0</v>
      </c>
      <c r="AO33">
        <f t="shared" si="11"/>
        <v>0</v>
      </c>
      <c r="AP33">
        <f t="shared" si="12"/>
        <v>-1.0760364678858805</v>
      </c>
      <c r="AQ33">
        <f t="shared" si="13"/>
        <v>-922.29330532044048</v>
      </c>
      <c r="AR33">
        <f t="shared" si="14"/>
        <v>-923.36934178832632</v>
      </c>
      <c r="AS33">
        <f t="shared" si="15"/>
        <v>25.180646503655126</v>
      </c>
      <c r="AT33">
        <f t="shared" si="16"/>
        <v>28.392312110078326</v>
      </c>
      <c r="AU33">
        <f t="shared" si="17"/>
        <v>-869.79638317459296</v>
      </c>
      <c r="AW33">
        <v>30</v>
      </c>
      <c r="AX33">
        <f>IF(Z33&gt;0, (R33*SUMPRODUCT(K33:$K$98, X33:$X$98)-K33*$AZ$3)/Z33, 0)</f>
        <v>17677.087327680398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2.4225090000000001E-2</v>
      </c>
      <c r="Q34" s="5">
        <f t="shared" si="29"/>
        <v>50</v>
      </c>
      <c r="R34">
        <f t="shared" si="0"/>
        <v>2000000</v>
      </c>
      <c r="S34">
        <f t="shared" si="1"/>
        <v>17040.351254550402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11397.467786804134</v>
      </c>
      <c r="AC34">
        <f t="shared" si="2"/>
        <v>10610.897694728657</v>
      </c>
      <c r="AE34">
        <f t="shared" si="3"/>
        <v>0</v>
      </c>
      <c r="AF34">
        <f t="shared" si="4"/>
        <v>0</v>
      </c>
      <c r="AG34">
        <f t="shared" si="5"/>
        <v>-31.134621394307104</v>
      </c>
      <c r="AH34">
        <f t="shared" si="6"/>
        <v>-31238.707801718105</v>
      </c>
      <c r="AI34">
        <f t="shared" si="7"/>
        <v>-31269.842423112412</v>
      </c>
      <c r="AJ34">
        <f t="shared" si="8"/>
        <v>786.57009207547708</v>
      </c>
      <c r="AK34">
        <f t="shared" si="30"/>
        <v>797.82274507628949</v>
      </c>
      <c r="AL34">
        <f t="shared" si="9"/>
        <v>-29685.449585960643</v>
      </c>
      <c r="AN34">
        <f t="shared" si="10"/>
        <v>0</v>
      </c>
      <c r="AO34">
        <f t="shared" si="11"/>
        <v>0</v>
      </c>
      <c r="AP34">
        <f t="shared" si="12"/>
        <v>-0.92786519904393217</v>
      </c>
      <c r="AQ34">
        <f t="shared" si="13"/>
        <v>-930.96715277919861</v>
      </c>
      <c r="AR34">
        <f t="shared" si="14"/>
        <v>-931.89501797824255</v>
      </c>
      <c r="AS34">
        <f t="shared" si="15"/>
        <v>23.441139874566279</v>
      </c>
      <c r="AT34">
        <f t="shared" si="16"/>
        <v>23.776488263234342</v>
      </c>
      <c r="AU34">
        <f t="shared" si="17"/>
        <v>-884.67738984044183</v>
      </c>
      <c r="AW34">
        <v>31</v>
      </c>
      <c r="AX34">
        <f>IF(Z34&gt;0, (R34*SUMPRODUCT(K34:$K$98, X34:$X$98)-K34*$AZ$3)/Z34, 0)</f>
        <v>17040.351254550402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2.7828815E-2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16358.723808176983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10610.897694728657</v>
      </c>
      <c r="AC35">
        <f t="shared" ref="AC35:AC66" si="33">S35*Z35</f>
        <v>9801.111982346747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-29.956835561486823</v>
      </c>
      <c r="AH35">
        <f t="shared" ref="AH35:AH66" si="37">-X35*R35</f>
        <v>-34657.584755088581</v>
      </c>
      <c r="AI35">
        <f t="shared" ref="AI35:AI66" si="38">SUM(AE35:AH35)</f>
        <v>-34687.541590650071</v>
      </c>
      <c r="AJ35">
        <f t="shared" ref="AJ35:AJ66" si="39">AB35-AC35</f>
        <v>809.78571238191034</v>
      </c>
      <c r="AK35">
        <f t="shared" si="30"/>
        <v>742.76283863100605</v>
      </c>
      <c r="AL35">
        <f t="shared" ref="AL35:AL66" si="40">SUM(AI35:AK35)</f>
        <v>-33134.993039637156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-0.79711174828960818</v>
      </c>
      <c r="AQ35">
        <f t="shared" ref="AQ35:AQ66" si="44">AH35*$K35</f>
        <v>-922.19246318327737</v>
      </c>
      <c r="AR35">
        <f t="shared" ref="AR35:AR66" si="45">AI35*$K35</f>
        <v>-922.98957493156706</v>
      </c>
      <c r="AS35">
        <f t="shared" ref="AS35:AS66" si="46">AJ35*$K35</f>
        <v>21.547326105650036</v>
      </c>
      <c r="AT35">
        <f t="shared" ref="AT35:AT66" si="47">AK35*$K35</f>
        <v>19.763936135727413</v>
      </c>
      <c r="AU35">
        <f t="shared" ref="AU35:AU66" si="48">AL35*$K35</f>
        <v>-881.67831269018973</v>
      </c>
      <c r="AW35">
        <v>32</v>
      </c>
      <c r="AX35">
        <f>IF(Z35&gt;0, (R35*SUMPRODUCT(K35:$K$98, X35:$X$98)-K35*$AZ$3)/Z35, 0)</f>
        <v>16358.723808176983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3.1684449000000003E-2</v>
      </c>
      <c r="Q36" s="5">
        <f t="shared" si="29"/>
        <v>50</v>
      </c>
      <c r="R36">
        <f t="shared" si="31"/>
        <v>2000000</v>
      </c>
      <c r="S36">
        <f t="shared" si="32"/>
        <v>15652.580286802058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9801.111982346747</v>
      </c>
      <c r="AC36">
        <f t="shared" si="33"/>
        <v>8987.1172338039069</v>
      </c>
      <c r="AE36">
        <f t="shared" si="34"/>
        <v>0</v>
      </c>
      <c r="AF36">
        <f t="shared" si="35"/>
        <v>0</v>
      </c>
      <c r="AG36">
        <f t="shared" si="36"/>
        <v>-28.708101377322638</v>
      </c>
      <c r="AH36">
        <f t="shared" si="37"/>
        <v>-37966.633141972627</v>
      </c>
      <c r="AI36">
        <f t="shared" si="38"/>
        <v>-37995.341243349947</v>
      </c>
      <c r="AJ36">
        <f t="shared" si="39"/>
        <v>813.99474854284017</v>
      </c>
      <c r="AK36">
        <f t="shared" si="30"/>
        <v>686.07783876427231</v>
      </c>
      <c r="AL36">
        <f t="shared" si="40"/>
        <v>-36495.268656042834</v>
      </c>
      <c r="AN36">
        <f t="shared" si="41"/>
        <v>0</v>
      </c>
      <c r="AO36">
        <f t="shared" si="42"/>
        <v>0</v>
      </c>
      <c r="AP36">
        <f t="shared" si="43"/>
        <v>-0.68203980738457959</v>
      </c>
      <c r="AQ36">
        <f t="shared" si="44"/>
        <v>-902.00166199939031</v>
      </c>
      <c r="AR36">
        <f t="shared" si="45"/>
        <v>-902.68370180677482</v>
      </c>
      <c r="AS36">
        <f t="shared" si="46"/>
        <v>19.338681238835537</v>
      </c>
      <c r="AT36">
        <f t="shared" si="47"/>
        <v>16.299663668153489</v>
      </c>
      <c r="AU36">
        <f t="shared" si="48"/>
        <v>-867.04535689978582</v>
      </c>
      <c r="AW36">
        <v>33</v>
      </c>
      <c r="AX36">
        <f>IF(Z36&gt;0, (R36*SUMPRODUCT(K36:$K$98, X36:$X$98)-K36*$AZ$3)/Z36, 0)</f>
        <v>15652.580286802058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31"/>
        <v>2000000</v>
      </c>
      <c r="S37">
        <f t="shared" si="32"/>
        <v>14935.906783674296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8987.1172338039069</v>
      </c>
      <c r="AC37">
        <f t="shared" si="33"/>
        <v>8181.7206741620503</v>
      </c>
      <c r="AE37">
        <f t="shared" si="34"/>
        <v>0</v>
      </c>
      <c r="AF37">
        <f t="shared" si="35"/>
        <v>0</v>
      </c>
      <c r="AG37">
        <f t="shared" si="36"/>
        <v>-27.389434041946103</v>
      </c>
      <c r="AH37">
        <f t="shared" si="37"/>
        <v>-41263.452864132138</v>
      </c>
      <c r="AI37">
        <f t="shared" si="38"/>
        <v>-41290.84229817408</v>
      </c>
      <c r="AJ37">
        <f t="shared" si="39"/>
        <v>805.39655964185658</v>
      </c>
      <c r="AK37">
        <f t="shared" si="30"/>
        <v>629.09820636627353</v>
      </c>
      <c r="AL37">
        <f t="shared" si="40"/>
        <v>-39856.34753216595</v>
      </c>
      <c r="AN37">
        <f t="shared" si="41"/>
        <v>0</v>
      </c>
      <c r="AO37">
        <f t="shared" si="42"/>
        <v>0</v>
      </c>
      <c r="AP37">
        <f t="shared" si="43"/>
        <v>-0.58099218084362947</v>
      </c>
      <c r="AQ37">
        <f t="shared" si="44"/>
        <v>-875.2916702095913</v>
      </c>
      <c r="AR37">
        <f t="shared" si="45"/>
        <v>-875.87266239043481</v>
      </c>
      <c r="AS37">
        <f t="shared" si="46"/>
        <v>17.084292538270748</v>
      </c>
      <c r="AT37">
        <f t="shared" si="47"/>
        <v>13.344603554852679</v>
      </c>
      <c r="AU37">
        <f t="shared" si="48"/>
        <v>-845.44376629731141</v>
      </c>
      <c r="AW37">
        <v>34</v>
      </c>
      <c r="AX37">
        <f>IF(Z37&gt;0, (R37*SUMPRODUCT(K37:$K$98, X37:$X$98)-K37*$AZ$3)/Z37, 0)</f>
        <v>14935.906783674296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4.1016489000000003E-2</v>
      </c>
      <c r="Q38" s="5">
        <f t="shared" si="60"/>
        <v>50</v>
      </c>
      <c r="R38">
        <f t="shared" si="31"/>
        <v>2000000</v>
      </c>
      <c r="S38">
        <f t="shared" si="32"/>
        <v>14221.008511742388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8181.7206741620503</v>
      </c>
      <c r="AC38">
        <f t="shared" si="33"/>
        <v>7392.6835596288256</v>
      </c>
      <c r="AE38">
        <f t="shared" si="34"/>
        <v>0</v>
      </c>
      <c r="AF38">
        <f t="shared" si="35"/>
        <v>0</v>
      </c>
      <c r="AG38">
        <f t="shared" si="36"/>
        <v>-25.992121281428933</v>
      </c>
      <c r="AH38">
        <f t="shared" si="37"/>
        <v>-44936.736803908323</v>
      </c>
      <c r="AI38">
        <f t="shared" si="38"/>
        <v>-44962.728925189753</v>
      </c>
      <c r="AJ38">
        <f t="shared" si="39"/>
        <v>789.03711453322467</v>
      </c>
      <c r="AK38">
        <f t="shared" si="30"/>
        <v>572.72044719134362</v>
      </c>
      <c r="AL38">
        <f t="shared" si="40"/>
        <v>-43600.971363465185</v>
      </c>
      <c r="AN38">
        <f t="shared" si="41"/>
        <v>0</v>
      </c>
      <c r="AO38">
        <f t="shared" si="42"/>
        <v>0</v>
      </c>
      <c r="AP38">
        <f t="shared" si="43"/>
        <v>-0.49227857110762002</v>
      </c>
      <c r="AQ38">
        <f t="shared" si="44"/>
        <v>-851.08069266638381</v>
      </c>
      <c r="AR38">
        <f t="shared" si="45"/>
        <v>-851.5729712374914</v>
      </c>
      <c r="AS38">
        <f t="shared" si="46"/>
        <v>14.943992415533289</v>
      </c>
      <c r="AT38">
        <f t="shared" si="47"/>
        <v>10.847056318905114</v>
      </c>
      <c r="AU38">
        <f t="shared" si="48"/>
        <v>-825.78192250305301</v>
      </c>
      <c r="AW38">
        <v>35</v>
      </c>
      <c r="AX38">
        <f>IF(Z38&gt;0, (R38*SUMPRODUCT(K38:$K$98, X38:$X$98)-K38*$AZ$3)/Z38, 0)</f>
        <v>14221.008511742388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4.6435859000000003E-2</v>
      </c>
      <c r="Q39" s="5">
        <f t="shared" si="60"/>
        <v>50</v>
      </c>
      <c r="R39">
        <f t="shared" si="31"/>
        <v>2000000</v>
      </c>
      <c r="S39">
        <f t="shared" si="32"/>
        <v>13493.481802936418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7392.6835596288256</v>
      </c>
      <c r="AC39">
        <f t="shared" si="33"/>
        <v>6618.6158631020544</v>
      </c>
      <c r="AE39">
        <f t="shared" si="34"/>
        <v>0</v>
      </c>
      <c r="AF39">
        <f t="shared" si="35"/>
        <v>0</v>
      </c>
      <c r="AG39">
        <f t="shared" si="36"/>
        <v>-24.525233589679306</v>
      </c>
      <c r="AH39">
        <f t="shared" si="37"/>
        <v>-48278.659157413327</v>
      </c>
      <c r="AI39">
        <f t="shared" si="38"/>
        <v>-48303.184391003007</v>
      </c>
      <c r="AJ39">
        <f t="shared" si="39"/>
        <v>774.06769652677121</v>
      </c>
      <c r="AK39">
        <f t="shared" si="30"/>
        <v>517.48784917401781</v>
      </c>
      <c r="AL39">
        <f t="shared" si="40"/>
        <v>-47011.628845302221</v>
      </c>
      <c r="AN39">
        <f t="shared" si="41"/>
        <v>0</v>
      </c>
      <c r="AO39">
        <f t="shared" si="42"/>
        <v>0</v>
      </c>
      <c r="AP39">
        <f t="shared" si="43"/>
        <v>-0.41472893489273999</v>
      </c>
      <c r="AQ39">
        <f t="shared" si="44"/>
        <v>-816.40636845267545</v>
      </c>
      <c r="AR39">
        <f t="shared" si="45"/>
        <v>-816.82109738756822</v>
      </c>
      <c r="AS39">
        <f t="shared" si="46"/>
        <v>13.089713096576558</v>
      </c>
      <c r="AT39">
        <f t="shared" si="47"/>
        <v>8.7508721873373041</v>
      </c>
      <c r="AU39">
        <f t="shared" si="48"/>
        <v>-794.98051210365441</v>
      </c>
      <c r="AW39">
        <v>36</v>
      </c>
      <c r="AX39">
        <f>IF(Z39&gt;0, (R39*SUMPRODUCT(K39:$K$98, X39:$X$98)-K39*$AZ$3)/Z39, 0)</f>
        <v>13493.481802936418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5.1834316999999998E-2</v>
      </c>
      <c r="Q40" s="5">
        <f t="shared" si="60"/>
        <v>50</v>
      </c>
      <c r="R40">
        <f t="shared" si="31"/>
        <v>2000000</v>
      </c>
      <c r="S40">
        <f t="shared" si="32"/>
        <v>12758.136705022742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6618.6158631020544</v>
      </c>
      <c r="AC40">
        <f t="shared" si="33"/>
        <v>5870.9710983454634</v>
      </c>
      <c r="AE40">
        <f t="shared" si="34"/>
        <v>0</v>
      </c>
      <c r="AF40">
        <f t="shared" si="35"/>
        <v>0</v>
      </c>
      <c r="AG40">
        <f t="shared" si="36"/>
        <v>-23.008732521396031</v>
      </c>
      <c r="AH40">
        <f t="shared" si="37"/>
        <v>-50849.949295459402</v>
      </c>
      <c r="AI40">
        <f t="shared" si="38"/>
        <v>-50872.9580279808</v>
      </c>
      <c r="AJ40">
        <f t="shared" si="39"/>
        <v>747.64476475659103</v>
      </c>
      <c r="AK40">
        <f t="shared" si="30"/>
        <v>463.30311041714384</v>
      </c>
      <c r="AL40">
        <f t="shared" si="40"/>
        <v>-49662.010152807059</v>
      </c>
      <c r="AN40">
        <f t="shared" si="41"/>
        <v>0</v>
      </c>
      <c r="AO40">
        <f t="shared" si="42"/>
        <v>0</v>
      </c>
      <c r="AP40">
        <f t="shared" si="43"/>
        <v>-0.34739683434241964</v>
      </c>
      <c r="AQ40">
        <f t="shared" si="44"/>
        <v>-767.75682429652295</v>
      </c>
      <c r="AR40">
        <f t="shared" si="45"/>
        <v>-768.10422113086543</v>
      </c>
      <c r="AS40">
        <f t="shared" si="46"/>
        <v>11.288297790745229</v>
      </c>
      <c r="AT40">
        <f t="shared" si="47"/>
        <v>6.9951716701579869</v>
      </c>
      <c r="AU40">
        <f t="shared" si="48"/>
        <v>-749.82075166996219</v>
      </c>
      <c r="AW40">
        <v>37</v>
      </c>
      <c r="AX40">
        <f>IF(Z40&gt;0, (R40*SUMPRODUCT(K40:$K$98, X40:$X$98)-K40*$AZ$3)/Z40, 0)</f>
        <v>12758.136705022742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5.7772715000000002E-2</v>
      </c>
      <c r="Q41" s="5">
        <f t="shared" si="60"/>
        <v>50</v>
      </c>
      <c r="R41">
        <f t="shared" si="31"/>
        <v>2000000</v>
      </c>
      <c r="S41">
        <f t="shared" si="32"/>
        <v>12039.069176623867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5870.9710983454634</v>
      </c>
      <c r="AC41">
        <f t="shared" si="33"/>
        <v>5164.6085630633024</v>
      </c>
      <c r="AE41">
        <f t="shared" si="34"/>
        <v>0</v>
      </c>
      <c r="AF41">
        <f t="shared" si="35"/>
        <v>0</v>
      </c>
      <c r="AG41">
        <f t="shared" si="36"/>
        <v>-21.449368249712229</v>
      </c>
      <c r="AH41">
        <f t="shared" si="37"/>
        <v>-53171.077858793768</v>
      </c>
      <c r="AI41">
        <f t="shared" si="38"/>
        <v>-53192.52722704348</v>
      </c>
      <c r="AJ41">
        <f t="shared" si="39"/>
        <v>706.36253528216093</v>
      </c>
      <c r="AK41">
        <f t="shared" ref="AK41:AK72" si="61">G41*SUM(AB41:AB41, AE41:AF41)</f>
        <v>410.96797688418246</v>
      </c>
      <c r="AL41">
        <f t="shared" si="40"/>
        <v>-52075.196714877136</v>
      </c>
      <c r="AN41">
        <f t="shared" si="41"/>
        <v>0</v>
      </c>
      <c r="AO41">
        <f t="shared" si="42"/>
        <v>0</v>
      </c>
      <c r="AP41">
        <f t="shared" si="43"/>
        <v>-0.28915429258627556</v>
      </c>
      <c r="AQ41">
        <f t="shared" si="44"/>
        <v>-716.78779651310072</v>
      </c>
      <c r="AR41">
        <f t="shared" si="45"/>
        <v>-717.07695080568692</v>
      </c>
      <c r="AS41">
        <f t="shared" si="46"/>
        <v>9.5223205094491128</v>
      </c>
      <c r="AT41">
        <f t="shared" si="47"/>
        <v>5.5401703792909114</v>
      </c>
      <c r="AU41">
        <f t="shared" si="48"/>
        <v>-702.01445991694698</v>
      </c>
      <c r="AW41">
        <v>38</v>
      </c>
      <c r="AX41">
        <f>IF(Z41&gt;0, (R41*SUMPRODUCT(K41:$K$98, X41:$X$98)-K41*$AZ$3)/Z41, 0)</f>
        <v>12039.069176623867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6.4089452000000005E-2</v>
      </c>
      <c r="Q42" s="5">
        <f t="shared" si="60"/>
        <v>50</v>
      </c>
      <c r="R42">
        <f t="shared" si="31"/>
        <v>2000000</v>
      </c>
      <c r="S42">
        <f t="shared" si="32"/>
        <v>11335.832299104619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5164.6085630633024</v>
      </c>
      <c r="AC42">
        <f t="shared" si="33"/>
        <v>4502.6370960273107</v>
      </c>
      <c r="AE42">
        <f t="shared" si="34"/>
        <v>0</v>
      </c>
      <c r="AF42">
        <f t="shared" si="35"/>
        <v>0</v>
      </c>
      <c r="AG42">
        <f t="shared" si="36"/>
        <v>-19.86019631034485</v>
      </c>
      <c r="AH42">
        <f t="shared" si="37"/>
        <v>-54987.130274810239</v>
      </c>
      <c r="AI42">
        <f t="shared" si="38"/>
        <v>-55006.990471120582</v>
      </c>
      <c r="AJ42">
        <f t="shared" si="39"/>
        <v>661.97146703599174</v>
      </c>
      <c r="AK42">
        <f t="shared" si="61"/>
        <v>361.52259941443123</v>
      </c>
      <c r="AL42">
        <f t="shared" si="40"/>
        <v>-53983.496404670157</v>
      </c>
      <c r="AN42">
        <f t="shared" si="41"/>
        <v>0</v>
      </c>
      <c r="AO42">
        <f t="shared" si="42"/>
        <v>0</v>
      </c>
      <c r="AP42">
        <f t="shared" si="43"/>
        <v>-0.23904554420099172</v>
      </c>
      <c r="AQ42">
        <f t="shared" si="44"/>
        <v>-661.84786268935943</v>
      </c>
      <c r="AR42">
        <f t="shared" si="45"/>
        <v>-662.08690823356039</v>
      </c>
      <c r="AS42">
        <f t="shared" si="46"/>
        <v>7.967762609714093</v>
      </c>
      <c r="AT42">
        <f t="shared" si="47"/>
        <v>4.351435663954887</v>
      </c>
      <c r="AU42">
        <f t="shared" si="48"/>
        <v>-649.76770995989136</v>
      </c>
      <c r="AW42">
        <v>39</v>
      </c>
      <c r="AX42">
        <f>IF(Z42&gt;0, (R42*SUMPRODUCT(K42:$K$98, X42:$X$98)-K42*$AZ$3)/Z42, 0)</f>
        <v>11335.832299104619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7.1121990999999996E-2</v>
      </c>
      <c r="Q43" s="5">
        <f t="shared" si="60"/>
        <v>50</v>
      </c>
      <c r="R43">
        <f t="shared" si="31"/>
        <v>2000000</v>
      </c>
      <c r="S43">
        <f t="shared" si="32"/>
        <v>10657.32799653228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4502.6370960273107</v>
      </c>
      <c r="AC43">
        <f t="shared" si="33"/>
        <v>3889.7323846567983</v>
      </c>
      <c r="AE43">
        <f t="shared" si="34"/>
        <v>0</v>
      </c>
      <c r="AF43">
        <f t="shared" si="35"/>
        <v>0</v>
      </c>
      <c r="AG43">
        <f t="shared" si="36"/>
        <v>-18.24909764399882</v>
      </c>
      <c r="AH43">
        <f t="shared" si="37"/>
        <v>-56499.86812970318</v>
      </c>
      <c r="AI43">
        <f t="shared" si="38"/>
        <v>-56518.117227347182</v>
      </c>
      <c r="AJ43">
        <f t="shared" si="39"/>
        <v>612.90471137051236</v>
      </c>
      <c r="AK43">
        <f t="shared" si="61"/>
        <v>315.18459672191176</v>
      </c>
      <c r="AL43">
        <f t="shared" si="40"/>
        <v>-55590.02791925476</v>
      </c>
      <c r="AN43">
        <f t="shared" si="41"/>
        <v>0</v>
      </c>
      <c r="AO43">
        <f t="shared" si="42"/>
        <v>0</v>
      </c>
      <c r="AP43">
        <f t="shared" si="43"/>
        <v>-0.19611936938904348</v>
      </c>
      <c r="AQ43">
        <f t="shared" si="44"/>
        <v>-607.19268011617964</v>
      </c>
      <c r="AR43">
        <f t="shared" si="45"/>
        <v>-607.38879948556882</v>
      </c>
      <c r="AS43">
        <f t="shared" si="46"/>
        <v>6.5867632380764292</v>
      </c>
      <c r="AT43">
        <f t="shared" si="47"/>
        <v>3.3872252511383034</v>
      </c>
      <c r="AU43">
        <f t="shared" si="48"/>
        <v>-597.41481099635405</v>
      </c>
      <c r="AW43">
        <v>40</v>
      </c>
      <c r="AX43">
        <f>IF(Z43&gt;0, (R43*SUMPRODUCT(K43:$K$98, X43:$X$98)-K43*$AZ$3)/Z43, 0)</f>
        <v>10657.32799653228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7.9233461000000005E-2</v>
      </c>
      <c r="Q44" s="5">
        <f t="shared" si="60"/>
        <v>50</v>
      </c>
      <c r="R44">
        <f t="shared" si="31"/>
        <v>2000000</v>
      </c>
      <c r="S44">
        <f t="shared" si="32"/>
        <v>10006.333820738182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3889.7323846567983</v>
      </c>
      <c r="AC44">
        <f t="shared" si="33"/>
        <v>3326.2389467895896</v>
      </c>
      <c r="AE44">
        <f t="shared" si="34"/>
        <v>0</v>
      </c>
      <c r="AF44">
        <f t="shared" si="35"/>
        <v>0</v>
      </c>
      <c r="AG44">
        <f t="shared" si="36"/>
        <v>-16.620667501097859</v>
      </c>
      <c r="AH44">
        <f t="shared" si="37"/>
        <v>-57837.566658438904</v>
      </c>
      <c r="AI44">
        <f t="shared" si="38"/>
        <v>-57854.187325940002</v>
      </c>
      <c r="AJ44">
        <f t="shared" si="39"/>
        <v>563.49343786720874</v>
      </c>
      <c r="AK44">
        <f t="shared" si="61"/>
        <v>272.2812669259759</v>
      </c>
      <c r="AL44">
        <f t="shared" si="40"/>
        <v>-57018.412621146817</v>
      </c>
      <c r="AN44">
        <f t="shared" si="41"/>
        <v>0</v>
      </c>
      <c r="AO44">
        <f t="shared" si="42"/>
        <v>0</v>
      </c>
      <c r="AP44">
        <f t="shared" si="43"/>
        <v>-0.15948121365118009</v>
      </c>
      <c r="AQ44">
        <f t="shared" si="44"/>
        <v>-554.97201449397767</v>
      </c>
      <c r="AR44">
        <f t="shared" si="45"/>
        <v>-555.1314957076288</v>
      </c>
      <c r="AS44">
        <f t="shared" si="46"/>
        <v>5.4069198694698786</v>
      </c>
      <c r="AT44">
        <f t="shared" si="47"/>
        <v>2.6126355575651368</v>
      </c>
      <c r="AU44">
        <f t="shared" si="48"/>
        <v>-547.11194028059379</v>
      </c>
      <c r="AW44">
        <v>41</v>
      </c>
      <c r="AX44">
        <f>IF(Z44&gt;0, (R44*SUMPRODUCT(K44:$K$98, X44:$X$98)-K44*$AZ$3)/Z44, 0)</f>
        <v>10006.333820738182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8.7905784000000001E-2</v>
      </c>
      <c r="Q45" s="5">
        <f t="shared" si="60"/>
        <v>50</v>
      </c>
      <c r="R45">
        <f t="shared" si="31"/>
        <v>2000000</v>
      </c>
      <c r="S45">
        <f t="shared" si="32"/>
        <v>9371.7322617758509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3326.2389467895896</v>
      </c>
      <c r="AC45">
        <f t="shared" si="33"/>
        <v>2810.2841128750501</v>
      </c>
      <c r="AE45">
        <f t="shared" si="34"/>
        <v>0</v>
      </c>
      <c r="AF45">
        <f t="shared" si="35"/>
        <v>0</v>
      </c>
      <c r="AG45">
        <f t="shared" si="36"/>
        <v>-14.993408018799553</v>
      </c>
      <c r="AH45">
        <f t="shared" si="37"/>
        <v>-58442.112291493133</v>
      </c>
      <c r="AI45">
        <f t="shared" si="38"/>
        <v>-58457.105699511936</v>
      </c>
      <c r="AJ45">
        <f t="shared" si="39"/>
        <v>515.95483391453945</v>
      </c>
      <c r="AK45">
        <f t="shared" si="61"/>
        <v>232.8367262752713</v>
      </c>
      <c r="AL45">
        <f t="shared" si="40"/>
        <v>-57708.314139322123</v>
      </c>
      <c r="AN45">
        <f t="shared" si="41"/>
        <v>0</v>
      </c>
      <c r="AO45">
        <f t="shared" si="42"/>
        <v>0</v>
      </c>
      <c r="AP45">
        <f t="shared" si="43"/>
        <v>-0.12845275035302658</v>
      </c>
      <c r="AQ45">
        <f t="shared" si="44"/>
        <v>-500.69003997423169</v>
      </c>
      <c r="AR45">
        <f t="shared" si="45"/>
        <v>-500.81849272458476</v>
      </c>
      <c r="AS45">
        <f t="shared" si="46"/>
        <v>4.4203304139500101</v>
      </c>
      <c r="AT45">
        <f t="shared" si="47"/>
        <v>1.9947778274127188</v>
      </c>
      <c r="AU45">
        <f t="shared" si="48"/>
        <v>-494.403384483222</v>
      </c>
      <c r="AW45">
        <v>42</v>
      </c>
      <c r="AX45">
        <f>IF(Z45&gt;0, (R45*SUMPRODUCT(K45:$K$98, X45:$X$98)-K45*$AZ$3)/Z45, 0)</f>
        <v>9371.7322617758509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9.7118048999999998E-2</v>
      </c>
      <c r="Q46" s="5">
        <f t="shared" si="60"/>
        <v>50</v>
      </c>
      <c r="R46">
        <f t="shared" si="31"/>
        <v>2000000</v>
      </c>
      <c r="S46">
        <f t="shared" si="32"/>
        <v>8756.146647366164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2810.2841128750501</v>
      </c>
      <c r="AC46">
        <f t="shared" si="33"/>
        <v>2344.4308412753162</v>
      </c>
      <c r="AE46">
        <f t="shared" si="34"/>
        <v>0</v>
      </c>
      <c r="AF46">
        <f t="shared" si="35"/>
        <v>0</v>
      </c>
      <c r="AG46">
        <f t="shared" si="36"/>
        <v>-13.387343403964788</v>
      </c>
      <c r="AH46">
        <f t="shared" si="37"/>
        <v>-58245.221385870718</v>
      </c>
      <c r="AI46">
        <f t="shared" si="38"/>
        <v>-58258.608729274682</v>
      </c>
      <c r="AJ46">
        <f t="shared" si="39"/>
        <v>465.85327159973394</v>
      </c>
      <c r="AK46">
        <f t="shared" si="61"/>
        <v>196.71988790125351</v>
      </c>
      <c r="AL46">
        <f t="shared" si="40"/>
        <v>-57596.035569773696</v>
      </c>
      <c r="AN46">
        <f t="shared" si="41"/>
        <v>0</v>
      </c>
      <c r="AO46">
        <f t="shared" si="42"/>
        <v>0</v>
      </c>
      <c r="AP46">
        <f t="shared" si="43"/>
        <v>-0.10240459138082705</v>
      </c>
      <c r="AQ46">
        <f t="shared" si="44"/>
        <v>-445.53858939178582</v>
      </c>
      <c r="AR46">
        <f t="shared" si="45"/>
        <v>-445.64099398316665</v>
      </c>
      <c r="AS46">
        <f t="shared" si="46"/>
        <v>3.5634787636405711</v>
      </c>
      <c r="AT46">
        <f t="shared" si="47"/>
        <v>1.504780980746623</v>
      </c>
      <c r="AU46">
        <f t="shared" si="48"/>
        <v>-440.57273423877945</v>
      </c>
      <c r="AW46">
        <v>43</v>
      </c>
      <c r="AX46">
        <f>IF(Z46&gt;0, (R46*SUMPRODUCT(K46:$K$98, X46:$X$98)-K46*$AZ$3)/Z46, 0)</f>
        <v>8756.146647366164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0.107494799</v>
      </c>
      <c r="Q47" s="5">
        <f t="shared" si="60"/>
        <v>50</v>
      </c>
      <c r="R47">
        <f t="shared" si="31"/>
        <v>2000000</v>
      </c>
      <c r="S47">
        <f t="shared" si="32"/>
        <v>8167.9834765168926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2344.4308412753162</v>
      </c>
      <c r="AC47">
        <f t="shared" si="33"/>
        <v>1929.9965093607605</v>
      </c>
      <c r="AE47">
        <f t="shared" si="34"/>
        <v>0</v>
      </c>
      <c r="AF47">
        <f t="shared" si="35"/>
        <v>0</v>
      </c>
      <c r="AG47">
        <f t="shared" si="36"/>
        <v>-11.814400181571969</v>
      </c>
      <c r="AH47">
        <f t="shared" si="37"/>
        <v>-57562.791534126831</v>
      </c>
      <c r="AI47">
        <f t="shared" si="38"/>
        <v>-57574.605934308405</v>
      </c>
      <c r="AJ47">
        <f t="shared" si="39"/>
        <v>414.43433191455574</v>
      </c>
      <c r="AK47">
        <f t="shared" si="61"/>
        <v>164.11015888927216</v>
      </c>
      <c r="AL47">
        <f t="shared" si="40"/>
        <v>-56996.061443504579</v>
      </c>
      <c r="AN47">
        <f t="shared" si="41"/>
        <v>0</v>
      </c>
      <c r="AO47">
        <f t="shared" si="42"/>
        <v>0</v>
      </c>
      <c r="AP47">
        <f t="shared" si="43"/>
        <v>-8.0689807589160389E-2</v>
      </c>
      <c r="AQ47">
        <f t="shared" si="44"/>
        <v>-393.14146311282627</v>
      </c>
      <c r="AR47">
        <f t="shared" si="45"/>
        <v>-393.22215292041545</v>
      </c>
      <c r="AS47">
        <f t="shared" si="46"/>
        <v>2.8304971887348307</v>
      </c>
      <c r="AT47">
        <f t="shared" si="47"/>
        <v>1.1208370243676635</v>
      </c>
      <c r="AU47">
        <f t="shared" si="48"/>
        <v>-389.27081870731297</v>
      </c>
      <c r="AW47">
        <v>44</v>
      </c>
      <c r="AX47">
        <f>IF(Z47&gt;0, (R47*SUMPRODUCT(K47:$K$98, X47:$X$98)-K47*$AZ$3)/Z47, 0)</f>
        <v>8167.9834765168926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0.119195734</v>
      </c>
      <c r="Q48" s="5">
        <f t="shared" si="60"/>
        <v>50</v>
      </c>
      <c r="R48">
        <f t="shared" si="31"/>
        <v>2000000</v>
      </c>
      <c r="S48">
        <f t="shared" si="32"/>
        <v>7604.1122197107179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1929.9965093607605</v>
      </c>
      <c r="AC48">
        <f t="shared" si="33"/>
        <v>1564.6267047097474</v>
      </c>
      <c r="AE48">
        <f t="shared" si="34"/>
        <v>0</v>
      </c>
      <c r="AF48">
        <f t="shared" si="35"/>
        <v>0</v>
      </c>
      <c r="AG48">
        <f t="shared" si="36"/>
        <v>-10.288030078344047</v>
      </c>
      <c r="AH48">
        <f t="shared" si="37"/>
        <v>-56329.044056488172</v>
      </c>
      <c r="AI48">
        <f t="shared" si="38"/>
        <v>-56339.332086566515</v>
      </c>
      <c r="AJ48">
        <f t="shared" si="39"/>
        <v>365.36980465101306</v>
      </c>
      <c r="AK48">
        <f t="shared" si="61"/>
        <v>135.09975565525323</v>
      </c>
      <c r="AL48">
        <f t="shared" si="40"/>
        <v>-55838.862526260251</v>
      </c>
      <c r="AN48">
        <f t="shared" si="41"/>
        <v>0</v>
      </c>
      <c r="AO48">
        <f t="shared" si="42"/>
        <v>0</v>
      </c>
      <c r="AP48">
        <f t="shared" si="43"/>
        <v>-6.2736632742285747E-2</v>
      </c>
      <c r="AQ48">
        <f t="shared" si="44"/>
        <v>-343.49574435388365</v>
      </c>
      <c r="AR48">
        <f t="shared" si="45"/>
        <v>-343.55848098662597</v>
      </c>
      <c r="AS48">
        <f t="shared" si="46"/>
        <v>2.2280330709531531</v>
      </c>
      <c r="AT48">
        <f t="shared" si="47"/>
        <v>0.82384126888948672</v>
      </c>
      <c r="AU48">
        <f t="shared" si="48"/>
        <v>-340.50660664678333</v>
      </c>
      <c r="AW48">
        <v>45</v>
      </c>
      <c r="AX48">
        <f>IF(Z48&gt;0, (R48*SUMPRODUCT(K48:$K$98, X48:$X$98)-K48*$AZ$3)/Z48, 0)</f>
        <v>7604.1122197107179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0.13258683600000001</v>
      </c>
      <c r="Q49" s="5">
        <f t="shared" si="60"/>
        <v>50</v>
      </c>
      <c r="R49">
        <f t="shared" si="31"/>
        <v>2000000</v>
      </c>
      <c r="S49">
        <f t="shared" si="32"/>
        <v>7062.204002333011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1564.6267047097474</v>
      </c>
      <c r="AC49">
        <f t="shared" si="33"/>
        <v>1245.9270839824821</v>
      </c>
      <c r="AE49">
        <f t="shared" si="34"/>
        <v>0</v>
      </c>
      <c r="AF49">
        <f t="shared" si="35"/>
        <v>0</v>
      </c>
      <c r="AG49">
        <f t="shared" si="36"/>
        <v>-8.8210924208001362</v>
      </c>
      <c r="AH49">
        <f t="shared" si="37"/>
        <v>-54562.294270418774</v>
      </c>
      <c r="AI49">
        <f t="shared" si="38"/>
        <v>-54571.115362839577</v>
      </c>
      <c r="AJ49">
        <f t="shared" si="39"/>
        <v>318.69962072726526</v>
      </c>
      <c r="AK49">
        <f t="shared" si="61"/>
        <v>109.52386932968233</v>
      </c>
      <c r="AL49">
        <f t="shared" si="40"/>
        <v>-54142.891872782624</v>
      </c>
      <c r="AN49">
        <f t="shared" si="41"/>
        <v>0</v>
      </c>
      <c r="AO49">
        <f t="shared" si="42"/>
        <v>0</v>
      </c>
      <c r="AP49">
        <f t="shared" si="43"/>
        <v>-4.8027870337740371E-2</v>
      </c>
      <c r="AQ49">
        <f t="shared" si="44"/>
        <v>-297.07327273548822</v>
      </c>
      <c r="AR49">
        <f t="shared" si="45"/>
        <v>-297.12130060582598</v>
      </c>
      <c r="AS49">
        <f t="shared" si="46"/>
        <v>1.7352118457441263</v>
      </c>
      <c r="AT49">
        <f t="shared" si="47"/>
        <v>0.59632049457389813</v>
      </c>
      <c r="AU49">
        <f t="shared" si="48"/>
        <v>-294.78976826550797</v>
      </c>
      <c r="AW49">
        <v>46</v>
      </c>
      <c r="AX49">
        <f>IF(Z49&gt;0, (R49*SUMPRODUCT(K49:$K$98, X49:$X$98)-K49*$AZ$3)/Z49, 0)</f>
        <v>7062.204002333011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0.14803979</v>
      </c>
      <c r="Q50" s="5">
        <f t="shared" si="60"/>
        <v>50</v>
      </c>
      <c r="R50">
        <f t="shared" si="31"/>
        <v>2000000</v>
      </c>
      <c r="S50">
        <f t="shared" si="32"/>
        <v>6536.9062428349889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1245.9270839824821</v>
      </c>
      <c r="AC50">
        <f t="shared" si="33"/>
        <v>970.99320734218941</v>
      </c>
      <c r="AE50">
        <f t="shared" si="34"/>
        <v>0</v>
      </c>
      <c r="AF50">
        <f t="shared" si="35"/>
        <v>0</v>
      </c>
      <c r="AG50">
        <f t="shared" si="36"/>
        <v>-7.4270088270462917</v>
      </c>
      <c r="AH50">
        <f t="shared" si="37"/>
        <v>-52234.906781833757</v>
      </c>
      <c r="AI50">
        <f t="shared" si="38"/>
        <v>-52242.333790660807</v>
      </c>
      <c r="AJ50">
        <f t="shared" si="39"/>
        <v>274.93387664029274</v>
      </c>
      <c r="AK50">
        <f t="shared" si="61"/>
        <v>87.21489587877376</v>
      </c>
      <c r="AL50">
        <f t="shared" si="40"/>
        <v>-51880.185018141739</v>
      </c>
      <c r="AN50">
        <f t="shared" si="41"/>
        <v>0</v>
      </c>
      <c r="AO50">
        <f t="shared" si="42"/>
        <v>0</v>
      </c>
      <c r="AP50">
        <f t="shared" si="43"/>
        <v>-3.6104960531622009E-2</v>
      </c>
      <c r="AQ50">
        <f t="shared" si="44"/>
        <v>-253.92985139093977</v>
      </c>
      <c r="AR50">
        <f t="shared" si="45"/>
        <v>-253.96595635147139</v>
      </c>
      <c r="AS50">
        <f t="shared" si="46"/>
        <v>1.3365376285477428</v>
      </c>
      <c r="AT50">
        <f t="shared" si="47"/>
        <v>0.42397827265340116</v>
      </c>
      <c r="AU50">
        <f t="shared" si="48"/>
        <v>-252.20544045027026</v>
      </c>
      <c r="AW50">
        <v>47</v>
      </c>
      <c r="AX50">
        <f>IF(Z50&gt;0, (R50*SUMPRODUCT(K50:$K$98, X50:$X$98)-K50*$AZ$3)/Z50, 0)</f>
        <v>6536.9062428349889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0.16585403400000001</v>
      </c>
      <c r="Q51" s="5">
        <f t="shared" si="60"/>
        <v>50</v>
      </c>
      <c r="R51">
        <f t="shared" si="31"/>
        <v>2000000</v>
      </c>
      <c r="S51">
        <f t="shared" si="32"/>
        <v>6018.9345952039102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970.99320734218941</v>
      </c>
      <c r="AC51">
        <f t="shared" si="33"/>
        <v>736.83067389338862</v>
      </c>
      <c r="AE51">
        <f t="shared" si="34"/>
        <v>0</v>
      </c>
      <c r="AF51">
        <f t="shared" si="35"/>
        <v>0</v>
      </c>
      <c r="AG51">
        <f t="shared" si="36"/>
        <v>-6.1209393642565928</v>
      </c>
      <c r="AH51">
        <f t="shared" si="37"/>
        <v>-49271.974980769432</v>
      </c>
      <c r="AI51">
        <f t="shared" si="38"/>
        <v>-49278.095920133688</v>
      </c>
      <c r="AJ51">
        <f t="shared" si="39"/>
        <v>234.16253344880079</v>
      </c>
      <c r="AK51">
        <f t="shared" si="61"/>
        <v>67.96952451395326</v>
      </c>
      <c r="AL51">
        <f t="shared" si="40"/>
        <v>-48975.963862170938</v>
      </c>
      <c r="AN51">
        <f t="shared" si="41"/>
        <v>0</v>
      </c>
      <c r="AO51">
        <f t="shared" si="42"/>
        <v>0</v>
      </c>
      <c r="AP51">
        <f t="shared" si="43"/>
        <v>-2.6567640691719192E-2</v>
      </c>
      <c r="AQ51">
        <f t="shared" si="44"/>
        <v>-213.86261969929626</v>
      </c>
      <c r="AR51">
        <f t="shared" si="45"/>
        <v>-213.88918733998798</v>
      </c>
      <c r="AS51">
        <f t="shared" si="46"/>
        <v>1.0163711289902631</v>
      </c>
      <c r="AT51">
        <f t="shared" si="47"/>
        <v>0.29501842737058848</v>
      </c>
      <c r="AU51">
        <f t="shared" si="48"/>
        <v>-212.57779778362715</v>
      </c>
      <c r="AW51">
        <v>48</v>
      </c>
      <c r="AX51">
        <f>IF(Z51&gt;0, (R51*SUMPRODUCT(K51:$K$98, X51:$X$98)-K51*$AZ$3)/Z51, 0)</f>
        <v>6018.9345952039102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0.18707617900000001</v>
      </c>
      <c r="Q52" s="5">
        <f t="shared" si="60"/>
        <v>50</v>
      </c>
      <c r="R52">
        <f t="shared" si="31"/>
        <v>2000000</v>
      </c>
      <c r="S52">
        <f t="shared" si="32"/>
        <v>5500.0626977092479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736.83067389338862</v>
      </c>
      <c r="AC52">
        <f t="shared" si="33"/>
        <v>540.6174452138589</v>
      </c>
      <c r="AE52">
        <f t="shared" si="34"/>
        <v>0</v>
      </c>
      <c r="AF52">
        <f t="shared" si="35"/>
        <v>0</v>
      </c>
      <c r="AG52">
        <f t="shared" si="36"/>
        <v>-4.9146480224582136</v>
      </c>
      <c r="AH52">
        <f t="shared" si="37"/>
        <v>-45803.277926232506</v>
      </c>
      <c r="AI52">
        <f t="shared" si="38"/>
        <v>-45808.192574254965</v>
      </c>
      <c r="AJ52">
        <f t="shared" si="39"/>
        <v>196.21322867952972</v>
      </c>
      <c r="AK52">
        <f t="shared" si="61"/>
        <v>51.578147172537207</v>
      </c>
      <c r="AL52">
        <f t="shared" si="40"/>
        <v>-45560.401198402898</v>
      </c>
      <c r="AN52">
        <f t="shared" si="41"/>
        <v>0</v>
      </c>
      <c r="AO52">
        <f t="shared" si="42"/>
        <v>0</v>
      </c>
      <c r="AP52">
        <f t="shared" si="43"/>
        <v>-1.9046242481384153E-2</v>
      </c>
      <c r="AQ52">
        <f t="shared" si="44"/>
        <v>-177.50616805899082</v>
      </c>
      <c r="AR52">
        <f t="shared" si="45"/>
        <v>-177.52521430147223</v>
      </c>
      <c r="AS52">
        <f t="shared" si="46"/>
        <v>0.76040536665255709</v>
      </c>
      <c r="AT52">
        <f t="shared" si="47"/>
        <v>0.19988611459041972</v>
      </c>
      <c r="AU52">
        <f t="shared" si="48"/>
        <v>-176.56492282022924</v>
      </c>
      <c r="AW52">
        <v>49</v>
      </c>
      <c r="AX52">
        <f>IF(Z52&gt;0, (R52*SUMPRODUCT(K52:$K$98, X52:$X$98)-K52*$AZ$3)/Z52, 0)</f>
        <v>5500.0626977092479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0.21155222800000001</v>
      </c>
      <c r="Q53" s="5">
        <f t="shared" si="60"/>
        <v>50</v>
      </c>
      <c r="R53">
        <f t="shared" si="31"/>
        <v>2000000</v>
      </c>
      <c r="S53">
        <f t="shared" si="32"/>
        <v>4951.5131288783259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540.6174452138589</v>
      </c>
      <c r="AC53">
        <f t="shared" si="33"/>
        <v>378.86966199394544</v>
      </c>
      <c r="AE53">
        <f t="shared" si="34"/>
        <v>0</v>
      </c>
      <c r="AF53">
        <f t="shared" si="35"/>
        <v>0</v>
      </c>
      <c r="AG53">
        <f t="shared" si="36"/>
        <v>-3.8257968032468024</v>
      </c>
      <c r="AH53">
        <f t="shared" si="37"/>
        <v>-41588.189559473169</v>
      </c>
      <c r="AI53">
        <f t="shared" si="38"/>
        <v>-41592.015356276417</v>
      </c>
      <c r="AJ53">
        <f t="shared" si="39"/>
        <v>161.74778321991346</v>
      </c>
      <c r="AK53">
        <f t="shared" si="61"/>
        <v>37.843221164970124</v>
      </c>
      <c r="AL53">
        <f t="shared" si="40"/>
        <v>-41392.424351891532</v>
      </c>
      <c r="AN53">
        <f t="shared" si="41"/>
        <v>0</v>
      </c>
      <c r="AO53">
        <f t="shared" si="42"/>
        <v>0</v>
      </c>
      <c r="AP53">
        <f t="shared" si="43"/>
        <v>-1.3237950914826111E-2</v>
      </c>
      <c r="AQ53">
        <f t="shared" si="44"/>
        <v>-143.90267971303808</v>
      </c>
      <c r="AR53">
        <f t="shared" si="45"/>
        <v>-143.91591766395291</v>
      </c>
      <c r="AS53">
        <f t="shared" si="46"/>
        <v>0.55967666997630128</v>
      </c>
      <c r="AT53">
        <f t="shared" si="47"/>
        <v>0.13094440975423277</v>
      </c>
      <c r="AU53">
        <f t="shared" si="48"/>
        <v>-143.22529658422238</v>
      </c>
      <c r="AW53">
        <v>50</v>
      </c>
      <c r="AX53">
        <f>IF(Z53&gt;0, (R53*SUMPRODUCT(K53:$K$98, X53:$X$98)-K53*$AZ$3)/Z53, 0)</f>
        <v>4951.5131288783259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0.23965956799999999</v>
      </c>
      <c r="Q54" s="5">
        <f t="shared" si="60"/>
        <v>50</v>
      </c>
      <c r="R54">
        <f t="shared" si="31"/>
        <v>2000000</v>
      </c>
      <c r="S54">
        <f t="shared" si="32"/>
        <v>4337.6407169243466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378.86966199394544</v>
      </c>
      <c r="AC54">
        <f t="shared" si="33"/>
        <v>249.03696874436881</v>
      </c>
      <c r="AE54">
        <f t="shared" si="34"/>
        <v>0</v>
      </c>
      <c r="AF54">
        <f t="shared" si="35"/>
        <v>0</v>
      </c>
      <c r="AG54">
        <f t="shared" si="36"/>
        <v>-2.870650026092425</v>
      </c>
      <c r="AH54">
        <f t="shared" si="37"/>
        <v>-36675.552364876385</v>
      </c>
      <c r="AI54">
        <f t="shared" si="38"/>
        <v>-36678.423014902481</v>
      </c>
      <c r="AJ54">
        <f t="shared" si="39"/>
        <v>129.83269324957664</v>
      </c>
      <c r="AK54">
        <f t="shared" si="61"/>
        <v>26.520876339576184</v>
      </c>
      <c r="AL54">
        <f t="shared" si="40"/>
        <v>-36522.069445313326</v>
      </c>
      <c r="AN54">
        <f t="shared" si="41"/>
        <v>0</v>
      </c>
      <c r="AO54">
        <f t="shared" si="42"/>
        <v>0</v>
      </c>
      <c r="AP54">
        <f t="shared" si="43"/>
        <v>-8.8687230430584095E-3</v>
      </c>
      <c r="AQ54">
        <f t="shared" si="44"/>
        <v>-113.30719990901537</v>
      </c>
      <c r="AR54">
        <f t="shared" si="45"/>
        <v>-113.31606863205843</v>
      </c>
      <c r="AS54">
        <f t="shared" si="46"/>
        <v>0.40111131203695594</v>
      </c>
      <c r="AT54">
        <f t="shared" si="47"/>
        <v>8.1934859692760417E-2</v>
      </c>
      <c r="AU54">
        <f t="shared" si="48"/>
        <v>-112.83302246032871</v>
      </c>
      <c r="AW54">
        <v>51</v>
      </c>
      <c r="AX54">
        <f>IF(Z54&gt;0, (R54*SUMPRODUCT(K54:$K$98, X54:$X$98)-K54*$AZ$3)/Z54, 0)</f>
        <v>4337.6407169243466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0.27212731099999998</v>
      </c>
      <c r="Q55" s="5">
        <f t="shared" si="60"/>
        <v>50</v>
      </c>
      <c r="R55">
        <f t="shared" si="31"/>
        <v>2000000</v>
      </c>
      <c r="S55">
        <f t="shared" si="32"/>
        <v>3597.9970145463299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249.03696874436881</v>
      </c>
      <c r="AC55">
        <f t="shared" si="33"/>
        <v>148.29225674915875</v>
      </c>
      <c r="AE55">
        <f t="shared" si="34"/>
        <v>0</v>
      </c>
      <c r="AF55">
        <f t="shared" si="35"/>
        <v>0</v>
      </c>
      <c r="AG55">
        <f t="shared" si="36"/>
        <v>-2.0607612534088897</v>
      </c>
      <c r="AH55">
        <f t="shared" si="37"/>
        <v>-31247.290896904458</v>
      </c>
      <c r="AI55">
        <f t="shared" si="38"/>
        <v>-31249.351658157866</v>
      </c>
      <c r="AJ55">
        <f t="shared" si="39"/>
        <v>100.74471199521005</v>
      </c>
      <c r="AK55">
        <f t="shared" si="61"/>
        <v>17.432587812105819</v>
      </c>
      <c r="AL55">
        <f t="shared" si="40"/>
        <v>-31131.174358350552</v>
      </c>
      <c r="AN55">
        <f t="shared" si="41"/>
        <v>0</v>
      </c>
      <c r="AO55">
        <f t="shared" si="42"/>
        <v>0</v>
      </c>
      <c r="AP55">
        <f t="shared" si="43"/>
        <v>-5.6844768383183973E-3</v>
      </c>
      <c r="AQ55">
        <f t="shared" si="44"/>
        <v>-86.193634061115077</v>
      </c>
      <c r="AR55">
        <f t="shared" si="45"/>
        <v>-86.199318537953388</v>
      </c>
      <c r="AS55">
        <f t="shared" si="46"/>
        <v>0.27789778217758426</v>
      </c>
      <c r="AT55">
        <f t="shared" si="47"/>
        <v>4.8086667723369197E-2</v>
      </c>
      <c r="AU55">
        <f t="shared" si="48"/>
        <v>-85.873334088052445</v>
      </c>
      <c r="AW55">
        <v>52</v>
      </c>
      <c r="AX55">
        <f>IF(Z55&gt;0, (R55*SUMPRODUCT(K55:$K$98, X55:$X$98)-K55*$AZ$3)/Z55, 0)</f>
        <v>3597.9970145463299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0.30842977500000002</v>
      </c>
      <c r="Q56" s="5">
        <f t="shared" si="60"/>
        <v>50</v>
      </c>
      <c r="R56">
        <f t="shared" si="31"/>
        <v>2000000</v>
      </c>
      <c r="S56">
        <f t="shared" si="32"/>
        <v>2609.9087422286489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148.29225674915875</v>
      </c>
      <c r="AC56">
        <f t="shared" si="33"/>
        <v>73.315129753941306</v>
      </c>
      <c r="AE56">
        <f t="shared" si="34"/>
        <v>0</v>
      </c>
      <c r="AF56">
        <f t="shared" si="35"/>
        <v>0</v>
      </c>
      <c r="AG56">
        <f t="shared" si="36"/>
        <v>-1.404553511157179</v>
      </c>
      <c r="AH56">
        <f t="shared" si="37"/>
        <v>-25424.005188704876</v>
      </c>
      <c r="AI56">
        <f t="shared" si="38"/>
        <v>-25425.409742216034</v>
      </c>
      <c r="AJ56">
        <f t="shared" si="39"/>
        <v>74.977126995217446</v>
      </c>
      <c r="AK56">
        <f t="shared" si="61"/>
        <v>10.380457972441114</v>
      </c>
      <c r="AL56">
        <f t="shared" si="40"/>
        <v>-25340.052157248374</v>
      </c>
      <c r="AN56">
        <f t="shared" si="41"/>
        <v>0</v>
      </c>
      <c r="AO56">
        <f t="shared" si="42"/>
        <v>0</v>
      </c>
      <c r="AP56">
        <f t="shared" si="43"/>
        <v>-3.4592590693749629E-3</v>
      </c>
      <c r="AQ56">
        <f t="shared" si="44"/>
        <v>-62.616496865544811</v>
      </c>
      <c r="AR56">
        <f t="shared" si="45"/>
        <v>-62.619956124614191</v>
      </c>
      <c r="AS56">
        <f t="shared" si="46"/>
        <v>0.18466032407707933</v>
      </c>
      <c r="AT56">
        <f t="shared" si="47"/>
        <v>2.5565913366909193E-2</v>
      </c>
      <c r="AU56">
        <f t="shared" si="48"/>
        <v>-62.409729887170194</v>
      </c>
      <c r="AW56">
        <v>53</v>
      </c>
      <c r="AX56">
        <f>IF(Z56&gt;0, (R56*SUMPRODUCT(K56:$K$98, X56:$X$98)-K56*$AZ$3)/Z56, 0)</f>
        <v>2609.9087422286489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0.34883407700000002</v>
      </c>
      <c r="Q57" s="5">
        <f t="shared" si="60"/>
        <v>50</v>
      </c>
      <c r="R57">
        <f t="shared" si="31"/>
        <v>2000000</v>
      </c>
      <c r="S57">
        <f t="shared" si="32"/>
        <v>1150.0376895156171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73.315129753941306</v>
      </c>
      <c r="AC57">
        <f t="shared" si="33"/>
        <v>20.713371340090688</v>
      </c>
      <c r="AE57">
        <f t="shared" si="34"/>
        <v>0</v>
      </c>
      <c r="AF57">
        <f t="shared" si="35"/>
        <v>0</v>
      </c>
      <c r="AG57">
        <f t="shared" si="36"/>
        <v>-0.90055184838398339</v>
      </c>
      <c r="AH57">
        <f t="shared" si="37"/>
        <v>-19598.24510646495</v>
      </c>
      <c r="AI57">
        <f t="shared" si="38"/>
        <v>-19599.145658313333</v>
      </c>
      <c r="AJ57">
        <f t="shared" si="39"/>
        <v>52.601758413850618</v>
      </c>
      <c r="AK57">
        <f t="shared" si="61"/>
        <v>5.1320590827758918</v>
      </c>
      <c r="AL57">
        <f t="shared" si="40"/>
        <v>-19541.411840816709</v>
      </c>
      <c r="AN57">
        <f t="shared" si="41"/>
        <v>0</v>
      </c>
      <c r="AO57">
        <f t="shared" si="42"/>
        <v>0</v>
      </c>
      <c r="AP57">
        <f t="shared" si="43"/>
        <v>-1.9803205661713561E-3</v>
      </c>
      <c r="AQ57">
        <f t="shared" si="44"/>
        <v>-43.096694448903364</v>
      </c>
      <c r="AR57">
        <f t="shared" si="45"/>
        <v>-43.098674769469532</v>
      </c>
      <c r="AS57">
        <f t="shared" si="46"/>
        <v>0.1156716786386624</v>
      </c>
      <c r="AT57">
        <f t="shared" si="47"/>
        <v>1.1285438108494319E-2</v>
      </c>
      <c r="AU57">
        <f t="shared" si="48"/>
        <v>-42.971717652722376</v>
      </c>
      <c r="AW57">
        <v>54</v>
      </c>
      <c r="AX57">
        <f>IF(Z57&gt;0, (R57*SUMPRODUCT(K57:$K$98, X57:$X$98)-K57*$AZ$3)/Z57, 0)</f>
        <v>1150.0376895156171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0.39293336200000001</v>
      </c>
      <c r="Q58" s="5">
        <f t="shared" si="60"/>
        <v>50</v>
      </c>
      <c r="R58">
        <f t="shared" si="31"/>
        <v>2000000</v>
      </c>
      <c r="S58">
        <f t="shared" si="32"/>
        <v>-1249.9400896656932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20.713371340090688</v>
      </c>
      <c r="AC58">
        <f t="shared" si="33"/>
        <v>-13.441592348371387</v>
      </c>
      <c r="AE58">
        <f t="shared" si="34"/>
        <v>0</v>
      </c>
      <c r="AF58">
        <f t="shared" si="35"/>
        <v>0</v>
      </c>
      <c r="AG58">
        <f t="shared" si="36"/>
        <v>-0.53768946445931065</v>
      </c>
      <c r="AH58">
        <f t="shared" si="37"/>
        <v>-14154.274617633315</v>
      </c>
      <c r="AI58">
        <f t="shared" si="38"/>
        <v>-14154.812307097774</v>
      </c>
      <c r="AJ58">
        <f t="shared" si="39"/>
        <v>34.154963688462075</v>
      </c>
      <c r="AK58">
        <f t="shared" si="61"/>
        <v>1.4499359938063483</v>
      </c>
      <c r="AL58">
        <f t="shared" si="40"/>
        <v>-14119.207407415504</v>
      </c>
      <c r="AN58">
        <f t="shared" si="41"/>
        <v>0</v>
      </c>
      <c r="AO58">
        <f t="shared" si="42"/>
        <v>0</v>
      </c>
      <c r="AP58">
        <f t="shared" si="43"/>
        <v>-1.055699413041239E-3</v>
      </c>
      <c r="AQ58">
        <f t="shared" si="44"/>
        <v>-27.790500639409082</v>
      </c>
      <c r="AR58">
        <f t="shared" si="45"/>
        <v>-27.791556338822122</v>
      </c>
      <c r="AS58">
        <f t="shared" si="46"/>
        <v>6.7059850530292231E-2</v>
      </c>
      <c r="AT58">
        <f t="shared" si="47"/>
        <v>2.8468041105249556E-3</v>
      </c>
      <c r="AU58">
        <f t="shared" si="48"/>
        <v>-27.721649684181301</v>
      </c>
      <c r="AW58">
        <v>55</v>
      </c>
      <c r="AX58">
        <f>IF(Z58&gt;0, (R58*SUMPRODUCT(K58:$K$98, X58:$X$98)-K58*$AZ$3)/Z58, 0)</f>
        <v>-1249.9400896656932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0.441408258</v>
      </c>
      <c r="Q59" s="5">
        <f t="shared" si="60"/>
        <v>50</v>
      </c>
      <c r="R59">
        <f t="shared" si="31"/>
        <v>2000000</v>
      </c>
      <c r="S59">
        <f t="shared" si="32"/>
        <v>-5635.857778536667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-13.441592348371387</v>
      </c>
      <c r="AC59">
        <f t="shared" si="33"/>
        <v>-33.248404808815053</v>
      </c>
      <c r="AE59">
        <f t="shared" si="34"/>
        <v>0</v>
      </c>
      <c r="AF59">
        <f t="shared" si="35"/>
        <v>0</v>
      </c>
      <c r="AG59">
        <f t="shared" si="36"/>
        <v>-0.29497199996278028</v>
      </c>
      <c r="AH59">
        <f t="shared" si="37"/>
        <v>-9493.6227940774897</v>
      </c>
      <c r="AI59">
        <f t="shared" si="38"/>
        <v>-9493.9177660774531</v>
      </c>
      <c r="AJ59">
        <f t="shared" si="39"/>
        <v>19.806812460443666</v>
      </c>
      <c r="AK59">
        <f t="shared" si="61"/>
        <v>-0.94091146438599715</v>
      </c>
      <c r="AL59">
        <f t="shared" si="40"/>
        <v>-9475.0518650813956</v>
      </c>
      <c r="AN59">
        <f t="shared" si="41"/>
        <v>0</v>
      </c>
      <c r="AO59">
        <f t="shared" si="42"/>
        <v>0</v>
      </c>
      <c r="AP59">
        <f t="shared" si="43"/>
        <v>-5.1709641073988458E-4</v>
      </c>
      <c r="AQ59">
        <f t="shared" si="44"/>
        <v>-16.642658531505564</v>
      </c>
      <c r="AR59">
        <f t="shared" si="45"/>
        <v>-16.643175627916307</v>
      </c>
      <c r="AS59">
        <f t="shared" si="46"/>
        <v>3.4722046949492789E-2</v>
      </c>
      <c r="AT59">
        <f t="shared" si="47"/>
        <v>-1.6494512737459826E-3</v>
      </c>
      <c r="AU59">
        <f t="shared" si="48"/>
        <v>-16.610103032240559</v>
      </c>
      <c r="AW59">
        <v>56</v>
      </c>
      <c r="AX59">
        <f>IF(Z59&gt;0, (R59*SUMPRODUCT(K59:$K$98, X59:$X$98)-K59*$AZ$3)/Z59, 0)</f>
        <v>-5635.857778536667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0.49593942699999999</v>
      </c>
      <c r="Q60" s="5">
        <f t="shared" si="60"/>
        <v>50</v>
      </c>
      <c r="R60">
        <f t="shared" si="31"/>
        <v>2000000</v>
      </c>
      <c r="S60">
        <f t="shared" si="32"/>
        <v>-14671.511095305601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-33.248404808815053</v>
      </c>
      <c r="AC60">
        <f t="shared" si="33"/>
        <v>-42.762770323387201</v>
      </c>
      <c r="AE60">
        <f t="shared" si="34"/>
        <v>0</v>
      </c>
      <c r="AF60">
        <f t="shared" si="35"/>
        <v>0</v>
      </c>
      <c r="AG60">
        <f t="shared" si="36"/>
        <v>-0.1457340353205672</v>
      </c>
      <c r="AH60">
        <f t="shared" si="37"/>
        <v>-5851.5297857034102</v>
      </c>
      <c r="AI60">
        <f t="shared" si="38"/>
        <v>-5851.6755197387311</v>
      </c>
      <c r="AJ60">
        <f t="shared" si="39"/>
        <v>9.5143655145721482</v>
      </c>
      <c r="AK60">
        <f t="shared" si="61"/>
        <v>-2.3273883366170538</v>
      </c>
      <c r="AL60">
        <f t="shared" si="40"/>
        <v>-5844.4885425607763</v>
      </c>
      <c r="AN60">
        <f t="shared" si="41"/>
        <v>0</v>
      </c>
      <c r="AO60">
        <f t="shared" si="42"/>
        <v>0</v>
      </c>
      <c r="AP60">
        <f t="shared" si="43"/>
        <v>-2.2810441873784886E-4</v>
      </c>
      <c r="AQ60">
        <f t="shared" si="44"/>
        <v>-9.158874915931964</v>
      </c>
      <c r="AR60">
        <f t="shared" si="45"/>
        <v>-9.1591030203507025</v>
      </c>
      <c r="AS60">
        <f t="shared" si="46"/>
        <v>1.4891983266551514E-2</v>
      </c>
      <c r="AT60">
        <f t="shared" si="47"/>
        <v>-3.6428522859022123E-3</v>
      </c>
      <c r="AU60">
        <f t="shared" si="48"/>
        <v>-9.1478538893700527</v>
      </c>
      <c r="AW60">
        <v>57</v>
      </c>
      <c r="AX60">
        <f>IF(Z60&gt;0, (R60*SUMPRODUCT(K60:$K$98, X60:$X$98)-K60*$AZ$3)/Z60, 0)</f>
        <v>-14671.511095305601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0.55722270799999996</v>
      </c>
      <c r="Q61" s="5">
        <f t="shared" si="60"/>
        <v>50</v>
      </c>
      <c r="R61">
        <f t="shared" si="31"/>
        <v>2000000</v>
      </c>
      <c r="S61">
        <f t="shared" si="32"/>
        <v>-36116.079422805044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-42.762770323387201</v>
      </c>
      <c r="AC61">
        <f t="shared" si="33"/>
        <v>-45.55709790277146</v>
      </c>
      <c r="AE61">
        <f t="shared" si="34"/>
        <v>0</v>
      </c>
      <c r="AF61">
        <f t="shared" si="35"/>
        <v>0</v>
      </c>
      <c r="AG61">
        <f t="shared" si="36"/>
        <v>-6.3070381158267422E-2</v>
      </c>
      <c r="AH61">
        <f t="shared" si="37"/>
        <v>-3248.2525523637642</v>
      </c>
      <c r="AI61">
        <f t="shared" si="38"/>
        <v>-3248.3156227449226</v>
      </c>
      <c r="AJ61">
        <f t="shared" si="39"/>
        <v>2.7943275793842588</v>
      </c>
      <c r="AK61">
        <f t="shared" si="61"/>
        <v>-2.9933939226371042</v>
      </c>
      <c r="AL61">
        <f t="shared" si="40"/>
        <v>-3248.5146890881756</v>
      </c>
      <c r="AN61">
        <f t="shared" si="41"/>
        <v>0</v>
      </c>
      <c r="AO61">
        <f t="shared" si="42"/>
        <v>0</v>
      </c>
      <c r="AP61">
        <f t="shared" si="43"/>
        <v>-8.8141439852321675E-5</v>
      </c>
      <c r="AQ61">
        <f t="shared" si="44"/>
        <v>-4.539462925566788</v>
      </c>
      <c r="AR61">
        <f t="shared" si="45"/>
        <v>-4.5395510670066406</v>
      </c>
      <c r="AS61">
        <f t="shared" si="46"/>
        <v>3.9050985857835767E-3</v>
      </c>
      <c r="AT61">
        <f t="shared" si="47"/>
        <v>-4.1832956380007304E-3</v>
      </c>
      <c r="AU61">
        <f t="shared" si="48"/>
        <v>-4.5398292640588584</v>
      </c>
      <c r="AW61">
        <v>58</v>
      </c>
      <c r="AX61">
        <f>IF(Z61&gt;0, (R61*SUMPRODUCT(K61:$K$98, X61:$X$98)-K61*$AZ$3)/Z61, 0)</f>
        <v>-36116.079422805044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0.62633703200000002</v>
      </c>
      <c r="Q62" s="5">
        <f t="shared" si="60"/>
        <v>50</v>
      </c>
      <c r="R62">
        <f t="shared" si="31"/>
        <v>2000000</v>
      </c>
      <c r="S62">
        <f t="shared" si="32"/>
        <v>-96819.908205904023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-45.55709790277146</v>
      </c>
      <c r="AC62">
        <f t="shared" si="33"/>
        <v>-44.413929277849242</v>
      </c>
      <c r="AE62">
        <f t="shared" si="34"/>
        <v>0</v>
      </c>
      <c r="AF62">
        <f t="shared" si="35"/>
        <v>0</v>
      </c>
      <c r="AG62">
        <f t="shared" si="36"/>
        <v>-2.2936362004906809E-2</v>
      </c>
      <c r="AH62">
        <f t="shared" si="37"/>
        <v>-1580.1326136711177</v>
      </c>
      <c r="AI62">
        <f t="shared" si="38"/>
        <v>-1580.1555500331226</v>
      </c>
      <c r="AJ62">
        <f t="shared" si="39"/>
        <v>-1.1431686249222182</v>
      </c>
      <c r="AK62">
        <f t="shared" si="61"/>
        <v>-3.1889968531940025</v>
      </c>
      <c r="AL62">
        <f t="shared" si="40"/>
        <v>-1584.487715511239</v>
      </c>
      <c r="AN62">
        <f t="shared" si="41"/>
        <v>0</v>
      </c>
      <c r="AO62">
        <f t="shared" si="42"/>
        <v>0</v>
      </c>
      <c r="AP62">
        <f t="shared" si="43"/>
        <v>-2.8619444304007839E-5</v>
      </c>
      <c r="AQ62">
        <f t="shared" si="44"/>
        <v>-1.9716517083324885</v>
      </c>
      <c r="AR62">
        <f t="shared" si="45"/>
        <v>-1.9716803277767925</v>
      </c>
      <c r="AS62">
        <f t="shared" si="46"/>
        <v>-1.4264184871189025E-3</v>
      </c>
      <c r="AT62">
        <f t="shared" si="47"/>
        <v>-3.9791540526835541E-3</v>
      </c>
      <c r="AU62">
        <f t="shared" si="48"/>
        <v>-1.977085900316595</v>
      </c>
      <c r="AW62">
        <v>59</v>
      </c>
      <c r="AX62">
        <f>IF(Z62&gt;0, (R62*SUMPRODUCT(K62:$K$98, X62:$X$98)-K62*$AZ$3)/Z62, 0)</f>
        <v>-96819.908205904023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0.70099715600000001</v>
      </c>
      <c r="Q63" s="5">
        <f t="shared" si="60"/>
        <v>50</v>
      </c>
      <c r="R63">
        <f t="shared" si="31"/>
        <v>2000000</v>
      </c>
      <c r="S63">
        <f t="shared" si="32"/>
        <v>-311614.38734395069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-44.413929277849242</v>
      </c>
      <c r="AC63">
        <f t="shared" si="33"/>
        <v>-41.311802816102258</v>
      </c>
      <c r="AE63">
        <f t="shared" si="34"/>
        <v>0</v>
      </c>
      <c r="AF63">
        <f t="shared" si="35"/>
        <v>0</v>
      </c>
      <c r="AG63">
        <f t="shared" si="36"/>
        <v>-6.6286738504316095E-3</v>
      </c>
      <c r="AH63">
        <f t="shared" si="37"/>
        <v>-643.13298137704521</v>
      </c>
      <c r="AI63">
        <f t="shared" si="38"/>
        <v>-643.13961005089561</v>
      </c>
      <c r="AJ63">
        <f t="shared" si="39"/>
        <v>-3.1021264617469839</v>
      </c>
      <c r="AK63">
        <f t="shared" si="61"/>
        <v>-3.1089750494494472</v>
      </c>
      <c r="AL63">
        <f t="shared" si="40"/>
        <v>-649.35071156209199</v>
      </c>
      <c r="AN63">
        <f t="shared" si="41"/>
        <v>0</v>
      </c>
      <c r="AO63">
        <f t="shared" si="42"/>
        <v>0</v>
      </c>
      <c r="AP63">
        <f t="shared" si="43"/>
        <v>-7.3849114263909514E-6</v>
      </c>
      <c r="AQ63">
        <f t="shared" si="44"/>
        <v>-0.71650532369321052</v>
      </c>
      <c r="AR63">
        <f t="shared" si="45"/>
        <v>-0.71651270860463678</v>
      </c>
      <c r="AS63">
        <f t="shared" si="46"/>
        <v>-3.4560350486958075E-3</v>
      </c>
      <c r="AT63">
        <f t="shared" si="47"/>
        <v>-3.4636649630225276E-3</v>
      </c>
      <c r="AU63">
        <f t="shared" si="48"/>
        <v>-0.72343240861635505</v>
      </c>
      <c r="AW63">
        <v>60</v>
      </c>
      <c r="AX63">
        <f>IF(Z63&gt;0, (R63*SUMPRODUCT(K63:$K$98, X63:$X$98)-K63*$AZ$3)/Z63, 0)</f>
        <v>-311614.38734395069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0.77900909500000004</v>
      </c>
      <c r="Q64" s="5">
        <f t="shared" si="60"/>
        <v>50</v>
      </c>
      <c r="R64">
        <f t="shared" si="31"/>
        <v>2000000</v>
      </c>
      <c r="S64">
        <f t="shared" si="32"/>
        <v>-1340569.8554931651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-41.311802816102258</v>
      </c>
      <c r="AC64">
        <f t="shared" si="33"/>
        <v>-37.498149059367371</v>
      </c>
      <c r="AE64">
        <f t="shared" si="34"/>
        <v>0</v>
      </c>
      <c r="AF64">
        <f t="shared" si="35"/>
        <v>0</v>
      </c>
      <c r="AG64">
        <f t="shared" si="36"/>
        <v>-1.3985898946523997E-3</v>
      </c>
      <c r="AH64">
        <f t="shared" si="37"/>
        <v>-206.55188869099575</v>
      </c>
      <c r="AI64">
        <f t="shared" si="38"/>
        <v>-206.5532872808904</v>
      </c>
      <c r="AJ64">
        <f t="shared" si="39"/>
        <v>-3.8136537567348867</v>
      </c>
      <c r="AK64">
        <f t="shared" si="61"/>
        <v>-2.8918261971271582</v>
      </c>
      <c r="AL64">
        <f t="shared" si="40"/>
        <v>-213.25876723475244</v>
      </c>
      <c r="AN64">
        <f t="shared" si="41"/>
        <v>0</v>
      </c>
      <c r="AO64">
        <f t="shared" si="42"/>
        <v>0</v>
      </c>
      <c r="AP64">
        <f t="shared" si="43"/>
        <v>-1.3912045939277388E-6</v>
      </c>
      <c r="AQ64">
        <f t="shared" si="44"/>
        <v>-0.20546118453314194</v>
      </c>
      <c r="AR64">
        <f t="shared" si="45"/>
        <v>-0.20546257573773588</v>
      </c>
      <c r="AS64">
        <f t="shared" si="46"/>
        <v>-3.7935156304972307E-3</v>
      </c>
      <c r="AT64">
        <f t="shared" si="47"/>
        <v>-2.8765558121551971E-3</v>
      </c>
      <c r="AU64">
        <f t="shared" si="48"/>
        <v>-0.2121326471803883</v>
      </c>
      <c r="AW64">
        <v>61</v>
      </c>
      <c r="AX64">
        <f>IF(Z64&gt;0, (R64*SUMPRODUCT(K64:$K$98, X64:$X$98)-K64*$AZ$3)/Z64, 0)</f>
        <v>-1340569.8554931651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0.78135831499999997</v>
      </c>
      <c r="Q65" s="5">
        <f t="shared" si="60"/>
        <v>50</v>
      </c>
      <c r="R65">
        <f t="shared" si="31"/>
        <v>2000000</v>
      </c>
      <c r="S65">
        <f t="shared" si="32"/>
        <v>-5767365.7300269725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-37.498149059367371</v>
      </c>
      <c r="AC65">
        <f t="shared" si="33"/>
        <v>-33.658825350661132</v>
      </c>
      <c r="AE65">
        <f t="shared" si="34"/>
        <v>0</v>
      </c>
      <c r="AF65">
        <f t="shared" si="35"/>
        <v>0</v>
      </c>
      <c r="AG65">
        <f t="shared" si="36"/>
        <v>-2.9180415224424927E-4</v>
      </c>
      <c r="AH65">
        <f t="shared" si="37"/>
        <v>-43.711993738465061</v>
      </c>
      <c r="AI65">
        <f t="shared" si="38"/>
        <v>-43.712285542617309</v>
      </c>
      <c r="AJ65">
        <f t="shared" si="39"/>
        <v>-3.8393237087062388</v>
      </c>
      <c r="AK65">
        <f t="shared" si="61"/>
        <v>-2.6248704341557163</v>
      </c>
      <c r="AL65">
        <f t="shared" si="40"/>
        <v>-50.176479685479265</v>
      </c>
      <c r="AN65">
        <f t="shared" si="41"/>
        <v>0</v>
      </c>
      <c r="AO65">
        <f t="shared" si="42"/>
        <v>0</v>
      </c>
      <c r="AP65">
        <f t="shared" si="43"/>
        <v>-2.5916363451502165E-7</v>
      </c>
      <c r="AQ65">
        <f t="shared" si="44"/>
        <v>-3.882247419041561E-2</v>
      </c>
      <c r="AR65">
        <f t="shared" si="45"/>
        <v>-3.8822733354050128E-2</v>
      </c>
      <c r="AS65">
        <f t="shared" si="46"/>
        <v>-3.4098660994897148E-3</v>
      </c>
      <c r="AT65">
        <f t="shared" si="47"/>
        <v>-2.3312586768039203E-3</v>
      </c>
      <c r="AU65">
        <f t="shared" si="48"/>
        <v>-4.4563858130343761E-2</v>
      </c>
      <c r="AW65">
        <v>62</v>
      </c>
      <c r="AX65">
        <f>IF(Z65&gt;0, (R65*SUMPRODUCT(K65:$K$98, X65:$X$98)-K65*$AZ$3)/Z65, 0)</f>
        <v>-5767365.7300269725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0.78389590600000003</v>
      </c>
      <c r="Q66" s="5">
        <f t="shared" si="60"/>
        <v>50</v>
      </c>
      <c r="R66">
        <f t="shared" si="31"/>
        <v>2000000</v>
      </c>
      <c r="S66">
        <f t="shared" si="32"/>
        <v>-25012651.326888498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-33.658825350661132</v>
      </c>
      <c r="AC66">
        <f t="shared" si="33"/>
        <v>-30.086232741602107</v>
      </c>
      <c r="AE66">
        <f t="shared" si="34"/>
        <v>0</v>
      </c>
      <c r="AF66">
        <f t="shared" si="35"/>
        <v>0</v>
      </c>
      <c r="AG66">
        <f t="shared" si="36"/>
        <v>-6.0142030423739064E-5</v>
      </c>
      <c r="AH66">
        <f t="shared" si="37"/>
        <v>-9.1497632119227088</v>
      </c>
      <c r="AI66">
        <f t="shared" si="38"/>
        <v>-9.1498233539531331</v>
      </c>
      <c r="AJ66">
        <f t="shared" si="39"/>
        <v>-3.5725926090590256</v>
      </c>
      <c r="AK66">
        <f t="shared" si="61"/>
        <v>-2.3561177745462794</v>
      </c>
      <c r="AL66">
        <f t="shared" si="40"/>
        <v>-15.078533737558438</v>
      </c>
      <c r="AN66">
        <f t="shared" si="41"/>
        <v>0</v>
      </c>
      <c r="AO66">
        <f t="shared" si="42"/>
        <v>0</v>
      </c>
      <c r="AP66">
        <f t="shared" si="43"/>
        <v>-4.7691684008451489E-8</v>
      </c>
      <c r="AQ66">
        <f t="shared" si="44"/>
        <v>-7.2556182885859209E-3</v>
      </c>
      <c r="AR66">
        <f t="shared" si="45"/>
        <v>-7.2556659802699291E-3</v>
      </c>
      <c r="AS66">
        <f t="shared" si="46"/>
        <v>-2.8330097371458102E-3</v>
      </c>
      <c r="AT66">
        <f t="shared" si="47"/>
        <v>-1.8683643302139644E-3</v>
      </c>
      <c r="AU66">
        <f t="shared" si="48"/>
        <v>-1.1957040047629704E-2</v>
      </c>
      <c r="AW66">
        <v>63</v>
      </c>
      <c r="AX66">
        <f>IF(Z66&gt;0, (R66*SUMPRODUCT(K66:$K$98, X66:$X$98)-K66*$AZ$3)/Z66, 0)</f>
        <v>-25012651.326888498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2">$C$6</f>
        <v>2000000</v>
      </c>
      <c r="S67">
        <f t="shared" ref="S67:S98" si="63">AX67</f>
        <v>-109872568.37469339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-30.086232741602107</v>
      </c>
      <c r="AC67">
        <f t="shared" ref="AC67:AC98" si="64">S67*Z67</f>
        <v>-26.869010606989406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-1.2227351651305378E-5</v>
      </c>
      <c r="AH67">
        <f t="shared" ref="AH67:AH98" si="68">-X67*R67</f>
        <v>-1.8925303387278518</v>
      </c>
      <c r="AI67">
        <f t="shared" ref="AI67:AI98" si="69">SUM(AE67:AH67)</f>
        <v>-1.8925425660795032</v>
      </c>
      <c r="AJ67">
        <f t="shared" ref="AJ67:AJ98" si="70">AB67-AC67</f>
        <v>-3.217222134612701</v>
      </c>
      <c r="AK67">
        <f t="shared" si="61"/>
        <v>-2.1060362919121478</v>
      </c>
      <c r="AL67">
        <f t="shared" ref="AL67:AL98" si="71">SUM(AI67:AK67)</f>
        <v>-7.2158009926043523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-8.6572299163220435E-9</v>
      </c>
      <c r="AQ67">
        <f t="shared" ref="AQ67:AQ98" si="75">AH67*$K67</f>
        <v>-1.3399524879316531E-3</v>
      </c>
      <c r="AR67">
        <f t="shared" ref="AR67:AR98" si="76">AI67*$K67</f>
        <v>-1.3399611451615694E-3</v>
      </c>
      <c r="AS67">
        <f t="shared" ref="AS67:AS98" si="77">AJ67*$K67</f>
        <v>-2.2778629833753957E-3</v>
      </c>
      <c r="AT67">
        <f t="shared" ref="AT67:AT98" si="78">AK67*$K67</f>
        <v>-1.4911193291194265E-3</v>
      </c>
      <c r="AU67">
        <f t="shared" ref="AU67:AU98" si="79">AL67*$K67</f>
        <v>-5.1089434576563914E-3</v>
      </c>
      <c r="AW67">
        <v>64</v>
      </c>
      <c r="AX67">
        <f>IF(Z67&gt;0, (R67*SUMPRODUCT(K67:$K$98, X67:$X$98)-K67*$AZ$3)/Z67, 0)</f>
        <v>-109872568.37469339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0.78978433000000003</v>
      </c>
      <c r="Q68" s="5">
        <f t="shared" si="60"/>
        <v>50</v>
      </c>
      <c r="R68">
        <f t="shared" si="62"/>
        <v>2000000</v>
      </c>
      <c r="S68">
        <f t="shared" si="63"/>
        <v>-489997957.90284425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-26.869010606989406</v>
      </c>
      <c r="AC68">
        <f t="shared" si="64"/>
        <v>-23.991352565815475</v>
      </c>
      <c r="AE68">
        <f t="shared" si="65"/>
        <v>0</v>
      </c>
      <c r="AF68">
        <f t="shared" si="66"/>
        <v>0</v>
      </c>
      <c r="AG68">
        <f t="shared" si="67"/>
        <v>-2.4481074031917117E-6</v>
      </c>
      <c r="AH68">
        <f t="shared" si="68"/>
        <v>-0.38627882926402446</v>
      </c>
      <c r="AI68">
        <f t="shared" si="69"/>
        <v>-0.38628127737142764</v>
      </c>
      <c r="AJ68">
        <f t="shared" si="70"/>
        <v>-2.8776580411739303</v>
      </c>
      <c r="AK68">
        <f t="shared" si="61"/>
        <v>-1.8808307424892585</v>
      </c>
      <c r="AL68">
        <f t="shared" si="71"/>
        <v>-5.1447700610346168</v>
      </c>
      <c r="AN68">
        <f t="shared" si="72"/>
        <v>0</v>
      </c>
      <c r="AO68">
        <f t="shared" si="73"/>
        <v>0</v>
      </c>
      <c r="AP68">
        <f t="shared" si="74"/>
        <v>-1.5476009714646973E-9</v>
      </c>
      <c r="AQ68">
        <f t="shared" si="75"/>
        <v>-2.4419087603994147E-4</v>
      </c>
      <c r="AR68">
        <f t="shared" si="76"/>
        <v>-2.4419242364091289E-4</v>
      </c>
      <c r="AS68">
        <f t="shared" si="77"/>
        <v>-1.8191466494720701E-3</v>
      </c>
      <c r="AT68">
        <f t="shared" si="78"/>
        <v>-1.1889901073956685E-3</v>
      </c>
      <c r="AU68">
        <f t="shared" si="79"/>
        <v>-3.2523291805086518E-3</v>
      </c>
      <c r="AW68">
        <v>65</v>
      </c>
      <c r="AX68">
        <f>IF(Z68&gt;0, (R68*SUMPRODUCT(K68:$K$98, X68:$X$98)-K68*$AZ$3)/Z68, 0)</f>
        <v>-489997957.90284425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0.79285550900000001</v>
      </c>
      <c r="Q69" s="5">
        <f t="shared" ref="Q69:Q98" si="91">$C$8</f>
        <v>50</v>
      </c>
      <c r="R69">
        <f t="shared" si="62"/>
        <v>2000000</v>
      </c>
      <c r="S69">
        <f t="shared" si="63"/>
        <v>-2219197255.1005526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-23.991352565815475</v>
      </c>
      <c r="AC69">
        <f t="shared" si="64"/>
        <v>-21.421062833779136</v>
      </c>
      <c r="AE69">
        <f t="shared" si="65"/>
        <v>0</v>
      </c>
      <c r="AF69">
        <f t="shared" si="66"/>
        <v>0</v>
      </c>
      <c r="AG69">
        <f t="shared" si="67"/>
        <v>-4.8263088791556169E-7</v>
      </c>
      <c r="AH69">
        <f t="shared" si="68"/>
        <v>-7.7639817649769322E-2</v>
      </c>
      <c r="AI69">
        <f t="shared" si="69"/>
        <v>-7.7640300280657243E-2</v>
      </c>
      <c r="AJ69">
        <f t="shared" si="70"/>
        <v>-2.5702897320363398</v>
      </c>
      <c r="AK69">
        <f t="shared" si="61"/>
        <v>-1.6793946796070833</v>
      </c>
      <c r="AL69">
        <f t="shared" si="71"/>
        <v>-4.3273247119240805</v>
      </c>
      <c r="AN69">
        <f t="shared" si="72"/>
        <v>0</v>
      </c>
      <c r="AO69">
        <f t="shared" si="73"/>
        <v>0</v>
      </c>
      <c r="AP69">
        <f t="shared" si="74"/>
        <v>-2.7241161231295822E-10</v>
      </c>
      <c r="AQ69">
        <f t="shared" si="75"/>
        <v>-4.3822284141412047E-5</v>
      </c>
      <c r="AR69">
        <f t="shared" si="76"/>
        <v>-4.3822556553024358E-5</v>
      </c>
      <c r="AS69">
        <f t="shared" si="77"/>
        <v>-1.4507500194184829E-3</v>
      </c>
      <c r="AT69">
        <f t="shared" si="78"/>
        <v>-9.4790164458269962E-4</v>
      </c>
      <c r="AU69">
        <f t="shared" si="79"/>
        <v>-2.4424742205542069E-3</v>
      </c>
      <c r="AW69">
        <v>66</v>
      </c>
      <c r="AX69">
        <f>IF(Z69&gt;0, (R69*SUMPRODUCT(K69:$K$98, X69:$X$98)-K69*$AZ$3)/Z69, 0)</f>
        <v>-2219197255.1005526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0.79617230500000002</v>
      </c>
      <c r="Q70" s="5">
        <f t="shared" si="91"/>
        <v>50</v>
      </c>
      <c r="R70">
        <f t="shared" si="62"/>
        <v>2000000</v>
      </c>
      <c r="S70">
        <f t="shared" si="63"/>
        <v>-10222636502.773514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-21.421062833779136</v>
      </c>
      <c r="AC70">
        <f t="shared" si="64"/>
        <v>-19.125987082034374</v>
      </c>
      <c r="AE70">
        <f t="shared" si="65"/>
        <v>0</v>
      </c>
      <c r="AF70">
        <f t="shared" si="66"/>
        <v>0</v>
      </c>
      <c r="AG70">
        <f t="shared" si="67"/>
        <v>-9.3547232540476641E-8</v>
      </c>
      <c r="AH70">
        <f t="shared" si="68"/>
        <v>-1.5370293859837176E-2</v>
      </c>
      <c r="AI70">
        <f t="shared" si="69"/>
        <v>-1.5370387407069716E-2</v>
      </c>
      <c r="AJ70">
        <f t="shared" si="70"/>
        <v>-2.2950757517447613</v>
      </c>
      <c r="AK70">
        <f t="shared" si="61"/>
        <v>-1.4994743983645396</v>
      </c>
      <c r="AL70">
        <f t="shared" si="71"/>
        <v>-3.8099205375163709</v>
      </c>
      <c r="AN70">
        <f t="shared" si="72"/>
        <v>0</v>
      </c>
      <c r="AO70">
        <f t="shared" si="73"/>
        <v>0</v>
      </c>
      <c r="AP70">
        <f t="shared" si="74"/>
        <v>-4.7143674023084193E-11</v>
      </c>
      <c r="AQ70">
        <f t="shared" si="75"/>
        <v>-7.7459493315705124E-6</v>
      </c>
      <c r="AR70">
        <f t="shared" si="76"/>
        <v>-7.7459964752445359E-6</v>
      </c>
      <c r="AS70">
        <f t="shared" si="77"/>
        <v>-1.1566168251072951E-3</v>
      </c>
      <c r="AT70">
        <f t="shared" si="78"/>
        <v>-7.5566887787804091E-4</v>
      </c>
      <c r="AU70">
        <f t="shared" si="79"/>
        <v>-1.9200316994605806E-3</v>
      </c>
      <c r="AW70">
        <v>67</v>
      </c>
      <c r="AX70">
        <f>IF(Z70&gt;0, (R70*SUMPRODUCT(K70:$K$98, X70:$X$98)-K70*$AZ$3)/Z70, 0)</f>
        <v>-10222636502.773514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0.79964768799999997</v>
      </c>
      <c r="Q71" s="5">
        <f t="shared" si="91"/>
        <v>50</v>
      </c>
      <c r="R71">
        <f t="shared" si="62"/>
        <v>2000000</v>
      </c>
      <c r="S71">
        <f t="shared" si="63"/>
        <v>-47949812261.668381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-19.125987082034374</v>
      </c>
      <c r="AC71">
        <f t="shared" si="64"/>
        <v>-17.076780922600751</v>
      </c>
      <c r="AE71">
        <f t="shared" si="65"/>
        <v>0</v>
      </c>
      <c r="AF71">
        <f t="shared" si="66"/>
        <v>0</v>
      </c>
      <c r="AG71">
        <f t="shared" si="67"/>
        <v>-1.7806931995281368E-8</v>
      </c>
      <c r="AH71">
        <f t="shared" si="68"/>
        <v>-2.9921931287916199E-3</v>
      </c>
      <c r="AI71">
        <f t="shared" si="69"/>
        <v>-2.9922109357236153E-3</v>
      </c>
      <c r="AJ71">
        <f t="shared" si="70"/>
        <v>-2.0492061594336235</v>
      </c>
      <c r="AK71">
        <f t="shared" si="61"/>
        <v>-1.3388190957424064</v>
      </c>
      <c r="AL71">
        <f t="shared" si="71"/>
        <v>-3.3910174661117534</v>
      </c>
      <c r="AN71">
        <f t="shared" si="72"/>
        <v>0</v>
      </c>
      <c r="AO71">
        <f t="shared" si="73"/>
        <v>0</v>
      </c>
      <c r="AP71">
        <f t="shared" si="74"/>
        <v>-8.0124172736325173E-12</v>
      </c>
      <c r="AQ71">
        <f t="shared" si="75"/>
        <v>-1.3463689262994614E-6</v>
      </c>
      <c r="AR71">
        <f t="shared" si="76"/>
        <v>-1.3463769387167351E-6</v>
      </c>
      <c r="AS71">
        <f t="shared" si="77"/>
        <v>-9.2206197190122287E-4</v>
      </c>
      <c r="AT71">
        <f t="shared" si="78"/>
        <v>-6.0241580367904489E-4</v>
      </c>
      <c r="AU71">
        <f t="shared" si="79"/>
        <v>-1.5258241525189845E-3</v>
      </c>
      <c r="AW71">
        <v>68</v>
      </c>
      <c r="AX71">
        <f>IF(Z71&gt;0, (R71*SUMPRODUCT(K71:$K$98, X71:$X$98)-K71*$AZ$3)/Z71, 0)</f>
        <v>-47949812261.668381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0.80323853099999998</v>
      </c>
      <c r="Q72" s="5">
        <f t="shared" si="91"/>
        <v>50</v>
      </c>
      <c r="R72">
        <f t="shared" si="62"/>
        <v>2000000</v>
      </c>
      <c r="S72">
        <f t="shared" si="63"/>
        <v>-229235376537.45422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-17.076780922600751</v>
      </c>
      <c r="AC72">
        <f t="shared" si="64"/>
        <v>-15.247126996306321</v>
      </c>
      <c r="AE72">
        <f t="shared" si="65"/>
        <v>0</v>
      </c>
      <c r="AF72">
        <f t="shared" si="66"/>
        <v>0</v>
      </c>
      <c r="AG72">
        <f t="shared" si="67"/>
        <v>-3.3256487778218493E-9</v>
      </c>
      <c r="AH72">
        <f t="shared" si="68"/>
        <v>-5.7212855590026818E-4</v>
      </c>
      <c r="AI72">
        <f t="shared" si="69"/>
        <v>-5.7213188154904603E-4</v>
      </c>
      <c r="AJ72">
        <f t="shared" si="70"/>
        <v>-1.82965392629443</v>
      </c>
      <c r="AK72">
        <f t="shared" si="61"/>
        <v>-1.1953746645820527</v>
      </c>
      <c r="AL72">
        <f t="shared" si="71"/>
        <v>-3.0256007227580319</v>
      </c>
      <c r="AN72">
        <f t="shared" si="72"/>
        <v>0</v>
      </c>
      <c r="AO72">
        <f t="shared" si="73"/>
        <v>0</v>
      </c>
      <c r="AP72">
        <f t="shared" si="74"/>
        <v>-1.3360810895219498E-12</v>
      </c>
      <c r="AQ72">
        <f t="shared" si="75"/>
        <v>-2.2985293859398598E-7</v>
      </c>
      <c r="AR72">
        <f t="shared" si="76"/>
        <v>-2.2985427467507549E-7</v>
      </c>
      <c r="AS72">
        <f t="shared" si="77"/>
        <v>-7.3506439633491791E-4</v>
      </c>
      <c r="AT72">
        <f t="shared" si="78"/>
        <v>-4.8024238004103502E-4</v>
      </c>
      <c r="AU72">
        <f t="shared" si="79"/>
        <v>-1.215536630650628E-3</v>
      </c>
      <c r="AW72">
        <v>69</v>
      </c>
      <c r="AX72">
        <f>IF(Z72&gt;0, (R72*SUMPRODUCT(K72:$K$98, X72:$X$98)-K72*$AZ$3)/Z72, 0)</f>
        <v>-229235376537.45422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0.80709142899999997</v>
      </c>
      <c r="Q73" s="5">
        <f t="shared" si="91"/>
        <v>50</v>
      </c>
      <c r="R73">
        <f t="shared" si="62"/>
        <v>2000000</v>
      </c>
      <c r="S73">
        <f t="shared" si="63"/>
        <v>-1118998662716.342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-15.247126996306321</v>
      </c>
      <c r="AC73">
        <f t="shared" si="64"/>
        <v>-13.613506446995551</v>
      </c>
      <c r="AE73">
        <f t="shared" si="65"/>
        <v>0</v>
      </c>
      <c r="AF73">
        <f t="shared" si="66"/>
        <v>0</v>
      </c>
      <c r="AG73">
        <f t="shared" si="67"/>
        <v>-6.0828966559929104E-10</v>
      </c>
      <c r="AH73">
        <f t="shared" si="68"/>
        <v>-1.0736410497777358E-4</v>
      </c>
      <c r="AI73">
        <f t="shared" si="69"/>
        <v>-1.0736471326743918E-4</v>
      </c>
      <c r="AJ73">
        <f t="shared" si="70"/>
        <v>-1.6336205493107698</v>
      </c>
      <c r="AK73">
        <f t="shared" ref="AK73:AK98" si="92">G73*SUM(AB73:AB73, AE73:AF73)</f>
        <v>-1.0672988897414426</v>
      </c>
      <c r="AL73">
        <f t="shared" si="71"/>
        <v>-2.7010268037654797</v>
      </c>
      <c r="AN73">
        <f t="shared" si="72"/>
        <v>0</v>
      </c>
      <c r="AO73">
        <f t="shared" si="73"/>
        <v>0</v>
      </c>
      <c r="AP73">
        <f t="shared" si="74"/>
        <v>-2.1819703823623475E-13</v>
      </c>
      <c r="AQ73">
        <f t="shared" si="75"/>
        <v>-3.8512128421505256E-8</v>
      </c>
      <c r="AR73">
        <f t="shared" si="76"/>
        <v>-3.8512346618543492E-8</v>
      </c>
      <c r="AS73">
        <f t="shared" si="77"/>
        <v>-5.8598918512002465E-4</v>
      </c>
      <c r="AT73">
        <f t="shared" si="78"/>
        <v>-3.8284631455142028E-4</v>
      </c>
      <c r="AU73">
        <f t="shared" si="79"/>
        <v>-9.688740120180634E-4</v>
      </c>
      <c r="AW73">
        <v>70</v>
      </c>
      <c r="AX73">
        <f>IF(Z73&gt;0, (R73*SUMPRODUCT(K73:$K$98, X73:$X$98)-K73*$AZ$3)/Z73, 0)</f>
        <v>-1118998662716.342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0.81105379099999997</v>
      </c>
      <c r="Q74" s="5">
        <f t="shared" si="91"/>
        <v>50</v>
      </c>
      <c r="R74">
        <f t="shared" si="62"/>
        <v>2000000</v>
      </c>
      <c r="S74">
        <f t="shared" si="63"/>
        <v>-5583275316070.292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-13.613506446995551</v>
      </c>
      <c r="AC74">
        <f t="shared" si="64"/>
        <v>-12.154916504111512</v>
      </c>
      <c r="AE74">
        <f t="shared" si="65"/>
        <v>0</v>
      </c>
      <c r="AF74">
        <f t="shared" si="66"/>
        <v>0</v>
      </c>
      <c r="AG74">
        <f t="shared" si="67"/>
        <v>-1.088511296328709E-10</v>
      </c>
      <c r="AH74">
        <f t="shared" si="68"/>
        <v>-1.973422557241709E-5</v>
      </c>
      <c r="AI74">
        <f t="shared" si="69"/>
        <v>-1.9734334423546724E-5</v>
      </c>
      <c r="AJ74">
        <f t="shared" si="70"/>
        <v>-1.4585899428840392</v>
      </c>
      <c r="AK74">
        <f t="shared" si="92"/>
        <v>-0.95294545128968866</v>
      </c>
      <c r="AL74">
        <f t="shared" si="71"/>
        <v>-2.4115551285081516</v>
      </c>
      <c r="AN74">
        <f t="shared" si="72"/>
        <v>0</v>
      </c>
      <c r="AO74">
        <f t="shared" si="73"/>
        <v>0</v>
      </c>
      <c r="AP74">
        <f t="shared" si="74"/>
        <v>-3.4862082863752027E-14</v>
      </c>
      <c r="AQ74">
        <f t="shared" si="75"/>
        <v>-6.3203405373739324E-9</v>
      </c>
      <c r="AR74">
        <f t="shared" si="76"/>
        <v>-6.3203753994567965E-9</v>
      </c>
      <c r="AS74">
        <f t="shared" si="77"/>
        <v>-4.671470440827025E-4</v>
      </c>
      <c r="AT74">
        <f t="shared" si="78"/>
        <v>-3.0520274249376653E-4</v>
      </c>
      <c r="AU74">
        <f t="shared" si="79"/>
        <v>-7.7235610695186856E-4</v>
      </c>
      <c r="AW74">
        <v>71</v>
      </c>
      <c r="AX74">
        <f>IF(Z74&gt;0, (R74*SUMPRODUCT(K74:$K$98, X74:$X$98)-K74*$AZ$3)/Z74, 0)</f>
        <v>-5583275316070.292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0.81525055400000002</v>
      </c>
      <c r="Q75" s="5">
        <f t="shared" si="91"/>
        <v>50</v>
      </c>
      <c r="R75">
        <f t="shared" si="62"/>
        <v>2000000</v>
      </c>
      <c r="S75">
        <f t="shared" si="63"/>
        <v>-28526941647782.285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-12.154916504111512</v>
      </c>
      <c r="AC75">
        <f t="shared" si="64"/>
        <v>-10.852604027042419</v>
      </c>
      <c r="AE75">
        <f t="shared" si="65"/>
        <v>0</v>
      </c>
      <c r="AF75">
        <f t="shared" si="66"/>
        <v>0</v>
      </c>
      <c r="AG75">
        <f t="shared" si="67"/>
        <v>-1.9021674599818366E-11</v>
      </c>
      <c r="AH75">
        <f t="shared" si="68"/>
        <v>-3.5496377494689529E-6</v>
      </c>
      <c r="AI75">
        <f t="shared" si="69"/>
        <v>-3.5496567711435527E-6</v>
      </c>
      <c r="AJ75">
        <f t="shared" si="70"/>
        <v>-1.3023124770690924</v>
      </c>
      <c r="AK75">
        <f t="shared" si="92"/>
        <v>-0.85084415528780588</v>
      </c>
      <c r="AL75">
        <f t="shared" si="71"/>
        <v>-2.1531601820136697</v>
      </c>
      <c r="AN75">
        <f t="shared" si="72"/>
        <v>0</v>
      </c>
      <c r="AO75">
        <f t="shared" si="73"/>
        <v>0</v>
      </c>
      <c r="AP75">
        <f t="shared" si="74"/>
        <v>-5.4394014882560334E-15</v>
      </c>
      <c r="AQ75">
        <f t="shared" si="75"/>
        <v>-1.0150475845809909E-9</v>
      </c>
      <c r="AR75">
        <f t="shared" si="76"/>
        <v>-1.0150530239824792E-9</v>
      </c>
      <c r="AS75">
        <f t="shared" si="77"/>
        <v>-3.7240677148433945E-4</v>
      </c>
      <c r="AT75">
        <f t="shared" si="78"/>
        <v>-2.4330575839997975E-4</v>
      </c>
      <c r="AU75">
        <f t="shared" si="79"/>
        <v>-6.1571354493734323E-4</v>
      </c>
      <c r="AW75">
        <v>72</v>
      </c>
      <c r="AX75">
        <f>IF(Z75&gt;0, (R75*SUMPRODUCT(K75:$K$98, X75:$X$98)-K75*$AZ$3)/Z75, 0)</f>
        <v>-28526941647782.285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0.81969331899999998</v>
      </c>
      <c r="Q76" s="5">
        <f t="shared" si="91"/>
        <v>50</v>
      </c>
      <c r="R76">
        <f t="shared" si="62"/>
        <v>2000000</v>
      </c>
      <c r="S76">
        <f t="shared" si="63"/>
        <v>-149556573276304.28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-10.852604027042419</v>
      </c>
      <c r="AC76">
        <f t="shared" si="64"/>
        <v>-9.689825025031185</v>
      </c>
      <c r="AE76">
        <f t="shared" si="65"/>
        <v>0</v>
      </c>
      <c r="AF76">
        <f t="shared" si="66"/>
        <v>0</v>
      </c>
      <c r="AG76">
        <f t="shared" si="67"/>
        <v>-3.2395182681570706E-12</v>
      </c>
      <c r="AH76">
        <f t="shared" si="68"/>
        <v>-6.2367758342652445E-7</v>
      </c>
      <c r="AI76">
        <f t="shared" si="69"/>
        <v>-6.2368082294479257E-7</v>
      </c>
      <c r="AJ76">
        <f t="shared" si="70"/>
        <v>-1.1627790020112343</v>
      </c>
      <c r="AK76">
        <f t="shared" si="92"/>
        <v>-0.75968228189296938</v>
      </c>
      <c r="AL76">
        <f t="shared" si="71"/>
        <v>-1.9224619075850267</v>
      </c>
      <c r="AN76">
        <f t="shared" si="72"/>
        <v>0</v>
      </c>
      <c r="AO76">
        <f t="shared" si="73"/>
        <v>0</v>
      </c>
      <c r="AP76">
        <f t="shared" si="74"/>
        <v>-8.27112869724416E-16</v>
      </c>
      <c r="AQ76">
        <f t="shared" si="75"/>
        <v>-1.5923718068864739E-10</v>
      </c>
      <c r="AR76">
        <f t="shared" si="76"/>
        <v>-1.5923800780151711E-10</v>
      </c>
      <c r="AS76">
        <f t="shared" si="77"/>
        <v>-2.9688039936750658E-4</v>
      </c>
      <c r="AT76">
        <f t="shared" si="78"/>
        <v>-1.9396186106792498E-4</v>
      </c>
      <c r="AU76">
        <f t="shared" si="79"/>
        <v>-4.9084241967343935E-4</v>
      </c>
      <c r="AW76">
        <v>73</v>
      </c>
      <c r="AX76">
        <f>IF(Z76&gt;0, (R76*SUMPRODUCT(K76:$K$98, X76:$X$98)-K76*$AZ$3)/Z76, 0)</f>
        <v>-149556573276304.28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0.82421808699999999</v>
      </c>
      <c r="Q77" s="5">
        <f t="shared" si="91"/>
        <v>50</v>
      </c>
      <c r="R77">
        <f t="shared" si="62"/>
        <v>2000000</v>
      </c>
      <c r="S77">
        <f t="shared" si="63"/>
        <v>-805471793012384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-9.689825025031185</v>
      </c>
      <c r="AC77">
        <f t="shared" si="64"/>
        <v>-8.6516294867740999</v>
      </c>
      <c r="AE77">
        <f t="shared" si="65"/>
        <v>0</v>
      </c>
      <c r="AF77">
        <f t="shared" si="66"/>
        <v>0</v>
      </c>
      <c r="AG77">
        <f t="shared" si="67"/>
        <v>-5.3705353569352624E-13</v>
      </c>
      <c r="AH77">
        <f t="shared" si="68"/>
        <v>-1.0680278199127895E-7</v>
      </c>
      <c r="AI77">
        <f t="shared" si="69"/>
        <v>-1.0680331904481463E-7</v>
      </c>
      <c r="AJ77">
        <f t="shared" si="70"/>
        <v>-1.0381955382570851</v>
      </c>
      <c r="AK77">
        <f t="shared" si="92"/>
        <v>-0.67828775175218303</v>
      </c>
      <c r="AL77">
        <f t="shared" si="71"/>
        <v>-1.7164833968125872</v>
      </c>
      <c r="AN77">
        <f t="shared" si="72"/>
        <v>0</v>
      </c>
      <c r="AO77">
        <f t="shared" si="73"/>
        <v>0</v>
      </c>
      <c r="AP77">
        <f t="shared" si="74"/>
        <v>-1.2242888733020847E-16</v>
      </c>
      <c r="AQ77">
        <f t="shared" si="75"/>
        <v>-2.4347192400619225E-11</v>
      </c>
      <c r="AR77">
        <f t="shared" si="76"/>
        <v>-2.4347314829506553E-11</v>
      </c>
      <c r="AS77">
        <f t="shared" si="77"/>
        <v>-2.3667123691097964E-4</v>
      </c>
      <c r="AT77">
        <f t="shared" si="78"/>
        <v>-1.5462520813589242E-4</v>
      </c>
      <c r="AU77">
        <f t="shared" si="79"/>
        <v>-3.9129646939418689E-4</v>
      </c>
      <c r="AW77">
        <v>74</v>
      </c>
      <c r="AX77">
        <f>IF(Z77&gt;0, (R77*SUMPRODUCT(K77:$K$98, X77:$X$98)-K77*$AZ$3)/Z77, 0)</f>
        <v>-805471793012384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0.82894669600000004</v>
      </c>
      <c r="Q78" s="5">
        <f t="shared" si="91"/>
        <v>50</v>
      </c>
      <c r="R78">
        <f t="shared" si="62"/>
        <v>2000000</v>
      </c>
      <c r="S78">
        <f t="shared" si="63"/>
        <v>-4465423719360881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-8.6516294867740999</v>
      </c>
      <c r="AC78">
        <f t="shared" si="64"/>
        <v>-7.7246691846410158</v>
      </c>
      <c r="AE78">
        <f t="shared" si="65"/>
        <v>0</v>
      </c>
      <c r="AF78">
        <f t="shared" si="66"/>
        <v>0</v>
      </c>
      <c r="AG78">
        <f t="shared" si="67"/>
        <v>-8.6494246348324333E-14</v>
      </c>
      <c r="AH78">
        <f t="shared" si="68"/>
        <v>-1.7807550159530667E-8</v>
      </c>
      <c r="AI78">
        <f t="shared" si="69"/>
        <v>-1.7807636653777016E-8</v>
      </c>
      <c r="AJ78">
        <f t="shared" si="70"/>
        <v>-0.92696030213308411</v>
      </c>
      <c r="AK78">
        <f t="shared" si="92"/>
        <v>-0.60561406407418705</v>
      </c>
      <c r="AL78">
        <f t="shared" si="71"/>
        <v>-1.5325743840149078</v>
      </c>
      <c r="AN78">
        <f t="shared" si="72"/>
        <v>0</v>
      </c>
      <c r="AO78">
        <f t="shared" si="73"/>
        <v>0</v>
      </c>
      <c r="AP78">
        <f t="shared" si="74"/>
        <v>-1.7604979294262332E-17</v>
      </c>
      <c r="AQ78">
        <f t="shared" si="75"/>
        <v>-3.6245364874047347E-12</v>
      </c>
      <c r="AR78">
        <f t="shared" si="76"/>
        <v>-3.6245540923840288E-12</v>
      </c>
      <c r="AS78">
        <f t="shared" si="77"/>
        <v>-1.8867286108184298E-4</v>
      </c>
      <c r="AT78">
        <f t="shared" si="78"/>
        <v>-1.2326626924296771E-4</v>
      </c>
      <c r="AU78">
        <f t="shared" si="79"/>
        <v>-3.1193913394936474E-4</v>
      </c>
      <c r="AW78">
        <v>75</v>
      </c>
      <c r="AX78">
        <f>IF(Z78&gt;0, (R78*SUMPRODUCT(K78:$K$98, X78:$X$98)-K78*$AZ$3)/Z78, 0)</f>
        <v>-4465423719360881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0.83370721699999994</v>
      </c>
      <c r="Q79" s="5">
        <f t="shared" si="91"/>
        <v>50</v>
      </c>
      <c r="R79">
        <f t="shared" si="62"/>
        <v>2000000</v>
      </c>
      <c r="S79">
        <f t="shared" si="63"/>
        <v>-2.5509722120162796E+16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-7.7246691846410158</v>
      </c>
      <c r="AC79">
        <f t="shared" si="64"/>
        <v>-6.8970260577183637</v>
      </c>
      <c r="AE79">
        <f t="shared" si="65"/>
        <v>0</v>
      </c>
      <c r="AF79">
        <f t="shared" si="66"/>
        <v>0</v>
      </c>
      <c r="AG79">
        <f t="shared" si="67"/>
        <v>-1.3518426475267205E-14</v>
      </c>
      <c r="AH79">
        <f t="shared" si="68"/>
        <v>-2.8844350963829556E-9</v>
      </c>
      <c r="AI79">
        <f t="shared" si="69"/>
        <v>-2.8844486148094309E-9</v>
      </c>
      <c r="AJ79">
        <f t="shared" si="70"/>
        <v>-0.82764312692265207</v>
      </c>
      <c r="AK79">
        <f t="shared" si="92"/>
        <v>-0.54072684292487116</v>
      </c>
      <c r="AL79">
        <f t="shared" si="71"/>
        <v>-1.3683699727319718</v>
      </c>
      <c r="AN79">
        <f t="shared" si="72"/>
        <v>0</v>
      </c>
      <c r="AO79">
        <f t="shared" si="73"/>
        <v>0</v>
      </c>
      <c r="AP79">
        <f t="shared" si="74"/>
        <v>-2.4567242933550334E-18</v>
      </c>
      <c r="AQ79">
        <f t="shared" si="75"/>
        <v>-5.2419279617007401E-13</v>
      </c>
      <c r="AR79">
        <f t="shared" si="76"/>
        <v>-5.2419525289436738E-13</v>
      </c>
      <c r="AS79">
        <f t="shared" si="77"/>
        <v>-1.5040884971777107E-4</v>
      </c>
      <c r="AT79">
        <f t="shared" si="78"/>
        <v>-9.8267115149320268E-5</v>
      </c>
      <c r="AU79">
        <f t="shared" si="79"/>
        <v>-2.4867596539128656E-4</v>
      </c>
      <c r="AW79">
        <v>76</v>
      </c>
      <c r="AX79">
        <f>IF(Z79&gt;0, (R79*SUMPRODUCT(K79:$K$98, X79:$X$98)-K79*$AZ$3)/Z79, 0)</f>
        <v>-2.5509722120162796E+16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0.83838979800000002</v>
      </c>
      <c r="Q80" s="5">
        <f t="shared" si="91"/>
        <v>50</v>
      </c>
      <c r="R80">
        <f t="shared" si="62"/>
        <v>2000000</v>
      </c>
      <c r="S80">
        <f t="shared" si="63"/>
        <v>-1.5023090337476048E+17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-6.8970260577183637</v>
      </c>
      <c r="AC80">
        <f t="shared" si="64"/>
        <v>-6.1580589801061407</v>
      </c>
      <c r="AE80">
        <f t="shared" si="65"/>
        <v>0</v>
      </c>
      <c r="AF80">
        <f t="shared" si="66"/>
        <v>0</v>
      </c>
      <c r="AG80">
        <f t="shared" si="67"/>
        <v>-2.0495313686374078E-15</v>
      </c>
      <c r="AH80">
        <f t="shared" si="68"/>
        <v>-4.5334843367508496E-10</v>
      </c>
      <c r="AI80">
        <f t="shared" si="69"/>
        <v>-4.5335048320645357E-10</v>
      </c>
      <c r="AJ80">
        <f t="shared" si="70"/>
        <v>-0.73896707761222302</v>
      </c>
      <c r="AK80">
        <f t="shared" si="92"/>
        <v>-0.48279182404028553</v>
      </c>
      <c r="AL80">
        <f t="shared" si="71"/>
        <v>-1.221758902105859</v>
      </c>
      <c r="AN80">
        <f t="shared" si="72"/>
        <v>0</v>
      </c>
      <c r="AO80">
        <f t="shared" si="73"/>
        <v>0</v>
      </c>
      <c r="AP80">
        <f t="shared" si="74"/>
        <v>-3.3255755926237823E-19</v>
      </c>
      <c r="AQ80">
        <f t="shared" si="75"/>
        <v>-7.3560449430272094E-14</v>
      </c>
      <c r="AR80">
        <f t="shared" si="76"/>
        <v>-7.3560781987831362E-14</v>
      </c>
      <c r="AS80">
        <f t="shared" si="77"/>
        <v>-1.1990501412493868E-4</v>
      </c>
      <c r="AT80">
        <f t="shared" si="78"/>
        <v>-7.8337942561675254E-5</v>
      </c>
      <c r="AU80">
        <f t="shared" si="79"/>
        <v>-1.9824295676017472E-4</v>
      </c>
      <c r="AW80">
        <v>77</v>
      </c>
      <c r="AX80">
        <f>IF(Z80&gt;0, (R80*SUMPRODUCT(K80:$K$98, X80:$X$98)-K80*$AZ$3)/Z80, 0)</f>
        <v>-1.5023090337476048E+17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0.84318435700000005</v>
      </c>
      <c r="Q81" s="5">
        <f t="shared" si="91"/>
        <v>50</v>
      </c>
      <c r="R81">
        <f t="shared" si="62"/>
        <v>2000000</v>
      </c>
      <c r="S81">
        <f t="shared" si="63"/>
        <v>-9.136269978808576E+17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-6.1580589801061407</v>
      </c>
      <c r="AC81">
        <f t="shared" si="64"/>
        <v>-5.4982669465234038</v>
      </c>
      <c r="AE81">
        <f t="shared" si="65"/>
        <v>0</v>
      </c>
      <c r="AF81">
        <f t="shared" si="66"/>
        <v>0</v>
      </c>
      <c r="AG81">
        <f t="shared" si="67"/>
        <v>-3.00903265735171E-16</v>
      </c>
      <c r="AH81">
        <f t="shared" si="68"/>
        <v>-6.9125311568634506E-11</v>
      </c>
      <c r="AI81">
        <f t="shared" si="69"/>
        <v>-6.9125612471900243E-11</v>
      </c>
      <c r="AJ81">
        <f t="shared" si="70"/>
        <v>-0.65979203358273697</v>
      </c>
      <c r="AK81">
        <f t="shared" si="92"/>
        <v>-0.43106412860742988</v>
      </c>
      <c r="AL81">
        <f t="shared" si="71"/>
        <v>-1.0908561622592925</v>
      </c>
      <c r="AN81">
        <f t="shared" si="72"/>
        <v>0</v>
      </c>
      <c r="AO81">
        <f t="shared" si="73"/>
        <v>0</v>
      </c>
      <c r="AP81">
        <f t="shared" si="74"/>
        <v>-4.3593439194300582E-20</v>
      </c>
      <c r="AQ81">
        <f t="shared" si="75"/>
        <v>-1.0014547563290634E-14</v>
      </c>
      <c r="AR81">
        <f t="shared" si="76"/>
        <v>-1.0014591156729829E-14</v>
      </c>
      <c r="AS81">
        <f t="shared" si="77"/>
        <v>-9.5587543148126957E-5</v>
      </c>
      <c r="AT81">
        <f t="shared" si="78"/>
        <v>-6.2450528190115655E-5</v>
      </c>
      <c r="AU81">
        <f t="shared" si="79"/>
        <v>-1.5803807134825721E-4</v>
      </c>
      <c r="AW81">
        <v>78</v>
      </c>
      <c r="AX81">
        <f>IF(Z81&gt;0, (R81*SUMPRODUCT(K81:$K$98, X81:$X$98)-K81*$AZ$3)/Z81, 0)</f>
        <v>-9.136269978808576E+17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0.84806285100000001</v>
      </c>
      <c r="Q82" s="5">
        <f t="shared" si="91"/>
        <v>50</v>
      </c>
      <c r="R82">
        <f t="shared" si="62"/>
        <v>2000000</v>
      </c>
      <c r="S82">
        <f t="shared" si="63"/>
        <v>-5.7471803309579837E+18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-5.4982669465234038</v>
      </c>
      <c r="AC82">
        <f t="shared" si="64"/>
        <v>-4.9091669165387612</v>
      </c>
      <c r="AE82">
        <f t="shared" si="65"/>
        <v>0</v>
      </c>
      <c r="AF82">
        <f t="shared" si="66"/>
        <v>0</v>
      </c>
      <c r="AG82">
        <f t="shared" si="67"/>
        <v>-4.270935166323956E-17</v>
      </c>
      <c r="AH82">
        <f t="shared" si="68"/>
        <v>-1.020739525658319E-11</v>
      </c>
      <c r="AI82">
        <f t="shared" si="69"/>
        <v>-1.0207437965934853E-11</v>
      </c>
      <c r="AJ82">
        <f t="shared" si="70"/>
        <v>-0.5891000299846425</v>
      </c>
      <c r="AK82">
        <f t="shared" si="92"/>
        <v>-0.38487868625663829</v>
      </c>
      <c r="AL82">
        <f t="shared" si="71"/>
        <v>-0.97397871625148813</v>
      </c>
      <c r="AN82">
        <f t="shared" si="72"/>
        <v>0</v>
      </c>
      <c r="AO82">
        <f t="shared" si="73"/>
        <v>0</v>
      </c>
      <c r="AP82">
        <f t="shared" si="74"/>
        <v>-5.5245789949498929E-21</v>
      </c>
      <c r="AQ82">
        <f t="shared" si="75"/>
        <v>-1.3203562974290602E-15</v>
      </c>
      <c r="AR82">
        <f t="shared" si="76"/>
        <v>-1.3203618220080552E-15</v>
      </c>
      <c r="AS82">
        <f t="shared" si="77"/>
        <v>-7.6201804167838031E-5</v>
      </c>
      <c r="AT82">
        <f t="shared" si="78"/>
        <v>-4.9785178722988183E-5</v>
      </c>
      <c r="AU82">
        <f t="shared" si="79"/>
        <v>-1.2598698289214655E-4</v>
      </c>
      <c r="AW82">
        <v>79</v>
      </c>
      <c r="AX82">
        <f>IF(Z82&gt;0, (R82*SUMPRODUCT(K82:$K$98, X82:$X$98)-K82*$AZ$3)/Z82, 0)</f>
        <v>-5.7471803309579837E+18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0.85299375700000002</v>
      </c>
      <c r="Q83" s="5">
        <f t="shared" si="91"/>
        <v>50</v>
      </c>
      <c r="R83">
        <f t="shared" si="62"/>
        <v>2000000</v>
      </c>
      <c r="S83">
        <f t="shared" si="63"/>
        <v>-3.7453848068689207E+19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-4.9091669165387612</v>
      </c>
      <c r="AC83">
        <f t="shared" si="64"/>
        <v>-4.3831847469096088</v>
      </c>
      <c r="AE83">
        <f t="shared" si="65"/>
        <v>0</v>
      </c>
      <c r="AF83">
        <f t="shared" si="66"/>
        <v>0</v>
      </c>
      <c r="AG83">
        <f t="shared" si="67"/>
        <v>-5.851447812346254E-18</v>
      </c>
      <c r="AH83">
        <f t="shared" si="68"/>
        <v>-1.4572324133704366E-12</v>
      </c>
      <c r="AI83">
        <f t="shared" si="69"/>
        <v>-1.457238264818249E-12</v>
      </c>
      <c r="AJ83">
        <f t="shared" si="70"/>
        <v>-0.52598216962915245</v>
      </c>
      <c r="AK83">
        <f t="shared" si="92"/>
        <v>-0.34364168415771335</v>
      </c>
      <c r="AL83">
        <f t="shared" si="71"/>
        <v>-0.86962385378832308</v>
      </c>
      <c r="AN83">
        <f t="shared" si="72"/>
        <v>0</v>
      </c>
      <c r="AO83">
        <f t="shared" si="73"/>
        <v>0</v>
      </c>
      <c r="AP83">
        <f t="shared" si="74"/>
        <v>-6.7580518951321498E-22</v>
      </c>
      <c r="AQ83">
        <f t="shared" si="75"/>
        <v>-1.6830112116948547E-16</v>
      </c>
      <c r="AR83">
        <f t="shared" si="76"/>
        <v>-1.6830179697467498E-16</v>
      </c>
      <c r="AS83">
        <f t="shared" si="77"/>
        <v>-6.0747611740943146E-5</v>
      </c>
      <c r="AT83">
        <f t="shared" si="78"/>
        <v>-3.9688439670749566E-5</v>
      </c>
      <c r="AU83">
        <f t="shared" si="79"/>
        <v>-1.0043605141186101E-4</v>
      </c>
      <c r="AW83">
        <v>80</v>
      </c>
      <c r="AX83">
        <f>IF(Z83&gt;0, (R83*SUMPRODUCT(K83:$K$98, X83:$X$98)-K83*$AZ$3)/Z83, 0)</f>
        <v>-3.7453848068689207E+19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0.85794593600000002</v>
      </c>
      <c r="Q84" s="5">
        <f t="shared" si="91"/>
        <v>50</v>
      </c>
      <c r="R84">
        <f t="shared" si="62"/>
        <v>2000000</v>
      </c>
      <c r="S84">
        <f t="shared" si="63"/>
        <v>-2.5323670292809286E+20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-4.3831847469096088</v>
      </c>
      <c r="AC84">
        <f t="shared" si="64"/>
        <v>-3.9135578097407224</v>
      </c>
      <c r="AE84">
        <f t="shared" si="65"/>
        <v>0</v>
      </c>
      <c r="AF84">
        <f t="shared" si="66"/>
        <v>0</v>
      </c>
      <c r="AG84">
        <f t="shared" si="67"/>
        <v>-7.7270746390423238E-19</v>
      </c>
      <c r="AH84">
        <f t="shared" si="68"/>
        <v>-2.0080903481274235E-13</v>
      </c>
      <c r="AI84">
        <f t="shared" si="69"/>
        <v>-2.0080980752020625E-13</v>
      </c>
      <c r="AJ84">
        <f t="shared" si="70"/>
        <v>-0.46962693716888637</v>
      </c>
      <c r="AK84">
        <f t="shared" si="92"/>
        <v>-0.30682293228367263</v>
      </c>
      <c r="AL84">
        <f t="shared" si="71"/>
        <v>-0.77644986945275973</v>
      </c>
      <c r="AN84">
        <f t="shared" si="72"/>
        <v>0</v>
      </c>
      <c r="AO84">
        <f t="shared" si="73"/>
        <v>0</v>
      </c>
      <c r="AP84">
        <f t="shared" si="74"/>
        <v>-7.9681090845991293E-23</v>
      </c>
      <c r="AQ84">
        <f t="shared" si="75"/>
        <v>-2.0707296995377593E-17</v>
      </c>
      <c r="AR84">
        <f t="shared" si="76"/>
        <v>-2.0707376676468438E-17</v>
      </c>
      <c r="AS84">
        <f t="shared" si="77"/>
        <v>-4.8427624155726387E-5</v>
      </c>
      <c r="AT84">
        <f t="shared" si="78"/>
        <v>-3.1639381115074591E-5</v>
      </c>
      <c r="AU84">
        <f t="shared" si="79"/>
        <v>-8.006700527082168E-5</v>
      </c>
      <c r="AW84">
        <v>81</v>
      </c>
      <c r="AX84">
        <f>IF(Z84&gt;0, (R84*SUMPRODUCT(K84:$K$98, X84:$X$98)-K84*$AZ$3)/Z84, 0)</f>
        <v>-2.5323670292809286E+20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0.86292441799999997</v>
      </c>
      <c r="Q85" s="5">
        <f t="shared" si="91"/>
        <v>50</v>
      </c>
      <c r="R85">
        <f t="shared" si="62"/>
        <v>2000000</v>
      </c>
      <c r="S85">
        <f t="shared" si="63"/>
        <v>-1.7792891087678829E+21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-3.9135578097407224</v>
      </c>
      <c r="AC85">
        <f t="shared" si="64"/>
        <v>-3.4942480444113593</v>
      </c>
      <c r="AE85">
        <f t="shared" si="65"/>
        <v>0</v>
      </c>
      <c r="AF85">
        <f t="shared" si="66"/>
        <v>0</v>
      </c>
      <c r="AG85">
        <f t="shared" si="67"/>
        <v>-9.819225069137433E-20</v>
      </c>
      <c r="AH85">
        <f t="shared" si="68"/>
        <v>-2.6671525542952629E-14</v>
      </c>
      <c r="AI85">
        <f t="shared" si="69"/>
        <v>-2.6671623735203321E-14</v>
      </c>
      <c r="AJ85">
        <f t="shared" si="70"/>
        <v>-0.41930976532936315</v>
      </c>
      <c r="AK85">
        <f t="shared" si="92"/>
        <v>-0.27394904668185061</v>
      </c>
      <c r="AL85">
        <f t="shared" si="71"/>
        <v>-0.6932588120112404</v>
      </c>
      <c r="AN85">
        <f t="shared" si="72"/>
        <v>0</v>
      </c>
      <c r="AO85">
        <f t="shared" si="73"/>
        <v>0</v>
      </c>
      <c r="AP85">
        <f t="shared" si="74"/>
        <v>-9.0406437443296575E-24</v>
      </c>
      <c r="AQ85">
        <f t="shared" si="75"/>
        <v>-2.4556699622815056E-18</v>
      </c>
      <c r="AR85">
        <f t="shared" si="76"/>
        <v>-2.4556790029252501E-18</v>
      </c>
      <c r="AS85">
        <f t="shared" si="77"/>
        <v>-3.8606205481287004E-5</v>
      </c>
      <c r="AT85">
        <f t="shared" si="78"/>
        <v>-2.5222720914440845E-5</v>
      </c>
      <c r="AU85">
        <f t="shared" si="79"/>
        <v>-6.3828926395730309E-5</v>
      </c>
      <c r="AW85">
        <v>82</v>
      </c>
      <c r="AX85">
        <f>IF(Z85&gt;0, (R85*SUMPRODUCT(K85:$K$98, X85:$X$98)-K85*$AZ$3)/Z85, 0)</f>
        <v>-1.7792891087678829E+21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0.86793829099999997</v>
      </c>
      <c r="Q86" s="5">
        <f t="shared" si="91"/>
        <v>50</v>
      </c>
      <c r="R86">
        <f t="shared" si="62"/>
        <v>2000000</v>
      </c>
      <c r="S86">
        <f t="shared" si="63"/>
        <v>-1.3015146215684419E+22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-3.4942480444113593</v>
      </c>
      <c r="AC86">
        <f t="shared" si="64"/>
        <v>-3.1198643253672849</v>
      </c>
      <c r="AE86">
        <f t="shared" si="65"/>
        <v>0</v>
      </c>
      <c r="AF86">
        <f t="shared" si="66"/>
        <v>0</v>
      </c>
      <c r="AG86">
        <f t="shared" si="67"/>
        <v>-1.1985513929945591E-20</v>
      </c>
      <c r="AH86">
        <f t="shared" si="68"/>
        <v>-3.4089925701806E-15</v>
      </c>
      <c r="AI86">
        <f t="shared" si="69"/>
        <v>-3.40900455569453E-15</v>
      </c>
      <c r="AJ86">
        <f t="shared" si="70"/>
        <v>-0.37438371904407441</v>
      </c>
      <c r="AK86">
        <f t="shared" si="92"/>
        <v>-0.24459736310879518</v>
      </c>
      <c r="AL86">
        <f t="shared" si="71"/>
        <v>-0.61898108215287295</v>
      </c>
      <c r="AN86">
        <f t="shared" si="72"/>
        <v>0</v>
      </c>
      <c r="AO86">
        <f t="shared" si="73"/>
        <v>0</v>
      </c>
      <c r="AP86">
        <f t="shared" si="74"/>
        <v>-9.8528252311878373E-25</v>
      </c>
      <c r="AQ86">
        <f t="shared" si="75"/>
        <v>-2.8024003146404724E-19</v>
      </c>
      <c r="AR86">
        <f t="shared" si="76"/>
        <v>-2.8024101674657035E-19</v>
      </c>
      <c r="AS86">
        <f t="shared" si="77"/>
        <v>-3.0776630645158658E-5</v>
      </c>
      <c r="AT86">
        <f t="shared" si="78"/>
        <v>-2.0107398688170313E-5</v>
      </c>
      <c r="AU86">
        <f t="shared" si="79"/>
        <v>-5.0884029333329252E-5</v>
      </c>
      <c r="AW86">
        <v>83</v>
      </c>
      <c r="AX86">
        <f>IF(Z86&gt;0, (R86*SUMPRODUCT(K86:$K$98, X86:$X$98)-K86*$AZ$3)/Z86, 0)</f>
        <v>-1.3015146215684419E+22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0.872959127</v>
      </c>
      <c r="Q87" s="5">
        <f t="shared" si="91"/>
        <v>50</v>
      </c>
      <c r="R87">
        <f t="shared" si="62"/>
        <v>2000000</v>
      </c>
      <c r="S87">
        <f t="shared" si="63"/>
        <v>-9.928724868622556E+22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-3.1198643253672849</v>
      </c>
      <c r="AC87">
        <f t="shared" si="64"/>
        <v>-2.7855931476493612</v>
      </c>
      <c r="AE87">
        <f t="shared" si="65"/>
        <v>0</v>
      </c>
      <c r="AF87">
        <f t="shared" si="66"/>
        <v>0</v>
      </c>
      <c r="AG87">
        <f t="shared" si="67"/>
        <v>-1.4027950137144929E-21</v>
      </c>
      <c r="AH87">
        <f t="shared" si="68"/>
        <v>-4.1851455107726568E-16</v>
      </c>
      <c r="AI87">
        <f t="shared" si="69"/>
        <v>-4.1851595387227939E-16</v>
      </c>
      <c r="AJ87">
        <f t="shared" si="70"/>
        <v>-0.3342711777179237</v>
      </c>
      <c r="AK87">
        <f t="shared" si="92"/>
        <v>-0.21839050277570995</v>
      </c>
      <c r="AL87">
        <f t="shared" si="71"/>
        <v>-0.55266168049363407</v>
      </c>
      <c r="AN87">
        <f t="shared" si="72"/>
        <v>0</v>
      </c>
      <c r="AO87">
        <f t="shared" si="73"/>
        <v>0</v>
      </c>
      <c r="AP87">
        <f t="shared" si="74"/>
        <v>-1.0296279165845101E-25</v>
      </c>
      <c r="AQ87">
        <f t="shared" si="75"/>
        <v>-3.0718263258218954E-20</v>
      </c>
      <c r="AR87">
        <f t="shared" si="76"/>
        <v>-3.0718366221010609E-20</v>
      </c>
      <c r="AS87">
        <f t="shared" si="77"/>
        <v>-2.45349415219696E-5</v>
      </c>
      <c r="AT87">
        <f t="shared" si="78"/>
        <v>-1.6029495127686791E-5</v>
      </c>
      <c r="AU87">
        <f t="shared" si="79"/>
        <v>-4.0564436649656421E-5</v>
      </c>
      <c r="AW87">
        <v>84</v>
      </c>
      <c r="AX87">
        <f>IF(Z87&gt;0, (R87*SUMPRODUCT(K87:$K$98, X87:$X$98)-K87*$AZ$3)/Z87, 0)</f>
        <v>-9.928724868622556E+22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0.877957722</v>
      </c>
      <c r="Q88" s="5">
        <f t="shared" si="91"/>
        <v>50</v>
      </c>
      <c r="R88">
        <f t="shared" si="62"/>
        <v>2000000</v>
      </c>
      <c r="S88">
        <f t="shared" si="63"/>
        <v>-7.9121319886168291E+23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-2.7855931476493612</v>
      </c>
      <c r="AC88">
        <f t="shared" si="64"/>
        <v>-2.487136738972644</v>
      </c>
      <c r="AE88">
        <f t="shared" si="65"/>
        <v>0</v>
      </c>
      <c r="AF88">
        <f t="shared" si="66"/>
        <v>0</v>
      </c>
      <c r="AG88">
        <f t="shared" si="67"/>
        <v>-1.5717234890361305E-22</v>
      </c>
      <c r="AH88">
        <f t="shared" si="68"/>
        <v>-4.9263788586949397E-17</v>
      </c>
      <c r="AI88">
        <f t="shared" si="69"/>
        <v>-4.9263945759298303E-17</v>
      </c>
      <c r="AJ88">
        <f t="shared" si="70"/>
        <v>-0.29845640867671719</v>
      </c>
      <c r="AK88">
        <f t="shared" si="92"/>
        <v>-0.1949915203354553</v>
      </c>
      <c r="AL88">
        <f t="shared" si="71"/>
        <v>-0.49344792901217255</v>
      </c>
      <c r="AN88">
        <f t="shared" si="72"/>
        <v>0</v>
      </c>
      <c r="AO88">
        <f t="shared" si="73"/>
        <v>0</v>
      </c>
      <c r="AP88">
        <f t="shared" si="74"/>
        <v>-1.030016582736808E-26</v>
      </c>
      <c r="AQ88">
        <f t="shared" si="75"/>
        <v>-3.2284635005433656E-21</v>
      </c>
      <c r="AR88">
        <f t="shared" si="76"/>
        <v>-3.228473800709193E-21</v>
      </c>
      <c r="AS88">
        <f t="shared" si="77"/>
        <v>-1.9559105167386454E-5</v>
      </c>
      <c r="AT88">
        <f t="shared" si="78"/>
        <v>-1.2778615376025821E-5</v>
      </c>
      <c r="AU88">
        <f t="shared" si="79"/>
        <v>-3.2337720543412275E-5</v>
      </c>
      <c r="AW88">
        <v>85</v>
      </c>
      <c r="AX88">
        <f>IF(Z88&gt;0, (R88*SUMPRODUCT(K88:$K$98, X88:$X$98)-K88*$AZ$3)/Z88, 0)</f>
        <v>-7.9121319886168291E+23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0.88376105100000002</v>
      </c>
      <c r="Q89" s="5">
        <f t="shared" si="91"/>
        <v>50</v>
      </c>
      <c r="R89">
        <f t="shared" si="62"/>
        <v>2000000</v>
      </c>
      <c r="S89">
        <f t="shared" si="63"/>
        <v>-6.6495420255569632E+24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-2.487136738972644</v>
      </c>
      <c r="AC89">
        <f t="shared" si="64"/>
        <v>-2.2206578026541464</v>
      </c>
      <c r="AE89">
        <f t="shared" si="65"/>
        <v>0</v>
      </c>
      <c r="AF89">
        <f t="shared" si="66"/>
        <v>0</v>
      </c>
      <c r="AG89">
        <f t="shared" si="67"/>
        <v>-1.6697825159381143E-23</v>
      </c>
      <c r="AH89">
        <f t="shared" si="68"/>
        <v>-5.5561120102078312E-18</v>
      </c>
      <c r="AI89">
        <f t="shared" si="69"/>
        <v>-5.5561287080329907E-18</v>
      </c>
      <c r="AJ89">
        <f t="shared" si="70"/>
        <v>-0.26647893631849762</v>
      </c>
      <c r="AK89">
        <f t="shared" si="92"/>
        <v>-0.1740995717280851</v>
      </c>
      <c r="AL89">
        <f t="shared" si="71"/>
        <v>-0.44057850804658272</v>
      </c>
      <c r="AN89">
        <f t="shared" si="72"/>
        <v>0</v>
      </c>
      <c r="AO89">
        <f t="shared" si="73"/>
        <v>0</v>
      </c>
      <c r="AP89">
        <f t="shared" si="74"/>
        <v>-9.7703463573687466E-28</v>
      </c>
      <c r="AQ89">
        <f t="shared" si="75"/>
        <v>-3.2510304918103926E-22</v>
      </c>
      <c r="AR89">
        <f t="shared" si="76"/>
        <v>-3.2510402621567501E-22</v>
      </c>
      <c r="AS89">
        <f t="shared" si="77"/>
        <v>-1.5592398889817013E-5</v>
      </c>
      <c r="AT89">
        <f t="shared" si="78"/>
        <v>-1.0187033941347114E-5</v>
      </c>
      <c r="AU89">
        <f t="shared" si="79"/>
        <v>-2.5779432831164127E-5</v>
      </c>
      <c r="AW89">
        <v>86</v>
      </c>
      <c r="AX89">
        <f>IF(Z89&gt;0, (R89*SUMPRODUCT(K89:$K$98, X89:$X$98)-K89*$AZ$3)/Z89, 0)</f>
        <v>-6.6495420255569632E+24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0.88953285599999998</v>
      </c>
      <c r="Q90" s="5">
        <f t="shared" si="91"/>
        <v>50</v>
      </c>
      <c r="R90">
        <f t="shared" si="62"/>
        <v>2000000</v>
      </c>
      <c r="S90">
        <f t="shared" si="63"/>
        <v>-5.9094852882921491E+25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-2.2206578026541464</v>
      </c>
      <c r="AC90">
        <f t="shared" si="64"/>
        <v>-1.9827301809412019</v>
      </c>
      <c r="AE90">
        <f t="shared" si="65"/>
        <v>0</v>
      </c>
      <c r="AF90">
        <f t="shared" si="66"/>
        <v>0</v>
      </c>
      <c r="AG90">
        <f t="shared" si="67"/>
        <v>-1.6775828047743682E-24</v>
      </c>
      <c r="AH90">
        <f t="shared" si="68"/>
        <v>-5.9413056412051856E-19</v>
      </c>
      <c r="AI90">
        <f t="shared" si="69"/>
        <v>-5.941322417033233E-19</v>
      </c>
      <c r="AJ90">
        <f t="shared" si="70"/>
        <v>-0.23792762171294446</v>
      </c>
      <c r="AK90">
        <f t="shared" si="92"/>
        <v>-0.15544604618579025</v>
      </c>
      <c r="AL90">
        <f t="shared" si="71"/>
        <v>-0.39337366789873474</v>
      </c>
      <c r="AN90">
        <f t="shared" si="72"/>
        <v>0</v>
      </c>
      <c r="AO90">
        <f t="shared" si="73"/>
        <v>0</v>
      </c>
      <c r="AP90">
        <f t="shared" si="74"/>
        <v>-8.7642749501396538E-29</v>
      </c>
      <c r="AQ90">
        <f t="shared" si="75"/>
        <v>-3.1039443212069346E-23</v>
      </c>
      <c r="AR90">
        <f t="shared" si="76"/>
        <v>-3.1039530854818848E-23</v>
      </c>
      <c r="AS90">
        <f t="shared" si="77"/>
        <v>-1.2430164931295458E-5</v>
      </c>
      <c r="AT90">
        <f t="shared" si="78"/>
        <v>-8.1210410884463582E-6</v>
      </c>
      <c r="AU90">
        <f t="shared" si="79"/>
        <v>-2.0551206019741818E-5</v>
      </c>
      <c r="AW90">
        <v>87</v>
      </c>
      <c r="AX90">
        <f>IF(Z90&gt;0, (R90*SUMPRODUCT(K90:$K$98, X90:$X$98)-K90*$AZ$3)/Z90, 0)</f>
        <v>-5.9094852882921491E+25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0.89526598199999996</v>
      </c>
      <c r="Q91" s="5">
        <f t="shared" si="91"/>
        <v>50</v>
      </c>
      <c r="R91">
        <f t="shared" si="62"/>
        <v>2000000</v>
      </c>
      <c r="S91">
        <f t="shared" si="63"/>
        <v>-5.5696214112451614E+26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-1.9827301809412019</v>
      </c>
      <c r="AC91">
        <f t="shared" si="64"/>
        <v>-1.7702948044117872</v>
      </c>
      <c r="AE91">
        <f t="shared" si="65"/>
        <v>0</v>
      </c>
      <c r="AF91">
        <f t="shared" si="66"/>
        <v>0</v>
      </c>
      <c r="AG91">
        <f t="shared" si="67"/>
        <v>-1.5892415962398552E-25</v>
      </c>
      <c r="AH91">
        <f t="shared" si="68"/>
        <v>-6.0075312684105566E-20</v>
      </c>
      <c r="AI91">
        <f t="shared" si="69"/>
        <v>-6.0075471608265188E-20</v>
      </c>
      <c r="AJ91">
        <f t="shared" si="70"/>
        <v>-0.21243537652941469</v>
      </c>
      <c r="AK91">
        <f t="shared" si="92"/>
        <v>-0.13879111266588415</v>
      </c>
      <c r="AL91">
        <f t="shared" si="71"/>
        <v>-0.35122648919529886</v>
      </c>
      <c r="AN91">
        <f t="shared" si="72"/>
        <v>0</v>
      </c>
      <c r="AO91">
        <f t="shared" si="73"/>
        <v>0</v>
      </c>
      <c r="AP91">
        <f t="shared" si="74"/>
        <v>-7.4131694721739216E-30</v>
      </c>
      <c r="AQ91">
        <f t="shared" si="75"/>
        <v>-2.8022704356267065E-24</v>
      </c>
      <c r="AR91">
        <f t="shared" si="76"/>
        <v>-2.8022778487961786E-24</v>
      </c>
      <c r="AS91">
        <f t="shared" si="77"/>
        <v>-9.909251380178139E-6</v>
      </c>
      <c r="AT91">
        <f t="shared" si="78"/>
        <v>-6.4740442350497122E-6</v>
      </c>
      <c r="AU91">
        <f t="shared" si="79"/>
        <v>-1.6383295615227852E-5</v>
      </c>
      <c r="AW91">
        <v>88</v>
      </c>
      <c r="AX91">
        <f>IF(Z91&gt;0, (R91*SUMPRODUCT(K91:$K$98, X91:$X$98)-K91*$AZ$3)/Z91, 0)</f>
        <v>-5.5696214112451614E+26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0.900953271</v>
      </c>
      <c r="Q92" s="5">
        <f t="shared" si="91"/>
        <v>50</v>
      </c>
      <c r="R92">
        <f t="shared" si="62"/>
        <v>2000000</v>
      </c>
      <c r="S92">
        <f t="shared" si="63"/>
        <v>-5.5845692659191609E+27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-1.7702948044117872</v>
      </c>
      <c r="AC92">
        <f t="shared" si="64"/>
        <v>-1.5806203610819529</v>
      </c>
      <c r="AE92">
        <f t="shared" si="65"/>
        <v>0</v>
      </c>
      <c r="AF92">
        <f t="shared" si="66"/>
        <v>0</v>
      </c>
      <c r="AG92">
        <f t="shared" si="67"/>
        <v>-1.4151676573589777E-26</v>
      </c>
      <c r="AH92">
        <f t="shared" si="68"/>
        <v>-5.7273296581662358E-21</v>
      </c>
      <c r="AI92">
        <f t="shared" si="69"/>
        <v>-5.7273438098428095E-21</v>
      </c>
      <c r="AJ92">
        <f t="shared" si="70"/>
        <v>-0.1896744433298343</v>
      </c>
      <c r="AK92">
        <f t="shared" si="92"/>
        <v>-0.12392063630882512</v>
      </c>
      <c r="AL92">
        <f t="shared" si="71"/>
        <v>-0.3135950796386594</v>
      </c>
      <c r="AN92">
        <f t="shared" si="72"/>
        <v>0</v>
      </c>
      <c r="AO92">
        <f t="shared" si="73"/>
        <v>0</v>
      </c>
      <c r="AP92">
        <f t="shared" si="74"/>
        <v>-5.8939151162477137E-31</v>
      </c>
      <c r="AQ92">
        <f t="shared" si="75"/>
        <v>-2.3853283158687276E-25</v>
      </c>
      <c r="AR92">
        <f t="shared" si="76"/>
        <v>-2.385334209783844E-25</v>
      </c>
      <c r="AS92">
        <f t="shared" si="77"/>
        <v>-7.8995945313919995E-6</v>
      </c>
      <c r="AT92">
        <f t="shared" si="78"/>
        <v>-5.1610684271761087E-6</v>
      </c>
      <c r="AU92">
        <f t="shared" si="79"/>
        <v>-1.3060662958568107E-5</v>
      </c>
      <c r="AW92">
        <v>89</v>
      </c>
      <c r="AX92">
        <f>IF(Z92&gt;0, (R92*SUMPRODUCT(K92:$K$98, X92:$X$98)-K92*$AZ$3)/Z92, 0)</f>
        <v>-5.5845692659191609E+27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0.90658776299999999</v>
      </c>
      <c r="Q93" s="5">
        <f t="shared" si="91"/>
        <v>50</v>
      </c>
      <c r="R93">
        <f t="shared" si="62"/>
        <v>2000000</v>
      </c>
      <c r="S93">
        <f t="shared" si="63"/>
        <v>-5.9778070199177019E+28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-1.5806203610819529</v>
      </c>
      <c r="AC93">
        <f t="shared" si="64"/>
        <v>-1.4112681795374578</v>
      </c>
      <c r="AE93">
        <f t="shared" si="65"/>
        <v>0</v>
      </c>
      <c r="AF93">
        <f t="shared" si="66"/>
        <v>0</v>
      </c>
      <c r="AG93">
        <f t="shared" si="67"/>
        <v>-1.180423000303619E-27</v>
      </c>
      <c r="AH93">
        <f t="shared" si="68"/>
        <v>-5.131894723020104E-22</v>
      </c>
      <c r="AI93">
        <f t="shared" si="69"/>
        <v>-5.131906527250107E-22</v>
      </c>
      <c r="AJ93">
        <f t="shared" si="70"/>
        <v>-0.16935218154449516</v>
      </c>
      <c r="AK93">
        <f t="shared" si="92"/>
        <v>-0.11064342527573671</v>
      </c>
      <c r="AL93">
        <f t="shared" si="71"/>
        <v>-0.27999560682023189</v>
      </c>
      <c r="AN93">
        <f t="shared" si="72"/>
        <v>0</v>
      </c>
      <c r="AO93">
        <f t="shared" si="73"/>
        <v>0</v>
      </c>
      <c r="AP93">
        <f t="shared" si="74"/>
        <v>-4.3895057547708666E-32</v>
      </c>
      <c r="AQ93">
        <f t="shared" si="75"/>
        <v>-1.9083397573396069E-26</v>
      </c>
      <c r="AR93">
        <f t="shared" si="76"/>
        <v>-1.9083441468453616E-26</v>
      </c>
      <c r="AS93">
        <f t="shared" si="77"/>
        <v>-6.2975083955612334E-6</v>
      </c>
      <c r="AT93">
        <f t="shared" si="78"/>
        <v>-4.1143721517666676E-6</v>
      </c>
      <c r="AU93">
        <f t="shared" si="79"/>
        <v>-1.0411880547327901E-5</v>
      </c>
      <c r="AW93">
        <v>90</v>
      </c>
      <c r="AX93">
        <f>IF(Z93&gt;0, (R93*SUMPRODUCT(K93:$K$98, X93:$X$98)-K93*$AZ$3)/Z93, 0)</f>
        <v>-5.9778070199177019E+28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0.91219363099999995</v>
      </c>
      <c r="Q94" s="5">
        <f t="shared" si="91"/>
        <v>50</v>
      </c>
      <c r="R94">
        <f t="shared" si="62"/>
        <v>2000000</v>
      </c>
      <c r="S94">
        <f t="shared" si="63"/>
        <v>-6.85975681033912E+29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-1.4112681795374578</v>
      </c>
      <c r="AC94">
        <f t="shared" si="64"/>
        <v>-1.2600608745870157</v>
      </c>
      <c r="AE94">
        <f t="shared" si="65"/>
        <v>0</v>
      </c>
      <c r="AF94">
        <f t="shared" si="66"/>
        <v>0</v>
      </c>
      <c r="AG94">
        <f t="shared" si="67"/>
        <v>-9.1844427537710559E-29</v>
      </c>
      <c r="AH94">
        <f t="shared" si="68"/>
        <v>-4.3070973710514889E-23</v>
      </c>
      <c r="AI94">
        <f t="shared" si="69"/>
        <v>-4.307106555494243E-23</v>
      </c>
      <c r="AJ94">
        <f t="shared" si="70"/>
        <v>-0.1512073049504421</v>
      </c>
      <c r="AK94">
        <f t="shared" si="92"/>
        <v>-9.8788772567622057E-2</v>
      </c>
      <c r="AL94">
        <f t="shared" si="71"/>
        <v>-0.24999607751806416</v>
      </c>
      <c r="AN94">
        <f t="shared" si="72"/>
        <v>0</v>
      </c>
      <c r="AO94">
        <f t="shared" si="73"/>
        <v>0</v>
      </c>
      <c r="AP94">
        <f t="shared" si="74"/>
        <v>-3.0493884328868374E-33</v>
      </c>
      <c r="AQ94">
        <f t="shared" si="75"/>
        <v>-1.4300282831213686E-27</v>
      </c>
      <c r="AR94">
        <f t="shared" si="76"/>
        <v>-1.4300313325098016E-27</v>
      </c>
      <c r="AS94">
        <f t="shared" si="77"/>
        <v>-5.0203351367675639E-6</v>
      </c>
      <c r="AT94">
        <f t="shared" si="78"/>
        <v>-3.2799522893548047E-6</v>
      </c>
      <c r="AU94">
        <f t="shared" si="79"/>
        <v>-8.300287426122369E-6</v>
      </c>
      <c r="AW94">
        <v>91</v>
      </c>
      <c r="AX94">
        <f>IF(Z94&gt;0, (R94*SUMPRODUCT(K94:$K$98, X94:$X$98)-K94*$AZ$3)/Z94, 0)</f>
        <v>-6.85975681033912E+29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0.91779930600000004</v>
      </c>
      <c r="Q95" s="5">
        <f t="shared" si="91"/>
        <v>50</v>
      </c>
      <c r="R95">
        <f t="shared" si="62"/>
        <v>2000000</v>
      </c>
      <c r="S95">
        <f t="shared" si="63"/>
        <v>-8.4829972221239544E+30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-1.2600608745870157</v>
      </c>
      <c r="AC95">
        <f t="shared" si="64"/>
        <v>-1.1250543523098353</v>
      </c>
      <c r="AE95">
        <f t="shared" si="65"/>
        <v>0</v>
      </c>
      <c r="AF95">
        <f t="shared" si="66"/>
        <v>0</v>
      </c>
      <c r="AG95">
        <f t="shared" si="67"/>
        <v>-6.6312314082554107E-30</v>
      </c>
      <c r="AH95">
        <f t="shared" si="68"/>
        <v>-3.3717900741631219E-24</v>
      </c>
      <c r="AI95">
        <f t="shared" si="69"/>
        <v>-3.3717967053945303E-24</v>
      </c>
      <c r="AJ95">
        <f t="shared" si="70"/>
        <v>-0.13500652227718035</v>
      </c>
      <c r="AK95">
        <f t="shared" si="92"/>
        <v>-8.820426122109111E-2</v>
      </c>
      <c r="AL95">
        <f t="shared" si="71"/>
        <v>-0.22321078349827145</v>
      </c>
      <c r="AN95">
        <f t="shared" si="72"/>
        <v>0</v>
      </c>
      <c r="AO95">
        <f t="shared" si="73"/>
        <v>0</v>
      </c>
      <c r="AP95">
        <f t="shared" si="74"/>
        <v>-1.9657853672321607E-34</v>
      </c>
      <c r="AQ95">
        <f t="shared" si="75"/>
        <v>-9.9954520979570253E-29</v>
      </c>
      <c r="AR95">
        <f t="shared" si="76"/>
        <v>-9.9954717558106977E-29</v>
      </c>
      <c r="AS95">
        <f t="shared" si="77"/>
        <v>-4.0021804342853641E-6</v>
      </c>
      <c r="AT95">
        <f t="shared" si="78"/>
        <v>-2.6147578837331029E-6</v>
      </c>
      <c r="AU95">
        <f t="shared" si="79"/>
        <v>-6.6169383180184666E-6</v>
      </c>
      <c r="AW95">
        <v>92</v>
      </c>
      <c r="AX95">
        <f>IF(Z95&gt;0, (R95*SUMPRODUCT(K95:$K$98, X95:$X$98)-K95*$AZ$3)/Z95, 0)</f>
        <v>-8.4829972221239544E+30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0.92340517499999997</v>
      </c>
      <c r="Q96" s="5">
        <f t="shared" si="91"/>
        <v>50</v>
      </c>
      <c r="R96">
        <f t="shared" si="62"/>
        <v>2000000</v>
      </c>
      <c r="S96">
        <f t="shared" si="63"/>
        <v>-1.1373413268389345E+32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-1.1250543523098353</v>
      </c>
      <c r="AC96">
        <f t="shared" si="64"/>
        <v>-1.004512814562353</v>
      </c>
      <c r="AE96">
        <f t="shared" si="65"/>
        <v>0</v>
      </c>
      <c r="AF96">
        <f t="shared" si="66"/>
        <v>0</v>
      </c>
      <c r="AG96">
        <f t="shared" si="67"/>
        <v>-4.4160569516727311E-31</v>
      </c>
      <c r="AH96">
        <f t="shared" si="68"/>
        <v>-2.4493253596022334E-25</v>
      </c>
      <c r="AI96">
        <f t="shared" si="69"/>
        <v>-2.4493297756591852E-25</v>
      </c>
      <c r="AJ96">
        <f t="shared" si="70"/>
        <v>-0.12054153774748233</v>
      </c>
      <c r="AK96">
        <f t="shared" si="92"/>
        <v>-7.8753804661688478E-2</v>
      </c>
      <c r="AL96">
        <f t="shared" si="71"/>
        <v>-0.19929534240917079</v>
      </c>
      <c r="AN96">
        <f t="shared" si="72"/>
        <v>0</v>
      </c>
      <c r="AO96">
        <f t="shared" si="73"/>
        <v>0</v>
      </c>
      <c r="AP96">
        <f t="shared" si="74"/>
        <v>-1.1688493974855946E-35</v>
      </c>
      <c r="AQ96">
        <f t="shared" si="75"/>
        <v>-6.4829156465766151E-30</v>
      </c>
      <c r="AR96">
        <f t="shared" si="76"/>
        <v>-6.4829273350705894E-30</v>
      </c>
      <c r="AS96">
        <f t="shared" si="77"/>
        <v>-3.1905137390667722E-6</v>
      </c>
      <c r="AT96">
        <f t="shared" si="78"/>
        <v>-2.0844689761902917E-6</v>
      </c>
      <c r="AU96">
        <f t="shared" si="79"/>
        <v>-5.2749827152570639E-6</v>
      </c>
      <c r="AW96">
        <v>93</v>
      </c>
      <c r="AX96">
        <f>IF(Z96&gt;0, (R96*SUMPRODUCT(K96:$K$98, X96:$X$98)-K96*$AZ$3)/Z96, 0)</f>
        <v>-1.1373413268389345E+32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0.92901104300000004</v>
      </c>
      <c r="Q97" s="5">
        <f t="shared" si="91"/>
        <v>50</v>
      </c>
      <c r="R97">
        <f t="shared" si="62"/>
        <v>2000000</v>
      </c>
      <c r="S97">
        <f t="shared" si="63"/>
        <v>-1.6650281911441186E+33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-1.004512814562353</v>
      </c>
      <c r="AC97">
        <f t="shared" si="64"/>
        <v>-0.89688644157352948</v>
      </c>
      <c r="AE97">
        <f t="shared" si="65"/>
        <v>0</v>
      </c>
      <c r="AF97">
        <f t="shared" si="66"/>
        <v>0</v>
      </c>
      <c r="AG97">
        <f t="shared" si="67"/>
        <v>-2.6933070753511894E-32</v>
      </c>
      <c r="AH97">
        <f t="shared" si="68"/>
        <v>-1.6410262698483541E-26</v>
      </c>
      <c r="AI97">
        <f t="shared" si="69"/>
        <v>-1.6410289631554295E-26</v>
      </c>
      <c r="AJ97">
        <f t="shared" si="70"/>
        <v>-0.10762637298882349</v>
      </c>
      <c r="AK97">
        <f t="shared" si="92"/>
        <v>-7.031589701936472E-2</v>
      </c>
      <c r="AL97">
        <f t="shared" si="71"/>
        <v>-0.17794227000818821</v>
      </c>
      <c r="AN97">
        <f t="shared" si="72"/>
        <v>0</v>
      </c>
      <c r="AO97">
        <f t="shared" si="73"/>
        <v>0</v>
      </c>
      <c r="AP97">
        <f t="shared" si="74"/>
        <v>-6.3649022895289953E-37</v>
      </c>
      <c r="AQ97">
        <f t="shared" si="75"/>
        <v>-3.8781214209571927E-31</v>
      </c>
      <c r="AR97">
        <f t="shared" si="76"/>
        <v>-3.8781277858594826E-31</v>
      </c>
      <c r="AS97">
        <f t="shared" si="77"/>
        <v>-2.5434580190264445E-6</v>
      </c>
      <c r="AT97">
        <f t="shared" si="78"/>
        <v>-1.6617259057639445E-6</v>
      </c>
      <c r="AU97">
        <f t="shared" si="79"/>
        <v>-4.205183924790389E-6</v>
      </c>
      <c r="AW97">
        <v>94</v>
      </c>
      <c r="AX97">
        <f>IF(Z97&gt;0, (R97*SUMPRODUCT(K97:$K$98, X97:$X$98)-K97*$AZ$3)/Z97, 0)</f>
        <v>-1.6650281911441186E+33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-0.89688644157352948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-1.0773228301404757E-27</v>
      </c>
      <c r="AI98">
        <f t="shared" si="69"/>
        <v>-1.0773228301404757E-27</v>
      </c>
      <c r="AJ98">
        <f t="shared" si="70"/>
        <v>-0.89688644157352948</v>
      </c>
      <c r="AK98">
        <f t="shared" si="92"/>
        <v>-6.2782050910147075E-2</v>
      </c>
      <c r="AL98">
        <f t="shared" si="71"/>
        <v>-0.95966849248367658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-2.2731793891174981E-32</v>
      </c>
      <c r="AR98">
        <f t="shared" si="76"/>
        <v>-2.2731793891174981E-32</v>
      </c>
      <c r="AS98">
        <f t="shared" si="77"/>
        <v>-1.8924538832042001E-5</v>
      </c>
      <c r="AT98">
        <f t="shared" si="78"/>
        <v>-1.3247177182429404E-6</v>
      </c>
      <c r="AU98">
        <f t="shared" si="79"/>
        <v>-2.0249256550284945E-5</v>
      </c>
      <c r="AW98">
        <v>95</v>
      </c>
    </row>
    <row r="100" spans="5:50" x14ac:dyDescent="0.25">
      <c r="AN100" s="6">
        <f t="shared" ref="AN100:AU100" si="93">SUM(AN3:AN98)</f>
        <v>49046.414411482474</v>
      </c>
      <c r="AO100" s="6">
        <f t="shared" si="93"/>
        <v>-4904.6414411482474</v>
      </c>
      <c r="AP100" s="6">
        <f t="shared" si="93"/>
        <v>-2848.3586446119166</v>
      </c>
      <c r="AQ100" s="6">
        <f t="shared" si="93"/>
        <v>-37951.73105564349</v>
      </c>
      <c r="AR100" s="6">
        <f t="shared" si="93"/>
        <v>3341.6832700788163</v>
      </c>
      <c r="AS100" s="6">
        <f t="shared" si="93"/>
        <v>-9036.0907369050601</v>
      </c>
      <c r="AT100" s="6">
        <f t="shared" si="93"/>
        <v>5271.0529298612846</v>
      </c>
      <c r="AU100" s="6">
        <f t="shared" si="93"/>
        <v>-423.35453696495165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101257.71985590589</v>
      </c>
      <c r="K3">
        <v>1</v>
      </c>
      <c r="L3" s="2">
        <v>0</v>
      </c>
      <c r="O3">
        <f>$C$3</f>
        <v>101257.71985590589</v>
      </c>
      <c r="P3">
        <f>O3*C5</f>
        <v>10125.771985590589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101257.71985590589</v>
      </c>
      <c r="AF3">
        <f t="shared" ref="AF3:AF34" si="4">-$Z3*P3</f>
        <v>-10125.771985590589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88612.039666315293</v>
      </c>
      <c r="AJ3">
        <f t="shared" ref="AJ3:AJ34" si="8">AB3-AC3</f>
        <v>0</v>
      </c>
      <c r="AL3">
        <f t="shared" ref="AL3:AL34" si="9">SUM(AI3:AK3)</f>
        <v>88612.039666315293</v>
      </c>
      <c r="AN3">
        <f t="shared" ref="AN3:AN34" si="10">AE3*$K3</f>
        <v>101257.71985590589</v>
      </c>
      <c r="AO3">
        <f t="shared" ref="AO3:AO34" si="11">AF3*$K3</f>
        <v>-10125.771985590589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88612.039666315293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88612.039666315293</v>
      </c>
      <c r="AW3">
        <v>0</v>
      </c>
      <c r="AX3">
        <f>IF(Z3&gt;0, (R3*SUMPRODUCT(K3:$K$98, X3:$X$98)-K3*$AZ$3)/Z3, 0)</f>
        <v>0</v>
      </c>
      <c r="AZ3">
        <f>C6*SUMPRODUCT(X4:X89, K4:K89)/1</f>
        <v>77987.845580339723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2000000</v>
      </c>
      <c r="S4">
        <f t="shared" si="1"/>
        <v>8452.2772524625507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8355.840597893548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-8355.840597893548</v>
      </c>
      <c r="AK4">
        <f>G4*SUM(AB4, AE4:AF4)</f>
        <v>0</v>
      </c>
      <c r="AL4">
        <f t="shared" si="9"/>
        <v>-11174.934597893549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-2517.048214285714</v>
      </c>
      <c r="AR4">
        <f t="shared" si="14"/>
        <v>-2517.048214285714</v>
      </c>
      <c r="AS4">
        <f t="shared" si="15"/>
        <v>-7460.5719624049534</v>
      </c>
      <c r="AT4">
        <f t="shared" si="16"/>
        <v>0</v>
      </c>
      <c r="AU4">
        <f t="shared" si="17"/>
        <v>-9977.6201766906688</v>
      </c>
      <c r="AW4">
        <v>1</v>
      </c>
      <c r="AX4">
        <f>IF(Z4&gt;0, (R4*SUMPRODUCT(K4:$K$98, X4:$X$98)-K4*$AZ$3)/Z4, 0)</f>
        <v>8452.2772524625507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1.462746E-3</v>
      </c>
      <c r="Q5" s="5">
        <f t="shared" ref="Q5:Q36" si="29">$C$8</f>
        <v>50</v>
      </c>
      <c r="R5">
        <f t="shared" si="0"/>
        <v>2000000</v>
      </c>
      <c r="S5">
        <f t="shared" si="1"/>
        <v>13608.850123516229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8355.840597893548</v>
      </c>
      <c r="AC5">
        <f t="shared" si="2"/>
        <v>13299.364346012786</v>
      </c>
      <c r="AE5">
        <f t="shared" si="3"/>
        <v>0</v>
      </c>
      <c r="AF5">
        <f t="shared" si="4"/>
        <v>0</v>
      </c>
      <c r="AG5">
        <f t="shared" si="5"/>
        <v>-48.862924586961803</v>
      </c>
      <c r="AH5">
        <f t="shared" si="6"/>
        <v>-2892.1134615278761</v>
      </c>
      <c r="AI5">
        <f t="shared" si="7"/>
        <v>-2940.9763861148381</v>
      </c>
      <c r="AJ5">
        <f t="shared" si="8"/>
        <v>-4943.523748119238</v>
      </c>
      <c r="AK5">
        <f>G5*SUM(AB5, AE5:AF5)</f>
        <v>584.90884185254845</v>
      </c>
      <c r="AL5">
        <f t="shared" si="9"/>
        <v>-7299.5912923815285</v>
      </c>
      <c r="AN5">
        <f t="shared" si="10"/>
        <v>0</v>
      </c>
      <c r="AO5">
        <f t="shared" si="11"/>
        <v>0</v>
      </c>
      <c r="AP5">
        <f t="shared" si="12"/>
        <v>-38.953224319963169</v>
      </c>
      <c r="AQ5">
        <f t="shared" si="13"/>
        <v>-2305.5751447129114</v>
      </c>
      <c r="AR5">
        <f t="shared" si="14"/>
        <v>-2344.5283690328747</v>
      </c>
      <c r="AS5">
        <f t="shared" si="15"/>
        <v>-3940.9468655287287</v>
      </c>
      <c r="AT5">
        <f t="shared" si="16"/>
        <v>466.28574765030964</v>
      </c>
      <c r="AU5">
        <f t="shared" si="17"/>
        <v>-5819.1894869112948</v>
      </c>
      <c r="AW5">
        <v>2</v>
      </c>
      <c r="AX5">
        <f>IF(Z5&gt;0, (R5*SUMPRODUCT(K5:$K$98, X5:$X$98)-K5*$AZ$3)/Z5, 0)</f>
        <v>13608.850123516229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1.535893E-3</v>
      </c>
      <c r="Q6" s="5">
        <f t="shared" si="29"/>
        <v>50</v>
      </c>
      <c r="R6">
        <f t="shared" si="0"/>
        <v>2000000</v>
      </c>
      <c r="S6">
        <f t="shared" si="1"/>
        <v>18276.697072389696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13299.364346012786</v>
      </c>
      <c r="AC6">
        <f t="shared" si="2"/>
        <v>17655.014167732879</v>
      </c>
      <c r="AE6">
        <f t="shared" si="3"/>
        <v>0</v>
      </c>
      <c r="AF6">
        <f t="shared" si="4"/>
        <v>0</v>
      </c>
      <c r="AG6">
        <f t="shared" si="5"/>
        <v>-48.29924711725954</v>
      </c>
      <c r="AH6">
        <f t="shared" si="6"/>
        <v>-3001.9289533057008</v>
      </c>
      <c r="AI6">
        <f t="shared" si="7"/>
        <v>-3050.2282004229605</v>
      </c>
      <c r="AJ6">
        <f t="shared" si="8"/>
        <v>-4355.6498217200933</v>
      </c>
      <c r="AK6">
        <f>G6*SUM(AB6, AE6:AF6)</f>
        <v>930.95550422089514</v>
      </c>
      <c r="AL6">
        <f t="shared" si="9"/>
        <v>-6474.9225179221585</v>
      </c>
      <c r="AN6">
        <f t="shared" si="10"/>
        <v>0</v>
      </c>
      <c r="AO6">
        <f t="shared" si="11"/>
        <v>0</v>
      </c>
      <c r="AP6">
        <f t="shared" si="12"/>
        <v>-34.378450082324171</v>
      </c>
      <c r="AQ6">
        <f t="shared" si="13"/>
        <v>-2136.713734302185</v>
      </c>
      <c r="AR6">
        <f t="shared" si="14"/>
        <v>-2171.0921843845094</v>
      </c>
      <c r="AS6">
        <f t="shared" si="15"/>
        <v>-3100.2655094923675</v>
      </c>
      <c r="AT6">
        <f t="shared" si="16"/>
        <v>662.63573949760769</v>
      </c>
      <c r="AU6">
        <f t="shared" si="17"/>
        <v>-4608.7219543792689</v>
      </c>
      <c r="AW6">
        <v>3</v>
      </c>
      <c r="AX6">
        <f>IF(Z6&gt;0, (R6*SUMPRODUCT(K6:$K$98, X6:$X$98)-K6*$AZ$3)/Z6, 0)</f>
        <v>18276.697072389696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1.6204399999999999E-3</v>
      </c>
      <c r="Q7" s="5">
        <f t="shared" si="29"/>
        <v>50</v>
      </c>
      <c r="R7">
        <f t="shared" si="0"/>
        <v>2000000</v>
      </c>
      <c r="S7">
        <f t="shared" si="1"/>
        <v>22482.956810787993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17655.014167732879</v>
      </c>
      <c r="AC7">
        <f t="shared" si="2"/>
        <v>21465.822724888705</v>
      </c>
      <c r="AE7">
        <f t="shared" si="3"/>
        <v>0</v>
      </c>
      <c r="AF7">
        <f t="shared" si="4"/>
        <v>0</v>
      </c>
      <c r="AG7">
        <f t="shared" si="5"/>
        <v>-47.737988614088259</v>
      </c>
      <c r="AH7">
        <f t="shared" si="6"/>
        <v>-3130.6412799476816</v>
      </c>
      <c r="AI7">
        <f t="shared" si="7"/>
        <v>-3178.37926856177</v>
      </c>
      <c r="AJ7">
        <f t="shared" si="8"/>
        <v>-3810.8085571558258</v>
      </c>
      <c r="AK7">
        <f>G7*SUM(AB7, AE7:AF7)</f>
        <v>1235.8509917413016</v>
      </c>
      <c r="AL7">
        <f t="shared" si="9"/>
        <v>-5753.3368339762947</v>
      </c>
      <c r="AN7">
        <f t="shared" si="10"/>
        <v>0</v>
      </c>
      <c r="AO7">
        <f t="shared" si="11"/>
        <v>0</v>
      </c>
      <c r="AP7">
        <f t="shared" si="12"/>
        <v>-30.338354790937082</v>
      </c>
      <c r="AQ7">
        <f t="shared" si="13"/>
        <v>-1989.5791304071918</v>
      </c>
      <c r="AR7">
        <f t="shared" si="14"/>
        <v>-2019.917485198129</v>
      </c>
      <c r="AS7">
        <f t="shared" si="15"/>
        <v>-2421.8377314123577</v>
      </c>
      <c r="AT7">
        <f t="shared" si="16"/>
        <v>785.405647466137</v>
      </c>
      <c r="AU7">
        <f t="shared" si="17"/>
        <v>-3656.34956914435</v>
      </c>
      <c r="AW7">
        <v>4</v>
      </c>
      <c r="AX7">
        <f>IF(Z7&gt;0, (R7*SUMPRODUCT(K7:$K$98, X7:$X$98)-K7*$AZ$3)/Z7, 0)</f>
        <v>22482.956810787993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1.706887E-3</v>
      </c>
      <c r="Q8" s="5">
        <f t="shared" si="29"/>
        <v>50</v>
      </c>
      <c r="R8">
        <f t="shared" si="0"/>
        <v>2000000</v>
      </c>
      <c r="S8">
        <f t="shared" si="1"/>
        <v>26268.536304234414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21465.822724888705</v>
      </c>
      <c r="AC8">
        <f t="shared" si="2"/>
        <v>24786.531354711893</v>
      </c>
      <c r="AE8">
        <f t="shared" si="3"/>
        <v>0</v>
      </c>
      <c r="AF8">
        <f t="shared" si="4"/>
        <v>0</v>
      </c>
      <c r="AG8">
        <f t="shared" si="5"/>
        <v>-47.17912537577584</v>
      </c>
      <c r="AH8">
        <f t="shared" si="6"/>
        <v>-3259.3340868614105</v>
      </c>
      <c r="AI8">
        <f t="shared" si="7"/>
        <v>-3306.5132122371865</v>
      </c>
      <c r="AJ8">
        <f t="shared" si="8"/>
        <v>-3320.7086298231879</v>
      </c>
      <c r="AK8">
        <f t="shared" ref="AK8:AK39" si="30">G8*SUM(AB8:AB8, AE8:AF8)</f>
        <v>1502.6075907422096</v>
      </c>
      <c r="AL8">
        <f t="shared" si="9"/>
        <v>-5124.6142513181658</v>
      </c>
      <c r="AN8">
        <f t="shared" si="10"/>
        <v>0</v>
      </c>
      <c r="AO8">
        <f t="shared" si="11"/>
        <v>0</v>
      </c>
      <c r="AP8">
        <f t="shared" si="12"/>
        <v>-26.770702767530064</v>
      </c>
      <c r="AQ8">
        <f t="shared" si="13"/>
        <v>-1849.4336926442222</v>
      </c>
      <c r="AR8">
        <f t="shared" si="14"/>
        <v>-1876.2043954117523</v>
      </c>
      <c r="AS8">
        <f t="shared" si="15"/>
        <v>-1884.2592565781897</v>
      </c>
      <c r="AT8">
        <f t="shared" si="16"/>
        <v>852.61990059375182</v>
      </c>
      <c r="AU8">
        <f t="shared" si="17"/>
        <v>-2907.8437513961908</v>
      </c>
      <c r="AW8">
        <v>5</v>
      </c>
      <c r="AX8">
        <f>IF(Z8&gt;0, (R8*SUMPRODUCT(K8:$K$98, X8:$X$98)-K8*$AZ$3)/Z8, 0)</f>
        <v>26268.536304234414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1.7980839999999999E-3</v>
      </c>
      <c r="Q9" s="5">
        <f t="shared" si="29"/>
        <v>50</v>
      </c>
      <c r="R9">
        <f t="shared" si="0"/>
        <v>2000000</v>
      </c>
      <c r="S9">
        <f t="shared" si="1"/>
        <v>29683.548477372668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24786.531354711893</v>
      </c>
      <c r="AC9">
        <f t="shared" si="2"/>
        <v>27678.426019416227</v>
      </c>
      <c r="AE9">
        <f t="shared" si="3"/>
        <v>0</v>
      </c>
      <c r="AF9">
        <f t="shared" si="4"/>
        <v>0</v>
      </c>
      <c r="AG9">
        <f t="shared" si="5"/>
        <v>-46.622502091545904</v>
      </c>
      <c r="AH9">
        <f t="shared" si="6"/>
        <v>-3393.2812188870607</v>
      </c>
      <c r="AI9">
        <f t="shared" si="7"/>
        <v>-3439.9037209786065</v>
      </c>
      <c r="AJ9">
        <f t="shared" si="8"/>
        <v>-2891.894664704334</v>
      </c>
      <c r="AK9">
        <f t="shared" si="30"/>
        <v>1735.0571948298327</v>
      </c>
      <c r="AL9">
        <f t="shared" si="9"/>
        <v>-4596.7411908531076</v>
      </c>
      <c r="AN9">
        <f t="shared" si="10"/>
        <v>0</v>
      </c>
      <c r="AO9">
        <f t="shared" si="11"/>
        <v>0</v>
      </c>
      <c r="AP9">
        <f t="shared" si="12"/>
        <v>-23.620410506731886</v>
      </c>
      <c r="AQ9">
        <f t="shared" si="13"/>
        <v>-1719.1418683946972</v>
      </c>
      <c r="AR9">
        <f t="shared" si="14"/>
        <v>-1742.762278901429</v>
      </c>
      <c r="AS9">
        <f t="shared" si="15"/>
        <v>-1465.123836305869</v>
      </c>
      <c r="AT9">
        <f t="shared" si="16"/>
        <v>879.03397192341527</v>
      </c>
      <c r="AU9">
        <f t="shared" si="17"/>
        <v>-2328.8521432838825</v>
      </c>
      <c r="AW9">
        <v>6</v>
      </c>
      <c r="AX9">
        <f>IF(Z9&gt;0, (R9*SUMPRODUCT(K9:$K$98, X9:$X$98)-K9*$AZ$3)/Z9, 0)</f>
        <v>29683.548477372668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1.9035300000000001E-3</v>
      </c>
      <c r="Q10" s="5">
        <f t="shared" si="29"/>
        <v>50</v>
      </c>
      <c r="R10">
        <f t="shared" si="0"/>
        <v>2000000</v>
      </c>
      <c r="S10">
        <f t="shared" si="1"/>
        <v>32769.950128022458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27678.426019416227</v>
      </c>
      <c r="AC10">
        <f t="shared" si="2"/>
        <v>30192.613041511318</v>
      </c>
      <c r="AE10">
        <f t="shared" si="3"/>
        <v>0</v>
      </c>
      <c r="AF10">
        <f t="shared" si="4"/>
        <v>0</v>
      </c>
      <c r="AG10">
        <f t="shared" si="5"/>
        <v>-46.067529739224121</v>
      </c>
      <c r="AH10">
        <f t="shared" si="6"/>
        <v>-3549.8932562528153</v>
      </c>
      <c r="AI10">
        <f t="shared" si="7"/>
        <v>-3595.9607859920393</v>
      </c>
      <c r="AJ10">
        <f t="shared" si="8"/>
        <v>-2514.1870220950914</v>
      </c>
      <c r="AK10">
        <f t="shared" si="30"/>
        <v>1937.4898213591362</v>
      </c>
      <c r="AL10">
        <f t="shared" si="9"/>
        <v>-4172.6579867279952</v>
      </c>
      <c r="AN10">
        <f t="shared" si="10"/>
        <v>0</v>
      </c>
      <c r="AO10">
        <f t="shared" si="11"/>
        <v>0</v>
      </c>
      <c r="AP10">
        <f t="shared" si="12"/>
        <v>-20.838610930047039</v>
      </c>
      <c r="AQ10">
        <f t="shared" si="13"/>
        <v>-1605.7914289956909</v>
      </c>
      <c r="AR10">
        <f t="shared" si="14"/>
        <v>-1626.6300399257379</v>
      </c>
      <c r="AS10">
        <f t="shared" si="15"/>
        <v>-1137.2905266549155</v>
      </c>
      <c r="AT10">
        <f t="shared" si="16"/>
        <v>876.42200041502326</v>
      </c>
      <c r="AU10">
        <f t="shared" si="17"/>
        <v>-1887.4985661656306</v>
      </c>
      <c r="AW10">
        <v>7</v>
      </c>
      <c r="AX10">
        <f>IF(Z10&gt;0, (R10*SUMPRODUCT(K10:$K$98, X10:$X$98)-K10*$AZ$3)/Z10, 0)</f>
        <v>32769.950128022458</v>
      </c>
    </row>
    <row r="11" spans="1:52" x14ac:dyDescent="0.25">
      <c r="A11" t="s">
        <v>33</v>
      </c>
      <c r="C11" s="25">
        <f>AU91</f>
        <v>1041.1451310547516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2.008026E-3</v>
      </c>
      <c r="Q11" s="5">
        <f t="shared" si="29"/>
        <v>50</v>
      </c>
      <c r="R11">
        <f t="shared" si="0"/>
        <v>2000000</v>
      </c>
      <c r="S11">
        <f t="shared" si="1"/>
        <v>35556.456154332722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30192.613041511318</v>
      </c>
      <c r="AC11">
        <f t="shared" si="2"/>
        <v>32366.579550452927</v>
      </c>
      <c r="AE11">
        <f t="shared" si="3"/>
        <v>0</v>
      </c>
      <c r="AF11">
        <f t="shared" si="4"/>
        <v>0</v>
      </c>
      <c r="AG11">
        <f t="shared" si="5"/>
        <v>-45.51434964435974</v>
      </c>
      <c r="AH11">
        <f t="shared" si="6"/>
        <v>-3700.1918988854104</v>
      </c>
      <c r="AI11">
        <f t="shared" si="7"/>
        <v>-3745.7062485297702</v>
      </c>
      <c r="AJ11">
        <f t="shared" si="8"/>
        <v>-2173.9665089416085</v>
      </c>
      <c r="AK11">
        <f t="shared" si="30"/>
        <v>2113.4829129057925</v>
      </c>
      <c r="AL11">
        <f t="shared" si="9"/>
        <v>-3806.1898445655861</v>
      </c>
      <c r="AN11">
        <f t="shared" si="10"/>
        <v>0</v>
      </c>
      <c r="AO11">
        <f t="shared" si="11"/>
        <v>0</v>
      </c>
      <c r="AP11">
        <f t="shared" si="12"/>
        <v>-18.382482453745666</v>
      </c>
      <c r="AQ11">
        <f t="shared" si="13"/>
        <v>-1494.4454482649512</v>
      </c>
      <c r="AR11">
        <f t="shared" si="14"/>
        <v>-1512.827930718697</v>
      </c>
      <c r="AS11">
        <f t="shared" si="15"/>
        <v>-878.02861115037706</v>
      </c>
      <c r="AT11">
        <f t="shared" si="16"/>
        <v>853.60030114363155</v>
      </c>
      <c r="AU11">
        <f t="shared" si="17"/>
        <v>-1537.2562407254425</v>
      </c>
      <c r="AW11">
        <v>8</v>
      </c>
      <c r="AX11">
        <f>IF(Z11&gt;0, (R11*SUMPRODUCT(K11:$K$98, X11:$X$98)-K11*$AZ$3)/Z11, 0)</f>
        <v>35556.456154332722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2.1277219999999999E-3</v>
      </c>
      <c r="Q12" s="5">
        <f t="shared" si="29"/>
        <v>50</v>
      </c>
      <c r="R12">
        <f t="shared" si="0"/>
        <v>2000000</v>
      </c>
      <c r="S12">
        <f t="shared" si="1"/>
        <v>38083.982609995983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32366.579550452927</v>
      </c>
      <c r="AC12">
        <f t="shared" si="2"/>
        <v>34246.917975346296</v>
      </c>
      <c r="AE12">
        <f t="shared" si="3"/>
        <v>0</v>
      </c>
      <c r="AF12">
        <f t="shared" si="4"/>
        <v>0</v>
      </c>
      <c r="AG12">
        <f t="shared" si="5"/>
        <v>-44.962364264862146</v>
      </c>
      <c r="AH12">
        <f t="shared" si="6"/>
        <v>-3873.6753221598556</v>
      </c>
      <c r="AI12">
        <f t="shared" si="7"/>
        <v>-3918.6376864247177</v>
      </c>
      <c r="AJ12">
        <f t="shared" si="8"/>
        <v>-1880.3384248933689</v>
      </c>
      <c r="AK12">
        <f t="shared" si="30"/>
        <v>2265.6605685317049</v>
      </c>
      <c r="AL12">
        <f t="shared" si="9"/>
        <v>-3533.3155427863817</v>
      </c>
      <c r="AN12">
        <f t="shared" si="10"/>
        <v>0</v>
      </c>
      <c r="AO12">
        <f t="shared" si="11"/>
        <v>0</v>
      </c>
      <c r="AP12">
        <f t="shared" si="12"/>
        <v>-16.213879300782821</v>
      </c>
      <c r="AQ12">
        <f t="shared" si="13"/>
        <v>-1396.8861546945941</v>
      </c>
      <c r="AR12">
        <f t="shared" si="14"/>
        <v>-1413.1000339953769</v>
      </c>
      <c r="AS12">
        <f t="shared" si="15"/>
        <v>-678.06888637462191</v>
      </c>
      <c r="AT12">
        <f t="shared" si="16"/>
        <v>817.01991421799801</v>
      </c>
      <c r="AU12">
        <f t="shared" si="17"/>
        <v>-1274.1490061520008</v>
      </c>
      <c r="AW12">
        <v>9</v>
      </c>
      <c r="AX12">
        <f>IF(Z12&gt;0, (R12*SUMPRODUCT(K12:$K$98, X12:$X$98)-K12*$AZ$3)/Z12, 0)</f>
        <v>38083.982609995983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2.2569180000000001E-3</v>
      </c>
      <c r="Q13" s="5">
        <f t="shared" si="29"/>
        <v>50</v>
      </c>
      <c r="R13">
        <f t="shared" si="0"/>
        <v>2000000</v>
      </c>
      <c r="S13">
        <f t="shared" si="1"/>
        <v>40376.278755667794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34246.917975346296</v>
      </c>
      <c r="AC13">
        <f t="shared" si="2"/>
        <v>35863.231707400191</v>
      </c>
      <c r="AE13">
        <f t="shared" si="3"/>
        <v>0</v>
      </c>
      <c r="AF13">
        <f t="shared" si="4"/>
        <v>0</v>
      </c>
      <c r="AG13">
        <f t="shared" si="5"/>
        <v>-44.411264252981603</v>
      </c>
      <c r="AH13">
        <f t="shared" si="6"/>
        <v>-4059.054769276966</v>
      </c>
      <c r="AI13">
        <f t="shared" si="7"/>
        <v>-4103.4660335299477</v>
      </c>
      <c r="AJ13">
        <f t="shared" si="8"/>
        <v>-1616.3137320538954</v>
      </c>
      <c r="AK13">
        <f t="shared" si="30"/>
        <v>2397.284258274241</v>
      </c>
      <c r="AL13">
        <f t="shared" si="9"/>
        <v>-3322.4955073096021</v>
      </c>
      <c r="AN13">
        <f t="shared" si="10"/>
        <v>0</v>
      </c>
      <c r="AO13">
        <f t="shared" si="11"/>
        <v>0</v>
      </c>
      <c r="AP13">
        <f t="shared" si="12"/>
        <v>-14.299238492617167</v>
      </c>
      <c r="AQ13">
        <f t="shared" si="13"/>
        <v>-1306.9070015630057</v>
      </c>
      <c r="AR13">
        <f t="shared" si="14"/>
        <v>-1321.2062400556229</v>
      </c>
      <c r="AS13">
        <f t="shared" si="15"/>
        <v>-520.40976365537972</v>
      </c>
      <c r="AT13">
        <f t="shared" si="16"/>
        <v>771.8613716644835</v>
      </c>
      <c r="AU13">
        <f t="shared" si="17"/>
        <v>-1069.7546320465192</v>
      </c>
      <c r="AW13">
        <v>10</v>
      </c>
      <c r="AX13">
        <f>IF(Z13&gt;0, (R13*SUMPRODUCT(K13:$K$98, X13:$X$98)-K13*$AZ$3)/Z13, 0)</f>
        <v>40376.278755667794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2.397513E-3</v>
      </c>
      <c r="Q14" s="5">
        <f t="shared" si="29"/>
        <v>50</v>
      </c>
      <c r="R14">
        <f t="shared" si="0"/>
        <v>2000000</v>
      </c>
      <c r="S14">
        <f t="shared" si="1"/>
        <v>42460.22402140234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35863.231707400191</v>
      </c>
      <c r="AC14">
        <f t="shared" si="2"/>
        <v>37246.681747576906</v>
      </c>
      <c r="AE14">
        <f t="shared" si="3"/>
        <v>0</v>
      </c>
      <c r="AF14">
        <f t="shared" si="4"/>
        <v>0</v>
      </c>
      <c r="AG14">
        <f t="shared" si="5"/>
        <v>-43.860675027058832</v>
      </c>
      <c r="AH14">
        <f t="shared" si="6"/>
        <v>-4259.0633357183478</v>
      </c>
      <c r="AI14">
        <f t="shared" si="7"/>
        <v>-4302.924010745407</v>
      </c>
      <c r="AJ14">
        <f t="shared" si="8"/>
        <v>-1383.4500401767145</v>
      </c>
      <c r="AK14">
        <f t="shared" si="30"/>
        <v>2510.4262195180136</v>
      </c>
      <c r="AL14">
        <f t="shared" si="9"/>
        <v>-3175.947831404108</v>
      </c>
      <c r="AN14">
        <f t="shared" si="10"/>
        <v>0</v>
      </c>
      <c r="AO14">
        <f t="shared" si="11"/>
        <v>0</v>
      </c>
      <c r="AP14">
        <f t="shared" si="12"/>
        <v>-12.60889597992397</v>
      </c>
      <c r="AQ14">
        <f t="shared" si="13"/>
        <v>-1224.3789348625023</v>
      </c>
      <c r="AR14">
        <f t="shared" si="14"/>
        <v>-1236.9878308424263</v>
      </c>
      <c r="AS14">
        <f t="shared" si="15"/>
        <v>-397.70882776537968</v>
      </c>
      <c r="AT14">
        <f t="shared" si="16"/>
        <v>721.68754921460709</v>
      </c>
      <c r="AU14">
        <f t="shared" si="17"/>
        <v>-913.00910939319897</v>
      </c>
      <c r="AW14">
        <v>11</v>
      </c>
      <c r="AX14">
        <f>IF(Z14&gt;0, (R14*SUMPRODUCT(K14:$K$98, X14:$X$98)-K14*$AZ$3)/Z14, 0)</f>
        <v>42460.22402140234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2.5466569999999999E-3</v>
      </c>
      <c r="Q15" s="5">
        <f t="shared" si="29"/>
        <v>50</v>
      </c>
      <c r="R15">
        <f t="shared" si="0"/>
        <v>2000000</v>
      </c>
      <c r="S15">
        <f t="shared" si="1"/>
        <v>44359.361456691091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37246.681747576906</v>
      </c>
      <c r="AC15">
        <f t="shared" si="2"/>
        <v>38424.407314267723</v>
      </c>
      <c r="AE15">
        <f t="shared" si="3"/>
        <v>0</v>
      </c>
      <c r="AF15">
        <f t="shared" si="4"/>
        <v>0</v>
      </c>
      <c r="AG15">
        <f t="shared" si="5"/>
        <v>-43.310370181705856</v>
      </c>
      <c r="AH15">
        <f t="shared" si="6"/>
        <v>-4467.9238032953817</v>
      </c>
      <c r="AI15">
        <f t="shared" si="7"/>
        <v>-4511.234173477088</v>
      </c>
      <c r="AJ15">
        <f t="shared" si="8"/>
        <v>-1177.7255666908168</v>
      </c>
      <c r="AK15">
        <f t="shared" si="30"/>
        <v>2607.2677223303835</v>
      </c>
      <c r="AL15">
        <f t="shared" si="9"/>
        <v>-3081.6920178375212</v>
      </c>
      <c r="AN15">
        <f t="shared" si="10"/>
        <v>0</v>
      </c>
      <c r="AO15">
        <f t="shared" si="11"/>
        <v>0</v>
      </c>
      <c r="AP15">
        <f t="shared" si="12"/>
        <v>-11.116693291888557</v>
      </c>
      <c r="AQ15">
        <f t="shared" si="13"/>
        <v>-1146.8047574837583</v>
      </c>
      <c r="AR15">
        <f t="shared" si="14"/>
        <v>-1157.9214507756469</v>
      </c>
      <c r="AS15">
        <f t="shared" si="15"/>
        <v>-302.2928192945264</v>
      </c>
      <c r="AT15">
        <f t="shared" si="16"/>
        <v>669.220684962664</v>
      </c>
      <c r="AU15">
        <f t="shared" si="17"/>
        <v>-790.99358510750926</v>
      </c>
      <c r="AW15">
        <v>12</v>
      </c>
      <c r="AX15">
        <f>IF(Z15&gt;0, (R15*SUMPRODUCT(K15:$K$98, X15:$X$98)-K15*$AZ$3)/Z15, 0)</f>
        <v>44359.361456691091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3.8442260000000001E-3</v>
      </c>
      <c r="Q16" s="5">
        <f t="shared" si="29"/>
        <v>50</v>
      </c>
      <c r="R16">
        <f t="shared" si="0"/>
        <v>2000000</v>
      </c>
      <c r="S16">
        <f t="shared" si="1"/>
        <v>46150.347108612434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38424.407314267723</v>
      </c>
      <c r="AC16">
        <f t="shared" si="2"/>
        <v>39422.338718885148</v>
      </c>
      <c r="AE16">
        <f t="shared" si="3"/>
        <v>0</v>
      </c>
      <c r="AF16">
        <f t="shared" si="4"/>
        <v>0</v>
      </c>
      <c r="AG16">
        <f t="shared" si="5"/>
        <v>-42.710771628766665</v>
      </c>
      <c r="AH16">
        <f t="shared" si="6"/>
        <v>-6659.7940448855352</v>
      </c>
      <c r="AI16">
        <f t="shared" si="7"/>
        <v>-6702.5048165143016</v>
      </c>
      <c r="AJ16">
        <f t="shared" si="8"/>
        <v>-997.93140461742587</v>
      </c>
      <c r="AK16">
        <f t="shared" si="30"/>
        <v>2689.708511998741</v>
      </c>
      <c r="AL16">
        <f t="shared" si="9"/>
        <v>-5010.727709132987</v>
      </c>
      <c r="AN16">
        <f t="shared" si="10"/>
        <v>0</v>
      </c>
      <c r="AO16">
        <f t="shared" si="11"/>
        <v>0</v>
      </c>
      <c r="AP16">
        <f t="shared" si="12"/>
        <v>-9.7882064978419354</v>
      </c>
      <c r="AQ16">
        <f t="shared" si="13"/>
        <v>-1526.2529066679849</v>
      </c>
      <c r="AR16">
        <f t="shared" si="14"/>
        <v>-1536.0411131658268</v>
      </c>
      <c r="AS16">
        <f t="shared" si="15"/>
        <v>-228.70012145830393</v>
      </c>
      <c r="AT16">
        <f t="shared" si="16"/>
        <v>616.41176992257215</v>
      </c>
      <c r="AU16">
        <f t="shared" si="17"/>
        <v>-1148.3294647015587</v>
      </c>
      <c r="AW16">
        <v>13</v>
      </c>
      <c r="AX16">
        <f>IF(Z16&gt;0, (R16*SUMPRODUCT(K16:$K$98, X16:$X$98)-K16*$AZ$3)/Z16, 0)</f>
        <v>46150.347108612434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5.3300140000000001E-3</v>
      </c>
      <c r="Q17" s="5">
        <f t="shared" si="29"/>
        <v>50</v>
      </c>
      <c r="R17">
        <f t="shared" si="0"/>
        <v>2000000</v>
      </c>
      <c r="S17">
        <f t="shared" si="1"/>
        <v>47330.957185436499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39422.338718885148</v>
      </c>
      <c r="AC17">
        <f t="shared" si="2"/>
        <v>39811.02881409321</v>
      </c>
      <c r="AE17">
        <f t="shared" si="3"/>
        <v>0</v>
      </c>
      <c r="AF17">
        <f t="shared" si="4"/>
        <v>0</v>
      </c>
      <c r="AG17">
        <f t="shared" si="5"/>
        <v>-42.05601490174687</v>
      </c>
      <c r="AH17">
        <f t="shared" si="6"/>
        <v>-9105.9604292851636</v>
      </c>
      <c r="AI17">
        <f t="shared" si="7"/>
        <v>-9148.016444186911</v>
      </c>
      <c r="AJ17">
        <f t="shared" si="8"/>
        <v>-388.69009520806139</v>
      </c>
      <c r="AK17">
        <f t="shared" si="30"/>
        <v>2759.5637103219606</v>
      </c>
      <c r="AL17">
        <f t="shared" si="9"/>
        <v>-6777.1428290730119</v>
      </c>
      <c r="AN17">
        <f t="shared" si="10"/>
        <v>0</v>
      </c>
      <c r="AO17">
        <f t="shared" si="11"/>
        <v>0</v>
      </c>
      <c r="AP17">
        <f t="shared" si="12"/>
        <v>-8.6054938885670786</v>
      </c>
      <c r="AQ17">
        <f t="shared" si="13"/>
        <v>-1863.2599167281599</v>
      </c>
      <c r="AR17">
        <f t="shared" si="14"/>
        <v>-1871.8654106167271</v>
      </c>
      <c r="AS17">
        <f t="shared" si="15"/>
        <v>-79.533694447131111</v>
      </c>
      <c r="AT17">
        <f t="shared" si="16"/>
        <v>564.66140930772622</v>
      </c>
      <c r="AU17">
        <f t="shared" si="17"/>
        <v>-1386.7376957561319</v>
      </c>
      <c r="AW17">
        <v>14</v>
      </c>
      <c r="AX17">
        <f>IF(Z17&gt;0, (R17*SUMPRODUCT(K17:$K$98, X17:$X$98)-K17*$AZ$3)/Z17, 0)</f>
        <v>47330.957185436499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6.9004050000000001E-3</v>
      </c>
      <c r="Q18" s="5">
        <f t="shared" si="29"/>
        <v>50</v>
      </c>
      <c r="R18">
        <f t="shared" si="0"/>
        <v>2000000</v>
      </c>
      <c r="S18">
        <f t="shared" si="1"/>
        <v>47959.001659465132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39811.02881409321</v>
      </c>
      <c r="AC18">
        <f t="shared" si="2"/>
        <v>39657.539434754392</v>
      </c>
      <c r="AE18">
        <f t="shared" si="3"/>
        <v>0</v>
      </c>
      <c r="AF18">
        <f t="shared" si="4"/>
        <v>0</v>
      </c>
      <c r="AG18">
        <f t="shared" si="5"/>
        <v>-41.34525121722131</v>
      </c>
      <c r="AH18">
        <f t="shared" si="6"/>
        <v>-11608.141420323544</v>
      </c>
      <c r="AI18">
        <f t="shared" si="7"/>
        <v>-11649.486671540764</v>
      </c>
      <c r="AJ18">
        <f t="shared" si="8"/>
        <v>153.48937933881825</v>
      </c>
      <c r="AK18">
        <f t="shared" si="30"/>
        <v>2786.7720169865252</v>
      </c>
      <c r="AL18">
        <f t="shared" si="9"/>
        <v>-8709.22527521542</v>
      </c>
      <c r="AN18">
        <f t="shared" si="10"/>
        <v>0</v>
      </c>
      <c r="AO18">
        <f t="shared" si="11"/>
        <v>0</v>
      </c>
      <c r="AP18">
        <f t="shared" si="12"/>
        <v>-7.5536228184154188</v>
      </c>
      <c r="AQ18">
        <f t="shared" si="13"/>
        <v>-2120.7640377192038</v>
      </c>
      <c r="AR18">
        <f t="shared" si="14"/>
        <v>-2128.3176605376188</v>
      </c>
      <c r="AS18">
        <f t="shared" si="15"/>
        <v>28.041935748964534</v>
      </c>
      <c r="AT18">
        <f t="shared" si="16"/>
        <v>509.13282849912986</v>
      </c>
      <c r="AU18">
        <f t="shared" si="17"/>
        <v>-1591.1428962895245</v>
      </c>
      <c r="AW18">
        <v>15</v>
      </c>
      <c r="AX18">
        <f>IF(Z18&gt;0, (R18*SUMPRODUCT(K18:$K$98, X18:$X$98)-K18*$AZ$3)/Z18, 0)</f>
        <v>47959.001659465132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8.6257439999999994E-3</v>
      </c>
      <c r="Q19" s="5">
        <f t="shared" si="29"/>
        <v>50</v>
      </c>
      <c r="R19">
        <f t="shared" si="0"/>
        <v>2000000</v>
      </c>
      <c r="S19">
        <f t="shared" si="1"/>
        <v>48137.026783792353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39657.539434754392</v>
      </c>
      <c r="AC19">
        <f t="shared" si="2"/>
        <v>39063.356233989944</v>
      </c>
      <c r="AE19">
        <f t="shared" si="3"/>
        <v>0</v>
      </c>
      <c r="AF19">
        <f t="shared" si="4"/>
        <v>0</v>
      </c>
      <c r="AG19">
        <f t="shared" si="5"/>
        <v>-40.575165152433662</v>
      </c>
      <c r="AH19">
        <f t="shared" si="6"/>
        <v>-14265.342104617577</v>
      </c>
      <c r="AI19">
        <f t="shared" si="7"/>
        <v>-14305.917269770011</v>
      </c>
      <c r="AJ19">
        <f t="shared" si="8"/>
        <v>594.18320076444797</v>
      </c>
      <c r="AK19">
        <f t="shared" si="30"/>
        <v>2776.0277604328076</v>
      </c>
      <c r="AL19">
        <f t="shared" si="9"/>
        <v>-10935.706308572755</v>
      </c>
      <c r="AN19">
        <f t="shared" si="10"/>
        <v>0</v>
      </c>
      <c r="AO19">
        <f t="shared" si="11"/>
        <v>0</v>
      </c>
      <c r="AP19">
        <f t="shared" si="12"/>
        <v>-6.6186883692205853</v>
      </c>
      <c r="AQ19">
        <f t="shared" si="13"/>
        <v>-2326.9863108646391</v>
      </c>
      <c r="AR19">
        <f t="shared" si="14"/>
        <v>-2333.6049992338594</v>
      </c>
      <c r="AS19">
        <f t="shared" si="15"/>
        <v>96.924151147910507</v>
      </c>
      <c r="AT19">
        <f t="shared" si="16"/>
        <v>452.83026160419843</v>
      </c>
      <c r="AU19">
        <f t="shared" si="17"/>
        <v>-1783.8505864817505</v>
      </c>
      <c r="AW19">
        <v>16</v>
      </c>
      <c r="AX19">
        <f>IF(Z19&gt;0, (R19*SUMPRODUCT(K19:$K$98, X19:$X$98)-K19*$AZ$3)/Z19, 0)</f>
        <v>48137.026783792353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1.0476563E-2</v>
      </c>
      <c r="Q20" s="5">
        <f t="shared" si="29"/>
        <v>50</v>
      </c>
      <c r="R20">
        <f t="shared" si="0"/>
        <v>2000000</v>
      </c>
      <c r="S20">
        <f t="shared" si="1"/>
        <v>47930.601802883728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39063.356233989944</v>
      </c>
      <c r="AC20">
        <f t="shared" si="2"/>
        <v>38099.388527549199</v>
      </c>
      <c r="AE20">
        <f t="shared" si="3"/>
        <v>0</v>
      </c>
      <c r="AF20">
        <f t="shared" si="4"/>
        <v>0</v>
      </c>
      <c r="AG20">
        <f t="shared" si="5"/>
        <v>-39.744325226954444</v>
      </c>
      <c r="AH20">
        <f t="shared" si="6"/>
        <v>-17003.530958195031</v>
      </c>
      <c r="AI20">
        <f t="shared" si="7"/>
        <v>-17043.275283421986</v>
      </c>
      <c r="AJ20">
        <f t="shared" si="8"/>
        <v>963.96770644074422</v>
      </c>
      <c r="AK20">
        <f t="shared" si="30"/>
        <v>2734.4349363792962</v>
      </c>
      <c r="AL20">
        <f t="shared" si="9"/>
        <v>-13344.872640601945</v>
      </c>
      <c r="AN20">
        <f t="shared" si="10"/>
        <v>0</v>
      </c>
      <c r="AO20">
        <f t="shared" si="11"/>
        <v>0</v>
      </c>
      <c r="AP20">
        <f t="shared" si="12"/>
        <v>-5.7885360534382775</v>
      </c>
      <c r="AQ20">
        <f t="shared" si="13"/>
        <v>-2476.4680599109538</v>
      </c>
      <c r="AR20">
        <f t="shared" si="14"/>
        <v>-2482.2565959643921</v>
      </c>
      <c r="AS20">
        <f t="shared" si="15"/>
        <v>140.39644128360106</v>
      </c>
      <c r="AT20">
        <f t="shared" si="16"/>
        <v>398.25497412843276</v>
      </c>
      <c r="AU20">
        <f t="shared" si="17"/>
        <v>-1943.605180552358</v>
      </c>
      <c r="AW20">
        <v>17</v>
      </c>
      <c r="AX20">
        <f>IF(Z20&gt;0, (R20*SUMPRODUCT(K20:$K$98, X20:$X$98)-K20*$AZ$3)/Z20, 0)</f>
        <v>47930.601802883728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1.2607808E-2</v>
      </c>
      <c r="Q21" s="5">
        <f t="shared" si="29"/>
        <v>50</v>
      </c>
      <c r="R21">
        <f t="shared" si="0"/>
        <v>2000000</v>
      </c>
      <c r="S21">
        <f t="shared" si="1"/>
        <v>47418.135110819865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38099.388527549199</v>
      </c>
      <c r="AC21">
        <f t="shared" si="2"/>
        <v>36839.901364445293</v>
      </c>
      <c r="AE21">
        <f t="shared" si="3"/>
        <v>0</v>
      </c>
      <c r="AF21">
        <f t="shared" si="4"/>
        <v>0</v>
      </c>
      <c r="AG21">
        <f t="shared" si="5"/>
        <v>-38.845793153133897</v>
      </c>
      <c r="AH21">
        <f t="shared" si="6"/>
        <v>-20043.552862039924</v>
      </c>
      <c r="AI21">
        <f t="shared" si="7"/>
        <v>-20082.398655193057</v>
      </c>
      <c r="AJ21">
        <f t="shared" si="8"/>
        <v>1259.4871631039059</v>
      </c>
      <c r="AK21">
        <f t="shared" si="30"/>
        <v>2666.9571969284443</v>
      </c>
      <c r="AL21">
        <f t="shared" si="9"/>
        <v>-16155.954295160707</v>
      </c>
      <c r="AN21">
        <f t="shared" si="10"/>
        <v>0</v>
      </c>
      <c r="AO21">
        <f t="shared" si="11"/>
        <v>0</v>
      </c>
      <c r="AP21">
        <f t="shared" si="12"/>
        <v>-5.0514910194116664</v>
      </c>
      <c r="AQ21">
        <f t="shared" si="13"/>
        <v>-2606.4553986724122</v>
      </c>
      <c r="AR21">
        <f t="shared" si="14"/>
        <v>-2611.5068896918237</v>
      </c>
      <c r="AS21">
        <f t="shared" si="15"/>
        <v>163.78319444792641</v>
      </c>
      <c r="AT21">
        <f t="shared" si="16"/>
        <v>346.81002074873271</v>
      </c>
      <c r="AU21">
        <f t="shared" si="17"/>
        <v>-2100.9136744951647</v>
      </c>
      <c r="AW21">
        <v>18</v>
      </c>
      <c r="AX21">
        <f>IF(Z21&gt;0, (R21*SUMPRODUCT(K21:$K$98, X21:$X$98)-K21*$AZ$3)/Z21, 0)</f>
        <v>47418.135110819865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1.5033739000000001E-2</v>
      </c>
      <c r="Q22" s="5">
        <f t="shared" si="29"/>
        <v>50</v>
      </c>
      <c r="R22">
        <f t="shared" si="0"/>
        <v>2000000</v>
      </c>
      <c r="S22">
        <f t="shared" si="1"/>
        <v>46629.156804587597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36839.901364445293</v>
      </c>
      <c r="AC22">
        <f t="shared" si="2"/>
        <v>35320.036052207746</v>
      </c>
      <c r="AE22">
        <f t="shared" si="3"/>
        <v>0</v>
      </c>
      <c r="AF22">
        <f t="shared" si="4"/>
        <v>0</v>
      </c>
      <c r="AG22">
        <f t="shared" si="5"/>
        <v>-37.873337706090361</v>
      </c>
      <c r="AH22">
        <f t="shared" si="6"/>
        <v>-23359.900620488082</v>
      </c>
      <c r="AI22">
        <f t="shared" si="7"/>
        <v>-23397.773958194171</v>
      </c>
      <c r="AJ22">
        <f t="shared" si="8"/>
        <v>1519.8653122375472</v>
      </c>
      <c r="AK22">
        <f t="shared" si="30"/>
        <v>2578.7930955111706</v>
      </c>
      <c r="AL22">
        <f t="shared" si="9"/>
        <v>-19299.115550445455</v>
      </c>
      <c r="AN22">
        <f t="shared" si="10"/>
        <v>0</v>
      </c>
      <c r="AO22">
        <f t="shared" si="11"/>
        <v>0</v>
      </c>
      <c r="AP22">
        <f t="shared" si="12"/>
        <v>-4.397351171134706</v>
      </c>
      <c r="AQ22">
        <f t="shared" si="13"/>
        <v>-2712.2427695242473</v>
      </c>
      <c r="AR22">
        <f t="shared" si="14"/>
        <v>-2716.6401206953815</v>
      </c>
      <c r="AS22">
        <f t="shared" si="15"/>
        <v>176.46666271137883</v>
      </c>
      <c r="AT22">
        <f t="shared" si="16"/>
        <v>299.41535458694449</v>
      </c>
      <c r="AU22">
        <f t="shared" si="17"/>
        <v>-2240.7581033970587</v>
      </c>
      <c r="AW22">
        <v>19</v>
      </c>
      <c r="AX22">
        <f>IF(Z22&gt;0, (R22*SUMPRODUCT(K22:$K$98, X22:$X$98)-K22*$AZ$3)/Z22, 0)</f>
        <v>46629.156804587597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1.7719183999999999E-2</v>
      </c>
      <c r="Q23" s="5">
        <f t="shared" si="29"/>
        <v>50</v>
      </c>
      <c r="R23">
        <f t="shared" si="0"/>
        <v>2000000</v>
      </c>
      <c r="S23">
        <f t="shared" si="1"/>
        <v>45593.092792091149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35320.036052207746</v>
      </c>
      <c r="AC23">
        <f t="shared" si="2"/>
        <v>33577.963002714627</v>
      </c>
      <c r="AE23">
        <f t="shared" si="3"/>
        <v>0</v>
      </c>
      <c r="AF23">
        <f t="shared" si="4"/>
        <v>0</v>
      </c>
      <c r="AG23">
        <f t="shared" si="5"/>
        <v>-36.823519689521106</v>
      </c>
      <c r="AH23">
        <f t="shared" si="6"/>
        <v>-26843.385580334118</v>
      </c>
      <c r="AI23">
        <f t="shared" si="7"/>
        <v>-26880.20910002364</v>
      </c>
      <c r="AJ23">
        <f t="shared" si="8"/>
        <v>1742.0730494931195</v>
      </c>
      <c r="AK23">
        <f t="shared" si="30"/>
        <v>2472.4025236545426</v>
      </c>
      <c r="AL23">
        <f t="shared" si="9"/>
        <v>-22665.733526875978</v>
      </c>
      <c r="AN23">
        <f t="shared" si="10"/>
        <v>0</v>
      </c>
      <c r="AO23">
        <f t="shared" si="11"/>
        <v>0</v>
      </c>
      <c r="AP23">
        <f t="shared" si="12"/>
        <v>-3.8173751650976855</v>
      </c>
      <c r="AQ23">
        <f t="shared" si="13"/>
        <v>-2782.7669469268335</v>
      </c>
      <c r="AR23">
        <f t="shared" si="14"/>
        <v>-2786.584322091931</v>
      </c>
      <c r="AS23">
        <f t="shared" si="15"/>
        <v>180.59507757520154</v>
      </c>
      <c r="AT23">
        <f t="shared" si="16"/>
        <v>256.30597160459644</v>
      </c>
      <c r="AU23">
        <f t="shared" si="17"/>
        <v>-2349.6832729121334</v>
      </c>
      <c r="AW23">
        <v>20</v>
      </c>
      <c r="AX23">
        <f>IF(Z23&gt;0, (R23*SUMPRODUCT(K23:$K$98, X23:$X$98)-K23*$AZ$3)/Z23, 0)</f>
        <v>45593.092792091149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2.0768709E-2</v>
      </c>
      <c r="Q24" s="5">
        <f t="shared" si="29"/>
        <v>50</v>
      </c>
      <c r="R24">
        <f t="shared" si="0"/>
        <v>2000000</v>
      </c>
      <c r="S24">
        <f t="shared" si="1"/>
        <v>44355.51805393285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33577.963002714627</v>
      </c>
      <c r="AC24">
        <f t="shared" si="2"/>
        <v>31661.419020101304</v>
      </c>
      <c r="AE24">
        <f t="shared" si="3"/>
        <v>0</v>
      </c>
      <c r="AF24">
        <f t="shared" si="4"/>
        <v>0</v>
      </c>
      <c r="AG24">
        <f t="shared" si="5"/>
        <v>-35.690507527838463</v>
      </c>
      <c r="AH24">
        <f t="shared" si="6"/>
        <v>-30591.078591497368</v>
      </c>
      <c r="AI24">
        <f t="shared" si="7"/>
        <v>-30626.769099025205</v>
      </c>
      <c r="AJ24">
        <f t="shared" si="8"/>
        <v>1916.5439826133224</v>
      </c>
      <c r="AK24">
        <f t="shared" si="30"/>
        <v>2350.4574101900239</v>
      </c>
      <c r="AL24">
        <f t="shared" si="9"/>
        <v>-26359.767706221857</v>
      </c>
      <c r="AN24">
        <f t="shared" si="10"/>
        <v>0</v>
      </c>
      <c r="AO24">
        <f t="shared" si="11"/>
        <v>0</v>
      </c>
      <c r="AP24">
        <f t="shared" si="12"/>
        <v>-3.3034995174097928</v>
      </c>
      <c r="AQ24">
        <f t="shared" si="13"/>
        <v>-2831.4983552764566</v>
      </c>
      <c r="AR24">
        <f t="shared" si="14"/>
        <v>-2834.8018547938664</v>
      </c>
      <c r="AS24">
        <f t="shared" si="15"/>
        <v>177.39456679676974</v>
      </c>
      <c r="AT24">
        <f t="shared" si="16"/>
        <v>217.55742515565382</v>
      </c>
      <c r="AU24">
        <f t="shared" si="17"/>
        <v>-2439.8498628414427</v>
      </c>
      <c r="AW24">
        <v>21</v>
      </c>
      <c r="AX24">
        <f>IF(Z24&gt;0, (R24*SUMPRODUCT(K24:$K$98, X24:$X$98)-K24*$AZ$3)/Z24, 0)</f>
        <v>44355.51805393285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2.4225090000000001E-2</v>
      </c>
      <c r="Q25" s="5">
        <f t="shared" si="29"/>
        <v>50</v>
      </c>
      <c r="R25">
        <f t="shared" si="0"/>
        <v>2000000</v>
      </c>
      <c r="S25">
        <f t="shared" si="1"/>
        <v>42941.972299470392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31661.419020101304</v>
      </c>
      <c r="AC25">
        <f t="shared" si="2"/>
        <v>29603.334025819047</v>
      </c>
      <c r="AE25">
        <f t="shared" si="3"/>
        <v>0</v>
      </c>
      <c r="AF25">
        <f t="shared" si="4"/>
        <v>0</v>
      </c>
      <c r="AG25">
        <f t="shared" si="5"/>
        <v>-34.468996695552512</v>
      </c>
      <c r="AH25">
        <f t="shared" si="6"/>
        <v>-34584.230280302574</v>
      </c>
      <c r="AI25">
        <f t="shared" si="7"/>
        <v>-34618.69927699813</v>
      </c>
      <c r="AJ25">
        <f t="shared" si="8"/>
        <v>2058.084994282257</v>
      </c>
      <c r="AK25">
        <f t="shared" si="30"/>
        <v>2216.2993314070914</v>
      </c>
      <c r="AL25">
        <f t="shared" si="9"/>
        <v>-30344.314951308781</v>
      </c>
      <c r="AN25">
        <f t="shared" si="10"/>
        <v>0</v>
      </c>
      <c r="AO25">
        <f t="shared" si="11"/>
        <v>0</v>
      </c>
      <c r="AP25">
        <f t="shared" si="12"/>
        <v>-2.8486044188495407</v>
      </c>
      <c r="AQ25">
        <f t="shared" si="13"/>
        <v>-2858.1276115788855</v>
      </c>
      <c r="AR25">
        <f t="shared" si="14"/>
        <v>-2860.9762159977354</v>
      </c>
      <c r="AS25">
        <f t="shared" si="15"/>
        <v>170.08531060136198</v>
      </c>
      <c r="AT25">
        <f t="shared" si="16"/>
        <v>183.16054060703564</v>
      </c>
      <c r="AU25">
        <f t="shared" si="17"/>
        <v>-2507.7303647893377</v>
      </c>
      <c r="AW25">
        <v>22</v>
      </c>
      <c r="AX25">
        <f>IF(Z25&gt;0, (R25*SUMPRODUCT(K25:$K$98, X25:$X$98)-K25*$AZ$3)/Z25, 0)</f>
        <v>42941.972299470392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2.7828815E-2</v>
      </c>
      <c r="Q26" s="5">
        <f t="shared" si="29"/>
        <v>50</v>
      </c>
      <c r="R26">
        <f t="shared" si="0"/>
        <v>2000000</v>
      </c>
      <c r="S26">
        <f t="shared" si="1"/>
        <v>41362.417739337579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29603.334025819047</v>
      </c>
      <c r="AC26">
        <f t="shared" si="2"/>
        <v>27435.754057984988</v>
      </c>
      <c r="AE26">
        <f t="shared" si="3"/>
        <v>0</v>
      </c>
      <c r="AF26">
        <f t="shared" si="4"/>
        <v>0</v>
      </c>
      <c r="AG26">
        <f t="shared" si="5"/>
        <v>-33.165075396320844</v>
      </c>
      <c r="AH26">
        <f t="shared" si="6"/>
        <v>-38369.253291045687</v>
      </c>
      <c r="AI26">
        <f t="shared" si="7"/>
        <v>-38402.418366442005</v>
      </c>
      <c r="AJ26">
        <f t="shared" si="8"/>
        <v>2167.5799678340591</v>
      </c>
      <c r="AK26">
        <f t="shared" si="30"/>
        <v>2072.2333818073334</v>
      </c>
      <c r="AL26">
        <f t="shared" si="9"/>
        <v>-34162.605016800611</v>
      </c>
      <c r="AN26">
        <f t="shared" si="10"/>
        <v>0</v>
      </c>
      <c r="AO26">
        <f t="shared" si="11"/>
        <v>0</v>
      </c>
      <c r="AP26">
        <f t="shared" si="12"/>
        <v>-2.4471831154291954</v>
      </c>
      <c r="AQ26">
        <f t="shared" si="13"/>
        <v>-2831.1887635837993</v>
      </c>
      <c r="AR26">
        <f t="shared" si="14"/>
        <v>-2833.6359466992285</v>
      </c>
      <c r="AS26">
        <f t="shared" si="15"/>
        <v>159.94129472760122</v>
      </c>
      <c r="AT26">
        <f t="shared" si="16"/>
        <v>152.90586505798242</v>
      </c>
      <c r="AU26">
        <f t="shared" si="17"/>
        <v>-2520.7887869136448</v>
      </c>
      <c r="AW26">
        <v>23</v>
      </c>
      <c r="AX26">
        <f>IF(Z26&gt;0, (R26*SUMPRODUCT(K26:$K$98, X26:$X$98)-K26*$AZ$3)/Z26, 0)</f>
        <v>41362.417739337579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3.1684449000000003E-2</v>
      </c>
      <c r="Q27" s="5">
        <f t="shared" si="29"/>
        <v>50</v>
      </c>
      <c r="R27">
        <f t="shared" si="0"/>
        <v>2000000</v>
      </c>
      <c r="S27">
        <f t="shared" si="1"/>
        <v>39677.559005679272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27435.754057984988</v>
      </c>
      <c r="AC27">
        <f t="shared" si="2"/>
        <v>25221.12569060193</v>
      </c>
      <c r="AE27">
        <f t="shared" si="3"/>
        <v>0</v>
      </c>
      <c r="AF27">
        <f t="shared" si="4"/>
        <v>0</v>
      </c>
      <c r="AG27">
        <f t="shared" si="5"/>
        <v>-31.782607502381747</v>
      </c>
      <c r="AH27">
        <f t="shared" si="6"/>
        <v>-42032.685599035307</v>
      </c>
      <c r="AI27">
        <f t="shared" si="7"/>
        <v>-42064.468206537691</v>
      </c>
      <c r="AJ27">
        <f t="shared" si="8"/>
        <v>2214.6283673830585</v>
      </c>
      <c r="AK27">
        <f t="shared" si="30"/>
        <v>1920.5027840589494</v>
      </c>
      <c r="AL27">
        <f t="shared" si="9"/>
        <v>-37929.33705509569</v>
      </c>
      <c r="AN27">
        <f t="shared" si="10"/>
        <v>0</v>
      </c>
      <c r="AO27">
        <f t="shared" si="11"/>
        <v>0</v>
      </c>
      <c r="AP27">
        <f t="shared" si="12"/>
        <v>-2.0939050318396655</v>
      </c>
      <c r="AQ27">
        <f t="shared" si="13"/>
        <v>-2769.2017362313377</v>
      </c>
      <c r="AR27">
        <f t="shared" si="14"/>
        <v>-2771.2956412631775</v>
      </c>
      <c r="AS27">
        <f t="shared" si="15"/>
        <v>145.90437495635757</v>
      </c>
      <c r="AT27">
        <f t="shared" si="16"/>
        <v>126.52676288129493</v>
      </c>
      <c r="AU27">
        <f t="shared" si="17"/>
        <v>-2498.8645034255255</v>
      </c>
      <c r="AW27">
        <v>24</v>
      </c>
      <c r="AX27">
        <f>IF(Z27&gt;0, (R27*SUMPRODUCT(K27:$K$98, X27:$X$98)-K27*$AZ$3)/Z27, 0)</f>
        <v>39677.559005679272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3.5933631000000001E-2</v>
      </c>
      <c r="Q28" s="5">
        <f t="shared" si="29"/>
        <v>50</v>
      </c>
      <c r="R28">
        <f t="shared" si="0"/>
        <v>2000000</v>
      </c>
      <c r="S28">
        <f t="shared" si="1"/>
        <v>37929.358961795588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25221.12569060193</v>
      </c>
      <c r="AC28">
        <f t="shared" si="2"/>
        <v>23002.424308121255</v>
      </c>
      <c r="AE28">
        <f t="shared" si="3"/>
        <v>0</v>
      </c>
      <c r="AF28">
        <f t="shared" si="4"/>
        <v>0</v>
      </c>
      <c r="AG28">
        <f t="shared" si="5"/>
        <v>-30.322716937149512</v>
      </c>
      <c r="AH28">
        <f t="shared" si="6"/>
        <v>-45682.579608336695</v>
      </c>
      <c r="AI28">
        <f t="shared" si="7"/>
        <v>-45712.902325273848</v>
      </c>
      <c r="AJ28">
        <f t="shared" si="8"/>
        <v>2218.7013824806745</v>
      </c>
      <c r="AK28">
        <f t="shared" si="30"/>
        <v>1765.4787983421352</v>
      </c>
      <c r="AL28">
        <f t="shared" si="9"/>
        <v>-41728.722144451043</v>
      </c>
      <c r="AN28">
        <f t="shared" si="10"/>
        <v>0</v>
      </c>
      <c r="AO28">
        <f t="shared" si="11"/>
        <v>0</v>
      </c>
      <c r="AP28">
        <f t="shared" si="12"/>
        <v>-1.7836824738911596</v>
      </c>
      <c r="AQ28">
        <f t="shared" si="13"/>
        <v>-2687.200384398921</v>
      </c>
      <c r="AR28">
        <f t="shared" si="14"/>
        <v>-2688.9840668728125</v>
      </c>
      <c r="AS28">
        <f t="shared" si="15"/>
        <v>130.51135156956968</v>
      </c>
      <c r="AT28">
        <f t="shared" si="16"/>
        <v>103.85130056638383</v>
      </c>
      <c r="AU28">
        <f t="shared" si="17"/>
        <v>-2454.6214147368592</v>
      </c>
      <c r="AW28">
        <v>25</v>
      </c>
      <c r="AX28">
        <f>IF(Z28&gt;0, (R28*SUMPRODUCT(K28:$K$98, X28:$X$98)-K28*$AZ$3)/Z28, 0)</f>
        <v>37929.358961795588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4.1016489000000003E-2</v>
      </c>
      <c r="Q29" s="5">
        <f t="shared" si="29"/>
        <v>50</v>
      </c>
      <c r="R29">
        <f t="shared" si="0"/>
        <v>2000000</v>
      </c>
      <c r="S29">
        <f t="shared" si="1"/>
        <v>36153.247154164841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23002.424308121255</v>
      </c>
      <c r="AC29">
        <f t="shared" si="2"/>
        <v>20806.742096713988</v>
      </c>
      <c r="AE29">
        <f t="shared" si="3"/>
        <v>0</v>
      </c>
      <c r="AF29">
        <f t="shared" si="4"/>
        <v>0</v>
      </c>
      <c r="AG29">
        <f t="shared" si="5"/>
        <v>-28.77575838207531</v>
      </c>
      <c r="AH29">
        <f t="shared" si="6"/>
        <v>-49749.25542810827</v>
      </c>
      <c r="AI29">
        <f t="shared" si="7"/>
        <v>-49778.031186490349</v>
      </c>
      <c r="AJ29">
        <f t="shared" si="8"/>
        <v>2195.6822114072675</v>
      </c>
      <c r="AK29">
        <f t="shared" si="30"/>
        <v>1610.1697015684881</v>
      </c>
      <c r="AL29">
        <f t="shared" si="9"/>
        <v>-45972.179273514586</v>
      </c>
      <c r="AN29">
        <f t="shared" si="10"/>
        <v>0</v>
      </c>
      <c r="AO29">
        <f t="shared" si="11"/>
        <v>0</v>
      </c>
      <c r="AP29">
        <f t="shared" si="12"/>
        <v>-1.5113261219485699</v>
      </c>
      <c r="AQ29">
        <f t="shared" si="13"/>
        <v>-2612.8711632089121</v>
      </c>
      <c r="AR29">
        <f t="shared" si="14"/>
        <v>-2614.3824893308606</v>
      </c>
      <c r="AS29">
        <f t="shared" si="15"/>
        <v>115.31900697583919</v>
      </c>
      <c r="AT29">
        <f t="shared" si="16"/>
        <v>84.567416032601727</v>
      </c>
      <c r="AU29">
        <f t="shared" si="17"/>
        <v>-2414.4960663224192</v>
      </c>
      <c r="AW29">
        <v>26</v>
      </c>
      <c r="AX29">
        <f>IF(Z29&gt;0, (R29*SUMPRODUCT(K29:$K$98, X29:$X$98)-K29*$AZ$3)/Z29, 0)</f>
        <v>36153.247154164841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4.6435859000000003E-2</v>
      </c>
      <c r="Q30" s="5">
        <f t="shared" si="29"/>
        <v>50</v>
      </c>
      <c r="R30">
        <f t="shared" si="0"/>
        <v>2000000</v>
      </c>
      <c r="S30">
        <f t="shared" si="1"/>
        <v>34312.171690762072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20806.742096713988</v>
      </c>
      <c r="AC30">
        <f t="shared" si="2"/>
        <v>18632.726445104778</v>
      </c>
      <c r="AE30">
        <f t="shared" si="3"/>
        <v>0</v>
      </c>
      <c r="AF30">
        <f t="shared" si="4"/>
        <v>0</v>
      </c>
      <c r="AG30">
        <f t="shared" si="5"/>
        <v>-27.151773739406444</v>
      </c>
      <c r="AH30">
        <f t="shared" si="6"/>
        <v>-53449.082353924699</v>
      </c>
      <c r="AI30">
        <f t="shared" si="7"/>
        <v>-53476.234127664109</v>
      </c>
      <c r="AJ30">
        <f t="shared" si="8"/>
        <v>2174.0156516092102</v>
      </c>
      <c r="AK30">
        <f t="shared" si="30"/>
        <v>1456.4719467699792</v>
      </c>
      <c r="AL30">
        <f t="shared" si="9"/>
        <v>-49845.746529284923</v>
      </c>
      <c r="AN30">
        <f t="shared" si="10"/>
        <v>0</v>
      </c>
      <c r="AO30">
        <f t="shared" si="11"/>
        <v>0</v>
      </c>
      <c r="AP30">
        <f t="shared" si="12"/>
        <v>-1.2732438696671997</v>
      </c>
      <c r="AQ30">
        <f t="shared" si="13"/>
        <v>-2506.418810779307</v>
      </c>
      <c r="AR30">
        <f t="shared" si="14"/>
        <v>-2507.6920546489746</v>
      </c>
      <c r="AS30">
        <f t="shared" si="15"/>
        <v>101.94737653380581</v>
      </c>
      <c r="AT30">
        <f t="shared" si="16"/>
        <v>68.299183521690153</v>
      </c>
      <c r="AU30">
        <f t="shared" si="17"/>
        <v>-2337.4454945934785</v>
      </c>
      <c r="AW30">
        <v>27</v>
      </c>
      <c r="AX30">
        <f>IF(Z30&gt;0, (R30*SUMPRODUCT(K30:$K$98, X30:$X$98)-K30*$AZ$3)/Z30, 0)</f>
        <v>34312.171690762072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5.1834316999999998E-2</v>
      </c>
      <c r="Q31" s="5">
        <f t="shared" si="29"/>
        <v>50</v>
      </c>
      <c r="R31">
        <f t="shared" si="0"/>
        <v>2000000</v>
      </c>
      <c r="S31">
        <f t="shared" si="1"/>
        <v>32423.020786604691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18632.726445104778</v>
      </c>
      <c r="AC31">
        <f t="shared" si="2"/>
        <v>16518.142912539479</v>
      </c>
      <c r="AE31">
        <f t="shared" si="3"/>
        <v>0</v>
      </c>
      <c r="AF31">
        <f t="shared" si="4"/>
        <v>0</v>
      </c>
      <c r="AG31">
        <f t="shared" si="5"/>
        <v>-25.472862354891706</v>
      </c>
      <c r="AH31">
        <f t="shared" si="6"/>
        <v>-56295.745884826756</v>
      </c>
      <c r="AI31">
        <f t="shared" si="7"/>
        <v>-56321.218747181651</v>
      </c>
      <c r="AJ31">
        <f t="shared" si="8"/>
        <v>2114.5835325652988</v>
      </c>
      <c r="AK31">
        <f t="shared" si="30"/>
        <v>1304.2908511573346</v>
      </c>
      <c r="AL31">
        <f t="shared" si="9"/>
        <v>-52902.344363459022</v>
      </c>
      <c r="AN31">
        <f t="shared" si="10"/>
        <v>0</v>
      </c>
      <c r="AO31">
        <f t="shared" si="11"/>
        <v>0</v>
      </c>
      <c r="AP31">
        <f t="shared" si="12"/>
        <v>-1.0665300934034743</v>
      </c>
      <c r="AQ31">
        <f t="shared" si="13"/>
        <v>-2357.0616556655823</v>
      </c>
      <c r="AR31">
        <f t="shared" si="14"/>
        <v>-2358.1281857589856</v>
      </c>
      <c r="AS31">
        <f t="shared" si="15"/>
        <v>88.536064030637846</v>
      </c>
      <c r="AT31">
        <f t="shared" si="16"/>
        <v>54.609702825289055</v>
      </c>
      <c r="AU31">
        <f t="shared" si="17"/>
        <v>-2214.9824189030592</v>
      </c>
      <c r="AW31">
        <v>28</v>
      </c>
      <c r="AX31">
        <f>IF(Z31&gt;0, (R31*SUMPRODUCT(K31:$K$98, X31:$X$98)-K31*$AZ$3)/Z31, 0)</f>
        <v>32423.020786604691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5.7772715000000002E-2</v>
      </c>
      <c r="Q32" s="5">
        <f t="shared" si="29"/>
        <v>50</v>
      </c>
      <c r="R32">
        <f t="shared" si="0"/>
        <v>2000000</v>
      </c>
      <c r="S32">
        <f t="shared" si="1"/>
        <v>30553.841250357549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16518.142912539479</v>
      </c>
      <c r="AC32">
        <f t="shared" si="2"/>
        <v>14510.934183850695</v>
      </c>
      <c r="AE32">
        <f t="shared" si="3"/>
        <v>0</v>
      </c>
      <c r="AF32">
        <f t="shared" si="4"/>
        <v>0</v>
      </c>
      <c r="AG32">
        <f t="shared" si="5"/>
        <v>-23.746497314279402</v>
      </c>
      <c r="AH32">
        <f t="shared" si="6"/>
        <v>-58865.4566825355</v>
      </c>
      <c r="AI32">
        <f t="shared" si="7"/>
        <v>-58889.203179849777</v>
      </c>
      <c r="AJ32">
        <f t="shared" si="8"/>
        <v>2007.2087286887836</v>
      </c>
      <c r="AK32">
        <f t="shared" si="30"/>
        <v>1156.2700038777637</v>
      </c>
      <c r="AL32">
        <f t="shared" si="9"/>
        <v>-55725.724447283232</v>
      </c>
      <c r="AN32">
        <f t="shared" si="10"/>
        <v>0</v>
      </c>
      <c r="AO32">
        <f t="shared" si="11"/>
        <v>0</v>
      </c>
      <c r="AP32">
        <f t="shared" si="12"/>
        <v>-0.88772183334314025</v>
      </c>
      <c r="AQ32">
        <f t="shared" si="13"/>
        <v>-2200.583540182939</v>
      </c>
      <c r="AR32">
        <f t="shared" si="14"/>
        <v>-2201.4712620162818</v>
      </c>
      <c r="AS32">
        <f t="shared" si="15"/>
        <v>75.036035376151702</v>
      </c>
      <c r="AT32">
        <f t="shared" si="16"/>
        <v>43.225159234950361</v>
      </c>
      <c r="AU32">
        <f t="shared" si="17"/>
        <v>-2083.2100674051799</v>
      </c>
      <c r="AW32">
        <v>29</v>
      </c>
      <c r="AX32">
        <f>IF(Z32&gt;0, (R32*SUMPRODUCT(K32:$K$98, X32:$X$98)-K32*$AZ$3)/Z32, 0)</f>
        <v>30553.841250357549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6.4089452000000005E-2</v>
      </c>
      <c r="Q33" s="5">
        <f t="shared" si="29"/>
        <v>50</v>
      </c>
      <c r="R33">
        <f t="shared" si="0"/>
        <v>2000000</v>
      </c>
      <c r="S33">
        <f t="shared" si="1"/>
        <v>28704.787719707547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14510.934183850695</v>
      </c>
      <c r="AC33">
        <f t="shared" si="2"/>
        <v>12622.719328468473</v>
      </c>
      <c r="AE33">
        <f t="shared" si="3"/>
        <v>0</v>
      </c>
      <c r="AF33">
        <f t="shared" si="4"/>
        <v>0</v>
      </c>
      <c r="AG33">
        <f t="shared" si="5"/>
        <v>-21.987132341344967</v>
      </c>
      <c r="AH33">
        <f t="shared" si="6"/>
        <v>-60875.999991665551</v>
      </c>
      <c r="AI33">
        <f t="shared" si="7"/>
        <v>-60897.987124006897</v>
      </c>
      <c r="AJ33">
        <f t="shared" si="8"/>
        <v>1888.2148553822226</v>
      </c>
      <c r="AK33">
        <f t="shared" si="30"/>
        <v>1015.7653928695488</v>
      </c>
      <c r="AL33">
        <f t="shared" si="9"/>
        <v>-57994.00687575512</v>
      </c>
      <c r="AN33">
        <f t="shared" si="10"/>
        <v>0</v>
      </c>
      <c r="AO33">
        <f t="shared" si="11"/>
        <v>0</v>
      </c>
      <c r="AP33">
        <f t="shared" si="12"/>
        <v>-0.73388482962706392</v>
      </c>
      <c r="AQ33">
        <f t="shared" si="13"/>
        <v>-2031.9144938356139</v>
      </c>
      <c r="AR33">
        <f t="shared" si="14"/>
        <v>-2032.6483786652409</v>
      </c>
      <c r="AS33">
        <f t="shared" si="15"/>
        <v>63.024691711875484</v>
      </c>
      <c r="AT33">
        <f t="shared" si="16"/>
        <v>33.904139963053339</v>
      </c>
      <c r="AU33">
        <f t="shared" si="17"/>
        <v>-1935.719546990312</v>
      </c>
      <c r="AW33">
        <v>30</v>
      </c>
      <c r="AX33">
        <f>IF(Z33&gt;0, (R33*SUMPRODUCT(K33:$K$98, X33:$X$98)-K33*$AZ$3)/Z33, 0)</f>
        <v>28704.787719707547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7.1121990999999996E-2</v>
      </c>
      <c r="Q34" s="5">
        <f t="shared" si="29"/>
        <v>50</v>
      </c>
      <c r="R34">
        <f t="shared" si="0"/>
        <v>2000000</v>
      </c>
      <c r="S34">
        <f t="shared" si="1"/>
        <v>26900.560646995829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12622.719328468473</v>
      </c>
      <c r="AC34">
        <f t="shared" si="2"/>
        <v>10869.705446062067</v>
      </c>
      <c r="AE34">
        <f t="shared" si="3"/>
        <v>0</v>
      </c>
      <c r="AF34">
        <f t="shared" si="4"/>
        <v>0</v>
      </c>
      <c r="AG34">
        <f t="shared" si="5"/>
        <v>-20.203492389434572</v>
      </c>
      <c r="AH34">
        <f t="shared" si="6"/>
        <v>-62550.745139877821</v>
      </c>
      <c r="AI34">
        <f t="shared" si="7"/>
        <v>-62570.948632267253</v>
      </c>
      <c r="AJ34">
        <f t="shared" si="8"/>
        <v>1753.0138824064052</v>
      </c>
      <c r="AK34">
        <f t="shared" si="30"/>
        <v>883.59035299279321</v>
      </c>
      <c r="AL34">
        <f t="shared" si="9"/>
        <v>-59934.344396868051</v>
      </c>
      <c r="AN34">
        <f t="shared" si="10"/>
        <v>0</v>
      </c>
      <c r="AO34">
        <f t="shared" si="11"/>
        <v>0</v>
      </c>
      <c r="AP34">
        <f t="shared" si="12"/>
        <v>-0.60209877775269705</v>
      </c>
      <c r="AQ34">
        <f t="shared" si="13"/>
        <v>-1864.119651706163</v>
      </c>
      <c r="AR34">
        <f t="shared" si="14"/>
        <v>-1864.7217504839157</v>
      </c>
      <c r="AS34">
        <f t="shared" si="15"/>
        <v>52.242824935176778</v>
      </c>
      <c r="AT34">
        <f t="shared" si="16"/>
        <v>26.332510306448263</v>
      </c>
      <c r="AU34">
        <f t="shared" si="17"/>
        <v>-1786.1464152422905</v>
      </c>
      <c r="AW34">
        <v>31</v>
      </c>
      <c r="AX34">
        <f>IF(Z34&gt;0, (R34*SUMPRODUCT(K34:$K$98, X34:$X$98)-K34*$AZ$3)/Z34, 0)</f>
        <v>26900.560646995829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7.9233461000000005E-2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25147.472328507611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10869.705446062067</v>
      </c>
      <c r="AC35">
        <f t="shared" ref="AC35:AC66" si="33">S35*Z35</f>
        <v>9254.6041974176933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-18.400664839238164</v>
      </c>
      <c r="AH35">
        <f t="shared" ref="AH35:AH66" si="37">-X35*R35</f>
        <v>-64031.705052082441</v>
      </c>
      <c r="AI35">
        <f t="shared" ref="AI35:AI66" si="38">SUM(AE35:AH35)</f>
        <v>-64050.10571692168</v>
      </c>
      <c r="AJ35">
        <f t="shared" ref="AJ35:AJ66" si="39">AB35-AC35</f>
        <v>1615.1012486443742</v>
      </c>
      <c r="AK35">
        <f t="shared" si="30"/>
        <v>760.8793812243448</v>
      </c>
      <c r="AL35">
        <f t="shared" ref="AL35:AL66" si="40">SUM(AI35:AK35)</f>
        <v>-61674.125087052962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-0.48961733924103035</v>
      </c>
      <c r="AQ35">
        <f t="shared" ref="AQ35:AQ66" si="44">AH35*$K35</f>
        <v>-1703.7989294719994</v>
      </c>
      <c r="AR35">
        <f t="shared" ref="AR35:AR66" si="45">AI35*$K35</f>
        <v>-1704.2885468112406</v>
      </c>
      <c r="AS35">
        <f t="shared" ref="AS35:AS66" si="46">AJ35*$K35</f>
        <v>42.975706740760607</v>
      </c>
      <c r="AT35">
        <f t="shared" ref="AT35:AT66" si="47">AK35*$K35</f>
        <v>20.24599335802311</v>
      </c>
      <c r="AU35">
        <f t="shared" ref="AU35:AU66" si="48">AL35*$K35</f>
        <v>-1641.0668467124569</v>
      </c>
      <c r="AW35">
        <v>32</v>
      </c>
      <c r="AX35">
        <f>IF(Z35&gt;0, (R35*SUMPRODUCT(K35:$K$98, X35:$X$98)-K35*$AZ$3)/Z35, 0)</f>
        <v>25147.472328507611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8.7905784000000001E-2</v>
      </c>
      <c r="Q36" s="5">
        <f t="shared" si="29"/>
        <v>50</v>
      </c>
      <c r="R36">
        <f t="shared" si="31"/>
        <v>2000000</v>
      </c>
      <c r="S36">
        <f t="shared" si="32"/>
        <v>23414.304159800129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9254.6041974176933</v>
      </c>
      <c r="AC36">
        <f t="shared" si="33"/>
        <v>7773.1431278222963</v>
      </c>
      <c r="AE36">
        <f t="shared" si="34"/>
        <v>0</v>
      </c>
      <c r="AF36">
        <f t="shared" si="35"/>
        <v>0</v>
      </c>
      <c r="AG36">
        <f t="shared" si="36"/>
        <v>-16.599133322031317</v>
      </c>
      <c r="AH36">
        <f t="shared" si="37"/>
        <v>-64700.994752578597</v>
      </c>
      <c r="AI36">
        <f t="shared" si="38"/>
        <v>-64717.593885900627</v>
      </c>
      <c r="AJ36">
        <f t="shared" si="39"/>
        <v>1481.461069595397</v>
      </c>
      <c r="AK36">
        <f t="shared" si="30"/>
        <v>647.82229381923855</v>
      </c>
      <c r="AL36">
        <f t="shared" si="40"/>
        <v>-62588.31052248599</v>
      </c>
      <c r="AN36">
        <f t="shared" si="41"/>
        <v>0</v>
      </c>
      <c r="AO36">
        <f t="shared" si="42"/>
        <v>0</v>
      </c>
      <c r="AP36">
        <f t="shared" si="43"/>
        <v>-0.39435800873450289</v>
      </c>
      <c r="AQ36">
        <f t="shared" si="44"/>
        <v>-1537.1498594991692</v>
      </c>
      <c r="AR36">
        <f t="shared" si="45"/>
        <v>-1537.5442175079036</v>
      </c>
      <c r="AS36">
        <f t="shared" si="46"/>
        <v>35.196177179197029</v>
      </c>
      <c r="AT36">
        <f t="shared" si="47"/>
        <v>15.390798112651666</v>
      </c>
      <c r="AU36">
        <f t="shared" si="48"/>
        <v>-1486.957242216055</v>
      </c>
      <c r="AW36">
        <v>33</v>
      </c>
      <c r="AX36">
        <f>IF(Z36&gt;0, (R36*SUMPRODUCT(K36:$K$98, X36:$X$98)-K36*$AZ$3)/Z36, 0)</f>
        <v>23414.304159800129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31"/>
        <v>2000000</v>
      </c>
      <c r="S37">
        <f t="shared" si="32"/>
        <v>21707.308292876998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7773.1431278222963</v>
      </c>
      <c r="AC37">
        <f t="shared" si="33"/>
        <v>6434.5092146415209</v>
      </c>
      <c r="AE37">
        <f t="shared" si="34"/>
        <v>0</v>
      </c>
      <c r="AF37">
        <f t="shared" si="35"/>
        <v>0</v>
      </c>
      <c r="AG37">
        <f t="shared" si="36"/>
        <v>-14.821066545484433</v>
      </c>
      <c r="AH37">
        <f t="shared" si="37"/>
        <v>-64483.017733062807</v>
      </c>
      <c r="AI37">
        <f t="shared" si="38"/>
        <v>-64497.838799608289</v>
      </c>
      <c r="AJ37">
        <f t="shared" si="39"/>
        <v>1338.6339131807754</v>
      </c>
      <c r="AK37">
        <f t="shared" si="30"/>
        <v>544.12001894756077</v>
      </c>
      <c r="AL37">
        <f t="shared" si="40"/>
        <v>-62615.084867479949</v>
      </c>
      <c r="AN37">
        <f t="shared" si="41"/>
        <v>0</v>
      </c>
      <c r="AO37">
        <f t="shared" si="42"/>
        <v>0</v>
      </c>
      <c r="AP37">
        <f t="shared" si="43"/>
        <v>-0.31438852520655175</v>
      </c>
      <c r="AQ37">
        <f t="shared" si="44"/>
        <v>-1367.8314434221386</v>
      </c>
      <c r="AR37">
        <f t="shared" si="45"/>
        <v>-1368.145831947345</v>
      </c>
      <c r="AS37">
        <f t="shared" si="46"/>
        <v>28.395469412732705</v>
      </c>
      <c r="AT37">
        <f t="shared" si="47"/>
        <v>11.54202295545346</v>
      </c>
      <c r="AU37">
        <f t="shared" si="48"/>
        <v>-1328.2083395791587</v>
      </c>
      <c r="AW37">
        <v>34</v>
      </c>
      <c r="AX37">
        <f>IF(Z37&gt;0, (R37*SUMPRODUCT(K37:$K$98, X37:$X$98)-K37*$AZ$3)/Z37, 0)</f>
        <v>21707.308292876998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0.107494799</v>
      </c>
      <c r="Q38" s="5">
        <f t="shared" si="60"/>
        <v>50</v>
      </c>
      <c r="R38">
        <f t="shared" si="31"/>
        <v>2000000</v>
      </c>
      <c r="S38">
        <f t="shared" si="32"/>
        <v>20046.089959131608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6434.5092146415209</v>
      </c>
      <c r="AC38">
        <f t="shared" si="33"/>
        <v>5243.9241518608014</v>
      </c>
      <c r="AE38">
        <f t="shared" si="34"/>
        <v>0</v>
      </c>
      <c r="AF38">
        <f t="shared" si="35"/>
        <v>0</v>
      </c>
      <c r="AG38">
        <f t="shared" si="36"/>
        <v>-13.079668310757114</v>
      </c>
      <c r="AH38">
        <f t="shared" si="37"/>
        <v>-63727.502770898936</v>
      </c>
      <c r="AI38">
        <f t="shared" si="38"/>
        <v>-63740.582439209691</v>
      </c>
      <c r="AJ38">
        <f t="shared" si="39"/>
        <v>1190.5850627807195</v>
      </c>
      <c r="AK38">
        <f t="shared" si="30"/>
        <v>450.4156450249065</v>
      </c>
      <c r="AL38">
        <f t="shared" si="40"/>
        <v>-62099.581731404069</v>
      </c>
      <c r="AN38">
        <f t="shared" si="41"/>
        <v>0</v>
      </c>
      <c r="AO38">
        <f t="shared" si="42"/>
        <v>0</v>
      </c>
      <c r="AP38">
        <f t="shared" si="43"/>
        <v>-0.24772277556205491</v>
      </c>
      <c r="AQ38">
        <f t="shared" si="44"/>
        <v>-1206.9689758923112</v>
      </c>
      <c r="AR38">
        <f t="shared" si="45"/>
        <v>-1207.2166986678733</v>
      </c>
      <c r="AS38">
        <f t="shared" si="46"/>
        <v>22.549121987458943</v>
      </c>
      <c r="AT38">
        <f t="shared" si="47"/>
        <v>8.5306608005019378</v>
      </c>
      <c r="AU38">
        <f t="shared" si="48"/>
        <v>-1176.1369158799123</v>
      </c>
      <c r="AW38">
        <v>35</v>
      </c>
      <c r="AX38">
        <f>IF(Z38&gt;0, (R38*SUMPRODUCT(K38:$K$98, X38:$X$98)-K38*$AZ$3)/Z38, 0)</f>
        <v>20046.089959131608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0.119195734</v>
      </c>
      <c r="Q39" s="5">
        <f t="shared" si="60"/>
        <v>50</v>
      </c>
      <c r="R39">
        <f t="shared" si="31"/>
        <v>2000000</v>
      </c>
      <c r="S39">
        <f t="shared" si="32"/>
        <v>18416.475567745409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5243.9241518608014</v>
      </c>
      <c r="AC39">
        <f t="shared" si="33"/>
        <v>4195.2108729697611</v>
      </c>
      <c r="AE39">
        <f t="shared" si="34"/>
        <v>0</v>
      </c>
      <c r="AF39">
        <f t="shared" si="35"/>
        <v>0</v>
      </c>
      <c r="AG39">
        <f t="shared" si="36"/>
        <v>-11.38983096287231</v>
      </c>
      <c r="AH39">
        <f t="shared" si="37"/>
        <v>-62361.626591089378</v>
      </c>
      <c r="AI39">
        <f t="shared" si="38"/>
        <v>-62373.016422052249</v>
      </c>
      <c r="AJ39">
        <f t="shared" si="39"/>
        <v>1048.7132788910403</v>
      </c>
      <c r="AK39">
        <f t="shared" si="30"/>
        <v>367.07469063025616</v>
      </c>
      <c r="AL39">
        <f t="shared" si="40"/>
        <v>-60957.228452530951</v>
      </c>
      <c r="AN39">
        <f t="shared" si="41"/>
        <v>0</v>
      </c>
      <c r="AO39">
        <f t="shared" si="42"/>
        <v>0</v>
      </c>
      <c r="AP39">
        <f t="shared" si="43"/>
        <v>-0.19260540155785533</v>
      </c>
      <c r="AQ39">
        <f t="shared" si="44"/>
        <v>-1054.5535022012998</v>
      </c>
      <c r="AR39">
        <f t="shared" si="45"/>
        <v>-1054.7461076028576</v>
      </c>
      <c r="AS39">
        <f t="shared" si="46"/>
        <v>17.73405091421359</v>
      </c>
      <c r="AT39">
        <f t="shared" si="47"/>
        <v>6.2073413048034025</v>
      </c>
      <c r="AU39">
        <f t="shared" si="48"/>
        <v>-1030.8047153838406</v>
      </c>
      <c r="AW39">
        <v>36</v>
      </c>
      <c r="AX39">
        <f>IF(Z39&gt;0, (R39*SUMPRODUCT(K39:$K$98, X39:$X$98)-K39*$AZ$3)/Z39, 0)</f>
        <v>18416.475567745409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0.13258683600000001</v>
      </c>
      <c r="Q40" s="5">
        <f t="shared" si="60"/>
        <v>50</v>
      </c>
      <c r="R40">
        <f t="shared" si="31"/>
        <v>2000000</v>
      </c>
      <c r="S40">
        <f t="shared" si="32"/>
        <v>16803.334717711816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4195.2108729697611</v>
      </c>
      <c r="AC40">
        <f t="shared" si="33"/>
        <v>3281.9571002338803</v>
      </c>
      <c r="AE40">
        <f t="shared" si="34"/>
        <v>0</v>
      </c>
      <c r="AF40">
        <f t="shared" si="35"/>
        <v>0</v>
      </c>
      <c r="AG40">
        <f t="shared" si="36"/>
        <v>-9.7657910033015138</v>
      </c>
      <c r="AH40">
        <f t="shared" si="37"/>
        <v>-60405.665997682925</v>
      </c>
      <c r="AI40">
        <f t="shared" si="38"/>
        <v>-60415.431788686226</v>
      </c>
      <c r="AJ40">
        <f t="shared" si="39"/>
        <v>913.25377273588083</v>
      </c>
      <c r="AK40">
        <f t="shared" ref="AK40:AK71" si="61">G40*SUM(AB40:AB40, AE40:AF40)</f>
        <v>293.66476110788329</v>
      </c>
      <c r="AL40">
        <f t="shared" si="40"/>
        <v>-59208.513254842466</v>
      </c>
      <c r="AN40">
        <f t="shared" si="41"/>
        <v>0</v>
      </c>
      <c r="AO40">
        <f t="shared" si="42"/>
        <v>0</v>
      </c>
      <c r="AP40">
        <f t="shared" si="43"/>
        <v>-0.14744857745822434</v>
      </c>
      <c r="AQ40">
        <f t="shared" si="44"/>
        <v>-912.03359960948239</v>
      </c>
      <c r="AR40">
        <f t="shared" si="45"/>
        <v>-912.18104818694064</v>
      </c>
      <c r="AS40">
        <f t="shared" si="46"/>
        <v>13.788741700773485</v>
      </c>
      <c r="AT40">
        <f t="shared" si="47"/>
        <v>4.4338908400075452</v>
      </c>
      <c r="AU40">
        <f t="shared" si="48"/>
        <v>-893.95841564615966</v>
      </c>
      <c r="AW40">
        <v>37</v>
      </c>
      <c r="AX40">
        <f>IF(Z40&gt;0, (R40*SUMPRODUCT(K40:$K$98, X40:$X$98)-K40*$AZ$3)/Z40, 0)</f>
        <v>16803.334717711816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0.14803979</v>
      </c>
      <c r="Q41" s="5">
        <f t="shared" si="60"/>
        <v>50</v>
      </c>
      <c r="R41">
        <f t="shared" si="31"/>
        <v>2000000</v>
      </c>
      <c r="S41">
        <f t="shared" si="32"/>
        <v>15178.547100558771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3281.9571002338803</v>
      </c>
      <c r="AC41">
        <f t="shared" si="33"/>
        <v>2496.0839733613793</v>
      </c>
      <c r="AE41">
        <f t="shared" si="34"/>
        <v>0</v>
      </c>
      <c r="AF41">
        <f t="shared" si="35"/>
        <v>0</v>
      </c>
      <c r="AG41">
        <f t="shared" si="36"/>
        <v>-8.2224074439558521</v>
      </c>
      <c r="AH41">
        <f t="shared" si="37"/>
        <v>-57829.02597250582</v>
      </c>
      <c r="AI41">
        <f t="shared" si="38"/>
        <v>-57837.248379949779</v>
      </c>
      <c r="AJ41">
        <f t="shared" si="39"/>
        <v>785.87312687250096</v>
      </c>
      <c r="AK41">
        <f t="shared" si="61"/>
        <v>229.73699701637165</v>
      </c>
      <c r="AL41">
        <f t="shared" si="40"/>
        <v>-56821.638256060905</v>
      </c>
      <c r="AN41">
        <f t="shared" si="41"/>
        <v>0</v>
      </c>
      <c r="AO41">
        <f t="shared" si="42"/>
        <v>0</v>
      </c>
      <c r="AP41">
        <f t="shared" si="43"/>
        <v>-0.1108444957508284</v>
      </c>
      <c r="AQ41">
        <f t="shared" si="44"/>
        <v>-779.58058723979514</v>
      </c>
      <c r="AR41">
        <f t="shared" si="45"/>
        <v>-779.69143173554608</v>
      </c>
      <c r="AS41">
        <f t="shared" si="46"/>
        <v>10.594185591756583</v>
      </c>
      <c r="AT41">
        <f t="shared" si="47"/>
        <v>3.0970347508512508</v>
      </c>
      <c r="AU41">
        <f t="shared" si="48"/>
        <v>-766.00021139293824</v>
      </c>
      <c r="AW41">
        <v>38</v>
      </c>
      <c r="AX41">
        <f>IF(Z41&gt;0, (R41*SUMPRODUCT(K41:$K$98, X41:$X$98)-K41*$AZ$3)/Z41, 0)</f>
        <v>15178.547100558771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0.16585403400000001</v>
      </c>
      <c r="Q42" s="5">
        <f t="shared" si="60"/>
        <v>50</v>
      </c>
      <c r="R42">
        <f t="shared" si="31"/>
        <v>2000000</v>
      </c>
      <c r="S42">
        <f t="shared" si="32"/>
        <v>13496.321129976714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2496.0839733613793</v>
      </c>
      <c r="AC42">
        <f t="shared" si="33"/>
        <v>1829.1466653510322</v>
      </c>
      <c r="AE42">
        <f t="shared" si="34"/>
        <v>0</v>
      </c>
      <c r="AF42">
        <f t="shared" si="35"/>
        <v>0</v>
      </c>
      <c r="AG42">
        <f t="shared" si="36"/>
        <v>-6.7764639257445856</v>
      </c>
      <c r="AH42">
        <f t="shared" si="37"/>
        <v>-54548.777750868285</v>
      </c>
      <c r="AI42">
        <f t="shared" si="38"/>
        <v>-54555.554214794029</v>
      </c>
      <c r="AJ42">
        <f t="shared" si="39"/>
        <v>666.93730801034712</v>
      </c>
      <c r="AK42">
        <f t="shared" si="61"/>
        <v>174.72587813529657</v>
      </c>
      <c r="AL42">
        <f t="shared" si="40"/>
        <v>-53713.891028648388</v>
      </c>
      <c r="AN42">
        <f t="shared" si="41"/>
        <v>0</v>
      </c>
      <c r="AO42">
        <f t="shared" si="42"/>
        <v>0</v>
      </c>
      <c r="AP42">
        <f t="shared" si="43"/>
        <v>-8.1564325023526202E-2</v>
      </c>
      <c r="AQ42">
        <f t="shared" si="44"/>
        <v>-656.57167024895534</v>
      </c>
      <c r="AR42">
        <f t="shared" si="45"/>
        <v>-656.65323457397881</v>
      </c>
      <c r="AS42">
        <f t="shared" si="46"/>
        <v>8.0275335273616726</v>
      </c>
      <c r="AT42">
        <f t="shared" si="47"/>
        <v>2.1030729994895445</v>
      </c>
      <c r="AU42">
        <f t="shared" si="48"/>
        <v>-646.52262804712768</v>
      </c>
      <c r="AW42">
        <v>39</v>
      </c>
      <c r="AX42">
        <f>IF(Z42&gt;0, (R42*SUMPRODUCT(K42:$K$98, X42:$X$98)-K42*$AZ$3)/Z42, 0)</f>
        <v>13496.321129976714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0.18707617900000001</v>
      </c>
      <c r="Q43" s="5">
        <f t="shared" si="60"/>
        <v>50</v>
      </c>
      <c r="R43">
        <f t="shared" si="31"/>
        <v>2000000</v>
      </c>
      <c r="S43">
        <f t="shared" si="32"/>
        <v>11699.62344547811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1829.1466653510322</v>
      </c>
      <c r="AC43">
        <f t="shared" si="33"/>
        <v>1273.1493515569407</v>
      </c>
      <c r="AE43">
        <f t="shared" si="34"/>
        <v>0</v>
      </c>
      <c r="AF43">
        <f t="shared" si="35"/>
        <v>0</v>
      </c>
      <c r="AG43">
        <f t="shared" si="36"/>
        <v>-5.4409843081275033</v>
      </c>
      <c r="AH43">
        <f t="shared" si="37"/>
        <v>-50708.599134385477</v>
      </c>
      <c r="AI43">
        <f t="shared" si="38"/>
        <v>-50714.040118693607</v>
      </c>
      <c r="AJ43">
        <f t="shared" si="39"/>
        <v>555.9973137940915</v>
      </c>
      <c r="AK43">
        <f t="shared" si="61"/>
        <v>128.04026657457226</v>
      </c>
      <c r="AL43">
        <f t="shared" si="40"/>
        <v>-50030.002538324945</v>
      </c>
      <c r="AN43">
        <f t="shared" si="41"/>
        <v>0</v>
      </c>
      <c r="AO43">
        <f t="shared" si="42"/>
        <v>0</v>
      </c>
      <c r="AP43">
        <f t="shared" si="43"/>
        <v>-5.8473160272478189E-2</v>
      </c>
      <c r="AQ43">
        <f t="shared" si="44"/>
        <v>-544.95508100412019</v>
      </c>
      <c r="AR43">
        <f t="shared" si="45"/>
        <v>-545.01355416439276</v>
      </c>
      <c r="AS43">
        <f t="shared" si="46"/>
        <v>5.9751909212430325</v>
      </c>
      <c r="AT43">
        <f t="shared" si="47"/>
        <v>1.3760229040841314</v>
      </c>
      <c r="AU43">
        <f t="shared" si="48"/>
        <v>-537.66234033906562</v>
      </c>
      <c r="AW43">
        <v>40</v>
      </c>
      <c r="AX43">
        <f>IF(Z43&gt;0, (R43*SUMPRODUCT(K43:$K$98, X43:$X$98)-K43*$AZ$3)/Z43, 0)</f>
        <v>11699.62344547811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0.21155222800000001</v>
      </c>
      <c r="Q44" s="5">
        <f t="shared" si="60"/>
        <v>50</v>
      </c>
      <c r="R44">
        <f t="shared" si="31"/>
        <v>2000000</v>
      </c>
      <c r="S44">
        <f t="shared" si="32"/>
        <v>9656.3396606470778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1273.1493515569407</v>
      </c>
      <c r="AC44">
        <f t="shared" si="33"/>
        <v>817.99280310180598</v>
      </c>
      <c r="AE44">
        <f t="shared" si="34"/>
        <v>0</v>
      </c>
      <c r="AF44">
        <f t="shared" si="35"/>
        <v>0</v>
      </c>
      <c r="AG44">
        <f t="shared" si="36"/>
        <v>-4.2355221121488169</v>
      </c>
      <c r="AH44">
        <f t="shared" si="37"/>
        <v>-46042.094115896478</v>
      </c>
      <c r="AI44">
        <f t="shared" si="38"/>
        <v>-46046.329638008625</v>
      </c>
      <c r="AJ44">
        <f t="shared" si="39"/>
        <v>455.15654845513473</v>
      </c>
      <c r="AK44">
        <f t="shared" si="61"/>
        <v>89.120454608985852</v>
      </c>
      <c r="AL44">
        <f t="shared" si="40"/>
        <v>-45502.052634944506</v>
      </c>
      <c r="AN44">
        <f t="shared" si="41"/>
        <v>0</v>
      </c>
      <c r="AO44">
        <f t="shared" si="42"/>
        <v>0</v>
      </c>
      <c r="AP44">
        <f t="shared" si="43"/>
        <v>-4.0641340478490683E-2</v>
      </c>
      <c r="AQ44">
        <f t="shared" si="44"/>
        <v>-441.7902619229946</v>
      </c>
      <c r="AR44">
        <f t="shared" si="45"/>
        <v>-441.83090326347309</v>
      </c>
      <c r="AS44">
        <f t="shared" si="46"/>
        <v>4.3673888996402983</v>
      </c>
      <c r="AT44">
        <f t="shared" si="47"/>
        <v>0.85514244606885637</v>
      </c>
      <c r="AU44">
        <f t="shared" si="48"/>
        <v>-436.60837191776392</v>
      </c>
      <c r="AW44">
        <v>41</v>
      </c>
      <c r="AX44">
        <f>IF(Z44&gt;0, (R44*SUMPRODUCT(K44:$K$98, X44:$X$98)-K44*$AZ$3)/Z44, 0)</f>
        <v>9656.3396606470778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0.23965956799999999</v>
      </c>
      <c r="Q45" s="5">
        <f t="shared" si="60"/>
        <v>50</v>
      </c>
      <c r="R45">
        <f t="shared" si="31"/>
        <v>2000000</v>
      </c>
      <c r="S45">
        <f t="shared" si="32"/>
        <v>7180.110334133602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817.99280310180598</v>
      </c>
      <c r="AC45">
        <f t="shared" si="33"/>
        <v>456.37980238326315</v>
      </c>
      <c r="AE45">
        <f t="shared" si="34"/>
        <v>0</v>
      </c>
      <c r="AF45">
        <f t="shared" si="35"/>
        <v>0</v>
      </c>
      <c r="AG45">
        <f t="shared" si="36"/>
        <v>-3.1780834913752956</v>
      </c>
      <c r="AH45">
        <f t="shared" si="37"/>
        <v>-40603.335986081322</v>
      </c>
      <c r="AI45">
        <f t="shared" si="38"/>
        <v>-40606.514069572695</v>
      </c>
      <c r="AJ45">
        <f t="shared" si="39"/>
        <v>361.61300071854282</v>
      </c>
      <c r="AK45">
        <f t="shared" si="61"/>
        <v>57.259496217126426</v>
      </c>
      <c r="AL45">
        <f t="shared" si="40"/>
        <v>-40187.641572637025</v>
      </c>
      <c r="AN45">
        <f t="shared" si="41"/>
        <v>0</v>
      </c>
      <c r="AO45">
        <f t="shared" si="42"/>
        <v>0</v>
      </c>
      <c r="AP45">
        <f t="shared" si="43"/>
        <v>-2.7227536581865875E-2</v>
      </c>
      <c r="AQ45">
        <f t="shared" si="44"/>
        <v>-347.86021792914244</v>
      </c>
      <c r="AR45">
        <f t="shared" si="45"/>
        <v>-347.88744546572428</v>
      </c>
      <c r="AS45">
        <f t="shared" si="46"/>
        <v>3.0980404486735789</v>
      </c>
      <c r="AT45">
        <f t="shared" si="47"/>
        <v>0.4905582349053888</v>
      </c>
      <c r="AU45">
        <f t="shared" si="48"/>
        <v>-344.29884678214535</v>
      </c>
      <c r="AW45">
        <v>42</v>
      </c>
      <c r="AX45">
        <f>IF(Z45&gt;0, (R45*SUMPRODUCT(K45:$K$98, X45:$X$98)-K45*$AZ$3)/Z45, 0)</f>
        <v>7180.110334133602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0.27212731099999998</v>
      </c>
      <c r="Q46" s="5">
        <f t="shared" si="60"/>
        <v>50</v>
      </c>
      <c r="R46">
        <f t="shared" si="31"/>
        <v>2000000</v>
      </c>
      <c r="S46">
        <f t="shared" si="32"/>
        <v>3947.175860507642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456.37980238326315</v>
      </c>
      <c r="AC46">
        <f t="shared" si="33"/>
        <v>180.10642481523837</v>
      </c>
      <c r="AE46">
        <f t="shared" si="34"/>
        <v>0</v>
      </c>
      <c r="AF46">
        <f t="shared" si="35"/>
        <v>0</v>
      </c>
      <c r="AG46">
        <f t="shared" si="36"/>
        <v>-2.2814593418200917</v>
      </c>
      <c r="AH46">
        <f t="shared" si="37"/>
        <v>-34593.732585658028</v>
      </c>
      <c r="AI46">
        <f t="shared" si="38"/>
        <v>-34596.014044999851</v>
      </c>
      <c r="AJ46">
        <f t="shared" si="39"/>
        <v>276.27337756802478</v>
      </c>
      <c r="AK46">
        <f t="shared" si="61"/>
        <v>31.946586166828425</v>
      </c>
      <c r="AL46">
        <f t="shared" si="40"/>
        <v>-34287.794081264998</v>
      </c>
      <c r="AN46">
        <f t="shared" si="41"/>
        <v>0</v>
      </c>
      <c r="AO46">
        <f t="shared" si="42"/>
        <v>0</v>
      </c>
      <c r="AP46">
        <f t="shared" si="43"/>
        <v>-1.7451700804348144E-2</v>
      </c>
      <c r="AQ46">
        <f t="shared" si="44"/>
        <v>-264.61986839918893</v>
      </c>
      <c r="AR46">
        <f t="shared" si="45"/>
        <v>-264.6373200999933</v>
      </c>
      <c r="AS46">
        <f t="shared" si="46"/>
        <v>2.1133141569279297</v>
      </c>
      <c r="AT46">
        <f t="shared" si="47"/>
        <v>0.24437089598056982</v>
      </c>
      <c r="AU46">
        <f t="shared" si="48"/>
        <v>-262.27963504708481</v>
      </c>
      <c r="AW46">
        <v>43</v>
      </c>
      <c r="AX46">
        <f>IF(Z46&gt;0, (R46*SUMPRODUCT(K46:$K$98, X46:$X$98)-K46*$AZ$3)/Z46, 0)</f>
        <v>3947.175860507642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0.30842977500000002</v>
      </c>
      <c r="Q47" s="5">
        <f t="shared" si="60"/>
        <v>50</v>
      </c>
      <c r="R47">
        <f t="shared" si="31"/>
        <v>2000000</v>
      </c>
      <c r="S47">
        <f t="shared" si="32"/>
        <v>-662.28154962403585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180.10642481523837</v>
      </c>
      <c r="AC47">
        <f t="shared" si="33"/>
        <v>-20.596621832952565</v>
      </c>
      <c r="AE47">
        <f t="shared" si="34"/>
        <v>0</v>
      </c>
      <c r="AF47">
        <f t="shared" si="35"/>
        <v>0</v>
      </c>
      <c r="AG47">
        <f t="shared" si="36"/>
        <v>-1.5549747569326717</v>
      </c>
      <c r="AH47">
        <f t="shared" si="37"/>
        <v>-28146.799658768759</v>
      </c>
      <c r="AI47">
        <f t="shared" si="38"/>
        <v>-28148.354633525691</v>
      </c>
      <c r="AJ47">
        <f t="shared" si="39"/>
        <v>200.70304664819093</v>
      </c>
      <c r="AK47">
        <f t="shared" si="61"/>
        <v>12.607449737066688</v>
      </c>
      <c r="AL47">
        <f t="shared" si="40"/>
        <v>-27935.04413714043</v>
      </c>
      <c r="AN47">
        <f t="shared" si="41"/>
        <v>0</v>
      </c>
      <c r="AO47">
        <f t="shared" si="42"/>
        <v>0</v>
      </c>
      <c r="AP47">
        <f t="shared" si="43"/>
        <v>-1.062014253915379E-2</v>
      </c>
      <c r="AQ47">
        <f t="shared" si="44"/>
        <v>-192.23657687330061</v>
      </c>
      <c r="AR47">
        <f t="shared" si="45"/>
        <v>-192.24719701583973</v>
      </c>
      <c r="AS47">
        <f t="shared" si="46"/>
        <v>1.3707585630848351</v>
      </c>
      <c r="AT47">
        <f t="shared" si="47"/>
        <v>8.6106165174655996E-2</v>
      </c>
      <c r="AU47">
        <f t="shared" si="48"/>
        <v>-190.79033228758024</v>
      </c>
      <c r="AW47">
        <v>44</v>
      </c>
      <c r="AX47">
        <f>IF(Z47&gt;0, (R47*SUMPRODUCT(K47:$K$98, X47:$X$98)-K47*$AZ$3)/Z47, 0)</f>
        <v>-662.28154962403585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0.34883407700000002</v>
      </c>
      <c r="Q48" s="5">
        <f t="shared" si="60"/>
        <v>50</v>
      </c>
      <c r="R48">
        <f t="shared" si="31"/>
        <v>2000000</v>
      </c>
      <c r="S48">
        <f t="shared" si="32"/>
        <v>-7811.6902636523628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-20.596621832952565</v>
      </c>
      <c r="AC48">
        <f t="shared" si="33"/>
        <v>-155.76460785714778</v>
      </c>
      <c r="AE48">
        <f t="shared" si="34"/>
        <v>0</v>
      </c>
      <c r="AF48">
        <f t="shared" si="35"/>
        <v>0</v>
      </c>
      <c r="AG48">
        <f t="shared" si="36"/>
        <v>-0.99699682527043709</v>
      </c>
      <c r="AH48">
        <f t="shared" si="37"/>
        <v>-21697.127363716318</v>
      </c>
      <c r="AI48">
        <f t="shared" si="38"/>
        <v>-21698.124360541588</v>
      </c>
      <c r="AJ48">
        <f t="shared" si="39"/>
        <v>135.16798602419522</v>
      </c>
      <c r="AK48">
        <f t="shared" si="61"/>
        <v>-1.4417635283066796</v>
      </c>
      <c r="AL48">
        <f t="shared" si="40"/>
        <v>-21564.398138045697</v>
      </c>
      <c r="AN48">
        <f t="shared" si="41"/>
        <v>0</v>
      </c>
      <c r="AO48">
        <f t="shared" si="42"/>
        <v>0</v>
      </c>
      <c r="AP48">
        <f t="shared" si="43"/>
        <v>-6.07970847634652E-3</v>
      </c>
      <c r="AQ48">
        <f t="shared" si="44"/>
        <v>-132.30955786621959</v>
      </c>
      <c r="AR48">
        <f t="shared" si="45"/>
        <v>-132.31563757469593</v>
      </c>
      <c r="AS48">
        <f t="shared" si="46"/>
        <v>0.82425733917365063</v>
      </c>
      <c r="AT48">
        <f t="shared" si="47"/>
        <v>-8.7919055725736422E-3</v>
      </c>
      <c r="AU48">
        <f t="shared" si="48"/>
        <v>-131.50017214109485</v>
      </c>
      <c r="AW48">
        <v>45</v>
      </c>
      <c r="AX48">
        <f>IF(Z48&gt;0, (R48*SUMPRODUCT(K48:$K$98, X48:$X$98)-K48*$AZ$3)/Z48, 0)</f>
        <v>-7811.6902636523628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0.39293336200000001</v>
      </c>
      <c r="Q49" s="5">
        <f t="shared" si="60"/>
        <v>50</v>
      </c>
      <c r="R49">
        <f t="shared" si="31"/>
        <v>2000000</v>
      </c>
      <c r="S49">
        <f t="shared" si="32"/>
        <v>-19916.899525792029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-155.76460785714778</v>
      </c>
      <c r="AC49">
        <f t="shared" si="33"/>
        <v>-237.12006675095193</v>
      </c>
      <c r="AE49">
        <f t="shared" si="34"/>
        <v>0</v>
      </c>
      <c r="AF49">
        <f t="shared" si="35"/>
        <v>0</v>
      </c>
      <c r="AG49">
        <f t="shared" si="36"/>
        <v>-0.59527354256089338</v>
      </c>
      <c r="AH49">
        <f t="shared" si="37"/>
        <v>-15670.132578273575</v>
      </c>
      <c r="AI49">
        <f t="shared" si="38"/>
        <v>-15670.727851816137</v>
      </c>
      <c r="AJ49">
        <f t="shared" si="39"/>
        <v>81.355458893804155</v>
      </c>
      <c r="AK49">
        <f t="shared" si="61"/>
        <v>-10.903522550000346</v>
      </c>
      <c r="AL49">
        <f t="shared" si="40"/>
        <v>-15600.275915472334</v>
      </c>
      <c r="AN49">
        <f t="shared" si="41"/>
        <v>0</v>
      </c>
      <c r="AO49">
        <f t="shared" si="42"/>
        <v>0</v>
      </c>
      <c r="AP49">
        <f t="shared" si="43"/>
        <v>-3.2410634821359993E-3</v>
      </c>
      <c r="AQ49">
        <f t="shared" si="44"/>
        <v>-85.318581842526257</v>
      </c>
      <c r="AR49">
        <f t="shared" si="45"/>
        <v>-85.321822906008393</v>
      </c>
      <c r="AS49">
        <f t="shared" si="46"/>
        <v>0.44295300906331164</v>
      </c>
      <c r="AT49">
        <f t="shared" si="47"/>
        <v>-5.9365999388151063E-2</v>
      </c>
      <c r="AU49">
        <f t="shared" si="48"/>
        <v>-84.938235896333239</v>
      </c>
      <c r="AW49">
        <v>46</v>
      </c>
      <c r="AX49">
        <f>IF(Z49&gt;0, (R49*SUMPRODUCT(K49:$K$98, X49:$X$98)-K49*$AZ$3)/Z49, 0)</f>
        <v>-19916.899525792029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0.441408258</v>
      </c>
      <c r="Q50" s="5">
        <f t="shared" si="60"/>
        <v>50</v>
      </c>
      <c r="R50">
        <f t="shared" si="31"/>
        <v>2000000</v>
      </c>
      <c r="S50">
        <f t="shared" si="32"/>
        <v>-42402.941926903237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-237.12006675095193</v>
      </c>
      <c r="AC50">
        <f t="shared" si="33"/>
        <v>-276.94391736810735</v>
      </c>
      <c r="AE50">
        <f t="shared" si="34"/>
        <v>0</v>
      </c>
      <c r="AF50">
        <f t="shared" si="35"/>
        <v>0</v>
      </c>
      <c r="AG50">
        <f t="shared" si="36"/>
        <v>-0.32656214967999159</v>
      </c>
      <c r="AH50">
        <f t="shared" si="37"/>
        <v>-10510.346298211711</v>
      </c>
      <c r="AI50">
        <f t="shared" si="38"/>
        <v>-10510.67286036139</v>
      </c>
      <c r="AJ50">
        <f t="shared" si="39"/>
        <v>39.823850617155415</v>
      </c>
      <c r="AK50">
        <f t="shared" si="61"/>
        <v>-16.598404672566637</v>
      </c>
      <c r="AL50">
        <f t="shared" si="40"/>
        <v>-10487.447414416802</v>
      </c>
      <c r="AN50">
        <f t="shared" si="41"/>
        <v>0</v>
      </c>
      <c r="AO50">
        <f t="shared" si="42"/>
        <v>0</v>
      </c>
      <c r="AP50">
        <f t="shared" si="43"/>
        <v>-1.5875184478549762E-3</v>
      </c>
      <c r="AQ50">
        <f t="shared" si="44"/>
        <v>-51.094006632752333</v>
      </c>
      <c r="AR50">
        <f t="shared" si="45"/>
        <v>-51.095594151200181</v>
      </c>
      <c r="AS50">
        <f t="shared" si="46"/>
        <v>0.19359591300249376</v>
      </c>
      <c r="AT50">
        <f t="shared" si="47"/>
        <v>-8.0689919663020429E-2</v>
      </c>
      <c r="AU50">
        <f t="shared" si="48"/>
        <v>-50.982688157860707</v>
      </c>
      <c r="AW50">
        <v>47</v>
      </c>
      <c r="AX50">
        <f>IF(Z50&gt;0, (R50*SUMPRODUCT(K50:$K$98, X50:$X$98)-K50*$AZ$3)/Z50, 0)</f>
        <v>-42402.941926903237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0.49593942699999999</v>
      </c>
      <c r="Q51" s="5">
        <f t="shared" si="60"/>
        <v>50</v>
      </c>
      <c r="R51">
        <f t="shared" si="31"/>
        <v>2000000</v>
      </c>
      <c r="S51">
        <f t="shared" si="32"/>
        <v>-89071.211969777185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-276.94391736810735</v>
      </c>
      <c r="AC51">
        <f t="shared" si="33"/>
        <v>-287.41762826392142</v>
      </c>
      <c r="AE51">
        <f t="shared" si="34"/>
        <v>0</v>
      </c>
      <c r="AF51">
        <f t="shared" si="35"/>
        <v>0</v>
      </c>
      <c r="AG51">
        <f t="shared" si="36"/>
        <v>-0.16134148279100843</v>
      </c>
      <c r="AH51">
        <f t="shared" si="37"/>
        <v>-6478.2018156873301</v>
      </c>
      <c r="AI51">
        <f t="shared" si="38"/>
        <v>-6478.3631571701208</v>
      </c>
      <c r="AJ51">
        <f t="shared" si="39"/>
        <v>10.473710895814065</v>
      </c>
      <c r="AK51">
        <f t="shared" si="61"/>
        <v>-19.386074215767515</v>
      </c>
      <c r="AL51">
        <f t="shared" si="40"/>
        <v>-6487.2755204900741</v>
      </c>
      <c r="AN51">
        <f t="shared" si="41"/>
        <v>0</v>
      </c>
      <c r="AO51">
        <f t="shared" si="42"/>
        <v>0</v>
      </c>
      <c r="AP51">
        <f t="shared" si="43"/>
        <v>-7.002948874958038E-4</v>
      </c>
      <c r="AQ51">
        <f t="shared" si="44"/>
        <v>-28.118321049325935</v>
      </c>
      <c r="AR51">
        <f t="shared" si="45"/>
        <v>-28.119021344213429</v>
      </c>
      <c r="AS51">
        <f t="shared" si="46"/>
        <v>4.5460634590476487E-2</v>
      </c>
      <c r="AT51">
        <f t="shared" si="47"/>
        <v>-8.4144315690352661E-2</v>
      </c>
      <c r="AU51">
        <f t="shared" si="48"/>
        <v>-28.157705025313305</v>
      </c>
      <c r="AW51">
        <v>48</v>
      </c>
      <c r="AX51">
        <f>IF(Z51&gt;0, (R51*SUMPRODUCT(K51:$K$98, X51:$X$98)-K51*$AZ$3)/Z51, 0)</f>
        <v>-89071.211969777185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0.55722270799999996</v>
      </c>
      <c r="Q52" s="5">
        <f t="shared" si="60"/>
        <v>50</v>
      </c>
      <c r="R52">
        <f t="shared" si="31"/>
        <v>2000000</v>
      </c>
      <c r="S52">
        <f t="shared" si="32"/>
        <v>-199977.16294261086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-287.41762826392142</v>
      </c>
      <c r="AC52">
        <f t="shared" si="33"/>
        <v>-279.26782811955252</v>
      </c>
      <c r="AE52">
        <f t="shared" si="34"/>
        <v>0</v>
      </c>
      <c r="AF52">
        <f t="shared" si="35"/>
        <v>0</v>
      </c>
      <c r="AG52">
        <f t="shared" si="36"/>
        <v>-6.9824930009557237E-2</v>
      </c>
      <c r="AH52">
        <f t="shared" si="37"/>
        <v>-3596.1255181416445</v>
      </c>
      <c r="AI52">
        <f t="shared" si="38"/>
        <v>-3596.195343071654</v>
      </c>
      <c r="AJ52">
        <f t="shared" si="39"/>
        <v>-8.1498001443688963</v>
      </c>
      <c r="AK52">
        <f t="shared" si="61"/>
        <v>-20.119233978474501</v>
      </c>
      <c r="AL52">
        <f t="shared" si="40"/>
        <v>-3624.464377194497</v>
      </c>
      <c r="AN52">
        <f t="shared" si="41"/>
        <v>0</v>
      </c>
      <c r="AO52">
        <f t="shared" si="42"/>
        <v>0</v>
      </c>
      <c r="AP52">
        <f t="shared" si="43"/>
        <v>-2.7059975447489164E-4</v>
      </c>
      <c r="AQ52">
        <f t="shared" si="44"/>
        <v>-13.936436200320253</v>
      </c>
      <c r="AR52">
        <f t="shared" si="45"/>
        <v>-13.936706800074727</v>
      </c>
      <c r="AS52">
        <f t="shared" si="46"/>
        <v>-3.1583761240917912E-2</v>
      </c>
      <c r="AT52">
        <f t="shared" si="47"/>
        <v>-7.7970142956862512E-2</v>
      </c>
      <c r="AU52">
        <f t="shared" si="48"/>
        <v>-14.046260704272505</v>
      </c>
      <c r="AW52">
        <v>49</v>
      </c>
      <c r="AX52">
        <f>IF(Z52&gt;0, (R52*SUMPRODUCT(K52:$K$98, X52:$X$98)-K52*$AZ$3)/Z52, 0)</f>
        <v>-199977.16294261086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0.62633703200000002</v>
      </c>
      <c r="Q53" s="5">
        <f t="shared" si="60"/>
        <v>50</v>
      </c>
      <c r="R53">
        <f t="shared" si="31"/>
        <v>2000000</v>
      </c>
      <c r="S53">
        <f t="shared" si="32"/>
        <v>-513575.92766233493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-279.26782811955252</v>
      </c>
      <c r="AC53">
        <f t="shared" si="33"/>
        <v>-260.82201325407379</v>
      </c>
      <c r="AE53">
        <f t="shared" si="34"/>
        <v>0</v>
      </c>
      <c r="AF53">
        <f t="shared" si="35"/>
        <v>0</v>
      </c>
      <c r="AG53">
        <f t="shared" si="36"/>
        <v>-2.5392741287667851E-2</v>
      </c>
      <c r="AH53">
        <f t="shared" si="37"/>
        <v>-1749.3575768717526</v>
      </c>
      <c r="AI53">
        <f t="shared" si="38"/>
        <v>-1749.3829696130404</v>
      </c>
      <c r="AJ53">
        <f t="shared" si="39"/>
        <v>-18.445814865478724</v>
      </c>
      <c r="AK53">
        <f t="shared" si="61"/>
        <v>-19.548747968368676</v>
      </c>
      <c r="AL53">
        <f t="shared" si="40"/>
        <v>-1787.3775324468877</v>
      </c>
      <c r="AN53">
        <f t="shared" si="41"/>
        <v>0</v>
      </c>
      <c r="AO53">
        <f t="shared" si="42"/>
        <v>0</v>
      </c>
      <c r="AP53">
        <f t="shared" si="43"/>
        <v>-8.78634909396521E-5</v>
      </c>
      <c r="AQ53">
        <f t="shared" si="44"/>
        <v>-6.0530945384904404</v>
      </c>
      <c r="AR53">
        <f t="shared" si="45"/>
        <v>-6.0531824019813811</v>
      </c>
      <c r="AS53">
        <f t="shared" si="46"/>
        <v>-6.382586538990967E-2</v>
      </c>
      <c r="AT53">
        <f t="shared" si="47"/>
        <v>-6.7642213991069858E-2</v>
      </c>
      <c r="AU53">
        <f t="shared" si="48"/>
        <v>-6.1846504813623602</v>
      </c>
      <c r="AW53">
        <v>50</v>
      </c>
      <c r="AX53">
        <f>IF(Z53&gt;0, (R53*SUMPRODUCT(K53:$K$98, X53:$X$98)-K53*$AZ$3)/Z53, 0)</f>
        <v>-513575.92766233493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0.70099715600000001</v>
      </c>
      <c r="Q54" s="5">
        <f t="shared" si="60"/>
        <v>50</v>
      </c>
      <c r="R54">
        <f t="shared" si="31"/>
        <v>2000000</v>
      </c>
      <c r="S54">
        <f t="shared" si="32"/>
        <v>-1621312.0496182183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-260.82201325407379</v>
      </c>
      <c r="AC54">
        <f t="shared" si="33"/>
        <v>-237.96238362667219</v>
      </c>
      <c r="AE54">
        <f t="shared" si="34"/>
        <v>0</v>
      </c>
      <c r="AF54">
        <f t="shared" si="35"/>
        <v>0</v>
      </c>
      <c r="AG54">
        <f t="shared" si="36"/>
        <v>-7.33857444909223E-3</v>
      </c>
      <c r="AH54">
        <f t="shared" si="37"/>
        <v>-712.00957702795779</v>
      </c>
      <c r="AI54">
        <f t="shared" si="38"/>
        <v>-712.01691560240693</v>
      </c>
      <c r="AJ54">
        <f t="shared" si="39"/>
        <v>-22.859629627401603</v>
      </c>
      <c r="AK54">
        <f t="shared" si="61"/>
        <v>-18.257540927785168</v>
      </c>
      <c r="AL54">
        <f t="shared" si="40"/>
        <v>-753.13408615759363</v>
      </c>
      <c r="AN54">
        <f t="shared" si="41"/>
        <v>0</v>
      </c>
      <c r="AO54">
        <f t="shared" si="42"/>
        <v>0</v>
      </c>
      <c r="AP54">
        <f t="shared" si="43"/>
        <v>-2.2672141754756861E-5</v>
      </c>
      <c r="AQ54">
        <f t="shared" si="44"/>
        <v>-2.1997163308902818</v>
      </c>
      <c r="AR54">
        <f t="shared" si="45"/>
        <v>-2.199739003032037</v>
      </c>
      <c r="AS54">
        <f t="shared" si="46"/>
        <v>-7.0623629557617806E-2</v>
      </c>
      <c r="AT54">
        <f t="shared" si="47"/>
        <v>-5.640571733372874E-2</v>
      </c>
      <c r="AU54">
        <f t="shared" si="48"/>
        <v>-2.3267683499233831</v>
      </c>
      <c r="AW54">
        <v>51</v>
      </c>
      <c r="AX54">
        <f>IF(Z54&gt;0, (R54*SUMPRODUCT(K54:$K$98, X54:$X$98)-K54*$AZ$3)/Z54, 0)</f>
        <v>-1621312.0496182183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0.77900909500000004</v>
      </c>
      <c r="Q55" s="5">
        <f t="shared" si="60"/>
        <v>50</v>
      </c>
      <c r="R55">
        <f t="shared" si="31"/>
        <v>2000000</v>
      </c>
      <c r="S55">
        <f t="shared" si="32"/>
        <v>-6921692.6996420994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-237.96238362667219</v>
      </c>
      <c r="AC55">
        <f t="shared" si="33"/>
        <v>-214.34716766658755</v>
      </c>
      <c r="AE55">
        <f t="shared" si="34"/>
        <v>0</v>
      </c>
      <c r="AF55">
        <f t="shared" si="35"/>
        <v>0</v>
      </c>
      <c r="AG55">
        <f t="shared" si="36"/>
        <v>-1.5483724644238454E-3</v>
      </c>
      <c r="AH55">
        <f t="shared" si="37"/>
        <v>-228.67264960709846</v>
      </c>
      <c r="AI55">
        <f t="shared" si="38"/>
        <v>-228.67419797956288</v>
      </c>
      <c r="AJ55">
        <f t="shared" si="39"/>
        <v>-23.61521596008464</v>
      </c>
      <c r="AK55">
        <f t="shared" si="61"/>
        <v>-16.657366853867057</v>
      </c>
      <c r="AL55">
        <f t="shared" si="40"/>
        <v>-268.94678079351456</v>
      </c>
      <c r="AN55">
        <f t="shared" si="41"/>
        <v>0</v>
      </c>
      <c r="AO55">
        <f t="shared" si="42"/>
        <v>0</v>
      </c>
      <c r="AP55">
        <f t="shared" si="43"/>
        <v>-4.2710854527896751E-6</v>
      </c>
      <c r="AQ55">
        <f t="shared" si="44"/>
        <v>-0.63077873678874474</v>
      </c>
      <c r="AR55">
        <f t="shared" si="45"/>
        <v>-0.6307830078741975</v>
      </c>
      <c r="AS55">
        <f t="shared" si="46"/>
        <v>-6.5141048209698932E-2</v>
      </c>
      <c r="AT55">
        <f t="shared" si="47"/>
        <v>-4.5948270772049542E-2</v>
      </c>
      <c r="AU55">
        <f t="shared" si="48"/>
        <v>-0.74187232685594595</v>
      </c>
      <c r="AW55">
        <v>52</v>
      </c>
      <c r="AX55">
        <f>IF(Z55&gt;0, (R55*SUMPRODUCT(K55:$K$98, X55:$X$98)-K55*$AZ$3)/Z55, 0)</f>
        <v>-6921692.6996420994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0.78135831499999997</v>
      </c>
      <c r="Q56" s="5">
        <f t="shared" si="60"/>
        <v>50</v>
      </c>
      <c r="R56">
        <f t="shared" si="31"/>
        <v>2000000</v>
      </c>
      <c r="S56">
        <f t="shared" si="32"/>
        <v>-29705294.138720315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-214.34716766658755</v>
      </c>
      <c r="AC56">
        <f t="shared" si="33"/>
        <v>-191.9288997150058</v>
      </c>
      <c r="AE56">
        <f t="shared" si="34"/>
        <v>0</v>
      </c>
      <c r="AF56">
        <f t="shared" si="35"/>
        <v>0</v>
      </c>
      <c r="AG56">
        <f t="shared" si="36"/>
        <v>-3.2305503998499366E-4</v>
      </c>
      <c r="AH56">
        <f t="shared" si="37"/>
        <v>-48.39334799178453</v>
      </c>
      <c r="AI56">
        <f t="shared" si="38"/>
        <v>-48.393671046824515</v>
      </c>
      <c r="AJ56">
        <f t="shared" si="39"/>
        <v>-22.418267951581754</v>
      </c>
      <c r="AK56">
        <f t="shared" si="61"/>
        <v>-15.00430173666113</v>
      </c>
      <c r="AL56">
        <f t="shared" si="40"/>
        <v>-85.81624073506741</v>
      </c>
      <c r="AN56">
        <f t="shared" si="41"/>
        <v>0</v>
      </c>
      <c r="AO56">
        <f t="shared" si="42"/>
        <v>0</v>
      </c>
      <c r="AP56">
        <f t="shared" si="43"/>
        <v>-7.9564863004377293E-7</v>
      </c>
      <c r="AQ56">
        <f t="shared" si="44"/>
        <v>-0.11918743330759829</v>
      </c>
      <c r="AR56">
        <f t="shared" si="45"/>
        <v>-0.11918822895622834</v>
      </c>
      <c r="AS56">
        <f t="shared" si="46"/>
        <v>-5.5213700378916229E-2</v>
      </c>
      <c r="AT56">
        <f t="shared" si="47"/>
        <v>-3.6953926247652334E-2</v>
      </c>
      <c r="AU56">
        <f t="shared" si="48"/>
        <v>-0.21135585558279693</v>
      </c>
      <c r="AW56">
        <v>53</v>
      </c>
      <c r="AX56">
        <f>IF(Z56&gt;0, (R56*SUMPRODUCT(K56:$K$98, X56:$X$98)-K56*$AZ$3)/Z56, 0)</f>
        <v>-29705294.138720315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0.78389590600000003</v>
      </c>
      <c r="Q57" s="5">
        <f t="shared" si="60"/>
        <v>50</v>
      </c>
      <c r="R57">
        <f t="shared" si="31"/>
        <v>2000000</v>
      </c>
      <c r="S57">
        <f t="shared" si="32"/>
        <v>-128763098.6063671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-191.9288997150058</v>
      </c>
      <c r="AC57">
        <f t="shared" si="33"/>
        <v>-171.46858117655404</v>
      </c>
      <c r="AE57">
        <f t="shared" si="34"/>
        <v>0</v>
      </c>
      <c r="AF57">
        <f t="shared" si="35"/>
        <v>0</v>
      </c>
      <c r="AG57">
        <f t="shared" si="36"/>
        <v>-6.6582966328240889E-5</v>
      </c>
      <c r="AH57">
        <f t="shared" si="37"/>
        <v>-10.129660930276113</v>
      </c>
      <c r="AI57">
        <f t="shared" si="38"/>
        <v>-10.129727513242441</v>
      </c>
      <c r="AJ57">
        <f t="shared" si="39"/>
        <v>-20.460318538451759</v>
      </c>
      <c r="AK57">
        <f t="shared" si="61"/>
        <v>-13.435022980050407</v>
      </c>
      <c r="AL57">
        <f t="shared" si="40"/>
        <v>-44.025069031744607</v>
      </c>
      <c r="AN57">
        <f t="shared" si="41"/>
        <v>0</v>
      </c>
      <c r="AO57">
        <f t="shared" si="42"/>
        <v>0</v>
      </c>
      <c r="AP57">
        <f t="shared" si="43"/>
        <v>-1.4641646431920801E-7</v>
      </c>
      <c r="AQ57">
        <f t="shared" si="44"/>
        <v>-2.2275203703779362E-2</v>
      </c>
      <c r="AR57">
        <f t="shared" si="45"/>
        <v>-2.2275350120243682E-2</v>
      </c>
      <c r="AS57">
        <f t="shared" si="46"/>
        <v>-4.4992400676120474E-2</v>
      </c>
      <c r="AT57">
        <f t="shared" si="47"/>
        <v>-2.9543720733150172E-2</v>
      </c>
      <c r="AU57">
        <f t="shared" si="48"/>
        <v>-9.6811471529514331E-2</v>
      </c>
      <c r="AW57">
        <v>54</v>
      </c>
      <c r="AX57">
        <f>IF(Z57&gt;0, (R57*SUMPRODUCT(K57:$K$98, X57:$X$98)-K57*$AZ$3)/Z57, 0)</f>
        <v>-128763098.6063671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0.78669207100000005</v>
      </c>
      <c r="Q58" s="5">
        <f t="shared" si="60"/>
        <v>50</v>
      </c>
      <c r="R58">
        <f t="shared" si="31"/>
        <v>2000000</v>
      </c>
      <c r="S58">
        <f t="shared" si="32"/>
        <v>-565553855.34870076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-171.46858117655404</v>
      </c>
      <c r="AC58">
        <f t="shared" si="33"/>
        <v>-153.1162974769012</v>
      </c>
      <c r="AE58">
        <f t="shared" si="34"/>
        <v>0</v>
      </c>
      <c r="AF58">
        <f t="shared" si="35"/>
        <v>0</v>
      </c>
      <c r="AG58">
        <f t="shared" si="36"/>
        <v>-1.3536844990871384E-5</v>
      </c>
      <c r="AH58">
        <f t="shared" si="37"/>
        <v>-2.0952116669634839</v>
      </c>
      <c r="AI58">
        <f t="shared" si="38"/>
        <v>-2.0952252038084747</v>
      </c>
      <c r="AJ58">
        <f t="shared" si="39"/>
        <v>-18.352283699652844</v>
      </c>
      <c r="AK58">
        <f t="shared" si="61"/>
        <v>-12.002800682358783</v>
      </c>
      <c r="AL58">
        <f t="shared" si="40"/>
        <v>-32.450309585820101</v>
      </c>
      <c r="AN58">
        <f t="shared" si="41"/>
        <v>0</v>
      </c>
      <c r="AO58">
        <f t="shared" si="42"/>
        <v>0</v>
      </c>
      <c r="AP58">
        <f t="shared" si="43"/>
        <v>-2.6578239403786213E-8</v>
      </c>
      <c r="AQ58">
        <f t="shared" si="44"/>
        <v>-4.1137382694205488E-3</v>
      </c>
      <c r="AR58">
        <f t="shared" si="45"/>
        <v>-4.1137648476599516E-3</v>
      </c>
      <c r="AS58">
        <f t="shared" si="46"/>
        <v>-3.6032871034905614E-2</v>
      </c>
      <c r="AT58">
        <f t="shared" si="47"/>
        <v>-2.3566297040912263E-2</v>
      </c>
      <c r="AU58">
        <f t="shared" si="48"/>
        <v>-6.3712932923477822E-2</v>
      </c>
      <c r="AW58">
        <v>55</v>
      </c>
      <c r="AX58">
        <f>IF(Z58&gt;0, (R58*SUMPRODUCT(K58:$K$98, X58:$X$98)-K58*$AZ$3)/Z58, 0)</f>
        <v>-565553855.34870076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0.78978433000000003</v>
      </c>
      <c r="Q59" s="5">
        <f t="shared" si="60"/>
        <v>50</v>
      </c>
      <c r="R59">
        <f t="shared" si="31"/>
        <v>2000000</v>
      </c>
      <c r="S59">
        <f t="shared" si="32"/>
        <v>-2522140273.6170177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-153.1162974769012</v>
      </c>
      <c r="AC59">
        <f t="shared" si="33"/>
        <v>-136.71455505145937</v>
      </c>
      <c r="AE59">
        <f t="shared" si="34"/>
        <v>0</v>
      </c>
      <c r="AF59">
        <f t="shared" si="35"/>
        <v>0</v>
      </c>
      <c r="AG59">
        <f t="shared" si="36"/>
        <v>-2.7102884895334573E-6</v>
      </c>
      <c r="AH59">
        <f t="shared" si="37"/>
        <v>-0.42764752205716855</v>
      </c>
      <c r="AI59">
        <f t="shared" si="38"/>
        <v>-0.42765023234565808</v>
      </c>
      <c r="AJ59">
        <f t="shared" si="39"/>
        <v>-16.401742425441824</v>
      </c>
      <c r="AK59">
        <f t="shared" si="61"/>
        <v>-10.718140823383084</v>
      </c>
      <c r="AL59">
        <f t="shared" si="40"/>
        <v>-27.547533481170568</v>
      </c>
      <c r="AN59">
        <f t="shared" si="41"/>
        <v>0</v>
      </c>
      <c r="AO59">
        <f t="shared" si="42"/>
        <v>0</v>
      </c>
      <c r="AP59">
        <f t="shared" si="43"/>
        <v>-4.7512321514727283E-9</v>
      </c>
      <c r="AQ59">
        <f t="shared" si="44"/>
        <v>-7.4968132143210346E-4</v>
      </c>
      <c r="AR59">
        <f t="shared" si="45"/>
        <v>-7.4968607266425488E-4</v>
      </c>
      <c r="AS59">
        <f t="shared" si="46"/>
        <v>-2.875283802918999E-2</v>
      </c>
      <c r="AT59">
        <f t="shared" si="47"/>
        <v>-1.8789282203990062E-2</v>
      </c>
      <c r="AU59">
        <f t="shared" si="48"/>
        <v>-4.8291806305844308E-2</v>
      </c>
      <c r="AW59">
        <v>56</v>
      </c>
      <c r="AX59">
        <f>IF(Z59&gt;0, (R59*SUMPRODUCT(K59:$K$98, X59:$X$98)-K59*$AZ$3)/Z59, 0)</f>
        <v>-2522140273.6170177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0.79285550900000001</v>
      </c>
      <c r="Q60" s="5">
        <f t="shared" si="60"/>
        <v>50</v>
      </c>
      <c r="R60">
        <f t="shared" si="31"/>
        <v>2000000</v>
      </c>
      <c r="S60">
        <f t="shared" si="32"/>
        <v>-11422703078.638523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-136.71455505145937</v>
      </c>
      <c r="AC60">
        <f t="shared" si="33"/>
        <v>-122.06721887232436</v>
      </c>
      <c r="AE60">
        <f t="shared" si="34"/>
        <v>0</v>
      </c>
      <c r="AF60">
        <f t="shared" si="35"/>
        <v>0</v>
      </c>
      <c r="AG60">
        <f t="shared" si="36"/>
        <v>-5.3431844473223235E-7</v>
      </c>
      <c r="AH60">
        <f t="shared" si="37"/>
        <v>-8.595468639623563E-2</v>
      </c>
      <c r="AI60">
        <f t="shared" si="38"/>
        <v>-8.5955220714680355E-2</v>
      </c>
      <c r="AJ60">
        <f t="shared" si="39"/>
        <v>-14.64733617913501</v>
      </c>
      <c r="AK60">
        <f t="shared" si="61"/>
        <v>-9.5700188536021571</v>
      </c>
      <c r="AL60">
        <f t="shared" si="40"/>
        <v>-24.303310253451848</v>
      </c>
      <c r="AN60">
        <f t="shared" si="41"/>
        <v>0</v>
      </c>
      <c r="AO60">
        <f t="shared" si="42"/>
        <v>0</v>
      </c>
      <c r="AP60">
        <f t="shared" si="43"/>
        <v>-8.3632075368296966E-10</v>
      </c>
      <c r="AQ60">
        <f t="shared" si="44"/>
        <v>-1.345371637797527E-4</v>
      </c>
      <c r="AR60">
        <f t="shared" si="45"/>
        <v>-1.3453800010050637E-4</v>
      </c>
      <c r="AS60">
        <f t="shared" si="46"/>
        <v>-2.2926162017335758E-2</v>
      </c>
      <c r="AT60">
        <f t="shared" si="47"/>
        <v>-1.4979092448166751E-2</v>
      </c>
      <c r="AU60">
        <f t="shared" si="48"/>
        <v>-3.8039792465603017E-2</v>
      </c>
      <c r="AW60">
        <v>57</v>
      </c>
      <c r="AX60">
        <f>IF(Z60&gt;0, (R60*SUMPRODUCT(K60:$K$98, X60:$X$98)-K60*$AZ$3)/Z60, 0)</f>
        <v>-11422703078.638523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0.79617230500000002</v>
      </c>
      <c r="Q61" s="5">
        <f t="shared" si="60"/>
        <v>50</v>
      </c>
      <c r="R61">
        <f t="shared" si="31"/>
        <v>2000000</v>
      </c>
      <c r="S61">
        <f t="shared" si="32"/>
        <v>-52618141008.467911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-122.06721887232436</v>
      </c>
      <c r="AC61">
        <f t="shared" si="33"/>
        <v>-108.98870531979487</v>
      </c>
      <c r="AE61">
        <f t="shared" si="34"/>
        <v>0</v>
      </c>
      <c r="AF61">
        <f t="shared" si="35"/>
        <v>0</v>
      </c>
      <c r="AG61">
        <f t="shared" si="36"/>
        <v>-1.0356571253843344E-7</v>
      </c>
      <c r="AH61">
        <f t="shared" si="37"/>
        <v>-1.7016381909859064E-2</v>
      </c>
      <c r="AI61">
        <f t="shared" si="38"/>
        <v>-1.7016485475571601E-2</v>
      </c>
      <c r="AJ61">
        <f t="shared" si="39"/>
        <v>-13.078513552529486</v>
      </c>
      <c r="AK61">
        <f t="shared" si="61"/>
        <v>-8.5447053210627057</v>
      </c>
      <c r="AL61">
        <f t="shared" si="40"/>
        <v>-21.640235359067763</v>
      </c>
      <c r="AN61">
        <f t="shared" si="41"/>
        <v>0</v>
      </c>
      <c r="AO61">
        <f t="shared" si="42"/>
        <v>0</v>
      </c>
      <c r="AP61">
        <f t="shared" si="43"/>
        <v>-1.4473403925627918E-10</v>
      </c>
      <c r="AQ61">
        <f t="shared" si="44"/>
        <v>-2.3780550792110972E-5</v>
      </c>
      <c r="AR61">
        <f t="shared" si="45"/>
        <v>-2.3780695526150226E-5</v>
      </c>
      <c r="AS61">
        <f t="shared" si="46"/>
        <v>-1.8277343413469208E-2</v>
      </c>
      <c r="AT61">
        <f t="shared" si="47"/>
        <v>-1.1941304559779684E-2</v>
      </c>
      <c r="AU61">
        <f t="shared" si="48"/>
        <v>-3.0242428668775041E-2</v>
      </c>
      <c r="AW61">
        <v>58</v>
      </c>
      <c r="AX61">
        <f>IF(Z61&gt;0, (R61*SUMPRODUCT(K61:$K$98, X61:$X$98)-K61*$AZ$3)/Z61, 0)</f>
        <v>-52618141008.467911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0.79964768799999997</v>
      </c>
      <c r="Q62" s="5">
        <f t="shared" si="60"/>
        <v>50</v>
      </c>
      <c r="R62">
        <f t="shared" si="31"/>
        <v>2000000</v>
      </c>
      <c r="S62">
        <f t="shared" si="32"/>
        <v>-246808103052.90805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-108.98870531979487</v>
      </c>
      <c r="AC62">
        <f t="shared" si="33"/>
        <v>-97.311364734548121</v>
      </c>
      <c r="AE62">
        <f t="shared" si="34"/>
        <v>0</v>
      </c>
      <c r="AF62">
        <f t="shared" si="35"/>
        <v>0</v>
      </c>
      <c r="AG62">
        <f t="shared" si="36"/>
        <v>-1.9713972825618202E-8</v>
      </c>
      <c r="AH62">
        <f t="shared" si="37"/>
        <v>-3.3126433034972361E-3</v>
      </c>
      <c r="AI62">
        <f t="shared" si="38"/>
        <v>-3.3126630174700618E-3</v>
      </c>
      <c r="AJ62">
        <f t="shared" si="39"/>
        <v>-11.677340585246753</v>
      </c>
      <c r="AK62">
        <f t="shared" si="61"/>
        <v>-7.6292093723856418</v>
      </c>
      <c r="AL62">
        <f t="shared" si="40"/>
        <v>-19.309862620649866</v>
      </c>
      <c r="AN62">
        <f t="shared" si="41"/>
        <v>0</v>
      </c>
      <c r="AO62">
        <f t="shared" si="42"/>
        <v>0</v>
      </c>
      <c r="AP62">
        <f t="shared" si="43"/>
        <v>-2.4598624104938848E-11</v>
      </c>
      <c r="AQ62">
        <f t="shared" si="44"/>
        <v>-4.1334371380780311E-6</v>
      </c>
      <c r="AR62">
        <f t="shared" si="45"/>
        <v>-4.1334617367021357E-6</v>
      </c>
      <c r="AS62">
        <f t="shared" si="46"/>
        <v>-1.4570706480256289E-2</v>
      </c>
      <c r="AT62">
        <f t="shared" si="47"/>
        <v>-9.5195451078900345E-3</v>
      </c>
      <c r="AU62">
        <f t="shared" si="48"/>
        <v>-2.4094385049883028E-2</v>
      </c>
      <c r="AW62">
        <v>59</v>
      </c>
      <c r="AX62">
        <f>IF(Z62&gt;0, (R62*SUMPRODUCT(K62:$K$98, X62:$X$98)-K62*$AZ$3)/Z62, 0)</f>
        <v>-246808103052.90805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0.80323853099999998</v>
      </c>
      <c r="Q63" s="5">
        <f t="shared" si="60"/>
        <v>50</v>
      </c>
      <c r="R63">
        <f t="shared" si="31"/>
        <v>2000000</v>
      </c>
      <c r="S63">
        <f t="shared" si="32"/>
        <v>-1179924253304.8003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-97.311364734548121</v>
      </c>
      <c r="AC63">
        <f t="shared" si="33"/>
        <v>-86.885150684237431</v>
      </c>
      <c r="AE63">
        <f t="shared" si="34"/>
        <v>0</v>
      </c>
      <c r="AF63">
        <f t="shared" si="35"/>
        <v>0</v>
      </c>
      <c r="AG63">
        <f t="shared" si="36"/>
        <v>-3.681810524738536E-9</v>
      </c>
      <c r="AH63">
        <f t="shared" si="37"/>
        <v>-6.334009029049394E-4</v>
      </c>
      <c r="AI63">
        <f t="shared" si="38"/>
        <v>-6.3340458471546415E-4</v>
      </c>
      <c r="AJ63">
        <f t="shared" si="39"/>
        <v>-10.426214050310691</v>
      </c>
      <c r="AK63">
        <f t="shared" si="61"/>
        <v>-6.8117955314183689</v>
      </c>
      <c r="AL63">
        <f t="shared" si="40"/>
        <v>-17.238642986313774</v>
      </c>
      <c r="AN63">
        <f t="shared" si="41"/>
        <v>0</v>
      </c>
      <c r="AO63">
        <f t="shared" si="42"/>
        <v>0</v>
      </c>
      <c r="AP63">
        <f t="shared" si="43"/>
        <v>-4.1018528332296328E-12</v>
      </c>
      <c r="AQ63">
        <f t="shared" si="44"/>
        <v>-7.0566295323829541E-7</v>
      </c>
      <c r="AR63">
        <f t="shared" si="45"/>
        <v>-7.0566705509112868E-7</v>
      </c>
      <c r="AS63">
        <f t="shared" si="46"/>
        <v>-1.161569704762648E-2</v>
      </c>
      <c r="AT63">
        <f t="shared" si="47"/>
        <v>-7.5889246913143698E-3</v>
      </c>
      <c r="AU63">
        <f t="shared" si="48"/>
        <v>-1.9205327405995939E-2</v>
      </c>
      <c r="AW63">
        <v>60</v>
      </c>
      <c r="AX63">
        <f>IF(Z63&gt;0, (R63*SUMPRODUCT(K63:$K$98, X63:$X$98)-K63*$AZ$3)/Z63, 0)</f>
        <v>-1179924253304.8003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0.80709142899999997</v>
      </c>
      <c r="Q64" s="5">
        <f t="shared" si="60"/>
        <v>50</v>
      </c>
      <c r="R64">
        <f t="shared" si="31"/>
        <v>2000000</v>
      </c>
      <c r="S64">
        <f t="shared" si="32"/>
        <v>-5759729028467.8193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-86.885150684237431</v>
      </c>
      <c r="AC64">
        <f t="shared" si="33"/>
        <v>-77.576028011554129</v>
      </c>
      <c r="AE64">
        <f t="shared" si="34"/>
        <v>0</v>
      </c>
      <c r="AF64">
        <f t="shared" si="35"/>
        <v>0</v>
      </c>
      <c r="AG64">
        <f t="shared" si="36"/>
        <v>-6.7343470177268576E-10</v>
      </c>
      <c r="AH64">
        <f t="shared" si="37"/>
        <v>-1.1886230870873859E-4</v>
      </c>
      <c r="AI64">
        <f t="shared" si="38"/>
        <v>-1.1886298214344036E-4</v>
      </c>
      <c r="AJ64">
        <f t="shared" si="39"/>
        <v>-9.3091226726833014</v>
      </c>
      <c r="AK64">
        <f t="shared" si="61"/>
        <v>-6.081960547896621</v>
      </c>
      <c r="AL64">
        <f t="shared" si="40"/>
        <v>-15.391202083562066</v>
      </c>
      <c r="AN64">
        <f t="shared" si="41"/>
        <v>0</v>
      </c>
      <c r="AO64">
        <f t="shared" si="42"/>
        <v>0</v>
      </c>
      <c r="AP64">
        <f t="shared" si="43"/>
        <v>-6.6987860730208344E-13</v>
      </c>
      <c r="AQ64">
        <f t="shared" si="44"/>
        <v>-1.1823465231139297E-7</v>
      </c>
      <c r="AR64">
        <f t="shared" si="45"/>
        <v>-1.1823532219000027E-7</v>
      </c>
      <c r="AS64">
        <f t="shared" si="46"/>
        <v>-9.2599655389992968E-3</v>
      </c>
      <c r="AT64">
        <f t="shared" si="47"/>
        <v>-6.0498445517683181E-3</v>
      </c>
      <c r="AU64">
        <f t="shared" si="48"/>
        <v>-1.5309928326089805E-2</v>
      </c>
      <c r="AW64">
        <v>61</v>
      </c>
      <c r="AX64">
        <f>IF(Z64&gt;0, (R64*SUMPRODUCT(K64:$K$98, X64:$X$98)-K64*$AZ$3)/Z64, 0)</f>
        <v>-5759729028467.8193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0.81105379099999997</v>
      </c>
      <c r="Q65" s="5">
        <f t="shared" si="60"/>
        <v>50</v>
      </c>
      <c r="R65">
        <f t="shared" si="31"/>
        <v>2000000</v>
      </c>
      <c r="S65">
        <f t="shared" si="32"/>
        <v>-28738330028792.707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-77.576028011554129</v>
      </c>
      <c r="AC65">
        <f t="shared" si="33"/>
        <v>-69.26431082769389</v>
      </c>
      <c r="AE65">
        <f t="shared" si="34"/>
        <v>0</v>
      </c>
      <c r="AF65">
        <f t="shared" si="35"/>
        <v>0</v>
      </c>
      <c r="AG65">
        <f t="shared" si="36"/>
        <v>-1.2050858689126773E-10</v>
      </c>
      <c r="AH65">
        <f t="shared" si="37"/>
        <v>-2.1847670714547645E-5</v>
      </c>
      <c r="AI65">
        <f t="shared" si="38"/>
        <v>-2.1847791223134536E-5</v>
      </c>
      <c r="AJ65">
        <f t="shared" si="39"/>
        <v>-8.3117171838602388</v>
      </c>
      <c r="AK65">
        <f t="shared" si="61"/>
        <v>-5.4303219608087892</v>
      </c>
      <c r="AL65">
        <f t="shared" si="40"/>
        <v>-13.742060992460249</v>
      </c>
      <c r="AN65">
        <f t="shared" si="41"/>
        <v>0</v>
      </c>
      <c r="AO65">
        <f t="shared" si="42"/>
        <v>0</v>
      </c>
      <c r="AP65">
        <f t="shared" si="43"/>
        <v>-1.0702878327402462E-13</v>
      </c>
      <c r="AQ65">
        <f t="shared" si="44"/>
        <v>-1.9403842284362677E-8</v>
      </c>
      <c r="AR65">
        <f t="shared" si="45"/>
        <v>-1.940394931314595E-8</v>
      </c>
      <c r="AS65">
        <f t="shared" si="46"/>
        <v>-7.3819882885941077E-3</v>
      </c>
      <c r="AT65">
        <f t="shared" si="47"/>
        <v>-4.8228990750342551E-3</v>
      </c>
      <c r="AU65">
        <f t="shared" si="48"/>
        <v>-1.2204906767577675E-2</v>
      </c>
      <c r="AW65">
        <v>62</v>
      </c>
      <c r="AX65">
        <f>IF(Z65&gt;0, (R65*SUMPRODUCT(K65:$K$98, X65:$X$98)-K65*$AZ$3)/Z65, 0)</f>
        <v>-28738330028792.707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0.81525055400000002</v>
      </c>
      <c r="Q66" s="5">
        <f t="shared" si="60"/>
        <v>50</v>
      </c>
      <c r="R66">
        <f t="shared" si="31"/>
        <v>2000000</v>
      </c>
      <c r="S66">
        <f t="shared" si="32"/>
        <v>-146834361048661.34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-69.26431082769389</v>
      </c>
      <c r="AC66">
        <f t="shared" si="33"/>
        <v>-61.843134684513032</v>
      </c>
      <c r="AE66">
        <f t="shared" si="34"/>
        <v>0</v>
      </c>
      <c r="AF66">
        <f t="shared" si="35"/>
        <v>0</v>
      </c>
      <c r="AG66">
        <f t="shared" si="36"/>
        <v>-2.1058808797491901E-11</v>
      </c>
      <c r="AH66">
        <f t="shared" si="37"/>
        <v>-3.9297876889945254E-6</v>
      </c>
      <c r="AI66">
        <f t="shared" si="38"/>
        <v>-3.9298087478033232E-6</v>
      </c>
      <c r="AJ66">
        <f t="shared" si="39"/>
        <v>-7.4211761431808583</v>
      </c>
      <c r="AK66">
        <f t="shared" si="61"/>
        <v>-4.848501757938573</v>
      </c>
      <c r="AL66">
        <f t="shared" si="40"/>
        <v>-12.269681830928178</v>
      </c>
      <c r="AN66">
        <f t="shared" si="41"/>
        <v>0</v>
      </c>
      <c r="AO66">
        <f t="shared" si="42"/>
        <v>0</v>
      </c>
      <c r="AP66">
        <f t="shared" si="43"/>
        <v>-1.6699304092133813E-14</v>
      </c>
      <c r="AQ66">
        <f t="shared" si="44"/>
        <v>-3.1162598163605176E-9</v>
      </c>
      <c r="AR66">
        <f t="shared" si="45"/>
        <v>-3.1162765156646096E-9</v>
      </c>
      <c r="AS66">
        <f t="shared" si="46"/>
        <v>-5.8848759361462928E-3</v>
      </c>
      <c r="AT66">
        <f t="shared" si="47"/>
        <v>-3.8447856203863108E-3</v>
      </c>
      <c r="AU66">
        <f t="shared" si="48"/>
        <v>-9.7296646728091182E-3</v>
      </c>
      <c r="AW66">
        <v>63</v>
      </c>
      <c r="AX66">
        <f>IF(Z66&gt;0, (R66*SUMPRODUCT(K66:$K$98, X66:$X$98)-K66*$AZ$3)/Z66, 0)</f>
        <v>-146834361048661.34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2">$C$6</f>
        <v>2000000</v>
      </c>
      <c r="S67">
        <f t="shared" ref="S67:S89" si="63">AX67</f>
        <v>-769800147098289.38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-61.843134684513032</v>
      </c>
      <c r="AC67">
        <f t="shared" ref="AC67:AC89" si="64">S67*Z67</f>
        <v>-55.217084542464377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-3.5864558321144464E-12</v>
      </c>
      <c r="AH67">
        <f t="shared" ref="AH67:AH89" si="68">-X67*R67</f>
        <v>-6.9047059509610134E-7</v>
      </c>
      <c r="AI67">
        <f t="shared" ref="AI67:AI89" si="69">SUM(AE67:AH67)</f>
        <v>-6.9047418155193349E-7</v>
      </c>
      <c r="AJ67">
        <f t="shared" ref="AJ67:AJ89" si="70">AB67-AC67</f>
        <v>-6.6260501420486548</v>
      </c>
      <c r="AK67">
        <f t="shared" si="61"/>
        <v>-4.3290194279159131</v>
      </c>
      <c r="AL67">
        <f t="shared" ref="AL67:AL89" si="71">SUM(AI67:AK67)</f>
        <v>-10.955070260438749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-2.5392884419116318E-15</v>
      </c>
      <c r="AQ67">
        <f t="shared" ref="AQ67:AQ89" si="75">AH67*$K67</f>
        <v>-4.8886814272398018E-10</v>
      </c>
      <c r="AR67">
        <f t="shared" ref="AR67:AR89" si="76">AI67*$K67</f>
        <v>-4.8887068201242209E-10</v>
      </c>
      <c r="AS67">
        <f t="shared" ref="AS67:AS89" si="77">AJ67*$K67</f>
        <v>-4.6913870765031528E-3</v>
      </c>
      <c r="AT67">
        <f t="shared" ref="AT67:AT89" si="78">AK67*$K67</f>
        <v>-3.0650395579072055E-3</v>
      </c>
      <c r="AU67">
        <f t="shared" ref="AU67:AU89" si="79">AL67*$K67</f>
        <v>-7.7564271232810405E-3</v>
      </c>
      <c r="AW67">
        <v>64</v>
      </c>
      <c r="AX67">
        <f>IF(Z67&gt;0, (R67*SUMPRODUCT(K67:$K$98, X67:$X$98)-K67*$AZ$3)/Z67, 0)</f>
        <v>-769800147098289.38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0.82421808699999999</v>
      </c>
      <c r="Q68" s="5">
        <f t="shared" si="60"/>
        <v>50</v>
      </c>
      <c r="R68">
        <f t="shared" si="62"/>
        <v>2000000</v>
      </c>
      <c r="S68">
        <f t="shared" si="63"/>
        <v>-4145938163442118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-55.217084542464377</v>
      </c>
      <c r="AC68">
        <f t="shared" si="64"/>
        <v>-49.300968341913133</v>
      </c>
      <c r="AE68">
        <f t="shared" si="65"/>
        <v>0</v>
      </c>
      <c r="AF68">
        <f t="shared" si="66"/>
        <v>0</v>
      </c>
      <c r="AG68">
        <f t="shared" si="67"/>
        <v>-5.9456950873793984E-13</v>
      </c>
      <c r="AH68">
        <f t="shared" si="68"/>
        <v>-1.1824087060221448E-7</v>
      </c>
      <c r="AI68">
        <f t="shared" si="69"/>
        <v>-1.1824146517172322E-7</v>
      </c>
      <c r="AJ68">
        <f t="shared" si="70"/>
        <v>-5.9161162005512438</v>
      </c>
      <c r="AK68">
        <f t="shared" si="61"/>
        <v>-3.8651959179725068</v>
      </c>
      <c r="AL68">
        <f t="shared" si="71"/>
        <v>-9.781312236765217</v>
      </c>
      <c r="AN68">
        <f t="shared" si="72"/>
        <v>0</v>
      </c>
      <c r="AO68">
        <f t="shared" si="73"/>
        <v>0</v>
      </c>
      <c r="AP68">
        <f t="shared" si="74"/>
        <v>-3.758643710347319E-16</v>
      </c>
      <c r="AQ68">
        <f t="shared" si="75"/>
        <v>-7.4747409354771985E-11</v>
      </c>
      <c r="AR68">
        <f t="shared" si="76"/>
        <v>-7.4747785219143029E-11</v>
      </c>
      <c r="AS68">
        <f t="shared" si="77"/>
        <v>-3.7399450560601684E-3</v>
      </c>
      <c r="AT68">
        <f t="shared" si="78"/>
        <v>-2.4434307701357008E-3</v>
      </c>
      <c r="AU68">
        <f t="shared" si="79"/>
        <v>-6.1833759009436553E-3</v>
      </c>
      <c r="AW68">
        <v>65</v>
      </c>
      <c r="AX68">
        <f>IF(Z68&gt;0, (R68*SUMPRODUCT(K68:$K$98, X68:$X$98)-K68*$AZ$3)/Z68, 0)</f>
        <v>-4145938163442118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0.82894669600000004</v>
      </c>
      <c r="Q69" s="5">
        <f t="shared" ref="Q69:Q89" si="91">$C$8</f>
        <v>50</v>
      </c>
      <c r="R69">
        <f t="shared" si="62"/>
        <v>2000000</v>
      </c>
      <c r="S69">
        <f t="shared" si="63"/>
        <v>-2.298450519884284E+16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-49.300968341913133</v>
      </c>
      <c r="AC69">
        <f t="shared" si="64"/>
        <v>-44.018721733916358</v>
      </c>
      <c r="AE69">
        <f t="shared" si="65"/>
        <v>0</v>
      </c>
      <c r="AF69">
        <f t="shared" si="66"/>
        <v>0</v>
      </c>
      <c r="AG69">
        <f t="shared" si="67"/>
        <v>-9.5757383839902034E-14</v>
      </c>
      <c r="AH69">
        <f t="shared" si="68"/>
        <v>-1.9714657192426336E-8</v>
      </c>
      <c r="AI69">
        <f t="shared" si="69"/>
        <v>-1.9714752949810177E-8</v>
      </c>
      <c r="AJ69">
        <f t="shared" si="70"/>
        <v>-5.2822466079967754</v>
      </c>
      <c r="AK69">
        <f t="shared" si="61"/>
        <v>-3.4510677839339197</v>
      </c>
      <c r="AL69">
        <f t="shared" si="71"/>
        <v>-8.7333144116454484</v>
      </c>
      <c r="AN69">
        <f t="shared" si="72"/>
        <v>0</v>
      </c>
      <c r="AO69">
        <f t="shared" si="73"/>
        <v>0</v>
      </c>
      <c r="AP69">
        <f t="shared" si="74"/>
        <v>-5.4048391795558432E-17</v>
      </c>
      <c r="AQ69">
        <f t="shared" si="75"/>
        <v>-1.1127554589762826E-11</v>
      </c>
      <c r="AR69">
        <f t="shared" si="76"/>
        <v>-1.1127608638154622E-11</v>
      </c>
      <c r="AS69">
        <f t="shared" si="77"/>
        <v>-2.9814613012725489E-3</v>
      </c>
      <c r="AT69">
        <f t="shared" si="78"/>
        <v>-1.9478880501888293E-3</v>
      </c>
      <c r="AU69">
        <f t="shared" si="79"/>
        <v>-4.929349362588987E-3</v>
      </c>
      <c r="AW69">
        <v>66</v>
      </c>
      <c r="AX69">
        <f>IF(Z69&gt;0, (R69*SUMPRODUCT(K69:$K$98, X69:$X$98)-K69*$AZ$3)/Z69, 0)</f>
        <v>-2.298450519884284E+16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0.83370721699999994</v>
      </c>
      <c r="Q70" s="5">
        <f t="shared" si="91"/>
        <v>50</v>
      </c>
      <c r="R70">
        <f t="shared" si="62"/>
        <v>2000000</v>
      </c>
      <c r="S70">
        <f t="shared" si="63"/>
        <v>-1.3130407718076814E+17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-44.018721733916358</v>
      </c>
      <c r="AC70">
        <f t="shared" si="64"/>
        <v>-39.302430119577913</v>
      </c>
      <c r="AE70">
        <f t="shared" si="65"/>
        <v>0</v>
      </c>
      <c r="AF70">
        <f t="shared" si="66"/>
        <v>0</v>
      </c>
      <c r="AG70">
        <f t="shared" si="67"/>
        <v>-1.4966188013137519E-14</v>
      </c>
      <c r="AH70">
        <f t="shared" si="68"/>
        <v>-3.1933448795346202E-9</v>
      </c>
      <c r="AI70">
        <f t="shared" si="69"/>
        <v>-3.1933598457226335E-9</v>
      </c>
      <c r="AJ70">
        <f t="shared" si="70"/>
        <v>-4.716291614338445</v>
      </c>
      <c r="AK70">
        <f t="shared" si="61"/>
        <v>-3.0813105213741454</v>
      </c>
      <c r="AL70">
        <f t="shared" si="71"/>
        <v>-7.7976021389059511</v>
      </c>
      <c r="AN70">
        <f t="shared" si="72"/>
        <v>0</v>
      </c>
      <c r="AO70">
        <f t="shared" si="73"/>
        <v>0</v>
      </c>
      <c r="AP70">
        <f t="shared" si="74"/>
        <v>-7.5422978307162473E-18</v>
      </c>
      <c r="AQ70">
        <f t="shared" si="75"/>
        <v>-1.6093047966857377E-12</v>
      </c>
      <c r="AR70">
        <f t="shared" si="76"/>
        <v>-1.6093123389835685E-12</v>
      </c>
      <c r="AS70">
        <f t="shared" si="77"/>
        <v>-2.3768026955577992E-3</v>
      </c>
      <c r="AT70">
        <f t="shared" si="78"/>
        <v>-1.5528444277676347E-3</v>
      </c>
      <c r="AU70">
        <f t="shared" si="79"/>
        <v>-3.9296471249347471E-3</v>
      </c>
      <c r="AW70">
        <v>67</v>
      </c>
      <c r="AX70">
        <f>IF(Z70&gt;0, (R70*SUMPRODUCT(K70:$K$98, X70:$X$98)-K70*$AZ$3)/Z70, 0)</f>
        <v>-1.3130407718076814E+17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0.83838979800000002</v>
      </c>
      <c r="Q71" s="5">
        <f t="shared" si="91"/>
        <v>50</v>
      </c>
      <c r="R71">
        <f t="shared" si="62"/>
        <v>2000000</v>
      </c>
      <c r="S71">
        <f t="shared" si="63"/>
        <v>-7.7327107048587046E+17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-39.302430119577913</v>
      </c>
      <c r="AC71">
        <f t="shared" si="64"/>
        <v>-35.091455463910251</v>
      </c>
      <c r="AE71">
        <f t="shared" si="65"/>
        <v>0</v>
      </c>
      <c r="AF71">
        <f t="shared" si="66"/>
        <v>0</v>
      </c>
      <c r="AG71">
        <f t="shared" si="67"/>
        <v>-2.2690267878417585E-15</v>
      </c>
      <c r="AH71">
        <f t="shared" si="68"/>
        <v>-5.0189997380657533E-10</v>
      </c>
      <c r="AI71">
        <f t="shared" si="69"/>
        <v>-5.019022428333632E-10</v>
      </c>
      <c r="AJ71">
        <f t="shared" si="70"/>
        <v>-4.2109746556676626</v>
      </c>
      <c r="AK71">
        <f t="shared" si="61"/>
        <v>-2.7511701083704541</v>
      </c>
      <c r="AL71">
        <f t="shared" si="71"/>
        <v>-6.9621447645400192</v>
      </c>
      <c r="AN71">
        <f t="shared" si="72"/>
        <v>0</v>
      </c>
      <c r="AO71">
        <f t="shared" si="73"/>
        <v>0</v>
      </c>
      <c r="AP71">
        <f t="shared" si="74"/>
        <v>-1.0209725871955822E-18</v>
      </c>
      <c r="AQ71">
        <f t="shared" si="75"/>
        <v>-2.2583519838392966E-13</v>
      </c>
      <c r="AR71">
        <f t="shared" si="76"/>
        <v>-2.2583621935651687E-13</v>
      </c>
      <c r="AS71">
        <f t="shared" si="77"/>
        <v>-1.8947725570491905E-3</v>
      </c>
      <c r="AT71">
        <f t="shared" si="78"/>
        <v>-1.2379180706058826E-3</v>
      </c>
      <c r="AU71">
        <f t="shared" si="79"/>
        <v>-3.1326906278809092E-3</v>
      </c>
      <c r="AW71">
        <v>68</v>
      </c>
      <c r="AX71">
        <f>IF(Z71&gt;0, (R71*SUMPRODUCT(K71:$K$98, X71:$X$98)-K71*$AZ$3)/Z71, 0)</f>
        <v>-7.7327107048587046E+17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0.84318435700000005</v>
      </c>
      <c r="Q72" s="5">
        <f t="shared" si="91"/>
        <v>50</v>
      </c>
      <c r="R72">
        <f t="shared" si="62"/>
        <v>2000000</v>
      </c>
      <c r="S72">
        <f t="shared" si="63"/>
        <v>-4.7026364802836654E+18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-35.091455463910251</v>
      </c>
      <c r="AC72">
        <f t="shared" si="64"/>
        <v>-31.331656664205781</v>
      </c>
      <c r="AE72">
        <f t="shared" si="65"/>
        <v>0</v>
      </c>
      <c r="AF72">
        <f t="shared" si="66"/>
        <v>0</v>
      </c>
      <c r="AG72">
        <f t="shared" si="67"/>
        <v>-3.331286268412123E-16</v>
      </c>
      <c r="AH72">
        <f t="shared" si="68"/>
        <v>-7.6528315724885134E-11</v>
      </c>
      <c r="AI72">
        <f t="shared" si="69"/>
        <v>-7.652864885351197E-11</v>
      </c>
      <c r="AJ72">
        <f t="shared" si="70"/>
        <v>-3.7597987997044697</v>
      </c>
      <c r="AK72">
        <f t="shared" ref="AK72:AK89" si="92">G72*SUM(AB72:AB72, AE72:AF72)</f>
        <v>-2.4564018824737177</v>
      </c>
      <c r="AL72">
        <f t="shared" si="71"/>
        <v>-6.2162006822547156</v>
      </c>
      <c r="AN72">
        <f t="shared" si="72"/>
        <v>0</v>
      </c>
      <c r="AO72">
        <f t="shared" si="73"/>
        <v>0</v>
      </c>
      <c r="AP72">
        <f t="shared" si="74"/>
        <v>-1.338345954236544E-19</v>
      </c>
      <c r="AQ72">
        <f t="shared" si="75"/>
        <v>-3.0745289801754759E-14</v>
      </c>
      <c r="AR72">
        <f t="shared" si="76"/>
        <v>-3.0745423636350185E-14</v>
      </c>
      <c r="AS72">
        <f t="shared" si="77"/>
        <v>-1.5105010818317879E-3</v>
      </c>
      <c r="AT72">
        <f t="shared" si="78"/>
        <v>-9.8686070679682072E-4</v>
      </c>
      <c r="AU72">
        <f t="shared" si="79"/>
        <v>-2.497361788659354E-3</v>
      </c>
      <c r="AW72">
        <v>69</v>
      </c>
      <c r="AX72">
        <f>IF(Z72&gt;0, (R72*SUMPRODUCT(K72:$K$98, X72:$X$98)-K72*$AZ$3)/Z72, 0)</f>
        <v>-4.7026364802836654E+18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0.84806285100000001</v>
      </c>
      <c r="Q73" s="5">
        <f t="shared" si="91"/>
        <v>50</v>
      </c>
      <c r="R73">
        <f t="shared" si="62"/>
        <v>2000000</v>
      </c>
      <c r="S73">
        <f t="shared" si="63"/>
        <v>-2.9581984711288295E+19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-31.331656664205781</v>
      </c>
      <c r="AC73">
        <f t="shared" si="64"/>
        <v>-27.974693450183757</v>
      </c>
      <c r="AE73">
        <f t="shared" si="65"/>
        <v>0</v>
      </c>
      <c r="AF73">
        <f t="shared" si="66"/>
        <v>0</v>
      </c>
      <c r="AG73">
        <f t="shared" si="67"/>
        <v>-4.7283327544126537E-17</v>
      </c>
      <c r="AH73">
        <f t="shared" si="68"/>
        <v>-1.1300560521146945E-11</v>
      </c>
      <c r="AI73">
        <f t="shared" si="69"/>
        <v>-1.1300607804474489E-11</v>
      </c>
      <c r="AJ73">
        <f t="shared" si="70"/>
        <v>-3.3569632140220236</v>
      </c>
      <c r="AK73">
        <f t="shared" si="92"/>
        <v>-2.1932159664944049</v>
      </c>
      <c r="AL73">
        <f t="shared" si="71"/>
        <v>-5.5501791805277296</v>
      </c>
      <c r="AN73">
        <f t="shared" si="72"/>
        <v>0</v>
      </c>
      <c r="AO73">
        <f t="shared" si="73"/>
        <v>0</v>
      </c>
      <c r="AP73">
        <f t="shared" si="74"/>
        <v>-1.6960804385716026E-20</v>
      </c>
      <c r="AQ73">
        <f t="shared" si="75"/>
        <v>-4.0535767341934249E-15</v>
      </c>
      <c r="AR73">
        <f t="shared" si="76"/>
        <v>-4.0535936949978107E-15</v>
      </c>
      <c r="AS73">
        <f t="shared" si="77"/>
        <v>-1.2041622144705571E-3</v>
      </c>
      <c r="AT73">
        <f t="shared" si="78"/>
        <v>-7.8671931345410313E-4</v>
      </c>
      <c r="AU73">
        <f t="shared" si="79"/>
        <v>-1.9908815279287141E-3</v>
      </c>
      <c r="AW73">
        <v>70</v>
      </c>
      <c r="AX73">
        <f>IF(Z73&gt;0, (R73*SUMPRODUCT(K73:$K$98, X73:$X$98)-K73*$AZ$3)/Z73, 0)</f>
        <v>-2.9581984711288295E+19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0.85299375700000002</v>
      </c>
      <c r="Q74" s="5">
        <f t="shared" si="91"/>
        <v>50</v>
      </c>
      <c r="R74">
        <f t="shared" si="62"/>
        <v>2000000</v>
      </c>
      <c r="S74">
        <f t="shared" si="63"/>
        <v>-1.9278308616465426E+20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-27.974693450183757</v>
      </c>
      <c r="AC74">
        <f t="shared" si="64"/>
        <v>-24.977404866235499</v>
      </c>
      <c r="AE74">
        <f t="shared" si="65"/>
        <v>0</v>
      </c>
      <c r="AF74">
        <f t="shared" si="66"/>
        <v>0</v>
      </c>
      <c r="AG74">
        <f t="shared" si="67"/>
        <v>-6.4781110633591904E-18</v>
      </c>
      <c r="AH74">
        <f t="shared" si="68"/>
        <v>-1.6132953282130433E-12</v>
      </c>
      <c r="AI74">
        <f t="shared" si="69"/>
        <v>-1.6133018063241066E-12</v>
      </c>
      <c r="AJ74">
        <f t="shared" si="70"/>
        <v>-2.9972885839482579</v>
      </c>
      <c r="AK74">
        <f t="shared" si="92"/>
        <v>-1.9582285415128633</v>
      </c>
      <c r="AL74">
        <f t="shared" si="71"/>
        <v>-4.9555171254627348</v>
      </c>
      <c r="AN74">
        <f t="shared" si="72"/>
        <v>0</v>
      </c>
      <c r="AO74">
        <f t="shared" si="73"/>
        <v>0</v>
      </c>
      <c r="AP74">
        <f t="shared" si="74"/>
        <v>-2.074764363522209E-21</v>
      </c>
      <c r="AQ74">
        <f t="shared" si="75"/>
        <v>-5.1669500909692811E-16</v>
      </c>
      <c r="AR74">
        <f t="shared" si="76"/>
        <v>-5.1669708386129164E-16</v>
      </c>
      <c r="AS74">
        <f t="shared" si="77"/>
        <v>-9.5995074495421398E-4</v>
      </c>
      <c r="AT74">
        <f t="shared" si="78"/>
        <v>-6.2716782003675354E-4</v>
      </c>
      <c r="AU74">
        <f t="shared" si="79"/>
        <v>-1.5871185649914844E-3</v>
      </c>
      <c r="AW74">
        <v>71</v>
      </c>
      <c r="AX74">
        <f>IF(Z74&gt;0, (R74*SUMPRODUCT(K74:$K$98, X74:$X$98)-K74*$AZ$3)/Z74, 0)</f>
        <v>-1.9278308616465426E+20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0.85794593600000002</v>
      </c>
      <c r="Q75" s="5">
        <f t="shared" si="91"/>
        <v>50</v>
      </c>
      <c r="R75">
        <f t="shared" si="62"/>
        <v>2000000</v>
      </c>
      <c r="S75">
        <f t="shared" si="63"/>
        <v>-1.3034642803886407E+21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-24.977404866235499</v>
      </c>
      <c r="AC75">
        <f t="shared" si="64"/>
        <v>-22.30125434485312</v>
      </c>
      <c r="AE75">
        <f t="shared" si="65"/>
        <v>0</v>
      </c>
      <c r="AF75">
        <f t="shared" si="66"/>
        <v>0</v>
      </c>
      <c r="AG75">
        <f t="shared" si="67"/>
        <v>-8.5546089295994291E-19</v>
      </c>
      <c r="AH75">
        <f t="shared" si="68"/>
        <v>-2.2231476239062623E-13</v>
      </c>
      <c r="AI75">
        <f t="shared" si="69"/>
        <v>-2.2231561785151919E-13</v>
      </c>
      <c r="AJ75">
        <f t="shared" si="70"/>
        <v>-2.6761505213823789</v>
      </c>
      <c r="AK75">
        <f t="shared" si="92"/>
        <v>-1.748418340636485</v>
      </c>
      <c r="AL75">
        <f t="shared" si="71"/>
        <v>-4.4245688620190862</v>
      </c>
      <c r="AN75">
        <f t="shared" si="72"/>
        <v>0</v>
      </c>
      <c r="AO75">
        <f t="shared" si="73"/>
        <v>0</v>
      </c>
      <c r="AP75">
        <f t="shared" si="74"/>
        <v>-2.4462595182632242E-22</v>
      </c>
      <c r="AQ75">
        <f t="shared" si="75"/>
        <v>-6.357270192291091E-17</v>
      </c>
      <c r="AR75">
        <f t="shared" si="76"/>
        <v>-6.3572946548862742E-17</v>
      </c>
      <c r="AS75">
        <f t="shared" si="77"/>
        <v>-7.6526685662804206E-4</v>
      </c>
      <c r="AT75">
        <f t="shared" si="78"/>
        <v>-4.9997434633032014E-4</v>
      </c>
      <c r="AU75">
        <f t="shared" si="79"/>
        <v>-1.2652412029584257E-3</v>
      </c>
      <c r="AW75">
        <v>72</v>
      </c>
      <c r="AX75">
        <f>IF(Z75&gt;0, (R75*SUMPRODUCT(K75:$K$98, X75:$X$98)-K75*$AZ$3)/Z75, 0)</f>
        <v>-1.3034642803886407E+21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0.86292441799999997</v>
      </c>
      <c r="Q76" s="5">
        <f t="shared" si="91"/>
        <v>50</v>
      </c>
      <c r="R76">
        <f t="shared" si="62"/>
        <v>2000000</v>
      </c>
      <c r="S76">
        <f t="shared" si="63"/>
        <v>-9.158387275410177E+21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-22.30125434485312</v>
      </c>
      <c r="AC76">
        <f t="shared" si="64"/>
        <v>-19.911834236476</v>
      </c>
      <c r="AE76">
        <f t="shared" si="65"/>
        <v>0</v>
      </c>
      <c r="AF76">
        <f t="shared" si="66"/>
        <v>0</v>
      </c>
      <c r="AG76">
        <f t="shared" si="67"/>
        <v>-1.0870819085112455E-19</v>
      </c>
      <c r="AH76">
        <f t="shared" si="68"/>
        <v>-2.9527923727168761E-14</v>
      </c>
      <c r="AI76">
        <f t="shared" si="69"/>
        <v>-2.9528032435359613E-14</v>
      </c>
      <c r="AJ76">
        <f t="shared" si="70"/>
        <v>-2.38942010837712</v>
      </c>
      <c r="AK76">
        <f t="shared" si="92"/>
        <v>-1.5610878041397185</v>
      </c>
      <c r="AL76">
        <f t="shared" si="71"/>
        <v>-3.9505079125168678</v>
      </c>
      <c r="AN76">
        <f t="shared" si="72"/>
        <v>0</v>
      </c>
      <c r="AO76">
        <f t="shared" si="73"/>
        <v>0</v>
      </c>
      <c r="AP76">
        <f t="shared" si="74"/>
        <v>-2.7755343929137422E-23</v>
      </c>
      <c r="AQ76">
        <f t="shared" si="75"/>
        <v>-7.5390609681223319E-18</v>
      </c>
      <c r="AR76">
        <f t="shared" si="76"/>
        <v>-7.539088723466262E-18</v>
      </c>
      <c r="AS76">
        <f t="shared" si="77"/>
        <v>-6.1006605279658864E-4</v>
      </c>
      <c r="AT76">
        <f t="shared" si="78"/>
        <v>-3.985764878271046E-4</v>
      </c>
      <c r="AU76">
        <f t="shared" si="79"/>
        <v>-1.0086425406237007E-3</v>
      </c>
      <c r="AW76">
        <v>73</v>
      </c>
      <c r="AX76">
        <f>IF(Z76&gt;0, (R76*SUMPRODUCT(K76:$K$98, X76:$X$98)-K76*$AZ$3)/Z76, 0)</f>
        <v>-9.158387275410177E+21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0.86793829099999997</v>
      </c>
      <c r="Q77" s="5">
        <f t="shared" si="91"/>
        <v>50</v>
      </c>
      <c r="R77">
        <f t="shared" si="62"/>
        <v>2000000</v>
      </c>
      <c r="S77">
        <f t="shared" si="63"/>
        <v>-6.6991782786704601E+22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-19.911834236476</v>
      </c>
      <c r="AC77">
        <f t="shared" si="64"/>
        <v>-17.778423425425</v>
      </c>
      <c r="AE77">
        <f t="shared" si="65"/>
        <v>0</v>
      </c>
      <c r="AF77">
        <f t="shared" si="66"/>
        <v>0</v>
      </c>
      <c r="AG77">
        <f t="shared" si="67"/>
        <v>-1.3269107557586424E-20</v>
      </c>
      <c r="AH77">
        <f t="shared" si="68"/>
        <v>-3.774080055401075E-15</v>
      </c>
      <c r="AI77">
        <f t="shared" si="69"/>
        <v>-3.7740933245086327E-15</v>
      </c>
      <c r="AJ77">
        <f t="shared" si="70"/>
        <v>-2.1334108110510002</v>
      </c>
      <c r="AK77">
        <f t="shared" si="92"/>
        <v>-1.3938283965533202</v>
      </c>
      <c r="AL77">
        <f t="shared" si="71"/>
        <v>-3.5272392076043237</v>
      </c>
      <c r="AN77">
        <f t="shared" si="72"/>
        <v>0</v>
      </c>
      <c r="AO77">
        <f t="shared" si="73"/>
        <v>0</v>
      </c>
      <c r="AP77">
        <f t="shared" si="74"/>
        <v>-3.0248792088154353E-24</v>
      </c>
      <c r="AQ77">
        <f t="shared" si="75"/>
        <v>-8.6035449199902712E-19</v>
      </c>
      <c r="AR77">
        <f t="shared" si="76"/>
        <v>-8.6035751687823596E-19</v>
      </c>
      <c r="AS77">
        <f t="shared" si="77"/>
        <v>-4.8634092219115805E-4</v>
      </c>
      <c r="AT77">
        <f t="shared" si="78"/>
        <v>-3.1774273583155664E-4</v>
      </c>
      <c r="AU77">
        <f t="shared" si="79"/>
        <v>-8.0408365802271545E-4</v>
      </c>
      <c r="AW77">
        <v>74</v>
      </c>
      <c r="AX77">
        <f>IF(Z77&gt;0, (R77*SUMPRODUCT(K77:$K$98, X77:$X$98)-K77*$AZ$3)/Z77, 0)</f>
        <v>-6.6991782786704601E+22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0.872959127</v>
      </c>
      <c r="Q78" s="5">
        <f t="shared" si="91"/>
        <v>50</v>
      </c>
      <c r="R78">
        <f t="shared" si="62"/>
        <v>2000000</v>
      </c>
      <c r="S78">
        <f t="shared" si="63"/>
        <v>-5.1105302139914283E+23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-17.778423425425</v>
      </c>
      <c r="AC78">
        <f t="shared" si="64"/>
        <v>-15.873592344129463</v>
      </c>
      <c r="AE78">
        <f t="shared" si="65"/>
        <v>0</v>
      </c>
      <c r="AF78">
        <f t="shared" si="66"/>
        <v>0</v>
      </c>
      <c r="AG78">
        <f t="shared" si="67"/>
        <v>-1.5530279324708134E-21</v>
      </c>
      <c r="AH78">
        <f t="shared" si="68"/>
        <v>-4.6333554198158977E-16</v>
      </c>
      <c r="AI78">
        <f t="shared" si="69"/>
        <v>-4.6333709500952222E-16</v>
      </c>
      <c r="AJ78">
        <f t="shared" si="70"/>
        <v>-1.9048310812955371</v>
      </c>
      <c r="AK78">
        <f t="shared" si="92"/>
        <v>-1.24448963977975</v>
      </c>
      <c r="AL78">
        <f t="shared" si="71"/>
        <v>-3.1493207210752878</v>
      </c>
      <c r="AN78">
        <f t="shared" si="72"/>
        <v>0</v>
      </c>
      <c r="AO78">
        <f t="shared" si="73"/>
        <v>0</v>
      </c>
      <c r="AP78">
        <f t="shared" si="74"/>
        <v>-3.16102235106525E-25</v>
      </c>
      <c r="AQ78">
        <f t="shared" si="75"/>
        <v>-9.4306996907427594E-20</v>
      </c>
      <c r="AR78">
        <f t="shared" si="76"/>
        <v>-9.4307313009662699E-20</v>
      </c>
      <c r="AS78">
        <f t="shared" si="77"/>
        <v>-3.8770800557330859E-4</v>
      </c>
      <c r="AT78">
        <f t="shared" si="78"/>
        <v>-2.533025636412281E-4</v>
      </c>
      <c r="AU78">
        <f t="shared" si="79"/>
        <v>-6.4101056921453685E-4</v>
      </c>
      <c r="AW78">
        <v>75</v>
      </c>
      <c r="AX78">
        <f>IF(Z78&gt;0, (R78*SUMPRODUCT(K78:$K$98, X78:$X$98)-K78*$AZ$3)/Z78, 0)</f>
        <v>-5.1105302139914283E+23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0.877957722</v>
      </c>
      <c r="Q79" s="5">
        <f t="shared" si="91"/>
        <v>50</v>
      </c>
      <c r="R79">
        <f t="shared" si="62"/>
        <v>2000000</v>
      </c>
      <c r="S79">
        <f t="shared" si="63"/>
        <v>-4.0725460842107188E+24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-15.873592344129463</v>
      </c>
      <c r="AC79">
        <f t="shared" si="64"/>
        <v>-14.172850307258448</v>
      </c>
      <c r="AE79">
        <f t="shared" si="65"/>
        <v>0</v>
      </c>
      <c r="AF79">
        <f t="shared" si="66"/>
        <v>0</v>
      </c>
      <c r="AG79">
        <f t="shared" si="67"/>
        <v>-1.7400478735166019E-22</v>
      </c>
      <c r="AH79">
        <f t="shared" si="68"/>
        <v>-5.4539714631777808E-17</v>
      </c>
      <c r="AI79">
        <f t="shared" si="69"/>
        <v>-5.4539888636565163E-17</v>
      </c>
      <c r="AJ79">
        <f t="shared" si="70"/>
        <v>-1.7007420368710147</v>
      </c>
      <c r="AK79">
        <f t="shared" si="92"/>
        <v>-1.1111514640890625</v>
      </c>
      <c r="AL79">
        <f t="shared" si="71"/>
        <v>-2.8118935009600774</v>
      </c>
      <c r="AN79">
        <f t="shared" si="72"/>
        <v>0</v>
      </c>
      <c r="AO79">
        <f t="shared" si="73"/>
        <v>0</v>
      </c>
      <c r="AP79">
        <f t="shared" si="74"/>
        <v>-3.1622155805559506E-26</v>
      </c>
      <c r="AQ79">
        <f t="shared" si="75"/>
        <v>-9.9115856519011828E-21</v>
      </c>
      <c r="AR79">
        <f t="shared" si="76"/>
        <v>-9.9116172740569885E-21</v>
      </c>
      <c r="AS79">
        <f t="shared" si="77"/>
        <v>-3.0907844832055842E-4</v>
      </c>
      <c r="AT79">
        <f t="shared" si="78"/>
        <v>-2.0193125290276476E-4</v>
      </c>
      <c r="AU79">
        <f t="shared" si="79"/>
        <v>-5.1100970122332321E-4</v>
      </c>
      <c r="AW79">
        <v>76</v>
      </c>
      <c r="AX79">
        <f>IF(Z79&gt;0, (R79*SUMPRODUCT(K79:$K$98, X79:$X$98)-K79*$AZ$3)/Z79, 0)</f>
        <v>-4.0725460842107188E+24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0.88376105100000002</v>
      </c>
      <c r="Q80" s="5">
        <f t="shared" si="91"/>
        <v>50</v>
      </c>
      <c r="R80">
        <f t="shared" si="62"/>
        <v>2000000</v>
      </c>
      <c r="S80">
        <f t="shared" si="63"/>
        <v>-3.4226636230206198E+25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-14.172850307258448</v>
      </c>
      <c r="AC80">
        <f t="shared" si="64"/>
        <v>-12.654330631480757</v>
      </c>
      <c r="AE80">
        <f t="shared" si="65"/>
        <v>0</v>
      </c>
      <c r="AF80">
        <f t="shared" si="66"/>
        <v>0</v>
      </c>
      <c r="AG80">
        <f t="shared" si="67"/>
        <v>-1.8486085729208864E-23</v>
      </c>
      <c r="AH80">
        <f t="shared" si="68"/>
        <v>-6.1511461499573885E-18</v>
      </c>
      <c r="AI80">
        <f t="shared" si="69"/>
        <v>-6.151164636043118E-18</v>
      </c>
      <c r="AJ80">
        <f t="shared" si="70"/>
        <v>-1.5185196757776911</v>
      </c>
      <c r="AK80">
        <f t="shared" si="92"/>
        <v>-0.99209952150809144</v>
      </c>
      <c r="AL80">
        <f t="shared" si="71"/>
        <v>-2.5106191972857825</v>
      </c>
      <c r="AN80">
        <f t="shared" si="72"/>
        <v>0</v>
      </c>
      <c r="AO80">
        <f t="shared" si="73"/>
        <v>0</v>
      </c>
      <c r="AP80">
        <f t="shared" si="74"/>
        <v>-2.9995576766936506E-27</v>
      </c>
      <c r="AQ80">
        <f t="shared" si="75"/>
        <v>-9.9808677320025061E-22</v>
      </c>
      <c r="AR80">
        <f t="shared" si="76"/>
        <v>-9.9808977275792743E-22</v>
      </c>
      <c r="AS80">
        <f t="shared" si="77"/>
        <v>-2.4639544668411851E-4</v>
      </c>
      <c r="AT80">
        <f t="shared" si="78"/>
        <v>-1.6097835850029075E-4</v>
      </c>
      <c r="AU80">
        <f t="shared" si="79"/>
        <v>-4.0737380518440926E-4</v>
      </c>
      <c r="AW80">
        <v>77</v>
      </c>
      <c r="AX80">
        <f>IF(Z80&gt;0, (R80*SUMPRODUCT(K80:$K$98, X80:$X$98)-K80*$AZ$3)/Z80, 0)</f>
        <v>-3.4226636230206198E+25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0.88953285599999998</v>
      </c>
      <c r="Q81" s="5">
        <f t="shared" si="91"/>
        <v>50</v>
      </c>
      <c r="R81">
        <f t="shared" si="62"/>
        <v>2000000</v>
      </c>
      <c r="S81">
        <f t="shared" si="63"/>
        <v>-3.0417403558433643E+26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-12.654330631480757</v>
      </c>
      <c r="AC81">
        <f t="shared" si="64"/>
        <v>-11.298509492393531</v>
      </c>
      <c r="AE81">
        <f t="shared" si="65"/>
        <v>0</v>
      </c>
      <c r="AF81">
        <f t="shared" si="66"/>
        <v>0</v>
      </c>
      <c r="AG81">
        <f t="shared" si="67"/>
        <v>-1.857244236952773E-24</v>
      </c>
      <c r="AH81">
        <f t="shared" si="68"/>
        <v>-6.5775922539856006E-19</v>
      </c>
      <c r="AI81">
        <f t="shared" si="69"/>
        <v>-6.57761082642797E-19</v>
      </c>
      <c r="AJ81">
        <f t="shared" si="70"/>
        <v>-1.3558211390872259</v>
      </c>
      <c r="AK81">
        <f t="shared" si="92"/>
        <v>-0.88580314420365314</v>
      </c>
      <c r="AL81">
        <f t="shared" si="71"/>
        <v>-2.241624283290879</v>
      </c>
      <c r="AN81">
        <f t="shared" si="72"/>
        <v>0</v>
      </c>
      <c r="AO81">
        <f t="shared" si="73"/>
        <v>0</v>
      </c>
      <c r="AP81">
        <f t="shared" si="74"/>
        <v>-2.690687437863273E-28</v>
      </c>
      <c r="AQ81">
        <f t="shared" si="75"/>
        <v>-9.5293039531643831E-23</v>
      </c>
      <c r="AR81">
        <f t="shared" si="76"/>
        <v>-9.5293308600387617E-23</v>
      </c>
      <c r="AS81">
        <f t="shared" si="77"/>
        <v>-1.9642494155302839E-4</v>
      </c>
      <c r="AT81">
        <f t="shared" si="78"/>
        <v>-1.2833096181464506E-4</v>
      </c>
      <c r="AU81">
        <f t="shared" si="79"/>
        <v>-3.2475590336767345E-4</v>
      </c>
      <c r="AW81">
        <v>78</v>
      </c>
      <c r="AX81">
        <f>IF(Z81&gt;0, (R81*SUMPRODUCT(K81:$K$98, X81:$X$98)-K81*$AZ$3)/Z81, 0)</f>
        <v>-3.0417403558433643E+26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0.89526598199999996</v>
      </c>
      <c r="Q82" s="5">
        <f t="shared" si="91"/>
        <v>50</v>
      </c>
      <c r="R82">
        <f t="shared" si="62"/>
        <v>2000000</v>
      </c>
      <c r="S82">
        <f t="shared" si="63"/>
        <v>-2.8668050408582633E+27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-11.298509492393531</v>
      </c>
      <c r="AC82">
        <f t="shared" si="64"/>
        <v>-10.087954903922794</v>
      </c>
      <c r="AE82">
        <f t="shared" si="65"/>
        <v>0</v>
      </c>
      <c r="AF82">
        <f t="shared" si="66"/>
        <v>0</v>
      </c>
      <c r="AG82">
        <f t="shared" si="67"/>
        <v>-1.759442089738803E-25</v>
      </c>
      <c r="AH82">
        <f t="shared" si="68"/>
        <v>-6.6509103424374601E-20</v>
      </c>
      <c r="AI82">
        <f t="shared" si="69"/>
        <v>-6.6509279368583581E-20</v>
      </c>
      <c r="AJ82">
        <f t="shared" si="70"/>
        <v>-1.2105545884707372</v>
      </c>
      <c r="AK82">
        <f t="shared" si="92"/>
        <v>-0.79089566446754722</v>
      </c>
      <c r="AL82">
        <f t="shared" si="71"/>
        <v>-2.0014502529382843</v>
      </c>
      <c r="AN82">
        <f t="shared" si="72"/>
        <v>0</v>
      </c>
      <c r="AO82">
        <f t="shared" si="73"/>
        <v>0</v>
      </c>
      <c r="AP82">
        <f t="shared" si="74"/>
        <v>-2.2758895729545823E-29</v>
      </c>
      <c r="AQ82">
        <f t="shared" si="75"/>
        <v>-8.6031461832633101E-24</v>
      </c>
      <c r="AR82">
        <f t="shared" si="76"/>
        <v>-8.6031689421590401E-24</v>
      </c>
      <c r="AS82">
        <f t="shared" si="77"/>
        <v>-1.5658876080439118E-4</v>
      </c>
      <c r="AT82">
        <f t="shared" si="78"/>
        <v>-1.0230465705886877E-4</v>
      </c>
      <c r="AU82">
        <f t="shared" si="79"/>
        <v>-2.5889341786325995E-4</v>
      </c>
      <c r="AW82">
        <v>79</v>
      </c>
      <c r="AX82">
        <f>IF(Z82&gt;0, (R82*SUMPRODUCT(K82:$K$98, X82:$X$98)-K82*$AZ$3)/Z82, 0)</f>
        <v>-2.8668050408582633E+27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0.900953271</v>
      </c>
      <c r="Q83" s="5">
        <f t="shared" si="91"/>
        <v>50</v>
      </c>
      <c r="R83">
        <f t="shared" si="62"/>
        <v>2000000</v>
      </c>
      <c r="S83">
        <f t="shared" si="63"/>
        <v>-2.87449902613398E+28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-10.087954903922794</v>
      </c>
      <c r="AC83">
        <f t="shared" si="64"/>
        <v>-9.0071025927882076</v>
      </c>
      <c r="AE83">
        <f t="shared" si="65"/>
        <v>0</v>
      </c>
      <c r="AF83">
        <f t="shared" si="66"/>
        <v>0</v>
      </c>
      <c r="AG83">
        <f t="shared" si="67"/>
        <v>-1.5667256295616481E-26</v>
      </c>
      <c r="AH83">
        <f t="shared" si="68"/>
        <v>-6.3407004235410003E-21</v>
      </c>
      <c r="AI83">
        <f t="shared" si="69"/>
        <v>-6.3407160907972957E-21</v>
      </c>
      <c r="AJ83">
        <f t="shared" si="70"/>
        <v>-1.0808523111345867</v>
      </c>
      <c r="AK83">
        <f t="shared" si="92"/>
        <v>-0.70615684327459571</v>
      </c>
      <c r="AL83">
        <f t="shared" si="71"/>
        <v>-1.7870091544091824</v>
      </c>
      <c r="AN83">
        <f t="shared" si="72"/>
        <v>0</v>
      </c>
      <c r="AO83">
        <f t="shared" si="73"/>
        <v>0</v>
      </c>
      <c r="AP83">
        <f t="shared" si="74"/>
        <v>-1.8094689467572529E-30</v>
      </c>
      <c r="AQ83">
        <f t="shared" si="75"/>
        <v>-7.3231076971007991E-25</v>
      </c>
      <c r="AR83">
        <f t="shared" si="76"/>
        <v>-7.3231257917902664E-25</v>
      </c>
      <c r="AS83">
        <f t="shared" si="77"/>
        <v>-1.2483160140656184E-4</v>
      </c>
      <c r="AT83">
        <f t="shared" si="78"/>
        <v>-8.1556646252286958E-5</v>
      </c>
      <c r="AU83">
        <f t="shared" si="79"/>
        <v>-2.0638824765884878E-4</v>
      </c>
      <c r="AW83">
        <v>80</v>
      </c>
      <c r="AX83">
        <f>IF(Z83&gt;0, (R83*SUMPRODUCT(K83:$K$98, X83:$X$98)-K83*$AZ$3)/Z83, 0)</f>
        <v>-2.87449902613398E+28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0.90658776299999999</v>
      </c>
      <c r="Q84" s="5">
        <f t="shared" si="91"/>
        <v>50</v>
      </c>
      <c r="R84">
        <f t="shared" si="62"/>
        <v>2000000</v>
      </c>
      <c r="S84">
        <f t="shared" si="63"/>
        <v>-3.0769070341796784E+29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-9.0071025927882076</v>
      </c>
      <c r="AC84">
        <f t="shared" si="64"/>
        <v>-8.0420558864180425</v>
      </c>
      <c r="AE84">
        <f t="shared" si="65"/>
        <v>0</v>
      </c>
      <c r="AF84">
        <f t="shared" si="66"/>
        <v>0</v>
      </c>
      <c r="AG84">
        <f t="shared" si="67"/>
        <v>-1.3068408952697043E-27</v>
      </c>
      <c r="AH84">
        <f t="shared" si="68"/>
        <v>-5.6814971349562441E-22</v>
      </c>
      <c r="AI84">
        <f t="shared" si="69"/>
        <v>-5.6815102033651965E-22</v>
      </c>
      <c r="AJ84">
        <f t="shared" si="70"/>
        <v>-0.9650467063701651</v>
      </c>
      <c r="AK84">
        <f t="shared" si="92"/>
        <v>-0.63049718149517464</v>
      </c>
      <c r="AL84">
        <f t="shared" si="71"/>
        <v>-1.5955438878653396</v>
      </c>
      <c r="AN84">
        <f t="shared" si="72"/>
        <v>0</v>
      </c>
      <c r="AO84">
        <f t="shared" si="73"/>
        <v>0</v>
      </c>
      <c r="AP84">
        <f t="shared" si="74"/>
        <v>-1.3476058270630034E-31</v>
      </c>
      <c r="AQ84">
        <f t="shared" si="75"/>
        <v>-5.8587228737807983E-26</v>
      </c>
      <c r="AR84">
        <f t="shared" si="76"/>
        <v>-5.8587363498390689E-26</v>
      </c>
      <c r="AS84">
        <f t="shared" si="77"/>
        <v>-9.9514988366200281E-5</v>
      </c>
      <c r="AT84">
        <f t="shared" si="78"/>
        <v>-6.5016459065917525E-5</v>
      </c>
      <c r="AU84">
        <f t="shared" si="79"/>
        <v>-1.6453144743211779E-4</v>
      </c>
      <c r="AW84">
        <v>81</v>
      </c>
      <c r="AX84">
        <f>IF(Z84&gt;0, (R84*SUMPRODUCT(K84:$K$98, X84:$X$98)-K84*$AZ$3)/Z84, 0)</f>
        <v>-3.0769070341796784E+29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0.91219363099999995</v>
      </c>
      <c r="Q85" s="5">
        <f t="shared" si="91"/>
        <v>50</v>
      </c>
      <c r="R85">
        <f t="shared" si="62"/>
        <v>2000000</v>
      </c>
      <c r="S85">
        <f t="shared" si="63"/>
        <v>-3.5308657359074425E+30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-8.0420558864180425</v>
      </c>
      <c r="AC85">
        <f t="shared" si="64"/>
        <v>-7.1804070414446812</v>
      </c>
      <c r="AE85">
        <f t="shared" si="65"/>
        <v>0</v>
      </c>
      <c r="AF85">
        <f t="shared" si="66"/>
        <v>0</v>
      </c>
      <c r="AG85">
        <f t="shared" si="67"/>
        <v>-1.0168054492164506E-28</v>
      </c>
      <c r="AH85">
        <f t="shared" si="68"/>
        <v>-4.7683677655814487E-23</v>
      </c>
      <c r="AI85">
        <f t="shared" si="69"/>
        <v>-4.7683779336359409E-23</v>
      </c>
      <c r="AJ85">
        <f t="shared" si="70"/>
        <v>-0.86164884497336125</v>
      </c>
      <c r="AK85">
        <f t="shared" si="92"/>
        <v>-0.56294391204926297</v>
      </c>
      <c r="AL85">
        <f t="shared" si="71"/>
        <v>-1.4245927570226242</v>
      </c>
      <c r="AN85">
        <f t="shared" si="72"/>
        <v>0</v>
      </c>
      <c r="AO85">
        <f t="shared" si="73"/>
        <v>0</v>
      </c>
      <c r="AP85">
        <f t="shared" si="74"/>
        <v>-9.3618139506262793E-33</v>
      </c>
      <c r="AQ85">
        <f t="shared" si="75"/>
        <v>-4.3902766162334254E-27</v>
      </c>
      <c r="AR85">
        <f t="shared" si="76"/>
        <v>-4.3902859780473758E-27</v>
      </c>
      <c r="AS85">
        <f t="shared" si="77"/>
        <v>-7.9332739450095846E-5</v>
      </c>
      <c r="AT85">
        <f t="shared" si="78"/>
        <v>-5.1830723107395973E-5</v>
      </c>
      <c r="AU85">
        <f t="shared" si="79"/>
        <v>-1.3116346255749183E-4</v>
      </c>
      <c r="AW85">
        <v>82</v>
      </c>
      <c r="AX85">
        <f>IF(Z85&gt;0, (R85*SUMPRODUCT(K85:$K$98, X85:$X$98)-K85*$AZ$3)/Z85, 0)</f>
        <v>-3.5308657359074425E+30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0.91779930600000004</v>
      </c>
      <c r="Q86" s="5">
        <f t="shared" si="91"/>
        <v>50</v>
      </c>
      <c r="R86">
        <f t="shared" si="62"/>
        <v>2000000</v>
      </c>
      <c r="S86">
        <f t="shared" si="63"/>
        <v>-4.3663828117420867E+31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-7.1804070414446812</v>
      </c>
      <c r="AC86">
        <f t="shared" si="64"/>
        <v>-6.4110777155756073</v>
      </c>
      <c r="AE86">
        <f t="shared" si="65"/>
        <v>0</v>
      </c>
      <c r="AF86">
        <f t="shared" si="66"/>
        <v>0</v>
      </c>
      <c r="AG86">
        <f t="shared" si="67"/>
        <v>-7.3414059096409525E-30</v>
      </c>
      <c r="AH86">
        <f t="shared" si="68"/>
        <v>-3.7328933425115061E-24</v>
      </c>
      <c r="AI86">
        <f t="shared" si="69"/>
        <v>-3.7329006839174159E-24</v>
      </c>
      <c r="AJ86">
        <f t="shared" si="70"/>
        <v>-0.76932932586907388</v>
      </c>
      <c r="AK86">
        <f t="shared" si="92"/>
        <v>-0.50262849290112777</v>
      </c>
      <c r="AL86">
        <f t="shared" si="71"/>
        <v>-1.2719578187702016</v>
      </c>
      <c r="AN86">
        <f t="shared" si="72"/>
        <v>0</v>
      </c>
      <c r="AO86">
        <f t="shared" si="73"/>
        <v>0</v>
      </c>
      <c r="AP86">
        <f t="shared" si="74"/>
        <v>-6.0350845029830296E-34</v>
      </c>
      <c r="AQ86">
        <f t="shared" si="75"/>
        <v>-3.0686665524235413E-28</v>
      </c>
      <c r="AR86">
        <f t="shared" si="76"/>
        <v>-3.0686725875080446E-28</v>
      </c>
      <c r="AS86">
        <f t="shared" si="77"/>
        <v>-6.3243574178966814E-5</v>
      </c>
      <c r="AT86">
        <f t="shared" si="78"/>
        <v>-4.1319135130258276E-5</v>
      </c>
      <c r="AU86">
        <f t="shared" si="79"/>
        <v>-1.0456270930922509E-4</v>
      </c>
      <c r="AW86">
        <v>83</v>
      </c>
      <c r="AX86">
        <f>IF(Z86&gt;0, (R86*SUMPRODUCT(K86:$K$98, X86:$X$98)-K86*$AZ$3)/Z86, 0)</f>
        <v>-4.3663828117420867E+31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0.92340517499999997</v>
      </c>
      <c r="Q87" s="5">
        <f t="shared" si="91"/>
        <v>50</v>
      </c>
      <c r="R87">
        <f t="shared" si="62"/>
        <v>2000000</v>
      </c>
      <c r="S87">
        <f t="shared" si="63"/>
        <v>-5.8541426933888271E+32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-6.4110777155756073</v>
      </c>
      <c r="AC87">
        <f t="shared" si="64"/>
        <v>-5.724176531763935</v>
      </c>
      <c r="AE87">
        <f t="shared" si="65"/>
        <v>0</v>
      </c>
      <c r="AF87">
        <f t="shared" si="66"/>
        <v>0</v>
      </c>
      <c r="AG87">
        <f t="shared" si="67"/>
        <v>-4.8889964180650526E-31</v>
      </c>
      <c r="AH87">
        <f t="shared" si="68"/>
        <v>-2.7116368834952153E-25</v>
      </c>
      <c r="AI87">
        <f t="shared" si="69"/>
        <v>-2.7116417724916332E-25</v>
      </c>
      <c r="AJ87">
        <f t="shared" si="70"/>
        <v>-0.68690118381167231</v>
      </c>
      <c r="AK87">
        <f t="shared" si="92"/>
        <v>-0.44877544009029258</v>
      </c>
      <c r="AL87">
        <f t="shared" si="71"/>
        <v>-1.1356766239019649</v>
      </c>
      <c r="AN87">
        <f t="shared" si="72"/>
        <v>0</v>
      </c>
      <c r="AO87">
        <f t="shared" si="73"/>
        <v>0</v>
      </c>
      <c r="AP87">
        <f t="shared" si="74"/>
        <v>-3.5884410387175624E-35</v>
      </c>
      <c r="AQ87">
        <f t="shared" si="75"/>
        <v>-1.9902958077202974E-29</v>
      </c>
      <c r="AR87">
        <f t="shared" si="76"/>
        <v>-1.990299396161336E-29</v>
      </c>
      <c r="AS87">
        <f t="shared" si="77"/>
        <v>-5.0417390129916086E-5</v>
      </c>
      <c r="AT87">
        <f t="shared" si="78"/>
        <v>-3.2939361551545177E-5</v>
      </c>
      <c r="AU87">
        <f t="shared" si="79"/>
        <v>-8.3356751681461263E-5</v>
      </c>
      <c r="AW87">
        <v>84</v>
      </c>
      <c r="AX87">
        <f>IF(Z87&gt;0, (R87*SUMPRODUCT(K87:$K$98, X87:$X$98)-K87*$AZ$3)/Z87, 0)</f>
        <v>-5.8541426933888271E+32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0.92901104300000004</v>
      </c>
      <c r="Q88" s="5">
        <f t="shared" si="91"/>
        <v>50</v>
      </c>
      <c r="R88">
        <f t="shared" si="62"/>
        <v>2000000</v>
      </c>
      <c r="S88">
        <f t="shared" si="63"/>
        <v>-8.5702615296358757E+33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-5.724176531763935</v>
      </c>
      <c r="AC88">
        <f t="shared" si="64"/>
        <v>-5.110871903360656</v>
      </c>
      <c r="AE88">
        <f t="shared" si="65"/>
        <v>0</v>
      </c>
      <c r="AF88">
        <f t="shared" si="66"/>
        <v>0</v>
      </c>
      <c r="AG88">
        <f t="shared" si="67"/>
        <v>-2.9817479231452354E-32</v>
      </c>
      <c r="AH88">
        <f t="shared" si="68"/>
        <v>-1.8167726646279515E-26</v>
      </c>
      <c r="AI88">
        <f t="shared" si="69"/>
        <v>-1.8167756463758745E-26</v>
      </c>
      <c r="AJ88">
        <f t="shared" si="70"/>
        <v>-0.61330462840327904</v>
      </c>
      <c r="AK88">
        <f t="shared" si="92"/>
        <v>-0.40069235722347551</v>
      </c>
      <c r="AL88">
        <f t="shared" si="71"/>
        <v>-1.0139969856267546</v>
      </c>
      <c r="AN88">
        <f t="shared" si="72"/>
        <v>0</v>
      </c>
      <c r="AO88">
        <f t="shared" si="73"/>
        <v>0</v>
      </c>
      <c r="AP88">
        <f t="shared" si="74"/>
        <v>-1.9540649661373283E-36</v>
      </c>
      <c r="AQ88">
        <f t="shared" si="75"/>
        <v>-1.1906076257582165E-30</v>
      </c>
      <c r="AR88">
        <f t="shared" si="76"/>
        <v>-1.1906095798231826E-30</v>
      </c>
      <c r="AS88">
        <f t="shared" si="77"/>
        <v>-4.0192434733670358E-5</v>
      </c>
      <c r="AT88">
        <f t="shared" si="78"/>
        <v>-2.6259057359331291E-5</v>
      </c>
      <c r="AU88">
        <f t="shared" si="79"/>
        <v>-6.6451492093001646E-5</v>
      </c>
      <c r="AW88">
        <v>85</v>
      </c>
      <c r="AX88">
        <f>IF(Z88&gt;0, (R88*SUMPRODUCT(K88:$K$98, X88:$X$98)-K88*$AZ$3)/Z88, 0)</f>
        <v>-8.5702615296358757E+33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-5.110871903360656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-1.1926991692580941E-27</v>
      </c>
      <c r="AI89">
        <f t="shared" si="69"/>
        <v>-1.1926991692580941E-27</v>
      </c>
      <c r="AJ89">
        <f t="shared" si="70"/>
        <v>-5.110871903360656</v>
      </c>
      <c r="AK89">
        <f t="shared" si="92"/>
        <v>-0.35776103323524594</v>
      </c>
      <c r="AL89">
        <f t="shared" si="71"/>
        <v>-5.4686329365959017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-6.9788034504904574E-32</v>
      </c>
      <c r="AR89">
        <f t="shared" si="76"/>
        <v>-6.9788034504904574E-32</v>
      </c>
      <c r="AS89">
        <f t="shared" si="77"/>
        <v>-2.9905085367314241E-4</v>
      </c>
      <c r="AT89">
        <f t="shared" si="78"/>
        <v>-2.0933559757119966E-5</v>
      </c>
      <c r="AU89">
        <f t="shared" si="79"/>
        <v>-3.1998441343026235E-4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101257.71985590589</v>
      </c>
      <c r="AO91" s="6">
        <f t="shared" si="93"/>
        <v>-10125.771985590589</v>
      </c>
      <c r="AP91" s="6">
        <f t="shared" si="93"/>
        <v>-2839.7465502781624</v>
      </c>
      <c r="AQ91" s="6">
        <f t="shared" si="93"/>
        <v>-77987.845580339737</v>
      </c>
      <c r="AR91" s="6">
        <f t="shared" si="93"/>
        <v>10304.355739697381</v>
      </c>
      <c r="AS91" s="6">
        <f t="shared" si="93"/>
        <v>-22231.705460742305</v>
      </c>
      <c r="AT91" s="6">
        <f t="shared" si="93"/>
        <v>12968.494852099682</v>
      </c>
      <c r="AU91" s="6">
        <f t="shared" si="93"/>
        <v>1041.1451310547516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262789.44618081173</v>
      </c>
      <c r="K3">
        <v>1</v>
      </c>
      <c r="L3" s="2">
        <v>0</v>
      </c>
      <c r="O3">
        <f>$C$3</f>
        <v>262789.44618081173</v>
      </c>
      <c r="P3">
        <f>O3*C5</f>
        <v>26278.944618081176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262789.44618081173</v>
      </c>
      <c r="AF3">
        <f t="shared" ref="AF3:AF34" si="4">-$Z3*P3</f>
        <v>-26278.944618081176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233990.59335873055</v>
      </c>
      <c r="AJ3">
        <f t="shared" ref="AJ3:AJ34" si="8">AB3-AC3</f>
        <v>0</v>
      </c>
      <c r="AL3">
        <f t="shared" ref="AL3:AL34" si="9">SUM(AI3:AK3)</f>
        <v>233990.59335873055</v>
      </c>
      <c r="AN3">
        <f t="shared" ref="AN3:AN34" si="10">AE3*$K3</f>
        <v>262789.44618081173</v>
      </c>
      <c r="AO3">
        <f t="shared" ref="AO3:AO34" si="11">AF3*$K3</f>
        <v>-26278.944618081176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233990.59335873055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233990.59335873055</v>
      </c>
      <c r="AW3">
        <v>0</v>
      </c>
      <c r="AX3">
        <f>IF(Z3&gt;0, (R3*SUMPRODUCT(K3:$K$98, X3:$X$98)-K3*$AZ$3)/Z3, 0)</f>
        <v>0</v>
      </c>
      <c r="AZ3">
        <f>C6*ABS(SUMPRODUCT(X4:X79, K4:K79))/1</f>
        <v>208634.61992357453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2000000</v>
      </c>
      <c r="S4">
        <f t="shared" si="1"/>
        <v>22634.318535819832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22353.709277525864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-22353.709277525864</v>
      </c>
      <c r="AK4">
        <f>G4*SUM(AB4, AE4:AF4)</f>
        <v>0</v>
      </c>
      <c r="AL4">
        <f t="shared" si="9"/>
        <v>-27148.735277525862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-4281.2732142857139</v>
      </c>
      <c r="AR4">
        <f t="shared" si="14"/>
        <v>-4281.2732142857139</v>
      </c>
      <c r="AS4">
        <f t="shared" si="15"/>
        <v>-19958.668997790948</v>
      </c>
      <c r="AT4">
        <f t="shared" si="16"/>
        <v>0</v>
      </c>
      <c r="AU4">
        <f t="shared" si="17"/>
        <v>-24239.942212076661</v>
      </c>
      <c r="AW4">
        <v>1</v>
      </c>
      <c r="AX4">
        <f>IF(Z4&gt;0, (R4*SUMPRODUCT(K4:$K$98, X4:$X$98)-K4*$AZ$3)/Z4, 0)</f>
        <v>22634.318535819832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2.5466569999999999E-3</v>
      </c>
      <c r="Q5" s="5">
        <f t="shared" ref="Q5:Q36" si="29">$C$8</f>
        <v>50</v>
      </c>
      <c r="R5">
        <f t="shared" si="0"/>
        <v>2000000</v>
      </c>
      <c r="S5">
        <f t="shared" si="1"/>
        <v>38997.806982767099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22353.709277525864</v>
      </c>
      <c r="AC5">
        <f t="shared" si="2"/>
        <v>38031.105061031063</v>
      </c>
      <c r="AE5">
        <f t="shared" si="3"/>
        <v>0</v>
      </c>
      <c r="AF5">
        <f t="shared" si="4"/>
        <v>0</v>
      </c>
      <c r="AG5">
        <f t="shared" si="5"/>
        <v>-48.760568867163201</v>
      </c>
      <c r="AH5">
        <f t="shared" si="6"/>
        <v>-5030.1695734719178</v>
      </c>
      <c r="AI5">
        <f t="shared" si="7"/>
        <v>-5078.9301423390807</v>
      </c>
      <c r="AJ5">
        <f t="shared" si="8"/>
        <v>-15677.395783505199</v>
      </c>
      <c r="AK5">
        <f>G5*SUM(AB5, AE5:AF5)</f>
        <v>1564.7596494268107</v>
      </c>
      <c r="AL5">
        <f t="shared" si="9"/>
        <v>-19191.566276417467</v>
      </c>
      <c r="AN5">
        <f t="shared" si="10"/>
        <v>0</v>
      </c>
      <c r="AO5">
        <f t="shared" si="11"/>
        <v>0</v>
      </c>
      <c r="AP5">
        <f t="shared" si="12"/>
        <v>-38.871626966807398</v>
      </c>
      <c r="AQ5">
        <f t="shared" si="13"/>
        <v>-4010.0203870152404</v>
      </c>
      <c r="AR5">
        <f t="shared" si="14"/>
        <v>-4048.8920139820475</v>
      </c>
      <c r="AS5">
        <f t="shared" si="15"/>
        <v>-12497.923934554527</v>
      </c>
      <c r="AT5">
        <f t="shared" si="16"/>
        <v>1247.4168123619345</v>
      </c>
      <c r="AU5">
        <f t="shared" si="17"/>
        <v>-15299.399136174638</v>
      </c>
      <c r="AW5">
        <v>2</v>
      </c>
      <c r="AX5">
        <f>IF(Z5&gt;0, (R5*SUMPRODUCT(K5:$K$98, X5:$X$98)-K5*$AZ$3)/Z5, 0)</f>
        <v>38997.806982767099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3.8442260000000001E-3</v>
      </c>
      <c r="Q6" s="5">
        <f t="shared" si="29"/>
        <v>50</v>
      </c>
      <c r="R6">
        <f t="shared" si="0"/>
        <v>2000000</v>
      </c>
      <c r="S6">
        <f t="shared" si="1"/>
        <v>53905.342595464645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38031.105061031063</v>
      </c>
      <c r="AC6">
        <f t="shared" si="2"/>
        <v>51841.324850614852</v>
      </c>
      <c r="AE6">
        <f t="shared" si="3"/>
        <v>0</v>
      </c>
      <c r="AF6">
        <f t="shared" si="4"/>
        <v>0</v>
      </c>
      <c r="AG6">
        <f t="shared" si="5"/>
        <v>-48.08551653187763</v>
      </c>
      <c r="AH6">
        <f t="shared" si="6"/>
        <v>-7497.8658645575733</v>
      </c>
      <c r="AI6">
        <f t="shared" si="7"/>
        <v>-7545.9513810894514</v>
      </c>
      <c r="AJ6">
        <f t="shared" si="8"/>
        <v>-13810.219789583789</v>
      </c>
      <c r="AK6">
        <f>G6*SUM(AB6, AE6:AF6)</f>
        <v>2662.1773542721749</v>
      </c>
      <c r="AL6">
        <f t="shared" si="9"/>
        <v>-18693.993816401064</v>
      </c>
      <c r="AN6">
        <f t="shared" si="10"/>
        <v>0</v>
      </c>
      <c r="AO6">
        <f t="shared" si="11"/>
        <v>0</v>
      </c>
      <c r="AP6">
        <f t="shared" si="12"/>
        <v>-34.226320873295727</v>
      </c>
      <c r="AQ6">
        <f t="shared" si="13"/>
        <v>-5336.8328231465048</v>
      </c>
      <c r="AR6">
        <f t="shared" si="14"/>
        <v>-5371.0591440198004</v>
      </c>
      <c r="AS6">
        <f t="shared" si="15"/>
        <v>-9829.8416641876211</v>
      </c>
      <c r="AT6">
        <f t="shared" si="16"/>
        <v>1894.8852569470994</v>
      </c>
      <c r="AU6">
        <f t="shared" si="17"/>
        <v>-13306.015551260321</v>
      </c>
      <c r="AW6">
        <v>3</v>
      </c>
      <c r="AX6">
        <f>IF(Z6&gt;0, (R6*SUMPRODUCT(K6:$K$98, X6:$X$98)-K6*$AZ$3)/Z6, 0)</f>
        <v>53905.342595464645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5.3300140000000001E-3</v>
      </c>
      <c r="Q7" s="5">
        <f t="shared" si="29"/>
        <v>50</v>
      </c>
      <c r="R7">
        <f t="shared" si="0"/>
        <v>2000000</v>
      </c>
      <c r="S7">
        <f t="shared" si="1"/>
        <v>65910.851305270291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51841.324850614852</v>
      </c>
      <c r="AC7">
        <f t="shared" si="2"/>
        <v>62415.420756574633</v>
      </c>
      <c r="AE7">
        <f t="shared" si="3"/>
        <v>0</v>
      </c>
      <c r="AF7">
        <f t="shared" si="4"/>
        <v>0</v>
      </c>
      <c r="AG7">
        <f t="shared" si="5"/>
        <v>-47.348364890246714</v>
      </c>
      <c r="AH7">
        <f t="shared" si="6"/>
        <v>-10251.859052485568</v>
      </c>
      <c r="AI7">
        <f t="shared" si="7"/>
        <v>-10299.207417375816</v>
      </c>
      <c r="AJ7">
        <f t="shared" si="8"/>
        <v>-10574.095905959781</v>
      </c>
      <c r="AK7">
        <f>G7*SUM(AB7, AE7:AF7)</f>
        <v>3628.8927395430401</v>
      </c>
      <c r="AL7">
        <f t="shared" si="9"/>
        <v>-17244.410583792556</v>
      </c>
      <c r="AN7">
        <f t="shared" si="10"/>
        <v>0</v>
      </c>
      <c r="AO7">
        <f t="shared" si="11"/>
        <v>0</v>
      </c>
      <c r="AP7">
        <f t="shared" si="12"/>
        <v>-30.09074187066037</v>
      </c>
      <c r="AQ7">
        <f t="shared" si="13"/>
        <v>-6515.2417651128017</v>
      </c>
      <c r="AR7">
        <f t="shared" si="14"/>
        <v>-6545.3325069834627</v>
      </c>
      <c r="AS7">
        <f t="shared" si="15"/>
        <v>-6720.0291110239523</v>
      </c>
      <c r="AT7">
        <f t="shared" si="16"/>
        <v>2306.2269405716365</v>
      </c>
      <c r="AU7">
        <f t="shared" si="17"/>
        <v>-10959.134677435779</v>
      </c>
      <c r="AW7">
        <v>4</v>
      </c>
      <c r="AX7">
        <f>IF(Z7&gt;0, (R7*SUMPRODUCT(K7:$K$98, X7:$X$98)-K7*$AZ$3)/Z7, 0)</f>
        <v>65910.851305270291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6.9004050000000001E-3</v>
      </c>
      <c r="Q8" s="5">
        <f t="shared" si="29"/>
        <v>50</v>
      </c>
      <c r="R8">
        <f t="shared" si="0"/>
        <v>2000000</v>
      </c>
      <c r="S8">
        <f t="shared" si="1"/>
        <v>75305.197719470947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62415.420756574633</v>
      </c>
      <c r="AC8">
        <f t="shared" si="2"/>
        <v>70106.365356735318</v>
      </c>
      <c r="AE8">
        <f t="shared" si="3"/>
        <v>0</v>
      </c>
      <c r="AF8">
        <f t="shared" si="4"/>
        <v>0</v>
      </c>
      <c r="AG8">
        <f t="shared" si="5"/>
        <v>-46.548158347513763</v>
      </c>
      <c r="AH8">
        <f t="shared" si="6"/>
        <v>-13068.915753219315</v>
      </c>
      <c r="AI8">
        <f t="shared" si="7"/>
        <v>-13115.463911566829</v>
      </c>
      <c r="AJ8">
        <f t="shared" si="8"/>
        <v>-7690.9446001606848</v>
      </c>
      <c r="AK8">
        <f t="shared" ref="AK8:AK39" si="30">G8*SUM(AB8:AB8, AE8:AF8)</f>
        <v>4369.0794529602244</v>
      </c>
      <c r="AL8">
        <f t="shared" si="9"/>
        <v>-16437.329058767289</v>
      </c>
      <c r="AN8">
        <f t="shared" si="10"/>
        <v>0</v>
      </c>
      <c r="AO8">
        <f t="shared" si="11"/>
        <v>0</v>
      </c>
      <c r="AP8">
        <f t="shared" si="12"/>
        <v>-26.412675130621206</v>
      </c>
      <c r="AQ8">
        <f t="shared" si="13"/>
        <v>-7415.6537735005058</v>
      </c>
      <c r="AR8">
        <f t="shared" si="14"/>
        <v>-7442.0664486311271</v>
      </c>
      <c r="AS8">
        <f t="shared" si="15"/>
        <v>-4364.0485119751174</v>
      </c>
      <c r="AT8">
        <f t="shared" si="16"/>
        <v>2479.133016377958</v>
      </c>
      <c r="AU8">
        <f t="shared" si="17"/>
        <v>-9326.981944228286</v>
      </c>
      <c r="AW8">
        <v>5</v>
      </c>
      <c r="AX8">
        <f>IF(Z8&gt;0, (R8*SUMPRODUCT(K8:$K$98, X8:$X$98)-K8*$AZ$3)/Z8, 0)</f>
        <v>75305.197719470947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8.6257439999999994E-3</v>
      </c>
      <c r="Q9" s="5">
        <f t="shared" si="29"/>
        <v>50</v>
      </c>
      <c r="R9">
        <f t="shared" si="0"/>
        <v>2000000</v>
      </c>
      <c r="S9">
        <f t="shared" si="1"/>
        <v>82500.969231609706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70106.365356735318</v>
      </c>
      <c r="AC9">
        <f t="shared" si="2"/>
        <v>75374.806552228998</v>
      </c>
      <c r="AE9">
        <f t="shared" si="3"/>
        <v>0</v>
      </c>
      <c r="AF9">
        <f t="shared" si="4"/>
        <v>0</v>
      </c>
      <c r="AG9">
        <f t="shared" si="5"/>
        <v>-45.681164266461508</v>
      </c>
      <c r="AH9">
        <f t="shared" si="6"/>
        <v>-16060.499903084668</v>
      </c>
      <c r="AI9">
        <f t="shared" si="7"/>
        <v>-16106.18106735113</v>
      </c>
      <c r="AJ9">
        <f t="shared" si="8"/>
        <v>-5268.4411954936804</v>
      </c>
      <c r="AK9">
        <f t="shared" si="30"/>
        <v>4907.4455749714725</v>
      </c>
      <c r="AL9">
        <f t="shared" si="9"/>
        <v>-16467.176687873336</v>
      </c>
      <c r="AN9">
        <f t="shared" si="10"/>
        <v>0</v>
      </c>
      <c r="AO9">
        <f t="shared" si="11"/>
        <v>0</v>
      </c>
      <c r="AP9">
        <f t="shared" si="12"/>
        <v>-23.143499469002755</v>
      </c>
      <c r="AQ9">
        <f t="shared" si="13"/>
        <v>-8136.7490725680373</v>
      </c>
      <c r="AR9">
        <f t="shared" si="14"/>
        <v>-8159.8925720370398</v>
      </c>
      <c r="AS9">
        <f t="shared" si="15"/>
        <v>-2669.1562697297477</v>
      </c>
      <c r="AT9">
        <f t="shared" si="16"/>
        <v>2486.2646537644787</v>
      </c>
      <c r="AU9">
        <f t="shared" si="17"/>
        <v>-8342.7841880023079</v>
      </c>
      <c r="AW9">
        <v>6</v>
      </c>
      <c r="AX9">
        <f>IF(Z9&gt;0, (R9*SUMPRODUCT(K9:$K$98, X9:$X$98)-K9*$AZ$3)/Z9, 0)</f>
        <v>82500.969231609706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1.0476563E-2</v>
      </c>
      <c r="Q10" s="5">
        <f t="shared" si="29"/>
        <v>50</v>
      </c>
      <c r="R10">
        <f t="shared" si="0"/>
        <v>2000000</v>
      </c>
      <c r="S10">
        <f t="shared" si="1"/>
        <v>87788.343420723788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75374.806552228998</v>
      </c>
      <c r="AC10">
        <f t="shared" si="2"/>
        <v>78563.142273405741</v>
      </c>
      <c r="AE10">
        <f t="shared" si="3"/>
        <v>0</v>
      </c>
      <c r="AF10">
        <f t="shared" si="4"/>
        <v>0</v>
      </c>
      <c r="AG10">
        <f t="shared" si="5"/>
        <v>-44.745771028445958</v>
      </c>
      <c r="AH10">
        <f t="shared" si="6"/>
        <v>-19143.263814037309</v>
      </c>
      <c r="AI10">
        <f t="shared" si="7"/>
        <v>-19188.009585065756</v>
      </c>
      <c r="AJ10">
        <f t="shared" si="8"/>
        <v>-3188.3357211767434</v>
      </c>
      <c r="AK10">
        <f t="shared" si="30"/>
        <v>5276.2364586560307</v>
      </c>
      <c r="AL10">
        <f t="shared" si="9"/>
        <v>-17100.108847586467</v>
      </c>
      <c r="AN10">
        <f t="shared" si="10"/>
        <v>0</v>
      </c>
      <c r="AO10">
        <f t="shared" si="11"/>
        <v>0</v>
      </c>
      <c r="AP10">
        <f t="shared" si="12"/>
        <v>-20.240714414361832</v>
      </c>
      <c r="AQ10">
        <f t="shared" si="13"/>
        <v>-8659.4403652669243</v>
      </c>
      <c r="AR10">
        <f t="shared" si="14"/>
        <v>-8679.6810796812879</v>
      </c>
      <c r="AS10">
        <f t="shared" si="15"/>
        <v>-1442.2411617048886</v>
      </c>
      <c r="AT10">
        <f t="shared" si="16"/>
        <v>2386.7014220049655</v>
      </c>
      <c r="AU10">
        <f t="shared" si="17"/>
        <v>-7735.2208193812094</v>
      </c>
      <c r="AW10">
        <v>7</v>
      </c>
      <c r="AX10">
        <f>IF(Z10&gt;0, (R10*SUMPRODUCT(K10:$K$98, X10:$X$98)-K10*$AZ$3)/Z10, 0)</f>
        <v>87788.343420723788</v>
      </c>
    </row>
    <row r="11" spans="1:52" x14ac:dyDescent="0.25">
      <c r="A11" t="s">
        <v>33</v>
      </c>
      <c r="C11" s="25">
        <f>AU81</f>
        <v>5294.9771660134684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1.2607808E-2</v>
      </c>
      <c r="Q11" s="5">
        <f t="shared" si="29"/>
        <v>50</v>
      </c>
      <c r="R11">
        <f t="shared" si="0"/>
        <v>2000000</v>
      </c>
      <c r="S11">
        <f t="shared" si="1"/>
        <v>91479.259616564173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78563.142273405741</v>
      </c>
      <c r="AC11">
        <f t="shared" si="2"/>
        <v>80015.384759696681</v>
      </c>
      <c r="AE11">
        <f t="shared" si="3"/>
        <v>0</v>
      </c>
      <c r="AF11">
        <f t="shared" si="4"/>
        <v>0</v>
      </c>
      <c r="AG11">
        <f t="shared" si="5"/>
        <v>-43.734167228222887</v>
      </c>
      <c r="AH11">
        <f t="shared" si="6"/>
        <v>-22565.843597544368</v>
      </c>
      <c r="AI11">
        <f t="shared" si="7"/>
        <v>-22609.577764772592</v>
      </c>
      <c r="AJ11">
        <f t="shared" si="8"/>
        <v>-1452.2424862909393</v>
      </c>
      <c r="AK11">
        <f t="shared" si="30"/>
        <v>5499.4199591384022</v>
      </c>
      <c r="AL11">
        <f t="shared" si="9"/>
        <v>-18562.400291925129</v>
      </c>
      <c r="AN11">
        <f t="shared" si="10"/>
        <v>0</v>
      </c>
      <c r="AO11">
        <f t="shared" si="11"/>
        <v>0</v>
      </c>
      <c r="AP11">
        <f t="shared" si="12"/>
        <v>-17.6634966331242</v>
      </c>
      <c r="AQ11">
        <f t="shared" si="13"/>
        <v>-9113.9657542538007</v>
      </c>
      <c r="AR11">
        <f t="shared" si="14"/>
        <v>-9131.6292508869265</v>
      </c>
      <c r="AS11">
        <f t="shared" si="15"/>
        <v>-586.53638317196942</v>
      </c>
      <c r="AT11">
        <f t="shared" si="16"/>
        <v>2221.1234851109884</v>
      </c>
      <c r="AU11">
        <f t="shared" si="17"/>
        <v>-7497.0421489479068</v>
      </c>
      <c r="AW11">
        <v>8</v>
      </c>
      <c r="AX11">
        <f>IF(Z11&gt;0, (R11*SUMPRODUCT(K11:$K$98, X11:$X$98)-K11*$AZ$3)/Z11, 0)</f>
        <v>91479.259616564173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1.5033739000000001E-2</v>
      </c>
      <c r="Q12" s="5">
        <f t="shared" si="29"/>
        <v>50</v>
      </c>
      <c r="R12">
        <f t="shared" si="0"/>
        <v>2000000</v>
      </c>
      <c r="S12">
        <f t="shared" si="1"/>
        <v>93727.660830706314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80015.384759696681</v>
      </c>
      <c r="AC12">
        <f t="shared" si="2"/>
        <v>79929.707265762394</v>
      </c>
      <c r="AE12">
        <f t="shared" si="3"/>
        <v>0</v>
      </c>
      <c r="AF12">
        <f t="shared" si="4"/>
        <v>0</v>
      </c>
      <c r="AG12">
        <f t="shared" si="5"/>
        <v>-42.639337500449201</v>
      </c>
      <c r="AH12">
        <f t="shared" si="6"/>
        <v>-26299.522219658251</v>
      </c>
      <c r="AI12">
        <f t="shared" si="7"/>
        <v>-26342.161557158699</v>
      </c>
      <c r="AJ12">
        <f t="shared" si="8"/>
        <v>85.677493934286758</v>
      </c>
      <c r="AK12">
        <f t="shared" si="30"/>
        <v>5601.0769331787678</v>
      </c>
      <c r="AL12">
        <f t="shared" si="9"/>
        <v>-20655.407130045645</v>
      </c>
      <c r="AN12">
        <f t="shared" si="10"/>
        <v>0</v>
      </c>
      <c r="AO12">
        <f t="shared" si="11"/>
        <v>0</v>
      </c>
      <c r="AP12">
        <f t="shared" si="12"/>
        <v>-15.376172561234991</v>
      </c>
      <c r="AQ12">
        <f t="shared" si="13"/>
        <v>-9483.8713646345695</v>
      </c>
      <c r="AR12">
        <f t="shared" si="14"/>
        <v>-9499.2475371958044</v>
      </c>
      <c r="AS12">
        <f t="shared" si="15"/>
        <v>30.896163228002283</v>
      </c>
      <c r="AT12">
        <f t="shared" si="16"/>
        <v>2019.8044927973449</v>
      </c>
      <c r="AU12">
        <f t="shared" si="17"/>
        <v>-7448.5468811704577</v>
      </c>
      <c r="AW12">
        <v>9</v>
      </c>
      <c r="AX12">
        <f>IF(Z12&gt;0, (R12*SUMPRODUCT(K12:$K$98, X12:$X$98)-K12*$AZ$3)/Z12, 0)</f>
        <v>93727.660830706314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1.7719183999999999E-2</v>
      </c>
      <c r="Q13" s="5">
        <f t="shared" si="29"/>
        <v>50</v>
      </c>
      <c r="R13">
        <f t="shared" si="0"/>
        <v>2000000</v>
      </c>
      <c r="S13">
        <f t="shared" si="1"/>
        <v>94683.686016353182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79929.707265762394</v>
      </c>
      <c r="AC13">
        <f t="shared" si="2"/>
        <v>78506.807562127404</v>
      </c>
      <c r="AE13">
        <f t="shared" si="3"/>
        <v>0</v>
      </c>
      <c r="AF13">
        <f t="shared" si="4"/>
        <v>0</v>
      </c>
      <c r="AG13">
        <f t="shared" si="5"/>
        <v>-41.457409858636154</v>
      </c>
      <c r="AH13">
        <f t="shared" si="6"/>
        <v>-30221.370672342382</v>
      </c>
      <c r="AI13">
        <f t="shared" si="7"/>
        <v>-30262.828082201017</v>
      </c>
      <c r="AJ13">
        <f t="shared" si="8"/>
        <v>1422.8997036349901</v>
      </c>
      <c r="AK13">
        <f t="shared" si="30"/>
        <v>5595.0795086033677</v>
      </c>
      <c r="AL13">
        <f t="shared" si="9"/>
        <v>-23244.848869962658</v>
      </c>
      <c r="AN13">
        <f t="shared" si="10"/>
        <v>0</v>
      </c>
      <c r="AO13">
        <f t="shared" si="11"/>
        <v>0</v>
      </c>
      <c r="AP13">
        <f t="shared" si="12"/>
        <v>-13.348176432852114</v>
      </c>
      <c r="AQ13">
        <f t="shared" si="13"/>
        <v>-9730.4725295812168</v>
      </c>
      <c r="AR13">
        <f t="shared" si="14"/>
        <v>-9743.8207060140685</v>
      </c>
      <c r="AS13">
        <f t="shared" si="15"/>
        <v>458.13562292329999</v>
      </c>
      <c r="AT13">
        <f t="shared" si="16"/>
        <v>1801.4658583673074</v>
      </c>
      <c r="AU13">
        <f t="shared" si="17"/>
        <v>-7484.2192247234607</v>
      </c>
      <c r="AW13">
        <v>10</v>
      </c>
      <c r="AX13">
        <f>IF(Z13&gt;0, (R13*SUMPRODUCT(K13:$K$98, X13:$X$98)-K13*$AZ$3)/Z13, 0)</f>
        <v>94683.686016353182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2.0768709E-2</v>
      </c>
      <c r="Q14" s="5">
        <f t="shared" si="29"/>
        <v>50</v>
      </c>
      <c r="R14">
        <f t="shared" si="0"/>
        <v>2000000</v>
      </c>
      <c r="S14">
        <f t="shared" si="1"/>
        <v>94537.322199865113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78506.807562127404</v>
      </c>
      <c r="AC14">
        <f t="shared" si="2"/>
        <v>75973.631158438628</v>
      </c>
      <c r="AE14">
        <f t="shared" si="3"/>
        <v>0</v>
      </c>
      <c r="AF14">
        <f t="shared" si="4"/>
        <v>0</v>
      </c>
      <c r="AG14">
        <f t="shared" si="5"/>
        <v>-40.181818878802048</v>
      </c>
      <c r="AH14">
        <f t="shared" si="6"/>
        <v>-34440.675249909815</v>
      </c>
      <c r="AI14">
        <f t="shared" si="7"/>
        <v>-34480.857068788617</v>
      </c>
      <c r="AJ14">
        <f t="shared" si="8"/>
        <v>2533.1764036887762</v>
      </c>
      <c r="AK14">
        <f t="shared" si="30"/>
        <v>5495.476529348919</v>
      </c>
      <c r="AL14">
        <f t="shared" si="9"/>
        <v>-26452.204135750922</v>
      </c>
      <c r="AN14">
        <f t="shared" si="10"/>
        <v>0</v>
      </c>
      <c r="AO14">
        <f t="shared" si="11"/>
        <v>0</v>
      </c>
      <c r="AP14">
        <f t="shared" si="12"/>
        <v>-11.55131274688306</v>
      </c>
      <c r="AQ14">
        <f t="shared" si="13"/>
        <v>-9900.8711433772696</v>
      </c>
      <c r="AR14">
        <f t="shared" si="14"/>
        <v>-9912.4224561241517</v>
      </c>
      <c r="AS14">
        <f t="shared" si="15"/>
        <v>728.22768352754895</v>
      </c>
      <c r="AT14">
        <f t="shared" si="16"/>
        <v>1579.8181828238182</v>
      </c>
      <c r="AU14">
        <f t="shared" si="17"/>
        <v>-7604.3765897727853</v>
      </c>
      <c r="AW14">
        <v>11</v>
      </c>
      <c r="AX14">
        <f>IF(Z14&gt;0, (R14*SUMPRODUCT(K14:$K$98, X14:$X$98)-K14*$AZ$3)/Z14, 0)</f>
        <v>94537.322199865113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2.4225090000000001E-2</v>
      </c>
      <c r="Q15" s="5">
        <f t="shared" si="29"/>
        <v>50</v>
      </c>
      <c r="R15">
        <f t="shared" si="0"/>
        <v>2000000</v>
      </c>
      <c r="S15">
        <f t="shared" si="1"/>
        <v>93410.568383697304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75973.631158438628</v>
      </c>
      <c r="AC15">
        <f t="shared" si="2"/>
        <v>72498.917270322476</v>
      </c>
      <c r="AE15">
        <f t="shared" si="3"/>
        <v>0</v>
      </c>
      <c r="AF15">
        <f t="shared" si="4"/>
        <v>0</v>
      </c>
      <c r="AG15">
        <f t="shared" si="5"/>
        <v>-38.806592511311344</v>
      </c>
      <c r="AH15">
        <f t="shared" si="6"/>
        <v>-38936.327148107142</v>
      </c>
      <c r="AI15">
        <f t="shared" si="7"/>
        <v>-38975.133740618454</v>
      </c>
      <c r="AJ15">
        <f t="shared" si="8"/>
        <v>3474.7138881161518</v>
      </c>
      <c r="AK15">
        <f t="shared" si="30"/>
        <v>5318.1541810907047</v>
      </c>
      <c r="AL15">
        <f t="shared" si="9"/>
        <v>-30182.265671411598</v>
      </c>
      <c r="AN15">
        <f t="shared" si="10"/>
        <v>0</v>
      </c>
      <c r="AO15">
        <f t="shared" si="11"/>
        <v>0</v>
      </c>
      <c r="AP15">
        <f t="shared" si="12"/>
        <v>-9.9606857397346769</v>
      </c>
      <c r="AQ15">
        <f t="shared" si="13"/>
        <v>-9993.985389692476</v>
      </c>
      <c r="AR15">
        <f t="shared" si="14"/>
        <v>-10003.94607543221</v>
      </c>
      <c r="AS15">
        <f t="shared" si="15"/>
        <v>891.87251019084738</v>
      </c>
      <c r="AT15">
        <f t="shared" si="16"/>
        <v>1365.0377187293659</v>
      </c>
      <c r="AU15">
        <f t="shared" si="17"/>
        <v>-7747.0358465119971</v>
      </c>
      <c r="AW15">
        <v>12</v>
      </c>
      <c r="AX15">
        <f>IF(Z15&gt;0, (R15*SUMPRODUCT(K15:$K$98, X15:$X$98)-K15*$AZ$3)/Z15, 0)</f>
        <v>93410.568383697304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2.7828815E-2</v>
      </c>
      <c r="Q16" s="5">
        <f t="shared" si="29"/>
        <v>50</v>
      </c>
      <c r="R16">
        <f t="shared" si="0"/>
        <v>2000000</v>
      </c>
      <c r="S16">
        <f t="shared" si="1"/>
        <v>91383.447042680156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72498.917270322476</v>
      </c>
      <c r="AC16">
        <f t="shared" si="2"/>
        <v>68242.572287113115</v>
      </c>
      <c r="AE16">
        <f t="shared" si="3"/>
        <v>0</v>
      </c>
      <c r="AF16">
        <f t="shared" si="4"/>
        <v>0</v>
      </c>
      <c r="AG16">
        <f t="shared" si="5"/>
        <v>-37.338585102420566</v>
      </c>
      <c r="AH16">
        <f t="shared" si="6"/>
        <v>-43197.659351106755</v>
      </c>
      <c r="AI16">
        <f t="shared" si="7"/>
        <v>-43234.997936209176</v>
      </c>
      <c r="AJ16">
        <f t="shared" si="8"/>
        <v>4256.3449832093611</v>
      </c>
      <c r="AK16">
        <f t="shared" si="30"/>
        <v>5074.9242089225736</v>
      </c>
      <c r="AL16">
        <f t="shared" si="9"/>
        <v>-33903.728744077242</v>
      </c>
      <c r="AN16">
        <f t="shared" si="10"/>
        <v>0</v>
      </c>
      <c r="AO16">
        <f t="shared" si="11"/>
        <v>0</v>
      </c>
      <c r="AP16">
        <f t="shared" si="12"/>
        <v>-8.5570400014402832</v>
      </c>
      <c r="AQ16">
        <f t="shared" si="13"/>
        <v>-9899.7885972933746</v>
      </c>
      <c r="AR16">
        <f t="shared" si="14"/>
        <v>-9908.3456372948149</v>
      </c>
      <c r="AS16">
        <f t="shared" si="15"/>
        <v>975.44441444009203</v>
      </c>
      <c r="AT16">
        <f t="shared" si="16"/>
        <v>1163.0416455500058</v>
      </c>
      <c r="AU16">
        <f t="shared" si="17"/>
        <v>-7769.8595773047173</v>
      </c>
      <c r="AW16">
        <v>13</v>
      </c>
      <c r="AX16">
        <f>IF(Z16&gt;0, (R16*SUMPRODUCT(K16:$K$98, X16:$X$98)-K16*$AZ$3)/Z16, 0)</f>
        <v>91383.447042680156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3.1684449000000003E-2</v>
      </c>
      <c r="Q17" s="5">
        <f t="shared" si="29"/>
        <v>50</v>
      </c>
      <c r="R17">
        <f t="shared" si="0"/>
        <v>2000000</v>
      </c>
      <c r="S17">
        <f t="shared" si="1"/>
        <v>88683.439457521948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68242.572287113115</v>
      </c>
      <c r="AC17">
        <f t="shared" si="2"/>
        <v>63465.676909893977</v>
      </c>
      <c r="AE17">
        <f t="shared" si="3"/>
        <v>0</v>
      </c>
      <c r="AF17">
        <f t="shared" si="4"/>
        <v>0</v>
      </c>
      <c r="AG17">
        <f t="shared" si="5"/>
        <v>-35.782146755986552</v>
      </c>
      <c r="AH17">
        <f t="shared" si="6"/>
        <v>-47322.099816392169</v>
      </c>
      <c r="AI17">
        <f t="shared" si="7"/>
        <v>-47357.881963148153</v>
      </c>
      <c r="AJ17">
        <f t="shared" si="8"/>
        <v>4776.895377219138</v>
      </c>
      <c r="AK17">
        <f t="shared" si="30"/>
        <v>4776.9800600979188</v>
      </c>
      <c r="AL17">
        <f t="shared" si="9"/>
        <v>-37804.006525831093</v>
      </c>
      <c r="AN17">
        <f t="shared" si="10"/>
        <v>0</v>
      </c>
      <c r="AO17">
        <f t="shared" si="11"/>
        <v>0</v>
      </c>
      <c r="AP17">
        <f t="shared" si="12"/>
        <v>-7.3217361642047178</v>
      </c>
      <c r="AQ17">
        <f t="shared" si="13"/>
        <v>-9683.0391970212349</v>
      </c>
      <c r="AR17">
        <f t="shared" si="14"/>
        <v>-9690.3609331854386</v>
      </c>
      <c r="AS17">
        <f t="shared" si="15"/>
        <v>977.44743697235435</v>
      </c>
      <c r="AT17">
        <f t="shared" si="16"/>
        <v>977.46476476714224</v>
      </c>
      <c r="AU17">
        <f t="shared" si="17"/>
        <v>-7735.4487314459411</v>
      </c>
      <c r="AW17">
        <v>14</v>
      </c>
      <c r="AX17">
        <f>IF(Z17&gt;0, (R17*SUMPRODUCT(K17:$K$98, X17:$X$98)-K17*$AZ$3)/Z17, 0)</f>
        <v>88683.439457521948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3.5933631000000001E-2</v>
      </c>
      <c r="Q18" s="5">
        <f t="shared" si="29"/>
        <v>50</v>
      </c>
      <c r="R18">
        <f t="shared" si="0"/>
        <v>2000000</v>
      </c>
      <c r="S18">
        <f t="shared" si="1"/>
        <v>85470.328663761553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63465.676909893977</v>
      </c>
      <c r="AC18">
        <f t="shared" si="2"/>
        <v>58356.649516510479</v>
      </c>
      <c r="AE18">
        <f t="shared" si="3"/>
        <v>0</v>
      </c>
      <c r="AF18">
        <f t="shared" si="4"/>
        <v>0</v>
      </c>
      <c r="AG18">
        <f t="shared" si="5"/>
        <v>-34.138542830509223</v>
      </c>
      <c r="AH18">
        <f t="shared" si="6"/>
        <v>-51431.298316698718</v>
      </c>
      <c r="AI18">
        <f t="shared" si="7"/>
        <v>-51465.436859529225</v>
      </c>
      <c r="AJ18">
        <f t="shared" si="8"/>
        <v>5109.0273933834978</v>
      </c>
      <c r="AK18">
        <f t="shared" si="30"/>
        <v>4442.5973836925787</v>
      </c>
      <c r="AL18">
        <f t="shared" si="9"/>
        <v>-41913.812082453151</v>
      </c>
      <c r="AN18">
        <f t="shared" si="10"/>
        <v>0</v>
      </c>
      <c r="AO18">
        <f t="shared" si="11"/>
        <v>0</v>
      </c>
      <c r="AP18">
        <f t="shared" si="12"/>
        <v>-6.2369841401417707</v>
      </c>
      <c r="AQ18">
        <f t="shared" si="13"/>
        <v>-9396.3059144245635</v>
      </c>
      <c r="AR18">
        <f t="shared" si="14"/>
        <v>-9402.542898564705</v>
      </c>
      <c r="AS18">
        <f t="shared" si="15"/>
        <v>933.40020346754261</v>
      </c>
      <c r="AT18">
        <f t="shared" si="16"/>
        <v>811.64593230274761</v>
      </c>
      <c r="AU18">
        <f t="shared" si="17"/>
        <v>-7657.4967627944143</v>
      </c>
      <c r="AW18">
        <v>15</v>
      </c>
      <c r="AX18">
        <f>IF(Z18&gt;0, (R18*SUMPRODUCT(K18:$K$98, X18:$X$98)-K18*$AZ$3)/Z18, 0)</f>
        <v>85470.328663761553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4.1016489000000003E-2</v>
      </c>
      <c r="Q19" s="5">
        <f t="shared" si="29"/>
        <v>50</v>
      </c>
      <c r="R19">
        <f t="shared" si="0"/>
        <v>2000000</v>
      </c>
      <c r="S19">
        <f t="shared" si="1"/>
        <v>81866.257888830994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58356.649516510479</v>
      </c>
      <c r="AC19">
        <f t="shared" si="2"/>
        <v>53044.282712476721</v>
      </c>
      <c r="AE19">
        <f t="shared" si="3"/>
        <v>0</v>
      </c>
      <c r="AF19">
        <f t="shared" si="4"/>
        <v>0</v>
      </c>
      <c r="AG19">
        <f t="shared" si="5"/>
        <v>-32.396914235720523</v>
      </c>
      <c r="AH19">
        <f t="shared" si="6"/>
        <v>-56009.726659344422</v>
      </c>
      <c r="AI19">
        <f t="shared" si="7"/>
        <v>-56042.123573580146</v>
      </c>
      <c r="AJ19">
        <f t="shared" si="8"/>
        <v>5312.3668040337579</v>
      </c>
      <c r="AK19">
        <f t="shared" si="30"/>
        <v>4084.9654661557338</v>
      </c>
      <c r="AL19">
        <f t="shared" si="9"/>
        <v>-46644.791303390652</v>
      </c>
      <c r="AN19">
        <f t="shared" si="10"/>
        <v>0</v>
      </c>
      <c r="AO19">
        <f t="shared" si="11"/>
        <v>0</v>
      </c>
      <c r="AP19">
        <f t="shared" si="12"/>
        <v>-5.2846384887170128</v>
      </c>
      <c r="AQ19">
        <f t="shared" si="13"/>
        <v>-9136.3996920464087</v>
      </c>
      <c r="AR19">
        <f t="shared" si="14"/>
        <v>-9141.6843305351249</v>
      </c>
      <c r="AS19">
        <f t="shared" si="15"/>
        <v>866.56210139375969</v>
      </c>
      <c r="AT19">
        <f t="shared" si="16"/>
        <v>666.3463554107318</v>
      </c>
      <c r="AU19">
        <f t="shared" si="17"/>
        <v>-7608.775873730634</v>
      </c>
      <c r="AW19">
        <v>16</v>
      </c>
      <c r="AX19">
        <f>IF(Z19&gt;0, (R19*SUMPRODUCT(K19:$K$98, X19:$X$98)-K19*$AZ$3)/Z19, 0)</f>
        <v>81866.257888830994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4.6435859000000003E-2</v>
      </c>
      <c r="Q20" s="5">
        <f t="shared" si="29"/>
        <v>50</v>
      </c>
      <c r="R20">
        <f t="shared" si="0"/>
        <v>2000000</v>
      </c>
      <c r="S20">
        <f t="shared" si="1"/>
        <v>77782.936182878402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53044.282712476721</v>
      </c>
      <c r="AC20">
        <f t="shared" si="2"/>
        <v>47554.257226136426</v>
      </c>
      <c r="AE20">
        <f t="shared" si="3"/>
        <v>0</v>
      </c>
      <c r="AF20">
        <f t="shared" si="4"/>
        <v>0</v>
      </c>
      <c r="AG20">
        <f t="shared" si="5"/>
        <v>-30.568566551878302</v>
      </c>
      <c r="AH20">
        <f t="shared" si="6"/>
        <v>-60175.14165940044</v>
      </c>
      <c r="AI20">
        <f t="shared" si="7"/>
        <v>-60205.710225952316</v>
      </c>
      <c r="AJ20">
        <f t="shared" si="8"/>
        <v>5490.0254863402952</v>
      </c>
      <c r="AK20">
        <f t="shared" si="30"/>
        <v>3713.0997898733708</v>
      </c>
      <c r="AL20">
        <f t="shared" si="9"/>
        <v>-51002.584949738652</v>
      </c>
      <c r="AN20">
        <f t="shared" si="10"/>
        <v>0</v>
      </c>
      <c r="AO20">
        <f t="shared" si="11"/>
        <v>0</v>
      </c>
      <c r="AP20">
        <f t="shared" si="12"/>
        <v>-4.4521387286623257</v>
      </c>
      <c r="AQ20">
        <f t="shared" si="13"/>
        <v>-8764.1688474298662</v>
      </c>
      <c r="AR20">
        <f t="shared" si="14"/>
        <v>-8768.6209861585285</v>
      </c>
      <c r="AS20">
        <f t="shared" si="15"/>
        <v>799.59114365396943</v>
      </c>
      <c r="AT20">
        <f t="shared" si="16"/>
        <v>540.79197170818622</v>
      </c>
      <c r="AU20">
        <f t="shared" si="17"/>
        <v>-7428.2378707963735</v>
      </c>
      <c r="AW20">
        <v>17</v>
      </c>
      <c r="AX20">
        <f>IF(Z20&gt;0, (R20*SUMPRODUCT(K20:$K$98, X20:$X$98)-K20*$AZ$3)/Z20, 0)</f>
        <v>77782.936182878402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5.1834316999999998E-2</v>
      </c>
      <c r="Q21" s="5">
        <f t="shared" si="29"/>
        <v>50</v>
      </c>
      <c r="R21">
        <f t="shared" si="0"/>
        <v>2000000</v>
      </c>
      <c r="S21">
        <f t="shared" si="1"/>
        <v>73305.708798006017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47554.257226136426</v>
      </c>
      <c r="AC21">
        <f t="shared" si="2"/>
        <v>42045.779633801292</v>
      </c>
      <c r="AE21">
        <f t="shared" si="3"/>
        <v>0</v>
      </c>
      <c r="AF21">
        <f t="shared" si="4"/>
        <v>0</v>
      </c>
      <c r="AG21">
        <f t="shared" si="5"/>
        <v>-28.678380117473861</v>
      </c>
      <c r="AH21">
        <f t="shared" si="6"/>
        <v>-63380.030755426269</v>
      </c>
      <c r="AI21">
        <f t="shared" si="7"/>
        <v>-63408.709135543744</v>
      </c>
      <c r="AJ21">
        <f t="shared" si="8"/>
        <v>5508.4775923351335</v>
      </c>
      <c r="AK21">
        <f t="shared" si="30"/>
        <v>3328.7980058295502</v>
      </c>
      <c r="AL21">
        <f t="shared" si="9"/>
        <v>-54571.43353737906</v>
      </c>
      <c r="AN21">
        <f t="shared" si="10"/>
        <v>0</v>
      </c>
      <c r="AO21">
        <f t="shared" si="11"/>
        <v>0</v>
      </c>
      <c r="AP21">
        <f t="shared" si="12"/>
        <v>-3.7293247957020017</v>
      </c>
      <c r="AQ21">
        <f t="shared" si="13"/>
        <v>-8241.9132210521402</v>
      </c>
      <c r="AR21">
        <f t="shared" si="14"/>
        <v>-8245.6425458478425</v>
      </c>
      <c r="AS21">
        <f t="shared" si="15"/>
        <v>716.32016827712653</v>
      </c>
      <c r="AT21">
        <f t="shared" si="16"/>
        <v>432.87552826107884</v>
      </c>
      <c r="AU21">
        <f t="shared" si="17"/>
        <v>-7096.4468493096374</v>
      </c>
      <c r="AW21">
        <v>18</v>
      </c>
      <c r="AX21">
        <f>IF(Z21&gt;0, (R21*SUMPRODUCT(K21:$K$98, X21:$X$98)-K21*$AZ$3)/Z21, 0)</f>
        <v>73305.708798006017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5.7772715000000002E-2</v>
      </c>
      <c r="Q22" s="5">
        <f t="shared" si="29"/>
        <v>50</v>
      </c>
      <c r="R22">
        <f t="shared" si="0"/>
        <v>2000000</v>
      </c>
      <c r="S22">
        <f t="shared" si="1"/>
        <v>68657.287408156481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42045.779633801292</v>
      </c>
      <c r="AC22">
        <f t="shared" si="2"/>
        <v>36710.733604798021</v>
      </c>
      <c r="AE22">
        <f t="shared" si="3"/>
        <v>0</v>
      </c>
      <c r="AF22">
        <f t="shared" si="4"/>
        <v>0</v>
      </c>
      <c r="AG22">
        <f t="shared" si="5"/>
        <v>-26.734768435110638</v>
      </c>
      <c r="AH22">
        <f t="shared" si="6"/>
        <v>-66273.115247539361</v>
      </c>
      <c r="AI22">
        <f t="shared" si="7"/>
        <v>-66299.850015974473</v>
      </c>
      <c r="AJ22">
        <f t="shared" si="8"/>
        <v>5335.0460290032715</v>
      </c>
      <c r="AK22">
        <f t="shared" si="30"/>
        <v>2943.2045743660906</v>
      </c>
      <c r="AL22">
        <f t="shared" si="9"/>
        <v>-58021.599412605108</v>
      </c>
      <c r="AN22">
        <f t="shared" si="10"/>
        <v>0</v>
      </c>
      <c r="AO22">
        <f t="shared" si="11"/>
        <v>0</v>
      </c>
      <c r="AP22">
        <f t="shared" si="12"/>
        <v>-3.104087793911122</v>
      </c>
      <c r="AQ22">
        <f t="shared" si="13"/>
        <v>-7694.7578058758918</v>
      </c>
      <c r="AR22">
        <f t="shared" si="14"/>
        <v>-7697.8618936698031</v>
      </c>
      <c r="AS22">
        <f t="shared" si="15"/>
        <v>619.43499898934226</v>
      </c>
      <c r="AT22">
        <f t="shared" si="16"/>
        <v>341.72599685864282</v>
      </c>
      <c r="AU22">
        <f t="shared" si="17"/>
        <v>-6736.7008978218182</v>
      </c>
      <c r="AW22">
        <v>19</v>
      </c>
      <c r="AX22">
        <f>IF(Z22&gt;0, (R22*SUMPRODUCT(K22:$K$98, X22:$X$98)-K22*$AZ$3)/Z22, 0)</f>
        <v>68657.287408156481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6.4089452000000005E-2</v>
      </c>
      <c r="Q23" s="5">
        <f t="shared" si="29"/>
        <v>50</v>
      </c>
      <c r="R23">
        <f t="shared" si="0"/>
        <v>2000000</v>
      </c>
      <c r="S23">
        <f t="shared" si="1"/>
        <v>63851.069945442134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36710.733604798021</v>
      </c>
      <c r="AC23">
        <f t="shared" si="2"/>
        <v>31611.392934680029</v>
      </c>
      <c r="AE23">
        <f t="shared" si="3"/>
        <v>0</v>
      </c>
      <c r="AF23">
        <f t="shared" si="4"/>
        <v>0</v>
      </c>
      <c r="AG23">
        <f t="shared" si="5"/>
        <v>-24.754004092406394</v>
      </c>
      <c r="AH23">
        <f t="shared" si="6"/>
        <v>-68536.666334125548</v>
      </c>
      <c r="AI23">
        <f t="shared" si="7"/>
        <v>-68561.420338217955</v>
      </c>
      <c r="AJ23">
        <f t="shared" si="8"/>
        <v>5099.340670117992</v>
      </c>
      <c r="AK23">
        <f t="shared" si="30"/>
        <v>2569.7513523358616</v>
      </c>
      <c r="AL23">
        <f t="shared" si="9"/>
        <v>-60892.328315764098</v>
      </c>
      <c r="AN23">
        <f t="shared" si="10"/>
        <v>0</v>
      </c>
      <c r="AO23">
        <f t="shared" si="11"/>
        <v>0</v>
      </c>
      <c r="AP23">
        <f t="shared" si="12"/>
        <v>-2.5661675270538908</v>
      </c>
      <c r="AQ23">
        <f t="shared" si="13"/>
        <v>-7104.9744882733139</v>
      </c>
      <c r="AR23">
        <f t="shared" si="14"/>
        <v>-7107.5406558003679</v>
      </c>
      <c r="AS23">
        <f t="shared" si="15"/>
        <v>528.6321513155217</v>
      </c>
      <c r="AT23">
        <f t="shared" si="16"/>
        <v>266.39780975838289</v>
      </c>
      <c r="AU23">
        <f t="shared" si="17"/>
        <v>-6312.5106947264621</v>
      </c>
      <c r="AW23">
        <v>20</v>
      </c>
      <c r="AX23">
        <f>IF(Z23&gt;0, (R23*SUMPRODUCT(K23:$K$98, X23:$X$98)-K23*$AZ$3)/Z23, 0)</f>
        <v>63851.069945442134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7.1121990999999996E-2</v>
      </c>
      <c r="Q24" s="5">
        <f t="shared" si="29"/>
        <v>50</v>
      </c>
      <c r="R24">
        <f t="shared" si="0"/>
        <v>2000000</v>
      </c>
      <c r="S24">
        <f t="shared" si="1"/>
        <v>58963.908633272571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31611.392934680029</v>
      </c>
      <c r="AC24">
        <f t="shared" si="2"/>
        <v>26823.755174761998</v>
      </c>
      <c r="AE24">
        <f t="shared" si="3"/>
        <v>0</v>
      </c>
      <c r="AF24">
        <f t="shared" si="4"/>
        <v>0</v>
      </c>
      <c r="AG24">
        <f t="shared" si="5"/>
        <v>-22.745909995208237</v>
      </c>
      <c r="AH24">
        <f t="shared" si="6"/>
        <v>-70422.162250963622</v>
      </c>
      <c r="AI24">
        <f t="shared" si="7"/>
        <v>-70444.908160958832</v>
      </c>
      <c r="AJ24">
        <f t="shared" si="8"/>
        <v>4787.6377599180305</v>
      </c>
      <c r="AK24">
        <f t="shared" si="30"/>
        <v>2212.7975054276021</v>
      </c>
      <c r="AL24">
        <f t="shared" si="9"/>
        <v>-63444.472895613202</v>
      </c>
      <c r="AN24">
        <f t="shared" si="10"/>
        <v>0</v>
      </c>
      <c r="AO24">
        <f t="shared" si="11"/>
        <v>0</v>
      </c>
      <c r="AP24">
        <f t="shared" si="12"/>
        <v>-2.1053525964461897</v>
      </c>
      <c r="AQ24">
        <f t="shared" si="13"/>
        <v>-6518.2479915578242</v>
      </c>
      <c r="AR24">
        <f t="shared" si="14"/>
        <v>-6520.3533441542704</v>
      </c>
      <c r="AS24">
        <f t="shared" si="15"/>
        <v>443.14189191862084</v>
      </c>
      <c r="AT24">
        <f t="shared" si="16"/>
        <v>204.81567782705034</v>
      </c>
      <c r="AU24">
        <f t="shared" si="17"/>
        <v>-5872.3957744085992</v>
      </c>
      <c r="AW24">
        <v>21</v>
      </c>
      <c r="AX24">
        <f>IF(Z24&gt;0, (R24*SUMPRODUCT(K24:$K$98, X24:$X$98)-K24*$AZ$3)/Z24, 0)</f>
        <v>58963.908633272571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7.9233461000000005E-2</v>
      </c>
      <c r="Q25" s="5">
        <f t="shared" si="29"/>
        <v>50</v>
      </c>
      <c r="R25">
        <f t="shared" si="0"/>
        <v>2000000</v>
      </c>
      <c r="S25">
        <f t="shared" si="1"/>
        <v>54002.527037456683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26823.755174761998</v>
      </c>
      <c r="AC25">
        <f t="shared" si="2"/>
        <v>22374.55783352138</v>
      </c>
      <c r="AE25">
        <f t="shared" si="3"/>
        <v>0</v>
      </c>
      <c r="AF25">
        <f t="shared" si="4"/>
        <v>0</v>
      </c>
      <c r="AG25">
        <f t="shared" si="5"/>
        <v>-20.716213722741315</v>
      </c>
      <c r="AH25">
        <f t="shared" si="6"/>
        <v>-72089.486900593693</v>
      </c>
      <c r="AI25">
        <f t="shared" si="7"/>
        <v>-72110.203114316435</v>
      </c>
      <c r="AJ25">
        <f t="shared" si="8"/>
        <v>4449.1973412406187</v>
      </c>
      <c r="AK25">
        <f t="shared" si="30"/>
        <v>1877.6628622333401</v>
      </c>
      <c r="AL25">
        <f t="shared" si="9"/>
        <v>-65783.342910842475</v>
      </c>
      <c r="AN25">
        <f t="shared" si="10"/>
        <v>0</v>
      </c>
      <c r="AO25">
        <f t="shared" si="11"/>
        <v>0</v>
      </c>
      <c r="AP25">
        <f t="shared" si="12"/>
        <v>-1.7120399086071074</v>
      </c>
      <c r="AQ25">
        <f t="shared" si="13"/>
        <v>-5957.656172920284</v>
      </c>
      <c r="AR25">
        <f t="shared" si="14"/>
        <v>-5959.368212828891</v>
      </c>
      <c r="AS25">
        <f t="shared" si="15"/>
        <v>367.69283766901646</v>
      </c>
      <c r="AT25">
        <f t="shared" si="16"/>
        <v>155.17477267209543</v>
      </c>
      <c r="AU25">
        <f t="shared" si="17"/>
        <v>-5436.5006024877785</v>
      </c>
      <c r="AW25">
        <v>22</v>
      </c>
      <c r="AX25">
        <f>IF(Z25&gt;0, (R25*SUMPRODUCT(K25:$K$98, X25:$X$98)-K25*$AZ$3)/Z25, 0)</f>
        <v>54002.527037456683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8.7905784000000001E-2</v>
      </c>
      <c r="Q26" s="5">
        <f t="shared" si="29"/>
        <v>50</v>
      </c>
      <c r="R26">
        <f t="shared" si="0"/>
        <v>2000000</v>
      </c>
      <c r="S26">
        <f t="shared" si="1"/>
        <v>48866.361314464353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22374.55783352138</v>
      </c>
      <c r="AC26">
        <f t="shared" si="2"/>
        <v>18264.268312670036</v>
      </c>
      <c r="AE26">
        <f t="shared" si="3"/>
        <v>0</v>
      </c>
      <c r="AF26">
        <f t="shared" si="4"/>
        <v>0</v>
      </c>
      <c r="AG26">
        <f t="shared" si="5"/>
        <v>-18.687976576704767</v>
      </c>
      <c r="AH26">
        <f t="shared" si="6"/>
        <v>-72843.000352365343</v>
      </c>
      <c r="AI26">
        <f t="shared" si="7"/>
        <v>-72861.688328942051</v>
      </c>
      <c r="AJ26">
        <f t="shared" si="8"/>
        <v>4110.2895208513437</v>
      </c>
      <c r="AK26">
        <f t="shared" si="30"/>
        <v>1566.2190483464967</v>
      </c>
      <c r="AL26">
        <f t="shared" si="9"/>
        <v>-67185.17975974422</v>
      </c>
      <c r="AN26">
        <f t="shared" si="10"/>
        <v>0</v>
      </c>
      <c r="AO26">
        <f t="shared" si="11"/>
        <v>0</v>
      </c>
      <c r="AP26">
        <f t="shared" si="12"/>
        <v>-1.3789475884961071</v>
      </c>
      <c r="AQ26">
        <f t="shared" si="13"/>
        <v>-5374.936085907003</v>
      </c>
      <c r="AR26">
        <f t="shared" si="14"/>
        <v>-5376.3150334954989</v>
      </c>
      <c r="AS26">
        <f t="shared" si="15"/>
        <v>303.28986123965865</v>
      </c>
      <c r="AT26">
        <f t="shared" si="16"/>
        <v>115.56810181720023</v>
      </c>
      <c r="AU26">
        <f t="shared" si="17"/>
        <v>-4957.4570704386415</v>
      </c>
      <c r="AW26">
        <v>23</v>
      </c>
      <c r="AX26">
        <f>IF(Z26&gt;0, (R26*SUMPRODUCT(K26:$K$98, X26:$X$98)-K26*$AZ$3)/Z26, 0)</f>
        <v>48866.361314464353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9.7118048999999998E-2</v>
      </c>
      <c r="Q27" s="5">
        <f t="shared" si="29"/>
        <v>50</v>
      </c>
      <c r="R27">
        <f t="shared" si="0"/>
        <v>2000000</v>
      </c>
      <c r="S27">
        <f t="shared" si="1"/>
        <v>43565.3540527433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18264.268312670036</v>
      </c>
      <c r="AC27">
        <f t="shared" si="2"/>
        <v>14538.766737538881</v>
      </c>
      <c r="AE27">
        <f t="shared" si="3"/>
        <v>0</v>
      </c>
      <c r="AF27">
        <f t="shared" si="4"/>
        <v>0</v>
      </c>
      <c r="AG27">
        <f t="shared" si="5"/>
        <v>-16.686156986050456</v>
      </c>
      <c r="AH27">
        <f t="shared" si="6"/>
        <v>-72597.592995490631</v>
      </c>
      <c r="AI27">
        <f t="shared" si="7"/>
        <v>-72614.27915247668</v>
      </c>
      <c r="AJ27">
        <f t="shared" si="8"/>
        <v>3725.5015751311548</v>
      </c>
      <c r="AK27">
        <f t="shared" si="30"/>
        <v>1278.4987818869026</v>
      </c>
      <c r="AL27">
        <f t="shared" si="9"/>
        <v>-67610.278795458624</v>
      </c>
      <c r="AN27">
        <f t="shared" si="10"/>
        <v>0</v>
      </c>
      <c r="AO27">
        <f t="shared" si="11"/>
        <v>0</v>
      </c>
      <c r="AP27">
        <f t="shared" si="12"/>
        <v>-1.099319118877812</v>
      </c>
      <c r="AQ27">
        <f t="shared" si="13"/>
        <v>-4782.8821238570272</v>
      </c>
      <c r="AR27">
        <f t="shared" si="14"/>
        <v>-4783.9814429759044</v>
      </c>
      <c r="AS27">
        <f t="shared" si="15"/>
        <v>245.44387976062504</v>
      </c>
      <c r="AT27">
        <f t="shared" si="16"/>
        <v>84.230188866450092</v>
      </c>
      <c r="AU27">
        <f t="shared" si="17"/>
        <v>-4454.3073743488294</v>
      </c>
      <c r="AW27">
        <v>24</v>
      </c>
      <c r="AX27">
        <f>IF(Z27&gt;0, (R27*SUMPRODUCT(K27:$K$98, X27:$X$98)-K27*$AZ$3)/Z27, 0)</f>
        <v>43565.3540527433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0.107494799</v>
      </c>
      <c r="Q28" s="5">
        <f t="shared" si="29"/>
        <v>50</v>
      </c>
      <c r="R28">
        <f t="shared" si="0"/>
        <v>2000000</v>
      </c>
      <c r="S28">
        <f t="shared" si="1"/>
        <v>38126.047496017731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14538.766737538881</v>
      </c>
      <c r="AC28">
        <f t="shared" si="2"/>
        <v>11228.593998303137</v>
      </c>
      <c r="AE28">
        <f t="shared" si="3"/>
        <v>0</v>
      </c>
      <c r="AF28">
        <f t="shared" si="4"/>
        <v>0</v>
      </c>
      <c r="AG28">
        <f t="shared" si="5"/>
        <v>-14.725620324892011</v>
      </c>
      <c r="AH28">
        <f t="shared" si="6"/>
        <v>-71747.003651917577</v>
      </c>
      <c r="AI28">
        <f t="shared" si="7"/>
        <v>-71761.729272242475</v>
      </c>
      <c r="AJ28">
        <f t="shared" si="8"/>
        <v>3310.1727392357443</v>
      </c>
      <c r="AK28">
        <f t="shared" si="30"/>
        <v>1017.7136716277217</v>
      </c>
      <c r="AL28">
        <f t="shared" si="9"/>
        <v>-67433.842861379017</v>
      </c>
      <c r="AN28">
        <f t="shared" si="10"/>
        <v>0</v>
      </c>
      <c r="AO28">
        <f t="shared" si="11"/>
        <v>0</v>
      </c>
      <c r="AP28">
        <f t="shared" si="12"/>
        <v>-0.86620967854321984</v>
      </c>
      <c r="AQ28">
        <f t="shared" si="13"/>
        <v>-4220.3959900224099</v>
      </c>
      <c r="AR28">
        <f t="shared" si="14"/>
        <v>-4221.2621997009537</v>
      </c>
      <c r="AS28">
        <f t="shared" si="15"/>
        <v>194.71530578097739</v>
      </c>
      <c r="AT28">
        <f t="shared" si="16"/>
        <v>59.865283288577082</v>
      </c>
      <c r="AU28">
        <f t="shared" si="17"/>
        <v>-3966.6816106313995</v>
      </c>
      <c r="AW28">
        <v>25</v>
      </c>
      <c r="AX28">
        <f>IF(Z28&gt;0, (R28*SUMPRODUCT(K28:$K$98, X28:$X$98)-K28*$AZ$3)/Z28, 0)</f>
        <v>38126.047496017731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0.119195734</v>
      </c>
      <c r="Q29" s="5">
        <f t="shared" si="29"/>
        <v>50</v>
      </c>
      <c r="R29">
        <f t="shared" si="0"/>
        <v>2000000</v>
      </c>
      <c r="S29">
        <f t="shared" si="1"/>
        <v>32453.524044097248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11228.593998303137</v>
      </c>
      <c r="AC29">
        <f t="shared" si="2"/>
        <v>8323.1171016925891</v>
      </c>
      <c r="AE29">
        <f t="shared" si="3"/>
        <v>0</v>
      </c>
      <c r="AF29">
        <f t="shared" si="4"/>
        <v>0</v>
      </c>
      <c r="AG29">
        <f t="shared" si="5"/>
        <v>-12.823132998412271</v>
      </c>
      <c r="AH29">
        <f t="shared" si="6"/>
        <v>-70209.244929232867</v>
      </c>
      <c r="AI29">
        <f t="shared" si="7"/>
        <v>-70222.068062231279</v>
      </c>
      <c r="AJ29">
        <f t="shared" si="8"/>
        <v>2905.4768966105476</v>
      </c>
      <c r="AK29">
        <f t="shared" si="30"/>
        <v>786.00157988121964</v>
      </c>
      <c r="AL29">
        <f t="shared" si="9"/>
        <v>-66530.589585739508</v>
      </c>
      <c r="AN29">
        <f t="shared" si="10"/>
        <v>0</v>
      </c>
      <c r="AO29">
        <f t="shared" si="11"/>
        <v>0</v>
      </c>
      <c r="AP29">
        <f t="shared" si="12"/>
        <v>-0.6734813243981469</v>
      </c>
      <c r="AQ29">
        <f t="shared" si="13"/>
        <v>-3687.44637256654</v>
      </c>
      <c r="AR29">
        <f t="shared" si="14"/>
        <v>-3688.119853890938</v>
      </c>
      <c r="AS29">
        <f t="shared" si="15"/>
        <v>152.59799836590429</v>
      </c>
      <c r="AT29">
        <f t="shared" si="16"/>
        <v>41.281439182061305</v>
      </c>
      <c r="AU29">
        <f t="shared" si="17"/>
        <v>-3494.2404163429724</v>
      </c>
      <c r="AW29">
        <v>26</v>
      </c>
      <c r="AX29">
        <f>IF(Z29&gt;0, (R29*SUMPRODUCT(K29:$K$98, X29:$X$98)-K29*$AZ$3)/Z29, 0)</f>
        <v>32453.524044097248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0.13258683600000001</v>
      </c>
      <c r="Q30" s="5">
        <f t="shared" si="29"/>
        <v>50</v>
      </c>
      <c r="R30">
        <f t="shared" si="0"/>
        <v>2000000</v>
      </c>
      <c r="S30">
        <f t="shared" si="1"/>
        <v>26420.427393389829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8323.1171016925891</v>
      </c>
      <c r="AC30">
        <f t="shared" si="2"/>
        <v>5809.7056339580577</v>
      </c>
      <c r="AE30">
        <f t="shared" si="3"/>
        <v>0</v>
      </c>
      <c r="AF30">
        <f t="shared" si="4"/>
        <v>0</v>
      </c>
      <c r="AG30">
        <f t="shared" si="5"/>
        <v>-10.994723036561471</v>
      </c>
      <c r="AH30">
        <f t="shared" si="6"/>
        <v>-68007.14527466704</v>
      </c>
      <c r="AI30">
        <f t="shared" si="7"/>
        <v>-68018.139997703605</v>
      </c>
      <c r="AJ30">
        <f t="shared" si="8"/>
        <v>2513.4114677345315</v>
      </c>
      <c r="AK30">
        <f t="shared" si="30"/>
        <v>582.61819711848125</v>
      </c>
      <c r="AL30">
        <f t="shared" si="9"/>
        <v>-64922.110332850592</v>
      </c>
      <c r="AN30">
        <f t="shared" si="10"/>
        <v>0</v>
      </c>
      <c r="AO30">
        <f t="shared" si="11"/>
        <v>0</v>
      </c>
      <c r="AP30">
        <f t="shared" si="12"/>
        <v>-0.51558192254207613</v>
      </c>
      <c r="AQ30">
        <f t="shared" si="13"/>
        <v>-3189.0984966799956</v>
      </c>
      <c r="AR30">
        <f t="shared" si="14"/>
        <v>-3189.614078602538</v>
      </c>
      <c r="AS30">
        <f t="shared" si="15"/>
        <v>117.86286133489963</v>
      </c>
      <c r="AT30">
        <f t="shared" si="16"/>
        <v>27.321052943257143</v>
      </c>
      <c r="AU30">
        <f t="shared" si="17"/>
        <v>-3044.4301643243812</v>
      </c>
      <c r="AW30">
        <v>27</v>
      </c>
      <c r="AX30">
        <f>IF(Z30&gt;0, (R30*SUMPRODUCT(K30:$K$98, X30:$X$98)-K30*$AZ$3)/Z30, 0)</f>
        <v>26420.427393389829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0.14803979</v>
      </c>
      <c r="Q31" s="5">
        <f t="shared" si="29"/>
        <v>50</v>
      </c>
      <c r="R31">
        <f t="shared" si="0"/>
        <v>2000000</v>
      </c>
      <c r="S31">
        <f t="shared" si="1"/>
        <v>19816.383814889417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5809.7056339580577</v>
      </c>
      <c r="AC31">
        <f t="shared" si="2"/>
        <v>3668.8525880209327</v>
      </c>
      <c r="AE31">
        <f t="shared" si="3"/>
        <v>0</v>
      </c>
      <c r="AF31">
        <f t="shared" si="4"/>
        <v>0</v>
      </c>
      <c r="AG31">
        <f t="shared" si="5"/>
        <v>-9.2571193167551336</v>
      </c>
      <c r="AH31">
        <f t="shared" si="6"/>
        <v>-65106.259577628902</v>
      </c>
      <c r="AI31">
        <f t="shared" si="7"/>
        <v>-65115.516696945655</v>
      </c>
      <c r="AJ31">
        <f t="shared" si="8"/>
        <v>2140.853045937125</v>
      </c>
      <c r="AK31">
        <f t="shared" si="30"/>
        <v>406.67939437706406</v>
      </c>
      <c r="AL31">
        <f t="shared" si="9"/>
        <v>-62567.984256631469</v>
      </c>
      <c r="AN31">
        <f t="shared" si="10"/>
        <v>0</v>
      </c>
      <c r="AO31">
        <f t="shared" si="11"/>
        <v>0</v>
      </c>
      <c r="AP31">
        <f t="shared" si="12"/>
        <v>-0.38758880694261622</v>
      </c>
      <c r="AQ31">
        <f t="shared" si="13"/>
        <v>-2725.9514121759007</v>
      </c>
      <c r="AR31">
        <f t="shared" si="14"/>
        <v>-2726.3390009828431</v>
      </c>
      <c r="AS31">
        <f t="shared" si="15"/>
        <v>89.63594931874475</v>
      </c>
      <c r="AT31">
        <f t="shared" si="16"/>
        <v>17.027368437334076</v>
      </c>
      <c r="AU31">
        <f t="shared" si="17"/>
        <v>-2619.6756832267647</v>
      </c>
      <c r="AW31">
        <v>28</v>
      </c>
      <c r="AX31">
        <f>IF(Z31&gt;0, (R31*SUMPRODUCT(K31:$K$98, X31:$X$98)-K31*$AZ$3)/Z31, 0)</f>
        <v>19816.383814889417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0.16585403400000001</v>
      </c>
      <c r="Q32" s="5">
        <f t="shared" si="29"/>
        <v>50</v>
      </c>
      <c r="R32">
        <f t="shared" si="0"/>
        <v>2000000</v>
      </c>
      <c r="S32">
        <f t="shared" si="1"/>
        <v>12313.416177627396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3668.8525880209327</v>
      </c>
      <c r="AC32">
        <f t="shared" si="2"/>
        <v>1878.8346140083131</v>
      </c>
      <c r="AE32">
        <f t="shared" si="3"/>
        <v>0</v>
      </c>
      <c r="AF32">
        <f t="shared" si="4"/>
        <v>0</v>
      </c>
      <c r="AG32">
        <f t="shared" si="5"/>
        <v>-7.6292175416844206</v>
      </c>
      <c r="AH32">
        <f t="shared" si="6"/>
        <v>-61413.223276126519</v>
      </c>
      <c r="AI32">
        <f t="shared" si="7"/>
        <v>-61420.852493668201</v>
      </c>
      <c r="AJ32">
        <f t="shared" si="8"/>
        <v>1790.0179740126196</v>
      </c>
      <c r="AK32">
        <f t="shared" si="30"/>
        <v>256.81968116146533</v>
      </c>
      <c r="AL32">
        <f t="shared" si="9"/>
        <v>-59374.014838494113</v>
      </c>
      <c r="AN32">
        <f t="shared" si="10"/>
        <v>0</v>
      </c>
      <c r="AO32">
        <f t="shared" si="11"/>
        <v>0</v>
      </c>
      <c r="AP32">
        <f t="shared" si="12"/>
        <v>-0.28520513545402676</v>
      </c>
      <c r="AQ32">
        <f t="shared" si="13"/>
        <v>-2295.8273987385751</v>
      </c>
      <c r="AR32">
        <f t="shared" si="14"/>
        <v>-2296.1126038740294</v>
      </c>
      <c r="AS32">
        <f t="shared" si="15"/>
        <v>66.916733721908756</v>
      </c>
      <c r="AT32">
        <f t="shared" si="16"/>
        <v>9.6007607009124509</v>
      </c>
      <c r="AU32">
        <f t="shared" si="17"/>
        <v>-2219.5951094512079</v>
      </c>
      <c r="AW32">
        <v>29</v>
      </c>
      <c r="AX32">
        <f>IF(Z32&gt;0, (R32*SUMPRODUCT(K32:$K$98, X32:$X$98)-K32*$AZ$3)/Z32, 0)</f>
        <v>12313.416177627396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0.18707617900000001</v>
      </c>
      <c r="Q33" s="5">
        <f t="shared" si="29"/>
        <v>50</v>
      </c>
      <c r="R33">
        <f t="shared" si="0"/>
        <v>2000000</v>
      </c>
      <c r="S33">
        <f t="shared" si="1"/>
        <v>3417.2698917752364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1878.8346140083131</v>
      </c>
      <c r="AC33">
        <f t="shared" si="2"/>
        <v>418.66207077267245</v>
      </c>
      <c r="AE33">
        <f t="shared" si="3"/>
        <v>0</v>
      </c>
      <c r="AF33">
        <f t="shared" si="4"/>
        <v>0</v>
      </c>
      <c r="AG33">
        <f t="shared" si="5"/>
        <v>-6.1256804998094809</v>
      </c>
      <c r="AH33">
        <f t="shared" si="6"/>
        <v>-57089.794658323786</v>
      </c>
      <c r="AI33">
        <f t="shared" si="7"/>
        <v>-57095.920338823598</v>
      </c>
      <c r="AJ33">
        <f t="shared" si="8"/>
        <v>1460.1725432356407</v>
      </c>
      <c r="AK33">
        <f t="shared" si="30"/>
        <v>131.51842298058193</v>
      </c>
      <c r="AL33">
        <f t="shared" si="9"/>
        <v>-55504.229372607377</v>
      </c>
      <c r="AN33">
        <f t="shared" si="10"/>
        <v>0</v>
      </c>
      <c r="AO33">
        <f t="shared" si="11"/>
        <v>0</v>
      </c>
      <c r="AP33">
        <f t="shared" si="12"/>
        <v>-0.20446249743533007</v>
      </c>
      <c r="AQ33">
        <f t="shared" si="13"/>
        <v>-1905.5388204255985</v>
      </c>
      <c r="AR33">
        <f t="shared" si="14"/>
        <v>-1905.7432829230338</v>
      </c>
      <c r="AS33">
        <f t="shared" si="15"/>
        <v>48.737527999663385</v>
      </c>
      <c r="AT33">
        <f t="shared" si="16"/>
        <v>4.3898119110525329</v>
      </c>
      <c r="AU33">
        <f t="shared" si="17"/>
        <v>-1852.615943012318</v>
      </c>
      <c r="AW33">
        <v>30</v>
      </c>
      <c r="AX33">
        <f>IF(Z33&gt;0, (R33*SUMPRODUCT(K33:$K$98, X33:$X$98)-K33*$AZ$3)/Z33, 0)</f>
        <v>3417.2698917752364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0.21155222800000001</v>
      </c>
      <c r="Q34" s="5">
        <f t="shared" si="29"/>
        <v>50</v>
      </c>
      <c r="R34">
        <f t="shared" si="0"/>
        <v>2000000</v>
      </c>
      <c r="S34">
        <f t="shared" si="1"/>
        <v>-7767.1476674942969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418.66207077267245</v>
      </c>
      <c r="AC34">
        <f t="shared" si="2"/>
        <v>-740.75634295388409</v>
      </c>
      <c r="AE34">
        <f t="shared" si="3"/>
        <v>0</v>
      </c>
      <c r="AF34">
        <f t="shared" si="4"/>
        <v>0</v>
      </c>
      <c r="AG34">
        <f t="shared" si="5"/>
        <v>-4.7685223370605367</v>
      </c>
      <c r="AH34">
        <f t="shared" si="6"/>
        <v>-51836.054310033978</v>
      </c>
      <c r="AI34">
        <f t="shared" si="7"/>
        <v>-51840.822832371035</v>
      </c>
      <c r="AJ34">
        <f t="shared" si="8"/>
        <v>1159.4184137265565</v>
      </c>
      <c r="AK34">
        <f t="shared" si="30"/>
        <v>29.306344954087074</v>
      </c>
      <c r="AL34">
        <f t="shared" si="9"/>
        <v>-50652.098073690395</v>
      </c>
      <c r="AN34">
        <f t="shared" si="10"/>
        <v>0</v>
      </c>
      <c r="AO34">
        <f t="shared" si="11"/>
        <v>0</v>
      </c>
      <c r="AP34">
        <f t="shared" si="12"/>
        <v>-0.14211015677329322</v>
      </c>
      <c r="AQ34">
        <f t="shared" si="13"/>
        <v>-1544.8034598174418</v>
      </c>
      <c r="AR34">
        <f t="shared" si="14"/>
        <v>-1544.945569974215</v>
      </c>
      <c r="AS34">
        <f t="shared" si="15"/>
        <v>34.552660319945183</v>
      </c>
      <c r="AT34">
        <f t="shared" si="16"/>
        <v>0.87337942060365636</v>
      </c>
      <c r="AU34">
        <f t="shared" si="17"/>
        <v>-1509.5195302336663</v>
      </c>
      <c r="AW34">
        <v>31</v>
      </c>
      <c r="AX34">
        <f>IF(Z34&gt;0, (R34*SUMPRODUCT(K34:$K$98, X34:$X$98)-K34*$AZ$3)/Z34, 0)</f>
        <v>-7767.1476674942969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0.23965956799999999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-22629.597951045966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-740.75634295388409</v>
      </c>
      <c r="AC35">
        <f t="shared" ref="AC35:AC66" si="33">S35*Z35</f>
        <v>-1619.3808682186091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-3.5780151103916533</v>
      </c>
      <c r="AH35">
        <f t="shared" ref="AH35:AH66" si="37">-X35*R35</f>
        <v>-45712.880131931146</v>
      </c>
      <c r="AI35">
        <f t="shared" ref="AI35:AI66" si="38">SUM(AE35:AH35)</f>
        <v>-45716.458147041536</v>
      </c>
      <c r="AJ35">
        <f t="shared" ref="AJ35:AJ66" si="39">AB35-AC35</f>
        <v>878.62452526472498</v>
      </c>
      <c r="AK35">
        <f t="shared" si="30"/>
        <v>-51.852944006771892</v>
      </c>
      <c r="AL35">
        <f t="shared" ref="AL35:AL66" si="40">SUM(AI35:AK35)</f>
        <v>-44889.686565783581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-9.5206246807911218E-2</v>
      </c>
      <c r="AQ35">
        <f t="shared" ref="AQ35:AQ66" si="44">AH35*$K35</f>
        <v>-1216.3592421678472</v>
      </c>
      <c r="AR35">
        <f t="shared" ref="AR35:AR66" si="45">AI35*$K35</f>
        <v>-1216.4544484146552</v>
      </c>
      <c r="AS35">
        <f t="shared" ref="AS35:AS66" si="46">AJ35*$K35</f>
        <v>23.379035812590729</v>
      </c>
      <c r="AT35">
        <f t="shared" ref="AT35:AT66" si="47">AK35*$K35</f>
        <v>-1.3797382158861669</v>
      </c>
      <c r="AU35">
        <f t="shared" ref="AU35:AU66" si="48">AL35*$K35</f>
        <v>-1194.4551508179507</v>
      </c>
      <c r="AW35">
        <v>32</v>
      </c>
      <c r="AX35">
        <f>IF(Z35&gt;0, (R35*SUMPRODUCT(K35:$K$98, X35:$X$98)-K35*$AZ$3)/Z35, 0)</f>
        <v>-22629.597951045966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0.27212731099999998</v>
      </c>
      <c r="Q36" s="5">
        <f t="shared" si="29"/>
        <v>50</v>
      </c>
      <c r="R36">
        <f t="shared" si="31"/>
        <v>2000000</v>
      </c>
      <c r="S36">
        <f t="shared" si="32"/>
        <v>-43622.459199519966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-1619.3808682186091</v>
      </c>
      <c r="AC36">
        <f t="shared" si="33"/>
        <v>-2240.9374902501022</v>
      </c>
      <c r="AE36">
        <f t="shared" si="34"/>
        <v>0</v>
      </c>
      <c r="AF36">
        <f t="shared" si="35"/>
        <v>0</v>
      </c>
      <c r="AG36">
        <f t="shared" si="36"/>
        <v>-2.5685593285794881</v>
      </c>
      <c r="AH36">
        <f t="shared" si="37"/>
        <v>-38947.025228329949</v>
      </c>
      <c r="AI36">
        <f t="shared" si="38"/>
        <v>-38949.59378765853</v>
      </c>
      <c r="AJ36">
        <f t="shared" si="39"/>
        <v>621.55662203149313</v>
      </c>
      <c r="AK36">
        <f t="shared" si="30"/>
        <v>-113.35666077530264</v>
      </c>
      <c r="AL36">
        <f t="shared" si="40"/>
        <v>-38441.393826402338</v>
      </c>
      <c r="AN36">
        <f t="shared" si="41"/>
        <v>0</v>
      </c>
      <c r="AO36">
        <f t="shared" si="42"/>
        <v>0</v>
      </c>
      <c r="AP36">
        <f t="shared" si="43"/>
        <v>-6.1023182504993653E-2</v>
      </c>
      <c r="AQ36">
        <f t="shared" si="44"/>
        <v>-925.2935690799718</v>
      </c>
      <c r="AR36">
        <f t="shared" si="45"/>
        <v>-925.3545922624769</v>
      </c>
      <c r="AS36">
        <f t="shared" si="46"/>
        <v>14.766784929352424</v>
      </c>
      <c r="AT36">
        <f t="shared" si="47"/>
        <v>-2.6930988596138552</v>
      </c>
      <c r="AU36">
        <f t="shared" si="48"/>
        <v>-913.28090619273826</v>
      </c>
      <c r="AW36">
        <v>33</v>
      </c>
      <c r="AX36">
        <f>IF(Z36&gt;0, (R36*SUMPRODUCT(K36:$K$98, X36:$X$98)-K36*$AZ$3)/Z36, 0)</f>
        <v>-43622.459199519966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31"/>
        <v>2000000</v>
      </c>
      <c r="S37">
        <f t="shared" si="32"/>
        <v>-75262.100746395605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-2240.9374902501022</v>
      </c>
      <c r="AC37">
        <f t="shared" si="33"/>
        <v>-2635.1572913511873</v>
      </c>
      <c r="AE37">
        <f t="shared" si="34"/>
        <v>0</v>
      </c>
      <c r="AF37">
        <f t="shared" si="35"/>
        <v>0</v>
      </c>
      <c r="AG37">
        <f t="shared" si="36"/>
        <v>-1.7506535595057704</v>
      </c>
      <c r="AH37">
        <f t="shared" si="37"/>
        <v>-31688.807031516906</v>
      </c>
      <c r="AI37">
        <f t="shared" si="38"/>
        <v>-31690.557685076412</v>
      </c>
      <c r="AJ37">
        <f t="shared" si="39"/>
        <v>394.21980110108507</v>
      </c>
      <c r="AK37">
        <f t="shared" si="30"/>
        <v>-156.86562431750716</v>
      </c>
      <c r="AL37">
        <f t="shared" si="40"/>
        <v>-31453.203508292834</v>
      </c>
      <c r="AN37">
        <f t="shared" si="41"/>
        <v>0</v>
      </c>
      <c r="AO37">
        <f t="shared" si="42"/>
        <v>0</v>
      </c>
      <c r="AP37">
        <f t="shared" si="43"/>
        <v>-3.7135343062629091E-2</v>
      </c>
      <c r="AQ37">
        <f t="shared" si="44"/>
        <v>-672.19165892139756</v>
      </c>
      <c r="AR37">
        <f t="shared" si="45"/>
        <v>-672.22879426446013</v>
      </c>
      <c r="AS37">
        <f t="shared" si="46"/>
        <v>8.3622984550427528</v>
      </c>
      <c r="AT37">
        <f t="shared" si="47"/>
        <v>-3.3274766113111824</v>
      </c>
      <c r="AU37">
        <f t="shared" si="48"/>
        <v>-667.19397242072853</v>
      </c>
      <c r="AW37">
        <v>34</v>
      </c>
      <c r="AX37">
        <f>IF(Z37&gt;0, (R37*SUMPRODUCT(K37:$K$98, X37:$X$98)-K37*$AZ$3)/Z37, 0)</f>
        <v>-75262.100746395605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0.34883407700000002</v>
      </c>
      <c r="Q38" s="5">
        <f t="shared" si="60"/>
        <v>50</v>
      </c>
      <c r="R38">
        <f t="shared" si="31"/>
        <v>2000000</v>
      </c>
      <c r="S38">
        <f t="shared" si="32"/>
        <v>-126203.93796362555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-2635.1572913511873</v>
      </c>
      <c r="AC38">
        <f t="shared" si="33"/>
        <v>-2833.1759431485789</v>
      </c>
      <c r="AE38">
        <f t="shared" si="34"/>
        <v>0</v>
      </c>
      <c r="AF38">
        <f t="shared" si="35"/>
        <v>0</v>
      </c>
      <c r="AG38">
        <f t="shared" si="36"/>
        <v>-1.1224594053337527</v>
      </c>
      <c r="AH38">
        <f t="shared" si="37"/>
        <v>-24427.504743078403</v>
      </c>
      <c r="AI38">
        <f t="shared" si="38"/>
        <v>-24428.627202483738</v>
      </c>
      <c r="AJ38">
        <f t="shared" si="39"/>
        <v>198.01865179739161</v>
      </c>
      <c r="AK38">
        <f t="shared" si="30"/>
        <v>-184.46101039458313</v>
      </c>
      <c r="AL38">
        <f t="shared" si="40"/>
        <v>-24415.069561080927</v>
      </c>
      <c r="AN38">
        <f t="shared" si="41"/>
        <v>0</v>
      </c>
      <c r="AO38">
        <f t="shared" si="42"/>
        <v>0</v>
      </c>
      <c r="AP38">
        <f t="shared" si="43"/>
        <v>-2.1258854027385917E-2</v>
      </c>
      <c r="AQ38">
        <f t="shared" si="44"/>
        <v>-462.64546861894905</v>
      </c>
      <c r="AR38">
        <f t="shared" si="45"/>
        <v>-462.6667274729765</v>
      </c>
      <c r="AS38">
        <f t="shared" si="46"/>
        <v>3.7503802750076374</v>
      </c>
      <c r="AT38">
        <f t="shared" si="47"/>
        <v>-3.4936049135394427</v>
      </c>
      <c r="AU38">
        <f t="shared" si="48"/>
        <v>-462.40995211150823</v>
      </c>
      <c r="AW38">
        <v>35</v>
      </c>
      <c r="AX38">
        <f>IF(Z38&gt;0, (R38*SUMPRODUCT(K38:$K$98, X38:$X$98)-K38*$AZ$3)/Z38, 0)</f>
        <v>-126203.93796362555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0.39293336200000001</v>
      </c>
      <c r="Q39" s="5">
        <f t="shared" si="60"/>
        <v>50</v>
      </c>
      <c r="R39">
        <f t="shared" si="31"/>
        <v>2000000</v>
      </c>
      <c r="S39">
        <f t="shared" si="32"/>
        <v>-214303.58450779077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-2833.1759431485789</v>
      </c>
      <c r="AC39">
        <f t="shared" si="33"/>
        <v>-2872.4526554068075</v>
      </c>
      <c r="AE39">
        <f t="shared" si="34"/>
        <v>0</v>
      </c>
      <c r="AF39">
        <f t="shared" si="35"/>
        <v>0</v>
      </c>
      <c r="AG39">
        <f t="shared" si="36"/>
        <v>-0.67018306343410294</v>
      </c>
      <c r="AH39">
        <f t="shared" si="37"/>
        <v>-17642.069913852487</v>
      </c>
      <c r="AI39">
        <f t="shared" si="38"/>
        <v>-17642.740096915921</v>
      </c>
      <c r="AJ39">
        <f t="shared" si="39"/>
        <v>39.276712258228599</v>
      </c>
      <c r="AK39">
        <f t="shared" si="30"/>
        <v>-198.32231602040054</v>
      </c>
      <c r="AL39">
        <f t="shared" si="40"/>
        <v>-17801.785700678091</v>
      </c>
      <c r="AN39">
        <f t="shared" si="41"/>
        <v>0</v>
      </c>
      <c r="AO39">
        <f t="shared" si="42"/>
        <v>0</v>
      </c>
      <c r="AP39">
        <f t="shared" si="43"/>
        <v>-1.1332993305235774E-2</v>
      </c>
      <c r="AQ39">
        <f t="shared" si="44"/>
        <v>-298.33260661599957</v>
      </c>
      <c r="AR39">
        <f t="shared" si="45"/>
        <v>-298.34393960930475</v>
      </c>
      <c r="AS39">
        <f t="shared" si="46"/>
        <v>0.66418079083245007</v>
      </c>
      <c r="AT39">
        <f t="shared" si="47"/>
        <v>-3.3536888685624788</v>
      </c>
      <c r="AU39">
        <f t="shared" si="48"/>
        <v>-301.03344768703477</v>
      </c>
      <c r="AW39">
        <v>36</v>
      </c>
      <c r="AX39">
        <f>IF(Z39&gt;0, (R39*SUMPRODUCT(K39:$K$98, X39:$X$98)-K39*$AZ$3)/Z39, 0)</f>
        <v>-214303.58450779077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0.441408258</v>
      </c>
      <c r="Q40" s="5">
        <f t="shared" si="60"/>
        <v>50</v>
      </c>
      <c r="R40">
        <f t="shared" si="31"/>
        <v>2000000</v>
      </c>
      <c r="S40">
        <f t="shared" si="32"/>
        <v>-379807.57163635117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-2872.4526554068075</v>
      </c>
      <c r="AC40">
        <f t="shared" si="33"/>
        <v>-2792.7774438435931</v>
      </c>
      <c r="AE40">
        <f t="shared" si="34"/>
        <v>0</v>
      </c>
      <c r="AF40">
        <f t="shared" si="35"/>
        <v>0</v>
      </c>
      <c r="AG40">
        <f t="shared" si="36"/>
        <v>-0.36765689422821102</v>
      </c>
      <c r="AH40">
        <f t="shared" si="37"/>
        <v>-11832.973542862035</v>
      </c>
      <c r="AI40">
        <f t="shared" si="38"/>
        <v>-11833.341199756263</v>
      </c>
      <c r="AJ40">
        <f t="shared" si="39"/>
        <v>-79.675211563214361</v>
      </c>
      <c r="AK40">
        <f t="shared" ref="AK40:AK71" si="61">G40*SUM(AB40:AB40, AE40:AF40)</f>
        <v>-201.07168587847653</v>
      </c>
      <c r="AL40">
        <f t="shared" si="40"/>
        <v>-12114.088097197953</v>
      </c>
      <c r="AN40">
        <f t="shared" si="41"/>
        <v>0</v>
      </c>
      <c r="AO40">
        <f t="shared" si="42"/>
        <v>0</v>
      </c>
      <c r="AP40">
        <f t="shared" si="43"/>
        <v>-5.5510594101728841E-3</v>
      </c>
      <c r="AQ40">
        <f t="shared" si="44"/>
        <v>-178.65988688534947</v>
      </c>
      <c r="AR40">
        <f t="shared" si="45"/>
        <v>-178.66543794475965</v>
      </c>
      <c r="AS40">
        <f t="shared" si="46"/>
        <v>-1.2029744031699416</v>
      </c>
      <c r="AT40">
        <f t="shared" si="47"/>
        <v>-3.0358763606435271</v>
      </c>
      <c r="AU40">
        <f t="shared" si="48"/>
        <v>-182.90428870857309</v>
      </c>
      <c r="AW40">
        <v>37</v>
      </c>
      <c r="AX40">
        <f>IF(Z40&gt;0, (R40*SUMPRODUCT(K40:$K$98, X40:$X$98)-K40*$AZ$3)/Z40, 0)</f>
        <v>-379807.57163635117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0.49593942699999999</v>
      </c>
      <c r="Q41" s="5">
        <f t="shared" si="60"/>
        <v>50</v>
      </c>
      <c r="R41">
        <f t="shared" si="31"/>
        <v>2000000</v>
      </c>
      <c r="S41">
        <f t="shared" si="32"/>
        <v>-725022.32397806563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-2792.7774438435931</v>
      </c>
      <c r="AC41">
        <f t="shared" si="33"/>
        <v>-2633.9303502117868</v>
      </c>
      <c r="AE41">
        <f t="shared" si="34"/>
        <v>0</v>
      </c>
      <c r="AF41">
        <f t="shared" si="35"/>
        <v>0</v>
      </c>
      <c r="AG41">
        <f t="shared" si="36"/>
        <v>-0.18164477582979033</v>
      </c>
      <c r="AH41">
        <f t="shared" si="37"/>
        <v>-7293.421978245543</v>
      </c>
      <c r="AI41">
        <f t="shared" si="38"/>
        <v>-7293.6036230213731</v>
      </c>
      <c r="AJ41">
        <f t="shared" si="39"/>
        <v>-158.84709363180627</v>
      </c>
      <c r="AK41">
        <f t="shared" si="61"/>
        <v>-195.49442106905153</v>
      </c>
      <c r="AL41">
        <f t="shared" si="40"/>
        <v>-7647.9451377222313</v>
      </c>
      <c r="AN41">
        <f t="shared" si="41"/>
        <v>0</v>
      </c>
      <c r="AO41">
        <f t="shared" si="42"/>
        <v>0</v>
      </c>
      <c r="AP41">
        <f t="shared" si="43"/>
        <v>-2.4487139222741585E-3</v>
      </c>
      <c r="AQ41">
        <f t="shared" si="44"/>
        <v>-98.321043683003509</v>
      </c>
      <c r="AR41">
        <f t="shared" si="45"/>
        <v>-98.323492396925786</v>
      </c>
      <c r="AS41">
        <f t="shared" si="46"/>
        <v>-2.1413833010726107</v>
      </c>
      <c r="AT41">
        <f t="shared" si="47"/>
        <v>-2.6354179932335993</v>
      </c>
      <c r="AU41">
        <f t="shared" si="48"/>
        <v>-103.100293691232</v>
      </c>
      <c r="AW41">
        <v>38</v>
      </c>
      <c r="AX41">
        <f>IF(Z41&gt;0, (R41*SUMPRODUCT(K41:$K$98, X41:$X$98)-K41*$AZ$3)/Z41, 0)</f>
        <v>-725022.32397806563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0.55722270799999996</v>
      </c>
      <c r="Q42" s="5">
        <f t="shared" si="60"/>
        <v>50</v>
      </c>
      <c r="R42">
        <f t="shared" si="31"/>
        <v>2000000</v>
      </c>
      <c r="S42">
        <f t="shared" si="32"/>
        <v>-1546146.9592529489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-2633.9303502117868</v>
      </c>
      <c r="AC42">
        <f t="shared" si="33"/>
        <v>-2430.9058755759006</v>
      </c>
      <c r="AE42">
        <f t="shared" si="34"/>
        <v>0</v>
      </c>
      <c r="AF42">
        <f t="shared" si="35"/>
        <v>0</v>
      </c>
      <c r="AG42">
        <f t="shared" si="36"/>
        <v>-7.8611734189563728E-2</v>
      </c>
      <c r="AH42">
        <f t="shared" si="37"/>
        <v>-4048.6637552771481</v>
      </c>
      <c r="AI42">
        <f t="shared" si="38"/>
        <v>-4048.7423670113376</v>
      </c>
      <c r="AJ42">
        <f t="shared" si="39"/>
        <v>-203.02447463588624</v>
      </c>
      <c r="AK42">
        <f t="shared" si="61"/>
        <v>-184.3751245148251</v>
      </c>
      <c r="AL42">
        <f t="shared" si="40"/>
        <v>-4436.1419661620494</v>
      </c>
      <c r="AN42">
        <f t="shared" si="41"/>
        <v>0</v>
      </c>
      <c r="AO42">
        <f t="shared" si="42"/>
        <v>0</v>
      </c>
      <c r="AP42">
        <f t="shared" si="43"/>
        <v>-9.4620337514688291E-4</v>
      </c>
      <c r="AQ42">
        <f t="shared" si="44"/>
        <v>-48.731392960246701</v>
      </c>
      <c r="AR42">
        <f t="shared" si="45"/>
        <v>-48.732339163621852</v>
      </c>
      <c r="AS42">
        <f t="shared" si="46"/>
        <v>-2.4436866215756536</v>
      </c>
      <c r="AT42">
        <f t="shared" si="47"/>
        <v>-2.2192153233558183</v>
      </c>
      <c r="AU42">
        <f t="shared" si="48"/>
        <v>-53.395241108553329</v>
      </c>
      <c r="AW42">
        <v>39</v>
      </c>
      <c r="AX42">
        <f>IF(Z42&gt;0, (R42*SUMPRODUCT(K42:$K$98, X42:$X$98)-K42*$AZ$3)/Z42, 0)</f>
        <v>-1546146.9592529489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0.62633703200000002</v>
      </c>
      <c r="Q43" s="5">
        <f t="shared" si="60"/>
        <v>50</v>
      </c>
      <c r="R43">
        <f t="shared" si="31"/>
        <v>2000000</v>
      </c>
      <c r="S43">
        <f t="shared" si="32"/>
        <v>-3866246.5306898374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-2430.9058755759006</v>
      </c>
      <c r="AC43">
        <f t="shared" si="33"/>
        <v>-2210.5787700371397</v>
      </c>
      <c r="AE43">
        <f t="shared" si="34"/>
        <v>0</v>
      </c>
      <c r="AF43">
        <f t="shared" si="35"/>
        <v>0</v>
      </c>
      <c r="AG43">
        <f t="shared" si="36"/>
        <v>-2.8588176575003819E-2</v>
      </c>
      <c r="AH43">
        <f t="shared" si="37"/>
        <v>-1969.4976109065708</v>
      </c>
      <c r="AI43">
        <f t="shared" si="38"/>
        <v>-1969.5261990831459</v>
      </c>
      <c r="AJ43">
        <f t="shared" si="39"/>
        <v>-220.32710553876086</v>
      </c>
      <c r="AK43">
        <f t="shared" si="61"/>
        <v>-170.16341129031306</v>
      </c>
      <c r="AL43">
        <f t="shared" si="40"/>
        <v>-2360.0167159122198</v>
      </c>
      <c r="AN43">
        <f t="shared" si="41"/>
        <v>0</v>
      </c>
      <c r="AO43">
        <f t="shared" si="42"/>
        <v>0</v>
      </c>
      <c r="AP43">
        <f t="shared" si="43"/>
        <v>-3.0723136405136857E-4</v>
      </c>
      <c r="AQ43">
        <f t="shared" si="44"/>
        <v>-21.165793344924325</v>
      </c>
      <c r="AR43">
        <f t="shared" si="45"/>
        <v>-21.166100576288379</v>
      </c>
      <c r="AS43">
        <f t="shared" si="46"/>
        <v>-2.3678109373141893</v>
      </c>
      <c r="AT43">
        <f t="shared" si="47"/>
        <v>-1.8287118391477877</v>
      </c>
      <c r="AU43">
        <f t="shared" si="48"/>
        <v>-25.362623352750354</v>
      </c>
      <c r="AW43">
        <v>40</v>
      </c>
      <c r="AX43">
        <f>IF(Z43&gt;0, (R43*SUMPRODUCT(K43:$K$98, X43:$X$98)-K43*$AZ$3)/Z43, 0)</f>
        <v>-3866246.5306898374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0.70099715600000001</v>
      </c>
      <c r="Q44" s="5">
        <f t="shared" si="60"/>
        <v>50</v>
      </c>
      <c r="R44">
        <f t="shared" si="31"/>
        <v>2000000</v>
      </c>
      <c r="S44">
        <f t="shared" si="32"/>
        <v>-12052155.97708603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-2210.5787700371397</v>
      </c>
      <c r="AC44">
        <f t="shared" si="33"/>
        <v>-1991.5137611508069</v>
      </c>
      <c r="AE44">
        <f t="shared" si="34"/>
        <v>0</v>
      </c>
      <c r="AF44">
        <f t="shared" si="35"/>
        <v>0</v>
      </c>
      <c r="AG44">
        <f t="shared" si="36"/>
        <v>-8.2620643349502806E-3</v>
      </c>
      <c r="AH44">
        <f t="shared" si="37"/>
        <v>-801.60921897213996</v>
      </c>
      <c r="AI44">
        <f t="shared" si="38"/>
        <v>-801.61748103647494</v>
      </c>
      <c r="AJ44">
        <f t="shared" si="39"/>
        <v>-219.06500888633286</v>
      </c>
      <c r="AK44">
        <f t="shared" si="61"/>
        <v>-154.74051390259979</v>
      </c>
      <c r="AL44">
        <f t="shared" si="40"/>
        <v>-1175.4230038254077</v>
      </c>
      <c r="AN44">
        <f t="shared" si="41"/>
        <v>0</v>
      </c>
      <c r="AO44">
        <f t="shared" si="42"/>
        <v>0</v>
      </c>
      <c r="AP44">
        <f t="shared" si="43"/>
        <v>-7.927744462218291E-5</v>
      </c>
      <c r="AQ44">
        <f t="shared" si="44"/>
        <v>-7.6917254440717873</v>
      </c>
      <c r="AR44">
        <f t="shared" si="45"/>
        <v>-7.6918047215164096</v>
      </c>
      <c r="AS44">
        <f t="shared" si="46"/>
        <v>-2.1020066422357107</v>
      </c>
      <c r="AT44">
        <f t="shared" si="47"/>
        <v>-1.4847902442283878</v>
      </c>
      <c r="AU44">
        <f t="shared" si="48"/>
        <v>-11.278601607980509</v>
      </c>
      <c r="AW44">
        <v>41</v>
      </c>
      <c r="AX44">
        <f>IF(Z44&gt;0, (R44*SUMPRODUCT(K44:$K$98, X44:$X$98)-K44*$AZ$3)/Z44, 0)</f>
        <v>-12052155.97708603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0.77900909500000004</v>
      </c>
      <c r="Q45" s="5">
        <f t="shared" si="60"/>
        <v>50</v>
      </c>
      <c r="R45">
        <f t="shared" si="31"/>
        <v>2000000</v>
      </c>
      <c r="S45">
        <f t="shared" si="32"/>
        <v>-51190132.554276809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-1991.5137611508069</v>
      </c>
      <c r="AC45">
        <f t="shared" si="33"/>
        <v>-1784.713698888399</v>
      </c>
      <c r="AE45">
        <f t="shared" si="34"/>
        <v>0</v>
      </c>
      <c r="AF45">
        <f t="shared" si="35"/>
        <v>0</v>
      </c>
      <c r="AG45">
        <f t="shared" si="36"/>
        <v>-1.7432204311993822E-3</v>
      </c>
      <c r="AH45">
        <f t="shared" si="37"/>
        <v>-257.44893041605587</v>
      </c>
      <c r="AI45">
        <f t="shared" si="38"/>
        <v>-257.45067363648707</v>
      </c>
      <c r="AJ45">
        <f t="shared" si="39"/>
        <v>-206.80006226240789</v>
      </c>
      <c r="AK45">
        <f t="shared" si="61"/>
        <v>-139.40596328055651</v>
      </c>
      <c r="AL45">
        <f t="shared" si="40"/>
        <v>-603.65669917945149</v>
      </c>
      <c r="AN45">
        <f t="shared" si="41"/>
        <v>0</v>
      </c>
      <c r="AO45">
        <f t="shared" si="42"/>
        <v>0</v>
      </c>
      <c r="AP45">
        <f t="shared" si="43"/>
        <v>-1.4934660524037274E-5</v>
      </c>
      <c r="AQ45">
        <f t="shared" si="44"/>
        <v>-2.2056375138942621</v>
      </c>
      <c r="AR45">
        <f t="shared" si="45"/>
        <v>-2.2056524485547859</v>
      </c>
      <c r="AS45">
        <f t="shared" si="46"/>
        <v>-1.7717143919165006</v>
      </c>
      <c r="AT45">
        <f t="shared" si="47"/>
        <v>-1.1943301600641858</v>
      </c>
      <c r="AU45">
        <f t="shared" si="48"/>
        <v>-5.171697000535473</v>
      </c>
      <c r="AW45">
        <v>42</v>
      </c>
      <c r="AX45">
        <f>IF(Z45&gt;0, (R45*SUMPRODUCT(K45:$K$98, X45:$X$98)-K45*$AZ$3)/Z45, 0)</f>
        <v>-51190132.554276809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0.78135831499999997</v>
      </c>
      <c r="Q46" s="5">
        <f t="shared" si="60"/>
        <v>50</v>
      </c>
      <c r="R46">
        <f t="shared" si="31"/>
        <v>2000000</v>
      </c>
      <c r="S46">
        <f t="shared" si="32"/>
        <v>-219325234.2686024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-1784.713698888399</v>
      </c>
      <c r="AC46">
        <f t="shared" si="33"/>
        <v>-1595.408811664365</v>
      </c>
      <c r="AE46">
        <f t="shared" si="34"/>
        <v>0</v>
      </c>
      <c r="AF46">
        <f t="shared" si="35"/>
        <v>0</v>
      </c>
      <c r="AG46">
        <f t="shared" si="36"/>
        <v>-3.6370844809186566E-4</v>
      </c>
      <c r="AH46">
        <f t="shared" si="37"/>
        <v>-54.483191151820904</v>
      </c>
      <c r="AI46">
        <f t="shared" si="38"/>
        <v>-54.483554860268995</v>
      </c>
      <c r="AJ46">
        <f t="shared" si="39"/>
        <v>-189.30488722403402</v>
      </c>
      <c r="AK46">
        <f t="shared" si="61"/>
        <v>-124.92995892218794</v>
      </c>
      <c r="AL46">
        <f t="shared" si="40"/>
        <v>-368.71840100649098</v>
      </c>
      <c r="AN46">
        <f t="shared" si="41"/>
        <v>0</v>
      </c>
      <c r="AO46">
        <f t="shared" si="42"/>
        <v>0</v>
      </c>
      <c r="AP46">
        <f t="shared" si="43"/>
        <v>-2.782136371998321E-6</v>
      </c>
      <c r="AQ46">
        <f t="shared" si="44"/>
        <v>-0.41676147079138498</v>
      </c>
      <c r="AR46">
        <f t="shared" si="45"/>
        <v>-0.41676425292775698</v>
      </c>
      <c r="AS46">
        <f t="shared" si="46"/>
        <v>-1.4480609810031091</v>
      </c>
      <c r="AT46">
        <f t="shared" si="47"/>
        <v>-0.95563406484824154</v>
      </c>
      <c r="AU46">
        <f t="shared" si="48"/>
        <v>-2.8204592987791077</v>
      </c>
      <c r="AW46">
        <v>43</v>
      </c>
      <c r="AX46">
        <f>IF(Z46&gt;0, (R46*SUMPRODUCT(K46:$K$98, X46:$X$98)-K46*$AZ$3)/Z46, 0)</f>
        <v>-219325234.2686024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0.78389590600000003</v>
      </c>
      <c r="Q47" s="5">
        <f t="shared" si="60"/>
        <v>50</v>
      </c>
      <c r="R47">
        <f t="shared" si="31"/>
        <v>2000000</v>
      </c>
      <c r="S47">
        <f t="shared" si="32"/>
        <v>-950373410.11088145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-1595.408811664365</v>
      </c>
      <c r="AC47">
        <f t="shared" si="33"/>
        <v>-1424.8340331905777</v>
      </c>
      <c r="AE47">
        <f t="shared" si="34"/>
        <v>0</v>
      </c>
      <c r="AF47">
        <f t="shared" si="35"/>
        <v>0</v>
      </c>
      <c r="AG47">
        <f t="shared" si="36"/>
        <v>-7.496180017412E-5</v>
      </c>
      <c r="AH47">
        <f t="shared" si="37"/>
        <v>-11.404382537473081</v>
      </c>
      <c r="AI47">
        <f t="shared" si="38"/>
        <v>-11.404457499273255</v>
      </c>
      <c r="AJ47">
        <f t="shared" si="39"/>
        <v>-170.57477847378732</v>
      </c>
      <c r="AK47">
        <f t="shared" si="61"/>
        <v>-111.67861681650555</v>
      </c>
      <c r="AL47">
        <f t="shared" si="40"/>
        <v>-293.65785278956616</v>
      </c>
      <c r="AN47">
        <f t="shared" si="41"/>
        <v>0</v>
      </c>
      <c r="AO47">
        <f t="shared" si="42"/>
        <v>0</v>
      </c>
      <c r="AP47">
        <f t="shared" si="43"/>
        <v>-5.1197294315639366E-7</v>
      </c>
      <c r="AQ47">
        <f t="shared" si="44"/>
        <v>-7.7889475426542037E-2</v>
      </c>
      <c r="AR47">
        <f t="shared" si="45"/>
        <v>-7.7889987399485189E-2</v>
      </c>
      <c r="AS47">
        <f t="shared" si="46"/>
        <v>-1.1649889831971334</v>
      </c>
      <c r="AT47">
        <f t="shared" si="47"/>
        <v>-0.76274088944466412</v>
      </c>
      <c r="AU47">
        <f t="shared" si="48"/>
        <v>-2.0056198600412829</v>
      </c>
      <c r="AW47">
        <v>44</v>
      </c>
      <c r="AX47">
        <f>IF(Z47&gt;0, (R47*SUMPRODUCT(K47:$K$98, X47:$X$98)-K47*$AZ$3)/Z47, 0)</f>
        <v>-950373410.11088145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0.78669207100000005</v>
      </c>
      <c r="Q48" s="5">
        <f t="shared" si="60"/>
        <v>50</v>
      </c>
      <c r="R48">
        <f t="shared" si="31"/>
        <v>2000000</v>
      </c>
      <c r="S48">
        <f t="shared" si="32"/>
        <v>-4173928788.9621658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-1424.8340331905777</v>
      </c>
      <c r="AC48">
        <f t="shared" si="33"/>
        <v>-1272.2409048583445</v>
      </c>
      <c r="AE48">
        <f t="shared" si="34"/>
        <v>0</v>
      </c>
      <c r="AF48">
        <f t="shared" si="35"/>
        <v>0</v>
      </c>
      <c r="AG48">
        <f t="shared" si="36"/>
        <v>-1.5240328347512167E-5</v>
      </c>
      <c r="AH48">
        <f t="shared" si="37"/>
        <v>-2.3588741529946651</v>
      </c>
      <c r="AI48">
        <f t="shared" si="38"/>
        <v>-2.3588893933230124</v>
      </c>
      <c r="AJ48">
        <f t="shared" si="39"/>
        <v>-152.59312833223316</v>
      </c>
      <c r="AK48">
        <f t="shared" si="61"/>
        <v>-99.738382323340446</v>
      </c>
      <c r="AL48">
        <f t="shared" si="40"/>
        <v>-254.69040004889661</v>
      </c>
      <c r="AN48">
        <f t="shared" si="41"/>
        <v>0</v>
      </c>
      <c r="AO48">
        <f t="shared" si="42"/>
        <v>0</v>
      </c>
      <c r="AP48">
        <f t="shared" si="43"/>
        <v>-9.2935856051036633E-8</v>
      </c>
      <c r="AQ48">
        <f t="shared" si="44"/>
        <v>-1.4384466248131019E-2</v>
      </c>
      <c r="AR48">
        <f t="shared" si="45"/>
        <v>-1.438455918398707E-2</v>
      </c>
      <c r="AS48">
        <f t="shared" si="46"/>
        <v>-0.93051623860694255</v>
      </c>
      <c r="AT48">
        <f t="shared" si="47"/>
        <v>-0.60820683984005774</v>
      </c>
      <c r="AU48">
        <f t="shared" si="48"/>
        <v>-1.5531076376309874</v>
      </c>
      <c r="AW48">
        <v>45</v>
      </c>
      <c r="AX48">
        <f>IF(Z48&gt;0, (R48*SUMPRODUCT(K48:$K$98, X48:$X$98)-K48*$AZ$3)/Z48, 0)</f>
        <v>-4173928788.9621658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0.78978433000000003</v>
      </c>
      <c r="Q49" s="5">
        <f t="shared" si="60"/>
        <v>50</v>
      </c>
      <c r="R49">
        <f t="shared" si="31"/>
        <v>2000000</v>
      </c>
      <c r="S49">
        <f t="shared" si="32"/>
        <v>-18613743602.84705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-1272.2409048583445</v>
      </c>
      <c r="AC49">
        <f t="shared" si="33"/>
        <v>-1135.9418805677537</v>
      </c>
      <c r="AE49">
        <f t="shared" si="34"/>
        <v>0</v>
      </c>
      <c r="AF49">
        <f t="shared" si="35"/>
        <v>0</v>
      </c>
      <c r="AG49">
        <f t="shared" si="36"/>
        <v>-3.0513525511171396E-6</v>
      </c>
      <c r="AH49">
        <f t="shared" si="37"/>
        <v>-0.48146290051679624</v>
      </c>
      <c r="AI49">
        <f t="shared" si="38"/>
        <v>-0.48146595186934737</v>
      </c>
      <c r="AJ49">
        <f t="shared" si="39"/>
        <v>-136.29902429059075</v>
      </c>
      <c r="AK49">
        <f t="shared" si="61"/>
        <v>-89.056863340084121</v>
      </c>
      <c r="AL49">
        <f t="shared" si="40"/>
        <v>-225.83735358254421</v>
      </c>
      <c r="AN49">
        <f t="shared" si="41"/>
        <v>0</v>
      </c>
      <c r="AO49">
        <f t="shared" si="42"/>
        <v>0</v>
      </c>
      <c r="AP49">
        <f t="shared" si="43"/>
        <v>-1.6613584541323072E-8</v>
      </c>
      <c r="AQ49">
        <f t="shared" si="44"/>
        <v>-2.6214029572944435E-3</v>
      </c>
      <c r="AR49">
        <f t="shared" si="45"/>
        <v>-2.621419570878985E-3</v>
      </c>
      <c r="AS49">
        <f t="shared" si="46"/>
        <v>-0.74210217436937753</v>
      </c>
      <c r="AT49">
        <f t="shared" si="47"/>
        <v>-0.4848845563728319</v>
      </c>
      <c r="AU49">
        <f t="shared" si="48"/>
        <v>-1.2296081503130885</v>
      </c>
      <c r="AW49">
        <v>46</v>
      </c>
      <c r="AX49">
        <f>IF(Z49&gt;0, (R49*SUMPRODUCT(K49:$K$98, X49:$X$98)-K49*$AZ$3)/Z49, 0)</f>
        <v>-18613743602.84705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0.79285550900000001</v>
      </c>
      <c r="Q50" s="5">
        <f t="shared" si="60"/>
        <v>50</v>
      </c>
      <c r="R50">
        <f t="shared" si="31"/>
        <v>2000000</v>
      </c>
      <c r="S50">
        <f t="shared" si="32"/>
        <v>-84300865810.644882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-1135.9418805677537</v>
      </c>
      <c r="AC50">
        <f t="shared" si="33"/>
        <v>-1014.2361012949618</v>
      </c>
      <c r="AE50">
        <f t="shared" si="34"/>
        <v>0</v>
      </c>
      <c r="AF50">
        <f t="shared" si="35"/>
        <v>0</v>
      </c>
      <c r="AG50">
        <f t="shared" si="36"/>
        <v>-6.0155734555153984E-7</v>
      </c>
      <c r="AH50">
        <f t="shared" si="37"/>
        <v>-9.677126720217713E-2</v>
      </c>
      <c r="AI50">
        <f t="shared" si="38"/>
        <v>-9.6771868759522678E-2</v>
      </c>
      <c r="AJ50">
        <f t="shared" si="39"/>
        <v>-121.70577927279191</v>
      </c>
      <c r="AK50">
        <f t="shared" si="61"/>
        <v>-79.515931639742774</v>
      </c>
      <c r="AL50">
        <f t="shared" si="40"/>
        <v>-201.31848278129422</v>
      </c>
      <c r="AN50">
        <f t="shared" si="41"/>
        <v>0</v>
      </c>
      <c r="AO50">
        <f t="shared" si="42"/>
        <v>0</v>
      </c>
      <c r="AP50">
        <f t="shared" si="43"/>
        <v>-2.9243541679326828E-9</v>
      </c>
      <c r="AQ50">
        <f t="shared" si="44"/>
        <v>-4.7043471527947274E-4</v>
      </c>
      <c r="AR50">
        <f t="shared" si="45"/>
        <v>-4.7043763963364063E-4</v>
      </c>
      <c r="AS50">
        <f t="shared" si="46"/>
        <v>-0.59164900156204758</v>
      </c>
      <c r="AT50">
        <f t="shared" si="47"/>
        <v>-0.3865512537205138</v>
      </c>
      <c r="AU50">
        <f t="shared" si="48"/>
        <v>-0.978670692922195</v>
      </c>
      <c r="AW50">
        <v>47</v>
      </c>
      <c r="AX50">
        <f>IF(Z50&gt;0, (R50*SUMPRODUCT(K50:$K$98, X50:$X$98)-K50*$AZ$3)/Z50, 0)</f>
        <v>-84300865810.644882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0.79617230500000002</v>
      </c>
      <c r="Q51" s="5">
        <f t="shared" si="60"/>
        <v>50</v>
      </c>
      <c r="R51">
        <f t="shared" si="31"/>
        <v>2000000</v>
      </c>
      <c r="S51">
        <f t="shared" si="32"/>
        <v>-388327706236.38733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-1014.2361012949618</v>
      </c>
      <c r="AC51">
        <f t="shared" si="33"/>
        <v>-905.56835684061571</v>
      </c>
      <c r="AE51">
        <f t="shared" si="34"/>
        <v>0</v>
      </c>
      <c r="AF51">
        <f t="shared" si="35"/>
        <v>0</v>
      </c>
      <c r="AG51">
        <f t="shared" si="36"/>
        <v>-1.165984736985735E-7</v>
      </c>
      <c r="AH51">
        <f t="shared" si="37"/>
        <v>-1.9157731935898037E-2</v>
      </c>
      <c r="AI51">
        <f t="shared" si="38"/>
        <v>-1.9157848534371736E-2</v>
      </c>
      <c r="AJ51">
        <f t="shared" si="39"/>
        <v>-108.66774445434612</v>
      </c>
      <c r="AK51">
        <f t="shared" si="61"/>
        <v>-70.996527090647334</v>
      </c>
      <c r="AL51">
        <f t="shared" si="40"/>
        <v>-179.68342939352783</v>
      </c>
      <c r="AN51">
        <f t="shared" si="41"/>
        <v>0</v>
      </c>
      <c r="AO51">
        <f t="shared" si="42"/>
        <v>0</v>
      </c>
      <c r="AP51">
        <f t="shared" si="43"/>
        <v>-5.060900247625312E-10</v>
      </c>
      <c r="AQ51">
        <f t="shared" si="44"/>
        <v>-8.3153207089975751E-5</v>
      </c>
      <c r="AR51">
        <f t="shared" si="45"/>
        <v>-8.315371318000051E-5</v>
      </c>
      <c r="AS51">
        <f t="shared" si="46"/>
        <v>-0.4716670787986591</v>
      </c>
      <c r="AT51">
        <f t="shared" si="47"/>
        <v>-0.3081569853671165</v>
      </c>
      <c r="AU51">
        <f t="shared" si="48"/>
        <v>-0.77990721787895556</v>
      </c>
      <c r="AW51">
        <v>48</v>
      </c>
      <c r="AX51">
        <f>IF(Z51&gt;0, (R51*SUMPRODUCT(K51:$K$98, X51:$X$98)-K51*$AZ$3)/Z51, 0)</f>
        <v>-388327706236.38733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0.79964768799999997</v>
      </c>
      <c r="Q52" s="5">
        <f t="shared" si="60"/>
        <v>50</v>
      </c>
      <c r="R52">
        <f t="shared" si="31"/>
        <v>2000000</v>
      </c>
      <c r="S52">
        <f t="shared" si="32"/>
        <v>-1821470901387.2659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-905.56835684061571</v>
      </c>
      <c r="AC52">
        <f t="shared" si="33"/>
        <v>-808.5432481285892</v>
      </c>
      <c r="AE52">
        <f t="shared" si="34"/>
        <v>0</v>
      </c>
      <c r="AF52">
        <f t="shared" si="35"/>
        <v>0</v>
      </c>
      <c r="AG52">
        <f t="shared" si="36"/>
        <v>-2.2194789044194659E-8</v>
      </c>
      <c r="AH52">
        <f t="shared" si="37"/>
        <v>-3.7295079966957242E-3</v>
      </c>
      <c r="AI52">
        <f t="shared" si="38"/>
        <v>-3.7295301914847686E-3</v>
      </c>
      <c r="AJ52">
        <f t="shared" si="39"/>
        <v>-97.025108712026508</v>
      </c>
      <c r="AK52">
        <f t="shared" si="61"/>
        <v>-63.389784978843103</v>
      </c>
      <c r="AL52">
        <f t="shared" si="40"/>
        <v>-160.4186232210611</v>
      </c>
      <c r="AN52">
        <f t="shared" si="41"/>
        <v>0</v>
      </c>
      <c r="AO52">
        <f t="shared" si="42"/>
        <v>0</v>
      </c>
      <c r="AP52">
        <f t="shared" si="43"/>
        <v>-8.6013755619361667E-11</v>
      </c>
      <c r="AQ52">
        <f t="shared" si="44"/>
        <v>-1.4453347079329314E-5</v>
      </c>
      <c r="AR52">
        <f t="shared" si="45"/>
        <v>-1.4453433093084935E-5</v>
      </c>
      <c r="AS52">
        <f t="shared" si="46"/>
        <v>-0.37601141299791369</v>
      </c>
      <c r="AT52">
        <f t="shared" si="47"/>
        <v>-0.24566097308143778</v>
      </c>
      <c r="AU52">
        <f t="shared" si="48"/>
        <v>-0.62168683951244452</v>
      </c>
      <c r="AW52">
        <v>49</v>
      </c>
      <c r="AX52">
        <f>IF(Z52&gt;0, (R52*SUMPRODUCT(K52:$K$98, X52:$X$98)-K52*$AZ$3)/Z52, 0)</f>
        <v>-1821470901387.2659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0.80323853099999998</v>
      </c>
      <c r="Q53" s="5">
        <f t="shared" si="60"/>
        <v>50</v>
      </c>
      <c r="R53">
        <f t="shared" si="31"/>
        <v>2000000</v>
      </c>
      <c r="S53">
        <f t="shared" si="32"/>
        <v>-8707970342463.042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-808.5432481285892</v>
      </c>
      <c r="AC53">
        <f t="shared" si="33"/>
        <v>-721.91362698797775</v>
      </c>
      <c r="AE53">
        <f t="shared" si="34"/>
        <v>0</v>
      </c>
      <c r="AF53">
        <f t="shared" si="35"/>
        <v>0</v>
      </c>
      <c r="AG53">
        <f t="shared" si="36"/>
        <v>-4.1451314060389021E-9</v>
      </c>
      <c r="AH53">
        <f t="shared" si="37"/>
        <v>-7.1310838990855244E-4</v>
      </c>
      <c r="AI53">
        <f t="shared" si="38"/>
        <v>-7.1311253503995853E-4</v>
      </c>
      <c r="AJ53">
        <f t="shared" si="39"/>
        <v>-86.629621140611448</v>
      </c>
      <c r="AK53">
        <f t="shared" si="61"/>
        <v>-56.598027369001251</v>
      </c>
      <c r="AL53">
        <f t="shared" si="40"/>
        <v>-143.22836162214773</v>
      </c>
      <c r="AN53">
        <f t="shared" si="41"/>
        <v>0</v>
      </c>
      <c r="AO53">
        <f t="shared" si="42"/>
        <v>0</v>
      </c>
      <c r="AP53">
        <f t="shared" si="43"/>
        <v>-1.4342906565784818E-11</v>
      </c>
      <c r="AQ53">
        <f t="shared" si="44"/>
        <v>-2.4674843824817521E-6</v>
      </c>
      <c r="AR53">
        <f t="shared" si="45"/>
        <v>-2.467498725388318E-6</v>
      </c>
      <c r="AS53">
        <f t="shared" si="46"/>
        <v>-0.29975420321752427</v>
      </c>
      <c r="AT53">
        <f t="shared" si="47"/>
        <v>-0.1958394412246284</v>
      </c>
      <c r="AU53">
        <f t="shared" si="48"/>
        <v>-0.49559611194087805</v>
      </c>
      <c r="AW53">
        <v>50</v>
      </c>
      <c r="AX53">
        <f>IF(Z53&gt;0, (R53*SUMPRODUCT(K53:$K$98, X53:$X$98)-K53*$AZ$3)/Z53, 0)</f>
        <v>-8707970342463.042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0.80709142899999997</v>
      </c>
      <c r="Q54" s="5">
        <f t="shared" si="60"/>
        <v>50</v>
      </c>
      <c r="R54">
        <f t="shared" si="31"/>
        <v>2000000</v>
      </c>
      <c r="S54">
        <f t="shared" si="32"/>
        <v>-42507431464172.773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-721.91362698797775</v>
      </c>
      <c r="AC54">
        <f t="shared" si="33"/>
        <v>-644.56574053228485</v>
      </c>
      <c r="AE54">
        <f t="shared" si="34"/>
        <v>0</v>
      </c>
      <c r="AF54">
        <f t="shared" si="35"/>
        <v>0</v>
      </c>
      <c r="AG54">
        <f t="shared" si="36"/>
        <v>-7.5818006208579622E-10</v>
      </c>
      <c r="AH54">
        <f t="shared" si="37"/>
        <v>-1.3382000119570867E-4</v>
      </c>
      <c r="AI54">
        <f t="shared" si="38"/>
        <v>-1.3382075937577075E-4</v>
      </c>
      <c r="AJ54">
        <f t="shared" si="39"/>
        <v>-77.347886455692901</v>
      </c>
      <c r="AK54">
        <f t="shared" si="61"/>
        <v>-50.533953889158447</v>
      </c>
      <c r="AL54">
        <f t="shared" si="40"/>
        <v>-127.88197416561073</v>
      </c>
      <c r="AN54">
        <f t="shared" si="41"/>
        <v>0</v>
      </c>
      <c r="AO54">
        <f t="shared" si="42"/>
        <v>0</v>
      </c>
      <c r="AP54">
        <f t="shared" si="43"/>
        <v>-2.3423576285126943E-12</v>
      </c>
      <c r="AQ54">
        <f t="shared" si="44"/>
        <v>-4.1342989129259821E-7</v>
      </c>
      <c r="AR54">
        <f t="shared" si="45"/>
        <v>-4.1343223365022671E-7</v>
      </c>
      <c r="AS54">
        <f t="shared" si="46"/>
        <v>-0.23896224782065545</v>
      </c>
      <c r="AT54">
        <f t="shared" si="47"/>
        <v>-0.15612200624946579</v>
      </c>
      <c r="AU54">
        <f t="shared" si="48"/>
        <v>-0.39508466750235488</v>
      </c>
      <c r="AW54">
        <v>51</v>
      </c>
      <c r="AX54">
        <f>IF(Z54&gt;0, (R54*SUMPRODUCT(K54:$K$98, X54:$X$98)-K54*$AZ$3)/Z54, 0)</f>
        <v>-42507431464172.773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0.81105379099999997</v>
      </c>
      <c r="Q55" s="5">
        <f t="shared" si="60"/>
        <v>50</v>
      </c>
      <c r="R55">
        <f t="shared" si="31"/>
        <v>2000000</v>
      </c>
      <c r="S55">
        <f t="shared" si="32"/>
        <v>-212092024989866.59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-644.56574053228485</v>
      </c>
      <c r="AC55">
        <f t="shared" si="33"/>
        <v>-575.50512583573504</v>
      </c>
      <c r="AE55">
        <f t="shared" si="34"/>
        <v>0</v>
      </c>
      <c r="AF55">
        <f t="shared" si="35"/>
        <v>0</v>
      </c>
      <c r="AG55">
        <f t="shared" si="36"/>
        <v>-1.3567344784963786E-10</v>
      </c>
      <c r="AH55">
        <f t="shared" si="37"/>
        <v>-2.4596992544612014E-5</v>
      </c>
      <c r="AI55">
        <f t="shared" si="38"/>
        <v>-2.4597128218059862E-5</v>
      </c>
      <c r="AJ55">
        <f t="shared" si="39"/>
        <v>-69.060614696549806</v>
      </c>
      <c r="AK55">
        <f t="shared" si="61"/>
        <v>-45.119601837259943</v>
      </c>
      <c r="AL55">
        <f t="shared" si="40"/>
        <v>-114.18024113093796</v>
      </c>
      <c r="AN55">
        <f t="shared" si="41"/>
        <v>0</v>
      </c>
      <c r="AO55">
        <f t="shared" si="42"/>
        <v>0</v>
      </c>
      <c r="AP55">
        <f t="shared" si="43"/>
        <v>-3.7424644441480084E-13</v>
      </c>
      <c r="AQ55">
        <f t="shared" si="44"/>
        <v>-6.7849215517249656E-8</v>
      </c>
      <c r="AR55">
        <f t="shared" si="45"/>
        <v>-6.7849589763694057E-8</v>
      </c>
      <c r="AS55">
        <f t="shared" si="46"/>
        <v>-0.19049924586517605</v>
      </c>
      <c r="AT55">
        <f t="shared" si="47"/>
        <v>-0.12445950794823205</v>
      </c>
      <c r="AU55">
        <f t="shared" si="48"/>
        <v>-0.31495882166299782</v>
      </c>
      <c r="AW55">
        <v>52</v>
      </c>
      <c r="AX55">
        <f>IF(Z55&gt;0, (R55*SUMPRODUCT(K55:$K$98, X55:$X$98)-K55*$AZ$3)/Z55, 0)</f>
        <v>-212092024989866.59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0.81525055400000002</v>
      </c>
      <c r="Q56" s="5">
        <f t="shared" si="60"/>
        <v>50</v>
      </c>
      <c r="R56">
        <f t="shared" si="31"/>
        <v>2000000</v>
      </c>
      <c r="S56">
        <f t="shared" si="32"/>
        <v>-1083653675657739.5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-575.50512583573504</v>
      </c>
      <c r="AC56">
        <f t="shared" si="33"/>
        <v>-513.84386241253105</v>
      </c>
      <c r="AE56">
        <f t="shared" si="34"/>
        <v>0</v>
      </c>
      <c r="AF56">
        <f t="shared" si="35"/>
        <v>0</v>
      </c>
      <c r="AG56">
        <f t="shared" si="36"/>
        <v>-2.3708859848634112E-11</v>
      </c>
      <c r="AH56">
        <f t="shared" si="37"/>
        <v>-4.4243141409002946E-6</v>
      </c>
      <c r="AI56">
        <f t="shared" si="38"/>
        <v>-4.4243378497601432E-6</v>
      </c>
      <c r="AJ56">
        <f t="shared" si="39"/>
        <v>-61.661263423203991</v>
      </c>
      <c r="AK56">
        <f t="shared" si="61"/>
        <v>-40.285358808501456</v>
      </c>
      <c r="AL56">
        <f t="shared" si="40"/>
        <v>-101.94662665604329</v>
      </c>
      <c r="AN56">
        <f t="shared" si="41"/>
        <v>0</v>
      </c>
      <c r="AO56">
        <f t="shared" si="42"/>
        <v>0</v>
      </c>
      <c r="AP56">
        <f t="shared" si="43"/>
        <v>-5.8392284668710936E-14</v>
      </c>
      <c r="AQ56">
        <f t="shared" si="44"/>
        <v>-1.0896593612203448E-8</v>
      </c>
      <c r="AR56">
        <f t="shared" si="45"/>
        <v>-1.0896652004488116E-8</v>
      </c>
      <c r="AS56">
        <f t="shared" si="46"/>
        <v>-0.15186483322383515</v>
      </c>
      <c r="AT56">
        <f t="shared" si="47"/>
        <v>-9.9218357801490825E-2</v>
      </c>
      <c r="AU56">
        <f t="shared" si="48"/>
        <v>-0.25108320192197797</v>
      </c>
      <c r="AW56">
        <v>53</v>
      </c>
      <c r="AX56">
        <f>IF(Z56&gt;0, (R56*SUMPRODUCT(K56:$K$98, X56:$X$98)-K56*$AZ$3)/Z56, 0)</f>
        <v>-1083653675657739.5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0.81969331899999998</v>
      </c>
      <c r="Q57" s="5">
        <f t="shared" si="60"/>
        <v>50</v>
      </c>
      <c r="R57">
        <f t="shared" si="31"/>
        <v>2000000</v>
      </c>
      <c r="S57">
        <f t="shared" si="32"/>
        <v>-5681209445414957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-513.84386241253105</v>
      </c>
      <c r="AC57">
        <f t="shared" si="33"/>
        <v>-458.78916287784426</v>
      </c>
      <c r="AE57">
        <f t="shared" si="34"/>
        <v>0</v>
      </c>
      <c r="AF57">
        <f t="shared" si="35"/>
        <v>0</v>
      </c>
      <c r="AG57">
        <f t="shared" si="36"/>
        <v>-4.0377772311150395E-12</v>
      </c>
      <c r="AH57">
        <f t="shared" si="37"/>
        <v>-7.7735976076130929E-7</v>
      </c>
      <c r="AI57">
        <f t="shared" si="38"/>
        <v>-7.773637985385404E-7</v>
      </c>
      <c r="AJ57">
        <f t="shared" si="39"/>
        <v>-55.05469953468679</v>
      </c>
      <c r="AK57">
        <f t="shared" si="61"/>
        <v>-35.969070368877176</v>
      </c>
      <c r="AL57">
        <f t="shared" si="40"/>
        <v>-91.023770680927768</v>
      </c>
      <c r="AN57">
        <f t="shared" si="41"/>
        <v>0</v>
      </c>
      <c r="AO57">
        <f t="shared" si="42"/>
        <v>0</v>
      </c>
      <c r="AP57">
        <f t="shared" si="43"/>
        <v>-8.879103748156561E-15</v>
      </c>
      <c r="AQ57">
        <f t="shared" si="44"/>
        <v>-1.7094202008603029E-9</v>
      </c>
      <c r="AR57">
        <f t="shared" si="45"/>
        <v>-1.7094290799640509E-9</v>
      </c>
      <c r="AS57">
        <f t="shared" si="46"/>
        <v>-0.12106571537060197</v>
      </c>
      <c r="AT57">
        <f t="shared" si="47"/>
        <v>-7.9096267389127103E-2</v>
      </c>
      <c r="AU57">
        <f t="shared" si="48"/>
        <v>-0.20016198446915814</v>
      </c>
      <c r="AW57">
        <v>54</v>
      </c>
      <c r="AX57">
        <f>IF(Z57&gt;0, (R57*SUMPRODUCT(K57:$K$98, X57:$X$98)-K57*$AZ$3)/Z57, 0)</f>
        <v>-5681209445414957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0.82421808699999999</v>
      </c>
      <c r="Q58" s="5">
        <f t="shared" si="60"/>
        <v>50</v>
      </c>
      <c r="R58">
        <f t="shared" si="31"/>
        <v>2000000</v>
      </c>
      <c r="S58">
        <f t="shared" si="32"/>
        <v>-3.0597477985579188E+16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-458.78916287784426</v>
      </c>
      <c r="AC58">
        <f t="shared" si="33"/>
        <v>-409.63318114242566</v>
      </c>
      <c r="AE58">
        <f t="shared" si="34"/>
        <v>0</v>
      </c>
      <c r="AF58">
        <f t="shared" si="35"/>
        <v>0</v>
      </c>
      <c r="AG58">
        <f t="shared" si="36"/>
        <v>-6.6939043364209413E-13</v>
      </c>
      <c r="AH58">
        <f t="shared" si="37"/>
        <v>-1.3312036100647178E-7</v>
      </c>
      <c r="AI58">
        <f t="shared" si="38"/>
        <v>-1.3312103039690542E-7</v>
      </c>
      <c r="AJ58">
        <f t="shared" si="39"/>
        <v>-49.155981735418607</v>
      </c>
      <c r="AK58">
        <f t="shared" si="61"/>
        <v>-32.115241401449104</v>
      </c>
      <c r="AL58">
        <f t="shared" si="40"/>
        <v>-81.271223269988738</v>
      </c>
      <c r="AN58">
        <f t="shared" si="41"/>
        <v>0</v>
      </c>
      <c r="AO58">
        <f t="shared" si="42"/>
        <v>0</v>
      </c>
      <c r="AP58">
        <f t="shared" si="43"/>
        <v>-1.3142810759775572E-15</v>
      </c>
      <c r="AQ58">
        <f t="shared" si="44"/>
        <v>-2.6136849662786173E-10</v>
      </c>
      <c r="AR58">
        <f t="shared" si="45"/>
        <v>-2.6136981090893768E-10</v>
      </c>
      <c r="AS58">
        <f t="shared" si="46"/>
        <v>-9.6512847090524198E-2</v>
      </c>
      <c r="AT58">
        <f t="shared" si="47"/>
        <v>-6.3055060101057991E-2</v>
      </c>
      <c r="AU58">
        <f t="shared" si="48"/>
        <v>-0.15956790745295199</v>
      </c>
      <c r="AW58">
        <v>55</v>
      </c>
      <c r="AX58">
        <f>IF(Z58&gt;0, (R58*SUMPRODUCT(K58:$K$98, X58:$X$98)-K58*$AZ$3)/Z58, 0)</f>
        <v>-3.0597477985579188E+16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0.82894669600000004</v>
      </c>
      <c r="Q59" s="5">
        <f t="shared" si="60"/>
        <v>50</v>
      </c>
      <c r="R59">
        <f t="shared" si="31"/>
        <v>2000000</v>
      </c>
      <c r="S59">
        <f t="shared" si="32"/>
        <v>-1.6962816716169722E+17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-409.63318114242566</v>
      </c>
      <c r="AC59">
        <f t="shared" si="33"/>
        <v>-365.74391173453716</v>
      </c>
      <c r="AE59">
        <f t="shared" si="34"/>
        <v>0</v>
      </c>
      <c r="AF59">
        <f t="shared" si="35"/>
        <v>0</v>
      </c>
      <c r="AG59">
        <f t="shared" si="36"/>
        <v>-1.0780754100405199E-13</v>
      </c>
      <c r="AH59">
        <f t="shared" si="37"/>
        <v>-2.2195559532064848E-8</v>
      </c>
      <c r="AI59">
        <f t="shared" si="38"/>
        <v>-2.2195667339605852E-8</v>
      </c>
      <c r="AJ59">
        <f t="shared" si="39"/>
        <v>-43.889269407888492</v>
      </c>
      <c r="AK59">
        <f t="shared" si="61"/>
        <v>-28.674322679969798</v>
      </c>
      <c r="AL59">
        <f t="shared" si="40"/>
        <v>-72.563592110053946</v>
      </c>
      <c r="AN59">
        <f t="shared" si="41"/>
        <v>0</v>
      </c>
      <c r="AO59">
        <f t="shared" si="42"/>
        <v>0</v>
      </c>
      <c r="AP59">
        <f t="shared" si="43"/>
        <v>-1.8899045506326833E-16</v>
      </c>
      <c r="AQ59">
        <f t="shared" si="44"/>
        <v>-3.890960555524718E-11</v>
      </c>
      <c r="AR59">
        <f t="shared" si="45"/>
        <v>-3.8909794545702238E-11</v>
      </c>
      <c r="AS59">
        <f t="shared" si="46"/>
        <v>-7.6939450807800819E-2</v>
      </c>
      <c r="AT59">
        <f t="shared" si="47"/>
        <v>-5.0267107861358296E-2</v>
      </c>
      <c r="AU59">
        <f t="shared" si="48"/>
        <v>-0.12720655870806888</v>
      </c>
      <c r="AW59">
        <v>56</v>
      </c>
      <c r="AX59">
        <f>IF(Z59&gt;0, (R59*SUMPRODUCT(K59:$K$98, X59:$X$98)-K59*$AZ$3)/Z59, 0)</f>
        <v>-1.6962816716169722E+17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0.83370721699999994</v>
      </c>
      <c r="Q60" s="5">
        <f t="shared" si="60"/>
        <v>50</v>
      </c>
      <c r="R60">
        <f t="shared" si="31"/>
        <v>2000000</v>
      </c>
      <c r="S60">
        <f t="shared" si="32"/>
        <v>-9.6903847876393984E+17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-365.74391173453716</v>
      </c>
      <c r="AC60">
        <f t="shared" si="33"/>
        <v>-326.55706404872791</v>
      </c>
      <c r="AE60">
        <f t="shared" si="34"/>
        <v>0</v>
      </c>
      <c r="AF60">
        <f t="shared" si="35"/>
        <v>0</v>
      </c>
      <c r="AG60">
        <f t="shared" si="36"/>
        <v>-1.6849540611909903E-14</v>
      </c>
      <c r="AH60">
        <f t="shared" si="37"/>
        <v>-3.5951969992840624E-9</v>
      </c>
      <c r="AI60">
        <f t="shared" si="38"/>
        <v>-3.5952138488246744E-9</v>
      </c>
      <c r="AJ60">
        <f t="shared" si="39"/>
        <v>-39.186847685809255</v>
      </c>
      <c r="AK60">
        <f t="shared" si="61"/>
        <v>-25.602073821417605</v>
      </c>
      <c r="AL60">
        <f t="shared" si="40"/>
        <v>-64.788921510822064</v>
      </c>
      <c r="AN60">
        <f t="shared" si="41"/>
        <v>0</v>
      </c>
      <c r="AO60">
        <f t="shared" si="42"/>
        <v>0</v>
      </c>
      <c r="AP60">
        <f t="shared" si="43"/>
        <v>-2.6373075162745227E-17</v>
      </c>
      <c r="AQ60">
        <f t="shared" si="44"/>
        <v>-5.6272395117986065E-12</v>
      </c>
      <c r="AR60">
        <f t="shared" si="45"/>
        <v>-5.62726588487377E-12</v>
      </c>
      <c r="AS60">
        <f t="shared" si="46"/>
        <v>-6.1335659126421208E-2</v>
      </c>
      <c r="AT60">
        <f t="shared" si="47"/>
        <v>-4.0072630629296641E-2</v>
      </c>
      <c r="AU60">
        <f t="shared" si="48"/>
        <v>-0.1014082897613451</v>
      </c>
      <c r="AW60">
        <v>57</v>
      </c>
      <c r="AX60">
        <f>IF(Z60&gt;0, (R60*SUMPRODUCT(K60:$K$98, X60:$X$98)-K60*$AZ$3)/Z60, 0)</f>
        <v>-9.6903847876393984E+17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0.83838979800000002</v>
      </c>
      <c r="Q61" s="5">
        <f t="shared" si="60"/>
        <v>50</v>
      </c>
      <c r="R61">
        <f t="shared" si="31"/>
        <v>2000000</v>
      </c>
      <c r="S61">
        <f t="shared" si="32"/>
        <v>-5.7068252403477309E+18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-326.55706404872791</v>
      </c>
      <c r="AC61">
        <f t="shared" si="33"/>
        <v>-291.5688071863691</v>
      </c>
      <c r="AE61">
        <f t="shared" si="34"/>
        <v>0</v>
      </c>
      <c r="AF61">
        <f t="shared" si="35"/>
        <v>0</v>
      </c>
      <c r="AG61">
        <f t="shared" si="36"/>
        <v>-2.5545622557788635E-15</v>
      </c>
      <c r="AH61">
        <f t="shared" si="37"/>
        <v>-5.6505931800047759E-10</v>
      </c>
      <c r="AI61">
        <f t="shared" si="38"/>
        <v>-5.6506187256273341E-10</v>
      </c>
      <c r="AJ61">
        <f t="shared" si="39"/>
        <v>-34.98825686235881</v>
      </c>
      <c r="AK61">
        <f t="shared" si="61"/>
        <v>-22.858994483410957</v>
      </c>
      <c r="AL61">
        <f t="shared" si="40"/>
        <v>-57.847251346334829</v>
      </c>
      <c r="AN61">
        <f t="shared" si="41"/>
        <v>0</v>
      </c>
      <c r="AO61">
        <f t="shared" si="42"/>
        <v>0</v>
      </c>
      <c r="AP61">
        <f t="shared" si="43"/>
        <v>-3.5700243328437367E-18</v>
      </c>
      <c r="AQ61">
        <f t="shared" si="44"/>
        <v>-7.8967561279759945E-13</v>
      </c>
      <c r="AR61">
        <f t="shared" si="45"/>
        <v>-7.8967918282193241E-13</v>
      </c>
      <c r="AS61">
        <f t="shared" si="46"/>
        <v>-4.8896411931180037E-2</v>
      </c>
      <c r="AT61">
        <f t="shared" si="47"/>
        <v>-3.1945655795042098E-2</v>
      </c>
      <c r="AU61">
        <f t="shared" si="48"/>
        <v>-8.0842067727011815E-2</v>
      </c>
      <c r="AW61">
        <v>58</v>
      </c>
      <c r="AX61">
        <f>IF(Z61&gt;0, (R61*SUMPRODUCT(K61:$K$98, X61:$X$98)-K61*$AZ$3)/Z61, 0)</f>
        <v>-5.7068252403477309E+18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0.84318435700000005</v>
      </c>
      <c r="Q62" s="5">
        <f t="shared" si="60"/>
        <v>50</v>
      </c>
      <c r="R62">
        <f t="shared" si="31"/>
        <v>2000000</v>
      </c>
      <c r="S62">
        <f t="shared" si="32"/>
        <v>-3.4705972570524496E+19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-291.5688071863691</v>
      </c>
      <c r="AC62">
        <f t="shared" si="33"/>
        <v>-260.32929213068735</v>
      </c>
      <c r="AE62">
        <f t="shared" si="34"/>
        <v>0</v>
      </c>
      <c r="AF62">
        <f t="shared" si="35"/>
        <v>0</v>
      </c>
      <c r="AG62">
        <f t="shared" si="36"/>
        <v>-3.7504970016570423E-16</v>
      </c>
      <c r="AH62">
        <f t="shared" si="37"/>
        <v>-8.6158677322214826E-11</v>
      </c>
      <c r="AI62">
        <f t="shared" si="38"/>
        <v>-8.6159052371914994E-11</v>
      </c>
      <c r="AJ62">
        <f t="shared" si="39"/>
        <v>-31.23951505568175</v>
      </c>
      <c r="AK62">
        <f t="shared" si="61"/>
        <v>-20.409816503045839</v>
      </c>
      <c r="AL62">
        <f t="shared" si="40"/>
        <v>-51.649331558813749</v>
      </c>
      <c r="AN62">
        <f t="shared" si="41"/>
        <v>0</v>
      </c>
      <c r="AO62">
        <f t="shared" si="42"/>
        <v>0</v>
      </c>
      <c r="AP62">
        <f t="shared" si="43"/>
        <v>-4.6797805174294571E-19</v>
      </c>
      <c r="AQ62">
        <f t="shared" si="44"/>
        <v>-1.075067382701143E-13</v>
      </c>
      <c r="AR62">
        <f t="shared" si="45"/>
        <v>-1.0750720624816605E-13</v>
      </c>
      <c r="AS62">
        <f t="shared" si="46"/>
        <v>-3.8979920225754687E-2</v>
      </c>
      <c r="AT62">
        <f t="shared" si="47"/>
        <v>-2.5466881214160263E-2</v>
      </c>
      <c r="AU62">
        <f t="shared" si="48"/>
        <v>-6.4446801440022461E-2</v>
      </c>
      <c r="AW62">
        <v>59</v>
      </c>
      <c r="AX62">
        <f>IF(Z62&gt;0, (R62*SUMPRODUCT(K62:$K$98, X62:$X$98)-K62*$AZ$3)/Z62, 0)</f>
        <v>-3.4705972570524496E+19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0.84806285100000001</v>
      </c>
      <c r="Q63" s="5">
        <f t="shared" si="60"/>
        <v>50</v>
      </c>
      <c r="R63">
        <f t="shared" si="31"/>
        <v>2000000</v>
      </c>
      <c r="S63">
        <f t="shared" si="32"/>
        <v>-2.1831828895898757E+20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-260.32929213068735</v>
      </c>
      <c r="AC63">
        <f t="shared" si="33"/>
        <v>-232.43686797382807</v>
      </c>
      <c r="AE63">
        <f t="shared" si="34"/>
        <v>0</v>
      </c>
      <c r="AF63">
        <f t="shared" si="35"/>
        <v>0</v>
      </c>
      <c r="AG63">
        <f t="shared" si="36"/>
        <v>-5.32334851748249E-17</v>
      </c>
      <c r="AH63">
        <f t="shared" si="37"/>
        <v>-1.2722628719568892E-11</v>
      </c>
      <c r="AI63">
        <f t="shared" si="38"/>
        <v>-1.2722681953054067E-11</v>
      </c>
      <c r="AJ63">
        <f t="shared" si="39"/>
        <v>-27.892424156859278</v>
      </c>
      <c r="AK63">
        <f t="shared" si="61"/>
        <v>-18.223050449148115</v>
      </c>
      <c r="AL63">
        <f t="shared" si="40"/>
        <v>-46.115474606020115</v>
      </c>
      <c r="AN63">
        <f t="shared" si="41"/>
        <v>0</v>
      </c>
      <c r="AO63">
        <f t="shared" si="42"/>
        <v>0</v>
      </c>
      <c r="AP63">
        <f t="shared" si="43"/>
        <v>-5.9306670052650179E-20</v>
      </c>
      <c r="AQ63">
        <f t="shared" si="44"/>
        <v>-1.4174100027376715E-14</v>
      </c>
      <c r="AR63">
        <f t="shared" si="45"/>
        <v>-1.4174159334046768E-14</v>
      </c>
      <c r="AS63">
        <f t="shared" si="46"/>
        <v>-3.1074553751399461E-2</v>
      </c>
      <c r="AT63">
        <f t="shared" si="47"/>
        <v>-2.0302041784247708E-2</v>
      </c>
      <c r="AU63">
        <f t="shared" si="48"/>
        <v>-5.1376595535661339E-2</v>
      </c>
      <c r="AW63">
        <v>60</v>
      </c>
      <c r="AX63">
        <f>IF(Z63&gt;0, (R63*SUMPRODUCT(K63:$K$98, X63:$X$98)-K63*$AZ$3)/Z63, 0)</f>
        <v>-2.1831828895898757E+20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0.85299375700000002</v>
      </c>
      <c r="Q64" s="5">
        <f t="shared" si="60"/>
        <v>50</v>
      </c>
      <c r="R64">
        <f t="shared" si="31"/>
        <v>2000000</v>
      </c>
      <c r="S64">
        <f t="shared" si="32"/>
        <v>-1.4227603023417099E+21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-232.43686797382807</v>
      </c>
      <c r="AC64">
        <f t="shared" si="33"/>
        <v>-207.53291783377512</v>
      </c>
      <c r="AE64">
        <f t="shared" si="34"/>
        <v>0</v>
      </c>
      <c r="AF64">
        <f t="shared" si="35"/>
        <v>0</v>
      </c>
      <c r="AG64">
        <f t="shared" si="36"/>
        <v>-7.2933198055989585E-18</v>
      </c>
      <c r="AH64">
        <f t="shared" si="37"/>
        <v>-1.8163132206991077E-12</v>
      </c>
      <c r="AI64">
        <f t="shared" si="38"/>
        <v>-1.8163205140189134E-12</v>
      </c>
      <c r="AJ64">
        <f t="shared" si="39"/>
        <v>-24.903950140052956</v>
      </c>
      <c r="AK64">
        <f t="shared" si="61"/>
        <v>-16.270580758167966</v>
      </c>
      <c r="AL64">
        <f t="shared" si="40"/>
        <v>-41.174530898222741</v>
      </c>
      <c r="AN64">
        <f t="shared" si="41"/>
        <v>0</v>
      </c>
      <c r="AO64">
        <f t="shared" si="42"/>
        <v>0</v>
      </c>
      <c r="AP64">
        <f t="shared" si="43"/>
        <v>-7.2548071863876917E-21</v>
      </c>
      <c r="AQ64">
        <f t="shared" si="44"/>
        <v>-1.8067221179774809E-15</v>
      </c>
      <c r="AR64">
        <f t="shared" si="45"/>
        <v>-1.8067293727846673E-15</v>
      </c>
      <c r="AS64">
        <f t="shared" si="46"/>
        <v>-2.4772443998245772E-2</v>
      </c>
      <c r="AT64">
        <f t="shared" si="47"/>
        <v>-1.6184663412187272E-2</v>
      </c>
      <c r="AU64">
        <f t="shared" si="48"/>
        <v>-4.0957107410434852E-2</v>
      </c>
      <c r="AW64">
        <v>61</v>
      </c>
      <c r="AX64">
        <f>IF(Z64&gt;0, (R64*SUMPRODUCT(K64:$K$98, X64:$X$98)-K64*$AZ$3)/Z64, 0)</f>
        <v>-1.4227603023417099E+21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0.85794593600000002</v>
      </c>
      <c r="Q65" s="5">
        <f t="shared" si="60"/>
        <v>50</v>
      </c>
      <c r="R65">
        <f t="shared" si="31"/>
        <v>2000000</v>
      </c>
      <c r="S65">
        <f t="shared" si="32"/>
        <v>-9.6197092315113005E+21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-207.53291783377512</v>
      </c>
      <c r="AC65">
        <f t="shared" si="33"/>
        <v>-185.2972480658706</v>
      </c>
      <c r="AE65">
        <f t="shared" si="34"/>
        <v>0</v>
      </c>
      <c r="AF65">
        <f t="shared" si="35"/>
        <v>0</v>
      </c>
      <c r="AG65">
        <f t="shared" si="36"/>
        <v>-9.6311252038103208E-19</v>
      </c>
      <c r="AH65">
        <f t="shared" si="37"/>
        <v>-2.5029096348647749E-13</v>
      </c>
      <c r="AI65">
        <f t="shared" si="38"/>
        <v>-2.5029192659899787E-13</v>
      </c>
      <c r="AJ65">
        <f t="shared" si="39"/>
        <v>-22.235669767904511</v>
      </c>
      <c r="AK65">
        <f t="shared" si="61"/>
        <v>-14.52730424836426</v>
      </c>
      <c r="AL65">
        <f t="shared" si="40"/>
        <v>-36.76297401626902</v>
      </c>
      <c r="AN65">
        <f t="shared" si="41"/>
        <v>0</v>
      </c>
      <c r="AO65">
        <f t="shared" si="42"/>
        <v>0</v>
      </c>
      <c r="AP65">
        <f t="shared" si="43"/>
        <v>-8.5538104687401753E-22</v>
      </c>
      <c r="AQ65">
        <f t="shared" si="44"/>
        <v>-2.2229401221517553E-16</v>
      </c>
      <c r="AR65">
        <f t="shared" si="45"/>
        <v>-2.2229486759622236E-16</v>
      </c>
      <c r="AS65">
        <f t="shared" si="46"/>
        <v>-1.9748440687377123E-2</v>
      </c>
      <c r="AT65">
        <f t="shared" si="47"/>
        <v>-1.2902314582419703E-2</v>
      </c>
      <c r="AU65">
        <f t="shared" si="48"/>
        <v>-3.2650755269797049E-2</v>
      </c>
      <c r="AW65">
        <v>62</v>
      </c>
      <c r="AX65">
        <f>IF(Z65&gt;0, (R65*SUMPRODUCT(K65:$K$98, X65:$X$98)-K65*$AZ$3)/Z65, 0)</f>
        <v>-9.6197092315113005E+21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0.86292441799999997</v>
      </c>
      <c r="Q66" s="5">
        <f t="shared" si="60"/>
        <v>50</v>
      </c>
      <c r="R66">
        <f t="shared" si="31"/>
        <v>2000000</v>
      </c>
      <c r="S66">
        <f t="shared" si="32"/>
        <v>-6.7589901729221709E+22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-185.2972480658706</v>
      </c>
      <c r="AC66">
        <f t="shared" si="33"/>
        <v>-165.44397148738446</v>
      </c>
      <c r="AE66">
        <f t="shared" si="34"/>
        <v>0</v>
      </c>
      <c r="AF66">
        <f t="shared" si="35"/>
        <v>0</v>
      </c>
      <c r="AG66">
        <f t="shared" si="36"/>
        <v>-1.2238808405890659E-19</v>
      </c>
      <c r="AH66">
        <f t="shared" si="37"/>
        <v>-3.3243732444732606E-14</v>
      </c>
      <c r="AI66">
        <f t="shared" si="38"/>
        <v>-3.3243854832816663E-14</v>
      </c>
      <c r="AJ66">
        <f t="shared" si="39"/>
        <v>-19.853276578486145</v>
      </c>
      <c r="AK66">
        <f t="shared" si="61"/>
        <v>-12.970807364610943</v>
      </c>
      <c r="AL66">
        <f t="shared" si="40"/>
        <v>-32.824083943097122</v>
      </c>
      <c r="AN66">
        <f t="shared" si="41"/>
        <v>0</v>
      </c>
      <c r="AO66">
        <f t="shared" si="42"/>
        <v>0</v>
      </c>
      <c r="AP66">
        <f t="shared" si="43"/>
        <v>-9.7051825324361725E-23</v>
      </c>
      <c r="AQ66">
        <f t="shared" si="44"/>
        <v>-2.636175685864258E-17</v>
      </c>
      <c r="AR66">
        <f t="shared" si="45"/>
        <v>-2.6361853910467904E-17</v>
      </c>
      <c r="AS66">
        <f t="shared" si="46"/>
        <v>-1.5743336007156487E-2</v>
      </c>
      <c r="AT66">
        <f t="shared" si="47"/>
        <v>-1.0285646191342234E-2</v>
      </c>
      <c r="AU66">
        <f t="shared" si="48"/>
        <v>-2.6028982198498751E-2</v>
      </c>
      <c r="AW66">
        <v>63</v>
      </c>
      <c r="AX66">
        <f>IF(Z66&gt;0, (R66*SUMPRODUCT(K66:$K$98, X66:$X$98)-K66*$AZ$3)/Z66, 0)</f>
        <v>-6.7589901729221709E+22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2">$C$6</f>
        <v>2000000</v>
      </c>
      <c r="S67">
        <f t="shared" ref="S67:S79" si="63">AX67</f>
        <v>-4.9440669836883859E+23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-165.44397148738446</v>
      </c>
      <c r="AC67">
        <f t="shared" ref="AC67:AC79" si="64">S67*Z67</f>
        <v>-147.7178316851647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-1.4938898701465797E-20</v>
      </c>
      <c r="AH67">
        <f t="shared" ref="AH67:AH79" si="68">-X67*R67</f>
        <v>-4.2490121806740694E-15</v>
      </c>
      <c r="AI67">
        <f t="shared" ref="AI67:AI79" si="69">SUM(AE67:AH67)</f>
        <v>-4.2490271195727711E-15</v>
      </c>
      <c r="AJ67">
        <f t="shared" ref="AJ67:AJ79" si="70">AB67-AC67</f>
        <v>-17.726139802219762</v>
      </c>
      <c r="AK67">
        <f t="shared" si="61"/>
        <v>-11.581078004116913</v>
      </c>
      <c r="AL67">
        <f t="shared" ref="AL67:AL79" si="71">SUM(AI67:AK67)</f>
        <v>-29.307217806336681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-1.05770639827331E-23</v>
      </c>
      <c r="AQ67">
        <f t="shared" ref="AQ67:AQ79" si="75">AH67*$K67</f>
        <v>-3.0083926932306085E-18</v>
      </c>
      <c r="AR67">
        <f t="shared" ref="AR67:AR79" si="76">AI67*$K67</f>
        <v>-3.0084032702945916E-18</v>
      </c>
      <c r="AS67">
        <f t="shared" ref="AS67:AS79" si="77">AJ67*$K67</f>
        <v>-1.2550491077133673E-2</v>
      </c>
      <c r="AT67">
        <f t="shared" ref="AT67:AT79" si="78">AK67*$K67</f>
        <v>-8.1996541703939999E-3</v>
      </c>
      <c r="AU67">
        <f t="shared" ref="AU67:AU79" si="79">AL67*$K67</f>
        <v>-2.0750145247527677E-2</v>
      </c>
      <c r="AW67">
        <v>64</v>
      </c>
      <c r="AX67">
        <f>IF(Z67&gt;0, (R67*SUMPRODUCT(K67:$K$98, X67:$X$98)-K67*$AZ$3)/Z67, 0)</f>
        <v>-4.9440669836883859E+23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0.872959127</v>
      </c>
      <c r="Q68" s="5">
        <f t="shared" si="60"/>
        <v>50</v>
      </c>
      <c r="R68">
        <f t="shared" si="62"/>
        <v>2000000</v>
      </c>
      <c r="S68">
        <f t="shared" si="63"/>
        <v>-3.7716273024982866E+24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-147.7178316851647</v>
      </c>
      <c r="AC68">
        <f t="shared" si="64"/>
        <v>-131.89092114746848</v>
      </c>
      <c r="AE68">
        <f t="shared" si="65"/>
        <v>0</v>
      </c>
      <c r="AF68">
        <f t="shared" si="66"/>
        <v>0</v>
      </c>
      <c r="AG68">
        <f t="shared" si="67"/>
        <v>-1.7484617456781228E-21</v>
      </c>
      <c r="AH68">
        <f t="shared" si="68"/>
        <v>-5.2164191875092058E-16</v>
      </c>
      <c r="AI68">
        <f t="shared" si="69"/>
        <v>-5.2164366721266625E-16</v>
      </c>
      <c r="AJ68">
        <f t="shared" si="70"/>
        <v>-15.826910537696222</v>
      </c>
      <c r="AK68">
        <f t="shared" si="61"/>
        <v>-10.34024821796153</v>
      </c>
      <c r="AL68">
        <f t="shared" si="71"/>
        <v>-26.167158755657752</v>
      </c>
      <c r="AN68">
        <f t="shared" si="72"/>
        <v>0</v>
      </c>
      <c r="AO68">
        <f t="shared" si="73"/>
        <v>0</v>
      </c>
      <c r="AP68">
        <f t="shared" si="74"/>
        <v>-1.1053114306392309E-24</v>
      </c>
      <c r="AQ68">
        <f t="shared" si="75"/>
        <v>-3.2976230502106535E-19</v>
      </c>
      <c r="AR68">
        <f t="shared" si="76"/>
        <v>-3.2976341033249599E-19</v>
      </c>
      <c r="AS68">
        <f t="shared" si="77"/>
        <v>-1.0005174646949678E-2</v>
      </c>
      <c r="AT68">
        <f t="shared" si="78"/>
        <v>-6.5367141026737895E-3</v>
      </c>
      <c r="AU68">
        <f t="shared" si="79"/>
        <v>-1.6541888749623469E-2</v>
      </c>
      <c r="AW68">
        <v>65</v>
      </c>
      <c r="AX68">
        <f>IF(Z68&gt;0, (R68*SUMPRODUCT(K68:$K$98, X68:$X$98)-K68*$AZ$3)/Z68, 0)</f>
        <v>-3.7716273024982866E+24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0.877957722</v>
      </c>
      <c r="Q69" s="5">
        <f t="shared" ref="Q69:Q79" si="91">$C$8</f>
        <v>50</v>
      </c>
      <c r="R69">
        <f t="shared" si="62"/>
        <v>2000000</v>
      </c>
      <c r="S69">
        <f t="shared" si="63"/>
        <v>-3.0055836398030144E+25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-131.89092114746848</v>
      </c>
      <c r="AC69">
        <f t="shared" si="64"/>
        <v>-117.75975102452541</v>
      </c>
      <c r="AE69">
        <f t="shared" si="65"/>
        <v>0</v>
      </c>
      <c r="AF69">
        <f t="shared" si="66"/>
        <v>0</v>
      </c>
      <c r="AG69">
        <f t="shared" si="67"/>
        <v>-1.9590163698163359E-22</v>
      </c>
      <c r="AH69">
        <f t="shared" si="68"/>
        <v>-6.1403019649588326E-17</v>
      </c>
      <c r="AI69">
        <f t="shared" si="69"/>
        <v>-6.1403215551225306E-17</v>
      </c>
      <c r="AJ69">
        <f t="shared" si="70"/>
        <v>-14.131170122943061</v>
      </c>
      <c r="AK69">
        <f t="shared" si="61"/>
        <v>-9.2323644803227936</v>
      </c>
      <c r="AL69">
        <f t="shared" si="71"/>
        <v>-23.363534603265855</v>
      </c>
      <c r="AN69">
        <f t="shared" si="72"/>
        <v>0</v>
      </c>
      <c r="AO69">
        <f t="shared" si="73"/>
        <v>0</v>
      </c>
      <c r="AP69">
        <f t="shared" si="74"/>
        <v>-1.1057286659665934E-25</v>
      </c>
      <c r="AQ69">
        <f t="shared" si="75"/>
        <v>-3.4657739490877869E-20</v>
      </c>
      <c r="AR69">
        <f t="shared" si="76"/>
        <v>-3.465785006374446E-20</v>
      </c>
      <c r="AS69">
        <f t="shared" si="77"/>
        <v>-7.9760639723769795E-3</v>
      </c>
      <c r="AT69">
        <f t="shared" si="78"/>
        <v>-5.2110284619529563E-3</v>
      </c>
      <c r="AU69">
        <f t="shared" si="79"/>
        <v>-1.3187092434329936E-2</v>
      </c>
      <c r="AW69">
        <v>66</v>
      </c>
      <c r="AX69">
        <f>IF(Z69&gt;0, (R69*SUMPRODUCT(K69:$K$98, X69:$X$98)-K69*$AZ$3)/Z69, 0)</f>
        <v>-3.0055836398030144E+25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0.88376105100000002</v>
      </c>
      <c r="Q70" s="5">
        <f t="shared" si="91"/>
        <v>50</v>
      </c>
      <c r="R70">
        <f t="shared" si="62"/>
        <v>2000000</v>
      </c>
      <c r="S70">
        <f t="shared" si="63"/>
        <v>-2.5259632616025703E+26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-117.75975102452541</v>
      </c>
      <c r="AC70">
        <f t="shared" si="64"/>
        <v>-105.14263484332626</v>
      </c>
      <c r="AE70">
        <f t="shared" si="65"/>
        <v>0</v>
      </c>
      <c r="AF70">
        <f t="shared" si="66"/>
        <v>0</v>
      </c>
      <c r="AG70">
        <f t="shared" si="67"/>
        <v>-2.0812384020308284E-23</v>
      </c>
      <c r="AH70">
        <f t="shared" si="68"/>
        <v>-6.9252094636603581E-18</v>
      </c>
      <c r="AI70">
        <f t="shared" si="69"/>
        <v>-6.9252302760443786E-18</v>
      </c>
      <c r="AJ70">
        <f t="shared" si="70"/>
        <v>-12.617116181199151</v>
      </c>
      <c r="AK70">
        <f t="shared" si="61"/>
        <v>-8.2431825717167797</v>
      </c>
      <c r="AL70">
        <f t="shared" si="71"/>
        <v>-20.860298752915931</v>
      </c>
      <c r="AN70">
        <f t="shared" si="72"/>
        <v>0</v>
      </c>
      <c r="AO70">
        <f t="shared" si="73"/>
        <v>0</v>
      </c>
      <c r="AP70">
        <f t="shared" si="74"/>
        <v>-1.0488522442094907E-26</v>
      </c>
      <c r="AQ70">
        <f t="shared" si="75"/>
        <v>-3.4899997426980876E-21</v>
      </c>
      <c r="AR70">
        <f t="shared" si="76"/>
        <v>-3.4900102312205293E-21</v>
      </c>
      <c r="AS70">
        <f t="shared" si="77"/>
        <v>-6.3584693657341941E-3</v>
      </c>
      <c r="AT70">
        <f t="shared" si="78"/>
        <v>-4.1541999856130069E-3</v>
      </c>
      <c r="AU70">
        <f t="shared" si="79"/>
        <v>-1.05126693513472E-2</v>
      </c>
      <c r="AW70">
        <v>67</v>
      </c>
      <c r="AX70">
        <f>IF(Z70&gt;0, (R70*SUMPRODUCT(K70:$K$98, X70:$X$98)-K70*$AZ$3)/Z70, 0)</f>
        <v>-2.5259632616025703E+26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0.88953285599999998</v>
      </c>
      <c r="Q71" s="5">
        <f t="shared" si="91"/>
        <v>50</v>
      </c>
      <c r="R71">
        <f t="shared" si="62"/>
        <v>2000000</v>
      </c>
      <c r="S71">
        <f t="shared" si="63"/>
        <v>-2.2448377160164725E+27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-105.14263484332626</v>
      </c>
      <c r="AC71">
        <f t="shared" si="64"/>
        <v>-93.87735253868415</v>
      </c>
      <c r="AE71">
        <f t="shared" si="65"/>
        <v>0</v>
      </c>
      <c r="AF71">
        <f t="shared" si="66"/>
        <v>0</v>
      </c>
      <c r="AG71">
        <f t="shared" si="67"/>
        <v>-2.0909607823516115E-24</v>
      </c>
      <c r="AH71">
        <f t="shared" si="68"/>
        <v>-7.4053197591014365E-19</v>
      </c>
      <c r="AI71">
        <f t="shared" si="69"/>
        <v>-7.4053406687092599E-19</v>
      </c>
      <c r="AJ71">
        <f t="shared" si="70"/>
        <v>-11.265282304642113</v>
      </c>
      <c r="AK71">
        <f t="shared" si="61"/>
        <v>-7.3599844390328393</v>
      </c>
      <c r="AL71">
        <f t="shared" si="71"/>
        <v>-18.625266743674953</v>
      </c>
      <c r="AN71">
        <f t="shared" si="72"/>
        <v>0</v>
      </c>
      <c r="AO71">
        <f t="shared" si="73"/>
        <v>0</v>
      </c>
      <c r="AP71">
        <f t="shared" si="74"/>
        <v>-9.408499058367685E-28</v>
      </c>
      <c r="AQ71">
        <f t="shared" si="75"/>
        <v>-3.3321019011202775E-22</v>
      </c>
      <c r="AR71">
        <f t="shared" si="76"/>
        <v>-3.3321113096193355E-22</v>
      </c>
      <c r="AS71">
        <f t="shared" si="77"/>
        <v>-5.0689328489590246E-3</v>
      </c>
      <c r="AT71">
        <f t="shared" si="78"/>
        <v>-3.3117027946532262E-3</v>
      </c>
      <c r="AU71">
        <f t="shared" si="79"/>
        <v>-8.3806356436122512E-3</v>
      </c>
      <c r="AW71">
        <v>68</v>
      </c>
      <c r="AX71">
        <f>IF(Z71&gt;0, (R71*SUMPRODUCT(K71:$K$98, X71:$X$98)-K71*$AZ$3)/Z71, 0)</f>
        <v>-2.2448377160164725E+27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0.89526598199999996</v>
      </c>
      <c r="Q72" s="5">
        <f t="shared" si="91"/>
        <v>50</v>
      </c>
      <c r="R72">
        <f t="shared" si="62"/>
        <v>2000000</v>
      </c>
      <c r="S72">
        <f t="shared" si="63"/>
        <v>-2.1157335365004993E+28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-93.87735253868415</v>
      </c>
      <c r="AC72">
        <f t="shared" si="64"/>
        <v>-83.819064766682274</v>
      </c>
      <c r="AE72">
        <f t="shared" si="65"/>
        <v>0</v>
      </c>
      <c r="AF72">
        <f t="shared" si="66"/>
        <v>0</v>
      </c>
      <c r="AG72">
        <f t="shared" si="67"/>
        <v>-1.9808511639259183E-25</v>
      </c>
      <c r="AH72">
        <f t="shared" si="68"/>
        <v>-7.4878642325420133E-20</v>
      </c>
      <c r="AI72">
        <f t="shared" si="69"/>
        <v>-7.4878840410536525E-20</v>
      </c>
      <c r="AJ72">
        <f t="shared" si="70"/>
        <v>-10.058287772001876</v>
      </c>
      <c r="AK72">
        <f t="shared" ref="AK72:AK79" si="92">G72*SUM(AB72:AB72, AE72:AF72)</f>
        <v>-6.5714146777078914</v>
      </c>
      <c r="AL72">
        <f t="shared" si="71"/>
        <v>-16.629702449709768</v>
      </c>
      <c r="AN72">
        <f t="shared" si="72"/>
        <v>0</v>
      </c>
      <c r="AO72">
        <f t="shared" si="73"/>
        <v>0</v>
      </c>
      <c r="AP72">
        <f t="shared" si="74"/>
        <v>-7.9580796352534642E-29</v>
      </c>
      <c r="AQ72">
        <f t="shared" si="75"/>
        <v>-3.0082532673698632E-23</v>
      </c>
      <c r="AR72">
        <f t="shared" si="76"/>
        <v>-3.0082612254494984E-23</v>
      </c>
      <c r="AS72">
        <f t="shared" si="77"/>
        <v>-4.0409222329073815E-3</v>
      </c>
      <c r="AT72">
        <f t="shared" si="78"/>
        <v>-2.6400691921661555E-3</v>
      </c>
      <c r="AU72">
        <f t="shared" si="79"/>
        <v>-6.680991425073537E-3</v>
      </c>
      <c r="AW72">
        <v>69</v>
      </c>
      <c r="AX72">
        <f>IF(Z72&gt;0, (R72*SUMPRODUCT(K72:$K$98, X72:$X$98)-K72*$AZ$3)/Z72, 0)</f>
        <v>-2.1157335365004993E+28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0.900953271</v>
      </c>
      <c r="Q73" s="5">
        <f t="shared" si="91"/>
        <v>50</v>
      </c>
      <c r="R73">
        <f t="shared" si="62"/>
        <v>2000000</v>
      </c>
      <c r="S73">
        <f t="shared" si="63"/>
        <v>-2.1214117819497599E+29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-83.819064766682274</v>
      </c>
      <c r="AC73">
        <f t="shared" si="64"/>
        <v>-74.838450684537733</v>
      </c>
      <c r="AE73">
        <f t="shared" si="65"/>
        <v>0</v>
      </c>
      <c r="AF73">
        <f t="shared" si="66"/>
        <v>0</v>
      </c>
      <c r="AG73">
        <f t="shared" si="67"/>
        <v>-1.7638831678344588E-26</v>
      </c>
      <c r="AH73">
        <f t="shared" si="68"/>
        <v>-7.1386173420128531E-21</v>
      </c>
      <c r="AI73">
        <f t="shared" si="69"/>
        <v>-7.1386349808445316E-21</v>
      </c>
      <c r="AJ73">
        <f t="shared" si="70"/>
        <v>-8.980614082144541</v>
      </c>
      <c r="AK73">
        <f t="shared" si="92"/>
        <v>-5.8673345336677594</v>
      </c>
      <c r="AL73">
        <f t="shared" si="71"/>
        <v>-14.8479486158123</v>
      </c>
      <c r="AN73">
        <f t="shared" si="72"/>
        <v>0</v>
      </c>
      <c r="AO73">
        <f t="shared" si="73"/>
        <v>0</v>
      </c>
      <c r="AP73">
        <f t="shared" si="74"/>
        <v>-6.3271514342931633E-30</v>
      </c>
      <c r="AQ73">
        <f t="shared" si="75"/>
        <v>-2.5606635279500337E-24</v>
      </c>
      <c r="AR73">
        <f t="shared" si="76"/>
        <v>-2.5606698551014682E-24</v>
      </c>
      <c r="AS73">
        <f t="shared" si="77"/>
        <v>-3.2213984637335658E-3</v>
      </c>
      <c r="AT73">
        <f t="shared" si="78"/>
        <v>-2.104646996305927E-3</v>
      </c>
      <c r="AU73">
        <f t="shared" si="79"/>
        <v>-5.3260454600394923E-3</v>
      </c>
      <c r="AW73">
        <v>70</v>
      </c>
      <c r="AX73">
        <f>IF(Z73&gt;0, (R73*SUMPRODUCT(K73:$K$98, X73:$X$98)-K73*$AZ$3)/Z73, 0)</f>
        <v>-2.1214117819497599E+29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0.90658776299999999</v>
      </c>
      <c r="Q74" s="5">
        <f t="shared" si="91"/>
        <v>50</v>
      </c>
      <c r="R74">
        <f t="shared" si="62"/>
        <v>2000000</v>
      </c>
      <c r="S74">
        <f t="shared" si="63"/>
        <v>-2.2707911100084071E+30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-74.838450684537733</v>
      </c>
      <c r="AC74">
        <f t="shared" si="64"/>
        <v>-66.820045254051536</v>
      </c>
      <c r="AE74">
        <f t="shared" si="65"/>
        <v>0</v>
      </c>
      <c r="AF74">
        <f t="shared" si="66"/>
        <v>0</v>
      </c>
      <c r="AG74">
        <f t="shared" si="67"/>
        <v>-1.4712944083571859E-27</v>
      </c>
      <c r="AH74">
        <f t="shared" si="68"/>
        <v>-6.3964595812815824E-22</v>
      </c>
      <c r="AI74">
        <f t="shared" si="69"/>
        <v>-6.396474294225666E-22</v>
      </c>
      <c r="AJ74">
        <f t="shared" si="70"/>
        <v>-8.0184054304861974</v>
      </c>
      <c r="AK74">
        <f t="shared" si="92"/>
        <v>-5.2386915479176421</v>
      </c>
      <c r="AL74">
        <f t="shared" si="71"/>
        <v>-13.25709697840384</v>
      </c>
      <c r="AN74">
        <f t="shared" si="72"/>
        <v>0</v>
      </c>
      <c r="AO74">
        <f t="shared" si="73"/>
        <v>0</v>
      </c>
      <c r="AP74">
        <f t="shared" si="74"/>
        <v>-4.7121594193942044E-31</v>
      </c>
      <c r="AQ74">
        <f t="shared" si="75"/>
        <v>-2.0486135946350282E-25</v>
      </c>
      <c r="AR74">
        <f t="shared" si="76"/>
        <v>-2.0486183067944477E-25</v>
      </c>
      <c r="AS74">
        <f t="shared" si="77"/>
        <v>-2.5680791324406609E-3</v>
      </c>
      <c r="AT74">
        <f t="shared" si="78"/>
        <v>-1.6778116998612297E-3</v>
      </c>
      <c r="AU74">
        <f t="shared" si="79"/>
        <v>-4.245890832301891E-3</v>
      </c>
      <c r="AW74">
        <v>71</v>
      </c>
      <c r="AX74">
        <f>IF(Z74&gt;0, (R74*SUMPRODUCT(K74:$K$98, X74:$X$98)-K74*$AZ$3)/Z74, 0)</f>
        <v>-2.2707911100084071E+30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0.91219363099999995</v>
      </c>
      <c r="Q75" s="5">
        <f t="shared" si="91"/>
        <v>50</v>
      </c>
      <c r="R75">
        <f t="shared" si="62"/>
        <v>2000000</v>
      </c>
      <c r="S75">
        <f t="shared" si="63"/>
        <v>-2.605817606663414E+31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-66.820045254051536</v>
      </c>
      <c r="AC75">
        <f t="shared" si="64"/>
        <v>-59.660754691117447</v>
      </c>
      <c r="AE75">
        <f t="shared" si="65"/>
        <v>0</v>
      </c>
      <c r="AF75">
        <f t="shared" si="66"/>
        <v>0</v>
      </c>
      <c r="AG75">
        <f t="shared" si="67"/>
        <v>-1.14476075644276E-28</v>
      </c>
      <c r="AH75">
        <f t="shared" si="68"/>
        <v>-5.3684215545173519E-23</v>
      </c>
      <c r="AI75">
        <f t="shared" si="69"/>
        <v>-5.3684330021249163E-23</v>
      </c>
      <c r="AJ75">
        <f t="shared" si="70"/>
        <v>-7.1592905629340891</v>
      </c>
      <c r="AK75">
        <f t="shared" si="92"/>
        <v>-4.6774031677836083</v>
      </c>
      <c r="AL75">
        <f t="shared" si="71"/>
        <v>-11.836693730717698</v>
      </c>
      <c r="AN75">
        <f t="shared" si="72"/>
        <v>0</v>
      </c>
      <c r="AO75">
        <f t="shared" si="73"/>
        <v>0</v>
      </c>
      <c r="AP75">
        <f t="shared" si="74"/>
        <v>-3.2735358443947463E-32</v>
      </c>
      <c r="AQ75">
        <f t="shared" si="75"/>
        <v>-1.5351435037957325E-26</v>
      </c>
      <c r="AR75">
        <f t="shared" si="76"/>
        <v>-1.5351467773315768E-26</v>
      </c>
      <c r="AS75">
        <f t="shared" si="77"/>
        <v>-2.0472569614482265E-3</v>
      </c>
      <c r="AT75">
        <f t="shared" si="78"/>
        <v>-1.3375412148128425E-3</v>
      </c>
      <c r="AU75">
        <f t="shared" si="79"/>
        <v>-3.3847981762610692E-3</v>
      </c>
      <c r="AW75">
        <v>72</v>
      </c>
      <c r="AX75">
        <f>IF(Z75&gt;0, (R75*SUMPRODUCT(K75:$K$98, X75:$X$98)-K75*$AZ$3)/Z75, 0)</f>
        <v>-2.605817606663414E+31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0.91779930600000004</v>
      </c>
      <c r="Q76" s="5">
        <f t="shared" si="91"/>
        <v>50</v>
      </c>
      <c r="R76">
        <f t="shared" si="62"/>
        <v>2000000</v>
      </c>
      <c r="S76">
        <f t="shared" si="63"/>
        <v>-3.2224383647785088E+32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-59.660754691117447</v>
      </c>
      <c r="AC76">
        <f t="shared" si="64"/>
        <v>-53.268530974212005</v>
      </c>
      <c r="AE76">
        <f t="shared" si="65"/>
        <v>0</v>
      </c>
      <c r="AF76">
        <f t="shared" si="66"/>
        <v>0</v>
      </c>
      <c r="AG76">
        <f t="shared" si="67"/>
        <v>-8.265252107913221E-30</v>
      </c>
      <c r="AH76">
        <f t="shared" si="68"/>
        <v>-4.2026425111968008E-24</v>
      </c>
      <c r="AI76">
        <f t="shared" si="69"/>
        <v>-4.2026507764489088E-24</v>
      </c>
      <c r="AJ76">
        <f t="shared" si="70"/>
        <v>-6.3922237169054412</v>
      </c>
      <c r="AK76">
        <f t="shared" si="92"/>
        <v>-4.1762528283782219</v>
      </c>
      <c r="AL76">
        <f t="shared" si="71"/>
        <v>-10.568476545283662</v>
      </c>
      <c r="AN76">
        <f t="shared" si="72"/>
        <v>0</v>
      </c>
      <c r="AO76">
        <f t="shared" si="73"/>
        <v>0</v>
      </c>
      <c r="AP76">
        <f t="shared" si="74"/>
        <v>-2.1102817839212195E-33</v>
      </c>
      <c r="AQ76">
        <f t="shared" si="75"/>
        <v>-1.0730174736255792E-27</v>
      </c>
      <c r="AR76">
        <f t="shared" si="76"/>
        <v>-1.0730195839073633E-27</v>
      </c>
      <c r="AS76">
        <f t="shared" si="77"/>
        <v>-1.6320607154402327E-3</v>
      </c>
      <c r="AT76">
        <f t="shared" si="78"/>
        <v>-1.0662796674209521E-3</v>
      </c>
      <c r="AU76">
        <f t="shared" si="79"/>
        <v>-2.6983403828611846E-3</v>
      </c>
      <c r="AW76">
        <v>73</v>
      </c>
      <c r="AX76">
        <f>IF(Z76&gt;0, (R76*SUMPRODUCT(K76:$K$98, X76:$X$98)-K76*$AZ$3)/Z76, 0)</f>
        <v>-3.2224383647785088E+32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0.92340517499999997</v>
      </c>
      <c r="Q77" s="5">
        <f t="shared" si="91"/>
        <v>50</v>
      </c>
      <c r="R77">
        <f t="shared" si="62"/>
        <v>2000000</v>
      </c>
      <c r="S77">
        <f t="shared" si="63"/>
        <v>-4.3204214612912987E+33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-53.268530974212005</v>
      </c>
      <c r="AC77">
        <f t="shared" si="64"/>
        <v>-47.561188369832145</v>
      </c>
      <c r="AE77">
        <f t="shared" si="65"/>
        <v>0</v>
      </c>
      <c r="AF77">
        <f t="shared" si="66"/>
        <v>0</v>
      </c>
      <c r="AG77">
        <f t="shared" si="67"/>
        <v>-5.5042301770736201E-31</v>
      </c>
      <c r="AH77">
        <f t="shared" si="68"/>
        <v>-3.0528706276506905E-25</v>
      </c>
      <c r="AI77">
        <f t="shared" si="69"/>
        <v>-3.0528761318808673E-25</v>
      </c>
      <c r="AJ77">
        <f t="shared" si="70"/>
        <v>-5.7073426043798605</v>
      </c>
      <c r="AK77">
        <f t="shared" si="92"/>
        <v>-3.7287971681948409</v>
      </c>
      <c r="AL77">
        <f t="shared" si="71"/>
        <v>-9.4361397725747018</v>
      </c>
      <c r="AN77">
        <f t="shared" si="72"/>
        <v>0</v>
      </c>
      <c r="AO77">
        <f t="shared" si="73"/>
        <v>0</v>
      </c>
      <c r="AP77">
        <f t="shared" si="74"/>
        <v>-1.2547664830439412E-34</v>
      </c>
      <c r="AQ77">
        <f t="shared" si="75"/>
        <v>-6.9594468570753064E-29</v>
      </c>
      <c r="AR77">
        <f t="shared" si="76"/>
        <v>-6.9594594047401359E-29</v>
      </c>
      <c r="AS77">
        <f t="shared" si="77"/>
        <v>-1.3010688101404921E-3</v>
      </c>
      <c r="AT77">
        <f t="shared" si="78"/>
        <v>-8.5003162262512117E-4</v>
      </c>
      <c r="AU77">
        <f t="shared" si="79"/>
        <v>-2.1511004327656132E-3</v>
      </c>
      <c r="AW77">
        <v>74</v>
      </c>
      <c r="AX77">
        <f>IF(Z77&gt;0, (R77*SUMPRODUCT(K77:$K$98, X77:$X$98)-K77*$AZ$3)/Z77, 0)</f>
        <v>-4.3204214612912987E+33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0.92901104300000004</v>
      </c>
      <c r="Q78" s="5">
        <f t="shared" si="91"/>
        <v>50</v>
      </c>
      <c r="R78">
        <f t="shared" si="62"/>
        <v>2000000</v>
      </c>
      <c r="S78">
        <f t="shared" si="63"/>
        <v>-6.3249469274695617E+34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-47.561188369832145</v>
      </c>
      <c r="AC78">
        <f t="shared" si="64"/>
        <v>-42.465346758778693</v>
      </c>
      <c r="AE78">
        <f t="shared" si="65"/>
        <v>0</v>
      </c>
      <c r="AF78">
        <f t="shared" si="66"/>
        <v>0</v>
      </c>
      <c r="AG78">
        <f t="shared" si="67"/>
        <v>-3.3569725758764522E-32</v>
      </c>
      <c r="AH78">
        <f t="shared" si="68"/>
        <v>-2.0453962470860954E-26</v>
      </c>
      <c r="AI78">
        <f t="shared" si="69"/>
        <v>-2.0453996040586714E-26</v>
      </c>
      <c r="AJ78">
        <f t="shared" si="70"/>
        <v>-5.0958416110534515</v>
      </c>
      <c r="AK78">
        <f t="shared" si="92"/>
        <v>-3.3292831858882503</v>
      </c>
      <c r="AL78">
        <f t="shared" si="71"/>
        <v>-8.4251247969417022</v>
      </c>
      <c r="AN78">
        <f t="shared" si="72"/>
        <v>0</v>
      </c>
      <c r="AO78">
        <f t="shared" si="73"/>
        <v>0</v>
      </c>
      <c r="AP78">
        <f t="shared" si="74"/>
        <v>-6.832758846375724E-36</v>
      </c>
      <c r="AQ78">
        <f t="shared" si="75"/>
        <v>-4.163185425478905E-30</v>
      </c>
      <c r="AR78">
        <f t="shared" si="76"/>
        <v>-4.1631922582377518E-30</v>
      </c>
      <c r="AS78">
        <f t="shared" si="77"/>
        <v>-1.0372040897165921E-3</v>
      </c>
      <c r="AT78">
        <f t="shared" si="78"/>
        <v>-6.7764000528150589E-4</v>
      </c>
      <c r="AU78">
        <f t="shared" si="79"/>
        <v>-1.7148440949980982E-3</v>
      </c>
      <c r="AW78">
        <v>75</v>
      </c>
      <c r="AX78">
        <f>IF(Z78&gt;0, (R78*SUMPRODUCT(K78:$K$98, X78:$X$98)-K78*$AZ$3)/Z78, 0)</f>
        <v>-6.3249469274695617E+34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-42.465346758778693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-1.3427890303505809E-27</v>
      </c>
      <c r="AI79">
        <f t="shared" si="69"/>
        <v>-1.3427890303505809E-27</v>
      </c>
      <c r="AJ79">
        <f t="shared" si="70"/>
        <v>-42.465346758778693</v>
      </c>
      <c r="AK79">
        <f t="shared" si="92"/>
        <v>-2.9725742731145086</v>
      </c>
      <c r="AL79">
        <f t="shared" si="71"/>
        <v>-45.437921031893204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-2.4402710165627586E-31</v>
      </c>
      <c r="AR79">
        <f t="shared" si="76"/>
        <v>-2.4402710165627586E-31</v>
      </c>
      <c r="AS79">
        <f t="shared" si="77"/>
        <v>-7.7172923342008221E-3</v>
      </c>
      <c r="AT79">
        <f t="shared" si="78"/>
        <v>-5.4021046339405756E-4</v>
      </c>
      <c r="AU79">
        <f t="shared" si="79"/>
        <v>-8.2575027975948789E-3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262789.44618081173</v>
      </c>
      <c r="AO81" s="6">
        <f t="shared" si="93"/>
        <v>-26278.944618081176</v>
      </c>
      <c r="AP81" s="6">
        <f t="shared" si="93"/>
        <v>-2811.6513506600036</v>
      </c>
      <c r="AQ81" s="6">
        <f t="shared" si="93"/>
        <v>-208634.61992357441</v>
      </c>
      <c r="AR81" s="6">
        <f t="shared" si="93"/>
        <v>25064.230288496088</v>
      </c>
      <c r="AS81" s="6">
        <f t="shared" si="93"/>
        <v>-47446.207493958158</v>
      </c>
      <c r="AT81" s="6">
        <f t="shared" si="93"/>
        <v>27676.954371475604</v>
      </c>
      <c r="AU81" s="6">
        <f t="shared" si="93"/>
        <v>5294.9771660134684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599234.89702536468</v>
      </c>
      <c r="K3">
        <v>1</v>
      </c>
      <c r="L3" s="2">
        <v>0</v>
      </c>
      <c r="O3">
        <f>$C$3</f>
        <v>599234.89702536468</v>
      </c>
      <c r="P3" s="2">
        <f>O3*C5</f>
        <v>59923.48970253647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599234.89702536468</v>
      </c>
      <c r="AF3">
        <f t="shared" ref="AF3:AF34" si="4">-$Z3*P3</f>
        <v>-59923.48970253647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536791.49911882821</v>
      </c>
      <c r="AJ3">
        <f t="shared" ref="AJ3:AJ34" si="8">AB3-AC3</f>
        <v>0</v>
      </c>
      <c r="AL3">
        <f t="shared" ref="AL3:AL34" si="9">SUM(AI3:AK3)</f>
        <v>536791.49911882821</v>
      </c>
      <c r="AN3">
        <f t="shared" ref="AN3:AN34" si="10">AE3*$K3</f>
        <v>599234.89702536468</v>
      </c>
      <c r="AO3">
        <f t="shared" ref="AO3:AO34" si="11">AF3*$K3</f>
        <v>-59923.48970253647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536791.49911882821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536791.49911882821</v>
      </c>
      <c r="AW3">
        <v>0</v>
      </c>
      <c r="AX3">
        <f>IF(Z3&gt;0, (R3*SUMPRODUCT(K3:$K$98, X3:$X$98)-K3*$AZ$3)/Z3, 0)</f>
        <v>0</v>
      </c>
      <c r="AZ3">
        <f>C6*ABS(SUMPRODUCT(X4:X69, K4:K69))/1</f>
        <v>509249.70747169107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2000000</v>
      </c>
      <c r="S4">
        <f t="shared" si="1"/>
        <v>56294.58021458079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54562.468657681195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-54562.468657681195</v>
      </c>
      <c r="AK4">
        <f>G4*SUM(AB4, AE4:AF4)</f>
        <v>0</v>
      </c>
      <c r="AL4">
        <f t="shared" si="9"/>
        <v>-96099.8866576812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-37086.980357142849</v>
      </c>
      <c r="AR4">
        <f t="shared" si="14"/>
        <v>-37086.980357142849</v>
      </c>
      <c r="AS4">
        <f t="shared" si="15"/>
        <v>-48716.489872929633</v>
      </c>
      <c r="AT4">
        <f t="shared" si="16"/>
        <v>0</v>
      </c>
      <c r="AU4">
        <f t="shared" si="17"/>
        <v>-85803.470230072489</v>
      </c>
      <c r="AW4">
        <v>1</v>
      </c>
      <c r="AX4">
        <f>IF(Z4&gt;0, (R4*SUMPRODUCT(K4:$K$98, X4:$X$98)-K4*$AZ$3)/Z4, 0)</f>
        <v>56294.58021458079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2000000</v>
      </c>
      <c r="S5">
        <f t="shared" si="1"/>
        <v>70713.448177432627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54562.468657681195</v>
      </c>
      <c r="AC5">
        <f t="shared" si="2"/>
        <v>66191.978173467971</v>
      </c>
      <c r="AE5">
        <f t="shared" si="3"/>
        <v>0</v>
      </c>
      <c r="AF5">
        <f t="shared" si="4"/>
        <v>0</v>
      </c>
      <c r="AG5">
        <f t="shared" si="5"/>
        <v>-46.802963141735447</v>
      </c>
      <c r="AH5">
        <f t="shared" si="6"/>
        <v>-46959.430510582381</v>
      </c>
      <c r="AI5">
        <f t="shared" si="7"/>
        <v>-47006.233473724118</v>
      </c>
      <c r="AJ5">
        <f t="shared" si="8"/>
        <v>-11629.509515786776</v>
      </c>
      <c r="AK5">
        <f>G5*SUM(AB5, AE5:AF5)</f>
        <v>3819.3728060376839</v>
      </c>
      <c r="AL5">
        <f t="shared" si="9"/>
        <v>-54816.370183473213</v>
      </c>
      <c r="AN5">
        <f t="shared" si="10"/>
        <v>0</v>
      </c>
      <c r="AO5">
        <f t="shared" si="11"/>
        <v>0</v>
      </c>
      <c r="AP5">
        <f t="shared" si="12"/>
        <v>-37.311035667837565</v>
      </c>
      <c r="AQ5">
        <f t="shared" si="13"/>
        <v>-37435.770496318859</v>
      </c>
      <c r="AR5">
        <f t="shared" si="14"/>
        <v>-37473.081531986696</v>
      </c>
      <c r="AS5">
        <f t="shared" si="15"/>
        <v>-9270.9737849065496</v>
      </c>
      <c r="AT5">
        <f t="shared" si="16"/>
        <v>3044.7806170581025</v>
      </c>
      <c r="AU5">
        <f t="shared" si="17"/>
        <v>-43699.274699835143</v>
      </c>
      <c r="AW5">
        <v>2</v>
      </c>
      <c r="AX5">
        <f>IF(Z5&gt;0, (R5*SUMPRODUCT(K5:$K$98, X5:$X$98)-K5*$AZ$3)/Z5, 0)</f>
        <v>70713.448177432627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50</v>
      </c>
      <c r="R6">
        <f t="shared" si="0"/>
        <v>2000000</v>
      </c>
      <c r="S6">
        <f t="shared" si="1"/>
        <v>80223.320702189289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66191.978173467971</v>
      </c>
      <c r="AC6">
        <f t="shared" si="2"/>
        <v>72253.07363512204</v>
      </c>
      <c r="AE6">
        <f t="shared" si="3"/>
        <v>0</v>
      </c>
      <c r="AF6">
        <f t="shared" si="4"/>
        <v>0</v>
      </c>
      <c r="AG6">
        <f t="shared" si="5"/>
        <v>-45.032462507594914</v>
      </c>
      <c r="AH6">
        <f t="shared" si="6"/>
        <v>-52098.840108926976</v>
      </c>
      <c r="AI6">
        <f t="shared" si="7"/>
        <v>-52143.872571434571</v>
      </c>
      <c r="AJ6">
        <f t="shared" si="8"/>
        <v>-6061.0954616540694</v>
      </c>
      <c r="AK6">
        <f>G6*SUM(AB6, AE6:AF6)</f>
        <v>4633.4384721427587</v>
      </c>
      <c r="AL6">
        <f t="shared" si="9"/>
        <v>-53571.529560945884</v>
      </c>
      <c r="AN6">
        <f t="shared" si="10"/>
        <v>0</v>
      </c>
      <c r="AO6">
        <f t="shared" si="11"/>
        <v>0</v>
      </c>
      <c r="AP6">
        <f t="shared" si="12"/>
        <v>-32.053217323304047</v>
      </c>
      <c r="AQ6">
        <f t="shared" si="13"/>
        <v>-37082.925323523319</v>
      </c>
      <c r="AR6">
        <f t="shared" si="14"/>
        <v>-37114.97854084662</v>
      </c>
      <c r="AS6">
        <f t="shared" si="15"/>
        <v>-4314.1680297168741</v>
      </c>
      <c r="AT6">
        <f t="shared" si="16"/>
        <v>3297.9899839299651</v>
      </c>
      <c r="AU6">
        <f t="shared" si="17"/>
        <v>-38131.156586633537</v>
      </c>
      <c r="AW6">
        <v>3</v>
      </c>
      <c r="AX6">
        <f>IF(Z6&gt;0, (R6*SUMPRODUCT(K6:$K$98, X6:$X$98)-K6*$AZ$3)/Z6, 0)</f>
        <v>80223.320702189289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2000000</v>
      </c>
      <c r="S7">
        <f t="shared" si="1"/>
        <v>85744.532111710098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72253.07363512204</v>
      </c>
      <c r="AC7">
        <f t="shared" si="2"/>
        <v>74006.63577407453</v>
      </c>
      <c r="AE7">
        <f t="shared" si="3"/>
        <v>0</v>
      </c>
      <c r="AF7">
        <f t="shared" si="4"/>
        <v>0</v>
      </c>
      <c r="AG7">
        <f t="shared" si="5"/>
        <v>-43.155309120852657</v>
      </c>
      <c r="AH7">
        <f t="shared" si="6"/>
        <v>-57073.150466652129</v>
      </c>
      <c r="AI7">
        <f t="shared" si="7"/>
        <v>-57116.305775772984</v>
      </c>
      <c r="AJ7">
        <f t="shared" si="8"/>
        <v>-1753.5621389524895</v>
      </c>
      <c r="AK7">
        <f>G7*SUM(AB7, AE7:AF7)</f>
        <v>5057.7151544585431</v>
      </c>
      <c r="AL7">
        <f t="shared" si="9"/>
        <v>-53812.15276026693</v>
      </c>
      <c r="AN7">
        <f t="shared" si="10"/>
        <v>0</v>
      </c>
      <c r="AO7">
        <f t="shared" si="11"/>
        <v>0</v>
      </c>
      <c r="AP7">
        <f t="shared" si="12"/>
        <v>-27.425979125450766</v>
      </c>
      <c r="AQ7">
        <f t="shared" si="13"/>
        <v>-36271.018913076558</v>
      </c>
      <c r="AR7">
        <f t="shared" si="14"/>
        <v>-36298.444892202009</v>
      </c>
      <c r="AS7">
        <f t="shared" si="15"/>
        <v>-1114.4204409105516</v>
      </c>
      <c r="AT7">
        <f t="shared" si="16"/>
        <v>3214.2694160804872</v>
      </c>
      <c r="AU7">
        <f t="shared" si="17"/>
        <v>-34198.595917032071</v>
      </c>
      <c r="AW7">
        <v>4</v>
      </c>
      <c r="AX7">
        <f>IF(Z7&gt;0, (R7*SUMPRODUCT(K7:$K$98, X7:$X$98)-K7*$AZ$3)/Z7, 0)</f>
        <v>85744.532111710098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2000000</v>
      </c>
      <c r="S8">
        <f t="shared" si="1"/>
        <v>87935.055691047368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74006.63577407453</v>
      </c>
      <c r="AC8">
        <f t="shared" si="2"/>
        <v>72411.052095351333</v>
      </c>
      <c r="AE8">
        <f t="shared" si="3"/>
        <v>0</v>
      </c>
      <c r="AF8">
        <f t="shared" si="4"/>
        <v>0</v>
      </c>
      <c r="AG8">
        <f t="shared" si="5"/>
        <v>-41.173029076004482</v>
      </c>
      <c r="AH8">
        <f t="shared" si="6"/>
        <v>-62029.078145586158</v>
      </c>
      <c r="AI8">
        <f t="shared" si="7"/>
        <v>-62070.25117466216</v>
      </c>
      <c r="AJ8">
        <f t="shared" si="8"/>
        <v>1595.5836787231965</v>
      </c>
      <c r="AK8">
        <f t="shared" ref="AK8:AK39" si="30">G8*SUM(AB8:AB8, AE8:AF8)</f>
        <v>5180.4645041852173</v>
      </c>
      <c r="AL8">
        <f t="shared" si="9"/>
        <v>-55294.202991753744</v>
      </c>
      <c r="AN8">
        <f t="shared" si="10"/>
        <v>0</v>
      </c>
      <c r="AO8">
        <f t="shared" si="11"/>
        <v>0</v>
      </c>
      <c r="AP8">
        <f t="shared" si="12"/>
        <v>-23.362682429007688</v>
      </c>
      <c r="AQ8">
        <f t="shared" si="13"/>
        <v>-35196.964775273234</v>
      </c>
      <c r="AR8">
        <f t="shared" si="14"/>
        <v>-35220.327457702246</v>
      </c>
      <c r="AS8">
        <f t="shared" si="15"/>
        <v>905.37702985381907</v>
      </c>
      <c r="AT8">
        <f t="shared" si="16"/>
        <v>2939.5346847716305</v>
      </c>
      <c r="AU8">
        <f t="shared" si="17"/>
        <v>-31375.415743076792</v>
      </c>
      <c r="AW8">
        <v>5</v>
      </c>
      <c r="AX8">
        <f>IF(Z8&gt;0, (R8*SUMPRODUCT(K8:$K$98, X8:$X$98)-K8*$AZ$3)/Z8, 0)</f>
        <v>87935.055691047368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2000000</v>
      </c>
      <c r="S9">
        <f t="shared" si="1"/>
        <v>87240.709609877755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72411.052095351333</v>
      </c>
      <c r="AC9">
        <f t="shared" si="2"/>
        <v>68174.2973507508</v>
      </c>
      <c r="AE9">
        <f t="shared" si="3"/>
        <v>0</v>
      </c>
      <c r="AF9">
        <f t="shared" si="4"/>
        <v>0</v>
      </c>
      <c r="AG9">
        <f t="shared" si="5"/>
        <v>-39.072525691051815</v>
      </c>
      <c r="AH9">
        <f t="shared" si="6"/>
        <v>-67550.92376770472</v>
      </c>
      <c r="AI9">
        <f t="shared" si="7"/>
        <v>-67589.996293395772</v>
      </c>
      <c r="AJ9">
        <f t="shared" si="8"/>
        <v>4236.7547446005337</v>
      </c>
      <c r="AK9">
        <f t="shared" si="30"/>
        <v>5068.7736466745937</v>
      </c>
      <c r="AL9">
        <f t="shared" si="9"/>
        <v>-58284.467902120647</v>
      </c>
      <c r="AN9">
        <f t="shared" si="10"/>
        <v>0</v>
      </c>
      <c r="AO9">
        <f t="shared" si="11"/>
        <v>0</v>
      </c>
      <c r="AP9">
        <f t="shared" si="12"/>
        <v>-19.795357498087252</v>
      </c>
      <c r="AQ9">
        <f t="shared" si="13"/>
        <v>-34223.400244995966</v>
      </c>
      <c r="AR9">
        <f t="shared" si="14"/>
        <v>-34243.195602494059</v>
      </c>
      <c r="AS9">
        <f t="shared" si="15"/>
        <v>2146.4718064103017</v>
      </c>
      <c r="AT9">
        <f t="shared" si="16"/>
        <v>2567.9984756088061</v>
      </c>
      <c r="AU9">
        <f t="shared" si="17"/>
        <v>-29528.72532047495</v>
      </c>
      <c r="AW9">
        <v>6</v>
      </c>
      <c r="AX9">
        <f>IF(Z9&gt;0, (R9*SUMPRODUCT(K9:$K$98, X9:$X$98)-K9*$AZ$3)/Z9, 0)</f>
        <v>87240.709609877755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2000000</v>
      </c>
      <c r="S10">
        <f t="shared" si="1"/>
        <v>83534.34841908302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68174.2973507508</v>
      </c>
      <c r="AC10">
        <f t="shared" si="2"/>
        <v>61593.941775998217</v>
      </c>
      <c r="AE10">
        <f t="shared" si="3"/>
        <v>0</v>
      </c>
      <c r="AF10">
        <f t="shared" si="4"/>
        <v>0</v>
      </c>
      <c r="AG10">
        <f t="shared" si="5"/>
        <v>-36.867434140377739</v>
      </c>
      <c r="AH10">
        <f t="shared" si="6"/>
        <v>-72574.651750542398</v>
      </c>
      <c r="AI10">
        <f t="shared" si="7"/>
        <v>-72611.51918468278</v>
      </c>
      <c r="AJ10">
        <f t="shared" si="8"/>
        <v>6580.3555747525825</v>
      </c>
      <c r="AK10">
        <f t="shared" si="30"/>
        <v>4772.200814552556</v>
      </c>
      <c r="AL10">
        <f t="shared" si="9"/>
        <v>-61258.962795377643</v>
      </c>
      <c r="AN10">
        <f t="shared" si="10"/>
        <v>0</v>
      </c>
      <c r="AO10">
        <f t="shared" si="11"/>
        <v>0</v>
      </c>
      <c r="AP10">
        <f t="shared" si="12"/>
        <v>-16.676954904884472</v>
      </c>
      <c r="AQ10">
        <f t="shared" si="13"/>
        <v>-32829.086772706163</v>
      </c>
      <c r="AR10">
        <f t="shared" si="14"/>
        <v>-32845.763727611047</v>
      </c>
      <c r="AS10">
        <f t="shared" si="15"/>
        <v>2976.618680877084</v>
      </c>
      <c r="AT10">
        <f t="shared" si="16"/>
        <v>2158.7012938929329</v>
      </c>
      <c r="AU10">
        <f t="shared" si="17"/>
        <v>-27710.443752841031</v>
      </c>
      <c r="AW10">
        <v>7</v>
      </c>
      <c r="AX10">
        <f>IF(Z10&gt;0, (R10*SUMPRODUCT(K10:$K$98, X10:$X$98)-K10*$AZ$3)/Z10, 0)</f>
        <v>83534.34841908302</v>
      </c>
    </row>
    <row r="11" spans="1:52" x14ac:dyDescent="0.25">
      <c r="A11" t="s">
        <v>33</v>
      </c>
      <c r="C11" s="25">
        <f>AU71</f>
        <v>12241.070084722855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2000000</v>
      </c>
      <c r="S11">
        <f t="shared" si="1"/>
        <v>77261.641867021273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61593.941775998217</v>
      </c>
      <c r="AC11">
        <f t="shared" si="2"/>
        <v>53446.144887438015</v>
      </c>
      <c r="AE11">
        <f t="shared" si="3"/>
        <v>0</v>
      </c>
      <c r="AF11">
        <f t="shared" si="4"/>
        <v>0</v>
      </c>
      <c r="AG11">
        <f t="shared" si="5"/>
        <v>-34.587761530765</v>
      </c>
      <c r="AH11">
        <f t="shared" si="6"/>
        <v>-76439.930728358493</v>
      </c>
      <c r="AI11">
        <f t="shared" si="7"/>
        <v>-76474.518489889262</v>
      </c>
      <c r="AJ11">
        <f t="shared" si="8"/>
        <v>8147.7968885602022</v>
      </c>
      <c r="AK11">
        <f t="shared" si="30"/>
        <v>4311.5759243198754</v>
      </c>
      <c r="AL11">
        <f t="shared" si="9"/>
        <v>-64015.145677009183</v>
      </c>
      <c r="AN11">
        <f t="shared" si="10"/>
        <v>0</v>
      </c>
      <c r="AO11">
        <f t="shared" si="11"/>
        <v>0</v>
      </c>
      <c r="AP11">
        <f t="shared" si="12"/>
        <v>-13.969416775626017</v>
      </c>
      <c r="AQ11">
        <f t="shared" si="13"/>
        <v>-30872.805969088804</v>
      </c>
      <c r="AR11">
        <f t="shared" si="14"/>
        <v>-30886.775385864432</v>
      </c>
      <c r="AS11">
        <f t="shared" si="15"/>
        <v>3290.7585082719552</v>
      </c>
      <c r="AT11">
        <f t="shared" si="16"/>
        <v>1741.3732019924437</v>
      </c>
      <c r="AU11">
        <f t="shared" si="17"/>
        <v>-25854.643675600029</v>
      </c>
      <c r="AW11">
        <v>8</v>
      </c>
      <c r="AX11">
        <f>IF(Z11&gt;0, (R11*SUMPRODUCT(K11:$K$98, X11:$X$98)-K11*$AZ$3)/Z11, 0)</f>
        <v>77261.641867021273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2000000</v>
      </c>
      <c r="S12">
        <f t="shared" si="1"/>
        <v>69176.718412183996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53446.144887438015</v>
      </c>
      <c r="AC12">
        <f t="shared" si="2"/>
        <v>44610.204886336694</v>
      </c>
      <c r="AE12">
        <f t="shared" si="3"/>
        <v>0</v>
      </c>
      <c r="AF12">
        <f t="shared" si="4"/>
        <v>0</v>
      </c>
      <c r="AG12">
        <f t="shared" si="5"/>
        <v>-32.243655026052501</v>
      </c>
      <c r="AH12">
        <f t="shared" si="6"/>
        <v>-79929.155576193996</v>
      </c>
      <c r="AI12">
        <f t="shared" si="7"/>
        <v>-79961.399231220043</v>
      </c>
      <c r="AJ12">
        <f t="shared" si="8"/>
        <v>8835.9400011013204</v>
      </c>
      <c r="AK12">
        <f t="shared" si="30"/>
        <v>3741.2301421206612</v>
      </c>
      <c r="AL12">
        <f t="shared" si="9"/>
        <v>-67384.229087998057</v>
      </c>
      <c r="AN12">
        <f t="shared" si="10"/>
        <v>0</v>
      </c>
      <c r="AO12">
        <f t="shared" si="11"/>
        <v>0</v>
      </c>
      <c r="AP12">
        <f t="shared" si="12"/>
        <v>-11.627385244442229</v>
      </c>
      <c r="AQ12">
        <f t="shared" si="13"/>
        <v>-28823.254789087881</v>
      </c>
      <c r="AR12">
        <f t="shared" si="14"/>
        <v>-28834.882174332321</v>
      </c>
      <c r="AS12">
        <f t="shared" si="15"/>
        <v>3186.3285445328856</v>
      </c>
      <c r="AT12">
        <f t="shared" si="16"/>
        <v>1349.1250950119704</v>
      </c>
      <c r="AU12">
        <f t="shared" si="17"/>
        <v>-24299.428534787465</v>
      </c>
      <c r="AW12">
        <v>9</v>
      </c>
      <c r="AX12">
        <f>IF(Z12&gt;0, (R12*SUMPRODUCT(K12:$K$98, X12:$X$98)-K12*$AZ$3)/Z12, 0)</f>
        <v>69176.718412183996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2000000</v>
      </c>
      <c r="S13">
        <f t="shared" si="1"/>
        <v>59392.114841563576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44610.204886336694</v>
      </c>
      <c r="AC13">
        <f t="shared" si="2"/>
        <v>35462.723282951891</v>
      </c>
      <c r="AE13">
        <f t="shared" si="3"/>
        <v>0</v>
      </c>
      <c r="AF13">
        <f t="shared" si="4"/>
        <v>0</v>
      </c>
      <c r="AG13">
        <f t="shared" si="5"/>
        <v>-29.854740294695226</v>
      </c>
      <c r="AH13">
        <f t="shared" si="6"/>
        <v>-82659.127243870025</v>
      </c>
      <c r="AI13">
        <f t="shared" si="7"/>
        <v>-82688.981984164726</v>
      </c>
      <c r="AJ13">
        <f t="shared" si="8"/>
        <v>9147.4816033848037</v>
      </c>
      <c r="AK13">
        <f t="shared" si="30"/>
        <v>3122.7143420435691</v>
      </c>
      <c r="AL13">
        <f t="shared" si="9"/>
        <v>-70418.786038736347</v>
      </c>
      <c r="AN13">
        <f t="shared" si="10"/>
        <v>0</v>
      </c>
      <c r="AO13">
        <f t="shared" si="11"/>
        <v>0</v>
      </c>
      <c r="AP13">
        <f t="shared" si="12"/>
        <v>-9.6124273602576924</v>
      </c>
      <c r="AQ13">
        <f t="shared" si="13"/>
        <v>-26614.026732471011</v>
      </c>
      <c r="AR13">
        <f t="shared" si="14"/>
        <v>-26623.639159831273</v>
      </c>
      <c r="AS13">
        <f t="shared" si="15"/>
        <v>2945.2442584956552</v>
      </c>
      <c r="AT13">
        <f t="shared" si="16"/>
        <v>1005.4304436559538</v>
      </c>
      <c r="AU13">
        <f t="shared" si="17"/>
        <v>-22672.96445767966</v>
      </c>
      <c r="AW13">
        <v>10</v>
      </c>
      <c r="AX13">
        <f>IF(Z13&gt;0, (R13*SUMPRODUCT(K13:$K$98, X13:$X$98)-K13*$AZ$3)/Z13, 0)</f>
        <v>59392.114841563576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2000000</v>
      </c>
      <c r="S14">
        <f t="shared" si="1"/>
        <v>48147.27122781147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35462.723282951891</v>
      </c>
      <c r="AC14">
        <f t="shared" si="2"/>
        <v>26416.351180572936</v>
      </c>
      <c r="AE14">
        <f t="shared" si="3"/>
        <v>0</v>
      </c>
      <c r="AF14">
        <f t="shared" si="4"/>
        <v>0</v>
      </c>
      <c r="AG14">
        <f t="shared" si="5"/>
        <v>-27.43286432120162</v>
      </c>
      <c r="AH14">
        <f t="shared" si="6"/>
        <v>-84933.142821866044</v>
      </c>
      <c r="AI14">
        <f t="shared" si="7"/>
        <v>-84960.575686187251</v>
      </c>
      <c r="AJ14">
        <f t="shared" si="8"/>
        <v>9046.3721023789549</v>
      </c>
      <c r="AK14">
        <f t="shared" si="30"/>
        <v>2482.3906298066327</v>
      </c>
      <c r="AL14">
        <f t="shared" si="9"/>
        <v>-73431.812954001667</v>
      </c>
      <c r="AN14">
        <f t="shared" si="10"/>
        <v>0</v>
      </c>
      <c r="AO14">
        <f t="shared" si="11"/>
        <v>0</v>
      </c>
      <c r="AP14">
        <f t="shared" si="12"/>
        <v>-7.8862929593309934</v>
      </c>
      <c r="AQ14">
        <f t="shared" si="13"/>
        <v>-24416.249007300044</v>
      </c>
      <c r="AR14">
        <f t="shared" si="14"/>
        <v>-24424.135300259379</v>
      </c>
      <c r="AS14">
        <f t="shared" si="15"/>
        <v>2600.615808220296</v>
      </c>
      <c r="AT14">
        <f t="shared" si="16"/>
        <v>713.62798710826587</v>
      </c>
      <c r="AU14">
        <f t="shared" si="17"/>
        <v>-21109.891504930816</v>
      </c>
      <c r="AW14">
        <v>11</v>
      </c>
      <c r="AX14">
        <f>IF(Z14&gt;0, (R14*SUMPRODUCT(K14:$K$98, X14:$X$98)-K14*$AZ$3)/Z14, 0)</f>
        <v>48147.27122781147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2000000</v>
      </c>
      <c r="S15">
        <f t="shared" si="1"/>
        <v>35392.343764284051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26416.351180572936</v>
      </c>
      <c r="AC15">
        <f t="shared" si="2"/>
        <v>17685.508092997872</v>
      </c>
      <c r="AE15">
        <f t="shared" si="3"/>
        <v>0</v>
      </c>
      <c r="AF15">
        <f t="shared" si="4"/>
        <v>0</v>
      </c>
      <c r="AG15">
        <f t="shared" si="5"/>
        <v>-24.984934892677387</v>
      </c>
      <c r="AH15">
        <f t="shared" si="6"/>
        <v>-86944.03141248881</v>
      </c>
      <c r="AI15">
        <f t="shared" si="7"/>
        <v>-86969.01634738149</v>
      </c>
      <c r="AJ15">
        <f t="shared" si="8"/>
        <v>8730.8430875750637</v>
      </c>
      <c r="AK15">
        <f t="shared" si="30"/>
        <v>1849.1445826401057</v>
      </c>
      <c r="AL15">
        <f t="shared" si="9"/>
        <v>-76389.028677166323</v>
      </c>
      <c r="AN15">
        <f t="shared" si="10"/>
        <v>0</v>
      </c>
      <c r="AO15">
        <f t="shared" si="11"/>
        <v>0</v>
      </c>
      <c r="AP15">
        <f t="shared" si="12"/>
        <v>-6.4130104858124621</v>
      </c>
      <c r="AQ15">
        <f t="shared" si="13"/>
        <v>-22316.367343847389</v>
      </c>
      <c r="AR15">
        <f t="shared" si="14"/>
        <v>-22322.780354333201</v>
      </c>
      <c r="AS15">
        <f t="shared" si="15"/>
        <v>2240.9899609949371</v>
      </c>
      <c r="AT15">
        <f t="shared" si="16"/>
        <v>474.62935761861172</v>
      </c>
      <c r="AU15">
        <f t="shared" si="17"/>
        <v>-19607.161035719655</v>
      </c>
      <c r="AW15">
        <v>12</v>
      </c>
      <c r="AX15">
        <f>IF(Z15&gt;0, (R15*SUMPRODUCT(K15:$K$98, X15:$X$98)-K15*$AZ$3)/Z15, 0)</f>
        <v>35392.343764284051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2000000</v>
      </c>
      <c r="S16">
        <f t="shared" si="1"/>
        <v>20795.210734983844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17685.508092997872</v>
      </c>
      <c r="AC16">
        <f t="shared" si="2"/>
        <v>9373.9674631907255</v>
      </c>
      <c r="AE16">
        <f t="shared" si="3"/>
        <v>0</v>
      </c>
      <c r="AF16">
        <f t="shared" si="4"/>
        <v>0</v>
      </c>
      <c r="AG16">
        <f t="shared" si="5"/>
        <v>-22.538765253820852</v>
      </c>
      <c r="AH16">
        <f t="shared" si="6"/>
        <v>-87852.811597190463</v>
      </c>
      <c r="AI16">
        <f t="shared" si="7"/>
        <v>-87875.350362444282</v>
      </c>
      <c r="AJ16">
        <f t="shared" si="8"/>
        <v>8311.5406298071466</v>
      </c>
      <c r="AK16">
        <f t="shared" si="30"/>
        <v>1237.9855665098512</v>
      </c>
      <c r="AL16">
        <f t="shared" si="9"/>
        <v>-78325.824166127277</v>
      </c>
      <c r="AN16">
        <f t="shared" si="10"/>
        <v>0</v>
      </c>
      <c r="AO16">
        <f t="shared" si="11"/>
        <v>0</v>
      </c>
      <c r="AP16">
        <f t="shared" si="12"/>
        <v>-5.1653032735703324</v>
      </c>
      <c r="AQ16">
        <f t="shared" si="13"/>
        <v>-20133.596948413047</v>
      </c>
      <c r="AR16">
        <f t="shared" si="14"/>
        <v>-20138.762251686618</v>
      </c>
      <c r="AS16">
        <f t="shared" si="15"/>
        <v>1904.7905925670773</v>
      </c>
      <c r="AT16">
        <f t="shared" si="16"/>
        <v>283.7143395972912</v>
      </c>
      <c r="AU16">
        <f t="shared" si="17"/>
        <v>-17950.257319522247</v>
      </c>
      <c r="AW16">
        <v>13</v>
      </c>
      <c r="AX16">
        <f>IF(Z16&gt;0, (R16*SUMPRODUCT(K16:$K$98, X16:$X$98)-K16*$AZ$3)/Z16, 0)</f>
        <v>20795.210734983844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2000000</v>
      </c>
      <c r="S17">
        <f t="shared" si="1"/>
        <v>4334.7259195699735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9373.9674631907255</v>
      </c>
      <c r="AC17">
        <f t="shared" si="2"/>
        <v>1744.6800808849659</v>
      </c>
      <c r="AE17">
        <f t="shared" si="3"/>
        <v>0</v>
      </c>
      <c r="AF17">
        <f t="shared" si="4"/>
        <v>0</v>
      </c>
      <c r="AG17">
        <f t="shared" si="5"/>
        <v>-20.124456692962571</v>
      </c>
      <c r="AH17">
        <f t="shared" si="6"/>
        <v>-87556.836332802835</v>
      </c>
      <c r="AI17">
        <f t="shared" si="7"/>
        <v>-87576.960789495803</v>
      </c>
      <c r="AJ17">
        <f t="shared" si="8"/>
        <v>7629.2873823057598</v>
      </c>
      <c r="AK17">
        <f t="shared" si="30"/>
        <v>656.17772242335082</v>
      </c>
      <c r="AL17">
        <f t="shared" si="9"/>
        <v>-79291.495684766691</v>
      </c>
      <c r="AN17">
        <f t="shared" si="10"/>
        <v>0</v>
      </c>
      <c r="AO17">
        <f t="shared" si="11"/>
        <v>0</v>
      </c>
      <c r="AP17">
        <f t="shared" si="12"/>
        <v>-4.1178625575108612</v>
      </c>
      <c r="AQ17">
        <f t="shared" si="13"/>
        <v>-17915.863443659422</v>
      </c>
      <c r="AR17">
        <f t="shared" si="14"/>
        <v>-17919.981306216934</v>
      </c>
      <c r="AS17">
        <f t="shared" si="15"/>
        <v>1561.1033545602795</v>
      </c>
      <c r="AT17">
        <f t="shared" si="16"/>
        <v>134.26696260499619</v>
      </c>
      <c r="AU17">
        <f t="shared" si="17"/>
        <v>-16224.61098905166</v>
      </c>
      <c r="AW17">
        <v>14</v>
      </c>
      <c r="AX17">
        <f>IF(Z17&gt;0, (R17*SUMPRODUCT(K17:$K$98, X17:$X$98)-K17*$AZ$3)/Z17, 0)</f>
        <v>4334.7259195699735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50</v>
      </c>
      <c r="R18">
        <f t="shared" si="0"/>
        <v>2000000</v>
      </c>
      <c r="S18">
        <f t="shared" si="1"/>
        <v>-14095.26692907826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1744.6800808849659</v>
      </c>
      <c r="AC18">
        <f t="shared" si="2"/>
        <v>-5006.6212501786358</v>
      </c>
      <c r="AE18">
        <f t="shared" si="3"/>
        <v>0</v>
      </c>
      <c r="AF18">
        <f t="shared" si="4"/>
        <v>0</v>
      </c>
      <c r="AG18">
        <f t="shared" si="5"/>
        <v>-17.75993769883873</v>
      </c>
      <c r="AH18">
        <f t="shared" si="6"/>
        <v>-86530.977087768668</v>
      </c>
      <c r="AI18">
        <f t="shared" si="7"/>
        <v>-86548.737025467504</v>
      </c>
      <c r="AJ18">
        <f t="shared" si="8"/>
        <v>6751.3013310636015</v>
      </c>
      <c r="AK18">
        <f t="shared" si="30"/>
        <v>122.12760566194763</v>
      </c>
      <c r="AL18">
        <f t="shared" si="9"/>
        <v>-79675.308088741949</v>
      </c>
      <c r="AN18">
        <f t="shared" si="10"/>
        <v>0</v>
      </c>
      <c r="AO18">
        <f t="shared" si="11"/>
        <v>0</v>
      </c>
      <c r="AP18">
        <f t="shared" si="12"/>
        <v>-3.2446742178629431</v>
      </c>
      <c r="AQ18">
        <f t="shared" si="13"/>
        <v>-15808.885997473428</v>
      </c>
      <c r="AR18">
        <f t="shared" si="14"/>
        <v>-15812.130671691291</v>
      </c>
      <c r="AS18">
        <f t="shared" si="15"/>
        <v>1233.4375118533324</v>
      </c>
      <c r="AT18">
        <f t="shared" si="16"/>
        <v>22.312256951586289</v>
      </c>
      <c r="AU18">
        <f t="shared" si="17"/>
        <v>-14556.380902886371</v>
      </c>
      <c r="AW18">
        <v>15</v>
      </c>
      <c r="AX18">
        <f>IF(Z18&gt;0, (R18*SUMPRODUCT(K18:$K$98, X18:$X$98)-K18*$AZ$3)/Z18, 0)</f>
        <v>-14095.26692907826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50</v>
      </c>
      <c r="R19">
        <f t="shared" si="0"/>
        <v>2000000</v>
      </c>
      <c r="S19">
        <f t="shared" si="1"/>
        <v>-35069.017029568924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-5006.6212501786358</v>
      </c>
      <c r="AC19">
        <f t="shared" si="2"/>
        <v>-10847.148218548668</v>
      </c>
      <c r="AE19">
        <f t="shared" si="3"/>
        <v>0</v>
      </c>
      <c r="AF19">
        <f t="shared" si="4"/>
        <v>0</v>
      </c>
      <c r="AG19">
        <f t="shared" si="5"/>
        <v>-15.465429512042988</v>
      </c>
      <c r="AH19">
        <f t="shared" si="6"/>
        <v>-84676.352392294124</v>
      </c>
      <c r="AI19">
        <f t="shared" si="7"/>
        <v>-84691.817821806166</v>
      </c>
      <c r="AJ19">
        <f t="shared" si="8"/>
        <v>5840.5269683700317</v>
      </c>
      <c r="AK19">
        <f t="shared" si="30"/>
        <v>-350.46348751250451</v>
      </c>
      <c r="AL19">
        <f t="shared" si="9"/>
        <v>-79201.754340948639</v>
      </c>
      <c r="AN19">
        <f t="shared" si="10"/>
        <v>0</v>
      </c>
      <c r="AO19">
        <f t="shared" si="11"/>
        <v>0</v>
      </c>
      <c r="AP19">
        <f t="shared" si="12"/>
        <v>-2.5227465631207715</v>
      </c>
      <c r="AQ19">
        <f t="shared" si="13"/>
        <v>-13812.547321037477</v>
      </c>
      <c r="AR19">
        <f t="shared" si="14"/>
        <v>-13815.070067600598</v>
      </c>
      <c r="AS19">
        <f t="shared" si="15"/>
        <v>952.71646511958318</v>
      </c>
      <c r="AT19">
        <f t="shared" si="16"/>
        <v>-57.168186498345513</v>
      </c>
      <c r="AU19">
        <f t="shared" si="17"/>
        <v>-12919.52178897936</v>
      </c>
      <c r="AW19">
        <v>16</v>
      </c>
      <c r="AX19">
        <f>IF(Z19&gt;0, (R19*SUMPRODUCT(K19:$K$98, X19:$X$98)-K19*$AZ$3)/Z19, 0)</f>
        <v>-35069.017029568924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2000000</v>
      </c>
      <c r="S20">
        <f t="shared" si="1"/>
        <v>-59423.312929446089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-10847.148218548668</v>
      </c>
      <c r="AC20">
        <f t="shared" si="2"/>
        <v>-15759.374977886655</v>
      </c>
      <c r="AE20">
        <f t="shared" si="3"/>
        <v>0</v>
      </c>
      <c r="AF20">
        <f t="shared" si="4"/>
        <v>0</v>
      </c>
      <c r="AG20">
        <f t="shared" si="5"/>
        <v>-13.260262850539755</v>
      </c>
      <c r="AH20">
        <f t="shared" si="6"/>
        <v>-82020.49465531217</v>
      </c>
      <c r="AI20">
        <f t="shared" si="7"/>
        <v>-82033.754918162711</v>
      </c>
      <c r="AJ20">
        <f t="shared" si="8"/>
        <v>4912.2267593379875</v>
      </c>
      <c r="AK20">
        <f t="shared" si="30"/>
        <v>-759.30037529840683</v>
      </c>
      <c r="AL20">
        <f t="shared" si="9"/>
        <v>-77880.828534123124</v>
      </c>
      <c r="AN20">
        <f t="shared" si="10"/>
        <v>0</v>
      </c>
      <c r="AO20">
        <f t="shared" si="11"/>
        <v>0</v>
      </c>
      <c r="AP20">
        <f t="shared" si="12"/>
        <v>-1.9312822434424162</v>
      </c>
      <c r="AQ20">
        <f t="shared" si="13"/>
        <v>-11945.820886930622</v>
      </c>
      <c r="AR20">
        <f t="shared" si="14"/>
        <v>-11947.752169174066</v>
      </c>
      <c r="AS20">
        <f t="shared" si="15"/>
        <v>715.43802886878495</v>
      </c>
      <c r="AT20">
        <f t="shared" si="16"/>
        <v>-110.58780272921102</v>
      </c>
      <c r="AU20">
        <f t="shared" si="17"/>
        <v>-11342.901943034491</v>
      </c>
      <c r="AW20">
        <v>17</v>
      </c>
      <c r="AX20">
        <f>IF(Z20&gt;0, (R20*SUMPRODUCT(K20:$K$98, X20:$X$98)-K20*$AZ$3)/Z20, 0)</f>
        <v>-59423.312929446089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50</v>
      </c>
      <c r="R21">
        <f t="shared" si="0"/>
        <v>2000000</v>
      </c>
      <c r="S21">
        <f t="shared" si="1"/>
        <v>-88487.07899172914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-15759.374977886655</v>
      </c>
      <c r="AC21">
        <f t="shared" si="2"/>
        <v>-19758.481077585602</v>
      </c>
      <c r="AE21">
        <f t="shared" si="3"/>
        <v>0</v>
      </c>
      <c r="AF21">
        <f t="shared" si="4"/>
        <v>0</v>
      </c>
      <c r="AG21">
        <f t="shared" si="5"/>
        <v>-11.164613694295651</v>
      </c>
      <c r="AH21">
        <f t="shared" si="6"/>
        <v>-78521.861109548277</v>
      </c>
      <c r="AI21">
        <f t="shared" si="7"/>
        <v>-78533.025723242579</v>
      </c>
      <c r="AJ21">
        <f t="shared" si="8"/>
        <v>3999.1060996989472</v>
      </c>
      <c r="AK21">
        <f t="shared" si="30"/>
        <v>-1103.1562484520659</v>
      </c>
      <c r="AL21">
        <f t="shared" si="9"/>
        <v>-75637.075871995694</v>
      </c>
      <c r="AN21">
        <f t="shared" si="10"/>
        <v>0</v>
      </c>
      <c r="AO21">
        <f t="shared" si="11"/>
        <v>0</v>
      </c>
      <c r="AP21">
        <f t="shared" si="12"/>
        <v>-1.4518417886232569</v>
      </c>
      <c r="AQ21">
        <f t="shared" si="13"/>
        <v>-10210.950633926577</v>
      </c>
      <c r="AR21">
        <f t="shared" si="14"/>
        <v>-10212.402475715202</v>
      </c>
      <c r="AS21">
        <f t="shared" si="15"/>
        <v>520.0421180401072</v>
      </c>
      <c r="AT21">
        <f t="shared" si="16"/>
        <v>-143.45398638395173</v>
      </c>
      <c r="AU21">
        <f t="shared" si="17"/>
        <v>-9835.8143440590466</v>
      </c>
      <c r="AW21">
        <v>18</v>
      </c>
      <c r="AX21">
        <f>IF(Z21&gt;0, (R21*SUMPRODUCT(K21:$K$98, X21:$X$98)-K21*$AZ$3)/Z21, 0)</f>
        <v>-88487.07899172914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2000000</v>
      </c>
      <c r="S22">
        <f t="shared" si="1"/>
        <v>-124298.85942371299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-19758.481077585602</v>
      </c>
      <c r="AC22">
        <f t="shared" si="2"/>
        <v>-22874.150651483891</v>
      </c>
      <c r="AE22">
        <f t="shared" si="3"/>
        <v>0</v>
      </c>
      <c r="AF22">
        <f t="shared" si="4"/>
        <v>0</v>
      </c>
      <c r="AG22">
        <f t="shared" si="5"/>
        <v>-9.2012713381021172</v>
      </c>
      <c r="AH22">
        <f t="shared" si="6"/>
        <v>-74067.848770023062</v>
      </c>
      <c r="AI22">
        <f t="shared" si="7"/>
        <v>-74077.050041361159</v>
      </c>
      <c r="AJ22">
        <f t="shared" si="8"/>
        <v>3115.6695738982889</v>
      </c>
      <c r="AK22">
        <f t="shared" si="30"/>
        <v>-1383.0936754309923</v>
      </c>
      <c r="AL22">
        <f t="shared" si="9"/>
        <v>-72344.474142893872</v>
      </c>
      <c r="AN22">
        <f t="shared" si="10"/>
        <v>0</v>
      </c>
      <c r="AO22">
        <f t="shared" si="11"/>
        <v>0</v>
      </c>
      <c r="AP22">
        <f t="shared" si="12"/>
        <v>-1.0683299583607873</v>
      </c>
      <c r="AQ22">
        <f t="shared" si="13"/>
        <v>-8599.7791918908024</v>
      </c>
      <c r="AR22">
        <f t="shared" si="14"/>
        <v>-8600.8475218491621</v>
      </c>
      <c r="AS22">
        <f t="shared" si="15"/>
        <v>361.75035208072569</v>
      </c>
      <c r="AT22">
        <f t="shared" si="16"/>
        <v>-160.58654879174932</v>
      </c>
      <c r="AU22">
        <f t="shared" si="17"/>
        <v>-8399.6837185601871</v>
      </c>
      <c r="AW22">
        <v>19</v>
      </c>
      <c r="AX22">
        <f>IF(Z22&gt;0, (R22*SUMPRODUCT(K22:$K$98, X22:$X$98)-K22*$AZ$3)/Z22, 0)</f>
        <v>-124298.85942371299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2000000</v>
      </c>
      <c r="S23">
        <f t="shared" si="1"/>
        <v>-170134.88011260345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-22874.150651483891</v>
      </c>
      <c r="AC23">
        <f t="shared" si="2"/>
        <v>-25138.857468349433</v>
      </c>
      <c r="AE23">
        <f t="shared" si="3"/>
        <v>0</v>
      </c>
      <c r="AF23">
        <f t="shared" si="4"/>
        <v>0</v>
      </c>
      <c r="AG23">
        <f t="shared" si="5"/>
        <v>-7.3879199408467349</v>
      </c>
      <c r="AH23">
        <f t="shared" si="6"/>
        <v>-68853.547354974449</v>
      </c>
      <c r="AI23">
        <f t="shared" si="7"/>
        <v>-68860.935274915289</v>
      </c>
      <c r="AJ23">
        <f t="shared" si="8"/>
        <v>2264.7068168655424</v>
      </c>
      <c r="AK23">
        <f t="shared" si="30"/>
        <v>-1601.1905456038726</v>
      </c>
      <c r="AL23">
        <f t="shared" si="9"/>
        <v>-68197.419003653617</v>
      </c>
      <c r="AN23">
        <f t="shared" si="10"/>
        <v>0</v>
      </c>
      <c r="AO23">
        <f t="shared" si="11"/>
        <v>0</v>
      </c>
      <c r="AP23">
        <f t="shared" si="12"/>
        <v>-0.76588176094269123</v>
      </c>
      <c r="AQ23">
        <f t="shared" si="13"/>
        <v>-7137.8245186201848</v>
      </c>
      <c r="AR23">
        <f t="shared" si="14"/>
        <v>-7138.5904003811274</v>
      </c>
      <c r="AS23">
        <f t="shared" si="15"/>
        <v>234.77482956063361</v>
      </c>
      <c r="AT23">
        <f t="shared" si="16"/>
        <v>-165.99024414053582</v>
      </c>
      <c r="AU23">
        <f t="shared" si="17"/>
        <v>-7069.8058149610288</v>
      </c>
      <c r="AW23">
        <v>20</v>
      </c>
      <c r="AX23">
        <f>IF(Z23&gt;0, (R23*SUMPRODUCT(K23:$K$98, X23:$X$98)-K23*$AZ$3)/Z23, 0)</f>
        <v>-170134.88011260345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2000000</v>
      </c>
      <c r="S24">
        <f t="shared" si="1"/>
        <v>-231436.78533695999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-25138.857468349433</v>
      </c>
      <c r="AC24">
        <f t="shared" si="2"/>
        <v>-26620.367366411359</v>
      </c>
      <c r="AE24">
        <f t="shared" si="3"/>
        <v>0</v>
      </c>
      <c r="AF24">
        <f t="shared" si="4"/>
        <v>0</v>
      </c>
      <c r="AG24">
        <f t="shared" si="5"/>
        <v>-5.7511098176665127</v>
      </c>
      <c r="AH24">
        <f t="shared" si="6"/>
        <v>-62517.236950870203</v>
      </c>
      <c r="AI24">
        <f t="shared" si="7"/>
        <v>-62522.988060687872</v>
      </c>
      <c r="AJ24">
        <f t="shared" si="8"/>
        <v>1481.5098980619259</v>
      </c>
      <c r="AK24">
        <f t="shared" si="30"/>
        <v>-1759.7200227844605</v>
      </c>
      <c r="AL24">
        <f t="shared" si="9"/>
        <v>-62801.198185410409</v>
      </c>
      <c r="AN24">
        <f t="shared" si="10"/>
        <v>0</v>
      </c>
      <c r="AO24">
        <f t="shared" si="11"/>
        <v>0</v>
      </c>
      <c r="AP24">
        <f t="shared" si="12"/>
        <v>-0.53232049144756666</v>
      </c>
      <c r="AQ24">
        <f t="shared" si="13"/>
        <v>-5786.5711754282038</v>
      </c>
      <c r="AR24">
        <f t="shared" si="14"/>
        <v>-5787.1034959196522</v>
      </c>
      <c r="AS24">
        <f t="shared" si="15"/>
        <v>137.12798086348229</v>
      </c>
      <c r="AT24">
        <f t="shared" si="16"/>
        <v>-162.87900197301801</v>
      </c>
      <c r="AU24">
        <f t="shared" si="17"/>
        <v>-5812.8545170291882</v>
      </c>
      <c r="AW24">
        <v>21</v>
      </c>
      <c r="AX24">
        <f>IF(Z24&gt;0, (R24*SUMPRODUCT(K24:$K$98, X24:$X$98)-K24*$AZ$3)/Z24, 0)</f>
        <v>-231436.78533695999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2000000</v>
      </c>
      <c r="S25">
        <f t="shared" si="1"/>
        <v>-316973.55454464245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-26620.367366411359</v>
      </c>
      <c r="AC25">
        <f t="shared" si="2"/>
        <v>-27356.657630626854</v>
      </c>
      <c r="AE25">
        <f t="shared" si="3"/>
        <v>0</v>
      </c>
      <c r="AF25">
        <f t="shared" si="4"/>
        <v>0</v>
      </c>
      <c r="AG25">
        <f t="shared" si="5"/>
        <v>-4.3152902250673328</v>
      </c>
      <c r="AH25">
        <f t="shared" si="6"/>
        <v>-55132.339776900611</v>
      </c>
      <c r="AI25">
        <f t="shared" si="7"/>
        <v>-55136.655067125677</v>
      </c>
      <c r="AJ25">
        <f t="shared" si="8"/>
        <v>736.29026421549497</v>
      </c>
      <c r="AK25">
        <f t="shared" si="30"/>
        <v>-1863.4257156487954</v>
      </c>
      <c r="AL25">
        <f t="shared" si="9"/>
        <v>-56263.790518558977</v>
      </c>
      <c r="AN25">
        <f t="shared" si="10"/>
        <v>0</v>
      </c>
      <c r="AO25">
        <f t="shared" si="11"/>
        <v>0</v>
      </c>
      <c r="AP25">
        <f t="shared" si="12"/>
        <v>-0.35662641742430307</v>
      </c>
      <c r="AQ25">
        <f t="shared" si="13"/>
        <v>-4556.2749649239822</v>
      </c>
      <c r="AR25">
        <f t="shared" si="14"/>
        <v>-4556.6315913414064</v>
      </c>
      <c r="AS25">
        <f t="shared" si="15"/>
        <v>60.848875838349528</v>
      </c>
      <c r="AT25">
        <f t="shared" si="16"/>
        <v>-153.99817913701943</v>
      </c>
      <c r="AU25">
        <f t="shared" si="17"/>
        <v>-4649.7808946400764</v>
      </c>
      <c r="AW25">
        <v>22</v>
      </c>
      <c r="AX25">
        <f>IF(Z25&gt;0, (R25*SUMPRODUCT(K25:$K$98, X25:$X$98)-K25*$AZ$3)/Z25, 0)</f>
        <v>-316973.55454464245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2000000</v>
      </c>
      <c r="S26">
        <f t="shared" si="1"/>
        <v>-442305.77657809126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-27356.657630626854</v>
      </c>
      <c r="AC26">
        <f t="shared" si="2"/>
        <v>-27403.753210539468</v>
      </c>
      <c r="AE26">
        <f t="shared" si="3"/>
        <v>0</v>
      </c>
      <c r="AF26">
        <f t="shared" si="4"/>
        <v>0</v>
      </c>
      <c r="AG26">
        <f t="shared" si="5"/>
        <v>-3.0978289976845015</v>
      </c>
      <c r="AH26">
        <f t="shared" si="6"/>
        <v>-46972.333005286317</v>
      </c>
      <c r="AI26">
        <f t="shared" si="7"/>
        <v>-46975.430834284001</v>
      </c>
      <c r="AJ26">
        <f t="shared" si="8"/>
        <v>47.095579912613175</v>
      </c>
      <c r="AK26">
        <f t="shared" si="30"/>
        <v>-1914.9660341438801</v>
      </c>
      <c r="AL26">
        <f t="shared" si="9"/>
        <v>-48843.301288515264</v>
      </c>
      <c r="AN26">
        <f t="shared" si="10"/>
        <v>0</v>
      </c>
      <c r="AO26">
        <f t="shared" si="11"/>
        <v>0</v>
      </c>
      <c r="AP26">
        <f t="shared" si="12"/>
        <v>-0.22858246896859011</v>
      </c>
      <c r="AQ26">
        <f t="shared" si="13"/>
        <v>-3465.9924287585404</v>
      </c>
      <c r="AR26">
        <f t="shared" si="14"/>
        <v>-3466.2210112275088</v>
      </c>
      <c r="AS26">
        <f t="shared" si="15"/>
        <v>3.4750865661013615</v>
      </c>
      <c r="AT26">
        <f t="shared" si="16"/>
        <v>-141.30142896937846</v>
      </c>
      <c r="AU26">
        <f t="shared" si="17"/>
        <v>-3604.0473536307859</v>
      </c>
      <c r="AW26">
        <v>23</v>
      </c>
      <c r="AX26">
        <f>IF(Z26&gt;0, (R26*SUMPRODUCT(K26:$K$98, X26:$X$98)-K26*$AZ$3)/Z26, 0)</f>
        <v>-442305.77657809126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2000000</v>
      </c>
      <c r="S27">
        <f t="shared" si="1"/>
        <v>-635688.28960939508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-27403.753210539468</v>
      </c>
      <c r="AC27">
        <f t="shared" si="2"/>
        <v>-26843.692616966433</v>
      </c>
      <c r="AE27">
        <f t="shared" si="3"/>
        <v>0</v>
      </c>
      <c r="AF27">
        <f t="shared" si="4"/>
        <v>0</v>
      </c>
      <c r="AG27">
        <f t="shared" si="5"/>
        <v>-2.1113880069633502</v>
      </c>
      <c r="AH27">
        <f t="shared" si="6"/>
        <v>-38218.508029772252</v>
      </c>
      <c r="AI27">
        <f t="shared" si="7"/>
        <v>-38220.619417779213</v>
      </c>
      <c r="AJ27">
        <f t="shared" si="8"/>
        <v>-560.06059357303457</v>
      </c>
      <c r="AK27">
        <f t="shared" si="30"/>
        <v>-1918.2627247377629</v>
      </c>
      <c r="AL27">
        <f t="shared" si="9"/>
        <v>-40698.942736090008</v>
      </c>
      <c r="AN27">
        <f t="shared" si="10"/>
        <v>0</v>
      </c>
      <c r="AO27">
        <f t="shared" si="11"/>
        <v>0</v>
      </c>
      <c r="AP27">
        <f t="shared" si="12"/>
        <v>-0.13910268286247987</v>
      </c>
      <c r="AQ27">
        <f t="shared" si="13"/>
        <v>-2517.9156954616683</v>
      </c>
      <c r="AR27">
        <f t="shared" si="14"/>
        <v>-2518.0547981445307</v>
      </c>
      <c r="AS27">
        <f t="shared" si="15"/>
        <v>-36.897969901613806</v>
      </c>
      <c r="AT27">
        <f t="shared" si="16"/>
        <v>-126.3791830616121</v>
      </c>
      <c r="AU27">
        <f t="shared" si="17"/>
        <v>-2681.3319511077566</v>
      </c>
      <c r="AW27">
        <v>24</v>
      </c>
      <c r="AX27">
        <f>IF(Z27&gt;0, (R27*SUMPRODUCT(K27:$K$98, X27:$X$98)-K27*$AZ$3)/Z27, 0)</f>
        <v>-635688.28960939508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2000000</v>
      </c>
      <c r="S28">
        <f t="shared" si="1"/>
        <v>-951686.69794786617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-26843.692616966433</v>
      </c>
      <c r="AC28">
        <f t="shared" si="2"/>
        <v>-25766.91811391776</v>
      </c>
      <c r="AE28">
        <f t="shared" si="3"/>
        <v>0</v>
      </c>
      <c r="AF28">
        <f t="shared" si="4"/>
        <v>0</v>
      </c>
      <c r="AG28">
        <f t="shared" si="5"/>
        <v>-1.3537500402957867</v>
      </c>
      <c r="AH28">
        <f t="shared" si="6"/>
        <v>-29460.963463917196</v>
      </c>
      <c r="AI28">
        <f t="shared" si="7"/>
        <v>-29462.317213957493</v>
      </c>
      <c r="AJ28">
        <f t="shared" si="8"/>
        <v>-1076.7745030486731</v>
      </c>
      <c r="AK28">
        <f t="shared" si="30"/>
        <v>-1879.0584831876504</v>
      </c>
      <c r="AL28">
        <f t="shared" si="9"/>
        <v>-32418.150200193817</v>
      </c>
      <c r="AN28">
        <f t="shared" si="10"/>
        <v>0</v>
      </c>
      <c r="AO28">
        <f t="shared" si="11"/>
        <v>0</v>
      </c>
      <c r="AP28">
        <f t="shared" si="12"/>
        <v>-7.9632053615444801E-2</v>
      </c>
      <c r="AQ28">
        <f t="shared" si="13"/>
        <v>-1732.991285162746</v>
      </c>
      <c r="AR28">
        <f t="shared" si="14"/>
        <v>-1733.0709172163613</v>
      </c>
      <c r="AS28">
        <f t="shared" si="15"/>
        <v>-63.339436680482677</v>
      </c>
      <c r="AT28">
        <f t="shared" si="16"/>
        <v>-110.53243318615992</v>
      </c>
      <c r="AU28">
        <f t="shared" si="17"/>
        <v>-1906.9427870830041</v>
      </c>
      <c r="AW28">
        <v>25</v>
      </c>
      <c r="AX28">
        <f>IF(Z28&gt;0, (R28*SUMPRODUCT(K28:$K$98, X28:$X$98)-K28*$AZ$3)/Z28, 0)</f>
        <v>-951686.69794786617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2000000</v>
      </c>
      <c r="S29">
        <f t="shared" si="1"/>
        <v>-1502597.8048542121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-25766.91811391776</v>
      </c>
      <c r="AC29">
        <f t="shared" si="2"/>
        <v>-24290.364578981989</v>
      </c>
      <c r="AE29">
        <f t="shared" si="3"/>
        <v>0</v>
      </c>
      <c r="AF29">
        <f t="shared" si="4"/>
        <v>0</v>
      </c>
      <c r="AG29">
        <f t="shared" si="5"/>
        <v>-0.80827898525176989</v>
      </c>
      <c r="AH29">
        <f t="shared" si="6"/>
        <v>-21277.342185642359</v>
      </c>
      <c r="AI29">
        <f t="shared" si="7"/>
        <v>-21278.150464627612</v>
      </c>
      <c r="AJ29">
        <f t="shared" si="8"/>
        <v>-1476.5535349357706</v>
      </c>
      <c r="AK29">
        <f t="shared" si="30"/>
        <v>-1803.6842679742433</v>
      </c>
      <c r="AL29">
        <f t="shared" si="9"/>
        <v>-24558.388267537626</v>
      </c>
      <c r="AN29">
        <f t="shared" si="10"/>
        <v>0</v>
      </c>
      <c r="AO29">
        <f t="shared" si="11"/>
        <v>0</v>
      </c>
      <c r="AP29">
        <f t="shared" si="12"/>
        <v>-4.245146654393693E-2</v>
      </c>
      <c r="AQ29">
        <f t="shared" si="13"/>
        <v>-1117.5032339314635</v>
      </c>
      <c r="AR29">
        <f t="shared" si="14"/>
        <v>-1117.5456853980074</v>
      </c>
      <c r="AS29">
        <f t="shared" si="15"/>
        <v>-77.549786809232671</v>
      </c>
      <c r="AT29">
        <f t="shared" si="16"/>
        <v>-94.730957695112608</v>
      </c>
      <c r="AU29">
        <f t="shared" si="17"/>
        <v>-1289.8264299023526</v>
      </c>
      <c r="AW29">
        <v>26</v>
      </c>
      <c r="AX29">
        <f>IF(Z29&gt;0, (R29*SUMPRODUCT(K29:$K$98, X29:$X$98)-K29*$AZ$3)/Z29, 0)</f>
        <v>-1502597.8048542121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0.441408258</v>
      </c>
      <c r="Q30" s="5">
        <f t="shared" si="29"/>
        <v>50</v>
      </c>
      <c r="R30">
        <f t="shared" si="0"/>
        <v>2000000</v>
      </c>
      <c r="S30">
        <f t="shared" si="1"/>
        <v>-2541884.4445968969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-24290.364578981989</v>
      </c>
      <c r="AC30">
        <f t="shared" si="2"/>
        <v>-22542.202794968351</v>
      </c>
      <c r="AE30">
        <f t="shared" si="3"/>
        <v>0</v>
      </c>
      <c r="AF30">
        <f t="shared" si="4"/>
        <v>0</v>
      </c>
      <c r="AG30">
        <f t="shared" si="5"/>
        <v>-0.44341517654126072</v>
      </c>
      <c r="AH30">
        <f t="shared" si="6"/>
        <v>-14271.240754319657</v>
      </c>
      <c r="AI30">
        <f t="shared" si="7"/>
        <v>-14271.684169496199</v>
      </c>
      <c r="AJ30">
        <f t="shared" si="8"/>
        <v>-1748.1617840136387</v>
      </c>
      <c r="AK30">
        <f t="shared" si="30"/>
        <v>-1700.3255205287394</v>
      </c>
      <c r="AL30">
        <f t="shared" si="9"/>
        <v>-17720.171474038576</v>
      </c>
      <c r="AN30">
        <f t="shared" si="10"/>
        <v>0</v>
      </c>
      <c r="AO30">
        <f t="shared" si="11"/>
        <v>0</v>
      </c>
      <c r="AP30">
        <f t="shared" si="12"/>
        <v>-2.0793324983743817E-2</v>
      </c>
      <c r="AQ30">
        <f t="shared" si="13"/>
        <v>-669.22956773944566</v>
      </c>
      <c r="AR30">
        <f t="shared" si="14"/>
        <v>-669.2503610644294</v>
      </c>
      <c r="AS30">
        <f t="shared" si="15"/>
        <v>-81.977564193214988</v>
      </c>
      <c r="AT30">
        <f t="shared" si="16"/>
        <v>-79.734350552202059</v>
      </c>
      <c r="AU30">
        <f t="shared" si="17"/>
        <v>-830.96227580984646</v>
      </c>
      <c r="AW30">
        <v>27</v>
      </c>
      <c r="AX30">
        <f>IF(Z30&gt;0, (R30*SUMPRODUCT(K30:$K$98, X30:$X$98)-K30*$AZ$3)/Z30, 0)</f>
        <v>-2541884.4445968969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2000000</v>
      </c>
      <c r="S31">
        <f t="shared" si="1"/>
        <v>-4713659.9988296703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-22542.202794968351</v>
      </c>
      <c r="AC31">
        <f t="shared" si="2"/>
        <v>-20652.802882399672</v>
      </c>
      <c r="AE31">
        <f t="shared" si="3"/>
        <v>0</v>
      </c>
      <c r="AF31">
        <f t="shared" si="4"/>
        <v>0</v>
      </c>
      <c r="AG31">
        <f t="shared" si="5"/>
        <v>-0.21907395619887143</v>
      </c>
      <c r="AH31">
        <f t="shared" si="6"/>
        <v>-8796.2827430790676</v>
      </c>
      <c r="AI31">
        <f t="shared" si="7"/>
        <v>-8796.5018170352669</v>
      </c>
      <c r="AJ31">
        <f t="shared" si="8"/>
        <v>-1889.3999125686787</v>
      </c>
      <c r="AK31">
        <f t="shared" si="30"/>
        <v>-1577.9541956477847</v>
      </c>
      <c r="AL31">
        <f t="shared" si="9"/>
        <v>-12263.85592525173</v>
      </c>
      <c r="AN31">
        <f t="shared" si="10"/>
        <v>0</v>
      </c>
      <c r="AO31">
        <f t="shared" si="11"/>
        <v>0</v>
      </c>
      <c r="AP31">
        <f t="shared" si="12"/>
        <v>-9.1724661214675762E-3</v>
      </c>
      <c r="AQ31">
        <f t="shared" si="13"/>
        <v>-368.29391706652473</v>
      </c>
      <c r="AR31">
        <f t="shared" si="14"/>
        <v>-368.3030895326462</v>
      </c>
      <c r="AS31">
        <f t="shared" si="15"/>
        <v>-79.107790759973895</v>
      </c>
      <c r="AT31">
        <f t="shared" si="16"/>
        <v>-66.067786659533041</v>
      </c>
      <c r="AU31">
        <f t="shared" si="17"/>
        <v>-513.47866695215316</v>
      </c>
      <c r="AW31">
        <v>28</v>
      </c>
      <c r="AX31">
        <f>IF(Z31&gt;0, (R31*SUMPRODUCT(K31:$K$98, X31:$X$98)-K31*$AZ$3)/Z31, 0)</f>
        <v>-4713659.9988296703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2000000</v>
      </c>
      <c r="S32">
        <f t="shared" si="1"/>
        <v>-9881109.6113272756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-20652.802882399672</v>
      </c>
      <c r="AC32">
        <f t="shared" si="2"/>
        <v>-18736.606192048224</v>
      </c>
      <c r="AE32">
        <f t="shared" si="3"/>
        <v>0</v>
      </c>
      <c r="AF32">
        <f t="shared" si="4"/>
        <v>0</v>
      </c>
      <c r="AG32">
        <f t="shared" si="5"/>
        <v>-9.4810233511474204E-2</v>
      </c>
      <c r="AH32">
        <f t="shared" si="6"/>
        <v>-4882.9193250163407</v>
      </c>
      <c r="AI32">
        <f t="shared" si="7"/>
        <v>-4883.0141352498522</v>
      </c>
      <c r="AJ32">
        <f t="shared" si="8"/>
        <v>-1916.1966903514476</v>
      </c>
      <c r="AK32">
        <f t="shared" si="30"/>
        <v>-1445.6962017679771</v>
      </c>
      <c r="AL32">
        <f t="shared" si="9"/>
        <v>-8244.9070273692778</v>
      </c>
      <c r="AN32">
        <f t="shared" si="10"/>
        <v>0</v>
      </c>
      <c r="AO32">
        <f t="shared" si="11"/>
        <v>0</v>
      </c>
      <c r="AP32">
        <f t="shared" si="12"/>
        <v>-3.5443170080450719E-3</v>
      </c>
      <c r="AQ32">
        <f t="shared" si="13"/>
        <v>-182.53951468722923</v>
      </c>
      <c r="AR32">
        <f t="shared" si="14"/>
        <v>-182.54305900423728</v>
      </c>
      <c r="AS32">
        <f t="shared" si="15"/>
        <v>-71.633707341838502</v>
      </c>
      <c r="AT32">
        <f t="shared" si="16"/>
        <v>-54.044858309227557</v>
      </c>
      <c r="AU32">
        <f t="shared" si="17"/>
        <v>-308.2216246553034</v>
      </c>
      <c r="AW32">
        <v>29</v>
      </c>
      <c r="AX32">
        <f>IF(Z32&gt;0, (R32*SUMPRODUCT(K32:$K$98, X32:$X$98)-K32*$AZ$3)/Z32, 0)</f>
        <v>-9881109.6113272756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2000000</v>
      </c>
      <c r="S33">
        <f t="shared" si="1"/>
        <v>-24477850.559189446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-18736.606192048224</v>
      </c>
      <c r="AC33">
        <f t="shared" si="2"/>
        <v>-16879.421950112268</v>
      </c>
      <c r="AE33">
        <f t="shared" si="3"/>
        <v>0</v>
      </c>
      <c r="AF33">
        <f t="shared" si="4"/>
        <v>0</v>
      </c>
      <c r="AG33">
        <f t="shared" si="5"/>
        <v>-3.4478970915555768E-2</v>
      </c>
      <c r="AH33">
        <f t="shared" si="6"/>
        <v>-2375.3264104321479</v>
      </c>
      <c r="AI33">
        <f t="shared" si="7"/>
        <v>-2375.3608894030635</v>
      </c>
      <c r="AJ33">
        <f t="shared" si="8"/>
        <v>-1857.1842419359564</v>
      </c>
      <c r="AK33">
        <f t="shared" si="30"/>
        <v>-1311.5624334433758</v>
      </c>
      <c r="AL33">
        <f t="shared" si="9"/>
        <v>-5544.1075647823964</v>
      </c>
      <c r="AN33">
        <f t="shared" si="10"/>
        <v>0</v>
      </c>
      <c r="AO33">
        <f t="shared" si="11"/>
        <v>0</v>
      </c>
      <c r="AP33">
        <f t="shared" si="12"/>
        <v>-1.1508364666772775E-3</v>
      </c>
      <c r="AQ33">
        <f t="shared" si="13"/>
        <v>-79.283464117359671</v>
      </c>
      <c r="AR33">
        <f t="shared" si="14"/>
        <v>-79.284614953826349</v>
      </c>
      <c r="AS33">
        <f t="shared" si="15"/>
        <v>-61.988954258318891</v>
      </c>
      <c r="AT33">
        <f t="shared" si="16"/>
        <v>-43.777231067231128</v>
      </c>
      <c r="AU33">
        <f t="shared" si="17"/>
        <v>-185.0508002793764</v>
      </c>
      <c r="AW33">
        <v>30</v>
      </c>
      <c r="AX33">
        <f>IF(Z33&gt;0, (R33*SUMPRODUCT(K33:$K$98, X33:$X$98)-K33*$AZ$3)/Z33, 0)</f>
        <v>-24477850.559189446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2000000</v>
      </c>
      <c r="S34">
        <f t="shared" si="1"/>
        <v>-75957108.305237323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-16879.421950112268</v>
      </c>
      <c r="AC34">
        <f t="shared" si="2"/>
        <v>-15137.523488673212</v>
      </c>
      <c r="AE34">
        <f t="shared" si="3"/>
        <v>0</v>
      </c>
      <c r="AF34">
        <f t="shared" si="4"/>
        <v>0</v>
      </c>
      <c r="AG34">
        <f t="shared" si="5"/>
        <v>-9.9645206527889003E-3</v>
      </c>
      <c r="AH34">
        <f t="shared" si="6"/>
        <v>-966.78642214445233</v>
      </c>
      <c r="AI34">
        <f t="shared" si="7"/>
        <v>-966.79638666510516</v>
      </c>
      <c r="AJ34">
        <f t="shared" si="8"/>
        <v>-1741.8984614390556</v>
      </c>
      <c r="AK34">
        <f t="shared" si="30"/>
        <v>-1181.5595365078589</v>
      </c>
      <c r="AL34">
        <f t="shared" si="9"/>
        <v>-3890.2543846120197</v>
      </c>
      <c r="AN34">
        <f t="shared" si="10"/>
        <v>0</v>
      </c>
      <c r="AO34">
        <f t="shared" si="11"/>
        <v>0</v>
      </c>
      <c r="AP34">
        <f t="shared" si="12"/>
        <v>-2.9695983200771816E-4</v>
      </c>
      <c r="AQ34">
        <f t="shared" si="13"/>
        <v>-28.81189607720929</v>
      </c>
      <c r="AR34">
        <f t="shared" si="14"/>
        <v>-28.8121930370413</v>
      </c>
      <c r="AS34">
        <f t="shared" si="15"/>
        <v>-51.91156629683622</v>
      </c>
      <c r="AT34">
        <f t="shared" si="16"/>
        <v>-35.21250381174</v>
      </c>
      <c r="AU34">
        <f t="shared" si="17"/>
        <v>-115.93626314561753</v>
      </c>
      <c r="AW34">
        <v>31</v>
      </c>
      <c r="AX34">
        <f>IF(Z34&gt;0, (R34*SUMPRODUCT(K34:$K$98, X34:$X$98)-K34*$AZ$3)/Z34, 0)</f>
        <v>-75957108.305237323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31">$C$6</f>
        <v>2000000</v>
      </c>
      <c r="S35">
        <f t="shared" ref="S35:S69" si="32">AX35</f>
        <v>-322016040.77952504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-15137.523488673212</v>
      </c>
      <c r="AC35">
        <f t="shared" ref="AC35:AC69" si="33">S35*Z35</f>
        <v>-13540.280094075051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-2.1024232304231211E-3</v>
      </c>
      <c r="AH35">
        <f t="shared" ref="AH35:AH69" si="37">-X35*R35</f>
        <v>-310.49808863351558</v>
      </c>
      <c r="AI35">
        <f t="shared" ref="AI35:AI66" si="38">SUM(AE35:AH35)</f>
        <v>-310.50019105674602</v>
      </c>
      <c r="AJ35">
        <f t="shared" ref="AJ35:AJ69" si="39">AB35-AC35</f>
        <v>-1597.2433945981611</v>
      </c>
      <c r="AK35">
        <f t="shared" si="30"/>
        <v>-1059.6266442071249</v>
      </c>
      <c r="AL35">
        <f t="shared" ref="AL35:AL66" si="40">SUM(AI35:AK35)</f>
        <v>-2967.3702298620319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-5.5942699735675382E-5</v>
      </c>
      <c r="AQ35">
        <f t="shared" ref="AQ35:AQ69" si="44">AH35*$K35</f>
        <v>-8.2619432137030184</v>
      </c>
      <c r="AR35">
        <f t="shared" ref="AR35:AR69" si="45">AI35*$K35</f>
        <v>-8.2619991564027551</v>
      </c>
      <c r="AS35">
        <f t="shared" ref="AS35:AS69" si="46">AJ35*$K35</f>
        <v>-42.50053287834578</v>
      </c>
      <c r="AT35">
        <f t="shared" ref="AT35:AT69" si="47">AK35*$K35</f>
        <v>-28.195262652644164</v>
      </c>
      <c r="AU35">
        <f t="shared" ref="AU35:AU69" si="48">AL35*$K35</f>
        <v>-78.957794687392692</v>
      </c>
      <c r="AW35">
        <v>32</v>
      </c>
      <c r="AX35">
        <f>IF(Z35&gt;0, (R35*SUMPRODUCT(K35:$K$98, X35:$X$98)-K35*$AZ$3)/Z35, 0)</f>
        <v>-322016040.77952504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0.78135831499999997</v>
      </c>
      <c r="Q36" s="5">
        <f t="shared" si="29"/>
        <v>50</v>
      </c>
      <c r="R36">
        <f t="shared" si="31"/>
        <v>2000000</v>
      </c>
      <c r="S36">
        <f t="shared" si="32"/>
        <v>-1378846548.2706101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-13540.280094075051</v>
      </c>
      <c r="AC36">
        <f t="shared" si="33"/>
        <v>-12096.706956328599</v>
      </c>
      <c r="AE36">
        <f t="shared" si="34"/>
        <v>0</v>
      </c>
      <c r="AF36">
        <f t="shared" si="35"/>
        <v>0</v>
      </c>
      <c r="AG36">
        <f t="shared" si="36"/>
        <v>-4.3865312537862329E-4</v>
      </c>
      <c r="AH36">
        <f t="shared" si="37"/>
        <v>-65.709834909610663</v>
      </c>
      <c r="AI36">
        <f t="shared" si="38"/>
        <v>-65.710273562736049</v>
      </c>
      <c r="AJ36">
        <f t="shared" si="39"/>
        <v>-1443.5731377464526</v>
      </c>
      <c r="AK36">
        <f t="shared" si="30"/>
        <v>-947.81960658525372</v>
      </c>
      <c r="AL36">
        <f t="shared" si="40"/>
        <v>-2457.1030178944425</v>
      </c>
      <c r="AN36">
        <f t="shared" si="41"/>
        <v>0</v>
      </c>
      <c r="AO36">
        <f t="shared" si="42"/>
        <v>0</v>
      </c>
      <c r="AP36">
        <f t="shared" si="43"/>
        <v>-1.0421409943125328E-5</v>
      </c>
      <c r="AQ36">
        <f t="shared" si="44"/>
        <v>-1.5611176286435093</v>
      </c>
      <c r="AR36">
        <f t="shared" si="45"/>
        <v>-1.5611280500534526</v>
      </c>
      <c r="AS36">
        <f t="shared" si="46"/>
        <v>-34.296045282600524</v>
      </c>
      <c r="AT36">
        <f t="shared" si="47"/>
        <v>-22.518058349249962</v>
      </c>
      <c r="AU36">
        <f t="shared" si="48"/>
        <v>-58.375231681903941</v>
      </c>
      <c r="AW36">
        <v>33</v>
      </c>
      <c r="AX36">
        <f>IF(Z36&gt;0, (R36*SUMPRODUCT(K36:$K$98, X36:$X$98)-K36*$AZ$3)/Z36, 0)</f>
        <v>-1378846548.2706101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31"/>
        <v>2000000</v>
      </c>
      <c r="S37">
        <f t="shared" si="32"/>
        <v>-5974007974.8805943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-12096.706956328599</v>
      </c>
      <c r="AC37">
        <f t="shared" si="33"/>
        <v>-10801.986751671391</v>
      </c>
      <c r="AE37">
        <f t="shared" si="34"/>
        <v>0</v>
      </c>
      <c r="AF37">
        <f t="shared" si="35"/>
        <v>0</v>
      </c>
      <c r="AG37">
        <f t="shared" si="36"/>
        <v>-9.0408204986429529E-5</v>
      </c>
      <c r="AH37">
        <f t="shared" si="37"/>
        <v>-13.754335565536302</v>
      </c>
      <c r="AI37">
        <f t="shared" si="38"/>
        <v>-13.754425973741288</v>
      </c>
      <c r="AJ37">
        <f t="shared" si="39"/>
        <v>-1294.7202046572074</v>
      </c>
      <c r="AK37">
        <f t="shared" si="30"/>
        <v>-846.76948694300199</v>
      </c>
      <c r="AL37">
        <f t="shared" si="40"/>
        <v>-2155.2441175739505</v>
      </c>
      <c r="AN37">
        <f t="shared" si="41"/>
        <v>0</v>
      </c>
      <c r="AO37">
        <f t="shared" si="42"/>
        <v>0</v>
      </c>
      <c r="AP37">
        <f t="shared" si="43"/>
        <v>-1.9177636201164609E-6</v>
      </c>
      <c r="AQ37">
        <f t="shared" si="44"/>
        <v>-0.29176073532727276</v>
      </c>
      <c r="AR37">
        <f t="shared" si="45"/>
        <v>-0.29176265309089289</v>
      </c>
      <c r="AS37">
        <f t="shared" si="46"/>
        <v>-27.463959793185037</v>
      </c>
      <c r="AT37">
        <f t="shared" si="47"/>
        <v>-17.961906410239219</v>
      </c>
      <c r="AU37">
        <f t="shared" si="48"/>
        <v>-45.717628856515141</v>
      </c>
      <c r="AW37">
        <v>34</v>
      </c>
      <c r="AX37">
        <f>IF(Z37&gt;0, (R37*SUMPRODUCT(K37:$K$98, X37:$X$98)-K37*$AZ$3)/Z37, 0)</f>
        <v>-5974007974.8805943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0.78669207100000005</v>
      </c>
      <c r="Q38" s="5">
        <f t="shared" si="60"/>
        <v>50</v>
      </c>
      <c r="R38">
        <f t="shared" si="31"/>
        <v>2000000</v>
      </c>
      <c r="S38">
        <f t="shared" si="32"/>
        <v>-26236437928.851791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-10801.986751671391</v>
      </c>
      <c r="AC38">
        <f t="shared" si="33"/>
        <v>-9644.8844746514951</v>
      </c>
      <c r="AE38">
        <f t="shared" si="34"/>
        <v>0</v>
      </c>
      <c r="AF38">
        <f t="shared" si="35"/>
        <v>0</v>
      </c>
      <c r="AG38">
        <f t="shared" si="36"/>
        <v>-1.8380704920398455E-5</v>
      </c>
      <c r="AH38">
        <f t="shared" si="37"/>
        <v>-2.8449367206466714</v>
      </c>
      <c r="AI38">
        <f t="shared" si="38"/>
        <v>-2.8449551013515917</v>
      </c>
      <c r="AJ38">
        <f t="shared" si="39"/>
        <v>-1157.1022770198961</v>
      </c>
      <c r="AK38">
        <f t="shared" si="30"/>
        <v>-756.13907261699751</v>
      </c>
      <c r="AL38">
        <f t="shared" si="40"/>
        <v>-1916.0863047382452</v>
      </c>
      <c r="AN38">
        <f t="shared" si="41"/>
        <v>0</v>
      </c>
      <c r="AO38">
        <f t="shared" si="42"/>
        <v>0</v>
      </c>
      <c r="AP38">
        <f t="shared" si="43"/>
        <v>-3.481219195691253E-7</v>
      </c>
      <c r="AQ38">
        <f t="shared" si="44"/>
        <v>-5.3881765499924149E-2</v>
      </c>
      <c r="AR38">
        <f t="shared" si="45"/>
        <v>-5.3882113621843718E-2</v>
      </c>
      <c r="AS38">
        <f t="shared" si="46"/>
        <v>-21.914973748745641</v>
      </c>
      <c r="AT38">
        <f t="shared" si="47"/>
        <v>-14.320918950639525</v>
      </c>
      <c r="AU38">
        <f t="shared" si="48"/>
        <v>-36.289774813007007</v>
      </c>
      <c r="AW38">
        <v>35</v>
      </c>
      <c r="AX38">
        <f>IF(Z38&gt;0, (R38*SUMPRODUCT(K38:$K$98, X38:$X$98)-K38*$AZ$3)/Z38, 0)</f>
        <v>-26236437928.851791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0.78978433000000003</v>
      </c>
      <c r="Q39" s="5">
        <f t="shared" si="60"/>
        <v>50</v>
      </c>
      <c r="R39">
        <f t="shared" si="31"/>
        <v>2000000</v>
      </c>
      <c r="S39">
        <f t="shared" si="32"/>
        <v>-117001423465.38458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-9644.8844746514951</v>
      </c>
      <c r="AC39">
        <f t="shared" si="33"/>
        <v>-8611.5508227069731</v>
      </c>
      <c r="AE39">
        <f t="shared" si="34"/>
        <v>0</v>
      </c>
      <c r="AF39">
        <f t="shared" si="35"/>
        <v>0</v>
      </c>
      <c r="AG39">
        <f t="shared" si="36"/>
        <v>-3.680105150709872E-6</v>
      </c>
      <c r="AH39">
        <f t="shared" si="37"/>
        <v>-0.5806717088193839</v>
      </c>
      <c r="AI39">
        <f t="shared" si="38"/>
        <v>-0.58067538892453463</v>
      </c>
      <c r="AJ39">
        <f t="shared" si="39"/>
        <v>-1033.333651944522</v>
      </c>
      <c r="AK39">
        <f t="shared" si="30"/>
        <v>-675.14191322560475</v>
      </c>
      <c r="AL39">
        <f t="shared" si="40"/>
        <v>-1709.0562405590513</v>
      </c>
      <c r="AN39">
        <f t="shared" si="41"/>
        <v>0</v>
      </c>
      <c r="AO39">
        <f t="shared" si="42"/>
        <v>0</v>
      </c>
      <c r="AP39">
        <f t="shared" si="43"/>
        <v>-6.2231663721623651E-8</v>
      </c>
      <c r="AQ39">
        <f t="shared" si="44"/>
        <v>-9.81932989304341E-3</v>
      </c>
      <c r="AR39">
        <f t="shared" si="45"/>
        <v>-9.8193921247071315E-3</v>
      </c>
      <c r="AS39">
        <f t="shared" si="46"/>
        <v>-17.473976885591028</v>
      </c>
      <c r="AT39">
        <f t="shared" si="47"/>
        <v>-11.416848918060113</v>
      </c>
      <c r="AU39">
        <f t="shared" si="48"/>
        <v>-28.900645195775851</v>
      </c>
      <c r="AW39">
        <v>36</v>
      </c>
      <c r="AX39">
        <f>IF(Z39&gt;0, (R39*SUMPRODUCT(K39:$K$98, X39:$X$98)-K39*$AZ$3)/Z39, 0)</f>
        <v>-117001423465.38458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0.79285550900000001</v>
      </c>
      <c r="Q40" s="5">
        <f t="shared" si="60"/>
        <v>50</v>
      </c>
      <c r="R40">
        <f t="shared" si="31"/>
        <v>2000000</v>
      </c>
      <c r="S40">
        <f t="shared" si="32"/>
        <v>-529893948032.80261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-8611.5508227069731</v>
      </c>
      <c r="AC40">
        <f t="shared" si="33"/>
        <v>-7688.8932012243458</v>
      </c>
      <c r="AE40">
        <f t="shared" si="34"/>
        <v>0</v>
      </c>
      <c r="AF40">
        <f t="shared" si="35"/>
        <v>0</v>
      </c>
      <c r="AG40">
        <f t="shared" si="36"/>
        <v>-7.25512456763176E-7</v>
      </c>
      <c r="AH40">
        <f t="shared" si="37"/>
        <v>-0.11671166569758389</v>
      </c>
      <c r="AI40">
        <f t="shared" si="38"/>
        <v>-0.11671239121004065</v>
      </c>
      <c r="AJ40">
        <f t="shared" si="39"/>
        <v>-922.65762148262729</v>
      </c>
      <c r="AK40">
        <f t="shared" ref="AK40:AK69" si="61">G40*SUM(AB40:AB40, AE40:AF40)</f>
        <v>-602.80855758948815</v>
      </c>
      <c r="AL40">
        <f t="shared" si="40"/>
        <v>-1525.5828914633255</v>
      </c>
      <c r="AN40">
        <f t="shared" si="41"/>
        <v>0</v>
      </c>
      <c r="AO40">
        <f t="shared" si="42"/>
        <v>0</v>
      </c>
      <c r="AP40">
        <f t="shared" si="43"/>
        <v>-1.0954133632573805E-8</v>
      </c>
      <c r="AQ40">
        <f t="shared" si="44"/>
        <v>-1.7621684791401698E-3</v>
      </c>
      <c r="AR40">
        <f t="shared" si="45"/>
        <v>-1.7621794332738023E-3</v>
      </c>
      <c r="AS40">
        <f t="shared" si="46"/>
        <v>-13.930725501150876</v>
      </c>
      <c r="AT40">
        <f t="shared" si="47"/>
        <v>-9.1014915500613753</v>
      </c>
      <c r="AU40">
        <f t="shared" si="48"/>
        <v>-23.033979230645524</v>
      </c>
      <c r="AW40">
        <v>37</v>
      </c>
      <c r="AX40">
        <f>IF(Z40&gt;0, (R40*SUMPRODUCT(K40:$K$98, X40:$X$98)-K40*$AZ$3)/Z40, 0)</f>
        <v>-529893948032.80261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0.79617230500000002</v>
      </c>
      <c r="Q41" s="5">
        <f t="shared" si="60"/>
        <v>50</v>
      </c>
      <c r="R41">
        <f t="shared" si="31"/>
        <v>2000000</v>
      </c>
      <c r="S41">
        <f t="shared" si="32"/>
        <v>-2440929311507.8892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-7688.8932012243458</v>
      </c>
      <c r="AC41">
        <f t="shared" si="33"/>
        <v>-6865.0847483816469</v>
      </c>
      <c r="AE41">
        <f t="shared" si="34"/>
        <v>0</v>
      </c>
      <c r="AF41">
        <f t="shared" si="35"/>
        <v>0</v>
      </c>
      <c r="AG41">
        <f t="shared" si="36"/>
        <v>-1.4062440718819356E-7</v>
      </c>
      <c r="AH41">
        <f t="shared" si="37"/>
        <v>-2.3105317000294025E-2</v>
      </c>
      <c r="AI41">
        <f t="shared" si="38"/>
        <v>-2.3105457624701214E-2</v>
      </c>
      <c r="AJ41">
        <f t="shared" si="39"/>
        <v>-823.8084528426989</v>
      </c>
      <c r="AK41">
        <f t="shared" si="61"/>
        <v>-538.22252408570421</v>
      </c>
      <c r="AL41">
        <f t="shared" si="40"/>
        <v>-1362.0540823860279</v>
      </c>
      <c r="AN41">
        <f t="shared" si="41"/>
        <v>0</v>
      </c>
      <c r="AO41">
        <f t="shared" si="42"/>
        <v>0</v>
      </c>
      <c r="AP41">
        <f t="shared" si="43"/>
        <v>-1.8957272077890689E-9</v>
      </c>
      <c r="AQ41">
        <f t="shared" si="44"/>
        <v>-3.1147777941158242E-4</v>
      </c>
      <c r="AR41">
        <f t="shared" si="45"/>
        <v>-3.1147967513879023E-4</v>
      </c>
      <c r="AS41">
        <f t="shared" si="46"/>
        <v>-11.105583513468776</v>
      </c>
      <c r="AT41">
        <f t="shared" si="47"/>
        <v>-7.2556613973042978</v>
      </c>
      <c r="AU41">
        <f t="shared" si="48"/>
        <v>-18.361556390448214</v>
      </c>
      <c r="AW41">
        <v>38</v>
      </c>
      <c r="AX41">
        <f>IF(Z41&gt;0, (R41*SUMPRODUCT(K41:$K$98, X41:$X$98)-K41*$AZ$3)/Z41, 0)</f>
        <v>-2440929311507.8892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0.79964768799999997</v>
      </c>
      <c r="Q42" s="5">
        <f t="shared" si="60"/>
        <v>50</v>
      </c>
      <c r="R42">
        <f t="shared" si="31"/>
        <v>2000000</v>
      </c>
      <c r="S42">
        <f t="shared" si="32"/>
        <v>-11449302845275.313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-6865.0847483816469</v>
      </c>
      <c r="AC42">
        <f t="shared" si="33"/>
        <v>-6129.5402250280185</v>
      </c>
      <c r="AE42">
        <f t="shared" si="34"/>
        <v>0</v>
      </c>
      <c r="AF42">
        <f t="shared" si="35"/>
        <v>0</v>
      </c>
      <c r="AG42">
        <f t="shared" si="36"/>
        <v>-2.676818103190206E-8</v>
      </c>
      <c r="AH42">
        <f t="shared" si="37"/>
        <v>-4.4979992833763822E-3</v>
      </c>
      <c r="AI42">
        <f t="shared" si="38"/>
        <v>-4.4980260515574142E-3</v>
      </c>
      <c r="AJ42">
        <f t="shared" si="39"/>
        <v>-735.54452335362839</v>
      </c>
      <c r="AK42">
        <f t="shared" si="61"/>
        <v>-480.55593238671531</v>
      </c>
      <c r="AL42">
        <f t="shared" si="40"/>
        <v>-1216.1049537663953</v>
      </c>
      <c r="AN42">
        <f t="shared" si="41"/>
        <v>0</v>
      </c>
      <c r="AO42">
        <f t="shared" si="42"/>
        <v>0</v>
      </c>
      <c r="AP42">
        <f t="shared" si="43"/>
        <v>-3.2219290796781575E-10</v>
      </c>
      <c r="AQ42">
        <f t="shared" si="44"/>
        <v>-5.4139781385258016E-5</v>
      </c>
      <c r="AR42">
        <f t="shared" si="45"/>
        <v>-5.4140103578165982E-5</v>
      </c>
      <c r="AS42">
        <f t="shared" si="46"/>
        <v>-8.8533183721623594</v>
      </c>
      <c r="AT42">
        <f t="shared" si="47"/>
        <v>-5.7841701351441817</v>
      </c>
      <c r="AU42">
        <f t="shared" si="48"/>
        <v>-14.637542647410118</v>
      </c>
      <c r="AW42">
        <v>39</v>
      </c>
      <c r="AX42">
        <f>IF(Z42&gt;0, (R42*SUMPRODUCT(K42:$K$98, X42:$X$98)-K42*$AZ$3)/Z42, 0)</f>
        <v>-11449302845275.313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0.80323853099999998</v>
      </c>
      <c r="Q43" s="5">
        <f t="shared" si="60"/>
        <v>50</v>
      </c>
      <c r="R43">
        <f t="shared" si="31"/>
        <v>2000000</v>
      </c>
      <c r="S43">
        <f t="shared" si="32"/>
        <v>-54736086458018.281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-6129.5402250280185</v>
      </c>
      <c r="AC43">
        <f t="shared" si="33"/>
        <v>-5472.8038194968985</v>
      </c>
      <c r="AE43">
        <f t="shared" si="34"/>
        <v>0</v>
      </c>
      <c r="AF43">
        <f t="shared" si="35"/>
        <v>0</v>
      </c>
      <c r="AG43">
        <f t="shared" si="36"/>
        <v>-4.9992648119759654E-9</v>
      </c>
      <c r="AH43">
        <f t="shared" si="37"/>
        <v>-8.60049376384283E-4</v>
      </c>
      <c r="AI43">
        <f t="shared" si="38"/>
        <v>-8.6005437564909502E-4</v>
      </c>
      <c r="AJ43">
        <f t="shared" si="39"/>
        <v>-656.73640553112</v>
      </c>
      <c r="AK43">
        <f t="shared" si="61"/>
        <v>-429.06781575196135</v>
      </c>
      <c r="AL43">
        <f t="shared" si="40"/>
        <v>-1085.8050813374571</v>
      </c>
      <c r="AN43">
        <f t="shared" si="41"/>
        <v>0</v>
      </c>
      <c r="AO43">
        <f t="shared" si="42"/>
        <v>0</v>
      </c>
      <c r="AP43">
        <f t="shared" si="43"/>
        <v>-5.3726089994152747E-11</v>
      </c>
      <c r="AQ43">
        <f t="shared" si="44"/>
        <v>-9.2427770748102322E-6</v>
      </c>
      <c r="AR43">
        <f t="shared" si="45"/>
        <v>-9.2428308009002255E-6</v>
      </c>
      <c r="AS43">
        <f t="shared" si="46"/>
        <v>-7.0578136092085408</v>
      </c>
      <c r="AT43">
        <f t="shared" si="47"/>
        <v>-4.6111052224042997</v>
      </c>
      <c r="AU43">
        <f t="shared" si="48"/>
        <v>-11.668928074443642</v>
      </c>
      <c r="AW43">
        <v>40</v>
      </c>
      <c r="AX43">
        <f>IF(Z43&gt;0, (R43*SUMPRODUCT(K43:$K$98, X43:$X$98)-K43*$AZ$3)/Z43, 0)</f>
        <v>-54736086458018.281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0.80709142899999997</v>
      </c>
      <c r="Q44" s="5">
        <f t="shared" si="60"/>
        <v>50</v>
      </c>
      <c r="R44">
        <f t="shared" si="31"/>
        <v>2000000</v>
      </c>
      <c r="S44">
        <f t="shared" si="32"/>
        <v>-267190900784201.06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-5472.8038194968985</v>
      </c>
      <c r="AC44">
        <f t="shared" si="33"/>
        <v>-4886.4319897478008</v>
      </c>
      <c r="AE44">
        <f t="shared" si="34"/>
        <v>0</v>
      </c>
      <c r="AF44">
        <f t="shared" si="35"/>
        <v>0</v>
      </c>
      <c r="AG44">
        <f t="shared" si="36"/>
        <v>-9.1440838280910771E-10</v>
      </c>
      <c r="AH44">
        <f t="shared" si="37"/>
        <v>-1.6139455124188391E-4</v>
      </c>
      <c r="AI44">
        <f t="shared" si="38"/>
        <v>-1.6139546565026671E-4</v>
      </c>
      <c r="AJ44">
        <f t="shared" si="39"/>
        <v>-586.37182974909774</v>
      </c>
      <c r="AK44">
        <f t="shared" si="61"/>
        <v>-383.09626736478293</v>
      </c>
      <c r="AL44">
        <f t="shared" si="40"/>
        <v>-969.46825850934624</v>
      </c>
      <c r="AN44">
        <f t="shared" si="41"/>
        <v>0</v>
      </c>
      <c r="AO44">
        <f t="shared" si="42"/>
        <v>0</v>
      </c>
      <c r="AP44">
        <f t="shared" si="43"/>
        <v>-8.7740735234356068E-12</v>
      </c>
      <c r="AQ44">
        <f t="shared" si="44"/>
        <v>-1.5486380981415477E-6</v>
      </c>
      <c r="AR44">
        <f t="shared" si="45"/>
        <v>-1.5486468722150711E-6</v>
      </c>
      <c r="AS44">
        <f t="shared" si="46"/>
        <v>-5.6264461733003328</v>
      </c>
      <c r="AT44">
        <f t="shared" si="47"/>
        <v>-3.6759448837140196</v>
      </c>
      <c r="AU44">
        <f t="shared" si="48"/>
        <v>-9.3023926056612236</v>
      </c>
      <c r="AW44">
        <v>41</v>
      </c>
      <c r="AX44">
        <f>IF(Z44&gt;0, (R44*SUMPRODUCT(K44:$K$98, X44:$X$98)-K44*$AZ$3)/Z44, 0)</f>
        <v>-267190900784201.06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0.81105379099999997</v>
      </c>
      <c r="Q45" s="5">
        <f t="shared" si="60"/>
        <v>50</v>
      </c>
      <c r="R45">
        <f t="shared" si="31"/>
        <v>2000000</v>
      </c>
      <c r="S45">
        <f t="shared" si="32"/>
        <v>-1333156514902433.8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-4886.4319897478008</v>
      </c>
      <c r="AC45">
        <f t="shared" si="33"/>
        <v>-4362.8857064822641</v>
      </c>
      <c r="AE45">
        <f t="shared" si="34"/>
        <v>0</v>
      </c>
      <c r="AF45">
        <f t="shared" si="35"/>
        <v>0</v>
      </c>
      <c r="AG45">
        <f t="shared" si="36"/>
        <v>-1.6362991358151069E-10</v>
      </c>
      <c r="AH45">
        <f t="shared" si="37"/>
        <v>-2.9665375415980236E-5</v>
      </c>
      <c r="AI45">
        <f t="shared" si="38"/>
        <v>-2.9665539045893816E-5</v>
      </c>
      <c r="AJ45">
        <f t="shared" si="39"/>
        <v>-523.54628326553666</v>
      </c>
      <c r="AK45">
        <f t="shared" si="61"/>
        <v>-342.05023928234607</v>
      </c>
      <c r="AL45">
        <f t="shared" si="40"/>
        <v>-865.59655221342177</v>
      </c>
      <c r="AN45">
        <f t="shared" si="41"/>
        <v>0</v>
      </c>
      <c r="AO45">
        <f t="shared" si="42"/>
        <v>0</v>
      </c>
      <c r="AP45">
        <f t="shared" si="43"/>
        <v>-1.4018635665232814E-12</v>
      </c>
      <c r="AQ45">
        <f t="shared" si="44"/>
        <v>-2.5415162834625618E-7</v>
      </c>
      <c r="AR45">
        <f t="shared" si="45"/>
        <v>-2.5415303020982273E-7</v>
      </c>
      <c r="AS45">
        <f t="shared" si="46"/>
        <v>-4.4853684991590974</v>
      </c>
      <c r="AT45">
        <f t="shared" si="47"/>
        <v>-2.9304407603419604</v>
      </c>
      <c r="AU45">
        <f t="shared" si="48"/>
        <v>-7.4158095136540876</v>
      </c>
      <c r="AW45">
        <v>42</v>
      </c>
      <c r="AX45">
        <f>IF(Z45&gt;0, (R45*SUMPRODUCT(K45:$K$98, X45:$X$98)-K45*$AZ$3)/Z45, 0)</f>
        <v>-1333156514902433.8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0.81525055400000002</v>
      </c>
      <c r="Q46" s="5">
        <f t="shared" si="60"/>
        <v>50</v>
      </c>
      <c r="R46">
        <f t="shared" si="31"/>
        <v>2000000</v>
      </c>
      <c r="S46">
        <f t="shared" si="32"/>
        <v>-6811571333650634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-4362.8857064822641</v>
      </c>
      <c r="AC46">
        <f t="shared" si="33"/>
        <v>-3895.4336667237603</v>
      </c>
      <c r="AE46">
        <f t="shared" si="34"/>
        <v>0</v>
      </c>
      <c r="AF46">
        <f t="shared" si="35"/>
        <v>0</v>
      </c>
      <c r="AG46">
        <f t="shared" si="36"/>
        <v>-2.8594236747396862E-11</v>
      </c>
      <c r="AH46">
        <f t="shared" si="37"/>
        <v>-5.3359751079319487E-6</v>
      </c>
      <c r="AI46">
        <f t="shared" si="38"/>
        <v>-5.3360037021686963E-6</v>
      </c>
      <c r="AJ46">
        <f t="shared" si="39"/>
        <v>-467.45203975850382</v>
      </c>
      <c r="AK46">
        <f t="shared" si="61"/>
        <v>-305.40199945375849</v>
      </c>
      <c r="AL46">
        <f t="shared" si="40"/>
        <v>-772.85404454826607</v>
      </c>
      <c r="AN46">
        <f t="shared" si="41"/>
        <v>0</v>
      </c>
      <c r="AO46">
        <f t="shared" si="42"/>
        <v>0</v>
      </c>
      <c r="AP46">
        <f t="shared" si="43"/>
        <v>-2.187275728727924E-13</v>
      </c>
      <c r="AQ46">
        <f t="shared" si="44"/>
        <v>-4.0816787472875746E-8</v>
      </c>
      <c r="AR46">
        <f t="shared" si="45"/>
        <v>-4.0817006200448623E-8</v>
      </c>
      <c r="AS46">
        <f t="shared" si="46"/>
        <v>-3.5757083147226041</v>
      </c>
      <c r="AT46">
        <f t="shared" si="47"/>
        <v>-2.3361294333935922</v>
      </c>
      <c r="AU46">
        <f t="shared" si="48"/>
        <v>-5.9118377889332034</v>
      </c>
      <c r="AW46">
        <v>43</v>
      </c>
      <c r="AX46">
        <f>IF(Z46&gt;0, (R46*SUMPRODUCT(K46:$K$98, X46:$X$98)-K46*$AZ$3)/Z46, 0)</f>
        <v>-6811571333650634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0.81969331899999998</v>
      </c>
      <c r="Q47" s="5">
        <f t="shared" si="60"/>
        <v>50</v>
      </c>
      <c r="R47">
        <f t="shared" si="31"/>
        <v>2000000</v>
      </c>
      <c r="S47">
        <f t="shared" si="32"/>
        <v>-3.5710637326043768E+16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-3895.4336667237603</v>
      </c>
      <c r="AC47">
        <f t="shared" si="33"/>
        <v>-3478.065773896134</v>
      </c>
      <c r="AE47">
        <f t="shared" si="34"/>
        <v>0</v>
      </c>
      <c r="AF47">
        <f t="shared" si="35"/>
        <v>0</v>
      </c>
      <c r="AG47">
        <f t="shared" si="36"/>
        <v>-4.8697895561773983E-12</v>
      </c>
      <c r="AH47">
        <f t="shared" si="37"/>
        <v>-9.3754019294981989E-7</v>
      </c>
      <c r="AI47">
        <f t="shared" si="38"/>
        <v>-9.3754506273937602E-7</v>
      </c>
      <c r="AJ47">
        <f t="shared" si="39"/>
        <v>-417.36789282762629</v>
      </c>
      <c r="AK47">
        <f t="shared" si="61"/>
        <v>-272.68035667066323</v>
      </c>
      <c r="AL47">
        <f t="shared" si="40"/>
        <v>-690.04825043583458</v>
      </c>
      <c r="AN47">
        <f t="shared" si="41"/>
        <v>0</v>
      </c>
      <c r="AO47">
        <f t="shared" si="42"/>
        <v>0</v>
      </c>
      <c r="AP47">
        <f t="shared" si="43"/>
        <v>-3.3259613374241901E-14</v>
      </c>
      <c r="AQ47">
        <f t="shared" si="44"/>
        <v>-6.4031975058897696E-9</v>
      </c>
      <c r="AR47">
        <f t="shared" si="45"/>
        <v>-6.4032307655031434E-9</v>
      </c>
      <c r="AS47">
        <f t="shared" si="46"/>
        <v>-2.8505327776761944</v>
      </c>
      <c r="AT47">
        <f t="shared" si="47"/>
        <v>-1.8623480815741158</v>
      </c>
      <c r="AU47">
        <f t="shared" si="48"/>
        <v>-4.712880865653541</v>
      </c>
      <c r="AW47">
        <v>44</v>
      </c>
      <c r="AX47">
        <f>IF(Z47&gt;0, (R47*SUMPRODUCT(K47:$K$98, X47:$X$98)-K47*$AZ$3)/Z47, 0)</f>
        <v>-3.5710637326043768E+16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0.82421808699999999</v>
      </c>
      <c r="Q48" s="5">
        <f t="shared" si="60"/>
        <v>50</v>
      </c>
      <c r="R48">
        <f t="shared" si="31"/>
        <v>2000000</v>
      </c>
      <c r="S48">
        <f t="shared" si="32"/>
        <v>-1.9232796289783747E+17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-3478.065773896134</v>
      </c>
      <c r="AC48">
        <f t="shared" si="33"/>
        <v>-3105.4158695557135</v>
      </c>
      <c r="AE48">
        <f t="shared" si="34"/>
        <v>0</v>
      </c>
      <c r="AF48">
        <f t="shared" si="35"/>
        <v>0</v>
      </c>
      <c r="AG48">
        <f t="shared" si="36"/>
        <v>-8.0732302853050981E-13</v>
      </c>
      <c r="AH48">
        <f t="shared" si="37"/>
        <v>-1.6055074528340457E-7</v>
      </c>
      <c r="AI48">
        <f t="shared" si="38"/>
        <v>-1.6055155260643309E-7</v>
      </c>
      <c r="AJ48">
        <f t="shared" si="39"/>
        <v>-372.64990434042056</v>
      </c>
      <c r="AK48">
        <f t="shared" si="61"/>
        <v>-243.46460417272939</v>
      </c>
      <c r="AL48">
        <f t="shared" si="40"/>
        <v>-616.11450867370149</v>
      </c>
      <c r="AN48">
        <f t="shared" si="41"/>
        <v>0</v>
      </c>
      <c r="AO48">
        <f t="shared" si="42"/>
        <v>0</v>
      </c>
      <c r="AP48">
        <f t="shared" si="43"/>
        <v>-4.923073509662683E-15</v>
      </c>
      <c r="AQ48">
        <f t="shared" si="44"/>
        <v>-9.7904196105990251E-10</v>
      </c>
      <c r="AR48">
        <f t="shared" si="45"/>
        <v>-9.7904688413341222E-10</v>
      </c>
      <c r="AS48">
        <f t="shared" si="46"/>
        <v>-2.27242727830515</v>
      </c>
      <c r="AT48">
        <f t="shared" si="47"/>
        <v>-1.4846524885149841</v>
      </c>
      <c r="AU48">
        <f t="shared" si="48"/>
        <v>-3.7570797677991807</v>
      </c>
      <c r="AW48">
        <v>45</v>
      </c>
      <c r="AX48">
        <f>IF(Z48&gt;0, (R48*SUMPRODUCT(K48:$K$98, X48:$X$98)-K48*$AZ$3)/Z48, 0)</f>
        <v>-1.9232796289783747E+17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0.82894669600000004</v>
      </c>
      <c r="Q49" s="5">
        <f t="shared" si="60"/>
        <v>50</v>
      </c>
      <c r="R49">
        <f t="shared" si="31"/>
        <v>2000000</v>
      </c>
      <c r="S49">
        <f t="shared" si="32"/>
        <v>-1.0662395069184722E+18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-3105.4158695557135</v>
      </c>
      <c r="AC49">
        <f t="shared" si="33"/>
        <v>-2772.6927406755999</v>
      </c>
      <c r="AE49">
        <f t="shared" si="34"/>
        <v>0</v>
      </c>
      <c r="AF49">
        <f t="shared" si="35"/>
        <v>0</v>
      </c>
      <c r="AG49">
        <f t="shared" si="36"/>
        <v>-1.3002204114012484E-13</v>
      </c>
      <c r="AH49">
        <f t="shared" si="37"/>
        <v>-2.6769110284203196E-8</v>
      </c>
      <c r="AI49">
        <f t="shared" si="38"/>
        <v>-2.6769240306244335E-8</v>
      </c>
      <c r="AJ49">
        <f t="shared" si="39"/>
        <v>-332.72312888011356</v>
      </c>
      <c r="AK49">
        <f t="shared" si="61"/>
        <v>-217.37911086889997</v>
      </c>
      <c r="AL49">
        <f t="shared" si="40"/>
        <v>-550.10223977578278</v>
      </c>
      <c r="AN49">
        <f t="shared" si="41"/>
        <v>0</v>
      </c>
      <c r="AO49">
        <f t="shared" si="42"/>
        <v>0</v>
      </c>
      <c r="AP49">
        <f t="shared" si="43"/>
        <v>-7.0792612014825966E-16</v>
      </c>
      <c r="AQ49">
        <f t="shared" si="44"/>
        <v>-1.4574876857142875E-10</v>
      </c>
      <c r="AR49">
        <f t="shared" si="45"/>
        <v>-1.457494764975489E-10</v>
      </c>
      <c r="AS49">
        <f t="shared" si="46"/>
        <v>-1.8115651134705912</v>
      </c>
      <c r="AT49">
        <f t="shared" si="47"/>
        <v>-1.1835558741371639</v>
      </c>
      <c r="AU49">
        <f t="shared" si="48"/>
        <v>-2.9951209877535048</v>
      </c>
      <c r="AW49">
        <v>46</v>
      </c>
      <c r="AX49">
        <f>IF(Z49&gt;0, (R49*SUMPRODUCT(K49:$K$98, X49:$X$98)-K49*$AZ$3)/Z49, 0)</f>
        <v>-1.0662395069184722E+18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0.83370721699999994</v>
      </c>
      <c r="Q50" s="5">
        <f t="shared" si="60"/>
        <v>50</v>
      </c>
      <c r="R50">
        <f t="shared" si="31"/>
        <v>2000000</v>
      </c>
      <c r="S50">
        <f t="shared" si="32"/>
        <v>-6.0911293629513533E+18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-2772.6927406755999</v>
      </c>
      <c r="AC50">
        <f t="shared" si="33"/>
        <v>-2475.6185184604842</v>
      </c>
      <c r="AE50">
        <f t="shared" si="34"/>
        <v>0</v>
      </c>
      <c r="AF50">
        <f t="shared" si="35"/>
        <v>0</v>
      </c>
      <c r="AG50">
        <f t="shared" si="36"/>
        <v>-2.0321506661130617E-14</v>
      </c>
      <c r="AH50">
        <f t="shared" si="37"/>
        <v>-4.3360125627037189E-9</v>
      </c>
      <c r="AI50">
        <f t="shared" si="38"/>
        <v>-4.3360328842103799E-9</v>
      </c>
      <c r="AJ50">
        <f t="shared" si="39"/>
        <v>-297.0742222151157</v>
      </c>
      <c r="AK50">
        <f t="shared" si="61"/>
        <v>-194.088491847292</v>
      </c>
      <c r="AL50">
        <f t="shared" si="40"/>
        <v>-491.16271406674372</v>
      </c>
      <c r="AN50">
        <f t="shared" si="41"/>
        <v>0</v>
      </c>
      <c r="AO50">
        <f t="shared" si="42"/>
        <v>0</v>
      </c>
      <c r="AP50">
        <f t="shared" si="43"/>
        <v>-9.8789056675324941E-17</v>
      </c>
      <c r="AQ50">
        <f t="shared" si="44"/>
        <v>-2.1078682695371894E-11</v>
      </c>
      <c r="AR50">
        <f t="shared" si="45"/>
        <v>-2.1078781484428568E-11</v>
      </c>
      <c r="AS50">
        <f t="shared" si="46"/>
        <v>-1.4441686172473167</v>
      </c>
      <c r="AT50">
        <f t="shared" si="47"/>
        <v>-0.9435234966019842</v>
      </c>
      <c r="AU50">
        <f t="shared" si="48"/>
        <v>-2.3876921138703797</v>
      </c>
      <c r="AW50">
        <v>47</v>
      </c>
      <c r="AX50">
        <f>IF(Z50&gt;0, (R50*SUMPRODUCT(K50:$K$98, X50:$X$98)-K50*$AZ$3)/Z50, 0)</f>
        <v>-6.0911293629513533E+18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0.83838979800000002</v>
      </c>
      <c r="Q51" s="5">
        <f t="shared" si="60"/>
        <v>50</v>
      </c>
      <c r="R51">
        <f t="shared" si="31"/>
        <v>2000000</v>
      </c>
      <c r="S51">
        <f t="shared" si="32"/>
        <v>-3.5871651696487018E+19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-2475.6185184604842</v>
      </c>
      <c r="AC51">
        <f t="shared" si="33"/>
        <v>-2210.3736771968793</v>
      </c>
      <c r="AE51">
        <f t="shared" si="34"/>
        <v>0</v>
      </c>
      <c r="AF51">
        <f t="shared" si="35"/>
        <v>0</v>
      </c>
      <c r="AG51">
        <f t="shared" si="36"/>
        <v>-3.0809477298383582E-15</v>
      </c>
      <c r="AH51">
        <f t="shared" si="37"/>
        <v>-6.8149375458723808E-10</v>
      </c>
      <c r="AI51">
        <f t="shared" si="38"/>
        <v>-6.8149683553496793E-10</v>
      </c>
      <c r="AJ51">
        <f t="shared" si="39"/>
        <v>-265.24484126360494</v>
      </c>
      <c r="AK51">
        <f t="shared" si="61"/>
        <v>-173.29329629223392</v>
      </c>
      <c r="AL51">
        <f t="shared" si="40"/>
        <v>-438.53813755652038</v>
      </c>
      <c r="AN51">
        <f t="shared" si="41"/>
        <v>0</v>
      </c>
      <c r="AO51">
        <f t="shared" si="42"/>
        <v>0</v>
      </c>
      <c r="AP51">
        <f t="shared" si="43"/>
        <v>-1.3372704319585234E-17</v>
      </c>
      <c r="AQ51">
        <f t="shared" si="44"/>
        <v>-2.9579906168084368E-12</v>
      </c>
      <c r="AR51">
        <f t="shared" si="45"/>
        <v>-2.9580039895127562E-12</v>
      </c>
      <c r="AS51">
        <f t="shared" si="46"/>
        <v>-1.1512823798213561</v>
      </c>
      <c r="AT51">
        <f t="shared" si="47"/>
        <v>-0.75217115481667152</v>
      </c>
      <c r="AU51">
        <f t="shared" si="48"/>
        <v>-1.9034535346409858</v>
      </c>
      <c r="AW51">
        <v>48</v>
      </c>
      <c r="AX51">
        <f>IF(Z51&gt;0, (R51*SUMPRODUCT(K51:$K$98, X51:$X$98)-K51*$AZ$3)/Z51, 0)</f>
        <v>-3.5871651696487018E+19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0.84318435700000005</v>
      </c>
      <c r="Q52" s="5">
        <f t="shared" si="60"/>
        <v>50</v>
      </c>
      <c r="R52">
        <f t="shared" si="31"/>
        <v>2000000</v>
      </c>
      <c r="S52">
        <f t="shared" si="32"/>
        <v>-2.1815291469514614E+20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-2210.3736771968793</v>
      </c>
      <c r="AC52">
        <f t="shared" si="33"/>
        <v>-1973.5479260686448</v>
      </c>
      <c r="AE52">
        <f t="shared" si="34"/>
        <v>0</v>
      </c>
      <c r="AF52">
        <f t="shared" si="35"/>
        <v>0</v>
      </c>
      <c r="AG52">
        <f t="shared" si="36"/>
        <v>-4.523313220056087E-16</v>
      </c>
      <c r="AH52">
        <f t="shared" si="37"/>
        <v>-1.0391227722137463E-10</v>
      </c>
      <c r="AI52">
        <f t="shared" si="38"/>
        <v>-1.0391272955269663E-10</v>
      </c>
      <c r="AJ52">
        <f t="shared" si="39"/>
        <v>-236.82575112823451</v>
      </c>
      <c r="AK52">
        <f t="shared" si="61"/>
        <v>-154.72615740378157</v>
      </c>
      <c r="AL52">
        <f t="shared" si="40"/>
        <v>-391.55190853212002</v>
      </c>
      <c r="AN52">
        <f t="shared" si="41"/>
        <v>0</v>
      </c>
      <c r="AO52">
        <f t="shared" si="42"/>
        <v>0</v>
      </c>
      <c r="AP52">
        <f t="shared" si="43"/>
        <v>-1.7529662351149845E-18</v>
      </c>
      <c r="AQ52">
        <f t="shared" si="44"/>
        <v>-4.0270196760930705E-13</v>
      </c>
      <c r="AR52">
        <f t="shared" si="45"/>
        <v>-4.0270372057554214E-13</v>
      </c>
      <c r="AS52">
        <f t="shared" si="46"/>
        <v>-0.91779526452601468</v>
      </c>
      <c r="AT52">
        <f t="shared" si="47"/>
        <v>-0.59962623949033611</v>
      </c>
      <c r="AU52">
        <f t="shared" si="48"/>
        <v>-1.5174215040167538</v>
      </c>
      <c r="AW52">
        <v>49</v>
      </c>
      <c r="AX52">
        <f>IF(Z52&gt;0, (R52*SUMPRODUCT(K52:$K$98, X52:$X$98)-K52*$AZ$3)/Z52, 0)</f>
        <v>-2.1815291469514614E+20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0.84806285100000001</v>
      </c>
      <c r="Q53" s="5">
        <f t="shared" si="60"/>
        <v>50</v>
      </c>
      <c r="R53">
        <f t="shared" si="31"/>
        <v>2000000</v>
      </c>
      <c r="S53">
        <f t="shared" si="32"/>
        <v>-1.3722932262128651E+21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-1973.5479260686448</v>
      </c>
      <c r="AC53">
        <f t="shared" si="33"/>
        <v>-1762.0963625612901</v>
      </c>
      <c r="AE53">
        <f t="shared" si="34"/>
        <v>0</v>
      </c>
      <c r="AF53">
        <f t="shared" si="35"/>
        <v>0</v>
      </c>
      <c r="AG53">
        <f t="shared" si="36"/>
        <v>-6.4202618248877093E-17</v>
      </c>
      <c r="AH53">
        <f t="shared" si="37"/>
        <v>-1.534421562146702E-11</v>
      </c>
      <c r="AI53">
        <f t="shared" si="38"/>
        <v>-1.5344279824085268E-11</v>
      </c>
      <c r="AJ53">
        <f t="shared" si="39"/>
        <v>-211.45156350735465</v>
      </c>
      <c r="AK53">
        <f t="shared" si="61"/>
        <v>-138.14835482480515</v>
      </c>
      <c r="AL53">
        <f t="shared" si="40"/>
        <v>-349.59991833217515</v>
      </c>
      <c r="AN53">
        <f t="shared" si="41"/>
        <v>0</v>
      </c>
      <c r="AO53">
        <f t="shared" si="42"/>
        <v>0</v>
      </c>
      <c r="AP53">
        <f t="shared" si="43"/>
        <v>-2.2215270509418278E-19</v>
      </c>
      <c r="AQ53">
        <f t="shared" si="44"/>
        <v>-5.3093769394941067E-14</v>
      </c>
      <c r="AR53">
        <f t="shared" si="45"/>
        <v>-5.3093991547646159E-14</v>
      </c>
      <c r="AS53">
        <f t="shared" si="46"/>
        <v>-0.73166076572546646</v>
      </c>
      <c r="AT53">
        <f t="shared" si="47"/>
        <v>-0.47801836694063848</v>
      </c>
      <c r="AU53">
        <f t="shared" si="48"/>
        <v>-1.209679132666158</v>
      </c>
      <c r="AW53">
        <v>50</v>
      </c>
      <c r="AX53">
        <f>IF(Z53&gt;0, (R53*SUMPRODUCT(K53:$K$98, X53:$X$98)-K53*$AZ$3)/Z53, 0)</f>
        <v>-1.3722932262128651E+21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0.85299375700000002</v>
      </c>
      <c r="Q54" s="5">
        <f t="shared" si="60"/>
        <v>50</v>
      </c>
      <c r="R54">
        <f t="shared" si="31"/>
        <v>2000000</v>
      </c>
      <c r="S54">
        <f t="shared" si="32"/>
        <v>-8.9431093232636852E+21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-1762.0963625612901</v>
      </c>
      <c r="AC54">
        <f t="shared" si="33"/>
        <v>-1573.3003237154373</v>
      </c>
      <c r="AE54">
        <f t="shared" si="34"/>
        <v>0</v>
      </c>
      <c r="AF54">
        <f t="shared" si="35"/>
        <v>0</v>
      </c>
      <c r="AG54">
        <f t="shared" si="36"/>
        <v>-8.7961595170418838E-18</v>
      </c>
      <c r="AH54">
        <f t="shared" si="37"/>
        <v>-2.1905773019738575E-12</v>
      </c>
      <c r="AI54">
        <f t="shared" si="38"/>
        <v>-2.1905860981333745E-12</v>
      </c>
      <c r="AJ54">
        <f t="shared" si="39"/>
        <v>-188.79603884585276</v>
      </c>
      <c r="AK54">
        <f t="shared" si="61"/>
        <v>-123.34674537929033</v>
      </c>
      <c r="AL54">
        <f t="shared" si="40"/>
        <v>-312.14278422514531</v>
      </c>
      <c r="AN54">
        <f t="shared" si="41"/>
        <v>0</v>
      </c>
      <c r="AO54">
        <f t="shared" si="42"/>
        <v>0</v>
      </c>
      <c r="AP54">
        <f t="shared" si="43"/>
        <v>-2.7175274551107967E-20</v>
      </c>
      <c r="AQ54">
        <f t="shared" si="44"/>
        <v>-6.767673948071429E-15</v>
      </c>
      <c r="AR54">
        <f t="shared" si="45"/>
        <v>-6.7677011233459793E-15</v>
      </c>
      <c r="AS54">
        <f t="shared" si="46"/>
        <v>-0.58327548288063447</v>
      </c>
      <c r="AT54">
        <f t="shared" si="47"/>
        <v>-0.38107331548201406</v>
      </c>
      <c r="AU54">
        <f t="shared" si="48"/>
        <v>-0.96434879836265541</v>
      </c>
      <c r="AW54">
        <v>51</v>
      </c>
      <c r="AX54">
        <f>IF(Z54&gt;0, (R54*SUMPRODUCT(K54:$K$98, X54:$X$98)-K54*$AZ$3)/Z54, 0)</f>
        <v>-8.9431093232636852E+21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0.85794593600000002</v>
      </c>
      <c r="Q55" s="5">
        <f t="shared" si="60"/>
        <v>50</v>
      </c>
      <c r="R55">
        <f t="shared" si="31"/>
        <v>2000000</v>
      </c>
      <c r="S55">
        <f t="shared" si="32"/>
        <v>-6.0467045062909186E+22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-1573.3003237154373</v>
      </c>
      <c r="AC55">
        <f t="shared" si="33"/>
        <v>-1404.7324318887834</v>
      </c>
      <c r="AE55">
        <f t="shared" si="34"/>
        <v>0</v>
      </c>
      <c r="AF55">
        <f t="shared" si="35"/>
        <v>0</v>
      </c>
      <c r="AG55">
        <f t="shared" si="36"/>
        <v>-1.1615686118176576E-18</v>
      </c>
      <c r="AH55">
        <f t="shared" si="37"/>
        <v>-3.0186517240215229E-13</v>
      </c>
      <c r="AI55">
        <f t="shared" si="38"/>
        <v>-3.018663339707641E-13</v>
      </c>
      <c r="AJ55">
        <f t="shared" si="39"/>
        <v>-168.56789182665398</v>
      </c>
      <c r="AK55">
        <f t="shared" si="61"/>
        <v>-110.13102266008062</v>
      </c>
      <c r="AL55">
        <f t="shared" si="40"/>
        <v>-278.69891448673491</v>
      </c>
      <c r="AN55">
        <f t="shared" si="41"/>
        <v>0</v>
      </c>
      <c r="AO55">
        <f t="shared" si="42"/>
        <v>0</v>
      </c>
      <c r="AP55">
        <f t="shared" si="43"/>
        <v>-3.2041120042764113E-21</v>
      </c>
      <c r="AQ55">
        <f t="shared" si="44"/>
        <v>-8.3267558431454649E-16</v>
      </c>
      <c r="AR55">
        <f t="shared" si="45"/>
        <v>-8.3267878842655073E-16</v>
      </c>
      <c r="AS55">
        <f t="shared" si="46"/>
        <v>-0.46498364387805602</v>
      </c>
      <c r="AT55">
        <f t="shared" si="47"/>
        <v>-0.30378931400032999</v>
      </c>
      <c r="AU55">
        <f t="shared" si="48"/>
        <v>-0.76877295787838684</v>
      </c>
      <c r="AW55">
        <v>52</v>
      </c>
      <c r="AX55">
        <f>IF(Z55&gt;0, (R55*SUMPRODUCT(K55:$K$98, X55:$X$98)-K55*$AZ$3)/Z55, 0)</f>
        <v>-6.0467045062909186E+22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0.86292441799999997</v>
      </c>
      <c r="Q56" s="5">
        <f t="shared" si="60"/>
        <v>50</v>
      </c>
      <c r="R56">
        <f t="shared" si="31"/>
        <v>2000000</v>
      </c>
      <c r="S56">
        <f t="shared" si="32"/>
        <v>-4.2485292801478701E+23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-1404.7324318887834</v>
      </c>
      <c r="AC56">
        <f t="shared" si="33"/>
        <v>-1254.225385614985</v>
      </c>
      <c r="AE56">
        <f t="shared" si="34"/>
        <v>0</v>
      </c>
      <c r="AF56">
        <f t="shared" si="35"/>
        <v>0</v>
      </c>
      <c r="AG56">
        <f t="shared" si="36"/>
        <v>-1.4760700737966099E-19</v>
      </c>
      <c r="AH56">
        <f t="shared" si="37"/>
        <v>-4.0093836732792799E-14</v>
      </c>
      <c r="AI56">
        <f t="shared" si="38"/>
        <v>-4.009398433980018E-14</v>
      </c>
      <c r="AJ56">
        <f t="shared" si="39"/>
        <v>-150.50704627379832</v>
      </c>
      <c r="AK56">
        <f t="shared" si="61"/>
        <v>-98.331270232214848</v>
      </c>
      <c r="AL56">
        <f t="shared" si="40"/>
        <v>-248.8383165060132</v>
      </c>
      <c r="AN56">
        <f t="shared" si="41"/>
        <v>0</v>
      </c>
      <c r="AO56">
        <f t="shared" si="42"/>
        <v>0</v>
      </c>
      <c r="AP56">
        <f t="shared" si="43"/>
        <v>-3.6353964083626044E-22</v>
      </c>
      <c r="AQ56">
        <f t="shared" si="44"/>
        <v>-9.8746660232036988E-17</v>
      </c>
      <c r="AR56">
        <f t="shared" si="45"/>
        <v>-9.8747023771677819E-17</v>
      </c>
      <c r="AS56">
        <f t="shared" si="46"/>
        <v>-0.37068211406095058</v>
      </c>
      <c r="AT56">
        <f t="shared" si="47"/>
        <v>-0.24217898118648759</v>
      </c>
      <c r="AU56">
        <f t="shared" si="48"/>
        <v>-0.61286109524743826</v>
      </c>
      <c r="AW56">
        <v>53</v>
      </c>
      <c r="AX56">
        <f>IF(Z56&gt;0, (R56*SUMPRODUCT(K56:$K$98, X56:$X$98)-K56*$AZ$3)/Z56, 0)</f>
        <v>-4.2485292801478701E+23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0.86793829099999997</v>
      </c>
      <c r="Q57" s="5">
        <f t="shared" si="60"/>
        <v>50</v>
      </c>
      <c r="R57">
        <f t="shared" si="31"/>
        <v>2000000</v>
      </c>
      <c r="S57">
        <f t="shared" si="32"/>
        <v>-3.1077147333876343E+24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-1254.225385614985</v>
      </c>
      <c r="AC57">
        <f t="shared" si="33"/>
        <v>-1119.8440942990937</v>
      </c>
      <c r="AE57">
        <f t="shared" si="34"/>
        <v>0</v>
      </c>
      <c r="AF57">
        <f t="shared" si="35"/>
        <v>0</v>
      </c>
      <c r="AG57">
        <f t="shared" si="36"/>
        <v>-1.8017163581137039E-20</v>
      </c>
      <c r="AH57">
        <f t="shared" si="37"/>
        <v>-5.1245509489890943E-15</v>
      </c>
      <c r="AI57">
        <f t="shared" si="38"/>
        <v>-5.1245689661526754E-15</v>
      </c>
      <c r="AJ57">
        <f t="shared" si="39"/>
        <v>-134.3812913158913</v>
      </c>
      <c r="AK57">
        <f t="shared" si="61"/>
        <v>-87.79577699304896</v>
      </c>
      <c r="AL57">
        <f t="shared" si="40"/>
        <v>-222.17706830894025</v>
      </c>
      <c r="AN57">
        <f t="shared" si="41"/>
        <v>0</v>
      </c>
      <c r="AO57">
        <f t="shared" si="42"/>
        <v>0</v>
      </c>
      <c r="AP57">
        <f t="shared" si="43"/>
        <v>-3.9619883794392993E-23</v>
      </c>
      <c r="AQ57">
        <f t="shared" si="44"/>
        <v>-1.1268927663506346E-17</v>
      </c>
      <c r="AR57">
        <f t="shared" si="45"/>
        <v>-1.126896728339014E-17</v>
      </c>
      <c r="AS57">
        <f t="shared" si="46"/>
        <v>-0.2955055118470587</v>
      </c>
      <c r="AT57">
        <f t="shared" si="47"/>
        <v>-0.19306360107341161</v>
      </c>
      <c r="AU57">
        <f t="shared" si="48"/>
        <v>-0.48856911292047028</v>
      </c>
      <c r="AW57">
        <v>54</v>
      </c>
      <c r="AX57">
        <f>IF(Z57&gt;0, (R57*SUMPRODUCT(K57:$K$98, X57:$X$98)-K57*$AZ$3)/Z57, 0)</f>
        <v>-3.1077147333876343E+24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0.872959127</v>
      </c>
      <c r="Q58" s="5">
        <f t="shared" si="60"/>
        <v>50</v>
      </c>
      <c r="R58">
        <f t="shared" si="31"/>
        <v>2000000</v>
      </c>
      <c r="S58">
        <f t="shared" si="32"/>
        <v>-2.3707489755886653E+25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-1119.8440942990937</v>
      </c>
      <c r="AC58">
        <f t="shared" si="33"/>
        <v>-999.8607984813334</v>
      </c>
      <c r="AE58">
        <f t="shared" si="34"/>
        <v>0</v>
      </c>
      <c r="AF58">
        <f t="shared" si="35"/>
        <v>0</v>
      </c>
      <c r="AG58">
        <f t="shared" si="36"/>
        <v>-2.1087445545200847E-21</v>
      </c>
      <c r="AH58">
        <f t="shared" si="37"/>
        <v>-6.2912989563222335E-16</v>
      </c>
      <c r="AI58">
        <f t="shared" si="38"/>
        <v>-6.2913200437677786E-16</v>
      </c>
      <c r="AJ58">
        <f t="shared" si="39"/>
        <v>-119.98329581776034</v>
      </c>
      <c r="AK58">
        <f t="shared" si="61"/>
        <v>-78.389086600936565</v>
      </c>
      <c r="AL58">
        <f t="shared" si="40"/>
        <v>-198.3723824186969</v>
      </c>
      <c r="AN58">
        <f t="shared" si="41"/>
        <v>0</v>
      </c>
      <c r="AO58">
        <f t="shared" si="42"/>
        <v>0</v>
      </c>
      <c r="AP58">
        <f t="shared" si="43"/>
        <v>-4.1403087387984878E-24</v>
      </c>
      <c r="AQ58">
        <f t="shared" si="44"/>
        <v>-1.2352335417498124E-18</v>
      </c>
      <c r="AR58">
        <f t="shared" si="45"/>
        <v>-1.2352376820585513E-18</v>
      </c>
      <c r="AS58">
        <f t="shared" si="46"/>
        <v>-0.23557518482705614</v>
      </c>
      <c r="AT58">
        <f t="shared" si="47"/>
        <v>-0.15390912075367633</v>
      </c>
      <c r="AU58">
        <f t="shared" si="48"/>
        <v>-0.38948430558073244</v>
      </c>
      <c r="AW58">
        <v>55</v>
      </c>
      <c r="AX58">
        <f>IF(Z58&gt;0, (R58*SUMPRODUCT(K58:$K$98, X58:$X$98)-K58*$AZ$3)/Z58, 0)</f>
        <v>-2.3707489755886653E+25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0.877957722</v>
      </c>
      <c r="Q59" s="5">
        <f t="shared" si="60"/>
        <v>50</v>
      </c>
      <c r="R59">
        <f t="shared" si="31"/>
        <v>2000000</v>
      </c>
      <c r="S59">
        <f t="shared" si="32"/>
        <v>-1.8892334166711544E+26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-999.8607984813334</v>
      </c>
      <c r="AC59">
        <f t="shared" si="33"/>
        <v>-892.73285578690479</v>
      </c>
      <c r="AE59">
        <f t="shared" si="34"/>
        <v>0</v>
      </c>
      <c r="AF59">
        <f t="shared" si="35"/>
        <v>0</v>
      </c>
      <c r="AG59">
        <f t="shared" si="36"/>
        <v>-2.3626854360852557E-22</v>
      </c>
      <c r="AH59">
        <f t="shared" si="37"/>
        <v>-7.4055542614654329E-17</v>
      </c>
      <c r="AI59">
        <f t="shared" si="38"/>
        <v>-7.4055778883197941E-17</v>
      </c>
      <c r="AJ59">
        <f t="shared" si="39"/>
        <v>-107.12794269442861</v>
      </c>
      <c r="AK59">
        <f t="shared" si="61"/>
        <v>-69.990255893693345</v>
      </c>
      <c r="AL59">
        <f t="shared" si="40"/>
        <v>-177.11819858812197</v>
      </c>
      <c r="AN59">
        <f t="shared" si="41"/>
        <v>0</v>
      </c>
      <c r="AO59">
        <f t="shared" si="42"/>
        <v>0</v>
      </c>
      <c r="AP59">
        <f t="shared" si="43"/>
        <v>-4.1418716314133001E-25</v>
      </c>
      <c r="AQ59">
        <f t="shared" si="44"/>
        <v>-1.2982200102472189E-19</v>
      </c>
      <c r="AR59">
        <f t="shared" si="45"/>
        <v>-1.2982241521188502E-19</v>
      </c>
      <c r="AS59">
        <f t="shared" si="46"/>
        <v>-0.18779909504707873</v>
      </c>
      <c r="AT59">
        <f t="shared" si="47"/>
        <v>-0.12269540876409141</v>
      </c>
      <c r="AU59">
        <f t="shared" si="48"/>
        <v>-0.31049450381117016</v>
      </c>
      <c r="AW59">
        <v>56</v>
      </c>
      <c r="AX59">
        <f>IF(Z59&gt;0, (R59*SUMPRODUCT(K59:$K$98, X59:$X$98)-K59*$AZ$3)/Z59, 0)</f>
        <v>-1.8892334166711544E+26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0.88376105100000002</v>
      </c>
      <c r="Q60" s="5">
        <f t="shared" si="60"/>
        <v>50</v>
      </c>
      <c r="R60">
        <f t="shared" si="31"/>
        <v>2000000</v>
      </c>
      <c r="S60">
        <f t="shared" si="32"/>
        <v>-1.5877562480397331E+27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-892.73285578690479</v>
      </c>
      <c r="AC60">
        <f t="shared" si="33"/>
        <v>-797.08290695259359</v>
      </c>
      <c r="AE60">
        <f t="shared" si="34"/>
        <v>0</v>
      </c>
      <c r="AF60">
        <f t="shared" si="35"/>
        <v>0</v>
      </c>
      <c r="AG60">
        <f t="shared" si="36"/>
        <v>-2.5100921754730416E-23</v>
      </c>
      <c r="AH60">
        <f t="shared" si="37"/>
        <v>-8.3521974567083965E-18</v>
      </c>
      <c r="AI60">
        <f t="shared" si="38"/>
        <v>-8.3522225576301517E-18</v>
      </c>
      <c r="AJ60">
        <f t="shared" si="39"/>
        <v>-95.649948834311203</v>
      </c>
      <c r="AK60">
        <f t="shared" si="61"/>
        <v>-62.491299905083345</v>
      </c>
      <c r="AL60">
        <f t="shared" si="40"/>
        <v>-158.14124873939454</v>
      </c>
      <c r="AN60">
        <f t="shared" si="41"/>
        <v>0</v>
      </c>
      <c r="AO60">
        <f t="shared" si="42"/>
        <v>0</v>
      </c>
      <c r="AP60">
        <f t="shared" si="43"/>
        <v>-3.9288222233416451E-26</v>
      </c>
      <c r="AQ60">
        <f t="shared" si="44"/>
        <v>-1.3072945807446083E-20</v>
      </c>
      <c r="AR60">
        <f t="shared" si="45"/>
        <v>-1.3072985095668317E-20</v>
      </c>
      <c r="AS60">
        <f t="shared" si="46"/>
        <v>-0.14971228878115322</v>
      </c>
      <c r="AT60">
        <f t="shared" si="47"/>
        <v>-9.7812028670353476E-2</v>
      </c>
      <c r="AU60">
        <f t="shared" si="48"/>
        <v>-0.24752431745150669</v>
      </c>
      <c r="AW60">
        <v>57</v>
      </c>
      <c r="AX60">
        <f>IF(Z60&gt;0, (R60*SUMPRODUCT(K60:$K$98, X60:$X$98)-K60*$AZ$3)/Z60, 0)</f>
        <v>-1.5877562480397331E+27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0.88953285599999998</v>
      </c>
      <c r="Q61" s="5">
        <f t="shared" si="60"/>
        <v>50</v>
      </c>
      <c r="R61">
        <f t="shared" si="31"/>
        <v>2000000</v>
      </c>
      <c r="S61">
        <f t="shared" si="32"/>
        <v>-1.4110478816620204E+28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-797.08290695259359</v>
      </c>
      <c r="AC61">
        <f t="shared" si="33"/>
        <v>-711.68116692195849</v>
      </c>
      <c r="AE61">
        <f t="shared" si="34"/>
        <v>0</v>
      </c>
      <c r="AF61">
        <f t="shared" si="35"/>
        <v>0</v>
      </c>
      <c r="AG61">
        <f t="shared" si="36"/>
        <v>-2.5218179204652358E-24</v>
      </c>
      <c r="AH61">
        <f t="shared" si="37"/>
        <v>-8.9312378466871505E-19</v>
      </c>
      <c r="AI61">
        <f t="shared" si="38"/>
        <v>-8.9312630648663547E-19</v>
      </c>
      <c r="AJ61">
        <f t="shared" si="39"/>
        <v>-85.401740030635096</v>
      </c>
      <c r="AK61">
        <f t="shared" si="61"/>
        <v>-55.795803486681557</v>
      </c>
      <c r="AL61">
        <f t="shared" si="40"/>
        <v>-141.19754351731666</v>
      </c>
      <c r="AN61">
        <f t="shared" si="41"/>
        <v>0</v>
      </c>
      <c r="AO61">
        <f t="shared" si="42"/>
        <v>0</v>
      </c>
      <c r="AP61">
        <f t="shared" si="43"/>
        <v>-3.5242638219898707E-27</v>
      </c>
      <c r="AQ61">
        <f t="shared" si="44"/>
        <v>-1.2481487332304867E-21</v>
      </c>
      <c r="AR61">
        <f t="shared" si="45"/>
        <v>-1.2481522574943086E-21</v>
      </c>
      <c r="AS61">
        <f t="shared" si="46"/>
        <v>-0.11934972001048579</v>
      </c>
      <c r="AT61">
        <f t="shared" si="47"/>
        <v>-7.7975150406850657E-2</v>
      </c>
      <c r="AU61">
        <f t="shared" si="48"/>
        <v>-0.19732487041733646</v>
      </c>
      <c r="AW61">
        <v>58</v>
      </c>
      <c r="AX61">
        <f>IF(Z61&gt;0, (R61*SUMPRODUCT(K61:$K$98, X61:$X$98)-K61*$AZ$3)/Z61, 0)</f>
        <v>-1.4110478816620204E+28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0.89526598199999996</v>
      </c>
      <c r="Q62" s="5">
        <f t="shared" si="60"/>
        <v>50</v>
      </c>
      <c r="R62">
        <f t="shared" si="31"/>
        <v>2000000</v>
      </c>
      <c r="S62">
        <f t="shared" si="32"/>
        <v>-1.3298962787109648E+29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-711.68116692195849</v>
      </c>
      <c r="AC62">
        <f t="shared" si="33"/>
        <v>-635.42961332317725</v>
      </c>
      <c r="AE62">
        <f t="shared" si="34"/>
        <v>0</v>
      </c>
      <c r="AF62">
        <f t="shared" si="35"/>
        <v>0</v>
      </c>
      <c r="AG62">
        <f t="shared" si="36"/>
        <v>-2.3890194427007618E-25</v>
      </c>
      <c r="AH62">
        <f t="shared" si="37"/>
        <v>-9.0307911879620283E-20</v>
      </c>
      <c r="AI62">
        <f t="shared" si="38"/>
        <v>-9.0308150781564557E-20</v>
      </c>
      <c r="AJ62">
        <f t="shared" si="39"/>
        <v>-76.251553598781243</v>
      </c>
      <c r="AK62">
        <f t="shared" si="61"/>
        <v>-49.817681684537099</v>
      </c>
      <c r="AL62">
        <f t="shared" si="40"/>
        <v>-126.06923528331833</v>
      </c>
      <c r="AN62">
        <f t="shared" si="41"/>
        <v>0</v>
      </c>
      <c r="AO62">
        <f t="shared" si="42"/>
        <v>0</v>
      </c>
      <c r="AP62">
        <f t="shared" si="43"/>
        <v>-2.9809613602601534E-28</v>
      </c>
      <c r="AQ62">
        <f t="shared" si="44"/>
        <v>-1.1268405397931552E-22</v>
      </c>
      <c r="AR62">
        <f t="shared" si="45"/>
        <v>-1.1268435207545157E-22</v>
      </c>
      <c r="AS62">
        <f t="shared" si="46"/>
        <v>-9.5144866079787657E-2</v>
      </c>
      <c r="AT62">
        <f t="shared" si="47"/>
        <v>-6.2161312505461294E-2</v>
      </c>
      <c r="AU62">
        <f t="shared" si="48"/>
        <v>-0.15730617858524895</v>
      </c>
      <c r="AW62">
        <v>59</v>
      </c>
      <c r="AX62">
        <f>IF(Z62&gt;0, (R62*SUMPRODUCT(K62:$K$98, X62:$X$98)-K62*$AZ$3)/Z62, 0)</f>
        <v>-1.3298962787109648E+29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0.900953271</v>
      </c>
      <c r="Q63" s="5">
        <f t="shared" si="60"/>
        <v>50</v>
      </c>
      <c r="R63">
        <f t="shared" si="31"/>
        <v>2000000</v>
      </c>
      <c r="S63">
        <f t="shared" si="32"/>
        <v>-1.3334654793509812E+30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-635.42961332317725</v>
      </c>
      <c r="AC63">
        <f t="shared" si="33"/>
        <v>-567.34786903855104</v>
      </c>
      <c r="AE63">
        <f t="shared" si="34"/>
        <v>0</v>
      </c>
      <c r="AF63">
        <f t="shared" si="35"/>
        <v>0</v>
      </c>
      <c r="AG63">
        <f t="shared" si="36"/>
        <v>-2.1273436688990564E-26</v>
      </c>
      <c r="AH63">
        <f t="shared" si="37"/>
        <v>-8.609579525535395E-21</v>
      </c>
      <c r="AI63">
        <f t="shared" si="38"/>
        <v>-8.6096007989720843E-21</v>
      </c>
      <c r="AJ63">
        <f t="shared" si="39"/>
        <v>-68.081744284626211</v>
      </c>
      <c r="AK63">
        <f t="shared" si="61"/>
        <v>-44.480072932622413</v>
      </c>
      <c r="AL63">
        <f t="shared" si="40"/>
        <v>-112.56181721724863</v>
      </c>
      <c r="AN63">
        <f t="shared" si="41"/>
        <v>0</v>
      </c>
      <c r="AO63">
        <f t="shared" si="42"/>
        <v>0</v>
      </c>
      <c r="AP63">
        <f t="shared" si="43"/>
        <v>-2.370043378629974E-29</v>
      </c>
      <c r="AQ63">
        <f t="shared" si="44"/>
        <v>-9.5918103151821242E-24</v>
      </c>
      <c r="AR63">
        <f t="shared" si="45"/>
        <v>-9.5918340156159109E-24</v>
      </c>
      <c r="AS63">
        <f t="shared" si="46"/>
        <v>-7.5848904719218582E-2</v>
      </c>
      <c r="AT63">
        <f t="shared" si="47"/>
        <v>-4.9554617749889431E-2</v>
      </c>
      <c r="AU63">
        <f t="shared" si="48"/>
        <v>-0.12540352246910802</v>
      </c>
      <c r="AW63">
        <v>60</v>
      </c>
      <c r="AX63">
        <f>IF(Z63&gt;0, (R63*SUMPRODUCT(K63:$K$98, X63:$X$98)-K63*$AZ$3)/Z63, 0)</f>
        <v>-1.3334654793509812E+30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0.90658776299999999</v>
      </c>
      <c r="Q64" s="5">
        <f t="shared" si="60"/>
        <v>50</v>
      </c>
      <c r="R64">
        <f t="shared" si="31"/>
        <v>2000000</v>
      </c>
      <c r="S64">
        <f t="shared" si="32"/>
        <v>-1.4273615248946599E+31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-567.34786903855104</v>
      </c>
      <c r="AC64">
        <f t="shared" si="33"/>
        <v>-506.56059735584915</v>
      </c>
      <c r="AE64">
        <f t="shared" si="34"/>
        <v>0</v>
      </c>
      <c r="AF64">
        <f t="shared" si="35"/>
        <v>0</v>
      </c>
      <c r="AG64">
        <f t="shared" si="36"/>
        <v>-1.7744649429065758E-27</v>
      </c>
      <c r="AH64">
        <f t="shared" si="37"/>
        <v>-7.7144949516776328E-22</v>
      </c>
      <c r="AI64">
        <f t="shared" si="38"/>
        <v>-7.7145126963270617E-22</v>
      </c>
      <c r="AJ64">
        <f t="shared" si="39"/>
        <v>-60.787271682701885</v>
      </c>
      <c r="AK64">
        <f t="shared" si="61"/>
        <v>-39.714350832698578</v>
      </c>
      <c r="AL64">
        <f t="shared" si="40"/>
        <v>-100.50162251540047</v>
      </c>
      <c r="AN64">
        <f t="shared" si="41"/>
        <v>0</v>
      </c>
      <c r="AO64">
        <f t="shared" si="42"/>
        <v>0</v>
      </c>
      <c r="AP64">
        <f t="shared" si="43"/>
        <v>-1.7650948214157507E-30</v>
      </c>
      <c r="AQ64">
        <f t="shared" si="44"/>
        <v>-7.6737583030182504E-25</v>
      </c>
      <c r="AR64">
        <f t="shared" si="45"/>
        <v>-7.6737759539664641E-25</v>
      </c>
      <c r="AS64">
        <f t="shared" si="46"/>
        <v>-6.0466282461111666E-2</v>
      </c>
      <c r="AT64">
        <f t="shared" si="47"/>
        <v>-3.950463787459297E-2</v>
      </c>
      <c r="AU64">
        <f t="shared" si="48"/>
        <v>-9.9970920335704649E-2</v>
      </c>
      <c r="AW64">
        <v>61</v>
      </c>
      <c r="AX64">
        <f>IF(Z64&gt;0, (R64*SUMPRODUCT(K64:$K$98, X64:$X$98)-K64*$AZ$3)/Z64, 0)</f>
        <v>-1.4273615248946599E+31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0.91219363099999995</v>
      </c>
      <c r="Q65" s="5">
        <f t="shared" si="60"/>
        <v>50</v>
      </c>
      <c r="R65">
        <f t="shared" si="31"/>
        <v>2000000</v>
      </c>
      <c r="S65">
        <f t="shared" si="32"/>
        <v>-1.6379506579232074E+32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-506.56059735584915</v>
      </c>
      <c r="AC65">
        <f t="shared" si="33"/>
        <v>-452.28624763915093</v>
      </c>
      <c r="AE65">
        <f t="shared" si="34"/>
        <v>0</v>
      </c>
      <c r="AF65">
        <f t="shared" si="35"/>
        <v>0</v>
      </c>
      <c r="AG65">
        <f t="shared" si="36"/>
        <v>-1.3806467412535318E-28</v>
      </c>
      <c r="AH65">
        <f t="shared" si="37"/>
        <v>-6.4746224774086281E-23</v>
      </c>
      <c r="AI65">
        <f t="shared" si="38"/>
        <v>-6.4746362838760408E-23</v>
      </c>
      <c r="AJ65">
        <f t="shared" si="39"/>
        <v>-54.274349716698225</v>
      </c>
      <c r="AK65">
        <f t="shared" si="61"/>
        <v>-35.459241814909447</v>
      </c>
      <c r="AL65">
        <f t="shared" si="40"/>
        <v>-89.733591531607672</v>
      </c>
      <c r="AN65">
        <f t="shared" si="41"/>
        <v>0</v>
      </c>
      <c r="AO65">
        <f t="shared" si="42"/>
        <v>0</v>
      </c>
      <c r="AP65">
        <f t="shared" si="43"/>
        <v>-1.2262108838844926E-31</v>
      </c>
      <c r="AQ65">
        <f t="shared" si="44"/>
        <v>-5.7503866221661783E-26</v>
      </c>
      <c r="AR65">
        <f t="shared" si="45"/>
        <v>-5.7503988842750172E-26</v>
      </c>
      <c r="AS65">
        <f t="shared" si="46"/>
        <v>-4.8203350176268964E-2</v>
      </c>
      <c r="AT65">
        <f t="shared" si="47"/>
        <v>-3.1492855448495671E-2</v>
      </c>
      <c r="AU65">
        <f t="shared" si="48"/>
        <v>-7.9696205624764635E-2</v>
      </c>
      <c r="AW65">
        <v>62</v>
      </c>
      <c r="AX65">
        <f>IF(Z65&gt;0, (R65*SUMPRODUCT(K65:$K$98, X65:$X$98)-K65*$AZ$3)/Z65, 0)</f>
        <v>-1.6379506579232074E+32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0.91779930600000004</v>
      </c>
      <c r="Q66" s="5">
        <f t="shared" si="60"/>
        <v>50</v>
      </c>
      <c r="R66">
        <f t="shared" si="31"/>
        <v>2000000</v>
      </c>
      <c r="S66">
        <f t="shared" si="32"/>
        <v>-2.0255427802041524E+33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-452.28624763915093</v>
      </c>
      <c r="AC66">
        <f t="shared" si="33"/>
        <v>-403.82700682067053</v>
      </c>
      <c r="AE66">
        <f t="shared" si="34"/>
        <v>0</v>
      </c>
      <c r="AF66">
        <f t="shared" si="35"/>
        <v>0</v>
      </c>
      <c r="AG66">
        <f t="shared" si="36"/>
        <v>-9.9683652887343412E-30</v>
      </c>
      <c r="AH66">
        <f t="shared" si="37"/>
        <v>-5.0686264838146128E-24</v>
      </c>
      <c r="AI66">
        <f t="shared" si="38"/>
        <v>-5.0686364521799015E-24</v>
      </c>
      <c r="AJ66">
        <f t="shared" si="39"/>
        <v>-48.459240818480396</v>
      </c>
      <c r="AK66">
        <f t="shared" si="61"/>
        <v>-31.660037334740569</v>
      </c>
      <c r="AL66">
        <f t="shared" si="40"/>
        <v>-80.119278153220961</v>
      </c>
      <c r="AN66">
        <f t="shared" si="41"/>
        <v>0</v>
      </c>
      <c r="AO66">
        <f t="shared" si="42"/>
        <v>0</v>
      </c>
      <c r="AP66">
        <f t="shared" si="43"/>
        <v>-7.9047568577512301E-33</v>
      </c>
      <c r="AQ66">
        <f t="shared" si="44"/>
        <v>-4.0193410651386932E-27</v>
      </c>
      <c r="AR66">
        <f t="shared" si="45"/>
        <v>-4.019348969895551E-27</v>
      </c>
      <c r="AS66">
        <f t="shared" si="46"/>
        <v>-3.8427415637969385E-2</v>
      </c>
      <c r="AT66">
        <f t="shared" si="47"/>
        <v>-2.5105911550140036E-2</v>
      </c>
      <c r="AU66">
        <f t="shared" si="48"/>
        <v>-6.3533327188109417E-2</v>
      </c>
      <c r="AW66">
        <v>63</v>
      </c>
      <c r="AX66">
        <f>IF(Z66&gt;0, (R66*SUMPRODUCT(K66:$K$98, X66:$X$98)-K66*$AZ$3)/Z66, 0)</f>
        <v>-2.0255427802041524E+33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0.92340517499999997</v>
      </c>
      <c r="Q67" s="5">
        <f t="shared" si="60"/>
        <v>50</v>
      </c>
      <c r="R67">
        <f t="shared" si="31"/>
        <v>2000000</v>
      </c>
      <c r="S67">
        <f t="shared" si="32"/>
        <v>-2.7157070229826298E+34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-403.82700682067053</v>
      </c>
      <c r="AC67">
        <f t="shared" si="33"/>
        <v>-360.55982751845579</v>
      </c>
      <c r="AE67">
        <f t="shared" si="34"/>
        <v>0</v>
      </c>
      <c r="AF67">
        <f t="shared" si="35"/>
        <v>0</v>
      </c>
      <c r="AG67">
        <f t="shared" si="36"/>
        <v>-6.6384154193933827E-31</v>
      </c>
      <c r="AH67">
        <f t="shared" si="37"/>
        <v>-3.6819360375630639E-25</v>
      </c>
      <c r="AI67">
        <f t="shared" ref="AI67:AI69" si="62">SUM(AE67:AH67)</f>
        <v>-3.6819426759784834E-25</v>
      </c>
      <c r="AJ67">
        <f t="shared" si="39"/>
        <v>-43.267179302214743</v>
      </c>
      <c r="AK67">
        <f t="shared" si="61"/>
        <v>-28.26789047744694</v>
      </c>
      <c r="AL67">
        <f t="shared" ref="AL67:AL69" si="63">SUM(AI67:AK67)</f>
        <v>-71.535069779661683</v>
      </c>
      <c r="AN67">
        <f t="shared" si="41"/>
        <v>0</v>
      </c>
      <c r="AO67">
        <f t="shared" si="42"/>
        <v>0</v>
      </c>
      <c r="AP67">
        <f t="shared" si="43"/>
        <v>-4.7001419607990477E-34</v>
      </c>
      <c r="AQ67">
        <f t="shared" si="44"/>
        <v>-2.6068904962729373E-28</v>
      </c>
      <c r="AR67">
        <f t="shared" si="45"/>
        <v>-2.6068951964148983E-28</v>
      </c>
      <c r="AS67">
        <f t="shared" si="46"/>
        <v>-3.0634100476697606E-2</v>
      </c>
      <c r="AT67">
        <f t="shared" si="47"/>
        <v>-2.0014278978109087E-2</v>
      </c>
      <c r="AU67">
        <f t="shared" si="48"/>
        <v>-5.0648379454806693E-2</v>
      </c>
      <c r="AW67">
        <v>64</v>
      </c>
      <c r="AX67">
        <f>IF(Z67&gt;0, (R67*SUMPRODUCT(K67:$K$98, X67:$X$98)-K67*$AZ$3)/Z67, 0)</f>
        <v>-2.7157070229826298E+34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0.92901104300000004</v>
      </c>
      <c r="Q68" s="5">
        <f t="shared" si="60"/>
        <v>50</v>
      </c>
      <c r="R68">
        <f t="shared" si="31"/>
        <v>2000000</v>
      </c>
      <c r="S68">
        <f t="shared" si="32"/>
        <v>-3.9757007377210136E+35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-360.55982751845579</v>
      </c>
      <c r="AC68">
        <f t="shared" si="33"/>
        <v>-321.9284174271927</v>
      </c>
      <c r="AE68">
        <f t="shared" si="34"/>
        <v>0</v>
      </c>
      <c r="AF68">
        <f t="shared" si="35"/>
        <v>0</v>
      </c>
      <c r="AG68">
        <f t="shared" si="36"/>
        <v>-4.0487003256151944E-32</v>
      </c>
      <c r="AH68">
        <f t="shared" si="37"/>
        <v>-2.4668644930551719E-26</v>
      </c>
      <c r="AI68">
        <f t="shared" si="62"/>
        <v>-2.4668685417554976E-26</v>
      </c>
      <c r="AJ68">
        <f t="shared" si="39"/>
        <v>-38.631410091263092</v>
      </c>
      <c r="AK68">
        <f t="shared" si="61"/>
        <v>-25.239187926291908</v>
      </c>
      <c r="AL68">
        <f t="shared" si="63"/>
        <v>-63.870598017554997</v>
      </c>
      <c r="AN68">
        <f t="shared" si="41"/>
        <v>0</v>
      </c>
      <c r="AO68">
        <f t="shared" si="42"/>
        <v>0</v>
      </c>
      <c r="AP68">
        <f t="shared" si="43"/>
        <v>-2.5594353209023967E-35</v>
      </c>
      <c r="AQ68">
        <f t="shared" si="44"/>
        <v>-1.5594584947321388E-29</v>
      </c>
      <c r="AR68">
        <f t="shared" si="45"/>
        <v>-1.55946105416746E-29</v>
      </c>
      <c r="AS68">
        <f t="shared" si="46"/>
        <v>-2.4421317344306082E-2</v>
      </c>
      <c r="AT68">
        <f t="shared" si="47"/>
        <v>-1.5955260664946656E-2</v>
      </c>
      <c r="AU68">
        <f t="shared" si="48"/>
        <v>-4.0376578009252734E-2</v>
      </c>
      <c r="AW68">
        <v>65</v>
      </c>
      <c r="AX68">
        <f>IF(Z68&gt;0, (R68*SUMPRODUCT(K68:$K$98, X68:$X$98)-K68*$AZ$3)/Z68, 0)</f>
        <v>-3.9757007377210136E+35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-321.9284174271927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-1.6194801302460778E-27</v>
      </c>
      <c r="AI69">
        <f t="shared" si="62"/>
        <v>-1.6194801302460778E-27</v>
      </c>
      <c r="AJ69">
        <f t="shared" si="39"/>
        <v>-321.9284174271927</v>
      </c>
      <c r="AK69">
        <f t="shared" si="61"/>
        <v>-22.53498921990349</v>
      </c>
      <c r="AL69">
        <f t="shared" si="63"/>
        <v>-344.46340664709618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-9.1408404317942739E-31</v>
      </c>
      <c r="AR69">
        <f t="shared" si="45"/>
        <v>-9.1408404317942739E-31</v>
      </c>
      <c r="AS69">
        <f t="shared" si="46"/>
        <v>-0.1817062302403728</v>
      </c>
      <c r="AT69">
        <f t="shared" si="47"/>
        <v>-1.2719436116826096E-2</v>
      </c>
      <c r="AU69">
        <f t="shared" si="48"/>
        <v>-0.19442566635719888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599234.89702536468</v>
      </c>
      <c r="AO71" s="6">
        <f t="shared" si="70"/>
        <v>-59923.48970253647</v>
      </c>
      <c r="AP71" s="6">
        <f t="shared" si="70"/>
        <v>-2747.7236283282132</v>
      </c>
      <c r="AQ71" s="6">
        <f t="shared" si="70"/>
        <v>-509249.70747169107</v>
      </c>
      <c r="AR71" s="6">
        <f t="shared" si="70"/>
        <v>27313.976222808858</v>
      </c>
      <c r="AS71" s="6">
        <f t="shared" si="70"/>
        <v>-36174.974731406604</v>
      </c>
      <c r="AT71" s="6">
        <f t="shared" si="70"/>
        <v>21102.068593320539</v>
      </c>
      <c r="AU71" s="6">
        <f t="shared" si="70"/>
        <v>12241.070084722855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195.9451781315357</v>
      </c>
      <c r="K3">
        <v>1</v>
      </c>
      <c r="L3" s="2">
        <v>0</v>
      </c>
      <c r="O3">
        <f>$C$3</f>
        <v>195.9451781315357</v>
      </c>
      <c r="P3">
        <f>O3*B5</f>
        <v>156.75614250522858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10.964610786178923</v>
      </c>
      <c r="AE3">
        <f t="shared" ref="AE3:AE23" si="1">$Z3*O3</f>
        <v>195.9451781315357</v>
      </c>
      <c r="AF3">
        <f t="shared" ref="AF3:AF23" si="2">-$Z3*P3</f>
        <v>-156.75614250522858</v>
      </c>
      <c r="AG3">
        <f t="shared" ref="AG3:AG23" si="3">-$Z3*Q3</f>
        <v>-2519.9082039999998</v>
      </c>
      <c r="AH3">
        <f t="shared" ref="AH3:AH23" si="4">-X3*R3</f>
        <v>0</v>
      </c>
      <c r="AI3">
        <f t="shared" ref="AI3:AI23" si="5">SUM(AE3:AH3)</f>
        <v>-2480.7191683736928</v>
      </c>
      <c r="AJ3">
        <f t="shared" ref="AJ3:AJ23" si="6">AB3-AC3</f>
        <v>-10.964610786178923</v>
      </c>
      <c r="AL3">
        <f t="shared" ref="AL3:AL23" si="7">SUM(AI3:AK3)</f>
        <v>-2491.6837791598718</v>
      </c>
      <c r="AN3">
        <f t="shared" ref="AN3:AN23" si="8">AE3*$K3</f>
        <v>195.9451781315357</v>
      </c>
      <c r="AO3">
        <f t="shared" ref="AO3:AO23" si="9">AF3*$K3</f>
        <v>-156.75614250522858</v>
      </c>
      <c r="AP3">
        <f t="shared" ref="AP3:AP23" si="10">AG3*$K3</f>
        <v>-2519.9082039999998</v>
      </c>
      <c r="AQ3">
        <f t="shared" ref="AQ3:AQ23" si="11">AH3*$K3</f>
        <v>0</v>
      </c>
      <c r="AR3">
        <f t="shared" ref="AR3:AR23" si="12">AI3*$K3</f>
        <v>-2480.7191683736928</v>
      </c>
      <c r="AS3">
        <f t="shared" ref="AS3:AS23" si="13">AJ3*$K3</f>
        <v>-10.964610786178923</v>
      </c>
      <c r="AT3">
        <f t="shared" ref="AT3:AT23" si="14">AK3*$K3</f>
        <v>0</v>
      </c>
      <c r="AU3">
        <f t="shared" ref="AU3:AU23" si="15">AL3*$K3</f>
        <v>-2491.6837791598718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64.34435142913253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6">F4+$C$9</f>
        <v>8.5570000000000007E-2</v>
      </c>
      <c r="I4" s="1">
        <f t="shared" ref="I4:I23" si="17">1+H4</f>
        <v>1.0855699999999999</v>
      </c>
      <c r="J4">
        <f t="shared" ref="J4:J23" si="18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50000</v>
      </c>
      <c r="S4">
        <f t="shared" ref="S4:S23" si="19">AX4</f>
        <v>10.964610786178923</v>
      </c>
      <c r="U4">
        <f t="shared" ref="U4:U23" si="20">M4</f>
        <v>1.1616059999999999E-3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23" si="26">AC3</f>
        <v>10.964610786178923</v>
      </c>
      <c r="AC4">
        <f t="shared" ref="AC4:AC23" si="27">AX5</f>
        <v>20.699798620810068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-58.080299999999994</v>
      </c>
      <c r="AI4">
        <f t="shared" si="5"/>
        <v>-58.080299999999994</v>
      </c>
      <c r="AJ4">
        <f t="shared" si="6"/>
        <v>-9.7351878346311445</v>
      </c>
      <c r="AK4">
        <f>G4*MAX(0, SUM(AB4:AB4, AE4:AF4))</f>
        <v>0.76752275503252465</v>
      </c>
      <c r="AL4">
        <f t="shared" si="7"/>
        <v>-67.047965079598612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-53.502123308492308</v>
      </c>
      <c r="AR4">
        <f t="shared" si="12"/>
        <v>-53.502123308492308</v>
      </c>
      <c r="AS4">
        <f t="shared" si="13"/>
        <v>-8.9678121490379663</v>
      </c>
      <c r="AT4">
        <f t="shared" si="14"/>
        <v>0.70702281293009628</v>
      </c>
      <c r="AU4">
        <f t="shared" si="15"/>
        <v>-61.762912644600178</v>
      </c>
      <c r="AW4">
        <v>1</v>
      </c>
      <c r="AX4">
        <f>(R4*SUMPRODUCT(K5:$K$23, X5:$X$23)-$AZ$3*SUMPRODUCT(K4:$K$22, W5:$W$23))/Z4</f>
        <v>10.964610786178923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6"/>
        <v>8.5570000000000007E-2</v>
      </c>
      <c r="I5" s="1">
        <f t="shared" si="17"/>
        <v>1.0855699999999999</v>
      </c>
      <c r="J5">
        <f t="shared" si="18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195.9451781315357</v>
      </c>
      <c r="P5">
        <f t="shared" ref="P5:P23" si="30">O5*$C$5</f>
        <v>9.7972589065767863</v>
      </c>
      <c r="Q5" s="5">
        <f t="shared" ref="Q5:Q23" si="31">$C$8</f>
        <v>50</v>
      </c>
      <c r="R5">
        <f t="shared" si="0"/>
        <v>50000</v>
      </c>
      <c r="S5">
        <f t="shared" si="19"/>
        <v>20.699798620810068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20.699798620810068</v>
      </c>
      <c r="AC5">
        <f t="shared" si="27"/>
        <v>29.224600698118337</v>
      </c>
      <c r="AE5">
        <f t="shared" si="1"/>
        <v>191.59325467133181</v>
      </c>
      <c r="AF5">
        <f t="shared" si="2"/>
        <v>-9.5796627335665914</v>
      </c>
      <c r="AG5">
        <f t="shared" si="3"/>
        <v>-48.889504834540375</v>
      </c>
      <c r="AH5">
        <f t="shared" si="4"/>
        <v>-57.995668459618201</v>
      </c>
      <c r="AI5">
        <f t="shared" si="5"/>
        <v>75.128418643606636</v>
      </c>
      <c r="AJ5">
        <f t="shared" si="6"/>
        <v>-8.5248020773082693</v>
      </c>
      <c r="AK5">
        <f t="shared" ref="AK5:AK23" si="32">G5*SUM(AB5:AB5, AE5:AF5)</f>
        <v>14.189937339100272</v>
      </c>
      <c r="AL5">
        <f t="shared" si="7"/>
        <v>80.793553905398639</v>
      </c>
      <c r="AN5">
        <f t="shared" si="8"/>
        <v>162.57903785383508</v>
      </c>
      <c r="AO5">
        <f t="shared" si="9"/>
        <v>-8.1289518926917541</v>
      </c>
      <c r="AP5">
        <f t="shared" si="10"/>
        <v>-41.48584808366595</v>
      </c>
      <c r="AQ5">
        <f t="shared" si="11"/>
        <v>-49.213005927737314</v>
      </c>
      <c r="AR5">
        <f t="shared" si="12"/>
        <v>63.75123194974006</v>
      </c>
      <c r="AS5">
        <f t="shared" si="13"/>
        <v>-7.2338356692185473</v>
      </c>
      <c r="AT5">
        <f t="shared" si="14"/>
        <v>12.041062529861216</v>
      </c>
      <c r="AU5">
        <f t="shared" si="15"/>
        <v>68.558458810382731</v>
      </c>
      <c r="AW5">
        <v>2</v>
      </c>
      <c r="AX5">
        <f>(R5*SUMPRODUCT(K6:$K$23, X6:$X$23)-$AZ$3*SUMPRODUCT(K5:$K$22, W6:$W$23))/Z5</f>
        <v>20.699798620810068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6"/>
        <v>8.5570000000000007E-2</v>
      </c>
      <c r="I6" s="1">
        <f t="shared" si="17"/>
        <v>1.0855699999999999</v>
      </c>
      <c r="J6">
        <f t="shared" si="18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195.9451781315357</v>
      </c>
      <c r="P6">
        <f t="shared" si="30"/>
        <v>9.7972589065767863</v>
      </c>
      <c r="Q6" s="5">
        <f t="shared" si="31"/>
        <v>50</v>
      </c>
      <c r="R6">
        <f t="shared" si="0"/>
        <v>50000</v>
      </c>
      <c r="S6">
        <f t="shared" si="19"/>
        <v>29.224600698118337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29.224600698118337</v>
      </c>
      <c r="AC6">
        <f t="shared" si="27"/>
        <v>36.63947033576212</v>
      </c>
      <c r="AE6">
        <f t="shared" si="1"/>
        <v>189.44985207504365</v>
      </c>
      <c r="AF6">
        <f t="shared" si="2"/>
        <v>-9.4724926037521833</v>
      </c>
      <c r="AG6">
        <f t="shared" si="3"/>
        <v>-48.342565477132638</v>
      </c>
      <c r="AH6">
        <f t="shared" si="4"/>
        <v>-58.044309062332225</v>
      </c>
      <c r="AI6">
        <f t="shared" si="5"/>
        <v>73.590484931826609</v>
      </c>
      <c r="AJ6">
        <f t="shared" si="6"/>
        <v>-7.4148696376437826</v>
      </c>
      <c r="AK6">
        <f t="shared" si="32"/>
        <v>14.644137211858688</v>
      </c>
      <c r="AL6">
        <f t="shared" si="7"/>
        <v>80.81975250604151</v>
      </c>
      <c r="AN6">
        <f t="shared" si="8"/>
        <v>148.08830816963396</v>
      </c>
      <c r="AO6">
        <f t="shared" si="9"/>
        <v>-7.4044154084816993</v>
      </c>
      <c r="AP6">
        <f t="shared" si="10"/>
        <v>-37.788199123283356</v>
      </c>
      <c r="AQ6">
        <f t="shared" si="11"/>
        <v>-45.37181440770545</v>
      </c>
      <c r="AR6">
        <f t="shared" si="12"/>
        <v>57.523879230163459</v>
      </c>
      <c r="AS6">
        <f t="shared" si="13"/>
        <v>-5.7960219441190164</v>
      </c>
      <c r="AT6">
        <f t="shared" si="14"/>
        <v>11.446963302188864</v>
      </c>
      <c r="AU6">
        <f t="shared" si="15"/>
        <v>63.17482058823331</v>
      </c>
      <c r="AW6">
        <v>3</v>
      </c>
      <c r="AX6">
        <f>(R6*SUMPRODUCT(K7:$K$23, X7:$X$23)-$AZ$3*SUMPRODUCT(K6:$K$22, W7:$W$23))/Z6</f>
        <v>29.224600698118337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6"/>
        <v>8.5570000000000007E-2</v>
      </c>
      <c r="I7" s="1">
        <f t="shared" si="17"/>
        <v>1.0855699999999999</v>
      </c>
      <c r="J7">
        <f t="shared" si="18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195.9451781315357</v>
      </c>
      <c r="P7">
        <f t="shared" si="30"/>
        <v>9.7972589065767863</v>
      </c>
      <c r="Q7" s="5">
        <f t="shared" si="31"/>
        <v>50</v>
      </c>
      <c r="R7">
        <f t="shared" si="0"/>
        <v>50000</v>
      </c>
      <c r="S7">
        <f t="shared" si="19"/>
        <v>36.63947033576212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36.63947033576212</v>
      </c>
      <c r="AC7">
        <f t="shared" si="27"/>
        <v>42.943551126366394</v>
      </c>
      <c r="AE7">
        <f t="shared" si="1"/>
        <v>187.32754863241632</v>
      </c>
      <c r="AF7">
        <f t="shared" si="2"/>
        <v>-9.3663774316208173</v>
      </c>
      <c r="AG7">
        <f t="shared" si="3"/>
        <v>-47.801010062790503</v>
      </c>
      <c r="AH7">
        <f t="shared" si="4"/>
        <v>-58.129759570805533</v>
      </c>
      <c r="AI7">
        <f t="shared" si="5"/>
        <v>72.030401567199476</v>
      </c>
      <c r="AJ7">
        <f t="shared" si="6"/>
        <v>-6.3040807906042744</v>
      </c>
      <c r="AK7">
        <f t="shared" si="32"/>
        <v>15.022044907559037</v>
      </c>
      <c r="AL7">
        <f t="shared" si="7"/>
        <v>80.748365684154237</v>
      </c>
      <c r="AN7">
        <f t="shared" si="8"/>
        <v>134.88706906172564</v>
      </c>
      <c r="AO7">
        <f t="shared" si="9"/>
        <v>-6.7443534530862834</v>
      </c>
      <c r="AP7">
        <f t="shared" si="10"/>
        <v>-34.419593875175011</v>
      </c>
      <c r="AQ7">
        <f t="shared" si="11"/>
        <v>-41.856912936786841</v>
      </c>
      <c r="AR7">
        <f t="shared" si="12"/>
        <v>51.866208796677519</v>
      </c>
      <c r="AS7">
        <f t="shared" si="13"/>
        <v>-4.5393162254074833</v>
      </c>
      <c r="AT7">
        <f t="shared" si="14"/>
        <v>10.816773206541709</v>
      </c>
      <c r="AU7">
        <f t="shared" si="15"/>
        <v>58.143665777811741</v>
      </c>
      <c r="AW7">
        <v>4</v>
      </c>
      <c r="AX7">
        <f>(R7*SUMPRODUCT(K8:$K$23, X8:$X$23)-$AZ$3*SUMPRODUCT(K7:$K$22, W8:$W$23))/Z7</f>
        <v>36.63947033576212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6"/>
        <v>8.5570000000000007E-2</v>
      </c>
      <c r="I8" s="1">
        <f t="shared" si="17"/>
        <v>1.0855699999999999</v>
      </c>
      <c r="J8">
        <f t="shared" si="18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195.9451781315357</v>
      </c>
      <c r="P8">
        <f t="shared" si="30"/>
        <v>9.7972589065767863</v>
      </c>
      <c r="Q8" s="5">
        <f t="shared" si="31"/>
        <v>50</v>
      </c>
      <c r="R8">
        <f t="shared" si="0"/>
        <v>50000</v>
      </c>
      <c r="S8">
        <f t="shared" si="19"/>
        <v>42.943551126366394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42.943551126366394</v>
      </c>
      <c r="AC8">
        <f t="shared" si="27"/>
        <v>47.946559581551035</v>
      </c>
      <c r="AE8">
        <f t="shared" si="1"/>
        <v>185.22546116250487</v>
      </c>
      <c r="AF8">
        <f t="shared" si="2"/>
        <v>-9.261273058125246</v>
      </c>
      <c r="AG8">
        <f t="shared" si="3"/>
        <v>-47.26461322721736</v>
      </c>
      <c r="AH8">
        <f t="shared" si="4"/>
        <v>-58.386734945235723</v>
      </c>
      <c r="AI8">
        <f t="shared" si="5"/>
        <v>70.312839931926533</v>
      </c>
      <c r="AJ8">
        <f t="shared" si="6"/>
        <v>-5.0030084551846414</v>
      </c>
      <c r="AK8">
        <f t="shared" si="32"/>
        <v>15.323541746152223</v>
      </c>
      <c r="AL8">
        <f t="shared" si="7"/>
        <v>80.633373222894107</v>
      </c>
      <c r="AN8">
        <f t="shared" si="8"/>
        <v>122.86028539942579</v>
      </c>
      <c r="AO8">
        <f t="shared" si="9"/>
        <v>-6.1430142699712906</v>
      </c>
      <c r="AP8">
        <f t="shared" si="10"/>
        <v>-31.35067843234987</v>
      </c>
      <c r="AQ8">
        <f t="shared" si="11"/>
        <v>-38.727995999528382</v>
      </c>
      <c r="AR8">
        <f t="shared" si="12"/>
        <v>46.63859669757624</v>
      </c>
      <c r="AS8">
        <f t="shared" si="13"/>
        <v>-3.3185019100611264</v>
      </c>
      <c r="AT8">
        <f t="shared" si="14"/>
        <v>10.16412484788232</v>
      </c>
      <c r="AU8">
        <f t="shared" si="15"/>
        <v>53.48421963539743</v>
      </c>
      <c r="AW8">
        <v>5</v>
      </c>
      <c r="AX8">
        <f>(R8*SUMPRODUCT(K9:$K$23, X9:$X$23)-$AZ$3*SUMPRODUCT(K8:$K$22, W9:$W$23))/Z8</f>
        <v>42.943551126366394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6"/>
        <v>8.5570000000000007E-2</v>
      </c>
      <c r="I9" s="1">
        <f t="shared" si="17"/>
        <v>1.0855699999999999</v>
      </c>
      <c r="J9">
        <f t="shared" si="18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195.9451781315357</v>
      </c>
      <c r="P9">
        <f t="shared" si="30"/>
        <v>9.7972589065767863</v>
      </c>
      <c r="Q9" s="5">
        <f t="shared" si="31"/>
        <v>50</v>
      </c>
      <c r="R9">
        <f t="shared" si="0"/>
        <v>50000</v>
      </c>
      <c r="S9">
        <f t="shared" si="19"/>
        <v>47.946559581551035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47.946559581551035</v>
      </c>
      <c r="AC9">
        <f t="shared" si="27"/>
        <v>51.652046816731712</v>
      </c>
      <c r="AE9">
        <f t="shared" si="1"/>
        <v>183.14150746583528</v>
      </c>
      <c r="AF9">
        <f t="shared" si="2"/>
        <v>-9.1570753732917645</v>
      </c>
      <c r="AG9">
        <f t="shared" si="3"/>
        <v>-46.732843648465419</v>
      </c>
      <c r="AH9">
        <f t="shared" si="4"/>
        <v>-59.123446479765889</v>
      </c>
      <c r="AI9">
        <f t="shared" si="5"/>
        <v>68.128141964312192</v>
      </c>
      <c r="AJ9">
        <f t="shared" si="6"/>
        <v>-3.7054872351806765</v>
      </c>
      <c r="AK9">
        <f t="shared" si="32"/>
        <v>15.535169417186619</v>
      </c>
      <c r="AL9">
        <f t="shared" si="7"/>
        <v>79.957824146318146</v>
      </c>
      <c r="AN9">
        <f t="shared" si="8"/>
        <v>111.90249937437893</v>
      </c>
      <c r="AO9">
        <f t="shared" si="9"/>
        <v>-5.595124968718947</v>
      </c>
      <c r="AP9">
        <f t="shared" si="10"/>
        <v>-28.554542765849561</v>
      </c>
      <c r="AQ9">
        <f t="shared" si="11"/>
        <v>-36.125406655546634</v>
      </c>
      <c r="AR9">
        <f t="shared" si="12"/>
        <v>41.62742498426379</v>
      </c>
      <c r="AS9">
        <f t="shared" si="13"/>
        <v>-2.2641141746303886</v>
      </c>
      <c r="AT9">
        <f t="shared" si="14"/>
        <v>9.4922462419498022</v>
      </c>
      <c r="AU9">
        <f t="shared" si="15"/>
        <v>48.855557051583212</v>
      </c>
      <c r="AW9">
        <v>6</v>
      </c>
      <c r="AX9">
        <f>(R9*SUMPRODUCT(K10:$K$23, X10:$X$23)-$AZ$3*SUMPRODUCT(K9:$K$22, W10:$W$23))/Z9</f>
        <v>47.946559581551035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6"/>
        <v>8.5570000000000007E-2</v>
      </c>
      <c r="I10" s="1">
        <f t="shared" si="17"/>
        <v>1.0855699999999999</v>
      </c>
      <c r="J10">
        <f t="shared" si="18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195.9451781315357</v>
      </c>
      <c r="P10">
        <f t="shared" si="30"/>
        <v>9.7972589065767863</v>
      </c>
      <c r="Q10" s="5">
        <f t="shared" si="31"/>
        <v>50</v>
      </c>
      <c r="R10">
        <f t="shared" si="0"/>
        <v>50000</v>
      </c>
      <c r="S10">
        <f t="shared" si="19"/>
        <v>51.652046816731712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51.652046816731712</v>
      </c>
      <c r="AC10">
        <f t="shared" si="27"/>
        <v>54.256058796322108</v>
      </c>
      <c r="AE10">
        <f t="shared" si="1"/>
        <v>181.07456288921748</v>
      </c>
      <c r="AF10">
        <f t="shared" si="2"/>
        <v>-9.0537281444608748</v>
      </c>
      <c r="AG10">
        <f t="shared" si="3"/>
        <v>-46.205414344940969</v>
      </c>
      <c r="AH10">
        <f t="shared" si="4"/>
        <v>-60.100867039796249</v>
      </c>
      <c r="AI10">
        <f t="shared" si="5"/>
        <v>65.71455336001938</v>
      </c>
      <c r="AJ10">
        <f t="shared" si="6"/>
        <v>-2.6040119795903962</v>
      </c>
      <c r="AK10">
        <f t="shared" si="32"/>
        <v>15.657101709304182</v>
      </c>
      <c r="AL10">
        <f t="shared" si="7"/>
        <v>78.76764308973317</v>
      </c>
      <c r="AN10">
        <f t="shared" si="8"/>
        <v>101.91840410798912</v>
      </c>
      <c r="AO10">
        <f t="shared" si="9"/>
        <v>-5.0959202053994561</v>
      </c>
      <c r="AP10">
        <f t="shared" si="10"/>
        <v>-26.006867094114579</v>
      </c>
      <c r="AQ10">
        <f t="shared" si="11"/>
        <v>-33.827967641981971</v>
      </c>
      <c r="AR10">
        <f t="shared" si="12"/>
        <v>36.987649166493114</v>
      </c>
      <c r="AS10">
        <f t="shared" si="13"/>
        <v>-1.4656765754575372</v>
      </c>
      <c r="AT10">
        <f t="shared" si="14"/>
        <v>8.8126504005150537</v>
      </c>
      <c r="AU10">
        <f t="shared" si="15"/>
        <v>44.334622991550631</v>
      </c>
      <c r="AW10">
        <v>7</v>
      </c>
      <c r="AX10">
        <f>(R10*SUMPRODUCT(K11:$K$23, X11:$X$23)-$AZ$3*SUMPRODUCT(K10:$K$22, W11:$W$23))/Z10</f>
        <v>51.652046816731712</v>
      </c>
    </row>
    <row r="11" spans="1:52" x14ac:dyDescent="0.25">
      <c r="A11" t="s">
        <v>33</v>
      </c>
      <c r="C11" s="24">
        <f>AU25</f>
        <v>-1944.3287035978299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6"/>
        <v>8.5570000000000007E-2</v>
      </c>
      <c r="I11" s="1">
        <f t="shared" si="17"/>
        <v>1.0855699999999999</v>
      </c>
      <c r="J11">
        <f t="shared" si="18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195.9451781315357</v>
      </c>
      <c r="P11">
        <f t="shared" si="30"/>
        <v>9.7972589065767863</v>
      </c>
      <c r="Q11" s="5">
        <f t="shared" si="31"/>
        <v>50</v>
      </c>
      <c r="R11">
        <f t="shared" si="0"/>
        <v>50000</v>
      </c>
      <c r="S11">
        <f t="shared" si="19"/>
        <v>54.256058796322108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54.256058796322108</v>
      </c>
      <c r="AC11">
        <f t="shared" si="27"/>
        <v>55.678210750108839</v>
      </c>
      <c r="AE11">
        <f t="shared" si="1"/>
        <v>179.02475338759626</v>
      </c>
      <c r="AF11">
        <f t="shared" si="2"/>
        <v>-8.9512376693798146</v>
      </c>
      <c r="AG11">
        <f t="shared" si="3"/>
        <v>-45.682357456997238</v>
      </c>
      <c r="AH11">
        <f t="shared" si="4"/>
        <v>-61.002744494322656</v>
      </c>
      <c r="AI11">
        <f t="shared" si="5"/>
        <v>63.388413766896548</v>
      </c>
      <c r="AJ11">
        <f t="shared" si="6"/>
        <v>-1.4221519537867309</v>
      </c>
      <c r="AK11">
        <f t="shared" si="32"/>
        <v>15.703070216017702</v>
      </c>
      <c r="AL11">
        <f t="shared" si="7"/>
        <v>77.669332029127517</v>
      </c>
      <c r="AN11">
        <f t="shared" si="8"/>
        <v>92.821892823095013</v>
      </c>
      <c r="AO11">
        <f t="shared" si="9"/>
        <v>-4.6410946411547513</v>
      </c>
      <c r="AP11">
        <f t="shared" si="10"/>
        <v>-23.685679256874785</v>
      </c>
      <c r="AQ11">
        <f t="shared" si="11"/>
        <v>-31.629090973287639</v>
      </c>
      <c r="AR11">
        <f t="shared" si="12"/>
        <v>32.866027951777831</v>
      </c>
      <c r="AS11">
        <f t="shared" si="13"/>
        <v>-0.73736639059486175</v>
      </c>
      <c r="AT11">
        <f t="shared" si="14"/>
        <v>8.1418277249570536</v>
      </c>
      <c r="AU11">
        <f t="shared" si="15"/>
        <v>40.27048928614002</v>
      </c>
      <c r="AW11">
        <v>8</v>
      </c>
      <c r="AX11">
        <f>(R11*SUMPRODUCT(K12:$K$23, X12:$X$23)-$AZ$3*SUMPRODUCT(K11:$K$22, W12:$W$23))/Z11</f>
        <v>54.256058796322108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6"/>
        <v>8.5570000000000007E-2</v>
      </c>
      <c r="I12" s="1">
        <f t="shared" si="17"/>
        <v>1.0855699999999999</v>
      </c>
      <c r="J12">
        <f t="shared" si="18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195.9451781315357</v>
      </c>
      <c r="P12">
        <f t="shared" si="30"/>
        <v>9.7972589065767863</v>
      </c>
      <c r="Q12" s="5">
        <f t="shared" si="31"/>
        <v>50</v>
      </c>
      <c r="R12">
        <f t="shared" si="0"/>
        <v>50000</v>
      </c>
      <c r="S12">
        <f t="shared" si="19"/>
        <v>55.678210750108839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55.678210750108839</v>
      </c>
      <c r="AC12">
        <f t="shared" si="27"/>
        <v>56.041738229294886</v>
      </c>
      <c r="AE12">
        <f t="shared" si="1"/>
        <v>176.99032522036202</v>
      </c>
      <c r="AF12">
        <f t="shared" si="2"/>
        <v>-8.8495162610181026</v>
      </c>
      <c r="AG12">
        <f t="shared" si="3"/>
        <v>-45.163225476656152</v>
      </c>
      <c r="AH12">
        <f t="shared" si="4"/>
        <v>-62.308405771113925</v>
      </c>
      <c r="AI12">
        <f t="shared" si="5"/>
        <v>60.669177711573852</v>
      </c>
      <c r="AJ12">
        <f t="shared" si="6"/>
        <v>-0.36352747918604678</v>
      </c>
      <c r="AK12">
        <f t="shared" si="32"/>
        <v>15.667331379661695</v>
      </c>
      <c r="AL12">
        <f t="shared" si="7"/>
        <v>75.972981612049495</v>
      </c>
      <c r="AN12">
        <f t="shared" si="8"/>
        <v>84.533534978831284</v>
      </c>
      <c r="AO12">
        <f t="shared" si="9"/>
        <v>-4.2266767489415651</v>
      </c>
      <c r="AP12">
        <f t="shared" si="10"/>
        <v>-21.570710691866303</v>
      </c>
      <c r="AQ12">
        <f t="shared" si="11"/>
        <v>-29.759535116791277</v>
      </c>
      <c r="AR12">
        <f t="shared" si="12"/>
        <v>28.976612421232147</v>
      </c>
      <c r="AS12">
        <f t="shared" si="13"/>
        <v>-0.17362679479389226</v>
      </c>
      <c r="AT12">
        <f t="shared" si="14"/>
        <v>7.4829791038499343</v>
      </c>
      <c r="AU12">
        <f t="shared" si="15"/>
        <v>36.285964730288185</v>
      </c>
      <c r="AW12">
        <v>9</v>
      </c>
      <c r="AX12">
        <f>(R12*SUMPRODUCT(K13:$K$23, X13:$X$23)-$AZ$3*SUMPRODUCT(K12:$K$22, W13:$W$23))/Z12</f>
        <v>55.678210750108839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6"/>
        <v>8.5570000000000007E-2</v>
      </c>
      <c r="I13" s="1">
        <f t="shared" si="17"/>
        <v>1.0855699999999999</v>
      </c>
      <c r="J13">
        <f t="shared" si="18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195.9451781315357</v>
      </c>
      <c r="P13">
        <f t="shared" si="30"/>
        <v>9.7972589065767863</v>
      </c>
      <c r="Q13" s="5">
        <f t="shared" si="31"/>
        <v>50</v>
      </c>
      <c r="R13">
        <f t="shared" si="0"/>
        <v>50000</v>
      </c>
      <c r="S13">
        <f t="shared" si="19"/>
        <v>56.041738229294886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56.041738229294886</v>
      </c>
      <c r="AC13">
        <f t="shared" si="27"/>
        <v>55.343948939612019</v>
      </c>
      <c r="AE13">
        <f t="shared" si="1"/>
        <v>174.97094578621503</v>
      </c>
      <c r="AF13">
        <f t="shared" si="2"/>
        <v>-8.7485472893107534</v>
      </c>
      <c r="AG13">
        <f t="shared" si="3"/>
        <v>-44.647933532908652</v>
      </c>
      <c r="AH13">
        <f t="shared" si="4"/>
        <v>-63.659688980944253</v>
      </c>
      <c r="AI13">
        <f t="shared" si="5"/>
        <v>57.914775983051371</v>
      </c>
      <c r="AJ13">
        <f t="shared" si="6"/>
        <v>0.69778928968286635</v>
      </c>
      <c r="AK13">
        <f t="shared" si="32"/>
        <v>15.558489570833942</v>
      </c>
      <c r="AL13">
        <f t="shared" si="7"/>
        <v>74.171054843568186</v>
      </c>
      <c r="AN13">
        <f t="shared" si="8"/>
        <v>76.981719869206202</v>
      </c>
      <c r="AO13">
        <f t="shared" si="9"/>
        <v>-3.849085993460311</v>
      </c>
      <c r="AP13">
        <f t="shared" si="10"/>
        <v>-19.643688250784429</v>
      </c>
      <c r="AQ13">
        <f t="shared" si="11"/>
        <v>-28.008263440946298</v>
      </c>
      <c r="AR13">
        <f t="shared" si="12"/>
        <v>25.480682184015158</v>
      </c>
      <c r="AS13">
        <f t="shared" si="13"/>
        <v>0.30700536814684609</v>
      </c>
      <c r="AT13">
        <f t="shared" si="14"/>
        <v>6.8452466799448839</v>
      </c>
      <c r="AU13">
        <f t="shared" si="15"/>
        <v>32.632934232106891</v>
      </c>
      <c r="AW13">
        <v>10</v>
      </c>
      <c r="AX13">
        <f>(R13*SUMPRODUCT(K14:$K$23, X14:$X$23)-$AZ$3*SUMPRODUCT(K13:$K$22, W14:$W$23))/Z13</f>
        <v>56.041738229294886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195.9451781315357</v>
      </c>
      <c r="P14">
        <f t="shared" si="30"/>
        <v>9.7972589065767863</v>
      </c>
      <c r="Q14" s="5">
        <f t="shared" si="31"/>
        <v>50</v>
      </c>
      <c r="R14">
        <f t="shared" si="0"/>
        <v>50000</v>
      </c>
      <c r="S14">
        <f t="shared" si="19"/>
        <v>55.343948939612019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55.343948939612019</v>
      </c>
      <c r="AC14">
        <f t="shared" si="27"/>
        <v>53.366971235674761</v>
      </c>
      <c r="AE14">
        <f t="shared" si="1"/>
        <v>172.96529827728787</v>
      </c>
      <c r="AF14">
        <f t="shared" si="2"/>
        <v>-8.648264913864395</v>
      </c>
      <c r="AG14">
        <f t="shared" si="3"/>
        <v>-44.136145611396039</v>
      </c>
      <c r="AH14">
        <f t="shared" si="4"/>
        <v>-65.308586183527993</v>
      </c>
      <c r="AI14">
        <f t="shared" si="5"/>
        <v>54.872301568499452</v>
      </c>
      <c r="AJ14">
        <f t="shared" si="6"/>
        <v>1.9769777039372585</v>
      </c>
      <c r="AK14">
        <f t="shared" si="32"/>
        <v>15.376268761212486</v>
      </c>
      <c r="AL14">
        <f t="shared" si="7"/>
        <v>72.225548033649204</v>
      </c>
      <c r="AN14">
        <f t="shared" si="8"/>
        <v>70.100774678465996</v>
      </c>
      <c r="AO14">
        <f t="shared" si="9"/>
        <v>-3.5050387339233007</v>
      </c>
      <c r="AP14">
        <f t="shared" si="10"/>
        <v>-17.887853977046625</v>
      </c>
      <c r="AQ14">
        <f t="shared" si="11"/>
        <v>-26.468791891892664</v>
      </c>
      <c r="AR14">
        <f t="shared" si="12"/>
        <v>22.239090075603411</v>
      </c>
      <c r="AS14">
        <f t="shared" si="13"/>
        <v>0.80124550963905583</v>
      </c>
      <c r="AT14">
        <f t="shared" si="14"/>
        <v>6.2318185356306808</v>
      </c>
      <c r="AU14">
        <f t="shared" si="15"/>
        <v>29.27215412087315</v>
      </c>
      <c r="AW14">
        <v>11</v>
      </c>
      <c r="AX14">
        <f>(R14*SUMPRODUCT(K15:$K$23, X15:$X$23)-$AZ$3*SUMPRODUCT(K14:$K$22, W15:$W$23))/Z14</f>
        <v>55.343948939612019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195.9451781315357</v>
      </c>
      <c r="P15">
        <f t="shared" si="30"/>
        <v>9.7972589065767863</v>
      </c>
      <c r="Q15" s="5">
        <f t="shared" si="31"/>
        <v>50</v>
      </c>
      <c r="R15">
        <f t="shared" si="0"/>
        <v>50000</v>
      </c>
      <c r="S15">
        <f t="shared" si="19"/>
        <v>53.366971235674761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53.366971235674761</v>
      </c>
      <c r="AC15">
        <f t="shared" si="27"/>
        <v>50.107148380248674</v>
      </c>
      <c r="AE15">
        <f t="shared" si="1"/>
        <v>170.969989103648</v>
      </c>
      <c r="AF15">
        <f t="shared" si="2"/>
        <v>-8.5484994551824016</v>
      </c>
      <c r="AG15">
        <f t="shared" si="3"/>
        <v>-43.62699575819056</v>
      </c>
      <c r="AH15">
        <f t="shared" si="4"/>
        <v>-67.78839709152389</v>
      </c>
      <c r="AI15">
        <f t="shared" si="5"/>
        <v>51.006096798751159</v>
      </c>
      <c r="AJ15">
        <f t="shared" si="6"/>
        <v>3.2598228554260871</v>
      </c>
      <c r="AK15">
        <f t="shared" si="32"/>
        <v>15.105192261889826</v>
      </c>
      <c r="AL15">
        <f t="shared" si="7"/>
        <v>69.371111916067065</v>
      </c>
      <c r="AN15">
        <f t="shared" si="8"/>
        <v>63.830153414849441</v>
      </c>
      <c r="AO15">
        <f t="shared" si="9"/>
        <v>-3.1915076707424728</v>
      </c>
      <c r="AP15">
        <f t="shared" si="10"/>
        <v>-16.287758143249899</v>
      </c>
      <c r="AQ15">
        <f t="shared" si="11"/>
        <v>-25.308206479884365</v>
      </c>
      <c r="AR15">
        <f t="shared" si="12"/>
        <v>19.042681120972709</v>
      </c>
      <c r="AS15">
        <f t="shared" si="13"/>
        <v>1.2170264153256589</v>
      </c>
      <c r="AT15">
        <f t="shared" si="14"/>
        <v>5.6393917113295977</v>
      </c>
      <c r="AU15">
        <f t="shared" si="15"/>
        <v>25.899099247627962</v>
      </c>
      <c r="AW15">
        <v>12</v>
      </c>
      <c r="AX15">
        <f>(R15*SUMPRODUCT(K16:$K$23, X16:$X$23)-$AZ$3*SUMPRODUCT(K15:$K$22, W16:$W$23))/Z15</f>
        <v>53.366971235674761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195.9451781315357</v>
      </c>
      <c r="P16">
        <f t="shared" si="30"/>
        <v>9.7972589065767863</v>
      </c>
      <c r="Q16" s="5">
        <f t="shared" si="31"/>
        <v>50</v>
      </c>
      <c r="R16">
        <f t="shared" si="0"/>
        <v>50000</v>
      </c>
      <c r="S16">
        <f t="shared" si="19"/>
        <v>50.107148380248674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50.107148380248674</v>
      </c>
      <c r="AC16">
        <f t="shared" si="27"/>
        <v>45.733976690406408</v>
      </c>
      <c r="AE16">
        <f t="shared" si="1"/>
        <v>168.98324260346843</v>
      </c>
      <c r="AF16">
        <f t="shared" si="2"/>
        <v>-8.4491621301734217</v>
      </c>
      <c r="AG16">
        <f t="shared" si="3"/>
        <v>-43.120030871602246</v>
      </c>
      <c r="AH16">
        <f t="shared" si="4"/>
        <v>-70.694929006402305</v>
      </c>
      <c r="AI16">
        <f t="shared" si="5"/>
        <v>46.719120595290462</v>
      </c>
      <c r="AJ16">
        <f t="shared" si="6"/>
        <v>4.3731716898422661</v>
      </c>
      <c r="AK16">
        <f t="shared" si="32"/>
        <v>14.744886019748058</v>
      </c>
      <c r="AL16">
        <f t="shared" si="7"/>
        <v>65.83717830488078</v>
      </c>
      <c r="AN16">
        <f t="shared" si="8"/>
        <v>58.115477534292026</v>
      </c>
      <c r="AO16">
        <f t="shared" si="9"/>
        <v>-2.9057738767146013</v>
      </c>
      <c r="AP16">
        <f t="shared" si="10"/>
        <v>-14.829524790673792</v>
      </c>
      <c r="AQ16">
        <f t="shared" si="11"/>
        <v>-24.312881532879373</v>
      </c>
      <c r="AR16">
        <f t="shared" si="12"/>
        <v>16.067297334024257</v>
      </c>
      <c r="AS16">
        <f t="shared" si="13"/>
        <v>1.5039891363134112</v>
      </c>
      <c r="AT16">
        <f t="shared" si="14"/>
        <v>5.0709530662585154</v>
      </c>
      <c r="AU16">
        <f t="shared" si="15"/>
        <v>22.642239536596183</v>
      </c>
      <c r="AW16">
        <v>13</v>
      </c>
      <c r="AX16">
        <f>(R16*SUMPRODUCT(K17:$K$23, X17:$X$23)-$AZ$3*SUMPRODUCT(K16:$K$22, W17:$W$23))/Z16</f>
        <v>50.107148380248674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195.9451781315357</v>
      </c>
      <c r="P17">
        <f t="shared" si="30"/>
        <v>9.7972589065767863</v>
      </c>
      <c r="Q17" s="5">
        <f t="shared" si="31"/>
        <v>50</v>
      </c>
      <c r="R17">
        <f t="shared" si="0"/>
        <v>50000</v>
      </c>
      <c r="S17">
        <f t="shared" si="19"/>
        <v>45.733976690406408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45.733976690406408</v>
      </c>
      <c r="AC17">
        <f t="shared" si="27"/>
        <v>40.357755907493228</v>
      </c>
      <c r="AE17">
        <f t="shared" si="1"/>
        <v>167.00497487741603</v>
      </c>
      <c r="AF17">
        <f t="shared" si="2"/>
        <v>-8.3502487438708037</v>
      </c>
      <c r="AG17">
        <f t="shared" si="3"/>
        <v>-42.615229542751891</v>
      </c>
      <c r="AH17">
        <f t="shared" si="4"/>
        <v>-73.601020134336551</v>
      </c>
      <c r="AI17">
        <f t="shared" si="5"/>
        <v>42.438476456456797</v>
      </c>
      <c r="AJ17">
        <f t="shared" si="6"/>
        <v>5.3762207829131796</v>
      </c>
      <c r="AK17">
        <f t="shared" si="32"/>
        <v>14.307209197676615</v>
      </c>
      <c r="AL17">
        <f t="shared" si="7"/>
        <v>62.12190643704659</v>
      </c>
      <c r="AN17">
        <f t="shared" si="8"/>
        <v>52.907805305827374</v>
      </c>
      <c r="AO17">
        <f t="shared" si="9"/>
        <v>-2.6453902652913697</v>
      </c>
      <c r="AP17">
        <f t="shared" si="10"/>
        <v>-13.500665290755711</v>
      </c>
      <c r="AQ17">
        <f t="shared" si="11"/>
        <v>-23.317080502757833</v>
      </c>
      <c r="AR17">
        <f t="shared" si="12"/>
        <v>13.444669247022468</v>
      </c>
      <c r="AS17">
        <f t="shared" si="13"/>
        <v>1.703207001302202</v>
      </c>
      <c r="AT17">
        <f t="shared" si="14"/>
        <v>4.5325777825243732</v>
      </c>
      <c r="AU17">
        <f t="shared" si="15"/>
        <v>19.680454030849042</v>
      </c>
      <c r="AW17">
        <v>14</v>
      </c>
      <c r="AX17">
        <f>(R17*SUMPRODUCT(K18:$K$23, X18:$X$23)-$AZ$3*SUMPRODUCT(K17:$K$22, W18:$W$23))/Z17</f>
        <v>45.733976690406408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195.9451781315357</v>
      </c>
      <c r="P18">
        <f t="shared" si="30"/>
        <v>9.7972589065767863</v>
      </c>
      <c r="Q18" s="5">
        <f t="shared" si="31"/>
        <v>50</v>
      </c>
      <c r="R18">
        <f t="shared" si="0"/>
        <v>50000</v>
      </c>
      <c r="S18">
        <f t="shared" si="19"/>
        <v>40.357755907493228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40.357755907493228</v>
      </c>
      <c r="AC18">
        <f t="shared" si="27"/>
        <v>33.953527714166917</v>
      </c>
      <c r="AE18">
        <f t="shared" si="1"/>
        <v>165.03463615539442</v>
      </c>
      <c r="AF18">
        <f t="shared" si="2"/>
        <v>-8.2517318077697208</v>
      </c>
      <c r="AG18">
        <f t="shared" si="3"/>
        <v>-42.112451484927227</v>
      </c>
      <c r="AH18">
        <f t="shared" si="4"/>
        <v>-76.625762397149487</v>
      </c>
      <c r="AI18">
        <f t="shared" si="5"/>
        <v>38.044690465548001</v>
      </c>
      <c r="AJ18">
        <f t="shared" si="6"/>
        <v>6.4042281933263112</v>
      </c>
      <c r="AK18">
        <f t="shared" si="32"/>
        <v>13.799846217858258</v>
      </c>
      <c r="AL18">
        <f t="shared" si="7"/>
        <v>58.248764876732572</v>
      </c>
      <c r="AN18">
        <f t="shared" si="8"/>
        <v>48.162342893202279</v>
      </c>
      <c r="AO18">
        <f t="shared" si="9"/>
        <v>-2.4081171446601135</v>
      </c>
      <c r="AP18">
        <f t="shared" si="10"/>
        <v>-12.289749447386621</v>
      </c>
      <c r="AQ18">
        <f t="shared" si="11"/>
        <v>-22.361828577303346</v>
      </c>
      <c r="AR18">
        <f t="shared" si="12"/>
        <v>11.102647723852202</v>
      </c>
      <c r="AS18">
        <f t="shared" si="13"/>
        <v>1.8689569741158434</v>
      </c>
      <c r="AT18">
        <f t="shared" si="14"/>
        <v>4.0272329548576726</v>
      </c>
      <c r="AU18">
        <f t="shared" si="15"/>
        <v>16.998837652825717</v>
      </c>
      <c r="AW18">
        <v>15</v>
      </c>
      <c r="AX18">
        <f>(R18*SUMPRODUCT(K19:$K$23, X19:$X$23)-$AZ$3*SUMPRODUCT(K18:$K$22, W19:$W$23))/Z18</f>
        <v>40.357755907493228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195.9451781315357</v>
      </c>
      <c r="P19">
        <f t="shared" si="30"/>
        <v>9.7972589065767863</v>
      </c>
      <c r="Q19" s="5">
        <f t="shared" si="31"/>
        <v>50</v>
      </c>
      <c r="R19">
        <f t="shared" si="0"/>
        <v>50000</v>
      </c>
      <c r="S19">
        <f t="shared" si="19"/>
        <v>33.953527714166917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33.953527714166917</v>
      </c>
      <c r="AC19">
        <f t="shared" si="27"/>
        <v>26.708664731114098</v>
      </c>
      <c r="AE19">
        <f t="shared" si="1"/>
        <v>163.07014141287956</v>
      </c>
      <c r="AF19">
        <f t="shared" si="2"/>
        <v>-8.1535070706439789</v>
      </c>
      <c r="AG19">
        <f t="shared" si="3"/>
        <v>-41.611164655302844</v>
      </c>
      <c r="AH19">
        <f t="shared" si="4"/>
        <v>-80.162314775103525</v>
      </c>
      <c r="AI19">
        <f t="shared" si="5"/>
        <v>33.143154911829228</v>
      </c>
      <c r="AJ19">
        <f t="shared" si="6"/>
        <v>7.2448629830528191</v>
      </c>
      <c r="AK19">
        <f t="shared" si="32"/>
        <v>13.220911343948178</v>
      </c>
      <c r="AL19">
        <f t="shared" si="7"/>
        <v>53.608929238830228</v>
      </c>
      <c r="AN19">
        <f t="shared" si="8"/>
        <v>43.837837264941683</v>
      </c>
      <c r="AO19">
        <f t="shared" si="9"/>
        <v>-2.1918918632470845</v>
      </c>
      <c r="AP19">
        <f t="shared" si="10"/>
        <v>-11.186250583699961</v>
      </c>
      <c r="AQ19">
        <f t="shared" si="11"/>
        <v>-21.549883255417754</v>
      </c>
      <c r="AR19">
        <f t="shared" si="12"/>
        <v>8.9098115625768859</v>
      </c>
      <c r="AS19">
        <f t="shared" si="13"/>
        <v>1.9476227941308752</v>
      </c>
      <c r="AT19">
        <f t="shared" si="14"/>
        <v>3.5541525564927592</v>
      </c>
      <c r="AU19">
        <f t="shared" si="15"/>
        <v>14.411586913200521</v>
      </c>
      <c r="AW19">
        <v>16</v>
      </c>
      <c r="AX19">
        <f>(R19*SUMPRODUCT(K20:$K$23, X20:$X$23)-$AZ$3*SUMPRODUCT(K19:$K$22, W20:$W$23))/Z19</f>
        <v>33.953527714166917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195.9451781315357</v>
      </c>
      <c r="P20">
        <f t="shared" si="30"/>
        <v>9.7972589065767863</v>
      </c>
      <c r="Q20" s="5">
        <f t="shared" si="31"/>
        <v>50</v>
      </c>
      <c r="R20">
        <f t="shared" si="0"/>
        <v>50000</v>
      </c>
      <c r="S20">
        <f t="shared" si="19"/>
        <v>26.708664731114098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26.708664731114098</v>
      </c>
      <c r="AC20">
        <f t="shared" si="27"/>
        <v>18.599773977640492</v>
      </c>
      <c r="AE20">
        <f t="shared" si="1"/>
        <v>161.11199091497002</v>
      </c>
      <c r="AF20">
        <f t="shared" si="2"/>
        <v>-8.0555995457485032</v>
      </c>
      <c r="AG20">
        <f t="shared" si="3"/>
        <v>-41.111496708231684</v>
      </c>
      <c r="AH20">
        <f t="shared" si="4"/>
        <v>-83.556300518129149</v>
      </c>
      <c r="AI20">
        <f t="shared" si="5"/>
        <v>28.388594142860697</v>
      </c>
      <c r="AJ20">
        <f t="shared" si="6"/>
        <v>8.1088907534736059</v>
      </c>
      <c r="AK20">
        <f t="shared" si="32"/>
        <v>12.583553927023495</v>
      </c>
      <c r="AL20">
        <f t="shared" si="7"/>
        <v>49.081038823357794</v>
      </c>
      <c r="AN20">
        <f t="shared" si="8"/>
        <v>39.89741000145591</v>
      </c>
      <c r="AO20">
        <f t="shared" si="9"/>
        <v>-1.9948705000727962</v>
      </c>
      <c r="AP20">
        <f t="shared" si="10"/>
        <v>-10.180758307477525</v>
      </c>
      <c r="AQ20">
        <f t="shared" si="11"/>
        <v>-20.691693778001142</v>
      </c>
      <c r="AR20">
        <f t="shared" si="12"/>
        <v>7.0300874159044513</v>
      </c>
      <c r="AS20">
        <f t="shared" si="13"/>
        <v>2.0080674145420816</v>
      </c>
      <c r="AT20">
        <f t="shared" si="14"/>
        <v>3.1161629091086973</v>
      </c>
      <c r="AU20">
        <f t="shared" si="15"/>
        <v>12.15431773955523</v>
      </c>
      <c r="AW20">
        <v>17</v>
      </c>
      <c r="AX20">
        <f>(R20*SUMPRODUCT(K21:$K$23, X21:$X$23)-$AZ$3*SUMPRODUCT(K20:$K$22, W21:$W$23))/Z20</f>
        <v>26.708664731114098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195.9451781315357</v>
      </c>
      <c r="P21">
        <f t="shared" si="30"/>
        <v>9.7972589065767863</v>
      </c>
      <c r="Q21" s="5">
        <f t="shared" si="31"/>
        <v>50</v>
      </c>
      <c r="R21">
        <f t="shared" si="0"/>
        <v>50000</v>
      </c>
      <c r="S21">
        <f t="shared" si="19"/>
        <v>18.599773977640492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18.599773977640492</v>
      </c>
      <c r="AC21">
        <f t="shared" si="27"/>
        <v>9.6835254264021167</v>
      </c>
      <c r="AE21">
        <f t="shared" si="1"/>
        <v>159.15806947828676</v>
      </c>
      <c r="AF21">
        <f t="shared" si="2"/>
        <v>-7.9579034739143388</v>
      </c>
      <c r="AG21">
        <f t="shared" si="3"/>
        <v>-40.612907905150344</v>
      </c>
      <c r="AH21">
        <f t="shared" si="4"/>
        <v>-87.473835999032133</v>
      </c>
      <c r="AI21">
        <f t="shared" si="5"/>
        <v>23.11342210018995</v>
      </c>
      <c r="AJ21">
        <f t="shared" si="6"/>
        <v>8.9162485512383753</v>
      </c>
      <c r="AK21">
        <f t="shared" si="32"/>
        <v>11.885995798740906</v>
      </c>
      <c r="AL21">
        <f t="shared" si="7"/>
        <v>43.915666450169233</v>
      </c>
      <c r="AN21">
        <f t="shared" si="8"/>
        <v>36.306774601765191</v>
      </c>
      <c r="AO21">
        <f t="shared" si="9"/>
        <v>-1.8153387300882597</v>
      </c>
      <c r="AP21">
        <f t="shared" si="10"/>
        <v>-9.2645236152208046</v>
      </c>
      <c r="AQ21">
        <f t="shared" si="11"/>
        <v>-19.954331298306599</v>
      </c>
      <c r="AR21">
        <f t="shared" si="12"/>
        <v>5.2725809581495309</v>
      </c>
      <c r="AS21">
        <f t="shared" si="13"/>
        <v>2.0339542161089788</v>
      </c>
      <c r="AT21">
        <f t="shared" si="14"/>
        <v>2.7114061624207344</v>
      </c>
      <c r="AU21">
        <f t="shared" si="15"/>
        <v>10.017941336679243</v>
      </c>
      <c r="AW21">
        <v>18</v>
      </c>
      <c r="AX21">
        <f>(R21*SUMPRODUCT(K22:$K$23, X22:$X$23)-$AZ$3*SUMPRODUCT(K21:$K$22, W22:$W$23))/Z21</f>
        <v>18.599773977640492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195.9451781315357</v>
      </c>
      <c r="P22">
        <f t="shared" si="30"/>
        <v>9.7972589065767863</v>
      </c>
      <c r="Q22" s="5">
        <f t="shared" si="31"/>
        <v>50</v>
      </c>
      <c r="R22">
        <f t="shared" si="0"/>
        <v>50000</v>
      </c>
      <c r="S22">
        <f t="shared" si="19"/>
        <v>9.6835254264021167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9.6835254264021167</v>
      </c>
      <c r="AC22">
        <f t="shared" si="27"/>
        <v>9.8050840837970838</v>
      </c>
      <c r="AE22">
        <f t="shared" si="1"/>
        <v>157.20728207165308</v>
      </c>
      <c r="AF22">
        <f t="shared" si="2"/>
        <v>-7.8603641035826559</v>
      </c>
      <c r="AG22">
        <f t="shared" si="3"/>
        <v>-40.115118823215361</v>
      </c>
      <c r="AH22">
        <f t="shared" si="4"/>
        <v>-91.660002883476096</v>
      </c>
      <c r="AI22">
        <f t="shared" si="5"/>
        <v>17.57179626137895</v>
      </c>
      <c r="AJ22">
        <f t="shared" si="6"/>
        <v>-0.12155865739496718</v>
      </c>
      <c r="AK22">
        <f t="shared" si="32"/>
        <v>11.132131037613078</v>
      </c>
      <c r="AL22">
        <f t="shared" si="7"/>
        <v>28.582368641597061</v>
      </c>
      <c r="AN22">
        <f t="shared" si="8"/>
        <v>33.034963606793546</v>
      </c>
      <c r="AO22">
        <f t="shared" si="9"/>
        <v>-1.6517481803396776</v>
      </c>
      <c r="AP22">
        <f t="shared" si="10"/>
        <v>-8.4296444346840627</v>
      </c>
      <c r="AQ22">
        <f t="shared" si="11"/>
        <v>-19.261097956480839</v>
      </c>
      <c r="AR22">
        <f t="shared" si="12"/>
        <v>3.6924730352889594</v>
      </c>
      <c r="AS22">
        <f t="shared" si="13"/>
        <v>-2.5543891925458816E-2</v>
      </c>
      <c r="AT22">
        <f t="shared" si="14"/>
        <v>2.3392653244013806</v>
      </c>
      <c r="AU22">
        <f t="shared" si="15"/>
        <v>6.0061944677648809</v>
      </c>
      <c r="AW22">
        <v>19</v>
      </c>
      <c r="AX22">
        <f>(R22*SUMPRODUCT(K23:$K$23, X23:$X$23)-$AZ$3*SUMPRODUCT(K22:$K$22, W23:$W$23))/Z22</f>
        <v>9.6835254264021167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195.9451781315357</v>
      </c>
      <c r="P23">
        <f t="shared" si="30"/>
        <v>9.7972589065767863</v>
      </c>
      <c r="Q23" s="5">
        <f t="shared" si="31"/>
        <v>50</v>
      </c>
      <c r="R23">
        <f t="shared" si="0"/>
        <v>50000</v>
      </c>
      <c r="S23">
        <f t="shared" si="19"/>
        <v>9.8050840837970838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9.8050840837970838</v>
      </c>
      <c r="AC23">
        <f t="shared" si="27"/>
        <v>0</v>
      </c>
      <c r="AE23">
        <f t="shared" si="1"/>
        <v>155.25830274847513</v>
      </c>
      <c r="AF23">
        <f t="shared" si="2"/>
        <v>-7.7629151374237573</v>
      </c>
      <c r="AG23">
        <f t="shared" si="3"/>
        <v>-39.617791116108009</v>
      </c>
      <c r="AH23">
        <f t="shared" si="4"/>
        <v>-96.176518875203527</v>
      </c>
      <c r="AI23">
        <f t="shared" si="5"/>
        <v>11.701077619739834</v>
      </c>
      <c r="AJ23">
        <f t="shared" si="6"/>
        <v>9.8050840837970838</v>
      </c>
      <c r="AK23">
        <f t="shared" si="32"/>
        <v>11.011033018639393</v>
      </c>
      <c r="AL23">
        <f t="shared" si="7"/>
        <v>32.517194722176313</v>
      </c>
      <c r="AN23">
        <f t="shared" si="8"/>
        <v>30.053715758563524</v>
      </c>
      <c r="AO23">
        <f t="shared" si="9"/>
        <v>-1.5026857879281763</v>
      </c>
      <c r="AP23">
        <f t="shared" si="10"/>
        <v>-7.6689092441940101</v>
      </c>
      <c r="AQ23">
        <f t="shared" si="11"/>
        <v>-18.617115540713812</v>
      </c>
      <c r="AR23">
        <f t="shared" si="12"/>
        <v>2.2650051857275235</v>
      </c>
      <c r="AS23">
        <f t="shared" si="13"/>
        <v>1.8979932462655174</v>
      </c>
      <c r="AT23">
        <f t="shared" si="14"/>
        <v>2.1314316251830605</v>
      </c>
      <c r="AU23">
        <f t="shared" si="15"/>
        <v>6.2944300571761023</v>
      </c>
      <c r="AW23">
        <v>20</v>
      </c>
      <c r="AX23">
        <f>(R23*SUMPRODUCT(K$23:$K24, X$23:$X24)-$AZ$3*SUMPRODUCT(K$22:$K23, W$23:$W24))/Z23</f>
        <v>9.8050840837970838</v>
      </c>
    </row>
    <row r="25" spans="5:50" x14ac:dyDescent="0.25">
      <c r="AN25" s="6">
        <f t="shared" ref="AN25:AU25" si="33">SUM(AN3:AN23)</f>
        <v>1708.7651848298142</v>
      </c>
      <c r="AO25" s="6">
        <f t="shared" si="33"/>
        <v>-232.39714284014255</v>
      </c>
      <c r="AP25" s="6">
        <f t="shared" si="33"/>
        <v>-2905.939649408353</v>
      </c>
      <c r="AQ25" s="6">
        <f t="shared" si="33"/>
        <v>-609.86502722244177</v>
      </c>
      <c r="AR25" s="6">
        <f t="shared" si="33"/>
        <v>-2039.4366346411234</v>
      </c>
      <c r="AS25" s="6">
        <f t="shared" si="33"/>
        <v>-30.197358435534728</v>
      </c>
      <c r="AT25" s="6">
        <f t="shared" si="33"/>
        <v>125.30528947882836</v>
      </c>
      <c r="AU25" s="7">
        <f t="shared" si="33"/>
        <v>-1944.3287035978299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366.18022219191414</v>
      </c>
      <c r="K3">
        <v>1</v>
      </c>
      <c r="L3" s="2">
        <v>0</v>
      </c>
      <c r="O3">
        <f>$C$3</f>
        <v>366.18022219191414</v>
      </c>
      <c r="P3">
        <f>O3*B5</f>
        <v>292.94417775353133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366.18022219191414</v>
      </c>
      <c r="AF3">
        <f t="shared" ref="AF3:AF23" si="3">-$Z3*P3</f>
        <v>-292.94417775353133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-2446.6721595616173</v>
      </c>
      <c r="AJ3">
        <f t="shared" ref="AJ3:AJ23" si="7">AB3-AC3</f>
        <v>0</v>
      </c>
      <c r="AL3">
        <f t="shared" ref="AL3:AL23" si="8">SUM(AI3:AK3)</f>
        <v>-2446.6721595616173</v>
      </c>
      <c r="AN3">
        <f t="shared" ref="AN3:AN23" si="9">AE3*$K3</f>
        <v>366.18022219191414</v>
      </c>
      <c r="AO3">
        <f t="shared" ref="AO3:AO23" si="10">AF3*$K3</f>
        <v>-292.94417775353133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-2446.6721595616173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-2446.6721595616173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148.9237360051049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50000</v>
      </c>
      <c r="S4">
        <f t="shared" ref="S4:S23" si="20">AX4</f>
        <v>84.971242921679007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1"/>
        <v>84.001759531915695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-84.001759531915695</v>
      </c>
      <c r="AK4">
        <f t="shared" ref="AK4:AK23" si="28">H4*SUM(AB4:AB4, AE4:AF4)</f>
        <v>0</v>
      </c>
      <c r="AL4">
        <f t="shared" si="8"/>
        <v>-154.4791095319157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-64.921976473189204</v>
      </c>
      <c r="AR4">
        <f t="shared" si="13"/>
        <v>-64.921976473189204</v>
      </c>
      <c r="AS4">
        <f t="shared" si="14"/>
        <v>-77.380325112075411</v>
      </c>
      <c r="AT4">
        <f t="shared" si="15"/>
        <v>0</v>
      </c>
      <c r="AU4">
        <f t="shared" si="16"/>
        <v>-142.30230158526462</v>
      </c>
      <c r="AW4">
        <v>1</v>
      </c>
      <c r="AX4">
        <f>(R4*SUMPRODUCT(K5:$K$23, X5:$X$23)-$AZ$3*SUMPRODUCT(K4:$K$22, W5:$W$23))/Z4</f>
        <v>84.971242921679007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1.462746E-3</v>
      </c>
      <c r="O5">
        <f t="shared" ref="O5:O23" si="30">$C$3</f>
        <v>366.18022219191414</v>
      </c>
      <c r="P5">
        <f t="shared" ref="P5:P23" si="31">O5*$C$5</f>
        <v>18.309011109595708</v>
      </c>
      <c r="Q5" s="5">
        <f t="shared" ref="Q5:Q23" si="32">$C$8</f>
        <v>50</v>
      </c>
      <c r="R5">
        <f t="shared" si="0"/>
        <v>50000</v>
      </c>
      <c r="S5">
        <f t="shared" si="20"/>
        <v>161.95083288186103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84.001759531915695</v>
      </c>
      <c r="AC5">
        <f t="shared" si="1"/>
        <v>158.26782667804059</v>
      </c>
      <c r="AE5">
        <f t="shared" si="2"/>
        <v>357.85273164400837</v>
      </c>
      <c r="AF5">
        <f t="shared" si="3"/>
        <v>-17.892636582200421</v>
      </c>
      <c r="AG5">
        <f t="shared" si="4"/>
        <v>-48.862924586961803</v>
      </c>
      <c r="AH5">
        <f t="shared" si="5"/>
        <v>-72.3028365381969</v>
      </c>
      <c r="AI5">
        <f t="shared" si="6"/>
        <v>218.79433393664925</v>
      </c>
      <c r="AJ5">
        <f t="shared" si="7"/>
        <v>-74.266067146124897</v>
      </c>
      <c r="AK5">
        <f t="shared" si="28"/>
        <v>36.278415897584935</v>
      </c>
      <c r="AL5">
        <f t="shared" si="8"/>
        <v>180.80668268810928</v>
      </c>
      <c r="AN5">
        <f t="shared" si="9"/>
        <v>303.6607572842434</v>
      </c>
      <c r="AO5">
        <f t="shared" si="10"/>
        <v>-15.183037864212173</v>
      </c>
      <c r="AP5">
        <f t="shared" si="11"/>
        <v>-41.463293056430494</v>
      </c>
      <c r="AQ5">
        <f t="shared" si="12"/>
        <v>-61.353546181195803</v>
      </c>
      <c r="AR5">
        <f t="shared" si="13"/>
        <v>185.66088018240495</v>
      </c>
      <c r="AS5">
        <f t="shared" si="14"/>
        <v>-63.01947196689045</v>
      </c>
      <c r="AT5">
        <f t="shared" si="15"/>
        <v>30.784538639465843</v>
      </c>
      <c r="AU5">
        <f t="shared" si="16"/>
        <v>153.42594685498034</v>
      </c>
      <c r="AW5">
        <v>2</v>
      </c>
      <c r="AX5">
        <f>(R5*SUMPRODUCT(K6:$K$23, X6:$X$23)-$AZ$3*SUMPRODUCT(K5:$K$22, W6:$W$23))/Z5</f>
        <v>161.95083288186103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1.535893E-3</v>
      </c>
      <c r="O6">
        <f t="shared" si="30"/>
        <v>366.18022219191414</v>
      </c>
      <c r="P6">
        <f t="shared" si="31"/>
        <v>18.309011109595708</v>
      </c>
      <c r="Q6" s="5">
        <f t="shared" si="32"/>
        <v>50</v>
      </c>
      <c r="R6">
        <f t="shared" si="0"/>
        <v>50000</v>
      </c>
      <c r="S6">
        <f t="shared" si="20"/>
        <v>230.95788460257197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158.26782667804059</v>
      </c>
      <c r="AC6">
        <f t="shared" si="1"/>
        <v>223.10183884198273</v>
      </c>
      <c r="AE6">
        <f t="shared" si="2"/>
        <v>353.72458082200535</v>
      </c>
      <c r="AF6">
        <f t="shared" si="3"/>
        <v>-17.686229041100269</v>
      </c>
      <c r="AG6">
        <f t="shared" si="4"/>
        <v>-48.29924711725954</v>
      </c>
      <c r="AH6">
        <f t="shared" si="5"/>
        <v>-75.04822383264252</v>
      </c>
      <c r="AI6">
        <f t="shared" si="6"/>
        <v>212.69088083100303</v>
      </c>
      <c r="AJ6">
        <f t="shared" si="7"/>
        <v>-64.834012163942134</v>
      </c>
      <c r="AK6">
        <f t="shared" si="28"/>
        <v>42.297779690731986</v>
      </c>
      <c r="AL6">
        <f t="shared" si="8"/>
        <v>190.15464835779289</v>
      </c>
      <c r="AN6">
        <f t="shared" si="9"/>
        <v>276.49783918117981</v>
      </c>
      <c r="AO6">
        <f t="shared" si="10"/>
        <v>-13.824891959058991</v>
      </c>
      <c r="AP6">
        <f t="shared" si="11"/>
        <v>-37.754338222596303</v>
      </c>
      <c r="AQ6">
        <f t="shared" si="12"/>
        <v>-58.663358016820837</v>
      </c>
      <c r="AR6">
        <f t="shared" si="13"/>
        <v>166.2552509827037</v>
      </c>
      <c r="AS6">
        <f t="shared" si="14"/>
        <v>-50.679158986117926</v>
      </c>
      <c r="AT6">
        <f t="shared" si="15"/>
        <v>33.063138160969501</v>
      </c>
      <c r="AU6">
        <f t="shared" si="16"/>
        <v>148.63923015755529</v>
      </c>
      <c r="AW6">
        <v>3</v>
      </c>
      <c r="AX6">
        <f>(R6*SUMPRODUCT(K7:$K$23, X7:$X$23)-$AZ$3*SUMPRODUCT(K6:$K$22, W7:$W$23))/Z6</f>
        <v>230.95788460257197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1.6204399999999999E-3</v>
      </c>
      <c r="O7">
        <f t="shared" si="30"/>
        <v>366.18022219191414</v>
      </c>
      <c r="P7">
        <f t="shared" si="31"/>
        <v>18.309011109595708</v>
      </c>
      <c r="Q7" s="5">
        <f t="shared" si="32"/>
        <v>50</v>
      </c>
      <c r="R7">
        <f t="shared" si="0"/>
        <v>50000</v>
      </c>
      <c r="S7">
        <f t="shared" si="20"/>
        <v>292.42533280007473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223.10183884198273</v>
      </c>
      <c r="AC7">
        <f t="shared" si="1"/>
        <v>279.19594415361871</v>
      </c>
      <c r="AE7">
        <f t="shared" si="2"/>
        <v>349.61414555403809</v>
      </c>
      <c r="AF7">
        <f t="shared" si="3"/>
        <v>-17.480707277701907</v>
      </c>
      <c r="AG7">
        <f t="shared" si="4"/>
        <v>-47.737988614088259</v>
      </c>
      <c r="AH7">
        <f t="shared" si="5"/>
        <v>-78.266031998692043</v>
      </c>
      <c r="AI7">
        <f t="shared" si="6"/>
        <v>206.1294176635559</v>
      </c>
      <c r="AJ7">
        <f t="shared" si="7"/>
        <v>-56.094105311635985</v>
      </c>
      <c r="AK7">
        <f t="shared" si="28"/>
        <v>47.511482663014554</v>
      </c>
      <c r="AL7">
        <f t="shared" si="8"/>
        <v>197.54679501493447</v>
      </c>
      <c r="AN7">
        <f t="shared" si="9"/>
        <v>251.74315118402799</v>
      </c>
      <c r="AO7">
        <f t="shared" si="10"/>
        <v>-12.587157559201401</v>
      </c>
      <c r="AP7">
        <f t="shared" si="11"/>
        <v>-34.374214652708638</v>
      </c>
      <c r="AQ7">
        <f t="shared" si="12"/>
        <v>-56.35623665855168</v>
      </c>
      <c r="AR7">
        <f t="shared" si="13"/>
        <v>148.4255423135663</v>
      </c>
      <c r="AS7">
        <f t="shared" si="14"/>
        <v>-40.391119791854379</v>
      </c>
      <c r="AT7">
        <f t="shared" si="15"/>
        <v>34.211116784357614</v>
      </c>
      <c r="AU7">
        <f t="shared" si="16"/>
        <v>142.24553930606953</v>
      </c>
      <c r="AW7">
        <v>4</v>
      </c>
      <c r="AX7">
        <f>(R7*SUMPRODUCT(K8:$K$23, X8:$X$23)-$AZ$3*SUMPRODUCT(K7:$K$22, W8:$W$23))/Z7</f>
        <v>292.42533280007473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1.706887E-3</v>
      </c>
      <c r="O8">
        <f t="shared" si="30"/>
        <v>366.18022219191414</v>
      </c>
      <c r="P8">
        <f t="shared" si="31"/>
        <v>18.309011109595708</v>
      </c>
      <c r="Q8" s="5">
        <f t="shared" si="32"/>
        <v>50</v>
      </c>
      <c r="R8">
        <f t="shared" si="0"/>
        <v>50000</v>
      </c>
      <c r="S8">
        <f t="shared" si="20"/>
        <v>347.11396104918094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279.19594415361871</v>
      </c>
      <c r="AC8">
        <f t="shared" si="1"/>
        <v>327.53066176042955</v>
      </c>
      <c r="AE8">
        <f t="shared" si="2"/>
        <v>345.52125225843542</v>
      </c>
      <c r="AF8">
        <f t="shared" si="3"/>
        <v>-17.276062612921773</v>
      </c>
      <c r="AG8">
        <f t="shared" si="4"/>
        <v>-47.17912537577584</v>
      </c>
      <c r="AH8">
        <f t="shared" si="5"/>
        <v>-81.483352171535259</v>
      </c>
      <c r="AI8">
        <f t="shared" si="6"/>
        <v>199.58271209820253</v>
      </c>
      <c r="AJ8">
        <f t="shared" si="7"/>
        <v>-48.334717606810841</v>
      </c>
      <c r="AK8">
        <f t="shared" si="28"/>
        <v>51.978737819191757</v>
      </c>
      <c r="AL8">
        <f t="shared" si="8"/>
        <v>203.22673231058346</v>
      </c>
      <c r="AN8">
        <f t="shared" si="9"/>
        <v>229.18468874424741</v>
      </c>
      <c r="AO8">
        <f t="shared" si="10"/>
        <v>-11.459234437212373</v>
      </c>
      <c r="AP8">
        <f t="shared" si="11"/>
        <v>-31.293974231100378</v>
      </c>
      <c r="AQ8">
        <f t="shared" si="12"/>
        <v>-54.048011759645064</v>
      </c>
      <c r="AR8">
        <f t="shared" si="13"/>
        <v>132.38346831628959</v>
      </c>
      <c r="AS8">
        <f t="shared" si="14"/>
        <v>-32.060480036615736</v>
      </c>
      <c r="AT8">
        <f t="shared" si="15"/>
        <v>34.477563306294343</v>
      </c>
      <c r="AU8">
        <f t="shared" si="16"/>
        <v>134.80055158596821</v>
      </c>
      <c r="AW8">
        <v>5</v>
      </c>
      <c r="AX8">
        <f>(R8*SUMPRODUCT(K9:$K$23, X9:$X$23)-$AZ$3*SUMPRODUCT(K8:$K$22, W9:$W$23))/Z8</f>
        <v>347.11396104918094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1.7980839999999999E-3</v>
      </c>
      <c r="O9">
        <f t="shared" si="30"/>
        <v>366.18022219191414</v>
      </c>
      <c r="P9">
        <f t="shared" si="31"/>
        <v>18.309011109595708</v>
      </c>
      <c r="Q9" s="5">
        <f t="shared" si="32"/>
        <v>50</v>
      </c>
      <c r="R9">
        <f t="shared" si="0"/>
        <v>50000</v>
      </c>
      <c r="S9">
        <f t="shared" si="20"/>
        <v>395.62998377402158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327.53066176042955</v>
      </c>
      <c r="AC9">
        <f t="shared" si="1"/>
        <v>368.90519491965188</v>
      </c>
      <c r="AE9">
        <f t="shared" si="2"/>
        <v>341.44476350050519</v>
      </c>
      <c r="AF9">
        <f t="shared" si="3"/>
        <v>-17.072238175025262</v>
      </c>
      <c r="AG9">
        <f t="shared" si="4"/>
        <v>-46.622502091545904</v>
      </c>
      <c r="AH9">
        <f t="shared" si="5"/>
        <v>-84.832030472176513</v>
      </c>
      <c r="AI9">
        <f t="shared" si="6"/>
        <v>192.91799276175752</v>
      </c>
      <c r="AJ9">
        <f t="shared" si="7"/>
        <v>-41.374533159222324</v>
      </c>
      <c r="AK9">
        <f t="shared" si="28"/>
        <v>55.78335571894128</v>
      </c>
      <c r="AL9">
        <f t="shared" si="8"/>
        <v>207.32681532147649</v>
      </c>
      <c r="AN9">
        <f t="shared" si="9"/>
        <v>208.6284150583831</v>
      </c>
      <c r="AO9">
        <f t="shared" si="10"/>
        <v>-10.431420752919156</v>
      </c>
      <c r="AP9">
        <f t="shared" si="11"/>
        <v>-28.487122244008233</v>
      </c>
      <c r="AQ9">
        <f t="shared" si="12"/>
        <v>-51.833777979636395</v>
      </c>
      <c r="AR9">
        <f t="shared" si="13"/>
        <v>117.8760940818193</v>
      </c>
      <c r="AS9">
        <f t="shared" si="14"/>
        <v>-25.280526162693068</v>
      </c>
      <c r="AT9">
        <f t="shared" si="15"/>
        <v>34.084555788665625</v>
      </c>
      <c r="AU9">
        <f t="shared" si="16"/>
        <v>126.68012370779186</v>
      </c>
      <c r="AW9">
        <v>6</v>
      </c>
      <c r="AX9">
        <f>(R9*SUMPRODUCT(K10:$K$23, X10:$X$23)-$AZ$3*SUMPRODUCT(K9:$K$22, W10:$W$23))/Z9</f>
        <v>395.62998377402158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1.9035300000000001E-3</v>
      </c>
      <c r="O10">
        <f t="shared" si="30"/>
        <v>366.18022219191414</v>
      </c>
      <c r="P10">
        <f t="shared" si="31"/>
        <v>18.309011109595708</v>
      </c>
      <c r="Q10" s="5">
        <f t="shared" si="32"/>
        <v>50</v>
      </c>
      <c r="R10">
        <f t="shared" si="0"/>
        <v>50000</v>
      </c>
      <c r="S10">
        <f t="shared" si="20"/>
        <v>438.27143302372747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368.90519491965188</v>
      </c>
      <c r="AC10">
        <f t="shared" si="1"/>
        <v>403.80164549345875</v>
      </c>
      <c r="AE10">
        <f t="shared" si="2"/>
        <v>337.38036551483401</v>
      </c>
      <c r="AF10">
        <f t="shared" si="3"/>
        <v>-16.869018275741702</v>
      </c>
      <c r="AG10">
        <f t="shared" si="4"/>
        <v>-46.067529739224121</v>
      </c>
      <c r="AH10">
        <f t="shared" si="5"/>
        <v>-88.747331406320384</v>
      </c>
      <c r="AI10">
        <f t="shared" si="6"/>
        <v>185.69648609354778</v>
      </c>
      <c r="AJ10">
        <f t="shared" si="7"/>
        <v>-34.896450573806874</v>
      </c>
      <c r="AK10">
        <f t="shared" si="28"/>
        <v>58.993373512523746</v>
      </c>
      <c r="AL10">
        <f t="shared" si="8"/>
        <v>209.79340903226466</v>
      </c>
      <c r="AN10">
        <f t="shared" si="9"/>
        <v>189.89563129128769</v>
      </c>
      <c r="AO10">
        <f t="shared" si="10"/>
        <v>-9.494781564564386</v>
      </c>
      <c r="AP10">
        <f t="shared" si="11"/>
        <v>-25.929258297265967</v>
      </c>
      <c r="AQ10">
        <f t="shared" si="12"/>
        <v>-49.95172287842977</v>
      </c>
      <c r="AR10">
        <f t="shared" si="13"/>
        <v>104.51986855102756</v>
      </c>
      <c r="AS10">
        <f t="shared" si="14"/>
        <v>-19.641580212962666</v>
      </c>
      <c r="AT10">
        <f t="shared" si="15"/>
        <v>33.204611323686734</v>
      </c>
      <c r="AU10">
        <f t="shared" si="16"/>
        <v>118.08289966175164</v>
      </c>
      <c r="AW10">
        <v>7</v>
      </c>
      <c r="AX10">
        <f>(R10*SUMPRODUCT(K11:$K$23, X11:$X$23)-$AZ$3*SUMPRODUCT(K10:$K$22, W11:$W$23))/Z10</f>
        <v>438.27143302372747</v>
      </c>
    </row>
    <row r="11" spans="1:52" x14ac:dyDescent="0.25">
      <c r="A11" t="s">
        <v>33</v>
      </c>
      <c r="C11" s="24">
        <f>AU25</f>
        <v>-1362.8843206677111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2.008026E-3</v>
      </c>
      <c r="O11">
        <f t="shared" si="30"/>
        <v>366.18022219191414</v>
      </c>
      <c r="P11">
        <f t="shared" si="31"/>
        <v>18.309011109595708</v>
      </c>
      <c r="Q11" s="5">
        <f t="shared" si="32"/>
        <v>50</v>
      </c>
      <c r="R11">
        <f t="shared" si="0"/>
        <v>50000</v>
      </c>
      <c r="S11">
        <f t="shared" si="20"/>
        <v>475.74975085526921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403.80164549345875</v>
      </c>
      <c r="AC11">
        <f t="shared" si="1"/>
        <v>433.06881007287518</v>
      </c>
      <c r="AE11">
        <f t="shared" si="2"/>
        <v>333.32909331384235</v>
      </c>
      <c r="AF11">
        <f t="shared" si="3"/>
        <v>-16.666454665692118</v>
      </c>
      <c r="AG11">
        <f t="shared" si="4"/>
        <v>-45.51434964435974</v>
      </c>
      <c r="AH11">
        <f t="shared" si="5"/>
        <v>-92.504797472135266</v>
      </c>
      <c r="AI11">
        <f t="shared" si="6"/>
        <v>178.6434915316552</v>
      </c>
      <c r="AJ11">
        <f t="shared" si="7"/>
        <v>-29.267164579416431</v>
      </c>
      <c r="AK11">
        <f t="shared" si="28"/>
        <v>61.650128793997489</v>
      </c>
      <c r="AL11">
        <f t="shared" si="8"/>
        <v>211.02645574623625</v>
      </c>
      <c r="AN11">
        <f t="shared" si="9"/>
        <v>172.82658844059384</v>
      </c>
      <c r="AO11">
        <f t="shared" si="10"/>
        <v>-8.6413294220296937</v>
      </c>
      <c r="AP11">
        <f t="shared" si="11"/>
        <v>-23.598569497565038</v>
      </c>
      <c r="AQ11">
        <f t="shared" si="12"/>
        <v>-47.962475769987925</v>
      </c>
      <c r="AR11">
        <f t="shared" si="13"/>
        <v>92.624213751011183</v>
      </c>
      <c r="AS11">
        <f t="shared" si="14"/>
        <v>-15.174625644895297</v>
      </c>
      <c r="AT11">
        <f t="shared" si="15"/>
        <v>31.96475090266998</v>
      </c>
      <c r="AU11">
        <f t="shared" si="16"/>
        <v>109.41433900878586</v>
      </c>
      <c r="AW11">
        <v>8</v>
      </c>
      <c r="AX11">
        <f>(R11*SUMPRODUCT(K12:$K$23, X12:$X$23)-$AZ$3*SUMPRODUCT(K11:$K$22, W12:$W$23))/Z11</f>
        <v>475.74975085526921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2.1277219999999999E-3</v>
      </c>
      <c r="O12">
        <f t="shared" si="30"/>
        <v>366.18022219191414</v>
      </c>
      <c r="P12">
        <f t="shared" si="31"/>
        <v>18.309011109595708</v>
      </c>
      <c r="Q12" s="5">
        <f t="shared" si="32"/>
        <v>50</v>
      </c>
      <c r="R12">
        <f t="shared" si="0"/>
        <v>50000</v>
      </c>
      <c r="S12">
        <f t="shared" si="20"/>
        <v>508.31763372100602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433.06881007287518</v>
      </c>
      <c r="AC12">
        <f t="shared" si="1"/>
        <v>457.10325219233295</v>
      </c>
      <c r="AE12">
        <f t="shared" si="2"/>
        <v>329.28657073562005</v>
      </c>
      <c r="AF12">
        <f t="shared" si="3"/>
        <v>-16.464328536781004</v>
      </c>
      <c r="AG12">
        <f t="shared" si="4"/>
        <v>-44.962364264862146</v>
      </c>
      <c r="AH12">
        <f t="shared" si="5"/>
        <v>-96.841883053996398</v>
      </c>
      <c r="AI12">
        <f t="shared" si="6"/>
        <v>171.01799487998051</v>
      </c>
      <c r="AJ12">
        <f t="shared" si="7"/>
        <v>-24.034442119457765</v>
      </c>
      <c r="AK12">
        <f t="shared" si="28"/>
        <v>63.825897342890599</v>
      </c>
      <c r="AL12">
        <f t="shared" si="8"/>
        <v>210.80945010341333</v>
      </c>
      <c r="AN12">
        <f t="shared" si="9"/>
        <v>157.27276511121156</v>
      </c>
      <c r="AO12">
        <f t="shared" si="10"/>
        <v>-7.8636382555605788</v>
      </c>
      <c r="AP12">
        <f t="shared" si="11"/>
        <v>-21.474776022827538</v>
      </c>
      <c r="AQ12">
        <f t="shared" si="12"/>
        <v>-46.253300559612072</v>
      </c>
      <c r="AR12">
        <f t="shared" si="13"/>
        <v>81.681050273211383</v>
      </c>
      <c r="AS12">
        <f t="shared" si="14"/>
        <v>-11.479250919914906</v>
      </c>
      <c r="AT12">
        <f t="shared" si="15"/>
        <v>30.484314432853616</v>
      </c>
      <c r="AU12">
        <f t="shared" si="16"/>
        <v>100.68611378615009</v>
      </c>
      <c r="AW12">
        <v>9</v>
      </c>
      <c r="AX12">
        <f>(R12*SUMPRODUCT(K13:$K$23, X13:$X$23)-$AZ$3*SUMPRODUCT(K12:$K$22, W13:$W$23))/Z12</f>
        <v>508.31763372100602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2.2569180000000001E-3</v>
      </c>
      <c r="O13">
        <f t="shared" si="30"/>
        <v>366.18022219191414</v>
      </c>
      <c r="P13">
        <f t="shared" si="31"/>
        <v>18.309011109595708</v>
      </c>
      <c r="Q13" s="5">
        <f t="shared" si="32"/>
        <v>50</v>
      </c>
      <c r="R13">
        <f t="shared" si="0"/>
        <v>50000</v>
      </c>
      <c r="S13">
        <f t="shared" si="20"/>
        <v>536.37170983000647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457.10325219233295</v>
      </c>
      <c r="AC13">
        <f t="shared" si="1"/>
        <v>476.41891486167975</v>
      </c>
      <c r="AE13">
        <f t="shared" si="2"/>
        <v>325.25053223961231</v>
      </c>
      <c r="AF13">
        <f t="shared" si="3"/>
        <v>-16.262526611980618</v>
      </c>
      <c r="AG13">
        <f t="shared" si="4"/>
        <v>-44.411264252981603</v>
      </c>
      <c r="AH13">
        <f t="shared" si="5"/>
        <v>-101.47636923192415</v>
      </c>
      <c r="AI13">
        <f t="shared" si="6"/>
        <v>163.10037214272597</v>
      </c>
      <c r="AJ13">
        <f t="shared" si="7"/>
        <v>-19.315662669346807</v>
      </c>
      <c r="AK13">
        <f t="shared" si="28"/>
        <v>65.554428931654385</v>
      </c>
      <c r="AL13">
        <f t="shared" si="8"/>
        <v>209.33913840503357</v>
      </c>
      <c r="AN13">
        <f t="shared" si="9"/>
        <v>143.1000172495649</v>
      </c>
      <c r="AO13">
        <f t="shared" si="10"/>
        <v>-7.1550008624782455</v>
      </c>
      <c r="AP13">
        <f t="shared" si="11"/>
        <v>-19.539561201992846</v>
      </c>
      <c r="AQ13">
        <f t="shared" si="12"/>
        <v>-44.646414834499737</v>
      </c>
      <c r="AR13">
        <f t="shared" si="13"/>
        <v>71.759040350594077</v>
      </c>
      <c r="AS13">
        <f t="shared" si="14"/>
        <v>-8.4982848210499196</v>
      </c>
      <c r="AT13">
        <f t="shared" si="15"/>
        <v>28.841889500719546</v>
      </c>
      <c r="AU13">
        <f t="shared" si="16"/>
        <v>92.102645030263716</v>
      </c>
      <c r="AW13">
        <v>10</v>
      </c>
      <c r="AX13">
        <f>(R13*SUMPRODUCT(K14:$K$23, X14:$X$23)-$AZ$3*SUMPRODUCT(K13:$K$22, W14:$W$23))/Z13</f>
        <v>536.37170983000647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2.397513E-3</v>
      </c>
      <c r="O14">
        <f t="shared" si="30"/>
        <v>366.18022219191414</v>
      </c>
      <c r="P14">
        <f t="shared" si="31"/>
        <v>18.309011109595708</v>
      </c>
      <c r="Q14" s="5">
        <f t="shared" si="32"/>
        <v>50</v>
      </c>
      <c r="R14">
        <f t="shared" si="0"/>
        <v>50000</v>
      </c>
      <c r="S14">
        <f t="shared" si="20"/>
        <v>560.25507240401794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476.41891486167975</v>
      </c>
      <c r="AC14">
        <f t="shared" si="1"/>
        <v>491.46331325947892</v>
      </c>
      <c r="AE14">
        <f t="shared" si="2"/>
        <v>321.21823453791484</v>
      </c>
      <c r="AF14">
        <f t="shared" si="3"/>
        <v>-16.060911726895743</v>
      </c>
      <c r="AG14">
        <f t="shared" si="4"/>
        <v>-43.860675027058832</v>
      </c>
      <c r="AH14">
        <f t="shared" si="5"/>
        <v>-106.47658339295869</v>
      </c>
      <c r="AI14">
        <f t="shared" si="6"/>
        <v>154.82006439100155</v>
      </c>
      <c r="AJ14">
        <f t="shared" si="7"/>
        <v>-15.044398397799171</v>
      </c>
      <c r="AK14">
        <f t="shared" si="28"/>
        <v>66.879478657652854</v>
      </c>
      <c r="AL14">
        <f t="shared" si="8"/>
        <v>206.65514465085522</v>
      </c>
      <c r="AN14">
        <f t="shared" si="9"/>
        <v>130.18592345533978</v>
      </c>
      <c r="AO14">
        <f t="shared" si="10"/>
        <v>-6.50929617276699</v>
      </c>
      <c r="AP14">
        <f t="shared" si="11"/>
        <v>-17.776209031178873</v>
      </c>
      <c r="AQ14">
        <f t="shared" si="12"/>
        <v>-43.153690684224401</v>
      </c>
      <c r="AR14">
        <f t="shared" si="13"/>
        <v>62.746727567169522</v>
      </c>
      <c r="AS14">
        <f t="shared" si="14"/>
        <v>-6.0973154312518973</v>
      </c>
      <c r="AT14">
        <f t="shared" si="15"/>
        <v>27.105455895999349</v>
      </c>
      <c r="AU14">
        <f t="shared" si="16"/>
        <v>83.75486803191697</v>
      </c>
      <c r="AW14">
        <v>11</v>
      </c>
      <c r="AX14">
        <f>(R14*SUMPRODUCT(K15:$K$23, X15:$X$23)-$AZ$3*SUMPRODUCT(K14:$K$22, W15:$W$23))/Z14</f>
        <v>560.25507240401794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2.5466569999999999E-3</v>
      </c>
      <c r="O15">
        <f t="shared" si="30"/>
        <v>366.18022219191414</v>
      </c>
      <c r="P15">
        <f t="shared" si="31"/>
        <v>18.309011109595708</v>
      </c>
      <c r="Q15" s="5">
        <f t="shared" si="32"/>
        <v>50</v>
      </c>
      <c r="R15">
        <f t="shared" si="0"/>
        <v>50000</v>
      </c>
      <c r="S15">
        <f t="shared" si="20"/>
        <v>580.35499504436871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491.46331325947892</v>
      </c>
      <c r="AC15">
        <f t="shared" si="1"/>
        <v>502.70779344347358</v>
      </c>
      <c r="AE15">
        <f t="shared" si="2"/>
        <v>317.18801952702211</v>
      </c>
      <c r="AF15">
        <f t="shared" si="3"/>
        <v>-15.859400976351106</v>
      </c>
      <c r="AG15">
        <f t="shared" si="4"/>
        <v>-43.310370181705856</v>
      </c>
      <c r="AH15">
        <f t="shared" si="5"/>
        <v>-111.69809508238455</v>
      </c>
      <c r="AI15">
        <f t="shared" si="6"/>
        <v>146.32015328658059</v>
      </c>
      <c r="AJ15">
        <f t="shared" si="7"/>
        <v>-11.244480183994654</v>
      </c>
      <c r="AK15">
        <f t="shared" si="28"/>
        <v>67.839205604994532</v>
      </c>
      <c r="AL15">
        <f t="shared" si="8"/>
        <v>202.91487870758047</v>
      </c>
      <c r="AN15">
        <f t="shared" si="9"/>
        <v>118.41937906124653</v>
      </c>
      <c r="AO15">
        <f t="shared" si="10"/>
        <v>-5.9209689530623262</v>
      </c>
      <c r="AP15">
        <f t="shared" si="11"/>
        <v>-16.169548747390188</v>
      </c>
      <c r="AQ15">
        <f t="shared" si="12"/>
        <v>-41.701509034622255</v>
      </c>
      <c r="AR15">
        <f t="shared" si="13"/>
        <v>54.62735232617176</v>
      </c>
      <c r="AS15">
        <f t="shared" si="14"/>
        <v>-4.1980285486214539</v>
      </c>
      <c r="AT15">
        <f t="shared" si="15"/>
        <v>25.327175394994054</v>
      </c>
      <c r="AU15">
        <f t="shared" si="16"/>
        <v>75.756499172544352</v>
      </c>
      <c r="AW15">
        <v>12</v>
      </c>
      <c r="AX15">
        <f>(R15*SUMPRODUCT(K16:$K$23, X16:$X$23)-$AZ$3*SUMPRODUCT(K15:$K$22, W16:$W$23))/Z15</f>
        <v>580.35499504436871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3.8442260000000001E-3</v>
      </c>
      <c r="O16">
        <f t="shared" si="30"/>
        <v>366.18022219191414</v>
      </c>
      <c r="P16">
        <f t="shared" si="31"/>
        <v>18.309011109595708</v>
      </c>
      <c r="Q16" s="5">
        <f t="shared" si="32"/>
        <v>50</v>
      </c>
      <c r="R16">
        <f t="shared" si="0"/>
        <v>50000</v>
      </c>
      <c r="S16">
        <f t="shared" si="20"/>
        <v>577.85036258345474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502.70779344347358</v>
      </c>
      <c r="AC16">
        <f t="shared" si="1"/>
        <v>493.60869743803897</v>
      </c>
      <c r="AE16">
        <f t="shared" si="2"/>
        <v>312.79679690019759</v>
      </c>
      <c r="AF16">
        <f t="shared" si="3"/>
        <v>-15.639839845009881</v>
      </c>
      <c r="AG16">
        <f t="shared" si="4"/>
        <v>-42.710771628766665</v>
      </c>
      <c r="AH16">
        <f t="shared" si="5"/>
        <v>-166.49485112213839</v>
      </c>
      <c r="AI16">
        <f t="shared" si="6"/>
        <v>87.951334304282653</v>
      </c>
      <c r="AJ16">
        <f t="shared" si="7"/>
        <v>9.0990960054346033</v>
      </c>
      <c r="AK16">
        <f t="shared" si="28"/>
        <v>68.444426700170453</v>
      </c>
      <c r="AL16">
        <f t="shared" si="8"/>
        <v>165.49485700988771</v>
      </c>
      <c r="AN16">
        <f t="shared" si="9"/>
        <v>107.57478045150746</v>
      </c>
      <c r="AO16">
        <f t="shared" si="10"/>
        <v>-5.378739022575374</v>
      </c>
      <c r="AP16">
        <f t="shared" si="11"/>
        <v>-14.688775353236826</v>
      </c>
      <c r="AQ16">
        <f t="shared" si="12"/>
        <v>-57.259688184994786</v>
      </c>
      <c r="AR16">
        <f t="shared" si="13"/>
        <v>30.247577890700473</v>
      </c>
      <c r="AS16">
        <f t="shared" si="14"/>
        <v>3.129294368714802</v>
      </c>
      <c r="AT16">
        <f t="shared" si="15"/>
        <v>23.538905284088862</v>
      </c>
      <c r="AU16">
        <f t="shared" si="16"/>
        <v>56.915777543504142</v>
      </c>
      <c r="AW16">
        <v>13</v>
      </c>
      <c r="AX16">
        <f>(R16*SUMPRODUCT(K17:$K$23, X17:$X$23)-$AZ$3*SUMPRODUCT(K16:$K$22, W17:$W$23))/Z16</f>
        <v>577.85036258345474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5.3300140000000001E-3</v>
      </c>
      <c r="O17">
        <f t="shared" si="30"/>
        <v>366.18022219191414</v>
      </c>
      <c r="P17">
        <f t="shared" si="31"/>
        <v>18.309011109595708</v>
      </c>
      <c r="Q17" s="5">
        <f t="shared" si="32"/>
        <v>50</v>
      </c>
      <c r="R17">
        <f t="shared" si="0"/>
        <v>50000</v>
      </c>
      <c r="S17">
        <f t="shared" si="20"/>
        <v>553.11800252135038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493.60869743803897</v>
      </c>
      <c r="AC17">
        <f t="shared" si="1"/>
        <v>465.23877912924746</v>
      </c>
      <c r="AE17">
        <f t="shared" si="2"/>
        <v>308.00161762456241</v>
      </c>
      <c r="AF17">
        <f t="shared" si="3"/>
        <v>-15.400080881228122</v>
      </c>
      <c r="AG17">
        <f t="shared" si="4"/>
        <v>-42.05601490174687</v>
      </c>
      <c r="AH17">
        <f t="shared" si="5"/>
        <v>-227.64901073212911</v>
      </c>
      <c r="AI17">
        <f t="shared" si="6"/>
        <v>22.896511109458316</v>
      </c>
      <c r="AJ17">
        <f t="shared" si="7"/>
        <v>28.369918308791512</v>
      </c>
      <c r="AK17">
        <f t="shared" si="28"/>
        <v>67.2760097389001</v>
      </c>
      <c r="AL17">
        <f t="shared" si="8"/>
        <v>118.54243915714993</v>
      </c>
      <c r="AN17">
        <f t="shared" si="9"/>
        <v>97.576072994960185</v>
      </c>
      <c r="AO17">
        <f t="shared" si="10"/>
        <v>-4.8788036497480096</v>
      </c>
      <c r="AP17">
        <f t="shared" si="11"/>
        <v>-13.323503985398316</v>
      </c>
      <c r="AQ17">
        <f t="shared" si="12"/>
        <v>-72.120064367666046</v>
      </c>
      <c r="AR17">
        <f t="shared" si="13"/>
        <v>7.2537009921478184</v>
      </c>
      <c r="AS17">
        <f t="shared" si="14"/>
        <v>8.9876970163644305</v>
      </c>
      <c r="AT17">
        <f t="shared" si="15"/>
        <v>21.313293377226284</v>
      </c>
      <c r="AU17">
        <f t="shared" si="16"/>
        <v>37.554691385738536</v>
      </c>
      <c r="AW17">
        <v>14</v>
      </c>
      <c r="AX17">
        <f>(R17*SUMPRODUCT(K18:$K$23, X18:$X$23)-$AZ$3*SUMPRODUCT(K17:$K$22, W18:$W$23))/Z17</f>
        <v>553.11800252135038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6.9004050000000001E-3</v>
      </c>
      <c r="O18">
        <f t="shared" si="30"/>
        <v>366.18022219191414</v>
      </c>
      <c r="P18">
        <f t="shared" si="31"/>
        <v>18.309011109595708</v>
      </c>
      <c r="Q18" s="5">
        <f t="shared" si="32"/>
        <v>50</v>
      </c>
      <c r="R18">
        <f t="shared" si="0"/>
        <v>50000</v>
      </c>
      <c r="S18">
        <f t="shared" si="20"/>
        <v>508.1985084093115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465.23877912924746</v>
      </c>
      <c r="AC18">
        <f t="shared" si="1"/>
        <v>420.23189996800284</v>
      </c>
      <c r="AE18">
        <f t="shared" si="2"/>
        <v>302.79626554605215</v>
      </c>
      <c r="AF18">
        <f t="shared" si="3"/>
        <v>-15.13981327730261</v>
      </c>
      <c r="AG18">
        <f t="shared" si="4"/>
        <v>-41.34525121722131</v>
      </c>
      <c r="AH18">
        <f t="shared" si="5"/>
        <v>-290.20353550808858</v>
      </c>
      <c r="AI18">
        <f t="shared" si="6"/>
        <v>-43.892334456560349</v>
      </c>
      <c r="AJ18">
        <f t="shared" si="7"/>
        <v>45.006879161244626</v>
      </c>
      <c r="AK18">
        <f t="shared" si="28"/>
        <v>64.425244950726594</v>
      </c>
      <c r="AL18">
        <f t="shared" si="8"/>
        <v>65.539789655410871</v>
      </c>
      <c r="AN18">
        <f t="shared" si="9"/>
        <v>88.365557120255531</v>
      </c>
      <c r="AO18">
        <f t="shared" si="10"/>
        <v>-4.4182778560127769</v>
      </c>
      <c r="AP18">
        <f t="shared" si="11"/>
        <v>-12.065856068264573</v>
      </c>
      <c r="AQ18">
        <f t="shared" si="12"/>
        <v>-84.690598964933145</v>
      </c>
      <c r="AR18">
        <f t="shared" si="13"/>
        <v>-12.809175768954962</v>
      </c>
      <c r="AS18">
        <f t="shared" si="14"/>
        <v>13.13443527500352</v>
      </c>
      <c r="AT18">
        <f t="shared" si="15"/>
        <v>18.80133049994318</v>
      </c>
      <c r="AU18">
        <f t="shared" si="16"/>
        <v>19.126590005991737</v>
      </c>
      <c r="AW18">
        <v>15</v>
      </c>
      <c r="AX18">
        <f>(R18*SUMPRODUCT(K19:$K$23, X19:$X$23)-$AZ$3*SUMPRODUCT(K18:$K$22, W19:$W$23))/Z18</f>
        <v>508.1985084093115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8.6257439999999994E-3</v>
      </c>
      <c r="O19">
        <f t="shared" si="30"/>
        <v>366.18022219191414</v>
      </c>
      <c r="P19">
        <f t="shared" si="31"/>
        <v>18.309011109595708</v>
      </c>
      <c r="Q19" s="5">
        <f t="shared" si="32"/>
        <v>50</v>
      </c>
      <c r="R19">
        <f t="shared" si="0"/>
        <v>50000</v>
      </c>
      <c r="S19">
        <f t="shared" si="20"/>
        <v>443.98663985254905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420.23189996800284</v>
      </c>
      <c r="AC19">
        <f t="shared" si="1"/>
        <v>360.29662474982524</v>
      </c>
      <c r="AE19">
        <f t="shared" si="2"/>
        <v>297.15645981983539</v>
      </c>
      <c r="AF19">
        <f t="shared" si="3"/>
        <v>-14.857822990991771</v>
      </c>
      <c r="AG19">
        <f t="shared" si="4"/>
        <v>-40.575165152433662</v>
      </c>
      <c r="AH19">
        <f t="shared" si="5"/>
        <v>-356.63355261543944</v>
      </c>
      <c r="AI19">
        <f t="shared" si="6"/>
        <v>-114.91008093902951</v>
      </c>
      <c r="AJ19">
        <f t="shared" si="7"/>
        <v>59.935275218177594</v>
      </c>
      <c r="AK19">
        <f t="shared" si="28"/>
        <v>60.115538033706159</v>
      </c>
      <c r="AL19">
        <f t="shared" si="8"/>
        <v>5.1407323128542401</v>
      </c>
      <c r="AN19">
        <f t="shared" si="9"/>
        <v>79.884008285892463</v>
      </c>
      <c r="AO19">
        <f t="shared" si="10"/>
        <v>-3.9942004142946232</v>
      </c>
      <c r="AP19">
        <f t="shared" si="11"/>
        <v>-10.907744799502778</v>
      </c>
      <c r="AQ19">
        <f t="shared" si="12"/>
        <v>-95.873122493894201</v>
      </c>
      <c r="AR19">
        <f t="shared" si="13"/>
        <v>-30.891059421799149</v>
      </c>
      <c r="AS19">
        <f t="shared" si="14"/>
        <v>16.112286520875259</v>
      </c>
      <c r="AT19">
        <f t="shared" si="15"/>
        <v>16.160746232160189</v>
      </c>
      <c r="AU19">
        <f t="shared" si="16"/>
        <v>1.3819733312362985</v>
      </c>
      <c r="AW19">
        <v>16</v>
      </c>
      <c r="AX19">
        <f>(R19*SUMPRODUCT(K20:$K$23, X20:$X$23)-$AZ$3*SUMPRODUCT(K19:$K$22, W20:$W$23))/Z19</f>
        <v>443.98663985254905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1.0476563E-2</v>
      </c>
      <c r="O20">
        <f t="shared" si="30"/>
        <v>366.18022219191414</v>
      </c>
      <c r="P20">
        <f t="shared" si="31"/>
        <v>18.309011109595708</v>
      </c>
      <c r="Q20" s="5">
        <f t="shared" si="32"/>
        <v>50</v>
      </c>
      <c r="R20">
        <f t="shared" si="0"/>
        <v>50000</v>
      </c>
      <c r="S20">
        <f t="shared" si="20"/>
        <v>361.70845017277873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360.29662474982524</v>
      </c>
      <c r="AC20">
        <f t="shared" si="1"/>
        <v>287.5171656200913</v>
      </c>
      <c r="AE20">
        <f t="shared" si="2"/>
        <v>291.07171684947758</v>
      </c>
      <c r="AF20">
        <f t="shared" si="3"/>
        <v>-14.553585842473879</v>
      </c>
      <c r="AG20">
        <f t="shared" si="4"/>
        <v>-39.744325226954444</v>
      </c>
      <c r="AH20">
        <f t="shared" si="5"/>
        <v>-425.08827395487583</v>
      </c>
      <c r="AI20">
        <f t="shared" si="6"/>
        <v>-188.31446817482657</v>
      </c>
      <c r="AJ20">
        <f t="shared" si="7"/>
        <v>72.779459129733937</v>
      </c>
      <c r="AK20">
        <f t="shared" si="28"/>
        <v>54.492238650111851</v>
      </c>
      <c r="AL20">
        <f t="shared" si="8"/>
        <v>-61.042770394980785</v>
      </c>
      <c r="AN20">
        <f t="shared" si="9"/>
        <v>72.080343374940227</v>
      </c>
      <c r="AO20">
        <f t="shared" si="10"/>
        <v>-3.6040171687470117</v>
      </c>
      <c r="AP20">
        <f t="shared" si="11"/>
        <v>-9.8421950458540994</v>
      </c>
      <c r="AQ20">
        <f t="shared" si="12"/>
        <v>-105.2679012683781</v>
      </c>
      <c r="AR20">
        <f t="shared" si="13"/>
        <v>-46.633770108038981</v>
      </c>
      <c r="AS20">
        <f t="shared" si="14"/>
        <v>18.022941086462577</v>
      </c>
      <c r="AT20">
        <f t="shared" si="15"/>
        <v>13.494335058326714</v>
      </c>
      <c r="AU20">
        <f t="shared" si="16"/>
        <v>-15.11649396324969</v>
      </c>
      <c r="AW20">
        <v>17</v>
      </c>
      <c r="AX20">
        <f>(R20*SUMPRODUCT(K21:$K$23, X21:$X$23)-$AZ$3*SUMPRODUCT(K20:$K$22, W21:$W$23))/Z20</f>
        <v>361.70845017277873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1.2607808E-2</v>
      </c>
      <c r="O21">
        <f t="shared" si="30"/>
        <v>366.18022219191414</v>
      </c>
      <c r="P21">
        <f t="shared" si="31"/>
        <v>18.309011109595708</v>
      </c>
      <c r="Q21" s="5">
        <f t="shared" si="32"/>
        <v>50</v>
      </c>
      <c r="R21">
        <f t="shared" si="0"/>
        <v>50000</v>
      </c>
      <c r="S21">
        <f t="shared" si="20"/>
        <v>260.67772467021291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287.5171656200913</v>
      </c>
      <c r="AC21">
        <f t="shared" si="1"/>
        <v>202.52465944337362</v>
      </c>
      <c r="AE21">
        <f t="shared" si="2"/>
        <v>284.49122336071417</v>
      </c>
      <c r="AF21">
        <f t="shared" si="3"/>
        <v>-14.224561168035709</v>
      </c>
      <c r="AG21">
        <f t="shared" si="4"/>
        <v>-38.845793153133897</v>
      </c>
      <c r="AH21">
        <f t="shared" si="5"/>
        <v>-501.08882155099809</v>
      </c>
      <c r="AI21">
        <f t="shared" si="6"/>
        <v>-269.66795251145356</v>
      </c>
      <c r="AJ21">
        <f t="shared" si="7"/>
        <v>84.992506176717683</v>
      </c>
      <c r="AK21">
        <f t="shared" si="28"/>
        <v>47.729562145938708</v>
      </c>
      <c r="AL21">
        <f t="shared" si="8"/>
        <v>-136.94588418879718</v>
      </c>
      <c r="AN21">
        <f t="shared" si="9"/>
        <v>64.897486860677333</v>
      </c>
      <c r="AO21">
        <f t="shared" si="10"/>
        <v>-3.2448743430338669</v>
      </c>
      <c r="AP21">
        <f t="shared" si="11"/>
        <v>-8.8614134417484625</v>
      </c>
      <c r="AQ21">
        <f t="shared" si="12"/>
        <v>-114.30723531110817</v>
      </c>
      <c r="AR21">
        <f t="shared" si="13"/>
        <v>-61.516036235213171</v>
      </c>
      <c r="AS21">
        <f t="shared" si="14"/>
        <v>19.388296017364091</v>
      </c>
      <c r="AT21">
        <f t="shared" si="15"/>
        <v>10.887958495311818</v>
      </c>
      <c r="AU21">
        <f t="shared" si="16"/>
        <v>-31.239781722537263</v>
      </c>
      <c r="AW21">
        <v>18</v>
      </c>
      <c r="AX21">
        <f>(R21*SUMPRODUCT(K22:$K$23, X22:$X$23)-$AZ$3*SUMPRODUCT(K21:$K$22, W22:$W$23))/Z21</f>
        <v>260.67772467021291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1.5033739000000001E-2</v>
      </c>
      <c r="O22">
        <f t="shared" si="30"/>
        <v>366.18022219191414</v>
      </c>
      <c r="P22">
        <f t="shared" si="31"/>
        <v>18.309011109595708</v>
      </c>
      <c r="Q22" s="5">
        <f t="shared" si="32"/>
        <v>50</v>
      </c>
      <c r="R22">
        <f t="shared" si="0"/>
        <v>50000</v>
      </c>
      <c r="S22">
        <f t="shared" si="20"/>
        <v>140.20292189997721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202.52465944337362</v>
      </c>
      <c r="AC22">
        <f t="shared" si="1"/>
        <v>106.19905216996898</v>
      </c>
      <c r="AE22">
        <f t="shared" si="2"/>
        <v>277.36934432731135</v>
      </c>
      <c r="AF22">
        <f t="shared" si="3"/>
        <v>-13.868467216365568</v>
      </c>
      <c r="AG22">
        <f t="shared" si="4"/>
        <v>-37.873337706090361</v>
      </c>
      <c r="AH22">
        <f t="shared" si="5"/>
        <v>-583.99751551220209</v>
      </c>
      <c r="AI22">
        <f t="shared" si="6"/>
        <v>-358.36997610734664</v>
      </c>
      <c r="AJ22">
        <f t="shared" si="7"/>
        <v>96.325607273404643</v>
      </c>
      <c r="AK22">
        <f t="shared" si="28"/>
        <v>39.877805162953116</v>
      </c>
      <c r="AL22">
        <f t="shared" si="8"/>
        <v>-222.16656367098892</v>
      </c>
      <c r="AN22">
        <f t="shared" si="9"/>
        <v>58.285380134722963</v>
      </c>
      <c r="AO22">
        <f t="shared" si="10"/>
        <v>-2.9142690067361481</v>
      </c>
      <c r="AP22">
        <f t="shared" si="11"/>
        <v>-7.9585647452275214</v>
      </c>
      <c r="AQ22">
        <f t="shared" si="12"/>
        <v>-122.71910319402534</v>
      </c>
      <c r="AR22">
        <f t="shared" si="13"/>
        <v>-75.306556811266049</v>
      </c>
      <c r="AS22">
        <f t="shared" si="14"/>
        <v>20.241511008560298</v>
      </c>
      <c r="AT22">
        <f t="shared" si="15"/>
        <v>8.3797762095812018</v>
      </c>
      <c r="AU22">
        <f t="shared" si="16"/>
        <v>-46.685269593124552</v>
      </c>
      <c r="AW22">
        <v>19</v>
      </c>
      <c r="AX22">
        <f>(R22*SUMPRODUCT(K23:$K$23, X23:$X$23)-$AZ$3*SUMPRODUCT(K22:$K$22, W23:$W$23))/Z22</f>
        <v>140.20292189997721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1.7719183999999999E-2</v>
      </c>
      <c r="O23">
        <f t="shared" si="30"/>
        <v>366.18022219191414</v>
      </c>
      <c r="P23">
        <f t="shared" si="31"/>
        <v>18.309011109595708</v>
      </c>
      <c r="Q23" s="5">
        <f t="shared" si="32"/>
        <v>50</v>
      </c>
      <c r="R23">
        <f t="shared" si="0"/>
        <v>50000</v>
      </c>
      <c r="S23">
        <f t="shared" si="20"/>
        <v>144.20002903767795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106.19905216996898</v>
      </c>
      <c r="AC23">
        <f t="shared" si="1"/>
        <v>106.19905216996898</v>
      </c>
      <c r="AE23">
        <f t="shared" si="2"/>
        <v>269.68089243594329</v>
      </c>
      <c r="AF23">
        <f t="shared" si="3"/>
        <v>-13.484044621797166</v>
      </c>
      <c r="AG23">
        <f t="shared" si="4"/>
        <v>-36.823519689521106</v>
      </c>
      <c r="AH23">
        <f t="shared" si="5"/>
        <v>-671.08463950835301</v>
      </c>
      <c r="AI23">
        <f t="shared" si="6"/>
        <v>-451.711311383728</v>
      </c>
      <c r="AJ23">
        <f t="shared" si="7"/>
        <v>0</v>
      </c>
      <c r="AK23">
        <f t="shared" si="28"/>
        <v>31.010217161640732</v>
      </c>
      <c r="AL23">
        <f t="shared" si="8"/>
        <v>-420.70109422208725</v>
      </c>
      <c r="AN23">
        <f t="shared" si="9"/>
        <v>52.202766250226738</v>
      </c>
      <c r="AO23">
        <f t="shared" si="10"/>
        <v>-2.6101383125113373</v>
      </c>
      <c r="AP23">
        <f t="shared" si="11"/>
        <v>-7.1280155353212109</v>
      </c>
      <c r="AQ23">
        <f t="shared" si="12"/>
        <v>-129.90343607192494</v>
      </c>
      <c r="AR23">
        <f t="shared" si="13"/>
        <v>-87.438823669530763</v>
      </c>
      <c r="AS23">
        <f t="shared" si="14"/>
        <v>0</v>
      </c>
      <c r="AT23">
        <f t="shared" si="15"/>
        <v>6.0027208573644701</v>
      </c>
      <c r="AU23">
        <f t="shared" si="16"/>
        <v>-81.436102812166297</v>
      </c>
      <c r="AW23">
        <v>20</v>
      </c>
      <c r="AX23">
        <f>(R23*SUMPRODUCT(K$23:$K24, X$23:$X24)-$AZ$3*SUMPRODUCT(K$22:$K23, W$23:$W24))/Z23</f>
        <v>144.20002903767795</v>
      </c>
    </row>
    <row r="25" spans="5:50" x14ac:dyDescent="0.25">
      <c r="AN25" s="6">
        <f t="shared" ref="AN25:AU25" si="33">SUM(AN3:AN23)</f>
        <v>3168.4617737264239</v>
      </c>
      <c r="AO25" s="6">
        <f t="shared" si="33"/>
        <v>-433.05825533025677</v>
      </c>
      <c r="AP25" s="6">
        <f t="shared" si="33"/>
        <v>-2902.5451381796192</v>
      </c>
      <c r="AQ25" s="6">
        <f t="shared" si="33"/>
        <v>-1402.98717068734</v>
      </c>
      <c r="AR25" s="6">
        <f t="shared" si="33"/>
        <v>-1570.1287904707924</v>
      </c>
      <c r="AS25" s="6">
        <f t="shared" si="33"/>
        <v>-254.88370634159813</v>
      </c>
      <c r="AT25" s="6">
        <f t="shared" si="33"/>
        <v>462.12817614467895</v>
      </c>
      <c r="AU25" s="7">
        <f t="shared" si="33"/>
        <v>-1362.8843206677111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1193.3743191868371</v>
      </c>
      <c r="K3">
        <v>1</v>
      </c>
      <c r="L3" s="2">
        <v>0</v>
      </c>
      <c r="O3">
        <f>$C$3</f>
        <v>1193.3743191868371</v>
      </c>
      <c r="P3">
        <f>O3*B5</f>
        <v>954.69945534946964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1193.3743191868371</v>
      </c>
      <c r="AF3">
        <f t="shared" ref="AF3:AF23" si="3">-$Z3*P3</f>
        <v>-954.69945534946964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-2281.2333401626324</v>
      </c>
      <c r="AJ3">
        <f t="shared" ref="AJ3:AJ23" si="7">AB3-AC3</f>
        <v>0</v>
      </c>
      <c r="AL3">
        <f t="shared" ref="AL3:AL23" si="8">SUM(AI3:AK3)</f>
        <v>-2281.2333401626324</v>
      </c>
      <c r="AN3">
        <f t="shared" ref="AN3:AN23" si="9">AE3*$K3</f>
        <v>1193.3743191868371</v>
      </c>
      <c r="AO3">
        <f t="shared" ref="AO3:AO23" si="10">AF3*$K3</f>
        <v>-954.69945534946964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-2281.2333401626324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-2281.2333401626324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653.31653038025217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50000</v>
      </c>
      <c r="S4">
        <f t="shared" ref="S4:S23" si="20">AX4</f>
        <v>549.70504786754339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1"/>
        <v>542.89007239043985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-542.89007239043985</v>
      </c>
      <c r="AK4">
        <f t="shared" ref="AK4:AK23" si="28">H4*SUM(AB4:AB4, AE4:AF4)</f>
        <v>0</v>
      </c>
      <c r="AL4">
        <f t="shared" si="8"/>
        <v>-662.76572239043981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-110.42645798981179</v>
      </c>
      <c r="AR4">
        <f t="shared" si="13"/>
        <v>-110.42645798981179</v>
      </c>
      <c r="AS4">
        <f t="shared" si="14"/>
        <v>-500.09679006461107</v>
      </c>
      <c r="AT4">
        <f t="shared" si="15"/>
        <v>0</v>
      </c>
      <c r="AU4">
        <f t="shared" si="16"/>
        <v>-610.52324805442288</v>
      </c>
      <c r="AW4">
        <v>1</v>
      </c>
      <c r="AX4">
        <f>(R4*SUMPRODUCT(K5:$K$23, X5:$X$23)-$AZ$3*SUMPRODUCT(K4:$K$22, W5:$W$23))/Z4</f>
        <v>549.70504786754339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2.5466569999999999E-3</v>
      </c>
      <c r="O5">
        <f t="shared" ref="O5:O23" si="30">$C$3</f>
        <v>1193.3743191868371</v>
      </c>
      <c r="P5">
        <f t="shared" ref="P5:P23" si="31">O5*$C$5</f>
        <v>59.668715959341853</v>
      </c>
      <c r="Q5" s="5">
        <f t="shared" ref="Q5:Q23" si="32">$C$8</f>
        <v>50</v>
      </c>
      <c r="R5">
        <f t="shared" si="0"/>
        <v>50000</v>
      </c>
      <c r="S5">
        <f t="shared" si="20"/>
        <v>1056.7323892192487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542.89007239043985</v>
      </c>
      <c r="AC5">
        <f t="shared" si="1"/>
        <v>1030.5374487737417</v>
      </c>
      <c r="AE5">
        <f t="shared" si="2"/>
        <v>1163.7922135002752</v>
      </c>
      <c r="AF5">
        <f t="shared" si="3"/>
        <v>-58.189610675013768</v>
      </c>
      <c r="AG5">
        <f t="shared" si="4"/>
        <v>-48.760568867163201</v>
      </c>
      <c r="AH5">
        <f t="shared" si="5"/>
        <v>-125.75423933679794</v>
      </c>
      <c r="AI5">
        <f t="shared" si="6"/>
        <v>931.08779462130053</v>
      </c>
      <c r="AJ5">
        <f t="shared" si="7"/>
        <v>-487.64737638330189</v>
      </c>
      <c r="AK5">
        <f t="shared" si="28"/>
        <v>141.0615182182076</v>
      </c>
      <c r="AL5">
        <f t="shared" si="8"/>
        <v>584.50193645620629</v>
      </c>
      <c r="AN5">
        <f t="shared" si="9"/>
        <v>987.55156415729016</v>
      </c>
      <c r="AO5">
        <f t="shared" si="10"/>
        <v>-49.377578207864509</v>
      </c>
      <c r="AP5">
        <f t="shared" si="11"/>
        <v>-41.376437731214374</v>
      </c>
      <c r="AQ5">
        <f t="shared" si="12"/>
        <v>-106.71045425106348</v>
      </c>
      <c r="AR5">
        <f t="shared" si="13"/>
        <v>790.08709396714801</v>
      </c>
      <c r="AS5">
        <f t="shared" si="14"/>
        <v>-413.79975198159775</v>
      </c>
      <c r="AT5">
        <f t="shared" si="15"/>
        <v>119.69965200214844</v>
      </c>
      <c r="AU5">
        <f t="shared" si="16"/>
        <v>495.98699398769867</v>
      </c>
      <c r="AW5">
        <v>2</v>
      </c>
      <c r="AX5">
        <f>(R5*SUMPRODUCT(K6:$K$23, X6:$X$23)-$AZ$3*SUMPRODUCT(K5:$K$22, W6:$W$23))/Z5</f>
        <v>1056.7323892192487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3.8442260000000001E-3</v>
      </c>
      <c r="O6">
        <f t="shared" si="30"/>
        <v>1193.3743191868371</v>
      </c>
      <c r="P6">
        <f t="shared" si="31"/>
        <v>59.668715959341853</v>
      </c>
      <c r="Q6" s="5">
        <f t="shared" si="32"/>
        <v>50</v>
      </c>
      <c r="R6">
        <f t="shared" si="0"/>
        <v>50000</v>
      </c>
      <c r="S6">
        <f t="shared" si="20"/>
        <v>1481.3745538685439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1030.5374487737417</v>
      </c>
      <c r="AC6">
        <f t="shared" si="1"/>
        <v>1424.6532119989743</v>
      </c>
      <c r="AE6">
        <f t="shared" si="2"/>
        <v>1147.6804110795374</v>
      </c>
      <c r="AF6">
        <f t="shared" si="3"/>
        <v>-57.384020553976868</v>
      </c>
      <c r="AG6">
        <f t="shared" si="4"/>
        <v>-48.08551653187763</v>
      </c>
      <c r="AH6">
        <f t="shared" si="5"/>
        <v>-187.44664661393932</v>
      </c>
      <c r="AI6">
        <f t="shared" si="6"/>
        <v>854.76422737974372</v>
      </c>
      <c r="AJ6">
        <f t="shared" si="7"/>
        <v>-394.11576322523251</v>
      </c>
      <c r="AK6">
        <f t="shared" si="28"/>
        <v>181.47975162884131</v>
      </c>
      <c r="AL6">
        <f t="shared" si="8"/>
        <v>642.12821578335252</v>
      </c>
      <c r="AN6">
        <f t="shared" si="9"/>
        <v>897.11366113326937</v>
      </c>
      <c r="AO6">
        <f t="shared" si="10"/>
        <v>-44.855683056663466</v>
      </c>
      <c r="AP6">
        <f t="shared" si="11"/>
        <v>-37.587270260037137</v>
      </c>
      <c r="AQ6">
        <f t="shared" si="12"/>
        <v>-146.52245153579713</v>
      </c>
      <c r="AR6">
        <f t="shared" si="13"/>
        <v>668.14825628077176</v>
      </c>
      <c r="AS6">
        <f t="shared" si="14"/>
        <v>-308.07063695088016</v>
      </c>
      <c r="AT6">
        <f t="shared" si="15"/>
        <v>141.85827590467014</v>
      </c>
      <c r="AU6">
        <f t="shared" si="16"/>
        <v>501.93589523456171</v>
      </c>
      <c r="AW6">
        <v>3</v>
      </c>
      <c r="AX6">
        <f>(R6*SUMPRODUCT(K7:$K$23, X7:$X$23)-$AZ$3*SUMPRODUCT(K6:$K$22, W7:$W$23))/Z6</f>
        <v>1481.3745538685439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5.3300140000000001E-3</v>
      </c>
      <c r="O7">
        <f t="shared" si="30"/>
        <v>1193.3743191868371</v>
      </c>
      <c r="P7">
        <f t="shared" si="31"/>
        <v>59.668715959341853</v>
      </c>
      <c r="Q7" s="5">
        <f t="shared" si="32"/>
        <v>50</v>
      </c>
      <c r="R7">
        <f t="shared" si="0"/>
        <v>50000</v>
      </c>
      <c r="S7">
        <f t="shared" si="20"/>
        <v>1828.1857069451025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1424.6532119989743</v>
      </c>
      <c r="AC7">
        <f t="shared" si="1"/>
        <v>1731.2320787914073</v>
      </c>
      <c r="AE7">
        <f t="shared" si="2"/>
        <v>1130.0864543101623</v>
      </c>
      <c r="AF7">
        <f t="shared" si="3"/>
        <v>-56.50432271550811</v>
      </c>
      <c r="AG7">
        <f t="shared" si="4"/>
        <v>-47.348364890246714</v>
      </c>
      <c r="AH7">
        <f t="shared" si="5"/>
        <v>-256.29647631213919</v>
      </c>
      <c r="AI7">
        <f t="shared" si="6"/>
        <v>769.9372903922681</v>
      </c>
      <c r="AJ7">
        <f t="shared" si="7"/>
        <v>-306.57886679243302</v>
      </c>
      <c r="AK7">
        <f t="shared" si="28"/>
        <v>213.77399835130683</v>
      </c>
      <c r="AL7">
        <f t="shared" si="8"/>
        <v>677.13242195114185</v>
      </c>
      <c r="AN7">
        <f t="shared" si="9"/>
        <v>813.73001846818261</v>
      </c>
      <c r="AO7">
        <f t="shared" si="10"/>
        <v>-40.686500923409127</v>
      </c>
      <c r="AP7">
        <f t="shared" si="11"/>
        <v>-34.093662205780355</v>
      </c>
      <c r="AQ7">
        <f t="shared" si="12"/>
        <v>-184.54883306261371</v>
      </c>
      <c r="AR7">
        <f t="shared" si="13"/>
        <v>554.40102227637931</v>
      </c>
      <c r="AS7">
        <f t="shared" si="14"/>
        <v>-220.75516964695083</v>
      </c>
      <c r="AT7">
        <f t="shared" si="15"/>
        <v>153.93009885479333</v>
      </c>
      <c r="AU7">
        <f t="shared" si="16"/>
        <v>487.57595148422183</v>
      </c>
      <c r="AW7">
        <v>4</v>
      </c>
      <c r="AX7">
        <f>(R7*SUMPRODUCT(K8:$K$23, X8:$X$23)-$AZ$3*SUMPRODUCT(K7:$K$22, W8:$W$23))/Z7</f>
        <v>1828.1857069451025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6.9004050000000001E-3</v>
      </c>
      <c r="O8">
        <f t="shared" si="30"/>
        <v>1193.3743191868371</v>
      </c>
      <c r="P8">
        <f t="shared" si="31"/>
        <v>59.668715959341853</v>
      </c>
      <c r="Q8" s="5">
        <f t="shared" si="32"/>
        <v>50</v>
      </c>
      <c r="R8">
        <f t="shared" si="0"/>
        <v>50000</v>
      </c>
      <c r="S8">
        <f t="shared" si="20"/>
        <v>2105.341539635584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1731.2320787914073</v>
      </c>
      <c r="AC8">
        <f t="shared" si="1"/>
        <v>1959.9954272511118</v>
      </c>
      <c r="AE8">
        <f t="shared" si="2"/>
        <v>1110.9875355473064</v>
      </c>
      <c r="AF8">
        <f t="shared" si="3"/>
        <v>-55.549376777365325</v>
      </c>
      <c r="AG8">
        <f t="shared" si="4"/>
        <v>-46.548158347513763</v>
      </c>
      <c r="AH8">
        <f t="shared" si="5"/>
        <v>-326.72289383048286</v>
      </c>
      <c r="AI8">
        <f t="shared" si="6"/>
        <v>682.1671065919445</v>
      </c>
      <c r="AJ8">
        <f t="shared" si="7"/>
        <v>-228.7633484597045</v>
      </c>
      <c r="AK8">
        <f t="shared" si="28"/>
        <v>238.45537222812459</v>
      </c>
      <c r="AL8">
        <f t="shared" si="8"/>
        <v>691.85913036036459</v>
      </c>
      <c r="AN8">
        <f t="shared" si="9"/>
        <v>736.91945392320429</v>
      </c>
      <c r="AO8">
        <f t="shared" si="10"/>
        <v>-36.845972696160217</v>
      </c>
      <c r="AP8">
        <f t="shared" si="11"/>
        <v>-30.875452993882917</v>
      </c>
      <c r="AQ8">
        <f t="shared" si="12"/>
        <v>-216.71571354502962</v>
      </c>
      <c r="AR8">
        <f t="shared" si="13"/>
        <v>452.48231468813151</v>
      </c>
      <c r="AS8">
        <f t="shared" si="14"/>
        <v>-151.73902175376017</v>
      </c>
      <c r="AT8">
        <f t="shared" si="15"/>
        <v>158.16775352104895</v>
      </c>
      <c r="AU8">
        <f t="shared" si="16"/>
        <v>458.91104645542032</v>
      </c>
      <c r="AW8">
        <v>5</v>
      </c>
      <c r="AX8">
        <f>(R8*SUMPRODUCT(K9:$K$23, X9:$X$23)-$AZ$3*SUMPRODUCT(K8:$K$22, W9:$W$23))/Z8</f>
        <v>2105.341539635584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8.6257439999999994E-3</v>
      </c>
      <c r="O9">
        <f t="shared" si="30"/>
        <v>1193.3743191868371</v>
      </c>
      <c r="P9">
        <f t="shared" si="31"/>
        <v>59.668715959341853</v>
      </c>
      <c r="Q9" s="5">
        <f t="shared" si="32"/>
        <v>50</v>
      </c>
      <c r="R9">
        <f t="shared" si="0"/>
        <v>50000</v>
      </c>
      <c r="S9">
        <f t="shared" si="20"/>
        <v>2318.3444868791589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1959.9954272511118</v>
      </c>
      <c r="AC9">
        <f t="shared" si="1"/>
        <v>2118.0935066274455</v>
      </c>
      <c r="AE9">
        <f t="shared" si="2"/>
        <v>1090.2945661230115</v>
      </c>
      <c r="AF9">
        <f t="shared" si="3"/>
        <v>-54.514728306150573</v>
      </c>
      <c r="AG9">
        <f t="shared" si="4"/>
        <v>-45.681164266461508</v>
      </c>
      <c r="AH9">
        <f t="shared" si="5"/>
        <v>-401.51249757711673</v>
      </c>
      <c r="AI9">
        <f t="shared" si="6"/>
        <v>588.58617597328259</v>
      </c>
      <c r="AJ9">
        <f t="shared" si="7"/>
        <v>-158.09807937633377</v>
      </c>
      <c r="AK9">
        <f t="shared" si="28"/>
        <v>256.34848943186643</v>
      </c>
      <c r="AL9">
        <f t="shared" si="8"/>
        <v>686.83658602881519</v>
      </c>
      <c r="AN9">
        <f t="shared" si="9"/>
        <v>666.18806785910715</v>
      </c>
      <c r="AO9">
        <f t="shared" si="10"/>
        <v>-33.30940339295536</v>
      </c>
      <c r="AP9">
        <f t="shared" si="11"/>
        <v>-27.911949216112106</v>
      </c>
      <c r="AQ9">
        <f t="shared" si="12"/>
        <v>-245.3307971013086</v>
      </c>
      <c r="AR9">
        <f t="shared" si="13"/>
        <v>359.63591814873104</v>
      </c>
      <c r="AS9">
        <f t="shared" si="14"/>
        <v>-96.60054934188544</v>
      </c>
      <c r="AT9">
        <f t="shared" si="15"/>
        <v>156.63317985751399</v>
      </c>
      <c r="AU9">
        <f t="shared" si="16"/>
        <v>419.66854866435955</v>
      </c>
      <c r="AW9">
        <v>6</v>
      </c>
      <c r="AX9">
        <f>(R9*SUMPRODUCT(K10:$K$23, X10:$X$23)-$AZ$3*SUMPRODUCT(K9:$K$22, W10:$W$23))/Z9</f>
        <v>2318.3444868791589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1.0476563E-2</v>
      </c>
      <c r="O10">
        <f t="shared" si="30"/>
        <v>1193.3743191868371</v>
      </c>
      <c r="P10">
        <f t="shared" si="31"/>
        <v>59.668715959341853</v>
      </c>
      <c r="Q10" s="5">
        <f t="shared" si="32"/>
        <v>50</v>
      </c>
      <c r="R10">
        <f t="shared" si="0"/>
        <v>50000</v>
      </c>
      <c r="S10">
        <f t="shared" si="20"/>
        <v>2473.3388333110361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2118.0935066274455</v>
      </c>
      <c r="AC10">
        <f t="shared" si="1"/>
        <v>2213.4290622219855</v>
      </c>
      <c r="AE10">
        <f t="shared" si="2"/>
        <v>1067.9690807512359</v>
      </c>
      <c r="AF10">
        <f t="shared" si="3"/>
        <v>-53.398454037561791</v>
      </c>
      <c r="AG10">
        <f t="shared" si="4"/>
        <v>-44.745771028445958</v>
      </c>
      <c r="AH10">
        <f t="shared" si="5"/>
        <v>-478.58159535093279</v>
      </c>
      <c r="AI10">
        <f t="shared" si="6"/>
        <v>491.24326033429537</v>
      </c>
      <c r="AJ10">
        <f t="shared" si="7"/>
        <v>-95.335555594539983</v>
      </c>
      <c r="AK10">
        <f t="shared" si="28"/>
        <v>268.06206988999963</v>
      </c>
      <c r="AL10">
        <f t="shared" si="8"/>
        <v>663.96977462975497</v>
      </c>
      <c r="AN10">
        <f t="shared" si="9"/>
        <v>601.10985557609536</v>
      </c>
      <c r="AO10">
        <f t="shared" si="10"/>
        <v>-30.055492778804769</v>
      </c>
      <c r="AP10">
        <f t="shared" si="11"/>
        <v>-25.185302126565389</v>
      </c>
      <c r="AQ10">
        <f t="shared" si="12"/>
        <v>-269.37120076586416</v>
      </c>
      <c r="AR10">
        <f t="shared" si="13"/>
        <v>276.49785990486112</v>
      </c>
      <c r="AS10">
        <f t="shared" si="14"/>
        <v>-53.65992619785348</v>
      </c>
      <c r="AT10">
        <f t="shared" si="15"/>
        <v>150.87960412080534</v>
      </c>
      <c r="AU10">
        <f t="shared" si="16"/>
        <v>373.71753782781292</v>
      </c>
      <c r="AW10">
        <v>7</v>
      </c>
      <c r="AX10">
        <f>(R10*SUMPRODUCT(K11:$K$23, X11:$X$23)-$AZ$3*SUMPRODUCT(K10:$K$22, W11:$W$23))/Z10</f>
        <v>2473.3388333110361</v>
      </c>
    </row>
    <row r="11" spans="1:52" x14ac:dyDescent="0.25">
      <c r="A11" t="s">
        <v>33</v>
      </c>
      <c r="C11" s="24">
        <f>AU25</f>
        <v>243.59676297061623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1.2607808E-2</v>
      </c>
      <c r="O11">
        <f t="shared" si="30"/>
        <v>1193.3743191868371</v>
      </c>
      <c r="P11">
        <f t="shared" si="31"/>
        <v>59.668715959341853</v>
      </c>
      <c r="Q11" s="5">
        <f t="shared" si="32"/>
        <v>50</v>
      </c>
      <c r="R11">
        <f t="shared" si="0"/>
        <v>50000</v>
      </c>
      <c r="S11">
        <f t="shared" si="20"/>
        <v>2572.3669111576532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2213.4290622219855</v>
      </c>
      <c r="AC11">
        <f t="shared" si="1"/>
        <v>2250.0064932983196</v>
      </c>
      <c r="AE11">
        <f t="shared" si="2"/>
        <v>1043.8246408236753</v>
      </c>
      <c r="AF11">
        <f t="shared" si="3"/>
        <v>-52.191232041183767</v>
      </c>
      <c r="AG11">
        <f t="shared" si="4"/>
        <v>-43.734167228222887</v>
      </c>
      <c r="AH11">
        <f t="shared" si="5"/>
        <v>-564.14608993860918</v>
      </c>
      <c r="AI11">
        <f t="shared" si="6"/>
        <v>383.75315161565948</v>
      </c>
      <c r="AJ11">
        <f t="shared" si="7"/>
        <v>-36.577431076334051</v>
      </c>
      <c r="AK11">
        <f t="shared" si="28"/>
        <v>274.25719564385309</v>
      </c>
      <c r="AL11">
        <f t="shared" si="8"/>
        <v>621.43291618317858</v>
      </c>
      <c r="AN11">
        <f t="shared" si="9"/>
        <v>541.20883901943046</v>
      </c>
      <c r="AO11">
        <f t="shared" si="10"/>
        <v>-27.060441950971526</v>
      </c>
      <c r="AP11">
        <f t="shared" si="11"/>
        <v>-22.675569195598626</v>
      </c>
      <c r="AQ11">
        <f t="shared" si="12"/>
        <v>-292.50205296178791</v>
      </c>
      <c r="AR11">
        <f t="shared" si="13"/>
        <v>198.97077491107245</v>
      </c>
      <c r="AS11">
        <f t="shared" si="14"/>
        <v>-18.964899115156996</v>
      </c>
      <c r="AT11">
        <f t="shared" si="15"/>
        <v>142.19861520993513</v>
      </c>
      <c r="AU11">
        <f t="shared" si="16"/>
        <v>322.20449100585063</v>
      </c>
      <c r="AW11">
        <v>8</v>
      </c>
      <c r="AX11">
        <f>(R11*SUMPRODUCT(K12:$K$23, X12:$X$23)-$AZ$3*SUMPRODUCT(K11:$K$22, W12:$W$23))/Z11</f>
        <v>2572.3669111576532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1.5033739000000001E-2</v>
      </c>
      <c r="O12">
        <f t="shared" si="30"/>
        <v>1193.3743191868371</v>
      </c>
      <c r="P12">
        <f t="shared" si="31"/>
        <v>59.668715959341853</v>
      </c>
      <c r="Q12" s="5">
        <f t="shared" si="32"/>
        <v>50</v>
      </c>
      <c r="R12">
        <f t="shared" si="0"/>
        <v>50000</v>
      </c>
      <c r="S12">
        <f t="shared" si="20"/>
        <v>2617.6130223201267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2250.0064932983196</v>
      </c>
      <c r="AC12">
        <f t="shared" si="1"/>
        <v>2232.265702085575</v>
      </c>
      <c r="AE12">
        <f t="shared" si="2"/>
        <v>1017.6938072035268</v>
      </c>
      <c r="AF12">
        <f t="shared" si="3"/>
        <v>-50.884690360176336</v>
      </c>
      <c r="AG12">
        <f t="shared" si="4"/>
        <v>-42.639337500449201</v>
      </c>
      <c r="AH12">
        <f t="shared" si="5"/>
        <v>-657.48805549145629</v>
      </c>
      <c r="AI12">
        <f t="shared" si="6"/>
        <v>266.68172385144499</v>
      </c>
      <c r="AJ12">
        <f t="shared" si="7"/>
        <v>17.740791212744625</v>
      </c>
      <c r="AK12">
        <f t="shared" si="28"/>
        <v>275.26291175982277</v>
      </c>
      <c r="AL12">
        <f t="shared" si="8"/>
        <v>559.68542682401244</v>
      </c>
      <c r="AN12">
        <f t="shared" si="9"/>
        <v>486.06755731912745</v>
      </c>
      <c r="AO12">
        <f t="shared" si="10"/>
        <v>-24.303377865956367</v>
      </c>
      <c r="AP12">
        <f t="shared" si="11"/>
        <v>-20.365259646710552</v>
      </c>
      <c r="AQ12">
        <f t="shared" si="12"/>
        <v>-314.02727503806267</v>
      </c>
      <c r="AR12">
        <f t="shared" si="13"/>
        <v>127.37164476839781</v>
      </c>
      <c r="AS12">
        <f t="shared" si="14"/>
        <v>8.4732981459155887</v>
      </c>
      <c r="AT12">
        <f t="shared" si="15"/>
        <v>131.47016341516351</v>
      </c>
      <c r="AU12">
        <f t="shared" si="16"/>
        <v>267.31510632947692</v>
      </c>
      <c r="AW12">
        <v>9</v>
      </c>
      <c r="AX12">
        <f>(R12*SUMPRODUCT(K13:$K$23, X13:$X$23)-$AZ$3*SUMPRODUCT(K12:$K$22, W13:$W$23))/Z12</f>
        <v>2617.6130223201267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1.7719183999999999E-2</v>
      </c>
      <c r="O13">
        <f t="shared" si="30"/>
        <v>1193.3743191868371</v>
      </c>
      <c r="P13">
        <f t="shared" si="31"/>
        <v>59.668715959341853</v>
      </c>
      <c r="Q13" s="5">
        <f t="shared" si="32"/>
        <v>50</v>
      </c>
      <c r="R13">
        <f t="shared" si="0"/>
        <v>50000</v>
      </c>
      <c r="S13">
        <f t="shared" si="20"/>
        <v>2612.2635021789501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2232.265702085575</v>
      </c>
      <c r="AC13">
        <f t="shared" si="1"/>
        <v>2165.9535733717803</v>
      </c>
      <c r="AE13">
        <f t="shared" si="2"/>
        <v>989.48416530599172</v>
      </c>
      <c r="AF13">
        <f t="shared" si="3"/>
        <v>-49.474208265299588</v>
      </c>
      <c r="AG13">
        <f t="shared" si="4"/>
        <v>-41.457409858636154</v>
      </c>
      <c r="AH13">
        <f t="shared" si="5"/>
        <v>-755.53426680855955</v>
      </c>
      <c r="AI13">
        <f t="shared" si="6"/>
        <v>143.0182803734964</v>
      </c>
      <c r="AJ13">
        <f t="shared" si="7"/>
        <v>66.312128713794664</v>
      </c>
      <c r="AK13">
        <f t="shared" si="28"/>
        <v>271.4516281514347</v>
      </c>
      <c r="AL13">
        <f t="shared" si="8"/>
        <v>480.78203723872576</v>
      </c>
      <c r="AN13">
        <f t="shared" si="9"/>
        <v>435.3419505525834</v>
      </c>
      <c r="AO13">
        <f t="shared" si="10"/>
        <v>-21.767097527629172</v>
      </c>
      <c r="AP13">
        <f t="shared" si="11"/>
        <v>-18.239958056463983</v>
      </c>
      <c r="AQ13">
        <f t="shared" si="12"/>
        <v>-332.41134416743211</v>
      </c>
      <c r="AR13">
        <f t="shared" si="13"/>
        <v>62.923550801058134</v>
      </c>
      <c r="AS13">
        <f t="shared" si="14"/>
        <v>29.17525360360866</v>
      </c>
      <c r="AT13">
        <f t="shared" si="15"/>
        <v>119.43018940942375</v>
      </c>
      <c r="AU13">
        <f t="shared" si="16"/>
        <v>211.52899381409054</v>
      </c>
      <c r="AW13">
        <v>10</v>
      </c>
      <c r="AX13">
        <f>(R13*SUMPRODUCT(K14:$K$23, X14:$X$23)-$AZ$3*SUMPRODUCT(K13:$K$22, W14:$W$23))/Z13</f>
        <v>2612.2635021789501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2.0768709E-2</v>
      </c>
      <c r="O14">
        <f t="shared" si="30"/>
        <v>1193.3743191868371</v>
      </c>
      <c r="P14">
        <f t="shared" si="31"/>
        <v>59.668715959341853</v>
      </c>
      <c r="Q14" s="5">
        <f t="shared" si="32"/>
        <v>50</v>
      </c>
      <c r="R14">
        <f t="shared" si="0"/>
        <v>50000</v>
      </c>
      <c r="S14">
        <f t="shared" si="20"/>
        <v>2557.5285902497526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2165.9535733717803</v>
      </c>
      <c r="AC14">
        <f t="shared" si="1"/>
        <v>2055.3230118154697</v>
      </c>
      <c r="AE14">
        <f t="shared" si="2"/>
        <v>959.03901496358378</v>
      </c>
      <c r="AF14">
        <f t="shared" si="3"/>
        <v>-47.951950748179186</v>
      </c>
      <c r="AG14">
        <f t="shared" si="4"/>
        <v>-40.181818878802048</v>
      </c>
      <c r="AH14">
        <f t="shared" si="5"/>
        <v>-861.01688124774535</v>
      </c>
      <c r="AI14">
        <f t="shared" si="6"/>
        <v>9.8883640888572018</v>
      </c>
      <c r="AJ14">
        <f t="shared" si="7"/>
        <v>110.63056155631057</v>
      </c>
      <c r="AK14">
        <f t="shared" si="28"/>
        <v>263.3023673583354</v>
      </c>
      <c r="AL14">
        <f t="shared" si="8"/>
        <v>383.82129300350317</v>
      </c>
      <c r="AN14">
        <f t="shared" si="9"/>
        <v>388.68708674755067</v>
      </c>
      <c r="AO14">
        <f t="shared" si="10"/>
        <v>-19.434354337377535</v>
      </c>
      <c r="AP14">
        <f t="shared" si="11"/>
        <v>-16.285212464283685</v>
      </c>
      <c r="AQ14">
        <f t="shared" si="12"/>
        <v>-348.95988379091727</v>
      </c>
      <c r="AR14">
        <f t="shared" si="13"/>
        <v>4.0076361549722224</v>
      </c>
      <c r="AS14">
        <f t="shared" si="14"/>
        <v>44.837248543220873</v>
      </c>
      <c r="AT14">
        <f t="shared" si="15"/>
        <v>106.71331249869002</v>
      </c>
      <c r="AU14">
        <f t="shared" si="16"/>
        <v>155.55819719688313</v>
      </c>
      <c r="AW14">
        <v>11</v>
      </c>
      <c r="AX14">
        <f>(R14*SUMPRODUCT(K15:$K$23, X15:$X$23)-$AZ$3*SUMPRODUCT(K14:$K$22, W15:$W$23))/Z14</f>
        <v>2557.5285902497526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2.4225090000000001E-2</v>
      </c>
      <c r="O15">
        <f t="shared" si="30"/>
        <v>1193.3743191868371</v>
      </c>
      <c r="P15">
        <f t="shared" si="31"/>
        <v>59.668715959341853</v>
      </c>
      <c r="Q15" s="5">
        <f t="shared" si="32"/>
        <v>50</v>
      </c>
      <c r="R15">
        <f t="shared" si="0"/>
        <v>50000</v>
      </c>
      <c r="S15">
        <f t="shared" si="20"/>
        <v>2454.0901555983501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2055.3230118154697</v>
      </c>
      <c r="AC15">
        <f t="shared" si="1"/>
        <v>1904.6975330865164</v>
      </c>
      <c r="AE15">
        <f t="shared" si="2"/>
        <v>926.21581836294365</v>
      </c>
      <c r="AF15">
        <f t="shared" si="3"/>
        <v>-46.310790918147184</v>
      </c>
      <c r="AG15">
        <f t="shared" si="4"/>
        <v>-38.806592511311344</v>
      </c>
      <c r="AH15">
        <f t="shared" si="5"/>
        <v>-973.40817870267858</v>
      </c>
      <c r="AI15">
        <f t="shared" si="6"/>
        <v>-132.30974376919346</v>
      </c>
      <c r="AJ15">
        <f t="shared" si="7"/>
        <v>150.62547872895334</v>
      </c>
      <c r="AK15">
        <f t="shared" si="28"/>
        <v>251.167463319501</v>
      </c>
      <c r="AL15">
        <f t="shared" si="8"/>
        <v>269.48319827926088</v>
      </c>
      <c r="AN15">
        <f t="shared" si="9"/>
        <v>345.79459290674748</v>
      </c>
      <c r="AO15">
        <f t="shared" si="10"/>
        <v>-17.289729645337374</v>
      </c>
      <c r="AP15">
        <f t="shared" si="11"/>
        <v>-14.488102657612545</v>
      </c>
      <c r="AQ15">
        <f t="shared" si="12"/>
        <v>-363.41344880237477</v>
      </c>
      <c r="AR15">
        <f t="shared" si="13"/>
        <v>-49.396688198577181</v>
      </c>
      <c r="AS15">
        <f t="shared" si="14"/>
        <v>56.234708008465844</v>
      </c>
      <c r="AT15">
        <f t="shared" si="15"/>
        <v>93.771180547851131</v>
      </c>
      <c r="AU15">
        <f t="shared" si="16"/>
        <v>100.60920035773981</v>
      </c>
      <c r="AW15">
        <v>12</v>
      </c>
      <c r="AX15">
        <f>(R15*SUMPRODUCT(K16:$K$23, X16:$X$23)-$AZ$3*SUMPRODUCT(K15:$K$22, W16:$W$23))/Z15</f>
        <v>2454.0901555983501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2.7828815E-2</v>
      </c>
      <c r="O16">
        <f t="shared" si="30"/>
        <v>1193.3743191868371</v>
      </c>
      <c r="P16">
        <f t="shared" si="31"/>
        <v>59.668715959341853</v>
      </c>
      <c r="Q16" s="5">
        <f t="shared" si="32"/>
        <v>50</v>
      </c>
      <c r="R16">
        <f t="shared" si="0"/>
        <v>50000</v>
      </c>
      <c r="S16">
        <f t="shared" si="20"/>
        <v>2306.7268247598727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1904.6975330865164</v>
      </c>
      <c r="AC16">
        <f t="shared" si="1"/>
        <v>1722.5983170866573</v>
      </c>
      <c r="AE16">
        <f t="shared" si="2"/>
        <v>891.17817152001828</v>
      </c>
      <c r="AF16">
        <f t="shared" si="3"/>
        <v>-44.558908576000917</v>
      </c>
      <c r="AG16">
        <f t="shared" si="4"/>
        <v>-37.338585102420566</v>
      </c>
      <c r="AH16">
        <f t="shared" si="5"/>
        <v>-1079.941483777669</v>
      </c>
      <c r="AI16">
        <f t="shared" si="6"/>
        <v>-270.66080593607217</v>
      </c>
      <c r="AJ16">
        <f t="shared" si="7"/>
        <v>182.0992159998591</v>
      </c>
      <c r="AK16">
        <f t="shared" si="28"/>
        <v>235.43017823633281</v>
      </c>
      <c r="AL16">
        <f t="shared" si="8"/>
        <v>146.86858830011974</v>
      </c>
      <c r="AN16">
        <f t="shared" si="9"/>
        <v>306.48746117125364</v>
      </c>
      <c r="AO16">
        <f t="shared" si="10"/>
        <v>-15.324373058562685</v>
      </c>
      <c r="AP16">
        <f t="shared" si="11"/>
        <v>-12.841212360765969</v>
      </c>
      <c r="AQ16">
        <f t="shared" si="12"/>
        <v>-371.40555520114589</v>
      </c>
      <c r="AR16">
        <f t="shared" si="13"/>
        <v>-93.083679449220853</v>
      </c>
      <c r="AS16">
        <f t="shared" si="14"/>
        <v>62.626226916980627</v>
      </c>
      <c r="AT16">
        <f t="shared" si="15"/>
        <v>80.967420339388951</v>
      </c>
      <c r="AU16">
        <f t="shared" si="16"/>
        <v>50.509967807148726</v>
      </c>
      <c r="AW16">
        <v>13</v>
      </c>
      <c r="AX16">
        <f>(R16*SUMPRODUCT(K17:$K$23, X17:$X$23)-$AZ$3*SUMPRODUCT(K16:$K$22, W17:$W$23))/Z16</f>
        <v>2306.7268247598727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3.1684449000000003E-2</v>
      </c>
      <c r="O17">
        <f t="shared" si="30"/>
        <v>1193.3743191868371</v>
      </c>
      <c r="P17">
        <f t="shared" si="31"/>
        <v>59.668715959341853</v>
      </c>
      <c r="Q17" s="5">
        <f t="shared" si="32"/>
        <v>50</v>
      </c>
      <c r="R17">
        <f t="shared" si="0"/>
        <v>50000</v>
      </c>
      <c r="S17">
        <f t="shared" si="20"/>
        <v>2117.8024411365486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1722.5983170866573</v>
      </c>
      <c r="AC17">
        <f t="shared" si="1"/>
        <v>1515.5903549786913</v>
      </c>
      <c r="AE17">
        <f t="shared" si="2"/>
        <v>854.02990047937885</v>
      </c>
      <c r="AF17">
        <f t="shared" si="3"/>
        <v>-42.701495023968945</v>
      </c>
      <c r="AG17">
        <f t="shared" si="4"/>
        <v>-35.782146755986552</v>
      </c>
      <c r="AH17">
        <f t="shared" si="5"/>
        <v>-1183.0524954098041</v>
      </c>
      <c r="AI17">
        <f t="shared" si="6"/>
        <v>-407.50623671038079</v>
      </c>
      <c r="AJ17">
        <f t="shared" si="7"/>
        <v>207.00796210796602</v>
      </c>
      <c r="AK17">
        <f t="shared" si="28"/>
        <v>216.82810964792472</v>
      </c>
      <c r="AL17">
        <f t="shared" si="8"/>
        <v>16.329835045509952</v>
      </c>
      <c r="AN17">
        <f t="shared" si="9"/>
        <v>270.55989040496797</v>
      </c>
      <c r="AO17">
        <f t="shared" si="10"/>
        <v>-13.527994520248399</v>
      </c>
      <c r="AP17">
        <f t="shared" si="11"/>
        <v>-11.335918917265076</v>
      </c>
      <c r="AQ17">
        <f t="shared" si="12"/>
        <v>-374.79548821619875</v>
      </c>
      <c r="AR17">
        <f t="shared" si="13"/>
        <v>-129.09951124874431</v>
      </c>
      <c r="AS17">
        <f t="shared" si="14"/>
        <v>65.580902389306218</v>
      </c>
      <c r="AT17">
        <f t="shared" si="15"/>
        <v>68.691962131688143</v>
      </c>
      <c r="AU17">
        <f t="shared" si="16"/>
        <v>5.1733532722500479</v>
      </c>
      <c r="AW17">
        <v>14</v>
      </c>
      <c r="AX17">
        <f>(R17*SUMPRODUCT(K18:$K$23, X18:$X$23)-$AZ$3*SUMPRODUCT(K17:$K$22, W18:$W$23))/Z17</f>
        <v>2117.8024411365486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3.5933631000000001E-2</v>
      </c>
      <c r="O18">
        <f t="shared" si="30"/>
        <v>1193.3743191868371</v>
      </c>
      <c r="P18">
        <f t="shared" si="31"/>
        <v>59.668715959341853</v>
      </c>
      <c r="Q18" s="5">
        <f t="shared" si="32"/>
        <v>50</v>
      </c>
      <c r="R18">
        <f t="shared" si="0"/>
        <v>50000</v>
      </c>
      <c r="S18">
        <f t="shared" si="20"/>
        <v>1887.129615311939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1515.5903549786913</v>
      </c>
      <c r="AC18">
        <f t="shared" si="1"/>
        <v>1288.4771039809805</v>
      </c>
      <c r="AE18">
        <f t="shared" si="2"/>
        <v>814.80120616779243</v>
      </c>
      <c r="AF18">
        <f t="shared" si="3"/>
        <v>-40.740060308389623</v>
      </c>
      <c r="AG18">
        <f t="shared" si="4"/>
        <v>-34.138542830509223</v>
      </c>
      <c r="AH18">
        <f t="shared" si="5"/>
        <v>-1285.7824579174678</v>
      </c>
      <c r="AI18">
        <f t="shared" si="6"/>
        <v>-545.8598548885742</v>
      </c>
      <c r="AJ18">
        <f t="shared" si="7"/>
        <v>227.11325099771079</v>
      </c>
      <c r="AK18">
        <f t="shared" si="28"/>
        <v>195.9254789267157</v>
      </c>
      <c r="AL18">
        <f t="shared" si="8"/>
        <v>-122.82112496414771</v>
      </c>
      <c r="AN18">
        <f t="shared" si="9"/>
        <v>237.78484320283883</v>
      </c>
      <c r="AO18">
        <f t="shared" si="10"/>
        <v>-11.889242160141942</v>
      </c>
      <c r="AP18">
        <f t="shared" si="11"/>
        <v>-9.9627099133851384</v>
      </c>
      <c r="AQ18">
        <f t="shared" si="12"/>
        <v>-375.23211531170057</v>
      </c>
      <c r="AR18">
        <f t="shared" si="13"/>
        <v>-159.29922418238883</v>
      </c>
      <c r="AS18">
        <f t="shared" si="14"/>
        <v>66.278852275847697</v>
      </c>
      <c r="AT18">
        <f t="shared" si="15"/>
        <v>57.177270889356393</v>
      </c>
      <c r="AU18">
        <f t="shared" si="16"/>
        <v>-35.843101017184722</v>
      </c>
      <c r="AW18">
        <v>15</v>
      </c>
      <c r="AX18">
        <f>(R18*SUMPRODUCT(K19:$K$23, X19:$X$23)-$AZ$3*SUMPRODUCT(K18:$K$22, W19:$W$23))/Z18</f>
        <v>1887.129615311939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4.1016489000000003E-2</v>
      </c>
      <c r="O19">
        <f t="shared" si="30"/>
        <v>1193.3743191868371</v>
      </c>
      <c r="P19">
        <f t="shared" si="31"/>
        <v>59.668715959341853</v>
      </c>
      <c r="Q19" s="5">
        <f t="shared" si="32"/>
        <v>50</v>
      </c>
      <c r="R19">
        <f t="shared" si="0"/>
        <v>50000</v>
      </c>
      <c r="S19">
        <f t="shared" si="20"/>
        <v>1608.5304289416274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1288.4771039809805</v>
      </c>
      <c r="AC19">
        <f t="shared" si="1"/>
        <v>1042.2284470393729</v>
      </c>
      <c r="AE19">
        <f t="shared" si="2"/>
        <v>773.23290939614651</v>
      </c>
      <c r="AF19">
        <f t="shared" si="3"/>
        <v>-38.661645469807326</v>
      </c>
      <c r="AG19">
        <f t="shared" si="4"/>
        <v>-32.396914235720523</v>
      </c>
      <c r="AH19">
        <f t="shared" si="5"/>
        <v>-1400.2431664836106</v>
      </c>
      <c r="AI19">
        <f t="shared" si="6"/>
        <v>-698.06881679299192</v>
      </c>
      <c r="AJ19">
        <f t="shared" si="7"/>
        <v>246.24865694160758</v>
      </c>
      <c r="AK19">
        <f t="shared" si="28"/>
        <v>173.11224884182934</v>
      </c>
      <c r="AL19">
        <f t="shared" si="8"/>
        <v>-278.707911009555</v>
      </c>
      <c r="AN19">
        <f t="shared" si="9"/>
        <v>207.86673854768875</v>
      </c>
      <c r="AO19">
        <f t="shared" si="10"/>
        <v>-10.393336927384437</v>
      </c>
      <c r="AP19">
        <f t="shared" si="11"/>
        <v>-8.7092010949811947</v>
      </c>
      <c r="AQ19">
        <f t="shared" si="12"/>
        <v>-376.42471841756173</v>
      </c>
      <c r="AR19">
        <f t="shared" si="13"/>
        <v>-187.66051789223863</v>
      </c>
      <c r="AS19">
        <f t="shared" si="14"/>
        <v>66.198560056341719</v>
      </c>
      <c r="AT19">
        <f t="shared" si="15"/>
        <v>46.537437985546646</v>
      </c>
      <c r="AU19">
        <f t="shared" si="16"/>
        <v>-74.924519850350279</v>
      </c>
      <c r="AW19">
        <v>16</v>
      </c>
      <c r="AX19">
        <f>(R19*SUMPRODUCT(K20:$K$23, X20:$X$23)-$AZ$3*SUMPRODUCT(K19:$K$22, W20:$W$23))/Z19</f>
        <v>1608.5304289416274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4.6435859000000003E-2</v>
      </c>
      <c r="O20">
        <f t="shared" si="30"/>
        <v>1193.3743191868371</v>
      </c>
      <c r="P20">
        <f t="shared" si="31"/>
        <v>59.668715959341853</v>
      </c>
      <c r="Q20" s="5">
        <f t="shared" si="32"/>
        <v>50</v>
      </c>
      <c r="R20">
        <f t="shared" si="0"/>
        <v>50000</v>
      </c>
      <c r="S20">
        <f t="shared" si="20"/>
        <v>1281.5204109042884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1042.2284470393729</v>
      </c>
      <c r="AC20">
        <f t="shared" si="1"/>
        <v>783.4848393663633</v>
      </c>
      <c r="AE20">
        <f t="shared" si="2"/>
        <v>729.59484594730577</v>
      </c>
      <c r="AF20">
        <f t="shared" si="3"/>
        <v>-36.479742297365284</v>
      </c>
      <c r="AG20">
        <f t="shared" si="4"/>
        <v>-30.568566551878302</v>
      </c>
      <c r="AH20">
        <f t="shared" si="5"/>
        <v>-1504.3785414850111</v>
      </c>
      <c r="AI20">
        <f t="shared" si="6"/>
        <v>-841.83200438694894</v>
      </c>
      <c r="AJ20">
        <f t="shared" si="7"/>
        <v>258.74360767300959</v>
      </c>
      <c r="AK20">
        <f t="shared" si="28"/>
        <v>148.49334763248456</v>
      </c>
      <c r="AL20">
        <f t="shared" si="8"/>
        <v>-434.59504908145482</v>
      </c>
      <c r="AN20">
        <f t="shared" si="9"/>
        <v>180.67522186521506</v>
      </c>
      <c r="AO20">
        <f t="shared" si="10"/>
        <v>-9.0337610932607522</v>
      </c>
      <c r="AP20">
        <f t="shared" si="11"/>
        <v>-7.5699308657960227</v>
      </c>
      <c r="AQ20">
        <f t="shared" si="12"/>
        <v>-372.54090850814998</v>
      </c>
      <c r="AR20">
        <f t="shared" si="13"/>
        <v>-208.46937860199171</v>
      </c>
      <c r="AS20">
        <f t="shared" si="14"/>
        <v>64.07468334268296</v>
      </c>
      <c r="AT20">
        <f t="shared" si="15"/>
        <v>36.772557643513501</v>
      </c>
      <c r="AU20">
        <f t="shared" si="16"/>
        <v>-107.62213761579525</v>
      </c>
      <c r="AW20">
        <v>17</v>
      </c>
      <c r="AX20">
        <f>(R20*SUMPRODUCT(K21:$K$23, X21:$X$23)-$AZ$3*SUMPRODUCT(K20:$K$22, W21:$W$23))/Z20</f>
        <v>1281.5204109042884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5.1834316999999998E-2</v>
      </c>
      <c r="O21">
        <f t="shared" si="30"/>
        <v>1193.3743191868371</v>
      </c>
      <c r="P21">
        <f t="shared" si="31"/>
        <v>59.668715959341853</v>
      </c>
      <c r="Q21" s="5">
        <f t="shared" si="32"/>
        <v>50</v>
      </c>
      <c r="R21">
        <f t="shared" si="0"/>
        <v>50000</v>
      </c>
      <c r="S21">
        <f t="shared" si="20"/>
        <v>908.25103628308489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783.4848393663633</v>
      </c>
      <c r="AC21">
        <f t="shared" si="1"/>
        <v>520.94336921231707</v>
      </c>
      <c r="AE21">
        <f t="shared" si="2"/>
        <v>684.48084696143383</v>
      </c>
      <c r="AF21">
        <f t="shared" si="3"/>
        <v>-34.224042348071691</v>
      </c>
      <c r="AG21">
        <f t="shared" si="4"/>
        <v>-28.678380117473861</v>
      </c>
      <c r="AH21">
        <f t="shared" si="5"/>
        <v>-1584.5007688856567</v>
      </c>
      <c r="AI21">
        <f t="shared" si="6"/>
        <v>-962.92234438976834</v>
      </c>
      <c r="AJ21">
        <f t="shared" si="7"/>
        <v>262.54147015404624</v>
      </c>
      <c r="AK21">
        <f t="shared" si="28"/>
        <v>122.68527247534512</v>
      </c>
      <c r="AL21">
        <f t="shared" si="8"/>
        <v>-577.69560176037703</v>
      </c>
      <c r="AN21">
        <f t="shared" si="9"/>
        <v>156.1422044846081</v>
      </c>
      <c r="AO21">
        <f t="shared" si="10"/>
        <v>-7.8071102242304047</v>
      </c>
      <c r="AP21">
        <f t="shared" si="11"/>
        <v>-6.5420464465417307</v>
      </c>
      <c r="AQ21">
        <f t="shared" si="12"/>
        <v>-361.45268952325091</v>
      </c>
      <c r="AR21">
        <f t="shared" si="13"/>
        <v>-219.65964170941493</v>
      </c>
      <c r="AS21">
        <f t="shared" si="14"/>
        <v>59.890359387649106</v>
      </c>
      <c r="AT21">
        <f t="shared" si="15"/>
        <v>27.98668361157889</v>
      </c>
      <c r="AU21">
        <f t="shared" si="16"/>
        <v>-131.78259871018693</v>
      </c>
      <c r="AW21">
        <v>18</v>
      </c>
      <c r="AX21">
        <f>(R21*SUMPRODUCT(K22:$K$23, X22:$X$23)-$AZ$3*SUMPRODUCT(K21:$K$22, W22:$W$23))/Z21</f>
        <v>908.25103628308489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5.7772715000000002E-2</v>
      </c>
      <c r="O22">
        <f t="shared" si="30"/>
        <v>1193.3743191868371</v>
      </c>
      <c r="P22">
        <f t="shared" si="31"/>
        <v>59.668715959341853</v>
      </c>
      <c r="Q22" s="5">
        <f t="shared" si="32"/>
        <v>50</v>
      </c>
      <c r="R22">
        <f t="shared" si="0"/>
        <v>50000</v>
      </c>
      <c r="S22">
        <f t="shared" si="20"/>
        <v>483.0117696623048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520.94336921231707</v>
      </c>
      <c r="AC22">
        <f t="shared" si="1"/>
        <v>258.26415626709434</v>
      </c>
      <c r="AE22">
        <f t="shared" si="2"/>
        <v>638.09172159735806</v>
      </c>
      <c r="AF22">
        <f t="shared" si="3"/>
        <v>-31.904586079867901</v>
      </c>
      <c r="AG22">
        <f t="shared" si="4"/>
        <v>-26.734768435110638</v>
      </c>
      <c r="AH22">
        <f t="shared" si="5"/>
        <v>-1656.8278811884838</v>
      </c>
      <c r="AI22">
        <f t="shared" si="6"/>
        <v>-1077.3755141061042</v>
      </c>
      <c r="AJ22">
        <f t="shared" si="7"/>
        <v>262.67921294522273</v>
      </c>
      <c r="AK22">
        <f t="shared" si="28"/>
        <v>96.448557289729621</v>
      </c>
      <c r="AL22">
        <f t="shared" si="8"/>
        <v>-718.2477438711519</v>
      </c>
      <c r="AN22">
        <f t="shared" si="9"/>
        <v>134.08626192746763</v>
      </c>
      <c r="AO22">
        <f t="shared" si="10"/>
        <v>-6.7043130963733812</v>
      </c>
      <c r="AP22">
        <f t="shared" si="11"/>
        <v>-5.6179465140004741</v>
      </c>
      <c r="AQ22">
        <f t="shared" si="12"/>
        <v>-348.15975466604471</v>
      </c>
      <c r="AR22">
        <f t="shared" si="13"/>
        <v>-226.39575234895088</v>
      </c>
      <c r="AS22">
        <f t="shared" si="14"/>
        <v>55.198449623672431</v>
      </c>
      <c r="AT22">
        <f t="shared" si="15"/>
        <v>20.267347275565406</v>
      </c>
      <c r="AU22">
        <f t="shared" si="16"/>
        <v>-150.92995544971305</v>
      </c>
      <c r="AW22">
        <v>19</v>
      </c>
      <c r="AX22">
        <f>(R22*SUMPRODUCT(K23:$K$23, X23:$X$23)-$AZ$3*SUMPRODUCT(K22:$K$22, W23:$W$23))/Z22</f>
        <v>483.0117696623048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6.4089452000000005E-2</v>
      </c>
      <c r="O23">
        <f t="shared" si="30"/>
        <v>1193.3743191868371</v>
      </c>
      <c r="P23">
        <f t="shared" si="31"/>
        <v>59.668715959341853</v>
      </c>
      <c r="Q23" s="5">
        <f t="shared" si="32"/>
        <v>50</v>
      </c>
      <c r="R23">
        <f t="shared" si="0"/>
        <v>50000</v>
      </c>
      <c r="S23">
        <f t="shared" si="20"/>
        <v>521.66137507087217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258.26415626709434</v>
      </c>
      <c r="AC23">
        <f t="shared" si="1"/>
        <v>258.26415626709434</v>
      </c>
      <c r="AE23">
        <f t="shared" si="2"/>
        <v>590.81585561847317</v>
      </c>
      <c r="AF23">
        <f t="shared" si="3"/>
        <v>-29.540792780923656</v>
      </c>
      <c r="AG23">
        <f t="shared" si="4"/>
        <v>-24.754004092406394</v>
      </c>
      <c r="AH23">
        <f t="shared" si="5"/>
        <v>-1713.4166583531385</v>
      </c>
      <c r="AI23">
        <f t="shared" si="6"/>
        <v>-1176.8955996079953</v>
      </c>
      <c r="AJ23">
        <f t="shared" si="7"/>
        <v>0</v>
      </c>
      <c r="AK23">
        <f t="shared" si="28"/>
        <v>70.127970978784376</v>
      </c>
      <c r="AL23">
        <f t="shared" si="8"/>
        <v>-1106.767628629211</v>
      </c>
      <c r="AN23">
        <f t="shared" si="9"/>
        <v>114.36561830239697</v>
      </c>
      <c r="AO23">
        <f t="shared" si="10"/>
        <v>-5.7182809151198484</v>
      </c>
      <c r="AP23">
        <f t="shared" si="11"/>
        <v>-4.7916909415448741</v>
      </c>
      <c r="AQ23">
        <f t="shared" si="12"/>
        <v>-331.67010275486683</v>
      </c>
      <c r="AR23">
        <f t="shared" si="13"/>
        <v>-227.81445630913456</v>
      </c>
      <c r="AS23">
        <f t="shared" si="14"/>
        <v>0</v>
      </c>
      <c r="AT23">
        <f t="shared" si="15"/>
        <v>13.574836702521388</v>
      </c>
      <c r="AU23">
        <f t="shared" si="16"/>
        <v>-214.23961960661319</v>
      </c>
      <c r="AW23">
        <v>20</v>
      </c>
      <c r="AX23">
        <f>(R23*SUMPRODUCT(K$23:$K24, X$23:$X24)-$AZ$3*SUMPRODUCT(K$22:$K23, W$23:$W24))/Z23</f>
        <v>521.66137507087217</v>
      </c>
    </row>
    <row r="25" spans="5:50" x14ac:dyDescent="0.25">
      <c r="AN25" s="6">
        <f t="shared" ref="AN25:AU25" si="33">SUM(AN3:AN23)</f>
        <v>9701.0552067558619</v>
      </c>
      <c r="AO25" s="6">
        <f t="shared" si="33"/>
        <v>-1380.083499727921</v>
      </c>
      <c r="AP25" s="6">
        <f t="shared" si="33"/>
        <v>-2876.3630376085421</v>
      </c>
      <c r="AQ25" s="6">
        <f t="shared" si="33"/>
        <v>-5842.6212456109834</v>
      </c>
      <c r="AR25" s="6">
        <f t="shared" si="33"/>
        <v>-398.0125761915823</v>
      </c>
      <c r="AS25" s="6">
        <f t="shared" si="33"/>
        <v>-1185.118202759005</v>
      </c>
      <c r="AT25" s="6">
        <f t="shared" si="33"/>
        <v>1826.7275419212033</v>
      </c>
      <c r="AU25" s="7">
        <f t="shared" si="33"/>
        <v>243.59676297061623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3817.722815467655</v>
      </c>
      <c r="K3">
        <v>1</v>
      </c>
      <c r="L3" s="2">
        <v>0</v>
      </c>
      <c r="O3">
        <f>$C$3</f>
        <v>3817.722815467655</v>
      </c>
      <c r="P3">
        <f>O3*B5</f>
        <v>3054.178252374124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3817.722815467655</v>
      </c>
      <c r="AF3">
        <f t="shared" ref="AF3:AF23" si="3">-$Z3*P3</f>
        <v>-3054.178252374124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-1756.3636409064688</v>
      </c>
      <c r="AJ3">
        <f t="shared" ref="AJ3:AJ23" si="7">AB3-AC3</f>
        <v>0</v>
      </c>
      <c r="AL3">
        <f t="shared" ref="AL3:AL23" si="8">SUM(AI3:AK3)</f>
        <v>-1756.3636409064688</v>
      </c>
      <c r="AN3">
        <f t="shared" ref="AN3:AN23" si="9">AE3*$K3</f>
        <v>3817.722815467655</v>
      </c>
      <c r="AO3">
        <f t="shared" ref="AO3:AO23" si="10">AF3*$K3</f>
        <v>-3054.178252374124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-1756.3636409064688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-1756.3636409064688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2149.0384138377026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50000</v>
      </c>
      <c r="S4">
        <f t="shared" ref="S4:S23" si="20">AX4</f>
        <v>1230.3127193742869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1"/>
        <v>1192.4575853328606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-1192.4575853328606</v>
      </c>
      <c r="AK4">
        <f t="shared" ref="AK4:AK23" si="28">H4*SUM(AB4:AB4, AE4:AF4)</f>
        <v>0</v>
      </c>
      <c r="AL4">
        <f t="shared" si="8"/>
        <v>-2230.8930353328606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-956.58082850484072</v>
      </c>
      <c r="AR4">
        <f t="shared" si="13"/>
        <v>-956.58082850484072</v>
      </c>
      <c r="AS4">
        <f t="shared" si="14"/>
        <v>-1098.4621768590332</v>
      </c>
      <c r="AT4">
        <f t="shared" si="15"/>
        <v>0</v>
      </c>
      <c r="AU4">
        <f t="shared" si="16"/>
        <v>-2055.0430053638738</v>
      </c>
      <c r="AW4">
        <v>1</v>
      </c>
      <c r="AX4">
        <f>(R4*SUMPRODUCT(K5:$K$23, X5:$X$23)-$AZ$3*SUMPRODUCT(K4:$K$22, W5:$W$23))/Z4</f>
        <v>1230.3127193742869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2.4225090000000001E-2</v>
      </c>
      <c r="O5">
        <f t="shared" ref="O5:O23" si="30">$C$3</f>
        <v>3817.722815467655</v>
      </c>
      <c r="P5">
        <f t="shared" ref="P5:P23" si="31">O5*$C$5</f>
        <v>190.88614077338275</v>
      </c>
      <c r="Q5" s="5">
        <f t="shared" ref="Q5:Q23" si="32">$C$8</f>
        <v>50</v>
      </c>
      <c r="R5">
        <f t="shared" si="0"/>
        <v>50000</v>
      </c>
      <c r="S5">
        <f t="shared" si="20"/>
        <v>2259.4570848028393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1192.4575853328606</v>
      </c>
      <c r="AC5">
        <f t="shared" si="1"/>
        <v>2114.9857332072061</v>
      </c>
      <c r="AE5">
        <f t="shared" si="2"/>
        <v>3573.6148043539024</v>
      </c>
      <c r="AF5">
        <f t="shared" si="3"/>
        <v>-178.68074021769513</v>
      </c>
      <c r="AG5">
        <f t="shared" si="4"/>
        <v>-46.802963141735447</v>
      </c>
      <c r="AH5">
        <f t="shared" si="5"/>
        <v>-1173.9857627645595</v>
      </c>
      <c r="AI5">
        <f t="shared" si="6"/>
        <v>2174.1453382299123</v>
      </c>
      <c r="AJ5">
        <f t="shared" si="7"/>
        <v>-922.52814787434545</v>
      </c>
      <c r="AK5">
        <f t="shared" si="28"/>
        <v>392.54310344506814</v>
      </c>
      <c r="AL5">
        <f t="shared" si="8"/>
        <v>1644.1602938006349</v>
      </c>
      <c r="AN5">
        <f t="shared" si="9"/>
        <v>3032.4389945185949</v>
      </c>
      <c r="AO5">
        <f t="shared" si="10"/>
        <v>-151.62194972592977</v>
      </c>
      <c r="AP5">
        <f t="shared" si="11"/>
        <v>-39.715285015357175</v>
      </c>
      <c r="AQ5">
        <f t="shared" si="12"/>
        <v>-996.2014377373697</v>
      </c>
      <c r="AR5">
        <f t="shared" si="13"/>
        <v>1844.9003220399384</v>
      </c>
      <c r="AS5">
        <f t="shared" si="14"/>
        <v>-782.82369038398986</v>
      </c>
      <c r="AT5">
        <f t="shared" si="15"/>
        <v>333.09773970767532</v>
      </c>
      <c r="AU5">
        <f t="shared" si="16"/>
        <v>1395.1743713636238</v>
      </c>
      <c r="AW5">
        <v>2</v>
      </c>
      <c r="AX5">
        <f>(R5*SUMPRODUCT(K6:$K$23, X6:$X$23)-$AZ$3*SUMPRODUCT(K5:$K$22, W6:$W$23))/Z5</f>
        <v>2259.4570848028393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2.7828815E-2</v>
      </c>
      <c r="O6">
        <f t="shared" si="30"/>
        <v>3817.722815467655</v>
      </c>
      <c r="P6">
        <f t="shared" si="31"/>
        <v>190.88614077338275</v>
      </c>
      <c r="Q6" s="5">
        <f t="shared" si="32"/>
        <v>50</v>
      </c>
      <c r="R6">
        <f t="shared" si="0"/>
        <v>50000</v>
      </c>
      <c r="S6">
        <f t="shared" si="20"/>
        <v>3113.1647758640124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2114.9857332072061</v>
      </c>
      <c r="AC6">
        <f t="shared" si="1"/>
        <v>2803.8695209812249</v>
      </c>
      <c r="AE6">
        <f t="shared" si="2"/>
        <v>3438.4291910387374</v>
      </c>
      <c r="AF6">
        <f t="shared" si="3"/>
        <v>-171.92145955193686</v>
      </c>
      <c r="AG6">
        <f t="shared" si="4"/>
        <v>-45.032462507594914</v>
      </c>
      <c r="AH6">
        <f t="shared" si="5"/>
        <v>-1302.4710027231745</v>
      </c>
      <c r="AI6">
        <f t="shared" si="6"/>
        <v>1919.0042662560309</v>
      </c>
      <c r="AJ6">
        <f t="shared" si="7"/>
        <v>-688.88378777401886</v>
      </c>
      <c r="AK6">
        <f t="shared" si="28"/>
        <v>460.49439577386619</v>
      </c>
      <c r="AL6">
        <f t="shared" si="8"/>
        <v>1690.6148742558782</v>
      </c>
      <c r="AN6">
        <f t="shared" si="9"/>
        <v>2687.7358629993137</v>
      </c>
      <c r="AO6">
        <f t="shared" si="10"/>
        <v>-134.38679314996568</v>
      </c>
      <c r="AP6">
        <f t="shared" si="11"/>
        <v>-35.200772723858393</v>
      </c>
      <c r="AQ6">
        <f t="shared" si="12"/>
        <v>-1018.1096745162881</v>
      </c>
      <c r="AR6">
        <f t="shared" si="13"/>
        <v>1500.0386226092012</v>
      </c>
      <c r="AS6">
        <f t="shared" si="14"/>
        <v>-538.48358042810116</v>
      </c>
      <c r="AT6">
        <f t="shared" si="15"/>
        <v>359.95718785115326</v>
      </c>
      <c r="AU6">
        <f t="shared" si="16"/>
        <v>1321.5122300322535</v>
      </c>
      <c r="AW6">
        <v>3</v>
      </c>
      <c r="AX6">
        <f>(R6*SUMPRODUCT(K7:$K$23, X7:$X$23)-$AZ$3*SUMPRODUCT(K6:$K$22, W7:$W$23))/Z6</f>
        <v>3113.1647758640124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3.1684449000000003E-2</v>
      </c>
      <c r="O7">
        <f t="shared" si="30"/>
        <v>3817.722815467655</v>
      </c>
      <c r="P7">
        <f t="shared" si="31"/>
        <v>190.88614077338275</v>
      </c>
      <c r="Q7" s="5">
        <f t="shared" si="32"/>
        <v>50</v>
      </c>
      <c r="R7">
        <f t="shared" si="0"/>
        <v>50000</v>
      </c>
      <c r="S7">
        <f t="shared" si="20"/>
        <v>3811.145798949658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2803.8695209812249</v>
      </c>
      <c r="AC7">
        <f t="shared" si="1"/>
        <v>3289.4235011662295</v>
      </c>
      <c r="AE7">
        <f t="shared" si="2"/>
        <v>3295.1001647847716</v>
      </c>
      <c r="AF7">
        <f t="shared" si="3"/>
        <v>-164.75500823923858</v>
      </c>
      <c r="AG7">
        <f t="shared" si="4"/>
        <v>-43.155309120852657</v>
      </c>
      <c r="AH7">
        <f t="shared" si="5"/>
        <v>-1426.8287616663033</v>
      </c>
      <c r="AI7">
        <f t="shared" si="6"/>
        <v>1660.3610857583772</v>
      </c>
      <c r="AJ7">
        <f t="shared" si="7"/>
        <v>-485.55398018500455</v>
      </c>
      <c r="AK7">
        <f t="shared" si="28"/>
        <v>507.79074995596466</v>
      </c>
      <c r="AL7">
        <f t="shared" si="8"/>
        <v>1682.5978555293373</v>
      </c>
      <c r="AN7">
        <f t="shared" si="9"/>
        <v>2372.6697260357669</v>
      </c>
      <c r="AO7">
        <f t="shared" si="10"/>
        <v>-118.63348630178834</v>
      </c>
      <c r="AP7">
        <f t="shared" si="11"/>
        <v>-31.074410593964569</v>
      </c>
      <c r="AQ7">
        <f t="shared" si="12"/>
        <v>-1027.4022754218358</v>
      </c>
      <c r="AR7">
        <f t="shared" si="13"/>
        <v>1195.5595537181782</v>
      </c>
      <c r="AS7">
        <f t="shared" si="14"/>
        <v>-349.62798443985412</v>
      </c>
      <c r="AT7">
        <f t="shared" si="15"/>
        <v>365.63979221560669</v>
      </c>
      <c r="AU7">
        <f t="shared" si="16"/>
        <v>1211.5713614939309</v>
      </c>
      <c r="AW7">
        <v>4</v>
      </c>
      <c r="AX7">
        <f>(R7*SUMPRODUCT(K8:$K$23, X8:$X$23)-$AZ$3*SUMPRODUCT(K7:$K$22, W8:$W$23))/Z7</f>
        <v>3811.145798949658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3.5933631000000001E-2</v>
      </c>
      <c r="O8">
        <f t="shared" si="30"/>
        <v>3817.722815467655</v>
      </c>
      <c r="P8">
        <f t="shared" si="31"/>
        <v>190.88614077338275</v>
      </c>
      <c r="Q8" s="5">
        <f t="shared" si="32"/>
        <v>50</v>
      </c>
      <c r="R8">
        <f t="shared" si="0"/>
        <v>50000</v>
      </c>
      <c r="S8">
        <f t="shared" si="20"/>
        <v>4367.4541931062158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3289.4235011662295</v>
      </c>
      <c r="AC8">
        <f t="shared" si="1"/>
        <v>3596.4263696175981</v>
      </c>
      <c r="AE8">
        <f t="shared" si="2"/>
        <v>3143.744249707509</v>
      </c>
      <c r="AF8">
        <f t="shared" si="3"/>
        <v>-157.18721248537545</v>
      </c>
      <c r="AG8">
        <f t="shared" si="4"/>
        <v>-41.173029076004482</v>
      </c>
      <c r="AH8">
        <f t="shared" si="5"/>
        <v>-1550.7269536396539</v>
      </c>
      <c r="AI8">
        <f t="shared" si="6"/>
        <v>1394.6570545064751</v>
      </c>
      <c r="AJ8">
        <f t="shared" si="7"/>
        <v>-307.00286845136861</v>
      </c>
      <c r="AK8">
        <f t="shared" si="28"/>
        <v>537.03565466989232</v>
      </c>
      <c r="AL8">
        <f t="shared" si="8"/>
        <v>1624.6898407249987</v>
      </c>
      <c r="AN8">
        <f t="shared" si="9"/>
        <v>2085.2495834954625</v>
      </c>
      <c r="AO8">
        <f t="shared" si="10"/>
        <v>-104.26247917477313</v>
      </c>
      <c r="AP8">
        <f t="shared" si="11"/>
        <v>-27.310122870196224</v>
      </c>
      <c r="AQ8">
        <f t="shared" si="12"/>
        <v>-1028.5991726245325</v>
      </c>
      <c r="AR8">
        <f t="shared" si="13"/>
        <v>925.07780882596057</v>
      </c>
      <c r="AS8">
        <f t="shared" si="14"/>
        <v>-203.63539547776196</v>
      </c>
      <c r="AT8">
        <f t="shared" si="15"/>
        <v>356.21643692129095</v>
      </c>
      <c r="AU8">
        <f t="shared" si="16"/>
        <v>1077.6588502694894</v>
      </c>
      <c r="AW8">
        <v>5</v>
      </c>
      <c r="AX8">
        <f>(R8*SUMPRODUCT(K9:$K$23, X9:$X$23)-$AZ$3*SUMPRODUCT(K8:$K$22, W9:$W$23))/Z8</f>
        <v>4367.4541931062158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4.1016489000000003E-2</v>
      </c>
      <c r="O9">
        <f t="shared" si="30"/>
        <v>3817.722815467655</v>
      </c>
      <c r="P9">
        <f t="shared" si="31"/>
        <v>190.88614077338275</v>
      </c>
      <c r="Q9" s="5">
        <f t="shared" si="32"/>
        <v>50</v>
      </c>
      <c r="R9">
        <f t="shared" si="0"/>
        <v>50000</v>
      </c>
      <c r="S9">
        <f t="shared" si="20"/>
        <v>4783.8832900361667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3596.4263696175981</v>
      </c>
      <c r="AC9">
        <f t="shared" si="1"/>
        <v>3738.3680550586323</v>
      </c>
      <c r="AE9">
        <f t="shared" si="2"/>
        <v>2983.3614557734927</v>
      </c>
      <c r="AF9">
        <f t="shared" si="3"/>
        <v>-149.16807278867464</v>
      </c>
      <c r="AG9">
        <f t="shared" si="4"/>
        <v>-39.072525691051815</v>
      </c>
      <c r="AH9">
        <f t="shared" si="5"/>
        <v>-1688.7730941926179</v>
      </c>
      <c r="AI9">
        <f t="shared" si="6"/>
        <v>1106.3477631011483</v>
      </c>
      <c r="AJ9">
        <f t="shared" si="7"/>
        <v>-141.94168544103422</v>
      </c>
      <c r="AK9">
        <f t="shared" si="28"/>
        <v>550.26813223018883</v>
      </c>
      <c r="AL9">
        <f t="shared" si="8"/>
        <v>1514.6742098903028</v>
      </c>
      <c r="AN9">
        <f t="shared" si="9"/>
        <v>1822.8833433650632</v>
      </c>
      <c r="AO9">
        <f t="shared" si="10"/>
        <v>-91.144167168253162</v>
      </c>
      <c r="AP9">
        <f t="shared" si="11"/>
        <v>-23.873961409398021</v>
      </c>
      <c r="AQ9">
        <f t="shared" si="12"/>
        <v>-1031.868377252551</v>
      </c>
      <c r="AR9">
        <f t="shared" si="13"/>
        <v>675.99683753486102</v>
      </c>
      <c r="AS9">
        <f t="shared" si="14"/>
        <v>-86.728724613270359</v>
      </c>
      <c r="AT9">
        <f t="shared" si="15"/>
        <v>336.22295772637091</v>
      </c>
      <c r="AU9">
        <f t="shared" si="16"/>
        <v>925.49107064796146</v>
      </c>
      <c r="AW9">
        <v>6</v>
      </c>
      <c r="AX9">
        <f>(R9*SUMPRODUCT(K10:$K$23, X10:$X$23)-$AZ$3*SUMPRODUCT(K9:$K$22, W10:$W$23))/Z9</f>
        <v>4783.8832900361667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4.6435859000000003E-2</v>
      </c>
      <c r="O10">
        <f t="shared" si="30"/>
        <v>3817.722815467655</v>
      </c>
      <c r="P10">
        <f t="shared" si="31"/>
        <v>190.88614077338275</v>
      </c>
      <c r="Q10" s="5">
        <f t="shared" si="32"/>
        <v>50</v>
      </c>
      <c r="R10">
        <f t="shared" si="0"/>
        <v>50000</v>
      </c>
      <c r="S10">
        <f t="shared" si="20"/>
        <v>5076.6583049465162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3738.3680550586323</v>
      </c>
      <c r="AC10">
        <f t="shared" si="1"/>
        <v>3743.2673142163476</v>
      </c>
      <c r="AE10">
        <f t="shared" si="2"/>
        <v>2814.9928893094252</v>
      </c>
      <c r="AF10">
        <f t="shared" si="3"/>
        <v>-140.74964446547125</v>
      </c>
      <c r="AG10">
        <f t="shared" si="4"/>
        <v>-36.867434140377739</v>
      </c>
      <c r="AH10">
        <f t="shared" si="5"/>
        <v>-1814.36629376356</v>
      </c>
      <c r="AI10">
        <f t="shared" si="6"/>
        <v>823.00951694001651</v>
      </c>
      <c r="AJ10">
        <f t="shared" si="7"/>
        <v>-4.899259157715278</v>
      </c>
      <c r="AK10">
        <f t="shared" si="28"/>
        <v>548.72714893266436</v>
      </c>
      <c r="AL10">
        <f t="shared" si="8"/>
        <v>1366.8374067149657</v>
      </c>
      <c r="AN10">
        <f t="shared" si="9"/>
        <v>1584.4278637263965</v>
      </c>
      <c r="AO10">
        <f t="shared" si="10"/>
        <v>-79.221393186319816</v>
      </c>
      <c r="AP10">
        <f t="shared" si="11"/>
        <v>-20.750954696174173</v>
      </c>
      <c r="AQ10">
        <f t="shared" si="12"/>
        <v>-1021.2219440277901</v>
      </c>
      <c r="AR10">
        <f t="shared" si="13"/>
        <v>463.2335718161126</v>
      </c>
      <c r="AS10">
        <f t="shared" si="14"/>
        <v>-2.7575638825166293</v>
      </c>
      <c r="AT10">
        <f t="shared" si="15"/>
        <v>308.8528527563505</v>
      </c>
      <c r="AU10">
        <f t="shared" si="16"/>
        <v>769.32886068994651</v>
      </c>
      <c r="AW10">
        <v>7</v>
      </c>
      <c r="AX10">
        <f>(R10*SUMPRODUCT(K11:$K$23, X11:$X$23)-$AZ$3*SUMPRODUCT(K10:$K$22, W11:$W$23))/Z10</f>
        <v>5076.6583049465162</v>
      </c>
    </row>
    <row r="11" spans="1:52" x14ac:dyDescent="0.25">
      <c r="A11" t="s">
        <v>33</v>
      </c>
      <c r="C11" s="24">
        <f>AU25</f>
        <v>3835.6958088276238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5.1834316999999998E-2</v>
      </c>
      <c r="O11">
        <f t="shared" si="30"/>
        <v>3817.722815467655</v>
      </c>
      <c r="P11">
        <f t="shared" si="31"/>
        <v>190.88614077338275</v>
      </c>
      <c r="Q11" s="5">
        <f t="shared" si="32"/>
        <v>50</v>
      </c>
      <c r="R11">
        <f t="shared" si="0"/>
        <v>50000</v>
      </c>
      <c r="S11">
        <f t="shared" si="20"/>
        <v>5268.2402549955159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3743.2673142163476</v>
      </c>
      <c r="AC11">
        <f t="shared" si="1"/>
        <v>3644.3327525312297</v>
      </c>
      <c r="AE11">
        <f t="shared" si="2"/>
        <v>2640.92972663912</v>
      </c>
      <c r="AF11">
        <f t="shared" si="3"/>
        <v>-132.046486331956</v>
      </c>
      <c r="AG11">
        <f t="shared" si="4"/>
        <v>-34.587761530765</v>
      </c>
      <c r="AH11">
        <f t="shared" si="5"/>
        <v>-1910.9982682089621</v>
      </c>
      <c r="AI11">
        <f t="shared" si="6"/>
        <v>563.29721056743665</v>
      </c>
      <c r="AJ11">
        <f t="shared" si="7"/>
        <v>98.934561685117842</v>
      </c>
      <c r="AK11">
        <f t="shared" si="28"/>
        <v>534.99652295057695</v>
      </c>
      <c r="AL11">
        <f t="shared" si="8"/>
        <v>1197.2282952031314</v>
      </c>
      <c r="AN11">
        <f t="shared" si="9"/>
        <v>1369.2860422976919</v>
      </c>
      <c r="AO11">
        <f t="shared" si="10"/>
        <v>-68.464302114884589</v>
      </c>
      <c r="AP11">
        <f t="shared" si="11"/>
        <v>-17.933282593879987</v>
      </c>
      <c r="AQ11">
        <f t="shared" si="12"/>
        <v>-990.82653700280093</v>
      </c>
      <c r="AR11">
        <f t="shared" si="13"/>
        <v>292.06192058612629</v>
      </c>
      <c r="AS11">
        <f t="shared" si="14"/>
        <v>51.296220815641433</v>
      </c>
      <c r="AT11">
        <f t="shared" si="15"/>
        <v>277.3884000640528</v>
      </c>
      <c r="AU11">
        <f t="shared" si="16"/>
        <v>620.74654146582054</v>
      </c>
      <c r="AW11">
        <v>8</v>
      </c>
      <c r="AX11">
        <f>(R11*SUMPRODUCT(K12:$K$23, X12:$X$23)-$AZ$3*SUMPRODUCT(K11:$K$22, W12:$W$23))/Z11</f>
        <v>5268.2402549955159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5.7772715000000002E-2</v>
      </c>
      <c r="O12">
        <f t="shared" si="30"/>
        <v>3817.722815467655</v>
      </c>
      <c r="P12">
        <f t="shared" si="31"/>
        <v>190.88614077338275</v>
      </c>
      <c r="Q12" s="5">
        <f t="shared" si="32"/>
        <v>50</v>
      </c>
      <c r="R12">
        <f t="shared" si="0"/>
        <v>50000</v>
      </c>
      <c r="S12">
        <f t="shared" si="20"/>
        <v>5366.531068360262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3644.3327525312297</v>
      </c>
      <c r="AC12">
        <f t="shared" si="1"/>
        <v>3460.731529096025</v>
      </c>
      <c r="AE12">
        <f t="shared" si="2"/>
        <v>2461.9467489405788</v>
      </c>
      <c r="AF12">
        <f t="shared" si="3"/>
        <v>-123.09733744702895</v>
      </c>
      <c r="AG12">
        <f t="shared" si="4"/>
        <v>-32.243655026052501</v>
      </c>
      <c r="AH12">
        <f t="shared" si="5"/>
        <v>-1998.22888940485</v>
      </c>
      <c r="AI12">
        <f t="shared" si="6"/>
        <v>308.37686706264708</v>
      </c>
      <c r="AJ12">
        <f t="shared" si="7"/>
        <v>183.6012234352047</v>
      </c>
      <c r="AK12">
        <f t="shared" si="28"/>
        <v>511.98089777560045</v>
      </c>
      <c r="AL12">
        <f t="shared" si="8"/>
        <v>1003.9589882734522</v>
      </c>
      <c r="AN12">
        <f t="shared" si="9"/>
        <v>1175.8668806245312</v>
      </c>
      <c r="AO12">
        <f t="shared" si="10"/>
        <v>-58.793344031226567</v>
      </c>
      <c r="AP12">
        <f t="shared" si="11"/>
        <v>-15.400108094024798</v>
      </c>
      <c r="AQ12">
        <f t="shared" si="12"/>
        <v>-954.38748704430782</v>
      </c>
      <c r="AR12">
        <f t="shared" si="13"/>
        <v>147.28594145497195</v>
      </c>
      <c r="AS12">
        <f t="shared" si="14"/>
        <v>87.691010365071236</v>
      </c>
      <c r="AT12">
        <f t="shared" si="15"/>
        <v>244.53062661318862</v>
      </c>
      <c r="AU12">
        <f t="shared" si="16"/>
        <v>479.5075784332318</v>
      </c>
      <c r="AW12">
        <v>9</v>
      </c>
      <c r="AX12">
        <f>(R12*SUMPRODUCT(K13:$K$23, X13:$X$23)-$AZ$3*SUMPRODUCT(K12:$K$22, W13:$W$23))/Z12</f>
        <v>5366.531068360262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6.4089452000000005E-2</v>
      </c>
      <c r="O13">
        <f t="shared" si="30"/>
        <v>3817.722815467655</v>
      </c>
      <c r="P13">
        <f t="shared" si="31"/>
        <v>190.88614077338275</v>
      </c>
      <c r="Q13" s="5">
        <f t="shared" si="32"/>
        <v>50</v>
      </c>
      <c r="R13">
        <f t="shared" si="0"/>
        <v>50000</v>
      </c>
      <c r="S13">
        <f t="shared" si="20"/>
        <v>5381.8162348558699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3460.731529096025</v>
      </c>
      <c r="AC13">
        <f t="shared" si="1"/>
        <v>3213.4545201079295</v>
      </c>
      <c r="AE13">
        <f t="shared" si="2"/>
        <v>2279.5424634583901</v>
      </c>
      <c r="AF13">
        <f t="shared" si="3"/>
        <v>-113.97712317291951</v>
      </c>
      <c r="AG13">
        <f t="shared" si="4"/>
        <v>-29.854740294695226</v>
      </c>
      <c r="AH13">
        <f t="shared" si="5"/>
        <v>-2066.4781810967506</v>
      </c>
      <c r="AI13">
        <f t="shared" si="6"/>
        <v>69.232418894024704</v>
      </c>
      <c r="AJ13">
        <f t="shared" si="7"/>
        <v>247.27700898809553</v>
      </c>
      <c r="AK13">
        <f t="shared" si="28"/>
        <v>481.44222311297472</v>
      </c>
      <c r="AL13">
        <f t="shared" si="8"/>
        <v>797.95165099509495</v>
      </c>
      <c r="AN13">
        <f t="shared" si="9"/>
        <v>1002.9270777693843</v>
      </c>
      <c r="AO13">
        <f t="shared" si="10"/>
        <v>-50.146353888469214</v>
      </c>
      <c r="AP13">
        <f t="shared" si="11"/>
        <v>-13.135147917313242</v>
      </c>
      <c r="AQ13">
        <f t="shared" si="12"/>
        <v>-909.18548641433881</v>
      </c>
      <c r="AR13">
        <f t="shared" si="13"/>
        <v>30.460089549262982</v>
      </c>
      <c r="AS13">
        <f t="shared" si="14"/>
        <v>108.79411636304064</v>
      </c>
      <c r="AT13">
        <f t="shared" si="15"/>
        <v>211.81945486066417</v>
      </c>
      <c r="AU13">
        <f t="shared" si="16"/>
        <v>351.0736607729678</v>
      </c>
      <c r="AW13">
        <v>10</v>
      </c>
      <c r="AX13">
        <f>(R13*SUMPRODUCT(K14:$K$23, X14:$X$23)-$AZ$3*SUMPRODUCT(K13:$K$22, W14:$W$23))/Z13</f>
        <v>5381.8162348558699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7.1121990999999996E-2</v>
      </c>
      <c r="O14">
        <f t="shared" si="30"/>
        <v>3817.722815467655</v>
      </c>
      <c r="P14">
        <f t="shared" si="31"/>
        <v>190.88614077338275</v>
      </c>
      <c r="Q14" s="5">
        <f t="shared" si="32"/>
        <v>50</v>
      </c>
      <c r="R14">
        <f t="shared" si="0"/>
        <v>50000</v>
      </c>
      <c r="S14">
        <f t="shared" si="20"/>
        <v>5317.4423614972202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3213.4545201079295</v>
      </c>
      <c r="AC14">
        <f t="shared" si="1"/>
        <v>2917.4534967752638</v>
      </c>
      <c r="AE14">
        <f t="shared" si="2"/>
        <v>2094.6214402536007</v>
      </c>
      <c r="AF14">
        <f t="shared" si="3"/>
        <v>-104.73107201268003</v>
      </c>
      <c r="AG14">
        <f t="shared" si="4"/>
        <v>-27.43286432120162</v>
      </c>
      <c r="AH14">
        <f t="shared" si="5"/>
        <v>-2123.328570546651</v>
      </c>
      <c r="AI14">
        <f t="shared" si="6"/>
        <v>-160.87106662693191</v>
      </c>
      <c r="AJ14">
        <f t="shared" si="7"/>
        <v>296.00102333266568</v>
      </c>
      <c r="AK14">
        <f t="shared" si="28"/>
        <v>445.2502220960111</v>
      </c>
      <c r="AL14">
        <f t="shared" si="8"/>
        <v>580.38017880174493</v>
      </c>
      <c r="AN14">
        <f t="shared" si="9"/>
        <v>848.9251143573606</v>
      </c>
      <c r="AO14">
        <f t="shared" si="10"/>
        <v>-42.446255717868027</v>
      </c>
      <c r="AP14">
        <f t="shared" si="11"/>
        <v>-11.11821307348332</v>
      </c>
      <c r="AQ14">
        <f t="shared" si="12"/>
        <v>-860.55977224759442</v>
      </c>
      <c r="AR14">
        <f t="shared" si="13"/>
        <v>-65.199126681585099</v>
      </c>
      <c r="AS14">
        <f t="shared" si="14"/>
        <v>119.96568819239987</v>
      </c>
      <c r="AT14">
        <f t="shared" si="15"/>
        <v>180.4546102921266</v>
      </c>
      <c r="AU14">
        <f t="shared" si="16"/>
        <v>235.22117180294137</v>
      </c>
      <c r="AW14">
        <v>11</v>
      </c>
      <c r="AX14">
        <f>(R14*SUMPRODUCT(K15:$K$23, X15:$X$23)-$AZ$3*SUMPRODUCT(K14:$K$22, W15:$W$23))/Z14</f>
        <v>5317.4423614972202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7.9233461000000005E-2</v>
      </c>
      <c r="O15">
        <f t="shared" si="30"/>
        <v>3817.722815467655</v>
      </c>
      <c r="P15">
        <f t="shared" si="31"/>
        <v>190.88614077338275</v>
      </c>
      <c r="Q15" s="5">
        <f t="shared" si="32"/>
        <v>50</v>
      </c>
      <c r="R15">
        <f t="shared" si="0"/>
        <v>50000</v>
      </c>
      <c r="S15">
        <f t="shared" si="20"/>
        <v>5170.7718330474654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2917.4534967752638</v>
      </c>
      <c r="AC15">
        <f t="shared" si="1"/>
        <v>2583.8279518716208</v>
      </c>
      <c r="AE15">
        <f t="shared" si="2"/>
        <v>1907.7111196549674</v>
      </c>
      <c r="AF15">
        <f t="shared" si="3"/>
        <v>-95.385555982748372</v>
      </c>
      <c r="AG15">
        <f t="shared" si="4"/>
        <v>-24.984934892677387</v>
      </c>
      <c r="AH15">
        <f t="shared" si="5"/>
        <v>-2173.6007853122205</v>
      </c>
      <c r="AI15">
        <f t="shared" si="6"/>
        <v>-386.26015653267882</v>
      </c>
      <c r="AJ15">
        <f t="shared" si="7"/>
        <v>333.625544903643</v>
      </c>
      <c r="AK15">
        <f t="shared" si="28"/>
        <v>404.72719420249115</v>
      </c>
      <c r="AL15">
        <f t="shared" si="8"/>
        <v>352.09258257345533</v>
      </c>
      <c r="AN15">
        <f t="shared" si="9"/>
        <v>712.22729835333757</v>
      </c>
      <c r="AO15">
        <f t="shared" si="10"/>
        <v>-35.611364917666876</v>
      </c>
      <c r="AP15">
        <f t="shared" si="11"/>
        <v>-9.3279074042217047</v>
      </c>
      <c r="AQ15">
        <f t="shared" si="12"/>
        <v>-811.49488466660921</v>
      </c>
      <c r="AR15">
        <f t="shared" si="13"/>
        <v>-144.20685863516022</v>
      </c>
      <c r="AS15">
        <f t="shared" si="14"/>
        <v>124.55618571398676</v>
      </c>
      <c r="AT15">
        <f t="shared" si="15"/>
        <v>151.10136599146193</v>
      </c>
      <c r="AU15">
        <f t="shared" si="16"/>
        <v>131.45069307028848</v>
      </c>
      <c r="AW15">
        <v>12</v>
      </c>
      <c r="AX15">
        <f>(R15*SUMPRODUCT(K16:$K$23, X16:$X$23)-$AZ$3*SUMPRODUCT(K15:$K$22, W16:$W$23))/Z15</f>
        <v>5170.7718330474654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8.7905784000000001E-2</v>
      </c>
      <c r="O16">
        <f t="shared" si="30"/>
        <v>3817.722815467655</v>
      </c>
      <c r="P16">
        <f t="shared" si="31"/>
        <v>190.88614077338275</v>
      </c>
      <c r="Q16" s="5">
        <f t="shared" si="32"/>
        <v>50</v>
      </c>
      <c r="R16">
        <f t="shared" si="0"/>
        <v>50000</v>
      </c>
      <c r="S16">
        <f t="shared" si="20"/>
        <v>4945.7150520842642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2583.8279518716208</v>
      </c>
      <c r="AC16">
        <f t="shared" si="1"/>
        <v>2229.406211424312</v>
      </c>
      <c r="AE16">
        <f t="shared" si="2"/>
        <v>1720.93516683963</v>
      </c>
      <c r="AF16">
        <f t="shared" si="3"/>
        <v>-86.046758341981501</v>
      </c>
      <c r="AG16">
        <f t="shared" si="4"/>
        <v>-22.538765253820852</v>
      </c>
      <c r="AH16">
        <f t="shared" si="5"/>
        <v>-2196.3202899297617</v>
      </c>
      <c r="AI16">
        <f t="shared" si="6"/>
        <v>-583.97064668593407</v>
      </c>
      <c r="AJ16">
        <f t="shared" si="7"/>
        <v>354.42174044730882</v>
      </c>
      <c r="AK16">
        <f t="shared" si="28"/>
        <v>360.99555895679845</v>
      </c>
      <c r="AL16">
        <f t="shared" si="8"/>
        <v>131.4466527181732</v>
      </c>
      <c r="AN16">
        <f t="shared" si="9"/>
        <v>591.85140186432204</v>
      </c>
      <c r="AO16">
        <f t="shared" si="10"/>
        <v>-29.592570093216104</v>
      </c>
      <c r="AP16">
        <f t="shared" si="11"/>
        <v>-7.751366854953595</v>
      </c>
      <c r="AQ16">
        <f t="shared" si="12"/>
        <v>-755.34236709517938</v>
      </c>
      <c r="AR16">
        <f t="shared" si="13"/>
        <v>-200.8349021790271</v>
      </c>
      <c r="AS16">
        <f t="shared" si="14"/>
        <v>121.89012577397121</v>
      </c>
      <c r="AT16">
        <f t="shared" si="15"/>
        <v>124.15094522575106</v>
      </c>
      <c r="AU16">
        <f t="shared" si="16"/>
        <v>45.206168820695162</v>
      </c>
      <c r="AW16">
        <v>13</v>
      </c>
      <c r="AX16">
        <f>(R16*SUMPRODUCT(K17:$K$23, X17:$X$23)-$AZ$3*SUMPRODUCT(K16:$K$22, W17:$W$23))/Z16</f>
        <v>4945.7150520842642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9.7118048999999998E-2</v>
      </c>
      <c r="O17">
        <f t="shared" si="30"/>
        <v>3817.722815467655</v>
      </c>
      <c r="P17">
        <f t="shared" si="31"/>
        <v>190.88614077338275</v>
      </c>
      <c r="Q17" s="5">
        <f t="shared" si="32"/>
        <v>50</v>
      </c>
      <c r="R17">
        <f t="shared" si="0"/>
        <v>50000</v>
      </c>
      <c r="S17">
        <f t="shared" si="20"/>
        <v>4643.8707665116344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2229.406211424312</v>
      </c>
      <c r="AC17">
        <f t="shared" si="1"/>
        <v>1869.1075225675659</v>
      </c>
      <c r="AE17">
        <f t="shared" si="2"/>
        <v>1536.5919493122792</v>
      </c>
      <c r="AF17">
        <f t="shared" si="3"/>
        <v>-76.829597465613958</v>
      </c>
      <c r="AG17">
        <f t="shared" si="4"/>
        <v>-20.124456692962571</v>
      </c>
      <c r="AH17">
        <f t="shared" si="5"/>
        <v>-2188.9209083200708</v>
      </c>
      <c r="AI17">
        <f t="shared" si="6"/>
        <v>-749.28301316636816</v>
      </c>
      <c r="AJ17">
        <f t="shared" si="7"/>
        <v>360.29868885674614</v>
      </c>
      <c r="AK17">
        <f t="shared" si="28"/>
        <v>315.68215395909755</v>
      </c>
      <c r="AL17">
        <f t="shared" si="8"/>
        <v>-73.302170350524477</v>
      </c>
      <c r="AN17">
        <f t="shared" si="9"/>
        <v>486.79811932781934</v>
      </c>
      <c r="AO17">
        <f t="shared" si="10"/>
        <v>-24.339905966390965</v>
      </c>
      <c r="AP17">
        <f t="shared" si="11"/>
        <v>-6.3755037080682948</v>
      </c>
      <c r="AQ17">
        <f t="shared" si="12"/>
        <v>-693.45839147761922</v>
      </c>
      <c r="AR17">
        <f t="shared" si="13"/>
        <v>-237.37568182425912</v>
      </c>
      <c r="AS17">
        <f t="shared" si="14"/>
        <v>114.14398221352282</v>
      </c>
      <c r="AT17">
        <f t="shared" si="15"/>
        <v>100.00929584553809</v>
      </c>
      <c r="AU17">
        <f t="shared" si="16"/>
        <v>-23.222403765198226</v>
      </c>
      <c r="AW17">
        <v>14</v>
      </c>
      <c r="AX17">
        <f>(R17*SUMPRODUCT(K18:$K$23, X18:$X$23)-$AZ$3*SUMPRODUCT(K17:$K$22, W18:$W$23))/Z17</f>
        <v>4643.8707665116344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0.107494799</v>
      </c>
      <c r="O18">
        <f t="shared" si="30"/>
        <v>3817.722815467655</v>
      </c>
      <c r="P18">
        <f t="shared" si="31"/>
        <v>190.88614077338275</v>
      </c>
      <c r="Q18" s="5">
        <f t="shared" si="32"/>
        <v>50</v>
      </c>
      <c r="R18">
        <f t="shared" si="0"/>
        <v>50000</v>
      </c>
      <c r="S18">
        <f t="shared" si="20"/>
        <v>4256.2634045935774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1869.1075225675659</v>
      </c>
      <c r="AC18">
        <f t="shared" si="1"/>
        <v>1511.819457908583</v>
      </c>
      <c r="AE18">
        <f t="shared" si="2"/>
        <v>1356.0503870828147</v>
      </c>
      <c r="AF18">
        <f t="shared" si="3"/>
        <v>-67.802519354140742</v>
      </c>
      <c r="AG18">
        <f t="shared" si="4"/>
        <v>-17.75993769883873</v>
      </c>
      <c r="AH18">
        <f t="shared" si="5"/>
        <v>-2163.2744271942165</v>
      </c>
      <c r="AI18">
        <f t="shared" si="6"/>
        <v>-892.78649716438122</v>
      </c>
      <c r="AJ18">
        <f t="shared" si="7"/>
        <v>357.28806465898288</v>
      </c>
      <c r="AK18">
        <f t="shared" si="28"/>
        <v>270.17490074764925</v>
      </c>
      <c r="AL18">
        <f t="shared" si="8"/>
        <v>-265.32353175774909</v>
      </c>
      <c r="AN18">
        <f t="shared" si="9"/>
        <v>395.73852643663622</v>
      </c>
      <c r="AO18">
        <f t="shared" si="10"/>
        <v>-19.786926321831814</v>
      </c>
      <c r="AP18">
        <f t="shared" si="11"/>
        <v>-5.1829132910499158</v>
      </c>
      <c r="AQ18">
        <f t="shared" si="12"/>
        <v>-631.31211218305236</v>
      </c>
      <c r="AR18">
        <f t="shared" si="13"/>
        <v>-260.54342535929788</v>
      </c>
      <c r="AS18">
        <f t="shared" si="14"/>
        <v>104.26799296574262</v>
      </c>
      <c r="AT18">
        <f t="shared" si="15"/>
        <v>78.845607892230618</v>
      </c>
      <c r="AU18">
        <f t="shared" si="16"/>
        <v>-77.429824501324632</v>
      </c>
      <c r="AW18">
        <v>15</v>
      </c>
      <c r="AX18">
        <f>(R18*SUMPRODUCT(K19:$K$23, X19:$X$23)-$AZ$3*SUMPRODUCT(K18:$K$22, W19:$W$23))/Z18</f>
        <v>4256.2634045935774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0.119195734</v>
      </c>
      <c r="O19">
        <f t="shared" si="30"/>
        <v>3817.722815467655</v>
      </c>
      <c r="P19">
        <f t="shared" si="31"/>
        <v>190.88614077338275</v>
      </c>
      <c r="Q19" s="5">
        <f t="shared" si="32"/>
        <v>50</v>
      </c>
      <c r="R19">
        <f t="shared" si="0"/>
        <v>50000</v>
      </c>
      <c r="S19">
        <f t="shared" si="20"/>
        <v>3768.0830855619834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1511.819457908583</v>
      </c>
      <c r="AC19">
        <f t="shared" si="1"/>
        <v>1165.500467105606</v>
      </c>
      <c r="AE19">
        <f t="shared" si="2"/>
        <v>1180.8544619826664</v>
      </c>
      <c r="AF19">
        <f t="shared" si="3"/>
        <v>-59.042723099133319</v>
      </c>
      <c r="AG19">
        <f t="shared" si="4"/>
        <v>-15.465429512042988</v>
      </c>
      <c r="AH19">
        <f t="shared" si="5"/>
        <v>-2116.908809807353</v>
      </c>
      <c r="AI19">
        <f t="shared" si="6"/>
        <v>-1010.5625004358631</v>
      </c>
      <c r="AJ19">
        <f t="shared" si="7"/>
        <v>346.31899080297694</v>
      </c>
      <c r="AK19">
        <f t="shared" si="28"/>
        <v>225.35982150950139</v>
      </c>
      <c r="AL19">
        <f t="shared" si="8"/>
        <v>-438.88368812338473</v>
      </c>
      <c r="AN19">
        <f t="shared" si="9"/>
        <v>317.4468685037138</v>
      </c>
      <c r="AO19">
        <f t="shared" si="10"/>
        <v>-15.87234342518569</v>
      </c>
      <c r="AP19">
        <f t="shared" si="11"/>
        <v>-4.1575421245560999</v>
      </c>
      <c r="AQ19">
        <f t="shared" si="12"/>
        <v>-569.08458596410196</v>
      </c>
      <c r="AR19">
        <f t="shared" si="13"/>
        <v>-271.66760301012999</v>
      </c>
      <c r="AS19">
        <f t="shared" si="14"/>
        <v>93.100278377391831</v>
      </c>
      <c r="AT19">
        <f t="shared" si="15"/>
        <v>60.583053990100623</v>
      </c>
      <c r="AU19">
        <f t="shared" si="16"/>
        <v>-117.98427064263754</v>
      </c>
      <c r="AW19">
        <v>16</v>
      </c>
      <c r="AX19">
        <f>(R19*SUMPRODUCT(K20:$K$23, X20:$X$23)-$AZ$3*SUMPRODUCT(K19:$K$22, W20:$W$23))/Z19</f>
        <v>3768.0830855619834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0.13258683600000001</v>
      </c>
      <c r="O20">
        <f t="shared" si="30"/>
        <v>3817.722815467655</v>
      </c>
      <c r="P20">
        <f t="shared" si="31"/>
        <v>190.88614077338275</v>
      </c>
      <c r="Q20" s="5">
        <f t="shared" si="32"/>
        <v>50</v>
      </c>
      <c r="R20">
        <f t="shared" si="0"/>
        <v>50000</v>
      </c>
      <c r="S20">
        <f t="shared" si="20"/>
        <v>3153.8234732831293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1165.500467105606</v>
      </c>
      <c r="AC20">
        <f t="shared" si="1"/>
        <v>836.41056479873077</v>
      </c>
      <c r="AE20">
        <f t="shared" si="2"/>
        <v>1012.4801604720758</v>
      </c>
      <c r="AF20">
        <f t="shared" si="3"/>
        <v>-50.624008023603785</v>
      </c>
      <c r="AG20">
        <f t="shared" si="4"/>
        <v>-13.260262850539755</v>
      </c>
      <c r="AH20">
        <f t="shared" si="5"/>
        <v>-2050.512366382804</v>
      </c>
      <c r="AI20">
        <f t="shared" si="6"/>
        <v>-1101.9164767848717</v>
      </c>
      <c r="AJ20">
        <f t="shared" si="7"/>
        <v>329.08990230687527</v>
      </c>
      <c r="AK20">
        <f t="shared" si="28"/>
        <v>182.03790593524246</v>
      </c>
      <c r="AL20">
        <f t="shared" si="8"/>
        <v>-590.78866854275407</v>
      </c>
      <c r="AN20">
        <f t="shared" si="9"/>
        <v>250.72830303495974</v>
      </c>
      <c r="AO20">
        <f t="shared" si="10"/>
        <v>-12.536415151747985</v>
      </c>
      <c r="AP20">
        <f t="shared" si="11"/>
        <v>-3.283741580440624</v>
      </c>
      <c r="AQ20">
        <f t="shared" si="12"/>
        <v>-507.78425696326474</v>
      </c>
      <c r="AR20">
        <f t="shared" si="13"/>
        <v>-272.87611066049362</v>
      </c>
      <c r="AS20">
        <f t="shared" si="14"/>
        <v>81.495081062004871</v>
      </c>
      <c r="AT20">
        <f t="shared" si="15"/>
        <v>45.079456393397422</v>
      </c>
      <c r="AU20">
        <f t="shared" si="16"/>
        <v>-146.30157320509133</v>
      </c>
      <c r="AW20">
        <v>17</v>
      </c>
      <c r="AX20">
        <f>(R20*SUMPRODUCT(K21:$K$23, X21:$X$23)-$AZ$3*SUMPRODUCT(K20:$K$22, W21:$W$23))/Z20</f>
        <v>3153.8234732831293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0.14803979</v>
      </c>
      <c r="O21">
        <f t="shared" si="30"/>
        <v>3817.722815467655</v>
      </c>
      <c r="P21">
        <f t="shared" si="31"/>
        <v>190.88614077338275</v>
      </c>
      <c r="Q21" s="5">
        <f t="shared" si="32"/>
        <v>50</v>
      </c>
      <c r="R21">
        <f t="shared" si="0"/>
        <v>50000</v>
      </c>
      <c r="S21">
        <f t="shared" si="20"/>
        <v>2372.4180408824968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836.41056479873077</v>
      </c>
      <c r="AC21">
        <f t="shared" si="1"/>
        <v>529.74261895661573</v>
      </c>
      <c r="AE21">
        <f t="shared" si="2"/>
        <v>852.46800853190257</v>
      </c>
      <c r="AF21">
        <f t="shared" si="3"/>
        <v>-42.623400426595133</v>
      </c>
      <c r="AG21">
        <f t="shared" si="4"/>
        <v>-11.164613694295651</v>
      </c>
      <c r="AH21">
        <f t="shared" si="5"/>
        <v>-1963.0465277387068</v>
      </c>
      <c r="AI21">
        <f t="shared" si="6"/>
        <v>-1164.3665333276949</v>
      </c>
      <c r="AJ21">
        <f t="shared" si="7"/>
        <v>306.66794584211505</v>
      </c>
      <c r="AK21">
        <f t="shared" si="28"/>
        <v>140.87005514539857</v>
      </c>
      <c r="AL21">
        <f t="shared" si="8"/>
        <v>-716.82853234018125</v>
      </c>
      <c r="AN21">
        <f t="shared" si="9"/>
        <v>194.46305137048583</v>
      </c>
      <c r="AO21">
        <f t="shared" si="10"/>
        <v>-9.7231525685242932</v>
      </c>
      <c r="AP21">
        <f t="shared" si="11"/>
        <v>-2.5468461275215044</v>
      </c>
      <c r="AQ21">
        <f t="shared" si="12"/>
        <v>-447.80568179177584</v>
      </c>
      <c r="AR21">
        <f t="shared" si="13"/>
        <v>-265.61262911733576</v>
      </c>
      <c r="AS21">
        <f t="shared" si="14"/>
        <v>69.956390045275</v>
      </c>
      <c r="AT21">
        <f t="shared" si="15"/>
        <v>32.134954621323629</v>
      </c>
      <c r="AU21">
        <f t="shared" si="16"/>
        <v>-163.52128445073711</v>
      </c>
      <c r="AW21">
        <v>18</v>
      </c>
      <c r="AX21">
        <f>(R21*SUMPRODUCT(K22:$K$23, X22:$X$23)-$AZ$3*SUMPRODUCT(K21:$K$22, W22:$W$23))/Z21</f>
        <v>2372.4180408824968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0.16585403400000001</v>
      </c>
      <c r="O22">
        <f t="shared" si="30"/>
        <v>3817.722815467655</v>
      </c>
      <c r="P22">
        <f t="shared" si="31"/>
        <v>190.88614077338275</v>
      </c>
      <c r="Q22" s="5">
        <f t="shared" si="32"/>
        <v>50</v>
      </c>
      <c r="R22">
        <f t="shared" si="0"/>
        <v>50000</v>
      </c>
      <c r="S22">
        <f t="shared" si="20"/>
        <v>1359.047777725078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529.74261895661573</v>
      </c>
      <c r="AC22">
        <f t="shared" si="1"/>
        <v>250.09934728586273</v>
      </c>
      <c r="AE22">
        <f t="shared" si="2"/>
        <v>702.55807037562101</v>
      </c>
      <c r="AF22">
        <f t="shared" si="3"/>
        <v>-35.127903518781054</v>
      </c>
      <c r="AG22">
        <f t="shared" si="4"/>
        <v>-9.2012713381021172</v>
      </c>
      <c r="AH22">
        <f t="shared" si="5"/>
        <v>-1851.6962192505766</v>
      </c>
      <c r="AI22">
        <f t="shared" si="6"/>
        <v>-1193.4673237318389</v>
      </c>
      <c r="AJ22">
        <f t="shared" si="7"/>
        <v>279.64327167075299</v>
      </c>
      <c r="AK22">
        <f t="shared" si="28"/>
        <v>102.44207528205742</v>
      </c>
      <c r="AL22">
        <f t="shared" si="8"/>
        <v>-811.38197677902849</v>
      </c>
      <c r="AN22">
        <f t="shared" si="9"/>
        <v>147.63298481262069</v>
      </c>
      <c r="AO22">
        <f t="shared" si="10"/>
        <v>-7.3816492406310354</v>
      </c>
      <c r="AP22">
        <f t="shared" si="11"/>
        <v>-1.933521525115441</v>
      </c>
      <c r="AQ22">
        <f t="shared" si="12"/>
        <v>-389.10867491430304</v>
      </c>
      <c r="AR22">
        <f t="shared" si="13"/>
        <v>-250.79086086742882</v>
      </c>
      <c r="AS22">
        <f t="shared" si="14"/>
        <v>58.763214914671956</v>
      </c>
      <c r="AT22">
        <f t="shared" si="15"/>
        <v>21.526803238063167</v>
      </c>
      <c r="AU22">
        <f t="shared" si="16"/>
        <v>-170.5008427146937</v>
      </c>
      <c r="AW22">
        <v>19</v>
      </c>
      <c r="AX22">
        <f>(R22*SUMPRODUCT(K23:$K$23, X23:$X$23)-$AZ$3*SUMPRODUCT(K22:$K$22, W23:$W$23))/Z22</f>
        <v>1359.047777725078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0.18707617900000001</v>
      </c>
      <c r="O23">
        <f t="shared" si="30"/>
        <v>3817.722815467655</v>
      </c>
      <c r="P23">
        <f t="shared" si="31"/>
        <v>190.88614077338275</v>
      </c>
      <c r="Q23" s="5">
        <f t="shared" si="32"/>
        <v>50</v>
      </c>
      <c r="R23">
        <f t="shared" si="0"/>
        <v>50000</v>
      </c>
      <c r="S23">
        <f t="shared" si="20"/>
        <v>1692.6235617626271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250.09934728586273</v>
      </c>
      <c r="AC23">
        <f t="shared" si="1"/>
        <v>250.09934728586276</v>
      </c>
      <c r="AE23">
        <f t="shared" si="2"/>
        <v>564.10061034038051</v>
      </c>
      <c r="AF23">
        <f t="shared" si="3"/>
        <v>-28.205030517019029</v>
      </c>
      <c r="AG23">
        <f t="shared" si="4"/>
        <v>-7.3879199408467349</v>
      </c>
      <c r="AH23">
        <f t="shared" si="5"/>
        <v>-1721.3386838743613</v>
      </c>
      <c r="AI23">
        <f t="shared" si="6"/>
        <v>-1192.8310239918465</v>
      </c>
      <c r="AJ23">
        <f t="shared" si="7"/>
        <v>0</v>
      </c>
      <c r="AK23">
        <f t="shared" si="28"/>
        <v>67.257585912736332</v>
      </c>
      <c r="AL23">
        <f t="shared" si="8"/>
        <v>-1125.57343807911</v>
      </c>
      <c r="AN23">
        <f t="shared" si="9"/>
        <v>109.19428527997677</v>
      </c>
      <c r="AO23">
        <f t="shared" si="10"/>
        <v>-5.4597142639988396</v>
      </c>
      <c r="AP23">
        <f t="shared" si="11"/>
        <v>-1.4300970834966307</v>
      </c>
      <c r="AQ23">
        <f t="shared" si="12"/>
        <v>-333.20358791496568</v>
      </c>
      <c r="AR23">
        <f t="shared" si="13"/>
        <v>-230.89911398248432</v>
      </c>
      <c r="AS23">
        <f t="shared" si="14"/>
        <v>0</v>
      </c>
      <c r="AT23">
        <f t="shared" si="15"/>
        <v>13.019209496983867</v>
      </c>
      <c r="AU23">
        <f t="shared" si="16"/>
        <v>-217.87990448550045</v>
      </c>
      <c r="AW23">
        <v>20</v>
      </c>
      <c r="AX23">
        <f>(R23*SUMPRODUCT(K$23:$K24, X$23:$X24)-$AZ$3*SUMPRODUCT(K$22:$K23, W$23:$W24))/Z23</f>
        <v>1692.6235617626271</v>
      </c>
    </row>
    <row r="25" spans="5:50" x14ac:dyDescent="0.25">
      <c r="AN25" s="6">
        <f t="shared" ref="AN25:AU25" si="33">SUM(AN3:AN23)</f>
        <v>25006.214143641097</v>
      </c>
      <c r="AO25" s="6">
        <f t="shared" si="33"/>
        <v>-4113.602818782796</v>
      </c>
      <c r="AP25" s="6">
        <f t="shared" si="33"/>
        <v>-2797.4099026870726</v>
      </c>
      <c r="AQ25" s="6">
        <f t="shared" si="33"/>
        <v>-15933.537535765121</v>
      </c>
      <c r="AR25" s="6">
        <f t="shared" si="33"/>
        <v>2161.663886406101</v>
      </c>
      <c r="AS25" s="6">
        <f t="shared" si="33"/>
        <v>-1926.5988292818065</v>
      </c>
      <c r="AT25" s="6">
        <f t="shared" si="33"/>
        <v>3600.6307517033306</v>
      </c>
      <c r="AU25" s="7">
        <f t="shared" si="33"/>
        <v>3835.6958088276238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336.34099200879155</v>
      </c>
      <c r="K3">
        <v>1</v>
      </c>
      <c r="L3" s="2">
        <v>0</v>
      </c>
      <c r="O3">
        <f>$C$3</f>
        <v>336.34099200879155</v>
      </c>
      <c r="P3">
        <f>O3*B5</f>
        <v>269.07279360703325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336.34099200879155</v>
      </c>
      <c r="AF3">
        <f t="shared" ref="AF3:AF23" si="4">-$Z3*P3</f>
        <v>-269.07279360703325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-2452.6400055982417</v>
      </c>
      <c r="AJ3">
        <f t="shared" ref="AJ3:AJ23" si="8">AB3-AC3</f>
        <v>0</v>
      </c>
      <c r="AL3">
        <f t="shared" ref="AL3:AL23" si="9">SUM(AI3:AK3)</f>
        <v>-2452.6400055982417</v>
      </c>
      <c r="AN3">
        <f t="shared" ref="AN3:AN23" si="10">AE3*$K3</f>
        <v>336.34099200879155</v>
      </c>
      <c r="AO3">
        <f t="shared" ref="AO3:AO23" si="11">AF3*$K3</f>
        <v>-269.07279360703325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-2452.6400055982417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-2452.6400055982417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128.68870285826506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100000</v>
      </c>
      <c r="S4">
        <f t="shared" si="1"/>
        <v>21.929221572357847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21.684456241280486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-21.684456241280486</v>
      </c>
      <c r="AK4">
        <f>G4*MAX(0, SUM(AB4, AE4:AF4))</f>
        <v>0</v>
      </c>
      <c r="AL4">
        <f t="shared" si="9"/>
        <v>-137.84505624128047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-107.00424661698462</v>
      </c>
      <c r="AR4">
        <f t="shared" si="14"/>
        <v>-107.00424661698462</v>
      </c>
      <c r="AS4">
        <f t="shared" si="15"/>
        <v>-19.975180081690251</v>
      </c>
      <c r="AT4">
        <f t="shared" si="16"/>
        <v>0</v>
      </c>
      <c r="AU4">
        <f t="shared" si="17"/>
        <v>-126.97942669867487</v>
      </c>
      <c r="AW4">
        <v>1</v>
      </c>
      <c r="AX4">
        <f>(R4*SUMPRODUCT(K5:$K$23, X5:$X$23)-$AZ$3*SUMPRODUCT(K4:$K$22, W5:$W$23))/Z4</f>
        <v>21.929221572357847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336.34099200879155</v>
      </c>
      <c r="P5">
        <f t="shared" ref="P5:P23" si="30">O5*$C$5</f>
        <v>16.817049600439578</v>
      </c>
      <c r="Q5" s="5">
        <f t="shared" ref="Q5:Q23" si="31">$C$8</f>
        <v>50</v>
      </c>
      <c r="R5">
        <f t="shared" si="0"/>
        <v>100000</v>
      </c>
      <c r="S5">
        <f t="shared" si="1"/>
        <v>41.399597241620135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21.684456241280486</v>
      </c>
      <c r="AC5">
        <f t="shared" si="2"/>
        <v>40.480116189844239</v>
      </c>
      <c r="AE5">
        <f t="shared" si="3"/>
        <v>328.87089109735842</v>
      </c>
      <c r="AF5">
        <f t="shared" si="4"/>
        <v>-16.44354455486792</v>
      </c>
      <c r="AG5">
        <f t="shared" si="5"/>
        <v>-48.889504834540375</v>
      </c>
      <c r="AH5">
        <f t="shared" si="6"/>
        <v>-115.9913369192364</v>
      </c>
      <c r="AI5">
        <f t="shared" si="7"/>
        <v>147.54650478871372</v>
      </c>
      <c r="AJ5">
        <f t="shared" si="8"/>
        <v>-18.795659948563753</v>
      </c>
      <c r="AK5">
        <f>G5*SUM(AB5, AE5:AF5)</f>
        <v>23.387826194863973</v>
      </c>
      <c r="AL5">
        <f t="shared" si="9"/>
        <v>152.13867103501394</v>
      </c>
      <c r="AN5">
        <f t="shared" si="10"/>
        <v>279.06782597572459</v>
      </c>
      <c r="AO5">
        <f t="shared" si="11"/>
        <v>-13.953391298786229</v>
      </c>
      <c r="AP5">
        <f t="shared" si="12"/>
        <v>-41.48584808366595</v>
      </c>
      <c r="AQ5">
        <f t="shared" si="13"/>
        <v>-98.426011855474627</v>
      </c>
      <c r="AR5">
        <f t="shared" si="14"/>
        <v>125.20257473779779</v>
      </c>
      <c r="AS5">
        <f t="shared" si="15"/>
        <v>-15.949310509429933</v>
      </c>
      <c r="AT5">
        <f t="shared" si="16"/>
        <v>19.846055054372727</v>
      </c>
      <c r="AU5">
        <f t="shared" si="17"/>
        <v>129.09931928274059</v>
      </c>
      <c r="AW5">
        <v>2</v>
      </c>
      <c r="AX5">
        <f>(R5*SUMPRODUCT(K6:$K$23, X6:$X$23)-$AZ$3*SUMPRODUCT(K5:$K$22, W6:$W$23))/Z5</f>
        <v>41.399597241620135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336.34099200879155</v>
      </c>
      <c r="P6">
        <f t="shared" si="30"/>
        <v>16.817049600439578</v>
      </c>
      <c r="Q6" s="5">
        <f t="shared" si="31"/>
        <v>50</v>
      </c>
      <c r="R6">
        <f t="shared" si="0"/>
        <v>100000</v>
      </c>
      <c r="S6">
        <f t="shared" si="1"/>
        <v>58.449201396236674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40.480116189844239</v>
      </c>
      <c r="AC6">
        <f t="shared" si="2"/>
        <v>56.511686911673678</v>
      </c>
      <c r="AE6">
        <f t="shared" si="3"/>
        <v>325.19172857657503</v>
      </c>
      <c r="AF6">
        <f t="shared" si="4"/>
        <v>-16.259586428828751</v>
      </c>
      <c r="AG6">
        <f t="shared" si="5"/>
        <v>-48.342565477132638</v>
      </c>
      <c r="AH6">
        <f t="shared" si="6"/>
        <v>-116.08861812466445</v>
      </c>
      <c r="AI6">
        <f t="shared" si="7"/>
        <v>144.50095854594917</v>
      </c>
      <c r="AJ6">
        <f t="shared" si="8"/>
        <v>-16.031570721829439</v>
      </c>
      <c r="AK6">
        <f>G6*SUM(AB6, AE6:AF6)</f>
        <v>24.458858083631338</v>
      </c>
      <c r="AL6">
        <f t="shared" si="9"/>
        <v>152.92824590775106</v>
      </c>
      <c r="AN6">
        <f t="shared" si="10"/>
        <v>254.19440758701745</v>
      </c>
      <c r="AO6">
        <f t="shared" si="11"/>
        <v>-12.709720379350872</v>
      </c>
      <c r="AP6">
        <f t="shared" si="12"/>
        <v>-37.788199123283356</v>
      </c>
      <c r="AQ6">
        <f t="shared" si="13"/>
        <v>-90.743628815410901</v>
      </c>
      <c r="AR6">
        <f t="shared" si="14"/>
        <v>112.95285926897229</v>
      </c>
      <c r="AS6">
        <f t="shared" si="15"/>
        <v>-12.531486087184437</v>
      </c>
      <c r="AT6">
        <f t="shared" si="16"/>
        <v>19.118890163774786</v>
      </c>
      <c r="AU6">
        <f t="shared" si="17"/>
        <v>119.54026334556264</v>
      </c>
      <c r="AW6">
        <v>3</v>
      </c>
      <c r="AX6">
        <f>(R6*SUMPRODUCT(K7:$K$23, X7:$X$23)-$AZ$3*SUMPRODUCT(K6:$K$22, W7:$W$23))/Z6</f>
        <v>58.449201396236674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336.34099200879155</v>
      </c>
      <c r="P7">
        <f t="shared" si="30"/>
        <v>16.817049600439578</v>
      </c>
      <c r="Q7" s="5">
        <f t="shared" si="31"/>
        <v>50</v>
      </c>
      <c r="R7">
        <f t="shared" si="0"/>
        <v>100000</v>
      </c>
      <c r="S7">
        <f t="shared" si="1"/>
        <v>73.278940671524239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56.511686911673678</v>
      </c>
      <c r="AC7">
        <f t="shared" si="2"/>
        <v>70.056147608603169</v>
      </c>
      <c r="AE7">
        <f t="shared" si="3"/>
        <v>321.54878287082369</v>
      </c>
      <c r="AF7">
        <f t="shared" si="4"/>
        <v>-16.077439143541188</v>
      </c>
      <c r="AG7">
        <f t="shared" si="5"/>
        <v>-47.801010062790503</v>
      </c>
      <c r="AH7">
        <f t="shared" si="6"/>
        <v>-116.25951914161107</v>
      </c>
      <c r="AI7">
        <f t="shared" si="7"/>
        <v>141.41081452288091</v>
      </c>
      <c r="AJ7">
        <f t="shared" si="8"/>
        <v>-13.544460696929491</v>
      </c>
      <c r="AK7">
        <f>G7*SUM(AB7, AE7:AF7)</f>
        <v>25.338812144726933</v>
      </c>
      <c r="AL7">
        <f t="shared" si="9"/>
        <v>153.20516597067837</v>
      </c>
      <c r="AN7">
        <f t="shared" si="10"/>
        <v>231.53440697032175</v>
      </c>
      <c r="AO7">
        <f t="shared" si="11"/>
        <v>-11.576720348516091</v>
      </c>
      <c r="AP7">
        <f t="shared" si="12"/>
        <v>-34.419593875175011</v>
      </c>
      <c r="AQ7">
        <f t="shared" si="13"/>
        <v>-83.713825873573683</v>
      </c>
      <c r="AR7">
        <f t="shared" si="14"/>
        <v>101.82426687305694</v>
      </c>
      <c r="AS7">
        <f t="shared" si="15"/>
        <v>-9.7528239640584626</v>
      </c>
      <c r="AT7">
        <f t="shared" si="16"/>
        <v>18.245464314565975</v>
      </c>
      <c r="AU7">
        <f t="shared" si="17"/>
        <v>110.31690722356447</v>
      </c>
      <c r="AW7">
        <v>4</v>
      </c>
      <c r="AX7">
        <f>(R7*SUMPRODUCT(K8:$K$23, X8:$X$23)-$AZ$3*SUMPRODUCT(K7:$K$22, W8:$W$23))/Z7</f>
        <v>73.278940671524239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336.34099200879155</v>
      </c>
      <c r="P8">
        <f t="shared" si="30"/>
        <v>16.817049600439578</v>
      </c>
      <c r="Q8" s="5">
        <f t="shared" si="31"/>
        <v>50</v>
      </c>
      <c r="R8">
        <f t="shared" si="0"/>
        <v>100000</v>
      </c>
      <c r="S8">
        <f t="shared" si="1"/>
        <v>85.887102252732788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70.056147608603169</v>
      </c>
      <c r="AC8">
        <f t="shared" si="2"/>
        <v>81.18841338363768</v>
      </c>
      <c r="AE8">
        <f t="shared" si="3"/>
        <v>317.94053799508276</v>
      </c>
      <c r="AF8">
        <f t="shared" si="4"/>
        <v>-15.897026899754138</v>
      </c>
      <c r="AG8">
        <f t="shared" si="5"/>
        <v>-47.26461322721736</v>
      </c>
      <c r="AH8">
        <f t="shared" si="6"/>
        <v>-116.77346989047145</v>
      </c>
      <c r="AI8">
        <f t="shared" si="7"/>
        <v>138.00542797763984</v>
      </c>
      <c r="AJ8">
        <f t="shared" si="8"/>
        <v>-11.132265775034512</v>
      </c>
      <c r="AK8">
        <f t="shared" ref="AK8:AK23" si="32">G8*SUM(AB8:AB8, AE8:AF8)</f>
        <v>26.046976109275231</v>
      </c>
      <c r="AL8">
        <f t="shared" si="9"/>
        <v>152.92013831188055</v>
      </c>
      <c r="AN8">
        <f t="shared" si="10"/>
        <v>210.89036568170363</v>
      </c>
      <c r="AO8">
        <f t="shared" si="11"/>
        <v>-10.544518284085182</v>
      </c>
      <c r="AP8">
        <f t="shared" si="12"/>
        <v>-31.35067843234987</v>
      </c>
      <c r="AQ8">
        <f t="shared" si="13"/>
        <v>-77.455991999056764</v>
      </c>
      <c r="AR8">
        <f t="shared" si="14"/>
        <v>91.539176966211841</v>
      </c>
      <c r="AS8">
        <f t="shared" si="15"/>
        <v>-7.3840461331774279</v>
      </c>
      <c r="AT8">
        <f t="shared" si="16"/>
        <v>17.276992582407363</v>
      </c>
      <c r="AU8">
        <f t="shared" si="17"/>
        <v>101.43212341544177</v>
      </c>
      <c r="AW8">
        <v>5</v>
      </c>
      <c r="AX8">
        <f>(R8*SUMPRODUCT(K9:$K$23, X9:$X$23)-$AZ$3*SUMPRODUCT(K8:$K$22, W9:$W$23))/Z8</f>
        <v>85.887102252732788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336.34099200879155</v>
      </c>
      <c r="P9">
        <f t="shared" si="30"/>
        <v>16.817049600439578</v>
      </c>
      <c r="Q9" s="5">
        <f t="shared" si="31"/>
        <v>50</v>
      </c>
      <c r="R9">
        <f t="shared" si="0"/>
        <v>100000</v>
      </c>
      <c r="S9">
        <f t="shared" si="1"/>
        <v>95.893119163102071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81.18841338363768</v>
      </c>
      <c r="AC9">
        <f t="shared" si="2"/>
        <v>89.627162896258255</v>
      </c>
      <c r="AE9">
        <f t="shared" si="3"/>
        <v>314.36341984233229</v>
      </c>
      <c r="AF9">
        <f t="shared" si="4"/>
        <v>-15.718170992116614</v>
      </c>
      <c r="AG9">
        <f t="shared" si="5"/>
        <v>-46.732843648465419</v>
      </c>
      <c r="AH9">
        <f t="shared" si="6"/>
        <v>-118.24689295953178</v>
      </c>
      <c r="AI9">
        <f t="shared" si="7"/>
        <v>133.66551224221851</v>
      </c>
      <c r="AJ9">
        <f t="shared" si="8"/>
        <v>-8.4387495126205749</v>
      </c>
      <c r="AK9">
        <f t="shared" si="32"/>
        <v>26.58835635636974</v>
      </c>
      <c r="AL9">
        <f t="shared" si="9"/>
        <v>151.81511908596767</v>
      </c>
      <c r="AN9">
        <f t="shared" si="10"/>
        <v>192.08126480446612</v>
      </c>
      <c r="AO9">
        <f t="shared" si="11"/>
        <v>-9.6040632402233044</v>
      </c>
      <c r="AP9">
        <f t="shared" si="12"/>
        <v>-28.554542765849561</v>
      </c>
      <c r="AQ9">
        <f t="shared" si="13"/>
        <v>-72.250813311093268</v>
      </c>
      <c r="AR9">
        <f t="shared" si="14"/>
        <v>81.67184548729999</v>
      </c>
      <c r="AS9">
        <f t="shared" si="15"/>
        <v>-5.1562159508418652</v>
      </c>
      <c r="AT9">
        <f t="shared" si="16"/>
        <v>16.245926833868978</v>
      </c>
      <c r="AU9">
        <f t="shared" si="17"/>
        <v>92.761556370327099</v>
      </c>
      <c r="AW9">
        <v>6</v>
      </c>
      <c r="AX9">
        <f>(R9*SUMPRODUCT(K10:$K$23, X10:$X$23)-$AZ$3*SUMPRODUCT(K9:$K$22, W10:$W$23))/Z9</f>
        <v>95.893119163102071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336.34099200879155</v>
      </c>
      <c r="P10">
        <f t="shared" si="30"/>
        <v>16.817049600439578</v>
      </c>
      <c r="Q10" s="5">
        <f t="shared" si="31"/>
        <v>50</v>
      </c>
      <c r="R10">
        <f t="shared" si="0"/>
        <v>100000</v>
      </c>
      <c r="S10">
        <f t="shared" si="1"/>
        <v>103.30409363346342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89.627162896258255</v>
      </c>
      <c r="AC10">
        <f t="shared" si="2"/>
        <v>95.464168997255115</v>
      </c>
      <c r="AE10">
        <f t="shared" si="3"/>
        <v>310.81549793909386</v>
      </c>
      <c r="AF10">
        <f t="shared" si="4"/>
        <v>-15.540774896954694</v>
      </c>
      <c r="AG10">
        <f t="shared" si="5"/>
        <v>-46.205414344940969</v>
      </c>
      <c r="AH10">
        <f t="shared" si="6"/>
        <v>-120.2017340795925</v>
      </c>
      <c r="AI10">
        <f t="shared" si="7"/>
        <v>128.86757461760567</v>
      </c>
      <c r="AJ10">
        <f t="shared" si="8"/>
        <v>-5.8370061009968595</v>
      </c>
      <c r="AK10">
        <f t="shared" si="32"/>
        <v>26.943132015687823</v>
      </c>
      <c r="AL10">
        <f t="shared" si="9"/>
        <v>149.97370053229662</v>
      </c>
      <c r="AN10">
        <f t="shared" si="10"/>
        <v>174.9435095495059</v>
      </c>
      <c r="AO10">
        <f t="shared" si="11"/>
        <v>-8.747175477475297</v>
      </c>
      <c r="AP10">
        <f t="shared" si="12"/>
        <v>-26.006867094114579</v>
      </c>
      <c r="AQ10">
        <f t="shared" si="13"/>
        <v>-67.655935283963942</v>
      </c>
      <c r="AR10">
        <f t="shared" si="14"/>
        <v>72.533531693952085</v>
      </c>
      <c r="AS10">
        <f t="shared" si="15"/>
        <v>-3.2853777863109261</v>
      </c>
      <c r="AT10">
        <f t="shared" si="16"/>
        <v>15.165029106765212</v>
      </c>
      <c r="AU10">
        <f t="shared" si="17"/>
        <v>84.413183014406357</v>
      </c>
      <c r="AW10">
        <v>7</v>
      </c>
      <c r="AX10">
        <f>(R10*SUMPRODUCT(K11:$K$23, X11:$X$23)-$AZ$3*SUMPRODUCT(K10:$K$22, W11:$W$23))/Z10</f>
        <v>103.30409363346342</v>
      </c>
    </row>
    <row r="11" spans="1:52" x14ac:dyDescent="0.25">
      <c r="A11" t="s">
        <v>33</v>
      </c>
      <c r="C11" s="24">
        <f>AU25</f>
        <v>-1430.9726482901044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336.34099200879155</v>
      </c>
      <c r="P11">
        <f t="shared" si="30"/>
        <v>16.817049600439578</v>
      </c>
      <c r="Q11" s="5">
        <f t="shared" si="31"/>
        <v>50</v>
      </c>
      <c r="R11">
        <f t="shared" si="0"/>
        <v>100000</v>
      </c>
      <c r="S11">
        <f t="shared" si="1"/>
        <v>108.51211759264422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95.464168997255115</v>
      </c>
      <c r="AC11">
        <f t="shared" si="2"/>
        <v>99.141786885657837</v>
      </c>
      <c r="AE11">
        <f t="shared" si="3"/>
        <v>307.29698848773336</v>
      </c>
      <c r="AF11">
        <f t="shared" si="4"/>
        <v>-15.364849424386669</v>
      </c>
      <c r="AG11">
        <f t="shared" si="5"/>
        <v>-45.682357456997238</v>
      </c>
      <c r="AH11">
        <f t="shared" si="6"/>
        <v>-122.00548898864531</v>
      </c>
      <c r="AI11">
        <f t="shared" si="7"/>
        <v>124.24429261770416</v>
      </c>
      <c r="AJ11">
        <f t="shared" si="8"/>
        <v>-3.6776178884027217</v>
      </c>
      <c r="AK11">
        <f t="shared" si="32"/>
        <v>27.117741564242131</v>
      </c>
      <c r="AL11">
        <f t="shared" si="9"/>
        <v>147.68441629354356</v>
      </c>
      <c r="AN11">
        <f t="shared" si="10"/>
        <v>159.32929715318645</v>
      </c>
      <c r="AO11">
        <f t="shared" si="11"/>
        <v>-7.9664648576593224</v>
      </c>
      <c r="AP11">
        <f t="shared" si="12"/>
        <v>-23.685679256874785</v>
      </c>
      <c r="AQ11">
        <f t="shared" si="13"/>
        <v>-63.258181946575277</v>
      </c>
      <c r="AR11">
        <f t="shared" si="14"/>
        <v>64.418971092077072</v>
      </c>
      <c r="AS11">
        <f t="shared" si="15"/>
        <v>-1.9067947142624904</v>
      </c>
      <c r="AT11">
        <f t="shared" si="16"/>
        <v>14.060179128585638</v>
      </c>
      <c r="AU11">
        <f t="shared" si="17"/>
        <v>76.572355506400214</v>
      </c>
      <c r="AW11">
        <v>8</v>
      </c>
      <c r="AX11">
        <f>(R11*SUMPRODUCT(K12:$K$23, X12:$X$23)-$AZ$3*SUMPRODUCT(K11:$K$22, W12:$W$23))/Z11</f>
        <v>108.51211759264422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336.34099200879155</v>
      </c>
      <c r="P12">
        <f t="shared" si="30"/>
        <v>16.817049600439578</v>
      </c>
      <c r="Q12" s="5">
        <f t="shared" si="31"/>
        <v>50</v>
      </c>
      <c r="R12">
        <f t="shared" si="0"/>
        <v>100000</v>
      </c>
      <c r="S12">
        <f t="shared" si="1"/>
        <v>111.35642150021768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99.141786885657837</v>
      </c>
      <c r="AC12">
        <f t="shared" si="2"/>
        <v>100.58430344975784</v>
      </c>
      <c r="AE12">
        <f t="shared" si="3"/>
        <v>303.80488118270517</v>
      </c>
      <c r="AF12">
        <f t="shared" si="4"/>
        <v>-15.190244059135258</v>
      </c>
      <c r="AG12">
        <f t="shared" si="5"/>
        <v>-45.163225476656152</v>
      </c>
      <c r="AH12">
        <f t="shared" si="6"/>
        <v>-124.61681154222785</v>
      </c>
      <c r="AI12">
        <f t="shared" si="7"/>
        <v>118.83460010468593</v>
      </c>
      <c r="AJ12">
        <f t="shared" si="8"/>
        <v>-1.4425165641000035</v>
      </c>
      <c r="AK12">
        <f t="shared" si="32"/>
        <v>27.142949680645948</v>
      </c>
      <c r="AL12">
        <f t="shared" si="9"/>
        <v>144.53503322123188</v>
      </c>
      <c r="AN12">
        <f t="shared" si="10"/>
        <v>145.10228464873919</v>
      </c>
      <c r="AO12">
        <f t="shared" si="11"/>
        <v>-7.2551142324369593</v>
      </c>
      <c r="AP12">
        <f t="shared" si="12"/>
        <v>-21.570710691866303</v>
      </c>
      <c r="AQ12">
        <f t="shared" si="13"/>
        <v>-59.519070233582553</v>
      </c>
      <c r="AR12">
        <f t="shared" si="14"/>
        <v>56.757389490853377</v>
      </c>
      <c r="AS12">
        <f t="shared" si="15"/>
        <v>-0.68897000034927536</v>
      </c>
      <c r="AT12">
        <f t="shared" si="16"/>
        <v>12.963926041724513</v>
      </c>
      <c r="AU12">
        <f t="shared" si="17"/>
        <v>69.032345532228618</v>
      </c>
      <c r="AW12">
        <v>9</v>
      </c>
      <c r="AX12">
        <f>(R12*SUMPRODUCT(K13:$K$23, X13:$X$23)-$AZ$3*SUMPRODUCT(K12:$K$22, W13:$W$23))/Z12</f>
        <v>111.35642150021768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336.34099200879155</v>
      </c>
      <c r="P13">
        <f t="shared" si="30"/>
        <v>16.817049600439578</v>
      </c>
      <c r="Q13" s="5">
        <f t="shared" si="31"/>
        <v>50</v>
      </c>
      <c r="R13">
        <f t="shared" si="0"/>
        <v>100000</v>
      </c>
      <c r="S13">
        <f t="shared" si="1"/>
        <v>112.08347645858977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100.58430344975784</v>
      </c>
      <c r="AC13">
        <f t="shared" si="2"/>
        <v>100.08591214120895</v>
      </c>
      <c r="AE13">
        <f t="shared" si="3"/>
        <v>300.3386051120217</v>
      </c>
      <c r="AF13">
        <f t="shared" si="4"/>
        <v>-15.016930255601086</v>
      </c>
      <c r="AG13">
        <f t="shared" si="5"/>
        <v>-44.647933532908652</v>
      </c>
      <c r="AH13">
        <f t="shared" si="6"/>
        <v>-127.31937796188851</v>
      </c>
      <c r="AI13">
        <f t="shared" si="7"/>
        <v>113.35436336162343</v>
      </c>
      <c r="AJ13">
        <f t="shared" si="8"/>
        <v>0.49839130854888936</v>
      </c>
      <c r="AK13">
        <f t="shared" si="32"/>
        <v>27.013418481432492</v>
      </c>
      <c r="AL13">
        <f t="shared" si="9"/>
        <v>140.86617315160481</v>
      </c>
      <c r="AN13">
        <f t="shared" si="10"/>
        <v>132.13955185960558</v>
      </c>
      <c r="AO13">
        <f t="shared" si="11"/>
        <v>-6.6069775929802788</v>
      </c>
      <c r="AP13">
        <f t="shared" si="12"/>
        <v>-19.643688250784429</v>
      </c>
      <c r="AQ13">
        <f t="shared" si="13"/>
        <v>-56.016526881892595</v>
      </c>
      <c r="AR13">
        <f t="shared" si="14"/>
        <v>49.872359133948251</v>
      </c>
      <c r="AS13">
        <f t="shared" si="15"/>
        <v>0.21927652003913689</v>
      </c>
      <c r="AT13">
        <f t="shared" si="16"/>
        <v>11.885055572529852</v>
      </c>
      <c r="AU13">
        <f t="shared" si="17"/>
        <v>61.976691226517239</v>
      </c>
      <c r="AW13">
        <v>10</v>
      </c>
      <c r="AX13">
        <f>(R13*SUMPRODUCT(K14:$K$23, X14:$X$23)-$AZ$3*SUMPRODUCT(K13:$K$22, W14:$W$23))/Z13</f>
        <v>112.08347645858977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336.34099200879155</v>
      </c>
      <c r="P14">
        <f t="shared" si="30"/>
        <v>16.817049600439578</v>
      </c>
      <c r="Q14" s="5">
        <f t="shared" si="31"/>
        <v>50</v>
      </c>
      <c r="R14">
        <f t="shared" si="0"/>
        <v>100000</v>
      </c>
      <c r="S14">
        <f t="shared" si="1"/>
        <v>110.68789787922404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100.08591214120895</v>
      </c>
      <c r="AC14">
        <f t="shared" si="2"/>
        <v>97.706743564335341</v>
      </c>
      <c r="AE14">
        <f t="shared" si="3"/>
        <v>296.89589996762828</v>
      </c>
      <c r="AF14">
        <f t="shared" si="4"/>
        <v>-14.844794998381415</v>
      </c>
      <c r="AG14">
        <f t="shared" si="5"/>
        <v>-44.136145611396039</v>
      </c>
      <c r="AH14">
        <f t="shared" si="6"/>
        <v>-130.61717236705599</v>
      </c>
      <c r="AI14">
        <f t="shared" si="7"/>
        <v>107.29778699079483</v>
      </c>
      <c r="AJ14">
        <f t="shared" si="8"/>
        <v>2.3791685768736102</v>
      </c>
      <c r="AK14">
        <f t="shared" si="32"/>
        <v>26.74959119773191</v>
      </c>
      <c r="AL14">
        <f t="shared" si="9"/>
        <v>136.42654676540036</v>
      </c>
      <c r="AN14">
        <f t="shared" si="10"/>
        <v>120.32837103096537</v>
      </c>
      <c r="AO14">
        <f t="shared" si="11"/>
        <v>-6.0164185515482691</v>
      </c>
      <c r="AP14">
        <f t="shared" si="12"/>
        <v>-17.887853977046625</v>
      </c>
      <c r="AQ14">
        <f t="shared" si="13"/>
        <v>-52.937583783785328</v>
      </c>
      <c r="AR14">
        <f t="shared" si="14"/>
        <v>43.486514718585148</v>
      </c>
      <c r="AS14">
        <f t="shared" si="15"/>
        <v>0.96424867872704212</v>
      </c>
      <c r="AT14">
        <f t="shared" si="16"/>
        <v>10.841290617075824</v>
      </c>
      <c r="AU14">
        <f t="shared" si="17"/>
        <v>55.292054014388015</v>
      </c>
      <c r="AW14">
        <v>11</v>
      </c>
      <c r="AX14">
        <f>(R14*SUMPRODUCT(K15:$K$23, X15:$X$23)-$AZ$3*SUMPRODUCT(K14:$K$22, W15:$W$23))/Z14</f>
        <v>110.68789787922404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336.34099200879155</v>
      </c>
      <c r="P15">
        <f t="shared" si="30"/>
        <v>16.817049600439578</v>
      </c>
      <c r="Q15" s="5">
        <f t="shared" si="31"/>
        <v>50</v>
      </c>
      <c r="R15">
        <f t="shared" si="0"/>
        <v>100000</v>
      </c>
      <c r="S15">
        <f t="shared" si="1"/>
        <v>106.73394247134952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97.706743564335341</v>
      </c>
      <c r="AC15">
        <f t="shared" si="2"/>
        <v>93.129625109050409</v>
      </c>
      <c r="AE15">
        <f t="shared" si="3"/>
        <v>293.47094063346304</v>
      </c>
      <c r="AF15">
        <f t="shared" si="4"/>
        <v>-14.673547031673154</v>
      </c>
      <c r="AG15">
        <f t="shared" si="5"/>
        <v>-43.62699575819056</v>
      </c>
      <c r="AH15">
        <f t="shared" si="6"/>
        <v>-135.57679418304778</v>
      </c>
      <c r="AI15">
        <f t="shared" si="7"/>
        <v>99.593603660551565</v>
      </c>
      <c r="AJ15">
        <f t="shared" si="8"/>
        <v>4.577118455284932</v>
      </c>
      <c r="AK15">
        <f t="shared" si="32"/>
        <v>26.355289601628769</v>
      </c>
      <c r="AL15">
        <f t="shared" si="9"/>
        <v>130.52601171746528</v>
      </c>
      <c r="AN15">
        <f t="shared" si="10"/>
        <v>109.56481462999886</v>
      </c>
      <c r="AO15">
        <f t="shared" si="11"/>
        <v>-5.4782407314999437</v>
      </c>
      <c r="AP15">
        <f t="shared" si="12"/>
        <v>-16.287758143249899</v>
      </c>
      <c r="AQ15">
        <f t="shared" si="13"/>
        <v>-50.616412959768731</v>
      </c>
      <c r="AR15">
        <f t="shared" si="14"/>
        <v>37.182402795480293</v>
      </c>
      <c r="AS15">
        <f t="shared" si="15"/>
        <v>1.7088272317877928</v>
      </c>
      <c r="AT15">
        <f t="shared" si="16"/>
        <v>9.8395173760285157</v>
      </c>
      <c r="AU15">
        <f t="shared" si="17"/>
        <v>48.730747403296611</v>
      </c>
      <c r="AW15">
        <v>12</v>
      </c>
      <c r="AX15">
        <f>(R15*SUMPRODUCT(K16:$K$23, X16:$X$23)-$AZ$3*SUMPRODUCT(K15:$K$22, W16:$W$23))/Z15</f>
        <v>106.73394247134952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336.34099200879155</v>
      </c>
      <c r="P16">
        <f t="shared" si="30"/>
        <v>16.817049600439578</v>
      </c>
      <c r="Q16" s="5">
        <f t="shared" si="31"/>
        <v>50</v>
      </c>
      <c r="R16">
        <f t="shared" si="0"/>
        <v>100000</v>
      </c>
      <c r="S16">
        <f t="shared" si="1"/>
        <v>100.21429676049735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93.129625109050409</v>
      </c>
      <c r="AC16">
        <f t="shared" si="2"/>
        <v>86.424871401771099</v>
      </c>
      <c r="AE16">
        <f t="shared" si="3"/>
        <v>290.06067917608834</v>
      </c>
      <c r="AF16">
        <f t="shared" si="4"/>
        <v>-14.503033958804417</v>
      </c>
      <c r="AG16">
        <f t="shared" si="5"/>
        <v>-43.120030871602246</v>
      </c>
      <c r="AH16">
        <f t="shared" si="6"/>
        <v>-141.38985801280461</v>
      </c>
      <c r="AI16">
        <f t="shared" si="7"/>
        <v>91.0477563328771</v>
      </c>
      <c r="AJ16">
        <f t="shared" si="8"/>
        <v>6.7047537072793091</v>
      </c>
      <c r="AK16">
        <f t="shared" si="32"/>
        <v>25.808108922843406</v>
      </c>
      <c r="AL16">
        <f t="shared" si="9"/>
        <v>123.56061896299981</v>
      </c>
      <c r="AN16">
        <f t="shared" si="10"/>
        <v>99.755541582283811</v>
      </c>
      <c r="AO16">
        <f t="shared" si="11"/>
        <v>-4.9877770791141911</v>
      </c>
      <c r="AP16">
        <f t="shared" si="12"/>
        <v>-14.829524790673792</v>
      </c>
      <c r="AQ16">
        <f t="shared" si="13"/>
        <v>-48.625763065758747</v>
      </c>
      <c r="AR16">
        <f t="shared" si="14"/>
        <v>31.312476646737093</v>
      </c>
      <c r="AS16">
        <f t="shared" si="15"/>
        <v>2.3058497247723793</v>
      </c>
      <c r="AT16">
        <f t="shared" si="16"/>
        <v>8.8757355534215723</v>
      </c>
      <c r="AU16">
        <f t="shared" si="17"/>
        <v>42.494061924931039</v>
      </c>
      <c r="AW16">
        <v>13</v>
      </c>
      <c r="AX16">
        <f>(R16*SUMPRODUCT(K17:$K$23, X17:$X$23)-$AZ$3*SUMPRODUCT(K16:$K$22, W17:$W$23))/Z16</f>
        <v>100.21429676049735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336.34099200879155</v>
      </c>
      <c r="P17">
        <f t="shared" si="30"/>
        <v>16.817049600439578</v>
      </c>
      <c r="Q17" s="5">
        <f t="shared" si="31"/>
        <v>50</v>
      </c>
      <c r="R17">
        <f t="shared" si="0"/>
        <v>100000</v>
      </c>
      <c r="S17">
        <f t="shared" si="1"/>
        <v>91.467953380812816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86.424871401771099</v>
      </c>
      <c r="AC17">
        <f t="shared" si="2"/>
        <v>77.958556582581338</v>
      </c>
      <c r="AE17">
        <f t="shared" si="3"/>
        <v>286.66497158183063</v>
      </c>
      <c r="AF17">
        <f t="shared" si="4"/>
        <v>-14.333248579091531</v>
      </c>
      <c r="AG17">
        <f t="shared" si="5"/>
        <v>-42.615229542751891</v>
      </c>
      <c r="AH17">
        <f t="shared" si="6"/>
        <v>-147.2020402686731</v>
      </c>
      <c r="AI17">
        <f t="shared" si="7"/>
        <v>82.51445319131409</v>
      </c>
      <c r="AJ17">
        <f t="shared" si="8"/>
        <v>8.4663148191897619</v>
      </c>
      <c r="AK17">
        <f t="shared" si="32"/>
        <v>25.112961608315718</v>
      </c>
      <c r="AL17">
        <f t="shared" si="9"/>
        <v>116.09372961881957</v>
      </c>
      <c r="AN17">
        <f t="shared" si="10"/>
        <v>90.816543133428723</v>
      </c>
      <c r="AO17">
        <f t="shared" si="11"/>
        <v>-4.540827156671436</v>
      </c>
      <c r="AP17">
        <f t="shared" si="12"/>
        <v>-13.500665290755711</v>
      </c>
      <c r="AQ17">
        <f t="shared" si="13"/>
        <v>-46.634161005515665</v>
      </c>
      <c r="AR17">
        <f t="shared" si="14"/>
        <v>26.140889680485902</v>
      </c>
      <c r="AS17">
        <f t="shared" si="15"/>
        <v>2.6821604352823796</v>
      </c>
      <c r="AT17">
        <f t="shared" si="16"/>
        <v>7.9558808616374987</v>
      </c>
      <c r="AU17">
        <f t="shared" si="17"/>
        <v>36.778930977405778</v>
      </c>
      <c r="AW17">
        <v>14</v>
      </c>
      <c r="AX17">
        <f>(R17*SUMPRODUCT(K18:$K$23, X18:$X$23)-$AZ$3*SUMPRODUCT(K17:$K$22, W18:$W$23))/Z17</f>
        <v>91.467953380812816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336.34099200879155</v>
      </c>
      <c r="P18">
        <f t="shared" si="30"/>
        <v>16.817049600439578</v>
      </c>
      <c r="Q18" s="5">
        <f t="shared" si="31"/>
        <v>50</v>
      </c>
      <c r="R18">
        <f t="shared" si="0"/>
        <v>100000</v>
      </c>
      <c r="S18">
        <f t="shared" si="1"/>
        <v>80.715511814986456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77.958556582581338</v>
      </c>
      <c r="AC18">
        <f t="shared" si="2"/>
        <v>67.982561507793747</v>
      </c>
      <c r="AE18">
        <f t="shared" si="3"/>
        <v>283.28287416725061</v>
      </c>
      <c r="AF18">
        <f t="shared" si="4"/>
        <v>-14.164143708362531</v>
      </c>
      <c r="AG18">
        <f t="shared" si="5"/>
        <v>-42.112451484927227</v>
      </c>
      <c r="AH18">
        <f t="shared" si="6"/>
        <v>-153.25152479429897</v>
      </c>
      <c r="AI18">
        <f t="shared" si="7"/>
        <v>73.754754179661887</v>
      </c>
      <c r="AJ18">
        <f t="shared" si="8"/>
        <v>9.9759950747875905</v>
      </c>
      <c r="AK18">
        <f t="shared" si="32"/>
        <v>24.295410092902859</v>
      </c>
      <c r="AL18">
        <f t="shared" si="9"/>
        <v>108.02615934735233</v>
      </c>
      <c r="AN18">
        <f t="shared" si="10"/>
        <v>82.670930413470273</v>
      </c>
      <c r="AO18">
        <f t="shared" si="11"/>
        <v>-4.1335465206735131</v>
      </c>
      <c r="AP18">
        <f t="shared" si="12"/>
        <v>-12.289749447386621</v>
      </c>
      <c r="AQ18">
        <f t="shared" si="13"/>
        <v>-44.723657154606691</v>
      </c>
      <c r="AR18">
        <f t="shared" si="14"/>
        <v>21.523977290803451</v>
      </c>
      <c r="AS18">
        <f t="shared" si="15"/>
        <v>2.9113118717722708</v>
      </c>
      <c r="AT18">
        <f t="shared" si="16"/>
        <v>7.0901714869330927</v>
      </c>
      <c r="AU18">
        <f t="shared" si="17"/>
        <v>31.525460649508812</v>
      </c>
      <c r="AW18">
        <v>15</v>
      </c>
      <c r="AX18">
        <f>(R18*SUMPRODUCT(K19:$K$23, X19:$X$23)-$AZ$3*SUMPRODUCT(K18:$K$22, W19:$W$23))/Z18</f>
        <v>80.715511814986456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336.34099200879155</v>
      </c>
      <c r="P19">
        <f t="shared" si="30"/>
        <v>16.817049600439578</v>
      </c>
      <c r="Q19" s="5">
        <f t="shared" si="31"/>
        <v>50</v>
      </c>
      <c r="R19">
        <f t="shared" si="0"/>
        <v>100000</v>
      </c>
      <c r="S19">
        <f t="shared" si="1"/>
        <v>67.907055428333834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67.982561507793747</v>
      </c>
      <c r="AC19">
        <f t="shared" si="2"/>
        <v>56.51383329370352</v>
      </c>
      <c r="AE19">
        <f t="shared" si="3"/>
        <v>279.91080797611448</v>
      </c>
      <c r="AF19">
        <f t="shared" si="4"/>
        <v>-13.995540398805725</v>
      </c>
      <c r="AG19">
        <f t="shared" si="5"/>
        <v>-41.611164655302844</v>
      </c>
      <c r="AH19">
        <f t="shared" si="6"/>
        <v>-160.32462955020705</v>
      </c>
      <c r="AI19">
        <f t="shared" si="7"/>
        <v>63.979473371798889</v>
      </c>
      <c r="AJ19">
        <f t="shared" si="8"/>
        <v>11.468728214090227</v>
      </c>
      <c r="AK19">
        <f t="shared" si="32"/>
        <v>23.37284803595718</v>
      </c>
      <c r="AL19">
        <f t="shared" si="9"/>
        <v>98.821049621846285</v>
      </c>
      <c r="AN19">
        <f t="shared" si="10"/>
        <v>75.247892363611371</v>
      </c>
      <c r="AO19">
        <f t="shared" si="11"/>
        <v>-3.762394618180569</v>
      </c>
      <c r="AP19">
        <f t="shared" si="12"/>
        <v>-11.186250583699961</v>
      </c>
      <c r="AQ19">
        <f t="shared" si="13"/>
        <v>-43.099766510835508</v>
      </c>
      <c r="AR19">
        <f t="shared" si="14"/>
        <v>17.199480650895342</v>
      </c>
      <c r="AS19">
        <f t="shared" si="15"/>
        <v>3.0831164842874381</v>
      </c>
      <c r="AT19">
        <f t="shared" si="16"/>
        <v>6.2832784698718411</v>
      </c>
      <c r="AU19">
        <f t="shared" si="17"/>
        <v>26.565875605054622</v>
      </c>
      <c r="AW19">
        <v>16</v>
      </c>
      <c r="AX19">
        <f>(R19*SUMPRODUCT(K20:$K$23, X20:$X$23)-$AZ$3*SUMPRODUCT(K19:$K$22, W20:$W$23))/Z19</f>
        <v>67.907055428333834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336.34099200879155</v>
      </c>
      <c r="P20">
        <f t="shared" si="30"/>
        <v>16.817049600439578</v>
      </c>
      <c r="Q20" s="5">
        <f t="shared" si="31"/>
        <v>50</v>
      </c>
      <c r="R20">
        <f t="shared" si="0"/>
        <v>100000</v>
      </c>
      <c r="S20">
        <f t="shared" si="1"/>
        <v>53.417329462228196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56.51383329370352</v>
      </c>
      <c r="AC20">
        <f t="shared" si="2"/>
        <v>43.921327286978439</v>
      </c>
      <c r="AE20">
        <f t="shared" si="3"/>
        <v>276.54963171625627</v>
      </c>
      <c r="AF20">
        <f t="shared" si="4"/>
        <v>-13.827481585812814</v>
      </c>
      <c r="AG20">
        <f t="shared" si="5"/>
        <v>-41.111496708231684</v>
      </c>
      <c r="AH20">
        <f t="shared" si="6"/>
        <v>-167.1126010362583</v>
      </c>
      <c r="AI20">
        <f t="shared" si="7"/>
        <v>54.498052385953486</v>
      </c>
      <c r="AJ20">
        <f t="shared" si="8"/>
        <v>12.592506006725081</v>
      </c>
      <c r="AK20">
        <f t="shared" si="32"/>
        <v>22.34651883969029</v>
      </c>
      <c r="AL20">
        <f t="shared" si="9"/>
        <v>89.43707723236885</v>
      </c>
      <c r="AN20">
        <f t="shared" si="10"/>
        <v>68.484126970774724</v>
      </c>
      <c r="AO20">
        <f t="shared" si="11"/>
        <v>-3.4242063485387368</v>
      </c>
      <c r="AP20">
        <f t="shared" si="12"/>
        <v>-10.180758307477525</v>
      </c>
      <c r="AQ20">
        <f t="shared" si="13"/>
        <v>-41.383387556002283</v>
      </c>
      <c r="AR20">
        <f t="shared" si="14"/>
        <v>13.495774758756189</v>
      </c>
      <c r="AS20">
        <f t="shared" si="15"/>
        <v>3.1183797819323247</v>
      </c>
      <c r="AT20">
        <f t="shared" si="16"/>
        <v>5.5338415172519637</v>
      </c>
      <c r="AU20">
        <f t="shared" si="17"/>
        <v>22.147996057940475</v>
      </c>
      <c r="AW20">
        <v>17</v>
      </c>
      <c r="AX20">
        <f>(R20*SUMPRODUCT(K21:$K$23, X21:$X$23)-$AZ$3*SUMPRODUCT(K20:$K$22, W21:$W$23))/Z20</f>
        <v>53.417329462228196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336.34099200879155</v>
      </c>
      <c r="P21">
        <f t="shared" si="30"/>
        <v>16.817049600439578</v>
      </c>
      <c r="Q21" s="5">
        <f t="shared" si="31"/>
        <v>50</v>
      </c>
      <c r="R21">
        <f t="shared" si="0"/>
        <v>100000</v>
      </c>
      <c r="S21">
        <f t="shared" si="1"/>
        <v>37.199547955280984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43.921327286978439</v>
      </c>
      <c r="AC21">
        <f t="shared" si="2"/>
        <v>30.215636304421007</v>
      </c>
      <c r="AE21">
        <f t="shared" si="3"/>
        <v>273.19571466359918</v>
      </c>
      <c r="AF21">
        <f t="shared" si="4"/>
        <v>-13.659785733179959</v>
      </c>
      <c r="AG21">
        <f t="shared" si="5"/>
        <v>-40.612907905150344</v>
      </c>
      <c r="AH21">
        <f t="shared" si="6"/>
        <v>-174.94767199806427</v>
      </c>
      <c r="AI21">
        <f t="shared" si="7"/>
        <v>43.975349027204629</v>
      </c>
      <c r="AJ21">
        <f t="shared" si="8"/>
        <v>13.705690982557432</v>
      </c>
      <c r="AK21">
        <f t="shared" si="32"/>
        <v>21.242007935217838</v>
      </c>
      <c r="AL21">
        <f t="shared" si="9"/>
        <v>78.923047944979899</v>
      </c>
      <c r="AN21">
        <f t="shared" si="10"/>
        <v>62.320781264644822</v>
      </c>
      <c r="AO21">
        <f t="shared" si="11"/>
        <v>-3.1160390632322414</v>
      </c>
      <c r="AP21">
        <f t="shared" si="12"/>
        <v>-9.2645236152208046</v>
      </c>
      <c r="AQ21">
        <f t="shared" si="13"/>
        <v>-39.908662596613198</v>
      </c>
      <c r="AR21">
        <f t="shared" si="14"/>
        <v>10.031555989578589</v>
      </c>
      <c r="AS21">
        <f t="shared" si="15"/>
        <v>3.1265108636734569</v>
      </c>
      <c r="AT21">
        <f t="shared" si="16"/>
        <v>4.8456782412661585</v>
      </c>
      <c r="AU21">
        <f t="shared" si="17"/>
        <v>18.003745094518205</v>
      </c>
      <c r="AW21">
        <v>18</v>
      </c>
      <c r="AX21">
        <f>(R21*SUMPRODUCT(K22:$K$23, X22:$X$23)-$AZ$3*SUMPRODUCT(K21:$K$22, W22:$W$23))/Z21</f>
        <v>37.199547955280984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336.34099200879155</v>
      </c>
      <c r="P22">
        <f t="shared" si="30"/>
        <v>16.817049600439578</v>
      </c>
      <c r="Q22" s="5">
        <f t="shared" si="31"/>
        <v>50</v>
      </c>
      <c r="R22">
        <f t="shared" si="0"/>
        <v>100000</v>
      </c>
      <c r="S22">
        <f t="shared" si="1"/>
        <v>19.367050852804233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30.215636304421007</v>
      </c>
      <c r="AC22">
        <f t="shared" si="2"/>
        <v>15.538230924309925</v>
      </c>
      <c r="AE22">
        <f t="shared" si="3"/>
        <v>269.84717719101604</v>
      </c>
      <c r="AF22">
        <f t="shared" si="4"/>
        <v>-13.492358859550801</v>
      </c>
      <c r="AG22">
        <f t="shared" si="5"/>
        <v>-40.115118823215361</v>
      </c>
      <c r="AH22">
        <f t="shared" si="6"/>
        <v>-183.32000576695219</v>
      </c>
      <c r="AI22">
        <f t="shared" si="7"/>
        <v>32.919693741297692</v>
      </c>
      <c r="AJ22">
        <f t="shared" si="8"/>
        <v>14.677405380111082</v>
      </c>
      <c r="AK22">
        <f t="shared" si="32"/>
        <v>20.059931824512041</v>
      </c>
      <c r="AL22">
        <f t="shared" si="9"/>
        <v>67.657030945920809</v>
      </c>
      <c r="AN22">
        <f t="shared" si="10"/>
        <v>56.704699428860536</v>
      </c>
      <c r="AO22">
        <f t="shared" si="11"/>
        <v>-2.8352349714430267</v>
      </c>
      <c r="AP22">
        <f t="shared" si="12"/>
        <v>-8.4296444346840627</v>
      </c>
      <c r="AQ22">
        <f t="shared" si="13"/>
        <v>-38.522195912961678</v>
      </c>
      <c r="AR22">
        <f t="shared" si="14"/>
        <v>6.9176241097717686</v>
      </c>
      <c r="AS22">
        <f t="shared" si="15"/>
        <v>3.084256315512973</v>
      </c>
      <c r="AT22">
        <f t="shared" si="16"/>
        <v>4.2153207475177528</v>
      </c>
      <c r="AU22">
        <f t="shared" si="17"/>
        <v>14.217201172802493</v>
      </c>
      <c r="AW22">
        <v>19</v>
      </c>
      <c r="AX22">
        <f>(R22*SUMPRODUCT(K23:$K$23, X23:$X$23)-$AZ$3*SUMPRODUCT(K22:$K$22, W23:$W$23))/Z22</f>
        <v>19.367050852804233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336.34099200879155</v>
      </c>
      <c r="P23">
        <f t="shared" si="30"/>
        <v>16.817049600439578</v>
      </c>
      <c r="Q23" s="5">
        <f t="shared" si="31"/>
        <v>50</v>
      </c>
      <c r="R23">
        <f t="shared" si="0"/>
        <v>100000</v>
      </c>
      <c r="S23">
        <f t="shared" si="1"/>
        <v>19.610168167594168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15.538230924309925</v>
      </c>
      <c r="AC23">
        <f t="shared" si="2"/>
        <v>15.538230924309925</v>
      </c>
      <c r="AE23">
        <f t="shared" si="3"/>
        <v>266.50174330377712</v>
      </c>
      <c r="AF23">
        <f t="shared" si="4"/>
        <v>-13.325087165188856</v>
      </c>
      <c r="AG23">
        <f t="shared" si="5"/>
        <v>-39.617791116108009</v>
      </c>
      <c r="AH23">
        <f t="shared" si="6"/>
        <v>-192.35303775040705</v>
      </c>
      <c r="AI23">
        <f t="shared" si="7"/>
        <v>21.205827272073208</v>
      </c>
      <c r="AJ23">
        <f t="shared" si="8"/>
        <v>0</v>
      </c>
      <c r="AK23">
        <f t="shared" si="32"/>
        <v>18.810042094402874</v>
      </c>
      <c r="AL23">
        <f t="shared" si="9"/>
        <v>40.015869366476082</v>
      </c>
      <c r="AN23">
        <f t="shared" si="10"/>
        <v>51.587370856352102</v>
      </c>
      <c r="AO23">
        <f t="shared" si="11"/>
        <v>-2.5793685428176052</v>
      </c>
      <c r="AP23">
        <f t="shared" si="12"/>
        <v>-7.6689092441940101</v>
      </c>
      <c r="AQ23">
        <f t="shared" si="13"/>
        <v>-37.234231081427623</v>
      </c>
      <c r="AR23">
        <f t="shared" si="14"/>
        <v>4.1048619879128623</v>
      </c>
      <c r="AS23">
        <f t="shared" si="15"/>
        <v>0</v>
      </c>
      <c r="AT23">
        <f t="shared" si="16"/>
        <v>3.6411042018643416</v>
      </c>
      <c r="AU23">
        <f t="shared" si="17"/>
        <v>7.7459661897772039</v>
      </c>
      <c r="AW23">
        <v>20</v>
      </c>
      <c r="AX23">
        <f>(R23*SUMPRODUCT(K$23:$K24, X$23:$X24)-$AZ$3*SUMPRODUCT(K$22:$K23, W$23:$W24))/Z23</f>
        <v>19.610168167594168</v>
      </c>
    </row>
    <row r="25" spans="5:50" x14ac:dyDescent="0.25">
      <c r="AN25" s="6">
        <f t="shared" ref="AN25:AU25" si="33">SUM(AN3:AN23)</f>
        <v>2933.1049779134532</v>
      </c>
      <c r="AO25" s="6">
        <f t="shared" si="33"/>
        <v>-398.9109929022664</v>
      </c>
      <c r="AP25" s="6">
        <f t="shared" si="33"/>
        <v>-2905.939649408353</v>
      </c>
      <c r="AQ25" s="6">
        <f t="shared" si="33"/>
        <v>-1219.7300544448835</v>
      </c>
      <c r="AR25" s="6">
        <f t="shared" si="33"/>
        <v>-1591.4757188420497</v>
      </c>
      <c r="AS25" s="6">
        <f t="shared" si="33"/>
        <v>-53.426267319517876</v>
      </c>
      <c r="AT25" s="6">
        <f t="shared" si="33"/>
        <v>213.92933787146364</v>
      </c>
      <c r="AU25" s="7">
        <f t="shared" si="33"/>
        <v>-1430.9726482901044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629.76907640535671</v>
      </c>
      <c r="K3">
        <v>1</v>
      </c>
      <c r="L3" s="2">
        <v>0</v>
      </c>
      <c r="O3">
        <f>$C$3</f>
        <v>629.76907640535671</v>
      </c>
      <c r="P3">
        <f>O3*B5</f>
        <v>503.81526112428537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629.76907640535671</v>
      </c>
      <c r="AF3">
        <f t="shared" ref="AF3:AF23" si="4">-$Z3*P3</f>
        <v>-503.81526112428537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-2393.9543887189284</v>
      </c>
      <c r="AJ3">
        <f t="shared" ref="AJ3:AJ23" si="8">AB3-AC3</f>
        <v>0</v>
      </c>
      <c r="AL3">
        <f t="shared" ref="AL3:AL23" si="9">SUM(AI3:AK3)</f>
        <v>-2393.9543887189284</v>
      </c>
      <c r="AN3">
        <f t="shared" ref="AN3:AN23" si="10">AE3*$K3</f>
        <v>629.76907640535671</v>
      </c>
      <c r="AO3">
        <f t="shared" ref="AO3:AO23" si="11">AF3*$K3</f>
        <v>-503.81526112428537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-2393.9543887189284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-2393.9543887189284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297.8474720102098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100000</v>
      </c>
      <c r="S4">
        <f t="shared" si="1"/>
        <v>169.94248584335801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168.00351906383139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-168.00351906383139</v>
      </c>
      <c r="AK4">
        <f>G4*MAX(0, SUM(AB4, AE4:AF4))</f>
        <v>0</v>
      </c>
      <c r="AL4">
        <f t="shared" si="9"/>
        <v>-308.95821906383139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-129.84395294637841</v>
      </c>
      <c r="AR4">
        <f t="shared" si="14"/>
        <v>-129.84395294637841</v>
      </c>
      <c r="AS4">
        <f t="shared" si="15"/>
        <v>-154.76065022415082</v>
      </c>
      <c r="AT4">
        <f t="shared" si="16"/>
        <v>0</v>
      </c>
      <c r="AU4">
        <f t="shared" si="17"/>
        <v>-284.60460317052923</v>
      </c>
      <c r="AW4">
        <v>1</v>
      </c>
      <c r="AX4">
        <f>(R4*SUMPRODUCT(K5:$K$23, X5:$X$23)-$AZ$3*SUMPRODUCT(K4:$K$22, W5:$W$23))/Z4</f>
        <v>169.94248584335801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1.462746E-3</v>
      </c>
      <c r="O5">
        <f t="shared" ref="O5:O23" si="29">$C$3</f>
        <v>629.76907640535671</v>
      </c>
      <c r="P5">
        <f t="shared" ref="P5:P23" si="30">O5*$C$5</f>
        <v>31.488453820267836</v>
      </c>
      <c r="Q5" s="5">
        <f t="shared" ref="Q5:Q23" si="31">$C$8</f>
        <v>50</v>
      </c>
      <c r="R5">
        <f t="shared" si="0"/>
        <v>100000</v>
      </c>
      <c r="S5">
        <f t="shared" si="1"/>
        <v>323.90166576372206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168.00351906383139</v>
      </c>
      <c r="AC5">
        <f t="shared" si="2"/>
        <v>316.53565335608118</v>
      </c>
      <c r="AE5">
        <f t="shared" si="3"/>
        <v>615.44717775191066</v>
      </c>
      <c r="AF5">
        <f t="shared" si="4"/>
        <v>-30.77235888759553</v>
      </c>
      <c r="AG5">
        <f t="shared" si="5"/>
        <v>-48.862924586961803</v>
      </c>
      <c r="AH5">
        <f t="shared" si="6"/>
        <v>-144.6056730763938</v>
      </c>
      <c r="AI5">
        <f t="shared" si="7"/>
        <v>391.20622120095959</v>
      </c>
      <c r="AJ5">
        <f t="shared" si="8"/>
        <v>-148.53213429224979</v>
      </c>
      <c r="AK5">
        <f>G5*SUM(AB5, AE5:AF5)</f>
        <v>52.687483654970265</v>
      </c>
      <c r="AL5">
        <f t="shared" si="9"/>
        <v>295.36157056368006</v>
      </c>
      <c r="AN5">
        <f t="shared" si="10"/>
        <v>522.24599545745752</v>
      </c>
      <c r="AO5">
        <f t="shared" si="11"/>
        <v>-26.112299772872873</v>
      </c>
      <c r="AP5">
        <f t="shared" si="12"/>
        <v>-41.463293056430494</v>
      </c>
      <c r="AQ5">
        <f t="shared" si="13"/>
        <v>-122.70709236239161</v>
      </c>
      <c r="AR5">
        <f t="shared" si="14"/>
        <v>331.96331026576257</v>
      </c>
      <c r="AS5">
        <f t="shared" si="15"/>
        <v>-126.0389439337809</v>
      </c>
      <c r="AT5">
        <f t="shared" si="16"/>
        <v>44.708674187194362</v>
      </c>
      <c r="AU5">
        <f t="shared" si="17"/>
        <v>250.63304051917606</v>
      </c>
      <c r="AW5">
        <v>2</v>
      </c>
      <c r="AX5">
        <f>(R5*SUMPRODUCT(K6:$K$23, X6:$X$23)-$AZ$3*SUMPRODUCT(K5:$K$22, W6:$W$23))/Z5</f>
        <v>323.90166576372206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1.535893E-3</v>
      </c>
      <c r="O6">
        <f t="shared" si="29"/>
        <v>629.76907640535671</v>
      </c>
      <c r="P6">
        <f t="shared" si="30"/>
        <v>31.488453820267836</v>
      </c>
      <c r="Q6" s="5">
        <f t="shared" si="31"/>
        <v>50</v>
      </c>
      <c r="R6">
        <f t="shared" si="0"/>
        <v>100000</v>
      </c>
      <c r="S6">
        <f t="shared" si="1"/>
        <v>461.91576920514393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316.53565335608118</v>
      </c>
      <c r="AC6">
        <f t="shared" si="2"/>
        <v>446.20367768396545</v>
      </c>
      <c r="AE6">
        <f t="shared" si="3"/>
        <v>608.34744496221253</v>
      </c>
      <c r="AF6">
        <f t="shared" si="4"/>
        <v>-30.417372248110631</v>
      </c>
      <c r="AG6">
        <f t="shared" si="5"/>
        <v>-48.29924711725954</v>
      </c>
      <c r="AH6">
        <f t="shared" si="6"/>
        <v>-150.09644766528504</v>
      </c>
      <c r="AI6">
        <f t="shared" si="7"/>
        <v>379.5343779315574</v>
      </c>
      <c r="AJ6">
        <f t="shared" si="8"/>
        <v>-129.66802432788427</v>
      </c>
      <c r="AK6">
        <f>G6*SUM(AB6, AE6:AF6)</f>
        <v>62.612600824912825</v>
      </c>
      <c r="AL6">
        <f t="shared" si="9"/>
        <v>312.47895442858595</v>
      </c>
      <c r="AN6">
        <f t="shared" si="10"/>
        <v>475.53029425479855</v>
      </c>
      <c r="AO6">
        <f t="shared" si="11"/>
        <v>-23.776514712739932</v>
      </c>
      <c r="AP6">
        <f t="shared" si="12"/>
        <v>-37.754338222596303</v>
      </c>
      <c r="AQ6">
        <f t="shared" si="13"/>
        <v>-117.32671603364167</v>
      </c>
      <c r="AR6">
        <f t="shared" si="14"/>
        <v>296.67272528582072</v>
      </c>
      <c r="AS6">
        <f t="shared" si="15"/>
        <v>-101.35831797223585</v>
      </c>
      <c r="AT6">
        <f t="shared" si="16"/>
        <v>48.942736163178033</v>
      </c>
      <c r="AU6">
        <f t="shared" si="17"/>
        <v>244.25714347676291</v>
      </c>
      <c r="AW6">
        <v>3</v>
      </c>
      <c r="AX6">
        <f>(R6*SUMPRODUCT(K7:$K$23, X7:$X$23)-$AZ$3*SUMPRODUCT(K6:$K$22, W7:$W$23))/Z6</f>
        <v>461.91576920514393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1.6204399999999999E-3</v>
      </c>
      <c r="O7">
        <f t="shared" si="29"/>
        <v>629.76907640535671</v>
      </c>
      <c r="P7">
        <f t="shared" si="30"/>
        <v>31.488453820267836</v>
      </c>
      <c r="Q7" s="5">
        <f t="shared" si="31"/>
        <v>50</v>
      </c>
      <c r="R7">
        <f t="shared" si="0"/>
        <v>100000</v>
      </c>
      <c r="S7">
        <f t="shared" si="1"/>
        <v>584.85066560014945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446.20367768396545</v>
      </c>
      <c r="AC7">
        <f t="shared" si="2"/>
        <v>558.39188830723742</v>
      </c>
      <c r="AE7">
        <f t="shared" si="3"/>
        <v>601.27817997887587</v>
      </c>
      <c r="AF7">
        <f t="shared" si="4"/>
        <v>-30.063908998943795</v>
      </c>
      <c r="AG7">
        <f t="shared" si="5"/>
        <v>-47.737988614088259</v>
      </c>
      <c r="AH7">
        <f t="shared" si="6"/>
        <v>-156.53206399738409</v>
      </c>
      <c r="AI7">
        <f t="shared" si="7"/>
        <v>366.9442183684597</v>
      </c>
      <c r="AJ7">
        <f t="shared" si="8"/>
        <v>-112.18821062327197</v>
      </c>
      <c r="AK7">
        <f>G7*SUM(AB7, AE7:AF7)</f>
        <v>71.219256406472837</v>
      </c>
      <c r="AL7">
        <f t="shared" si="9"/>
        <v>325.97526415166055</v>
      </c>
      <c r="AN7">
        <f t="shared" si="10"/>
        <v>432.95634827991591</v>
      </c>
      <c r="AO7">
        <f t="shared" si="11"/>
        <v>-21.647817413995799</v>
      </c>
      <c r="AP7">
        <f t="shared" si="12"/>
        <v>-34.374214652708638</v>
      </c>
      <c r="AQ7">
        <f t="shared" si="13"/>
        <v>-112.71247331710336</v>
      </c>
      <c r="AR7">
        <f t="shared" si="14"/>
        <v>264.22184289610811</v>
      </c>
      <c r="AS7">
        <f t="shared" si="15"/>
        <v>-80.782239583708758</v>
      </c>
      <c r="AT7">
        <f t="shared" si="16"/>
        <v>51.282135636521481</v>
      </c>
      <c r="AU7">
        <f t="shared" si="17"/>
        <v>234.72173894892083</v>
      </c>
      <c r="AW7">
        <v>4</v>
      </c>
      <c r="AX7">
        <f>(R7*SUMPRODUCT(K8:$K$23, X8:$X$23)-$AZ$3*SUMPRODUCT(K7:$K$22, W8:$W$23))/Z7</f>
        <v>584.85066560014945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1.706887E-3</v>
      </c>
      <c r="O8">
        <f t="shared" si="29"/>
        <v>629.76907640535671</v>
      </c>
      <c r="P8">
        <f t="shared" si="30"/>
        <v>31.488453820267836</v>
      </c>
      <c r="Q8" s="5">
        <f t="shared" si="31"/>
        <v>50</v>
      </c>
      <c r="R8">
        <f t="shared" si="0"/>
        <v>100000</v>
      </c>
      <c r="S8">
        <f t="shared" si="1"/>
        <v>694.22792209836189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558.39188830723742</v>
      </c>
      <c r="AC8">
        <f t="shared" si="2"/>
        <v>655.0613235208591</v>
      </c>
      <c r="AE8">
        <f t="shared" si="3"/>
        <v>594.23908427029755</v>
      </c>
      <c r="AF8">
        <f t="shared" si="4"/>
        <v>-29.711954213514879</v>
      </c>
      <c r="AG8">
        <f t="shared" si="5"/>
        <v>-47.17912537577584</v>
      </c>
      <c r="AH8">
        <f t="shared" si="6"/>
        <v>-162.96670434307052</v>
      </c>
      <c r="AI8">
        <f t="shared" si="7"/>
        <v>354.3813003379363</v>
      </c>
      <c r="AJ8">
        <f t="shared" si="8"/>
        <v>-96.669435213621682</v>
      </c>
      <c r="AK8">
        <f t="shared" ref="AK8:AK23" si="32">G8*SUM(AB8:AB8, AE8:AF8)</f>
        <v>78.604331285481408</v>
      </c>
      <c r="AL8">
        <f t="shared" si="9"/>
        <v>336.31619640979602</v>
      </c>
      <c r="AN8">
        <f t="shared" si="10"/>
        <v>394.15954497146231</v>
      </c>
      <c r="AO8">
        <f t="shared" si="11"/>
        <v>-19.707977248573119</v>
      </c>
      <c r="AP8">
        <f t="shared" si="12"/>
        <v>-31.293974231100378</v>
      </c>
      <c r="AQ8">
        <f t="shared" si="13"/>
        <v>-108.09602351929013</v>
      </c>
      <c r="AR8">
        <f t="shared" si="14"/>
        <v>235.06156997249869</v>
      </c>
      <c r="AS8">
        <f t="shared" si="15"/>
        <v>-64.120960073231473</v>
      </c>
      <c r="AT8">
        <f t="shared" si="16"/>
        <v>52.138353521995136</v>
      </c>
      <c r="AU8">
        <f t="shared" si="17"/>
        <v>223.07896342126236</v>
      </c>
      <c r="AW8">
        <v>5</v>
      </c>
      <c r="AX8">
        <f>(R8*SUMPRODUCT(K9:$K$23, X9:$X$23)-$AZ$3*SUMPRODUCT(K8:$K$22, W9:$W$23))/Z8</f>
        <v>694.22792209836189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1.7980839999999999E-3</v>
      </c>
      <c r="O9">
        <f t="shared" si="29"/>
        <v>629.76907640535671</v>
      </c>
      <c r="P9">
        <f t="shared" si="30"/>
        <v>31.488453820267836</v>
      </c>
      <c r="Q9" s="5">
        <f t="shared" si="31"/>
        <v>50</v>
      </c>
      <c r="R9">
        <f t="shared" si="0"/>
        <v>100000</v>
      </c>
      <c r="S9">
        <f t="shared" si="1"/>
        <v>791.25996754804316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655.0613235208591</v>
      </c>
      <c r="AC9">
        <f t="shared" si="2"/>
        <v>737.81038983930375</v>
      </c>
      <c r="AE9">
        <f t="shared" si="3"/>
        <v>587.22820163799349</v>
      </c>
      <c r="AF9">
        <f t="shared" si="4"/>
        <v>-29.361410081899674</v>
      </c>
      <c r="AG9">
        <f t="shared" si="5"/>
        <v>-46.622502091545904</v>
      </c>
      <c r="AH9">
        <f t="shared" si="6"/>
        <v>-169.66406094435303</v>
      </c>
      <c r="AI9">
        <f t="shared" si="7"/>
        <v>341.58022852019491</v>
      </c>
      <c r="AJ9">
        <f t="shared" si="8"/>
        <v>-82.749066318444648</v>
      </c>
      <c r="AK9">
        <f t="shared" si="32"/>
        <v>84.904968055386703</v>
      </c>
      <c r="AL9">
        <f t="shared" si="9"/>
        <v>343.73613025713695</v>
      </c>
      <c r="AN9">
        <f t="shared" si="10"/>
        <v>358.80617330111119</v>
      </c>
      <c r="AO9">
        <f t="shared" si="11"/>
        <v>-17.940308665055557</v>
      </c>
      <c r="AP9">
        <f t="shared" si="12"/>
        <v>-28.487122244008233</v>
      </c>
      <c r="AQ9">
        <f t="shared" si="13"/>
        <v>-103.66755595927279</v>
      </c>
      <c r="AR9">
        <f t="shared" si="14"/>
        <v>208.71118643277458</v>
      </c>
      <c r="AS9">
        <f t="shared" si="15"/>
        <v>-50.561052325386136</v>
      </c>
      <c r="AT9">
        <f t="shared" si="16"/>
        <v>51.878344053010395</v>
      </c>
      <c r="AU9">
        <f t="shared" si="17"/>
        <v>210.02847816039883</v>
      </c>
      <c r="AW9">
        <v>6</v>
      </c>
      <c r="AX9">
        <f>(R9*SUMPRODUCT(K10:$K$23, X10:$X$23)-$AZ$3*SUMPRODUCT(K9:$K$22, W10:$W$23))/Z9</f>
        <v>791.25996754804316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1.9035300000000001E-3</v>
      </c>
      <c r="O10">
        <f t="shared" si="29"/>
        <v>629.76907640535671</v>
      </c>
      <c r="P10">
        <f t="shared" si="30"/>
        <v>31.488453820267836</v>
      </c>
      <c r="Q10" s="5">
        <f t="shared" si="31"/>
        <v>50</v>
      </c>
      <c r="R10">
        <f t="shared" si="0"/>
        <v>100000</v>
      </c>
      <c r="S10">
        <f t="shared" si="1"/>
        <v>876.54286604745494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737.81038983930375</v>
      </c>
      <c r="AC10">
        <f t="shared" si="2"/>
        <v>807.6032909869175</v>
      </c>
      <c r="AE10">
        <f t="shared" si="3"/>
        <v>580.23811312294958</v>
      </c>
      <c r="AF10">
        <f t="shared" si="4"/>
        <v>-29.01190565614748</v>
      </c>
      <c r="AG10">
        <f t="shared" si="5"/>
        <v>-46.067529739224121</v>
      </c>
      <c r="AH10">
        <f t="shared" si="6"/>
        <v>-177.49466281264077</v>
      </c>
      <c r="AI10">
        <f t="shared" si="7"/>
        <v>327.66401491493718</v>
      </c>
      <c r="AJ10">
        <f t="shared" si="8"/>
        <v>-69.792901147613748</v>
      </c>
      <c r="AK10">
        <f t="shared" si="32"/>
        <v>90.232561811427402</v>
      </c>
      <c r="AL10">
        <f t="shared" si="9"/>
        <v>348.10367557875082</v>
      </c>
      <c r="AN10">
        <f t="shared" si="10"/>
        <v>326.58890099490242</v>
      </c>
      <c r="AO10">
        <f t="shared" si="11"/>
        <v>-16.329445049745122</v>
      </c>
      <c r="AP10">
        <f t="shared" si="12"/>
        <v>-25.929258297265967</v>
      </c>
      <c r="AQ10">
        <f t="shared" si="13"/>
        <v>-99.90344575685954</v>
      </c>
      <c r="AR10">
        <f t="shared" si="14"/>
        <v>184.42675189103178</v>
      </c>
      <c r="AS10">
        <f t="shared" si="15"/>
        <v>-39.283160425925331</v>
      </c>
      <c r="AT10">
        <f t="shared" si="16"/>
        <v>50.787689621664597</v>
      </c>
      <c r="AU10">
        <f t="shared" si="17"/>
        <v>195.93128108677104</v>
      </c>
      <c r="AW10">
        <v>7</v>
      </c>
      <c r="AX10">
        <f>(R10*SUMPRODUCT(K11:$K$23, X11:$X$23)-$AZ$3*SUMPRODUCT(K10:$K$22, W11:$W$23))/Z10</f>
        <v>876.54286604745494</v>
      </c>
    </row>
    <row r="11" spans="1:52" x14ac:dyDescent="0.25">
      <c r="A11" t="s">
        <v>33</v>
      </c>
      <c r="C11" s="24">
        <f>AU25</f>
        <v>-809.97519816405077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2.008026E-3</v>
      </c>
      <c r="O11">
        <f t="shared" si="29"/>
        <v>629.76907640535671</v>
      </c>
      <c r="P11">
        <f t="shared" si="30"/>
        <v>31.488453820267836</v>
      </c>
      <c r="Q11" s="5">
        <f t="shared" si="31"/>
        <v>50</v>
      </c>
      <c r="R11">
        <f t="shared" si="0"/>
        <v>100000</v>
      </c>
      <c r="S11">
        <f t="shared" si="1"/>
        <v>951.49950171053842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807.6032909869175</v>
      </c>
      <c r="AC11">
        <f t="shared" si="2"/>
        <v>866.13762014575036</v>
      </c>
      <c r="AE11">
        <f t="shared" si="3"/>
        <v>573.27059877437819</v>
      </c>
      <c r="AF11">
        <f t="shared" si="4"/>
        <v>-28.663529938718909</v>
      </c>
      <c r="AG11">
        <f t="shared" si="5"/>
        <v>-45.51434964435974</v>
      </c>
      <c r="AH11">
        <f t="shared" si="6"/>
        <v>-185.00959494427053</v>
      </c>
      <c r="AI11">
        <f t="shared" si="7"/>
        <v>314.08312424702893</v>
      </c>
      <c r="AJ11">
        <f t="shared" si="8"/>
        <v>-58.534329158832861</v>
      </c>
      <c r="AK11">
        <f t="shared" si="32"/>
        <v>94.654725187580382</v>
      </c>
      <c r="AL11">
        <f t="shared" si="9"/>
        <v>350.20352027577644</v>
      </c>
      <c r="AN11">
        <f t="shared" si="10"/>
        <v>297.2329863393831</v>
      </c>
      <c r="AO11">
        <f t="shared" si="11"/>
        <v>-14.861649316969157</v>
      </c>
      <c r="AP11">
        <f t="shared" si="12"/>
        <v>-23.598569497565038</v>
      </c>
      <c r="AQ11">
        <f t="shared" si="13"/>
        <v>-95.924951539975851</v>
      </c>
      <c r="AR11">
        <f t="shared" si="14"/>
        <v>162.84781598487305</v>
      </c>
      <c r="AS11">
        <f t="shared" si="15"/>
        <v>-30.349251289790594</v>
      </c>
      <c r="AT11">
        <f t="shared" si="16"/>
        <v>49.077183966504144</v>
      </c>
      <c r="AU11">
        <f t="shared" si="17"/>
        <v>181.57574866158657</v>
      </c>
      <c r="AW11">
        <v>8</v>
      </c>
      <c r="AX11">
        <f>(R11*SUMPRODUCT(K12:$K$23, X12:$X$23)-$AZ$3*SUMPRODUCT(K11:$K$22, W12:$W$23))/Z11</f>
        <v>951.49950171053842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2.1277219999999999E-3</v>
      </c>
      <c r="O12">
        <f t="shared" si="29"/>
        <v>629.76907640535671</v>
      </c>
      <c r="P12">
        <f t="shared" si="30"/>
        <v>31.488453820267836</v>
      </c>
      <c r="Q12" s="5">
        <f t="shared" si="31"/>
        <v>50</v>
      </c>
      <c r="R12">
        <f t="shared" si="0"/>
        <v>100000</v>
      </c>
      <c r="S12">
        <f t="shared" si="1"/>
        <v>1016.635267442012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866.13762014575036</v>
      </c>
      <c r="AC12">
        <f t="shared" si="2"/>
        <v>914.20650438466589</v>
      </c>
      <c r="AE12">
        <f t="shared" si="3"/>
        <v>566.31813232166905</v>
      </c>
      <c r="AF12">
        <f t="shared" si="4"/>
        <v>-28.315906616083449</v>
      </c>
      <c r="AG12">
        <f t="shared" si="5"/>
        <v>-44.962364264862146</v>
      </c>
      <c r="AH12">
        <f t="shared" si="6"/>
        <v>-193.6837661079928</v>
      </c>
      <c r="AI12">
        <f t="shared" si="7"/>
        <v>299.35609533273066</v>
      </c>
      <c r="AJ12">
        <f t="shared" si="8"/>
        <v>-48.06888423891553</v>
      </c>
      <c r="AK12">
        <f t="shared" si="32"/>
        <v>98.289789209593536</v>
      </c>
      <c r="AL12">
        <f t="shared" si="9"/>
        <v>349.57700030340868</v>
      </c>
      <c r="AN12">
        <f t="shared" si="10"/>
        <v>270.48299723815995</v>
      </c>
      <c r="AO12">
        <f t="shared" si="11"/>
        <v>-13.524149861907997</v>
      </c>
      <c r="AP12">
        <f t="shared" si="12"/>
        <v>-21.474776022827538</v>
      </c>
      <c r="AQ12">
        <f t="shared" si="13"/>
        <v>-92.506601119224143</v>
      </c>
      <c r="AR12">
        <f t="shared" si="14"/>
        <v>142.9774702342003</v>
      </c>
      <c r="AS12">
        <f t="shared" si="15"/>
        <v>-22.958501839829811</v>
      </c>
      <c r="AT12">
        <f t="shared" si="16"/>
        <v>46.944844718863976</v>
      </c>
      <c r="AU12">
        <f t="shared" si="17"/>
        <v>166.96381311323447</v>
      </c>
      <c r="AW12">
        <v>9</v>
      </c>
      <c r="AX12">
        <f>(R12*SUMPRODUCT(K13:$K$23, X13:$X$23)-$AZ$3*SUMPRODUCT(K12:$K$22, W13:$W$23))/Z12</f>
        <v>1016.635267442012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2.2569180000000001E-3</v>
      </c>
      <c r="O13">
        <f t="shared" si="29"/>
        <v>629.76907640535671</v>
      </c>
      <c r="P13">
        <f t="shared" si="30"/>
        <v>31.488453820267836</v>
      </c>
      <c r="Q13" s="5">
        <f t="shared" si="31"/>
        <v>50</v>
      </c>
      <c r="R13">
        <f t="shared" si="0"/>
        <v>100000</v>
      </c>
      <c r="S13">
        <f t="shared" si="1"/>
        <v>1072.7434196600129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914.20650438466589</v>
      </c>
      <c r="AC13">
        <f t="shared" si="2"/>
        <v>952.8378297233595</v>
      </c>
      <c r="AE13">
        <f t="shared" si="3"/>
        <v>559.37681741188919</v>
      </c>
      <c r="AF13">
        <f t="shared" si="4"/>
        <v>-27.968840870594459</v>
      </c>
      <c r="AG13">
        <f t="shared" si="5"/>
        <v>-44.411264252981603</v>
      </c>
      <c r="AH13">
        <f t="shared" si="6"/>
        <v>-202.95273846384831</v>
      </c>
      <c r="AI13">
        <f t="shared" si="7"/>
        <v>284.04397382446484</v>
      </c>
      <c r="AJ13">
        <f t="shared" si="8"/>
        <v>-38.631325338693614</v>
      </c>
      <c r="AK13">
        <f t="shared" si="32"/>
        <v>101.19301366481726</v>
      </c>
      <c r="AL13">
        <f t="shared" si="9"/>
        <v>346.6056621505885</v>
      </c>
      <c r="AN13">
        <f t="shared" si="10"/>
        <v>246.10822823089953</v>
      </c>
      <c r="AO13">
        <f t="shared" si="11"/>
        <v>-12.305411411544977</v>
      </c>
      <c r="AP13">
        <f t="shared" si="12"/>
        <v>-19.539561201992846</v>
      </c>
      <c r="AQ13">
        <f t="shared" si="13"/>
        <v>-89.292829668999474</v>
      </c>
      <c r="AR13">
        <f t="shared" si="14"/>
        <v>124.97042594836225</v>
      </c>
      <c r="AS13">
        <f t="shared" si="15"/>
        <v>-16.996569642099839</v>
      </c>
      <c r="AT13">
        <f t="shared" si="16"/>
        <v>44.521747285882526</v>
      </c>
      <c r="AU13">
        <f t="shared" si="17"/>
        <v>152.49560359214493</v>
      </c>
      <c r="AW13">
        <v>10</v>
      </c>
      <c r="AX13">
        <f>(R13*SUMPRODUCT(K14:$K$23, X14:$X$23)-$AZ$3*SUMPRODUCT(K13:$K$22, W14:$W$23))/Z13</f>
        <v>1072.7434196600129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2.397513E-3</v>
      </c>
      <c r="O14">
        <f t="shared" si="29"/>
        <v>629.76907640535671</v>
      </c>
      <c r="P14">
        <f t="shared" si="30"/>
        <v>31.488453820267836</v>
      </c>
      <c r="Q14" s="5">
        <f t="shared" si="31"/>
        <v>50</v>
      </c>
      <c r="R14">
        <f t="shared" si="0"/>
        <v>100000</v>
      </c>
      <c r="S14">
        <f t="shared" si="1"/>
        <v>1120.5101448080359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952.8378297233595</v>
      </c>
      <c r="AC14">
        <f t="shared" si="2"/>
        <v>982.92662651895785</v>
      </c>
      <c r="AE14">
        <f t="shared" si="3"/>
        <v>552.44193604612667</v>
      </c>
      <c r="AF14">
        <f t="shared" si="4"/>
        <v>-27.622096802306334</v>
      </c>
      <c r="AG14">
        <f t="shared" si="5"/>
        <v>-43.860675027058832</v>
      </c>
      <c r="AH14">
        <f t="shared" si="6"/>
        <v>-212.95316678591738</v>
      </c>
      <c r="AI14">
        <f t="shared" si="7"/>
        <v>268.0059974308441</v>
      </c>
      <c r="AJ14">
        <f t="shared" si="8"/>
        <v>-30.088796795598341</v>
      </c>
      <c r="AK14">
        <f t="shared" si="32"/>
        <v>103.43603682770261</v>
      </c>
      <c r="AL14">
        <f t="shared" si="9"/>
        <v>341.35323746294836</v>
      </c>
      <c r="AN14">
        <f t="shared" si="10"/>
        <v>223.89813487108157</v>
      </c>
      <c r="AO14">
        <f t="shared" si="11"/>
        <v>-11.194906743554078</v>
      </c>
      <c r="AP14">
        <f t="shared" si="12"/>
        <v>-17.776209031178873</v>
      </c>
      <c r="AQ14">
        <f t="shared" si="13"/>
        <v>-86.307381368448802</v>
      </c>
      <c r="AR14">
        <f t="shared" si="14"/>
        <v>108.6196377278998</v>
      </c>
      <c r="AS14">
        <f t="shared" si="15"/>
        <v>-12.194630862503795</v>
      </c>
      <c r="AT14">
        <f t="shared" si="16"/>
        <v>41.921393386481476</v>
      </c>
      <c r="AU14">
        <f t="shared" si="17"/>
        <v>138.34640025187747</v>
      </c>
      <c r="AW14">
        <v>11</v>
      </c>
      <c r="AX14">
        <f>(R14*SUMPRODUCT(K15:$K$23, X15:$X$23)-$AZ$3*SUMPRODUCT(K14:$K$22, W15:$W$23))/Z14</f>
        <v>1120.5101448080359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2.5466569999999999E-3</v>
      </c>
      <c r="O15">
        <f t="shared" si="29"/>
        <v>629.76907640535671</v>
      </c>
      <c r="P15">
        <f t="shared" si="30"/>
        <v>31.488453820267836</v>
      </c>
      <c r="Q15" s="5">
        <f t="shared" si="31"/>
        <v>50</v>
      </c>
      <c r="R15">
        <f t="shared" si="0"/>
        <v>100000</v>
      </c>
      <c r="S15">
        <f t="shared" si="1"/>
        <v>1160.7099900887374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982.92662651895785</v>
      </c>
      <c r="AC15">
        <f t="shared" si="2"/>
        <v>1005.4155868869472</v>
      </c>
      <c r="AE15">
        <f t="shared" si="3"/>
        <v>545.51063656214001</v>
      </c>
      <c r="AF15">
        <f t="shared" si="4"/>
        <v>-27.275531828106999</v>
      </c>
      <c r="AG15">
        <f t="shared" si="5"/>
        <v>-43.310370181705856</v>
      </c>
      <c r="AH15">
        <f t="shared" si="6"/>
        <v>-223.39619016476911</v>
      </c>
      <c r="AI15">
        <f t="shared" si="7"/>
        <v>251.52854438755804</v>
      </c>
      <c r="AJ15">
        <f t="shared" si="8"/>
        <v>-22.488960367989307</v>
      </c>
      <c r="AK15">
        <f t="shared" si="32"/>
        <v>105.08132118770938</v>
      </c>
      <c r="AL15">
        <f t="shared" si="9"/>
        <v>334.1209052072781</v>
      </c>
      <c r="AN15">
        <f t="shared" si="10"/>
        <v>203.66163561070621</v>
      </c>
      <c r="AO15">
        <f t="shared" si="11"/>
        <v>-10.183081780535311</v>
      </c>
      <c r="AP15">
        <f t="shared" si="12"/>
        <v>-16.169548747390188</v>
      </c>
      <c r="AQ15">
        <f t="shared" si="13"/>
        <v>-83.40301806924451</v>
      </c>
      <c r="AR15">
        <f t="shared" si="14"/>
        <v>93.905987013536219</v>
      </c>
      <c r="AS15">
        <f t="shared" si="15"/>
        <v>-8.3960570972429078</v>
      </c>
      <c r="AT15">
        <f t="shared" si="16"/>
        <v>39.23119424415664</v>
      </c>
      <c r="AU15">
        <f t="shared" si="17"/>
        <v>124.74112416044994</v>
      </c>
      <c r="AW15">
        <v>12</v>
      </c>
      <c r="AX15">
        <f>(R15*SUMPRODUCT(K16:$K$23, X16:$X$23)-$AZ$3*SUMPRODUCT(K15:$K$22, W16:$W$23))/Z15</f>
        <v>1160.7099900887374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3.8442260000000001E-3</v>
      </c>
      <c r="O16">
        <f t="shared" si="29"/>
        <v>629.76907640535671</v>
      </c>
      <c r="P16">
        <f t="shared" si="30"/>
        <v>31.488453820267836</v>
      </c>
      <c r="Q16" s="5">
        <f t="shared" si="31"/>
        <v>50</v>
      </c>
      <c r="R16">
        <f t="shared" si="0"/>
        <v>100000</v>
      </c>
      <c r="S16">
        <f t="shared" si="1"/>
        <v>1155.7007251669095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1005.4155868869472</v>
      </c>
      <c r="AC16">
        <f t="shared" si="2"/>
        <v>987.21739487607795</v>
      </c>
      <c r="AE16">
        <f t="shared" si="3"/>
        <v>537.95846402416987</v>
      </c>
      <c r="AF16">
        <f t="shared" si="4"/>
        <v>-26.897923201208496</v>
      </c>
      <c r="AG16">
        <f t="shared" si="5"/>
        <v>-42.710771628766665</v>
      </c>
      <c r="AH16">
        <f t="shared" si="6"/>
        <v>-332.98970224427677</v>
      </c>
      <c r="AI16">
        <f t="shared" si="7"/>
        <v>135.36006694991795</v>
      </c>
      <c r="AJ16">
        <f t="shared" si="8"/>
        <v>18.198192010869207</v>
      </c>
      <c r="AK16">
        <f t="shared" si="32"/>
        <v>106.15332893969362</v>
      </c>
      <c r="AL16">
        <f t="shared" si="9"/>
        <v>259.71158790048077</v>
      </c>
      <c r="AN16">
        <f t="shared" si="10"/>
        <v>185.01072975467446</v>
      </c>
      <c r="AO16">
        <f t="shared" si="11"/>
        <v>-9.2505364877337239</v>
      </c>
      <c r="AP16">
        <f t="shared" si="12"/>
        <v>-14.688775353236826</v>
      </c>
      <c r="AQ16">
        <f t="shared" si="13"/>
        <v>-114.51937636998957</v>
      </c>
      <c r="AR16">
        <f t="shared" si="14"/>
        <v>46.552041543714338</v>
      </c>
      <c r="AS16">
        <f t="shared" si="15"/>
        <v>6.2585887374296041</v>
      </c>
      <c r="AT16">
        <f t="shared" si="16"/>
        <v>36.507474398875409</v>
      </c>
      <c r="AU16">
        <f t="shared" si="17"/>
        <v>89.318104680019346</v>
      </c>
      <c r="AW16">
        <v>13</v>
      </c>
      <c r="AX16">
        <f>(R16*SUMPRODUCT(K17:$K$23, X17:$X$23)-$AZ$3*SUMPRODUCT(K16:$K$22, W17:$W$23))/Z16</f>
        <v>1155.7007251669095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5.3300140000000001E-3</v>
      </c>
      <c r="O17">
        <f t="shared" si="29"/>
        <v>629.76907640535671</v>
      </c>
      <c r="P17">
        <f t="shared" si="30"/>
        <v>31.488453820267836</v>
      </c>
      <c r="Q17" s="5">
        <f t="shared" si="31"/>
        <v>50</v>
      </c>
      <c r="R17">
        <f t="shared" si="0"/>
        <v>100000</v>
      </c>
      <c r="S17">
        <f t="shared" si="1"/>
        <v>1106.2360050427008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987.21739487607795</v>
      </c>
      <c r="AC17">
        <f t="shared" si="2"/>
        <v>930.47755825849492</v>
      </c>
      <c r="AE17">
        <f t="shared" si="3"/>
        <v>529.71155323926087</v>
      </c>
      <c r="AF17">
        <f t="shared" si="4"/>
        <v>-26.485577661963045</v>
      </c>
      <c r="AG17">
        <f t="shared" si="5"/>
        <v>-42.05601490174687</v>
      </c>
      <c r="AH17">
        <f t="shared" si="6"/>
        <v>-455.29802146425823</v>
      </c>
      <c r="AI17">
        <f t="shared" si="7"/>
        <v>5.8719392112927267</v>
      </c>
      <c r="AJ17">
        <f t="shared" si="8"/>
        <v>56.739836617583023</v>
      </c>
      <c r="AK17">
        <f t="shared" si="32"/>
        <v>104.3310359317363</v>
      </c>
      <c r="AL17">
        <f t="shared" si="9"/>
        <v>166.94281176061205</v>
      </c>
      <c r="AN17">
        <f t="shared" si="10"/>
        <v>167.81461598734774</v>
      </c>
      <c r="AO17">
        <f t="shared" si="11"/>
        <v>-8.3907307993673879</v>
      </c>
      <c r="AP17">
        <f t="shared" si="12"/>
        <v>-13.323503985398316</v>
      </c>
      <c r="AQ17">
        <f t="shared" si="13"/>
        <v>-144.24012873533209</v>
      </c>
      <c r="AR17">
        <f t="shared" si="14"/>
        <v>1.8602524672499503</v>
      </c>
      <c r="AS17">
        <f t="shared" si="15"/>
        <v>17.975394032728861</v>
      </c>
      <c r="AT17">
        <f t="shared" si="16"/>
        <v>33.052465296218188</v>
      </c>
      <c r="AU17">
        <f t="shared" si="17"/>
        <v>52.888111796197002</v>
      </c>
      <c r="AW17">
        <v>14</v>
      </c>
      <c r="AX17">
        <f>(R17*SUMPRODUCT(K18:$K$23, X18:$X$23)-$AZ$3*SUMPRODUCT(K17:$K$22, W18:$W$23))/Z17</f>
        <v>1106.2360050427008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6.9004050000000001E-3</v>
      </c>
      <c r="O18">
        <f t="shared" si="29"/>
        <v>629.76907640535671</v>
      </c>
      <c r="P18">
        <f t="shared" si="30"/>
        <v>31.488453820267836</v>
      </c>
      <c r="Q18" s="5">
        <f t="shared" si="31"/>
        <v>50</v>
      </c>
      <c r="R18">
        <f t="shared" si="0"/>
        <v>100000</v>
      </c>
      <c r="S18">
        <f t="shared" si="1"/>
        <v>1016.397016818623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930.47755825849492</v>
      </c>
      <c r="AC18">
        <f t="shared" si="2"/>
        <v>840.46379993600567</v>
      </c>
      <c r="AE18">
        <f t="shared" si="3"/>
        <v>520.75921345633833</v>
      </c>
      <c r="AF18">
        <f t="shared" si="4"/>
        <v>-26.037960672816915</v>
      </c>
      <c r="AG18">
        <f t="shared" si="5"/>
        <v>-41.34525121722131</v>
      </c>
      <c r="AH18">
        <f t="shared" si="6"/>
        <v>-580.40707101617716</v>
      </c>
      <c r="AI18">
        <f t="shared" si="7"/>
        <v>-127.03106944987701</v>
      </c>
      <c r="AJ18">
        <f t="shared" si="8"/>
        <v>90.013758322489252</v>
      </c>
      <c r="AK18">
        <f t="shared" si="32"/>
        <v>99.763916772941144</v>
      </c>
      <c r="AL18">
        <f t="shared" si="9"/>
        <v>62.746605645553387</v>
      </c>
      <c r="AN18">
        <f t="shared" si="10"/>
        <v>151.97406064301896</v>
      </c>
      <c r="AO18">
        <f t="shared" si="11"/>
        <v>-7.5987030321509481</v>
      </c>
      <c r="AP18">
        <f t="shared" si="12"/>
        <v>-12.065856068264573</v>
      </c>
      <c r="AQ18">
        <f t="shared" si="13"/>
        <v>-169.38119792986629</v>
      </c>
      <c r="AR18">
        <f t="shared" si="14"/>
        <v>-37.071696387262818</v>
      </c>
      <c r="AS18">
        <f t="shared" si="15"/>
        <v>26.268870550007041</v>
      </c>
      <c r="AT18">
        <f t="shared" si="16"/>
        <v>29.114276129667044</v>
      </c>
      <c r="AU18">
        <f t="shared" si="17"/>
        <v>18.311450292411266</v>
      </c>
      <c r="AW18">
        <v>15</v>
      </c>
      <c r="AX18">
        <f>(R18*SUMPRODUCT(K19:$K$23, X19:$X$23)-$AZ$3*SUMPRODUCT(K18:$K$22, W19:$W$23))/Z18</f>
        <v>1016.397016818623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8.6257439999999994E-3</v>
      </c>
      <c r="O19">
        <f t="shared" si="29"/>
        <v>629.76907640535671</v>
      </c>
      <c r="P19">
        <f t="shared" si="30"/>
        <v>31.488453820267836</v>
      </c>
      <c r="Q19" s="5">
        <f t="shared" si="31"/>
        <v>50</v>
      </c>
      <c r="R19">
        <f t="shared" si="0"/>
        <v>100000</v>
      </c>
      <c r="S19">
        <f t="shared" si="1"/>
        <v>887.97327970509809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840.46379993600567</v>
      </c>
      <c r="AC19">
        <f t="shared" si="2"/>
        <v>720.59324949965048</v>
      </c>
      <c r="AE19">
        <f t="shared" si="3"/>
        <v>511.05968566085926</v>
      </c>
      <c r="AF19">
        <f t="shared" si="4"/>
        <v>-25.552984283042964</v>
      </c>
      <c r="AG19">
        <f t="shared" si="5"/>
        <v>-40.575165152433662</v>
      </c>
      <c r="AH19">
        <f t="shared" si="6"/>
        <v>-713.26710523087888</v>
      </c>
      <c r="AI19">
        <f t="shared" si="7"/>
        <v>-268.33556900549627</v>
      </c>
      <c r="AJ19">
        <f t="shared" si="8"/>
        <v>119.87055043635519</v>
      </c>
      <c r="AK19">
        <f t="shared" si="32"/>
        <v>92.817935091967556</v>
      </c>
      <c r="AL19">
        <f t="shared" si="9"/>
        <v>-55.647083477173524</v>
      </c>
      <c r="AN19">
        <f t="shared" si="10"/>
        <v>137.38720736096394</v>
      </c>
      <c r="AO19">
        <f t="shared" si="11"/>
        <v>-6.8693603680481976</v>
      </c>
      <c r="AP19">
        <f t="shared" si="12"/>
        <v>-10.907744799502778</v>
      </c>
      <c r="AQ19">
        <f t="shared" si="13"/>
        <v>-191.7462449877884</v>
      </c>
      <c r="AR19">
        <f t="shared" si="14"/>
        <v>-72.136142794375431</v>
      </c>
      <c r="AS19">
        <f t="shared" si="15"/>
        <v>32.224573041750517</v>
      </c>
      <c r="AT19">
        <f t="shared" si="16"/>
        <v>24.952069695747635</v>
      </c>
      <c r="AU19">
        <f t="shared" si="17"/>
        <v>-14.959500056877282</v>
      </c>
      <c r="AW19">
        <v>16</v>
      </c>
      <c r="AX19">
        <f>(R19*SUMPRODUCT(K20:$K$23, X20:$X$23)-$AZ$3*SUMPRODUCT(K19:$K$22, W20:$W$23))/Z19</f>
        <v>887.97327970509809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1.0476563E-2</v>
      </c>
      <c r="O20">
        <f t="shared" si="29"/>
        <v>629.76907640535671</v>
      </c>
      <c r="P20">
        <f t="shared" si="30"/>
        <v>31.488453820267836</v>
      </c>
      <c r="Q20" s="5">
        <f t="shared" si="31"/>
        <v>50</v>
      </c>
      <c r="R20">
        <f t="shared" si="0"/>
        <v>100000</v>
      </c>
      <c r="S20">
        <f t="shared" si="1"/>
        <v>723.41690034555745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720.59324949965048</v>
      </c>
      <c r="AC20">
        <f t="shared" si="2"/>
        <v>575.03433124018261</v>
      </c>
      <c r="AE20">
        <f t="shared" si="3"/>
        <v>500.59493981066441</v>
      </c>
      <c r="AF20">
        <f t="shared" si="4"/>
        <v>-25.029746990533223</v>
      </c>
      <c r="AG20">
        <f t="shared" si="5"/>
        <v>-39.744325226954444</v>
      </c>
      <c r="AH20">
        <f t="shared" si="6"/>
        <v>-850.17654790975166</v>
      </c>
      <c r="AI20">
        <f t="shared" si="7"/>
        <v>-414.35568031657493</v>
      </c>
      <c r="AJ20">
        <f t="shared" si="8"/>
        <v>145.55891825946787</v>
      </c>
      <c r="AK20">
        <f t="shared" si="32"/>
        <v>83.731090962384741</v>
      </c>
      <c r="AL20">
        <f t="shared" si="9"/>
        <v>-185.06567109472232</v>
      </c>
      <c r="AN20">
        <f t="shared" si="10"/>
        <v>123.96620167657828</v>
      </c>
      <c r="AO20">
        <f t="shared" si="11"/>
        <v>-6.1983100838289147</v>
      </c>
      <c r="AP20">
        <f t="shared" si="12"/>
        <v>-9.8421950458540994</v>
      </c>
      <c r="AQ20">
        <f t="shared" si="13"/>
        <v>-210.53580253675619</v>
      </c>
      <c r="AR20">
        <f t="shared" si="14"/>
        <v>-102.61010598986093</v>
      </c>
      <c r="AS20">
        <f t="shared" si="15"/>
        <v>36.045882172925154</v>
      </c>
      <c r="AT20">
        <f t="shared" si="16"/>
        <v>20.734978489332669</v>
      </c>
      <c r="AU20">
        <f t="shared" si="17"/>
        <v>-45.829245327603111</v>
      </c>
      <c r="AW20">
        <v>17</v>
      </c>
      <c r="AX20">
        <f>(R20*SUMPRODUCT(K21:$K$23, X21:$X$23)-$AZ$3*SUMPRODUCT(K20:$K$22, W21:$W$23))/Z20</f>
        <v>723.41690034555745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1.2607808E-2</v>
      </c>
      <c r="O21">
        <f t="shared" si="29"/>
        <v>629.76907640535671</v>
      </c>
      <c r="P21">
        <f t="shared" si="30"/>
        <v>31.488453820267836</v>
      </c>
      <c r="Q21" s="5">
        <f t="shared" si="31"/>
        <v>50</v>
      </c>
      <c r="R21">
        <f t="shared" si="0"/>
        <v>100000</v>
      </c>
      <c r="S21">
        <f t="shared" si="1"/>
        <v>521.35544934042582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575.03433124018261</v>
      </c>
      <c r="AC21">
        <f t="shared" si="2"/>
        <v>405.04931888674724</v>
      </c>
      <c r="AE21">
        <f t="shared" si="3"/>
        <v>489.27758552565331</v>
      </c>
      <c r="AF21">
        <f t="shared" si="4"/>
        <v>-24.463879276282665</v>
      </c>
      <c r="AG21">
        <f t="shared" si="5"/>
        <v>-38.845793153133897</v>
      </c>
      <c r="AH21">
        <f t="shared" si="6"/>
        <v>-1002.1776431019962</v>
      </c>
      <c r="AI21">
        <f t="shared" si="7"/>
        <v>-576.20973000575941</v>
      </c>
      <c r="AJ21">
        <f t="shared" si="8"/>
        <v>169.98501235343537</v>
      </c>
      <c r="AK21">
        <f t="shared" si="32"/>
        <v>72.789362624268747</v>
      </c>
      <c r="AL21">
        <f t="shared" si="9"/>
        <v>-333.43535502805531</v>
      </c>
      <c r="AN21">
        <f t="shared" si="10"/>
        <v>111.61288317711885</v>
      </c>
      <c r="AO21">
        <f t="shared" si="11"/>
        <v>-5.5806441588559421</v>
      </c>
      <c r="AP21">
        <f t="shared" si="12"/>
        <v>-8.8614134417484625</v>
      </c>
      <c r="AQ21">
        <f t="shared" si="13"/>
        <v>-228.61447062221634</v>
      </c>
      <c r="AR21">
        <f t="shared" si="14"/>
        <v>-131.44364504570189</v>
      </c>
      <c r="AS21">
        <f t="shared" si="15"/>
        <v>38.776592034728182</v>
      </c>
      <c r="AT21">
        <f t="shared" si="16"/>
        <v>16.604542835109065</v>
      </c>
      <c r="AU21">
        <f t="shared" si="17"/>
        <v>-76.062510175864645</v>
      </c>
      <c r="AW21">
        <v>18</v>
      </c>
      <c r="AX21">
        <f>(R21*SUMPRODUCT(K22:$K$23, X22:$X$23)-$AZ$3*SUMPRODUCT(K21:$K$22, W22:$W$23))/Z21</f>
        <v>521.35544934042582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1.5033739000000001E-2</v>
      </c>
      <c r="O22">
        <f t="shared" si="29"/>
        <v>629.76907640535671</v>
      </c>
      <c r="P22">
        <f t="shared" si="30"/>
        <v>31.488453820267836</v>
      </c>
      <c r="Q22" s="5">
        <f t="shared" si="31"/>
        <v>50</v>
      </c>
      <c r="R22">
        <f t="shared" si="0"/>
        <v>100000</v>
      </c>
      <c r="S22">
        <f t="shared" si="1"/>
        <v>280.40584379995443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405.04931888674724</v>
      </c>
      <c r="AC22">
        <f t="shared" si="2"/>
        <v>212.39810433993796</v>
      </c>
      <c r="AE22">
        <f t="shared" si="3"/>
        <v>477.02913815105393</v>
      </c>
      <c r="AF22">
        <f t="shared" si="4"/>
        <v>-23.851456907552699</v>
      </c>
      <c r="AG22">
        <f t="shared" si="5"/>
        <v>-37.873337706090361</v>
      </c>
      <c r="AH22">
        <f t="shared" si="6"/>
        <v>-1167.9950310244042</v>
      </c>
      <c r="AI22">
        <f t="shared" si="7"/>
        <v>-752.69068748699328</v>
      </c>
      <c r="AJ22">
        <f t="shared" si="8"/>
        <v>192.65121454680929</v>
      </c>
      <c r="AK22">
        <f t="shared" si="32"/>
        <v>60.075890009117401</v>
      </c>
      <c r="AL22">
        <f t="shared" si="9"/>
        <v>-499.96358293106653</v>
      </c>
      <c r="AN22">
        <f t="shared" si="10"/>
        <v>100.24115938228337</v>
      </c>
      <c r="AO22">
        <f t="shared" si="11"/>
        <v>-5.0120579691141689</v>
      </c>
      <c r="AP22">
        <f t="shared" si="12"/>
        <v>-7.9585647452275214</v>
      </c>
      <c r="AQ22">
        <f t="shared" si="13"/>
        <v>-245.43820638805067</v>
      </c>
      <c r="AR22">
        <f t="shared" si="14"/>
        <v>-158.16766972010899</v>
      </c>
      <c r="AS22">
        <f t="shared" si="15"/>
        <v>40.483022017120597</v>
      </c>
      <c r="AT22">
        <f t="shared" si="16"/>
        <v>12.624127928071218</v>
      </c>
      <c r="AU22">
        <f t="shared" si="17"/>
        <v>-105.06051977491717</v>
      </c>
      <c r="AW22">
        <v>19</v>
      </c>
      <c r="AX22">
        <f>(R22*SUMPRODUCT(K23:$K$23, X23:$X$23)-$AZ$3*SUMPRODUCT(K22:$K$22, W23:$W$23))/Z22</f>
        <v>280.40584379995443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1.7719183999999999E-2</v>
      </c>
      <c r="O23">
        <f t="shared" si="29"/>
        <v>629.76907640535671</v>
      </c>
      <c r="P23">
        <f t="shared" si="30"/>
        <v>31.488453820267836</v>
      </c>
      <c r="Q23" s="5">
        <f t="shared" si="31"/>
        <v>50</v>
      </c>
      <c r="R23">
        <f t="shared" si="0"/>
        <v>100000</v>
      </c>
      <c r="S23">
        <f t="shared" si="1"/>
        <v>288.4000580753559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212.39810433993796</v>
      </c>
      <c r="AC23">
        <f t="shared" si="2"/>
        <v>212.39810433993796</v>
      </c>
      <c r="AE23">
        <f t="shared" si="3"/>
        <v>463.80627969728351</v>
      </c>
      <c r="AF23">
        <f t="shared" si="4"/>
        <v>-23.190313984864176</v>
      </c>
      <c r="AG23">
        <f t="shared" si="5"/>
        <v>-36.823519689521106</v>
      </c>
      <c r="AH23">
        <f t="shared" si="6"/>
        <v>-1342.169279016706</v>
      </c>
      <c r="AI23">
        <f t="shared" si="7"/>
        <v>-938.37683299380774</v>
      </c>
      <c r="AJ23">
        <f t="shared" si="8"/>
        <v>0</v>
      </c>
      <c r="AK23">
        <f t="shared" si="32"/>
        <v>45.710984903665015</v>
      </c>
      <c r="AL23">
        <f t="shared" si="9"/>
        <v>-892.66584809014273</v>
      </c>
      <c r="AN23">
        <f t="shared" si="10"/>
        <v>89.780075205645474</v>
      </c>
      <c r="AO23">
        <f t="shared" si="11"/>
        <v>-4.4890037602822739</v>
      </c>
      <c r="AP23">
        <f t="shared" si="12"/>
        <v>-7.1280155353212109</v>
      </c>
      <c r="AQ23">
        <f t="shared" si="13"/>
        <v>-259.80687214384989</v>
      </c>
      <c r="AR23">
        <f t="shared" si="14"/>
        <v>-181.64381623380791</v>
      </c>
      <c r="AS23">
        <f t="shared" si="15"/>
        <v>0</v>
      </c>
      <c r="AT23">
        <f t="shared" si="16"/>
        <v>8.848383133263571</v>
      </c>
      <c r="AU23">
        <f t="shared" si="17"/>
        <v>-172.79543310054433</v>
      </c>
      <c r="AW23">
        <v>20</v>
      </c>
      <c r="AX23">
        <f>(R23*SUMPRODUCT(K$23:$K24, X$23:$X24)-$AZ$3*SUMPRODUCT(K$22:$K23, W$23:$W24))/Z23</f>
        <v>288.4000580753559</v>
      </c>
    </row>
    <row r="25" spans="5:50" x14ac:dyDescent="0.25">
      <c r="AN25" s="6">
        <f t="shared" ref="AN25:AU25" si="33">SUM(AN3:AN23)</f>
        <v>5449.2272491428648</v>
      </c>
      <c r="AO25" s="6">
        <f t="shared" si="33"/>
        <v>-744.78816976116082</v>
      </c>
      <c r="AP25" s="6">
        <f t="shared" si="33"/>
        <v>-2902.5451381796192</v>
      </c>
      <c r="AQ25" s="6">
        <f t="shared" si="33"/>
        <v>-2805.9743413746801</v>
      </c>
      <c r="AR25" s="6">
        <f t="shared" si="33"/>
        <v>-1004.0804001725926</v>
      </c>
      <c r="AS25" s="6">
        <f t="shared" si="33"/>
        <v>-509.76741268319626</v>
      </c>
      <c r="AT25" s="6">
        <f t="shared" si="33"/>
        <v>703.87261469173745</v>
      </c>
      <c r="AU25" s="7">
        <f t="shared" si="33"/>
        <v>-809.97519816405077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2256.2456924004423</v>
      </c>
      <c r="K3">
        <v>1</v>
      </c>
      <c r="L3" s="2">
        <v>0</v>
      </c>
      <c r="O3">
        <f>$C$3</f>
        <v>2256.2456924004423</v>
      </c>
      <c r="P3">
        <f>O3*B5</f>
        <v>1804.996553920354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2256.2456924004423</v>
      </c>
      <c r="AF3">
        <f t="shared" ref="AF3:AF23" si="4">-$Z3*P3</f>
        <v>-1804.996553920354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-2068.6590655199116</v>
      </c>
      <c r="AJ3">
        <f t="shared" ref="AJ3:AJ23" si="8">AB3-AC3</f>
        <v>0</v>
      </c>
      <c r="AL3">
        <f t="shared" ref="AL3:AL23" si="9">SUM(AI3:AK3)</f>
        <v>-2068.6590655199116</v>
      </c>
      <c r="AN3">
        <f t="shared" ref="AN3:AN23" si="10">AE3*$K3</f>
        <v>2256.2456924004423</v>
      </c>
      <c r="AO3">
        <f t="shared" ref="AO3:AO23" si="11">AF3*$K3</f>
        <v>-1804.996553920354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-2068.6590655199116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-2068.6590655199116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1306.6330607605043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100000</v>
      </c>
      <c r="S4">
        <f t="shared" si="1"/>
        <v>1099.4100957350868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1085.7801447808797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-1085.7801447808797</v>
      </c>
      <c r="AK4">
        <f>H4*SUM(AB4, AE4:AF4)</f>
        <v>0</v>
      </c>
      <c r="AL4">
        <f t="shared" si="9"/>
        <v>-1325.5314447808796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-220.85291597962359</v>
      </c>
      <c r="AR4">
        <f t="shared" si="14"/>
        <v>-220.85291597962359</v>
      </c>
      <c r="AS4">
        <f t="shared" si="15"/>
        <v>-1000.1935801292221</v>
      </c>
      <c r="AT4">
        <f t="shared" si="16"/>
        <v>0</v>
      </c>
      <c r="AU4">
        <f t="shared" si="17"/>
        <v>-1221.0464961088458</v>
      </c>
      <c r="AW4">
        <v>1</v>
      </c>
      <c r="AX4">
        <f>(R4*SUMPRODUCT(K5:$K$23, X5:$X$23)-$AZ$3*SUMPRODUCT(K4:$K$22, W5:$W$23))/Z4</f>
        <v>1099.4100957350868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2.5466569999999999E-3</v>
      </c>
      <c r="O5">
        <f t="shared" ref="O5:O23" si="29">$C$3</f>
        <v>2256.2456924004423</v>
      </c>
      <c r="P5">
        <f t="shared" ref="P5:P23" si="30">O5*$C$5</f>
        <v>112.81228462002213</v>
      </c>
      <c r="Q5" s="5">
        <f t="shared" ref="Q5:Q23" si="31">$C$8</f>
        <v>50</v>
      </c>
      <c r="R5">
        <f t="shared" si="0"/>
        <v>100000</v>
      </c>
      <c r="S5">
        <f t="shared" si="1"/>
        <v>2113.4647784384974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1085.7801447808797</v>
      </c>
      <c r="AC5">
        <f t="shared" si="2"/>
        <v>2061.0748975474835</v>
      </c>
      <c r="AE5">
        <f t="shared" si="3"/>
        <v>2200.3164693106419</v>
      </c>
      <c r="AF5">
        <f t="shared" si="4"/>
        <v>-110.01582346553209</v>
      </c>
      <c r="AG5">
        <f t="shared" si="5"/>
        <v>-48.760568867163201</v>
      </c>
      <c r="AH5">
        <f t="shared" si="6"/>
        <v>-251.50847867359587</v>
      </c>
      <c r="AI5">
        <f t="shared" si="7"/>
        <v>1790.0315983043511</v>
      </c>
      <c r="AJ5">
        <f t="shared" si="8"/>
        <v>-975.29475276660378</v>
      </c>
      <c r="AK5">
        <f>H5*SUM(AB5, AE5:AF5)</f>
        <v>271.77723325386597</v>
      </c>
      <c r="AL5">
        <f t="shared" si="9"/>
        <v>1086.5140787916132</v>
      </c>
      <c r="AN5">
        <f t="shared" si="10"/>
        <v>1867.1081879585515</v>
      </c>
      <c r="AO5">
        <f t="shared" si="11"/>
        <v>-93.355409397927573</v>
      </c>
      <c r="AP5">
        <f t="shared" si="12"/>
        <v>-41.376437731214374</v>
      </c>
      <c r="AQ5">
        <f t="shared" si="13"/>
        <v>-213.42090850212696</v>
      </c>
      <c r="AR5">
        <f t="shared" si="14"/>
        <v>1518.9554323272828</v>
      </c>
      <c r="AS5">
        <f t="shared" si="15"/>
        <v>-827.5995039631955</v>
      </c>
      <c r="AT5">
        <f t="shared" si="16"/>
        <v>230.62023331034476</v>
      </c>
      <c r="AU5">
        <f t="shared" si="17"/>
        <v>921.97616167443198</v>
      </c>
      <c r="AW5">
        <v>2</v>
      </c>
      <c r="AX5">
        <f>(R5*SUMPRODUCT(K6:$K$23, X6:$X$23)-$AZ$3*SUMPRODUCT(K5:$K$22, W6:$W$23))/Z5</f>
        <v>2113.4647784384974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3.8442260000000001E-3</v>
      </c>
      <c r="O6">
        <f t="shared" si="29"/>
        <v>2256.2456924004423</v>
      </c>
      <c r="P6">
        <f t="shared" si="30"/>
        <v>112.81228462002213</v>
      </c>
      <c r="Q6" s="5">
        <f t="shared" si="31"/>
        <v>50</v>
      </c>
      <c r="R6">
        <f t="shared" si="0"/>
        <v>100000</v>
      </c>
      <c r="S6">
        <f t="shared" si="1"/>
        <v>2962.7491077370878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2061.0748975474835</v>
      </c>
      <c r="AC6">
        <f t="shared" si="2"/>
        <v>2849.3064239979485</v>
      </c>
      <c r="AE6">
        <f t="shared" si="3"/>
        <v>2169.8547908379833</v>
      </c>
      <c r="AF6">
        <f t="shared" si="4"/>
        <v>-108.49273954189917</v>
      </c>
      <c r="AG6">
        <f t="shared" si="5"/>
        <v>-48.08551653187763</v>
      </c>
      <c r="AH6">
        <f t="shared" si="6"/>
        <v>-374.89329322787864</v>
      </c>
      <c r="AI6">
        <f t="shared" si="7"/>
        <v>1638.3832415363281</v>
      </c>
      <c r="AJ6">
        <f t="shared" si="8"/>
        <v>-788.23152645046503</v>
      </c>
      <c r="AK6">
        <f>H6*SUM(AB6, AE6:AF6)</f>
        <v>352.75692971254409</v>
      </c>
      <c r="AL6">
        <f t="shared" si="9"/>
        <v>1202.9086447984073</v>
      </c>
      <c r="AN6">
        <f t="shared" si="10"/>
        <v>1696.122332266001</v>
      </c>
      <c r="AO6">
        <f t="shared" si="11"/>
        <v>-84.806116613300048</v>
      </c>
      <c r="AP6">
        <f t="shared" si="12"/>
        <v>-37.587270260037137</v>
      </c>
      <c r="AQ6">
        <f t="shared" si="13"/>
        <v>-293.04490307159426</v>
      </c>
      <c r="AR6">
        <f t="shared" si="14"/>
        <v>1280.6840423210697</v>
      </c>
      <c r="AS6">
        <f t="shared" si="15"/>
        <v>-616.14127390176031</v>
      </c>
      <c r="AT6">
        <f t="shared" si="16"/>
        <v>275.74145001471152</v>
      </c>
      <c r="AU6">
        <f t="shared" si="17"/>
        <v>940.284218434021</v>
      </c>
      <c r="AW6">
        <v>3</v>
      </c>
      <c r="AX6">
        <f>(R6*SUMPRODUCT(K7:$K$23, X7:$X$23)-$AZ$3*SUMPRODUCT(K6:$K$22, W7:$W$23))/Z6</f>
        <v>2962.7491077370878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5.3300140000000001E-3</v>
      </c>
      <c r="O7">
        <f t="shared" si="29"/>
        <v>2256.2456924004423</v>
      </c>
      <c r="P7">
        <f t="shared" si="30"/>
        <v>112.81228462002213</v>
      </c>
      <c r="Q7" s="5">
        <f t="shared" si="31"/>
        <v>50</v>
      </c>
      <c r="R7">
        <f t="shared" si="0"/>
        <v>100000</v>
      </c>
      <c r="S7">
        <f t="shared" si="1"/>
        <v>3656.3714138902051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2849.3064239979485</v>
      </c>
      <c r="AC7">
        <f t="shared" si="2"/>
        <v>3462.4641575828146</v>
      </c>
      <c r="AE7">
        <f t="shared" si="3"/>
        <v>2136.5908865164697</v>
      </c>
      <c r="AF7">
        <f t="shared" si="4"/>
        <v>-106.82954432582351</v>
      </c>
      <c r="AG7">
        <f t="shared" si="5"/>
        <v>-47.348364890246714</v>
      </c>
      <c r="AH7">
        <f t="shared" si="6"/>
        <v>-512.59295262427838</v>
      </c>
      <c r="AI7">
        <f t="shared" si="7"/>
        <v>1469.8200246761212</v>
      </c>
      <c r="AJ7">
        <f t="shared" si="8"/>
        <v>-613.15773358486604</v>
      </c>
      <c r="AK7">
        <f>H7*SUM(AB7, AE7:AF7)</f>
        <v>417.501828752758</v>
      </c>
      <c r="AL7">
        <f t="shared" si="9"/>
        <v>1274.1641198440132</v>
      </c>
      <c r="AN7">
        <f t="shared" si="10"/>
        <v>1538.4735697989538</v>
      </c>
      <c r="AO7">
        <f t="shared" si="11"/>
        <v>-76.923678489947704</v>
      </c>
      <c r="AP7">
        <f t="shared" si="12"/>
        <v>-34.093662205780355</v>
      </c>
      <c r="AQ7">
        <f t="shared" si="13"/>
        <v>-369.09766612522742</v>
      </c>
      <c r="AR7">
        <f t="shared" si="14"/>
        <v>1058.3585629779984</v>
      </c>
      <c r="AS7">
        <f t="shared" si="15"/>
        <v>-441.51033929390167</v>
      </c>
      <c r="AT7">
        <f t="shared" si="16"/>
        <v>300.62635431628564</v>
      </c>
      <c r="AU7">
        <f t="shared" si="17"/>
        <v>917.47457800038239</v>
      </c>
      <c r="AW7">
        <v>4</v>
      </c>
      <c r="AX7">
        <f>(R7*SUMPRODUCT(K8:$K$23, X8:$X$23)-$AZ$3*SUMPRODUCT(K7:$K$22, W8:$W$23))/Z7</f>
        <v>3656.3714138902051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6.9004050000000001E-3</v>
      </c>
      <c r="O8">
        <f t="shared" si="29"/>
        <v>2256.2456924004423</v>
      </c>
      <c r="P8">
        <f t="shared" si="30"/>
        <v>112.81228462002213</v>
      </c>
      <c r="Q8" s="5">
        <f t="shared" si="31"/>
        <v>50</v>
      </c>
      <c r="R8">
        <f t="shared" si="0"/>
        <v>100000</v>
      </c>
      <c r="S8">
        <f t="shared" si="1"/>
        <v>4210.683079271168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3462.4641575828146</v>
      </c>
      <c r="AC8">
        <f t="shared" si="2"/>
        <v>3919.9908545022236</v>
      </c>
      <c r="AE8">
        <f t="shared" si="3"/>
        <v>2100.4816352150324</v>
      </c>
      <c r="AF8">
        <f t="shared" si="4"/>
        <v>-105.02408176075163</v>
      </c>
      <c r="AG8">
        <f t="shared" si="5"/>
        <v>-46.548158347513763</v>
      </c>
      <c r="AH8">
        <f t="shared" si="6"/>
        <v>-653.44578766096572</v>
      </c>
      <c r="AI8">
        <f t="shared" si="7"/>
        <v>1295.4636074458012</v>
      </c>
      <c r="AJ8">
        <f t="shared" si="8"/>
        <v>-457.52669691940901</v>
      </c>
      <c r="AK8">
        <f t="shared" ref="AK8:AK23" si="32">H8*SUM(AB8:AB8, AE8:AF8)</f>
        <v>467.03436081344432</v>
      </c>
      <c r="AL8">
        <f t="shared" si="9"/>
        <v>1304.9712713398367</v>
      </c>
      <c r="AN8">
        <f t="shared" si="10"/>
        <v>1393.2521563672133</v>
      </c>
      <c r="AO8">
        <f t="shared" si="11"/>
        <v>-69.662607818360669</v>
      </c>
      <c r="AP8">
        <f t="shared" si="12"/>
        <v>-30.875452993882917</v>
      </c>
      <c r="AQ8">
        <f t="shared" si="13"/>
        <v>-433.43142709005923</v>
      </c>
      <c r="AR8">
        <f t="shared" si="14"/>
        <v>859.28266846491056</v>
      </c>
      <c r="AS8">
        <f t="shared" si="15"/>
        <v>-303.47804350752034</v>
      </c>
      <c r="AT8">
        <f t="shared" si="16"/>
        <v>309.78448913422699</v>
      </c>
      <c r="AU8">
        <f t="shared" si="17"/>
        <v>865.58911409161726</v>
      </c>
      <c r="AW8">
        <v>5</v>
      </c>
      <c r="AX8">
        <f>(R8*SUMPRODUCT(K9:$K$23, X9:$X$23)-$AZ$3*SUMPRODUCT(K8:$K$22, W9:$W$23))/Z8</f>
        <v>4210.683079271168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8.6257439999999994E-3</v>
      </c>
      <c r="O9">
        <f t="shared" si="29"/>
        <v>2256.2456924004423</v>
      </c>
      <c r="P9">
        <f t="shared" si="30"/>
        <v>112.81228462002213</v>
      </c>
      <c r="Q9" s="5">
        <f t="shared" si="31"/>
        <v>50</v>
      </c>
      <c r="R9">
        <f t="shared" si="0"/>
        <v>100000</v>
      </c>
      <c r="S9">
        <f t="shared" si="1"/>
        <v>4636.6889737583178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3919.9908545022236</v>
      </c>
      <c r="AC9">
        <f t="shared" si="2"/>
        <v>4236.1870132548911</v>
      </c>
      <c r="AE9">
        <f t="shared" si="3"/>
        <v>2061.3586020008161</v>
      </c>
      <c r="AF9">
        <f t="shared" si="4"/>
        <v>-103.0679301000408</v>
      </c>
      <c r="AG9">
        <f t="shared" si="5"/>
        <v>-45.681164266461508</v>
      </c>
      <c r="AH9">
        <f t="shared" si="6"/>
        <v>-803.02499515423347</v>
      </c>
      <c r="AI9">
        <f t="shared" si="7"/>
        <v>1109.5845124800803</v>
      </c>
      <c r="AJ9">
        <f t="shared" si="8"/>
        <v>-316.19615875266754</v>
      </c>
      <c r="AK9">
        <f t="shared" si="32"/>
        <v>503.00455021430463</v>
      </c>
      <c r="AL9">
        <f t="shared" si="9"/>
        <v>1296.3929039417173</v>
      </c>
      <c r="AN9">
        <f t="shared" si="10"/>
        <v>1259.524303707057</v>
      </c>
      <c r="AO9">
        <f t="shared" si="11"/>
        <v>-62.976215185352849</v>
      </c>
      <c r="AP9">
        <f t="shared" si="12"/>
        <v>-27.911949216112106</v>
      </c>
      <c r="AQ9">
        <f t="shared" si="13"/>
        <v>-490.66159420261721</v>
      </c>
      <c r="AR9">
        <f t="shared" si="14"/>
        <v>677.97454510297484</v>
      </c>
      <c r="AS9">
        <f t="shared" si="15"/>
        <v>-193.20109868377088</v>
      </c>
      <c r="AT9">
        <f t="shared" si="16"/>
        <v>307.34412501309299</v>
      </c>
      <c r="AU9">
        <f t="shared" si="17"/>
        <v>792.11757143229693</v>
      </c>
      <c r="AW9">
        <v>6</v>
      </c>
      <c r="AX9">
        <f>(R9*SUMPRODUCT(K10:$K$23, X10:$X$23)-$AZ$3*SUMPRODUCT(K9:$K$22, W10:$W$23))/Z9</f>
        <v>4636.6889737583178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1.0476563E-2</v>
      </c>
      <c r="O10">
        <f t="shared" si="29"/>
        <v>2256.2456924004423</v>
      </c>
      <c r="P10">
        <f t="shared" si="30"/>
        <v>112.81228462002213</v>
      </c>
      <c r="Q10" s="5">
        <f t="shared" si="31"/>
        <v>50</v>
      </c>
      <c r="R10">
        <f t="shared" si="0"/>
        <v>100000</v>
      </c>
      <c r="S10">
        <f t="shared" si="1"/>
        <v>4946.6776666220721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4236.1870132548911</v>
      </c>
      <c r="AC10">
        <f t="shared" si="2"/>
        <v>4426.8581244439711</v>
      </c>
      <c r="AE10">
        <f t="shared" si="3"/>
        <v>2019.1490627213541</v>
      </c>
      <c r="AF10">
        <f t="shared" si="4"/>
        <v>-100.95745313606771</v>
      </c>
      <c r="AG10">
        <f t="shared" si="5"/>
        <v>-44.745771028445958</v>
      </c>
      <c r="AH10">
        <f t="shared" si="6"/>
        <v>-957.16319070186557</v>
      </c>
      <c r="AI10">
        <f t="shared" si="7"/>
        <v>916.28264785497493</v>
      </c>
      <c r="AJ10">
        <f t="shared" si="8"/>
        <v>-190.67111118907997</v>
      </c>
      <c r="AK10">
        <f t="shared" si="32"/>
        <v>526.63017875643402</v>
      </c>
      <c r="AL10">
        <f t="shared" si="9"/>
        <v>1252.241715422329</v>
      </c>
      <c r="AN10">
        <f t="shared" si="10"/>
        <v>1136.4845886973371</v>
      </c>
      <c r="AO10">
        <f t="shared" si="11"/>
        <v>-56.824229434866858</v>
      </c>
      <c r="AP10">
        <f t="shared" si="12"/>
        <v>-25.185302126565389</v>
      </c>
      <c r="AQ10">
        <f t="shared" si="13"/>
        <v>-538.74240153172832</v>
      </c>
      <c r="AR10">
        <f t="shared" si="14"/>
        <v>515.73265560417667</v>
      </c>
      <c r="AS10">
        <f t="shared" si="15"/>
        <v>-107.31985239570696</v>
      </c>
      <c r="AT10">
        <f t="shared" si="16"/>
        <v>296.41550153457194</v>
      </c>
      <c r="AU10">
        <f t="shared" si="17"/>
        <v>704.8283047430416</v>
      </c>
      <c r="AW10">
        <v>7</v>
      </c>
      <c r="AX10">
        <f>(R10*SUMPRODUCT(K11:$K$23, X11:$X$23)-$AZ$3*SUMPRODUCT(K10:$K$22, W11:$W$23))/Z10</f>
        <v>4946.6776666220721</v>
      </c>
    </row>
    <row r="11" spans="1:52" x14ac:dyDescent="0.25">
      <c r="A11" t="s">
        <v>33</v>
      </c>
      <c r="C11" s="24">
        <f>AU25</f>
        <v>2377.9752425492829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1.2607808E-2</v>
      </c>
      <c r="O11">
        <f t="shared" si="29"/>
        <v>2256.2456924004423</v>
      </c>
      <c r="P11">
        <f t="shared" si="30"/>
        <v>112.81228462002213</v>
      </c>
      <c r="Q11" s="5">
        <f t="shared" si="31"/>
        <v>50</v>
      </c>
      <c r="R11">
        <f t="shared" si="0"/>
        <v>100000</v>
      </c>
      <c r="S11">
        <f t="shared" si="1"/>
        <v>5144.7338223153065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4426.8581244439711</v>
      </c>
      <c r="AC11">
        <f t="shared" si="2"/>
        <v>4500.0129865966392</v>
      </c>
      <c r="AE11">
        <f t="shared" si="3"/>
        <v>1973.5005283879696</v>
      </c>
      <c r="AF11">
        <f t="shared" si="4"/>
        <v>-98.675026419398492</v>
      </c>
      <c r="AG11">
        <f t="shared" si="5"/>
        <v>-43.734167228222887</v>
      </c>
      <c r="AH11">
        <f t="shared" si="6"/>
        <v>-1128.2921798772184</v>
      </c>
      <c r="AI11">
        <f t="shared" si="7"/>
        <v>702.79915486312962</v>
      </c>
      <c r="AJ11">
        <f t="shared" si="8"/>
        <v>-73.154862152668102</v>
      </c>
      <c r="AK11">
        <f t="shared" si="32"/>
        <v>539.23506791212128</v>
      </c>
      <c r="AL11">
        <f t="shared" si="9"/>
        <v>1168.8793606225827</v>
      </c>
      <c r="AN11">
        <f t="shared" si="10"/>
        <v>1023.2331064059513</v>
      </c>
      <c r="AO11">
        <f t="shared" si="11"/>
        <v>-51.161655320297569</v>
      </c>
      <c r="AP11">
        <f t="shared" si="12"/>
        <v>-22.675569195598626</v>
      </c>
      <c r="AQ11">
        <f t="shared" si="13"/>
        <v>-585.00410592357582</v>
      </c>
      <c r="AR11">
        <f t="shared" si="14"/>
        <v>364.3917759664792</v>
      </c>
      <c r="AS11">
        <f t="shared" si="15"/>
        <v>-37.929798230313992</v>
      </c>
      <c r="AT11">
        <f t="shared" si="16"/>
        <v>279.58602781497359</v>
      </c>
      <c r="AU11">
        <f t="shared" si="17"/>
        <v>606.04800555113877</v>
      </c>
      <c r="AW11">
        <v>8</v>
      </c>
      <c r="AX11">
        <f>(R11*SUMPRODUCT(K12:$K$23, X12:$X$23)-$AZ$3*SUMPRODUCT(K11:$K$22, W12:$W$23))/Z11</f>
        <v>5144.7338223153065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1.5033739000000001E-2</v>
      </c>
      <c r="O12">
        <f t="shared" si="29"/>
        <v>2256.2456924004423</v>
      </c>
      <c r="P12">
        <f t="shared" si="30"/>
        <v>112.81228462002213</v>
      </c>
      <c r="Q12" s="5">
        <f t="shared" si="31"/>
        <v>50</v>
      </c>
      <c r="R12">
        <f t="shared" si="0"/>
        <v>100000</v>
      </c>
      <c r="S12">
        <f t="shared" si="1"/>
        <v>5235.2260446402533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4500.0129865966392</v>
      </c>
      <c r="AC12">
        <f t="shared" si="2"/>
        <v>4464.5314041711499</v>
      </c>
      <c r="AE12">
        <f t="shared" si="3"/>
        <v>1924.0964312439432</v>
      </c>
      <c r="AF12">
        <f t="shared" si="4"/>
        <v>-96.204821562197168</v>
      </c>
      <c r="AG12">
        <f t="shared" si="5"/>
        <v>-42.639337500449201</v>
      </c>
      <c r="AH12">
        <f t="shared" si="6"/>
        <v>-1314.9761109829126</v>
      </c>
      <c r="AI12">
        <f t="shared" si="7"/>
        <v>470.27616119838422</v>
      </c>
      <c r="AJ12">
        <f t="shared" si="8"/>
        <v>35.48158242548925</v>
      </c>
      <c r="AK12">
        <f t="shared" si="32"/>
        <v>541.47879630354146</v>
      </c>
      <c r="AL12">
        <f t="shared" si="9"/>
        <v>1047.2365399274149</v>
      </c>
      <c r="AN12">
        <f t="shared" si="10"/>
        <v>918.98058705014478</v>
      </c>
      <c r="AO12">
        <f t="shared" si="11"/>
        <v>-45.949029352507239</v>
      </c>
      <c r="AP12">
        <f t="shared" si="12"/>
        <v>-20.365259646710552</v>
      </c>
      <c r="AQ12">
        <f t="shared" si="13"/>
        <v>-628.05455007612534</v>
      </c>
      <c r="AR12">
        <f t="shared" si="14"/>
        <v>224.61174797480155</v>
      </c>
      <c r="AS12">
        <f t="shared" si="15"/>
        <v>16.946596291831177</v>
      </c>
      <c r="AT12">
        <f t="shared" si="16"/>
        <v>258.61931555089808</v>
      </c>
      <c r="AU12">
        <f t="shared" si="17"/>
        <v>500.17765981753081</v>
      </c>
      <c r="AW12">
        <v>9</v>
      </c>
      <c r="AX12">
        <f>(R12*SUMPRODUCT(K13:$K$23, X13:$X$23)-$AZ$3*SUMPRODUCT(K12:$K$22, W13:$W$23))/Z12</f>
        <v>5235.2260446402533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1.7719183999999999E-2</v>
      </c>
      <c r="O13">
        <f t="shared" si="29"/>
        <v>2256.2456924004423</v>
      </c>
      <c r="P13">
        <f t="shared" si="30"/>
        <v>112.81228462002213</v>
      </c>
      <c r="Q13" s="5">
        <f t="shared" si="31"/>
        <v>50</v>
      </c>
      <c r="R13">
        <f t="shared" si="0"/>
        <v>100000</v>
      </c>
      <c r="S13">
        <f t="shared" si="1"/>
        <v>5224.5270043579003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4464.5314041711499</v>
      </c>
      <c r="AC13">
        <f t="shared" si="2"/>
        <v>4331.9071467435606</v>
      </c>
      <c r="AE13">
        <f t="shared" si="3"/>
        <v>1870.762048232549</v>
      </c>
      <c r="AF13">
        <f t="shared" si="4"/>
        <v>-93.538102411627463</v>
      </c>
      <c r="AG13">
        <f t="shared" si="5"/>
        <v>-41.457409858636154</v>
      </c>
      <c r="AH13">
        <f t="shared" si="6"/>
        <v>-1511.0685336171191</v>
      </c>
      <c r="AI13">
        <f t="shared" si="7"/>
        <v>224.69800234516629</v>
      </c>
      <c r="AJ13">
        <f t="shared" si="8"/>
        <v>132.62425742758933</v>
      </c>
      <c r="AK13">
        <f t="shared" si="32"/>
        <v>534.1070052988216</v>
      </c>
      <c r="AL13">
        <f t="shared" si="9"/>
        <v>891.42926507157722</v>
      </c>
      <c r="AN13">
        <f t="shared" si="10"/>
        <v>823.0765358892321</v>
      </c>
      <c r="AO13">
        <f t="shared" si="11"/>
        <v>-41.153826794461615</v>
      </c>
      <c r="AP13">
        <f t="shared" si="12"/>
        <v>-18.239958056463983</v>
      </c>
      <c r="AQ13">
        <f t="shared" si="13"/>
        <v>-664.82268833486421</v>
      </c>
      <c r="AR13">
        <f t="shared" si="14"/>
        <v>98.860062703442338</v>
      </c>
      <c r="AS13">
        <f t="shared" si="15"/>
        <v>58.350507207217319</v>
      </c>
      <c r="AT13">
        <f t="shared" si="16"/>
        <v>234.99030468939631</v>
      </c>
      <c r="AU13">
        <f t="shared" si="17"/>
        <v>392.20087460005601</v>
      </c>
      <c r="AW13">
        <v>10</v>
      </c>
      <c r="AX13">
        <f>(R13*SUMPRODUCT(K14:$K$23, X14:$X$23)-$AZ$3*SUMPRODUCT(K13:$K$22, W14:$W$23))/Z13</f>
        <v>5224.5270043579003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2.0768709E-2</v>
      </c>
      <c r="O14">
        <f t="shared" si="29"/>
        <v>2256.2456924004423</v>
      </c>
      <c r="P14">
        <f t="shared" si="30"/>
        <v>112.81228462002213</v>
      </c>
      <c r="Q14" s="5">
        <f t="shared" si="31"/>
        <v>50</v>
      </c>
      <c r="R14">
        <f t="shared" si="0"/>
        <v>100000</v>
      </c>
      <c r="S14">
        <f t="shared" si="1"/>
        <v>5115.0571804995052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4331.9071467435606</v>
      </c>
      <c r="AC14">
        <f t="shared" si="2"/>
        <v>4110.6460236309395</v>
      </c>
      <c r="AE14">
        <f t="shared" si="3"/>
        <v>1813.2011151622376</v>
      </c>
      <c r="AF14">
        <f t="shared" si="4"/>
        <v>-90.660055758111895</v>
      </c>
      <c r="AG14">
        <f t="shared" si="5"/>
        <v>-40.181818878802048</v>
      </c>
      <c r="AH14">
        <f t="shared" si="6"/>
        <v>-1722.0337624954907</v>
      </c>
      <c r="AI14">
        <f t="shared" si="7"/>
        <v>-39.674521970167007</v>
      </c>
      <c r="AJ14">
        <f t="shared" si="8"/>
        <v>221.26112311262114</v>
      </c>
      <c r="AK14">
        <f t="shared" si="32"/>
        <v>518.07913300005748</v>
      </c>
      <c r="AL14">
        <f t="shared" si="9"/>
        <v>699.66573414251161</v>
      </c>
      <c r="AN14">
        <f t="shared" si="10"/>
        <v>734.86880944732104</v>
      </c>
      <c r="AO14">
        <f t="shared" si="11"/>
        <v>-36.743440472366053</v>
      </c>
      <c r="AP14">
        <f t="shared" si="12"/>
        <v>-16.285212464283685</v>
      </c>
      <c r="AQ14">
        <f t="shared" si="13"/>
        <v>-697.91976758183455</v>
      </c>
      <c r="AR14">
        <f t="shared" si="14"/>
        <v>-16.079611071163217</v>
      </c>
      <c r="AS14">
        <f t="shared" si="15"/>
        <v>89.674497086441747</v>
      </c>
      <c r="AT14">
        <f t="shared" si="16"/>
        <v>209.97130019588991</v>
      </c>
      <c r="AU14">
        <f t="shared" si="17"/>
        <v>283.56618621116843</v>
      </c>
      <c r="AW14">
        <v>11</v>
      </c>
      <c r="AX14">
        <f>(R14*SUMPRODUCT(K15:$K$23, X15:$X$23)-$AZ$3*SUMPRODUCT(K14:$K$22, W15:$W$23))/Z14</f>
        <v>5115.0571804995052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2.4225090000000001E-2</v>
      </c>
      <c r="O15">
        <f t="shared" si="29"/>
        <v>2256.2456924004423</v>
      </c>
      <c r="P15">
        <f t="shared" si="30"/>
        <v>112.81228462002213</v>
      </c>
      <c r="Q15" s="5">
        <f t="shared" si="31"/>
        <v>50</v>
      </c>
      <c r="R15">
        <f t="shared" si="0"/>
        <v>100000</v>
      </c>
      <c r="S15">
        <f t="shared" si="1"/>
        <v>4908.1803111967001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4110.6460236309395</v>
      </c>
      <c r="AC15">
        <f t="shared" si="2"/>
        <v>3809.3950661730328</v>
      </c>
      <c r="AE15">
        <f t="shared" si="3"/>
        <v>1751.1441438077097</v>
      </c>
      <c r="AF15">
        <f t="shared" si="4"/>
        <v>-87.557207190385498</v>
      </c>
      <c r="AG15">
        <f t="shared" si="5"/>
        <v>-38.806592511311344</v>
      </c>
      <c r="AH15">
        <f t="shared" si="6"/>
        <v>-1946.8163574053572</v>
      </c>
      <c r="AI15">
        <f t="shared" si="7"/>
        <v>-322.03601329934418</v>
      </c>
      <c r="AJ15">
        <f t="shared" si="8"/>
        <v>301.25095745790668</v>
      </c>
      <c r="AK15">
        <f t="shared" si="32"/>
        <v>494.101114408444</v>
      </c>
      <c r="AL15">
        <f t="shared" si="9"/>
        <v>473.31605856700651</v>
      </c>
      <c r="AN15">
        <f t="shared" si="10"/>
        <v>653.7743842458741</v>
      </c>
      <c r="AO15">
        <f t="shared" si="11"/>
        <v>-32.688719212293712</v>
      </c>
      <c r="AP15">
        <f t="shared" si="12"/>
        <v>-14.488102657612545</v>
      </c>
      <c r="AQ15">
        <f t="shared" si="13"/>
        <v>-726.82689760474955</v>
      </c>
      <c r="AR15">
        <f t="shared" si="14"/>
        <v>-120.22933522878161</v>
      </c>
      <c r="AS15">
        <f t="shared" si="15"/>
        <v>112.46941601693169</v>
      </c>
      <c r="AT15">
        <f t="shared" si="16"/>
        <v>184.46833915406805</v>
      </c>
      <c r="AU15">
        <f t="shared" si="17"/>
        <v>176.70841994221811</v>
      </c>
      <c r="AW15">
        <v>12</v>
      </c>
      <c r="AX15">
        <f>(R15*SUMPRODUCT(K16:$K$23, X16:$X$23)-$AZ$3*SUMPRODUCT(K15:$K$22, W16:$W$23))/Z15</f>
        <v>4908.1803111967001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2.7828815E-2</v>
      </c>
      <c r="O16">
        <f t="shared" si="29"/>
        <v>2256.2456924004423</v>
      </c>
      <c r="P16">
        <f t="shared" si="30"/>
        <v>112.81228462002213</v>
      </c>
      <c r="Q16" s="5">
        <f t="shared" si="31"/>
        <v>50</v>
      </c>
      <c r="R16">
        <f t="shared" si="0"/>
        <v>100000</v>
      </c>
      <c r="S16">
        <f t="shared" si="1"/>
        <v>4613.4536495197453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3809.3950661730328</v>
      </c>
      <c r="AC16">
        <f t="shared" si="2"/>
        <v>3445.1966341733146</v>
      </c>
      <c r="AE16">
        <f t="shared" si="3"/>
        <v>1684.9004359532744</v>
      </c>
      <c r="AF16">
        <f t="shared" si="4"/>
        <v>-84.245021797663725</v>
      </c>
      <c r="AG16">
        <f t="shared" si="5"/>
        <v>-37.338585102420566</v>
      </c>
      <c r="AH16">
        <f t="shared" si="6"/>
        <v>-2159.8829675553379</v>
      </c>
      <c r="AI16">
        <f t="shared" si="7"/>
        <v>-596.56613850214785</v>
      </c>
      <c r="AJ16">
        <f t="shared" si="8"/>
        <v>364.1984319997182</v>
      </c>
      <c r="AK16">
        <f t="shared" si="32"/>
        <v>462.93801960172203</v>
      </c>
      <c r="AL16">
        <f t="shared" si="9"/>
        <v>230.57031309929238</v>
      </c>
      <c r="AN16">
        <f t="shared" si="10"/>
        <v>579.45860148355052</v>
      </c>
      <c r="AO16">
        <f t="shared" si="11"/>
        <v>-28.97293007417753</v>
      </c>
      <c r="AP16">
        <f t="shared" si="12"/>
        <v>-12.841212360765969</v>
      </c>
      <c r="AQ16">
        <f t="shared" si="13"/>
        <v>-742.81111040229177</v>
      </c>
      <c r="AR16">
        <f t="shared" si="14"/>
        <v>-205.16665135368464</v>
      </c>
      <c r="AS16">
        <f t="shared" si="15"/>
        <v>125.25245383396125</v>
      </c>
      <c r="AT16">
        <f t="shared" si="16"/>
        <v>159.210248681672</v>
      </c>
      <c r="AU16">
        <f t="shared" si="17"/>
        <v>79.296051161948597</v>
      </c>
      <c r="AW16">
        <v>13</v>
      </c>
      <c r="AX16">
        <f>(R16*SUMPRODUCT(K17:$K$23, X17:$X$23)-$AZ$3*SUMPRODUCT(K16:$K$22, W17:$W$23))/Z16</f>
        <v>4613.4536495197453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3.1684449000000003E-2</v>
      </c>
      <c r="O17">
        <f t="shared" si="29"/>
        <v>2256.2456924004423</v>
      </c>
      <c r="P17">
        <f t="shared" si="30"/>
        <v>112.81228462002213</v>
      </c>
      <c r="Q17" s="5">
        <f t="shared" si="31"/>
        <v>50</v>
      </c>
      <c r="R17">
        <f t="shared" si="0"/>
        <v>100000</v>
      </c>
      <c r="S17">
        <f t="shared" si="1"/>
        <v>4235.6048822730972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3445.1966341733146</v>
      </c>
      <c r="AC17">
        <f t="shared" si="2"/>
        <v>3031.1807099573825</v>
      </c>
      <c r="AE17">
        <f t="shared" si="3"/>
        <v>1614.6662896607024</v>
      </c>
      <c r="AF17">
        <f t="shared" si="4"/>
        <v>-80.73331448303513</v>
      </c>
      <c r="AG17">
        <f t="shared" si="5"/>
        <v>-35.782146755986552</v>
      </c>
      <c r="AH17">
        <f t="shared" si="6"/>
        <v>-2366.1049908196082</v>
      </c>
      <c r="AI17">
        <f t="shared" si="7"/>
        <v>-867.95416239792758</v>
      </c>
      <c r="AJ17">
        <f t="shared" si="8"/>
        <v>414.01592421593205</v>
      </c>
      <c r="AK17">
        <f t="shared" si="32"/>
        <v>426.06412067216354</v>
      </c>
      <c r="AL17">
        <f t="shared" si="9"/>
        <v>-27.87411750983199</v>
      </c>
      <c r="AN17">
        <f t="shared" si="10"/>
        <v>511.53236452960027</v>
      </c>
      <c r="AO17">
        <f t="shared" si="11"/>
        <v>-25.576618226480019</v>
      </c>
      <c r="AP17">
        <f t="shared" si="12"/>
        <v>-11.335918917265076</v>
      </c>
      <c r="AQ17">
        <f t="shared" si="13"/>
        <v>-749.5909764323975</v>
      </c>
      <c r="AR17">
        <f t="shared" si="14"/>
        <v>-274.97114904654239</v>
      </c>
      <c r="AS17">
        <f t="shared" si="15"/>
        <v>131.16180477861244</v>
      </c>
      <c r="AT17">
        <f t="shared" si="16"/>
        <v>134.97871881282336</v>
      </c>
      <c r="AU17">
        <f t="shared" si="17"/>
        <v>-8.8306254551065795</v>
      </c>
      <c r="AW17">
        <v>14</v>
      </c>
      <c r="AX17">
        <f>(R17*SUMPRODUCT(K18:$K$23, X18:$X$23)-$AZ$3*SUMPRODUCT(K17:$K$22, W18:$W$23))/Z17</f>
        <v>4235.6048822730972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3.5933631000000001E-2</v>
      </c>
      <c r="O18">
        <f t="shared" si="29"/>
        <v>2256.2456924004423</v>
      </c>
      <c r="P18">
        <f t="shared" si="30"/>
        <v>112.81228462002213</v>
      </c>
      <c r="Q18" s="5">
        <f t="shared" si="31"/>
        <v>50</v>
      </c>
      <c r="R18">
        <f t="shared" si="0"/>
        <v>100000</v>
      </c>
      <c r="S18">
        <f t="shared" si="1"/>
        <v>3774.259230623878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3031.1807099573825</v>
      </c>
      <c r="AC18">
        <f t="shared" si="2"/>
        <v>2576.9542079619609</v>
      </c>
      <c r="AE18">
        <f t="shared" si="3"/>
        <v>1540.4988041232887</v>
      </c>
      <c r="AF18">
        <f t="shared" si="4"/>
        <v>-77.024940206164445</v>
      </c>
      <c r="AG18">
        <f t="shared" si="5"/>
        <v>-34.138542830509223</v>
      </c>
      <c r="AH18">
        <f t="shared" si="6"/>
        <v>-2571.5649158349356</v>
      </c>
      <c r="AI18">
        <f t="shared" si="7"/>
        <v>-1142.2295947483208</v>
      </c>
      <c r="AJ18">
        <f t="shared" si="8"/>
        <v>454.22650199542159</v>
      </c>
      <c r="AK18">
        <f t="shared" si="32"/>
        <v>384.60759188644158</v>
      </c>
      <c r="AL18">
        <f t="shared" si="9"/>
        <v>-303.39550086645761</v>
      </c>
      <c r="AN18">
        <f t="shared" si="10"/>
        <v>449.56642653420801</v>
      </c>
      <c r="AO18">
        <f t="shared" si="11"/>
        <v>-22.478321326710404</v>
      </c>
      <c r="AP18">
        <f t="shared" si="12"/>
        <v>-9.9627099133851384</v>
      </c>
      <c r="AQ18">
        <f t="shared" si="13"/>
        <v>-750.46423062340114</v>
      </c>
      <c r="AR18">
        <f t="shared" si="14"/>
        <v>-333.33883532928871</v>
      </c>
      <c r="AS18">
        <f t="shared" si="15"/>
        <v>132.55770455169539</v>
      </c>
      <c r="AT18">
        <f t="shared" si="16"/>
        <v>112.24069777887124</v>
      </c>
      <c r="AU18">
        <f t="shared" si="17"/>
        <v>-88.540432998722096</v>
      </c>
      <c r="AW18">
        <v>15</v>
      </c>
      <c r="AX18">
        <f>(R18*SUMPRODUCT(K19:$K$23, X19:$X$23)-$AZ$3*SUMPRODUCT(K18:$K$22, W19:$W$23))/Z18</f>
        <v>3774.259230623878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4.1016489000000003E-2</v>
      </c>
      <c r="O19">
        <f t="shared" si="29"/>
        <v>2256.2456924004423</v>
      </c>
      <c r="P19">
        <f t="shared" si="30"/>
        <v>112.81228462002213</v>
      </c>
      <c r="Q19" s="5">
        <f t="shared" si="31"/>
        <v>50</v>
      </c>
      <c r="R19">
        <f t="shared" si="0"/>
        <v>100000</v>
      </c>
      <c r="S19">
        <f t="shared" si="1"/>
        <v>3217.0608578832548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2576.9542079619609</v>
      </c>
      <c r="AC19">
        <f t="shared" si="2"/>
        <v>2084.4568940787458</v>
      </c>
      <c r="AE19">
        <f t="shared" si="3"/>
        <v>1461.9079638282199</v>
      </c>
      <c r="AF19">
        <f t="shared" si="4"/>
        <v>-73.095398191410993</v>
      </c>
      <c r="AG19">
        <f t="shared" si="5"/>
        <v>-32.396914235720523</v>
      </c>
      <c r="AH19">
        <f t="shared" si="6"/>
        <v>-2800.4863329672212</v>
      </c>
      <c r="AI19">
        <f t="shared" si="7"/>
        <v>-1444.0706815661329</v>
      </c>
      <c r="AJ19">
        <f t="shared" si="8"/>
        <v>492.49731388321516</v>
      </c>
      <c r="AK19">
        <f t="shared" si="32"/>
        <v>339.35066281684675</v>
      </c>
      <c r="AL19">
        <f t="shared" si="9"/>
        <v>-612.2227048660709</v>
      </c>
      <c r="AN19">
        <f t="shared" si="10"/>
        <v>393.00194909601066</v>
      </c>
      <c r="AO19">
        <f t="shared" si="11"/>
        <v>-19.650097454800534</v>
      </c>
      <c r="AP19">
        <f t="shared" si="12"/>
        <v>-8.7092010949811947</v>
      </c>
      <c r="AQ19">
        <f t="shared" si="13"/>
        <v>-752.84943683512347</v>
      </c>
      <c r="AR19">
        <f t="shared" si="14"/>
        <v>-388.20678628889459</v>
      </c>
      <c r="AS19">
        <f t="shared" si="15"/>
        <v>132.39712011268344</v>
      </c>
      <c r="AT19">
        <f t="shared" si="16"/>
        <v>91.226995962732758</v>
      </c>
      <c r="AU19">
        <f t="shared" si="17"/>
        <v>-164.58267021347837</v>
      </c>
      <c r="AW19">
        <v>16</v>
      </c>
      <c r="AX19">
        <f>(R19*SUMPRODUCT(K20:$K$23, X20:$X$23)-$AZ$3*SUMPRODUCT(K19:$K$22, W20:$W$23))/Z19</f>
        <v>3217.0608578832548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4.6435859000000003E-2</v>
      </c>
      <c r="O20">
        <f t="shared" si="29"/>
        <v>2256.2456924004423</v>
      </c>
      <c r="P20">
        <f t="shared" si="30"/>
        <v>112.81228462002213</v>
      </c>
      <c r="Q20" s="5">
        <f t="shared" si="31"/>
        <v>50</v>
      </c>
      <c r="R20">
        <f t="shared" si="0"/>
        <v>100000</v>
      </c>
      <c r="S20">
        <f t="shared" si="1"/>
        <v>2563.0408218085768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2084.4568940787458</v>
      </c>
      <c r="AC20">
        <f t="shared" si="2"/>
        <v>1566.9696787327266</v>
      </c>
      <c r="AE20">
        <f t="shared" si="3"/>
        <v>1379.4039321106331</v>
      </c>
      <c r="AF20">
        <f t="shared" si="4"/>
        <v>-68.970196605531669</v>
      </c>
      <c r="AG20">
        <f t="shared" si="5"/>
        <v>-30.568566551878302</v>
      </c>
      <c r="AH20">
        <f t="shared" si="6"/>
        <v>-3008.7570829700221</v>
      </c>
      <c r="AI20">
        <f t="shared" si="7"/>
        <v>-1728.8919140167989</v>
      </c>
      <c r="AJ20">
        <f t="shared" si="8"/>
        <v>517.48721534601918</v>
      </c>
      <c r="AK20">
        <f t="shared" si="32"/>
        <v>290.5007911734898</v>
      </c>
      <c r="AL20">
        <f t="shared" si="9"/>
        <v>-920.90390749728988</v>
      </c>
      <c r="AN20">
        <f t="shared" si="10"/>
        <v>341.59247815442853</v>
      </c>
      <c r="AO20">
        <f t="shared" si="11"/>
        <v>-17.07962390772143</v>
      </c>
      <c r="AP20">
        <f t="shared" si="12"/>
        <v>-7.5699308657960227</v>
      </c>
      <c r="AQ20">
        <f t="shared" si="13"/>
        <v>-745.08181701629996</v>
      </c>
      <c r="AR20">
        <f t="shared" si="14"/>
        <v>-428.13889363538885</v>
      </c>
      <c r="AS20">
        <f t="shared" si="15"/>
        <v>128.14936668536592</v>
      </c>
      <c r="AT20">
        <f t="shared" si="16"/>
        <v>71.938960628405468</v>
      </c>
      <c r="AU20">
        <f t="shared" si="17"/>
        <v>-228.05056632161748</v>
      </c>
      <c r="AW20">
        <v>17</v>
      </c>
      <c r="AX20">
        <f>(R20*SUMPRODUCT(K21:$K$23, X21:$X$23)-$AZ$3*SUMPRODUCT(K20:$K$22, W21:$W$23))/Z20</f>
        <v>2563.0408218085768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5.1834316999999998E-2</v>
      </c>
      <c r="O21">
        <f t="shared" si="29"/>
        <v>2256.2456924004423</v>
      </c>
      <c r="P21">
        <f t="shared" si="30"/>
        <v>112.81228462002213</v>
      </c>
      <c r="Q21" s="5">
        <f t="shared" si="31"/>
        <v>50</v>
      </c>
      <c r="R21">
        <f t="shared" si="0"/>
        <v>100000</v>
      </c>
      <c r="S21">
        <f t="shared" si="1"/>
        <v>1816.5020725661698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1566.9696787327266</v>
      </c>
      <c r="AC21">
        <f t="shared" si="2"/>
        <v>1041.8867384246341</v>
      </c>
      <c r="AE21">
        <f t="shared" si="3"/>
        <v>1294.1094321014577</v>
      </c>
      <c r="AF21">
        <f t="shared" si="4"/>
        <v>-64.705471605072901</v>
      </c>
      <c r="AG21">
        <f t="shared" si="5"/>
        <v>-28.678380117473861</v>
      </c>
      <c r="AH21">
        <f t="shared" si="6"/>
        <v>-3169.0015377713135</v>
      </c>
      <c r="AI21">
        <f t="shared" si="7"/>
        <v>-1968.2759573924025</v>
      </c>
      <c r="AJ21">
        <f t="shared" si="8"/>
        <v>525.08294030809247</v>
      </c>
      <c r="AK21">
        <f t="shared" si="32"/>
        <v>239.28569230883511</v>
      </c>
      <c r="AL21">
        <f t="shared" si="9"/>
        <v>-1203.907324775475</v>
      </c>
      <c r="AN21">
        <f t="shared" si="10"/>
        <v>295.20928228986799</v>
      </c>
      <c r="AO21">
        <f t="shared" si="11"/>
        <v>-14.760464114493404</v>
      </c>
      <c r="AP21">
        <f t="shared" si="12"/>
        <v>-6.5420464465417307</v>
      </c>
      <c r="AQ21">
        <f t="shared" si="13"/>
        <v>-722.90537904650182</v>
      </c>
      <c r="AR21">
        <f t="shared" si="14"/>
        <v>-448.99860731766893</v>
      </c>
      <c r="AS21">
        <f t="shared" si="15"/>
        <v>119.78071877529821</v>
      </c>
      <c r="AT21">
        <f t="shared" si="16"/>
        <v>54.585304562703548</v>
      </c>
      <c r="AU21">
        <f t="shared" si="17"/>
        <v>-274.63258397966717</v>
      </c>
      <c r="AW21">
        <v>18</v>
      </c>
      <c r="AX21">
        <f>(R21*SUMPRODUCT(K22:$K$23, X22:$X$23)-$AZ$3*SUMPRODUCT(K21:$K$22, W22:$W$23))/Z21</f>
        <v>1816.5020725661698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5.7772715000000002E-2</v>
      </c>
      <c r="O22">
        <f t="shared" si="29"/>
        <v>2256.2456924004423</v>
      </c>
      <c r="P22">
        <f t="shared" si="30"/>
        <v>112.81228462002213</v>
      </c>
      <c r="Q22" s="5">
        <f t="shared" si="31"/>
        <v>50</v>
      </c>
      <c r="R22">
        <f t="shared" si="0"/>
        <v>100000</v>
      </c>
      <c r="S22">
        <f t="shared" si="1"/>
        <v>966.0235393246096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1041.8867384246341</v>
      </c>
      <c r="AC22">
        <f t="shared" si="2"/>
        <v>516.52831253418867</v>
      </c>
      <c r="AE22">
        <f t="shared" si="3"/>
        <v>1206.404122380834</v>
      </c>
      <c r="AF22">
        <f t="shared" si="4"/>
        <v>-60.3202061190417</v>
      </c>
      <c r="AG22">
        <f t="shared" si="5"/>
        <v>-26.734768435110638</v>
      </c>
      <c r="AH22">
        <f t="shared" si="6"/>
        <v>-3313.6557623769677</v>
      </c>
      <c r="AI22">
        <f t="shared" si="7"/>
        <v>-2194.3066145502862</v>
      </c>
      <c r="AJ22">
        <f t="shared" si="8"/>
        <v>525.35842589044546</v>
      </c>
      <c r="AK22">
        <f t="shared" si="32"/>
        <v>187.22464892151751</v>
      </c>
      <c r="AL22">
        <f t="shared" si="9"/>
        <v>-1481.7235397383233</v>
      </c>
      <c r="AN22">
        <f t="shared" si="10"/>
        <v>253.50935244699306</v>
      </c>
      <c r="AO22">
        <f t="shared" si="11"/>
        <v>-12.675467622349654</v>
      </c>
      <c r="AP22">
        <f t="shared" si="12"/>
        <v>-5.6179465140004741</v>
      </c>
      <c r="AQ22">
        <f t="shared" si="13"/>
        <v>-696.31950933208941</v>
      </c>
      <c r="AR22">
        <f t="shared" si="14"/>
        <v>-461.10357102144644</v>
      </c>
      <c r="AS22">
        <f t="shared" si="15"/>
        <v>110.39689924734486</v>
      </c>
      <c r="AT22">
        <f t="shared" si="16"/>
        <v>39.342703352622074</v>
      </c>
      <c r="AU22">
        <f t="shared" si="17"/>
        <v>-311.36396842147957</v>
      </c>
      <c r="AW22">
        <v>19</v>
      </c>
      <c r="AX22">
        <f>(R22*SUMPRODUCT(K23:$K$23, X23:$X$23)-$AZ$3*SUMPRODUCT(K22:$K$22, W23:$W$23))/Z22</f>
        <v>966.0235393246096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6.4089452000000005E-2</v>
      </c>
      <c r="O23">
        <f t="shared" si="29"/>
        <v>2256.2456924004423</v>
      </c>
      <c r="P23">
        <f t="shared" si="30"/>
        <v>112.81228462002213</v>
      </c>
      <c r="Q23" s="5">
        <f t="shared" si="31"/>
        <v>50</v>
      </c>
      <c r="R23">
        <f t="shared" si="0"/>
        <v>100000</v>
      </c>
      <c r="S23">
        <f t="shared" si="1"/>
        <v>1043.3227501417443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516.52831253418867</v>
      </c>
      <c r="AC23">
        <f t="shared" si="2"/>
        <v>516.52831253418867</v>
      </c>
      <c r="AE23">
        <f t="shared" si="3"/>
        <v>1117.022302063097</v>
      </c>
      <c r="AF23">
        <f t="shared" si="4"/>
        <v>-55.851115103154847</v>
      </c>
      <c r="AG23">
        <f t="shared" si="5"/>
        <v>-24.754004092406394</v>
      </c>
      <c r="AH23">
        <f t="shared" si="6"/>
        <v>-3426.8333167062769</v>
      </c>
      <c r="AI23">
        <f t="shared" si="7"/>
        <v>-2390.4161338387412</v>
      </c>
      <c r="AJ23">
        <f t="shared" si="8"/>
        <v>0</v>
      </c>
      <c r="AK23">
        <f t="shared" si="32"/>
        <v>135.00374617171278</v>
      </c>
      <c r="AL23">
        <f t="shared" si="9"/>
        <v>-2255.4123876670283</v>
      </c>
      <c r="AN23">
        <f t="shared" si="10"/>
        <v>216.22464092349685</v>
      </c>
      <c r="AO23">
        <f t="shared" si="11"/>
        <v>-10.811232046174842</v>
      </c>
      <c r="AP23">
        <f t="shared" si="12"/>
        <v>-4.7916909415448741</v>
      </c>
      <c r="AQ23">
        <f t="shared" si="13"/>
        <v>-663.34020550973366</v>
      </c>
      <c r="AR23">
        <f t="shared" si="14"/>
        <v>-462.71848757395651</v>
      </c>
      <c r="AS23">
        <f t="shared" si="15"/>
        <v>0</v>
      </c>
      <c r="AT23">
        <f t="shared" si="16"/>
        <v>26.132993482216612</v>
      </c>
      <c r="AU23">
        <f t="shared" si="17"/>
        <v>-436.58549409173986</v>
      </c>
      <c r="AW23">
        <v>20</v>
      </c>
      <c r="AX23">
        <f>(R23*SUMPRODUCT(K$23:$K24, X$23:$X24)-$AZ$3*SUMPRODUCT(K$22:$K23, W$23:$W24))/Z23</f>
        <v>1043.3227501417443</v>
      </c>
    </row>
    <row r="25" spans="5:50" x14ac:dyDescent="0.25">
      <c r="AN25" s="6">
        <f t="shared" ref="AN25:AU25" si="33">SUM(AN3:AN23)</f>
        <v>18341.239349692234</v>
      </c>
      <c r="AO25" s="6">
        <f t="shared" si="33"/>
        <v>-2609.2462367849444</v>
      </c>
      <c r="AP25" s="6">
        <f t="shared" si="33"/>
        <v>-2876.3630376085421</v>
      </c>
      <c r="AQ25" s="6">
        <f t="shared" si="33"/>
        <v>-11685.242491221967</v>
      </c>
      <c r="AR25" s="6">
        <f t="shared" si="33"/>
        <v>1170.3875840767853</v>
      </c>
      <c r="AS25" s="6">
        <f t="shared" si="33"/>
        <v>-2370.2364055180101</v>
      </c>
      <c r="AT25" s="6">
        <f t="shared" si="33"/>
        <v>3577.8240639905071</v>
      </c>
      <c r="AU25" s="7">
        <f t="shared" si="33"/>
        <v>2377.9752425492829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7485.5005072855629</v>
      </c>
      <c r="K3">
        <v>1</v>
      </c>
      <c r="L3" s="2">
        <v>0</v>
      </c>
      <c r="O3">
        <f>$C$3</f>
        <v>7485.5005072855629</v>
      </c>
      <c r="P3">
        <f>O3*B5</f>
        <v>5988.4004058284509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7485.5005072855629</v>
      </c>
      <c r="AF3">
        <f t="shared" ref="AF3:AF23" si="4">-$Z3*P3</f>
        <v>-5988.4004058284509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-1022.8081025428878</v>
      </c>
      <c r="AJ3">
        <f t="shared" ref="AJ3:AJ23" si="8">AB3-AC3</f>
        <v>0</v>
      </c>
      <c r="AL3">
        <f t="shared" ref="AL3:AL23" si="9">SUM(AI3:AK3)</f>
        <v>-1022.8081025428878</v>
      </c>
      <c r="AN3">
        <f t="shared" ref="AN3:AN23" si="10">AE3*$K3</f>
        <v>7485.5005072855629</v>
      </c>
      <c r="AO3">
        <f t="shared" ref="AO3:AO23" si="11">AF3*$K3</f>
        <v>-5988.4004058284509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-1022.8081025428878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-1022.8081025428878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4298.0768276754052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100000</v>
      </c>
      <c r="S4">
        <f t="shared" si="1"/>
        <v>2460.6254387485737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2384.9151706657212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-2384.9151706657212</v>
      </c>
      <c r="AK4">
        <f>H4*SUM(AB4, AE4:AF4)</f>
        <v>0</v>
      </c>
      <c r="AL4">
        <f t="shared" si="9"/>
        <v>-4461.7860706657211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-1913.1616570096814</v>
      </c>
      <c r="AR4">
        <f t="shared" si="14"/>
        <v>-1913.1616570096814</v>
      </c>
      <c r="AS4">
        <f t="shared" si="15"/>
        <v>-2196.9243537180664</v>
      </c>
      <c r="AT4">
        <f t="shared" si="16"/>
        <v>0</v>
      </c>
      <c r="AU4">
        <f t="shared" si="17"/>
        <v>-4110.0860107277476</v>
      </c>
      <c r="AW4">
        <v>1</v>
      </c>
      <c r="AX4">
        <f>(R4*SUMPRODUCT(K5:$K$23, X5:$X$23)-$AZ$3*SUMPRODUCT(K4:$K$22, W5:$W$23))/Z4</f>
        <v>2460.6254387485737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2.4225090000000001E-2</v>
      </c>
      <c r="O5">
        <f t="shared" ref="O5:O23" si="29">$C$3</f>
        <v>7485.5005072855629</v>
      </c>
      <c r="P5">
        <f t="shared" ref="P5:P23" si="30">O5*$C$5</f>
        <v>374.27502536427818</v>
      </c>
      <c r="Q5" s="5">
        <f t="shared" ref="Q5:Q23" si="31">$C$8</f>
        <v>50</v>
      </c>
      <c r="R5">
        <f t="shared" si="0"/>
        <v>100000</v>
      </c>
      <c r="S5">
        <f t="shared" si="1"/>
        <v>4518.9141696056786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2384.9151706657212</v>
      </c>
      <c r="AC5">
        <f t="shared" si="2"/>
        <v>4229.9714664144121</v>
      </c>
      <c r="AE5">
        <f t="shared" si="3"/>
        <v>7006.872086798563</v>
      </c>
      <c r="AF5">
        <f t="shared" si="4"/>
        <v>-350.34360433992822</v>
      </c>
      <c r="AG5">
        <f t="shared" si="5"/>
        <v>-46.802963141735447</v>
      </c>
      <c r="AH5">
        <f t="shared" si="6"/>
        <v>-2347.9715255291189</v>
      </c>
      <c r="AI5">
        <f t="shared" si="7"/>
        <v>4261.7539937877809</v>
      </c>
      <c r="AJ5">
        <f t="shared" si="8"/>
        <v>-1845.0562957486909</v>
      </c>
      <c r="AK5">
        <f>H5*SUM(AB5, AE5:AF5)</f>
        <v>773.67633339785118</v>
      </c>
      <c r="AL5">
        <f t="shared" si="9"/>
        <v>3190.3740314369411</v>
      </c>
      <c r="AN5">
        <f t="shared" si="10"/>
        <v>5945.7757225889363</v>
      </c>
      <c r="AO5">
        <f t="shared" si="11"/>
        <v>-297.28878612944686</v>
      </c>
      <c r="AP5">
        <f t="shared" si="12"/>
        <v>-39.715285015357175</v>
      </c>
      <c r="AQ5">
        <f t="shared" si="13"/>
        <v>-1992.4028754747394</v>
      </c>
      <c r="AR5">
        <f t="shared" si="14"/>
        <v>3616.3687759693935</v>
      </c>
      <c r="AS5">
        <f t="shared" si="15"/>
        <v>-1565.6473807679797</v>
      </c>
      <c r="AT5">
        <f t="shared" si="16"/>
        <v>656.51347752237245</v>
      </c>
      <c r="AU5">
        <f t="shared" si="17"/>
        <v>2707.2348727237859</v>
      </c>
      <c r="AW5">
        <v>2</v>
      </c>
      <c r="AX5">
        <f>(R5*SUMPRODUCT(K6:$K$23, X6:$X$23)-$AZ$3*SUMPRODUCT(K5:$K$22, W6:$W$23))/Z5</f>
        <v>4518.9141696056786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2.7828815E-2</v>
      </c>
      <c r="O6">
        <f t="shared" si="29"/>
        <v>7485.5005072855629</v>
      </c>
      <c r="P6">
        <f t="shared" si="30"/>
        <v>374.27502536427818</v>
      </c>
      <c r="Q6" s="5">
        <f t="shared" si="31"/>
        <v>50</v>
      </c>
      <c r="R6">
        <f t="shared" si="0"/>
        <v>100000</v>
      </c>
      <c r="S6">
        <f t="shared" si="1"/>
        <v>6226.3295517280249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4229.9714664144121</v>
      </c>
      <c r="AC6">
        <f t="shared" si="2"/>
        <v>5607.7390419624498</v>
      </c>
      <c r="AE6">
        <f t="shared" si="3"/>
        <v>6741.8104188983962</v>
      </c>
      <c r="AF6">
        <f t="shared" si="4"/>
        <v>-337.09052094491983</v>
      </c>
      <c r="AG6">
        <f t="shared" si="5"/>
        <v>-45.032462507594914</v>
      </c>
      <c r="AH6">
        <f t="shared" si="6"/>
        <v>-2604.942005446349</v>
      </c>
      <c r="AI6">
        <f t="shared" si="7"/>
        <v>3754.7454299995325</v>
      </c>
      <c r="AJ6">
        <f t="shared" si="8"/>
        <v>-1377.7675755480377</v>
      </c>
      <c r="AK6">
        <f>H6*SUM(AB6, AE6:AF6)</f>
        <v>910.01054004896037</v>
      </c>
      <c r="AL6">
        <f t="shared" si="9"/>
        <v>3286.9883945004549</v>
      </c>
      <c r="AN6">
        <f t="shared" si="10"/>
        <v>5269.9080416257157</v>
      </c>
      <c r="AO6">
        <f t="shared" si="11"/>
        <v>-263.49540208128576</v>
      </c>
      <c r="AP6">
        <f t="shared" si="12"/>
        <v>-35.200772723858393</v>
      </c>
      <c r="AQ6">
        <f t="shared" si="13"/>
        <v>-2036.2193490325762</v>
      </c>
      <c r="AR6">
        <f t="shared" si="14"/>
        <v>2934.992517787995</v>
      </c>
      <c r="AS6">
        <f t="shared" si="15"/>
        <v>-1076.9671608562023</v>
      </c>
      <c r="AT6">
        <f t="shared" si="16"/>
        <v>711.33294545410604</v>
      </c>
      <c r="AU6">
        <f t="shared" si="17"/>
        <v>2569.3583023858987</v>
      </c>
      <c r="AW6">
        <v>3</v>
      </c>
      <c r="AX6">
        <f>(R6*SUMPRODUCT(K7:$K$23, X7:$X$23)-$AZ$3*SUMPRODUCT(K6:$K$22, W7:$W$23))/Z6</f>
        <v>6226.3295517280249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3.1684449000000003E-2</v>
      </c>
      <c r="O7">
        <f t="shared" si="29"/>
        <v>7485.5005072855629</v>
      </c>
      <c r="P7">
        <f t="shared" si="30"/>
        <v>374.27502536427818</v>
      </c>
      <c r="Q7" s="5">
        <f t="shared" si="31"/>
        <v>50</v>
      </c>
      <c r="R7">
        <f t="shared" si="0"/>
        <v>100000</v>
      </c>
      <c r="S7">
        <f t="shared" si="1"/>
        <v>7622.291597899316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5607.7390419624498</v>
      </c>
      <c r="AC7">
        <f t="shared" si="2"/>
        <v>6578.8470023324589</v>
      </c>
      <c r="AE7">
        <f t="shared" si="3"/>
        <v>6460.7817663241567</v>
      </c>
      <c r="AF7">
        <f t="shared" si="4"/>
        <v>-323.03908831620788</v>
      </c>
      <c r="AG7">
        <f t="shared" si="5"/>
        <v>-43.155309120852657</v>
      </c>
      <c r="AH7">
        <f t="shared" si="6"/>
        <v>-2853.6575233326066</v>
      </c>
      <c r="AI7">
        <f t="shared" si="7"/>
        <v>3240.9298455544895</v>
      </c>
      <c r="AJ7">
        <f t="shared" si="8"/>
        <v>-971.1079603700091</v>
      </c>
      <c r="AK7">
        <f>H7*SUM(AB7, AE7:AF7)</f>
        <v>1005.0608707778672</v>
      </c>
      <c r="AL7">
        <f t="shared" si="9"/>
        <v>3274.8827559623478</v>
      </c>
      <c r="AN7">
        <f t="shared" si="10"/>
        <v>4652.1503252944331</v>
      </c>
      <c r="AO7">
        <f t="shared" si="11"/>
        <v>-232.60751626472168</v>
      </c>
      <c r="AP7">
        <f t="shared" si="12"/>
        <v>-31.074410593964569</v>
      </c>
      <c r="AQ7">
        <f t="shared" si="13"/>
        <v>-2054.8045508436717</v>
      </c>
      <c r="AR7">
        <f t="shared" si="14"/>
        <v>2333.6638475920749</v>
      </c>
      <c r="AS7">
        <f t="shared" si="15"/>
        <v>-699.25596887970823</v>
      </c>
      <c r="AT7">
        <f t="shared" si="16"/>
        <v>723.70410053181286</v>
      </c>
      <c r="AU7">
        <f t="shared" si="17"/>
        <v>2358.11197924418</v>
      </c>
      <c r="AW7">
        <v>4</v>
      </c>
      <c r="AX7">
        <f>(R7*SUMPRODUCT(K8:$K$23, X8:$X$23)-$AZ$3*SUMPRODUCT(K7:$K$22, W8:$W$23))/Z7</f>
        <v>7622.291597899316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3.5933631000000001E-2</v>
      </c>
      <c r="O8">
        <f t="shared" si="29"/>
        <v>7485.5005072855629</v>
      </c>
      <c r="P8">
        <f t="shared" si="30"/>
        <v>374.27502536427818</v>
      </c>
      <c r="Q8" s="5">
        <f t="shared" si="31"/>
        <v>50</v>
      </c>
      <c r="R8">
        <f t="shared" si="0"/>
        <v>100000</v>
      </c>
      <c r="S8">
        <f t="shared" si="1"/>
        <v>8734.9083862124317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6578.8470023324589</v>
      </c>
      <c r="AC8">
        <f t="shared" si="2"/>
        <v>7192.8527392351962</v>
      </c>
      <c r="AE8">
        <f t="shared" si="3"/>
        <v>6164.014600698295</v>
      </c>
      <c r="AF8">
        <f t="shared" si="4"/>
        <v>-308.20073003491478</v>
      </c>
      <c r="AG8">
        <f t="shared" si="5"/>
        <v>-41.173029076004482</v>
      </c>
      <c r="AH8">
        <f t="shared" si="6"/>
        <v>-3101.4539072793077</v>
      </c>
      <c r="AI8">
        <f t="shared" si="7"/>
        <v>2713.186934308068</v>
      </c>
      <c r="AJ8">
        <f t="shared" si="8"/>
        <v>-614.00573690273723</v>
      </c>
      <c r="AK8">
        <f t="shared" ref="AK8:AK23" si="32">H8*SUM(AB8:AB8, AE8:AF8)</f>
        <v>1064.033930902254</v>
      </c>
      <c r="AL8">
        <f t="shared" si="9"/>
        <v>3163.2151283075846</v>
      </c>
      <c r="AN8">
        <f t="shared" si="10"/>
        <v>4088.5987719776977</v>
      </c>
      <c r="AO8">
        <f t="shared" si="11"/>
        <v>-204.42993859888489</v>
      </c>
      <c r="AP8">
        <f t="shared" si="12"/>
        <v>-27.310122870196224</v>
      </c>
      <c r="AQ8">
        <f t="shared" si="13"/>
        <v>-2057.1983452490649</v>
      </c>
      <c r="AR8">
        <f t="shared" si="14"/>
        <v>1799.6603652595513</v>
      </c>
      <c r="AS8">
        <f t="shared" si="15"/>
        <v>-407.27079095552392</v>
      </c>
      <c r="AT8">
        <f t="shared" si="16"/>
        <v>705.77506788136407</v>
      </c>
      <c r="AU8">
        <f t="shared" si="17"/>
        <v>2098.1646421853911</v>
      </c>
      <c r="AW8">
        <v>5</v>
      </c>
      <c r="AX8">
        <f>(R8*SUMPRODUCT(K9:$K$23, X9:$X$23)-$AZ$3*SUMPRODUCT(K8:$K$22, W9:$W$23))/Z8</f>
        <v>8734.9083862124317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4.1016489000000003E-2</v>
      </c>
      <c r="O9">
        <f t="shared" si="29"/>
        <v>7485.5005072855629</v>
      </c>
      <c r="P9">
        <f t="shared" si="30"/>
        <v>374.27502536427818</v>
      </c>
      <c r="Q9" s="5">
        <f t="shared" si="31"/>
        <v>50</v>
      </c>
      <c r="R9">
        <f t="shared" si="0"/>
        <v>100000</v>
      </c>
      <c r="S9">
        <f t="shared" si="1"/>
        <v>9567.7665800723335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7192.8527392351962</v>
      </c>
      <c r="AC9">
        <f t="shared" si="2"/>
        <v>7476.7361101172646</v>
      </c>
      <c r="AE9">
        <f t="shared" si="3"/>
        <v>5849.5482176259311</v>
      </c>
      <c r="AF9">
        <f t="shared" si="4"/>
        <v>-292.47741088129658</v>
      </c>
      <c r="AG9">
        <f t="shared" si="5"/>
        <v>-39.072525691051815</v>
      </c>
      <c r="AH9">
        <f t="shared" si="6"/>
        <v>-3377.5461883852358</v>
      </c>
      <c r="AI9">
        <f t="shared" si="7"/>
        <v>2140.4520926683472</v>
      </c>
      <c r="AJ9">
        <f t="shared" si="8"/>
        <v>-283.88337088206845</v>
      </c>
      <c r="AK9">
        <f t="shared" si="32"/>
        <v>1091.0109578294941</v>
      </c>
      <c r="AL9">
        <f t="shared" si="9"/>
        <v>2947.5796796157729</v>
      </c>
      <c r="AN9">
        <f t="shared" si="10"/>
        <v>3574.1710048192967</v>
      </c>
      <c r="AO9">
        <f t="shared" si="11"/>
        <v>-178.70855024096485</v>
      </c>
      <c r="AP9">
        <f t="shared" si="12"/>
        <v>-23.873961409398021</v>
      </c>
      <c r="AQ9">
        <f t="shared" si="13"/>
        <v>-2063.736754505102</v>
      </c>
      <c r="AR9">
        <f t="shared" si="14"/>
        <v>1307.8517386638318</v>
      </c>
      <c r="AS9">
        <f t="shared" si="15"/>
        <v>-173.45744922654072</v>
      </c>
      <c r="AT9">
        <f t="shared" si="16"/>
        <v>666.6257950766875</v>
      </c>
      <c r="AU9">
        <f t="shared" si="17"/>
        <v>1801.0200845139786</v>
      </c>
      <c r="AW9">
        <v>6</v>
      </c>
      <c r="AX9">
        <f>(R9*SUMPRODUCT(K10:$K$23, X10:$X$23)-$AZ$3*SUMPRODUCT(K9:$K$22, W10:$W$23))/Z9</f>
        <v>9567.7665800723335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4.6435859000000003E-2</v>
      </c>
      <c r="O10">
        <f t="shared" si="29"/>
        <v>7485.5005072855629</v>
      </c>
      <c r="P10">
        <f t="shared" si="30"/>
        <v>374.27502536427818</v>
      </c>
      <c r="Q10" s="5">
        <f t="shared" si="31"/>
        <v>50</v>
      </c>
      <c r="R10">
        <f t="shared" si="0"/>
        <v>100000</v>
      </c>
      <c r="S10">
        <f t="shared" si="1"/>
        <v>10153.316609893032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7476.7361101172646</v>
      </c>
      <c r="AC10">
        <f t="shared" si="2"/>
        <v>7486.5346284326952</v>
      </c>
      <c r="AE10">
        <f t="shared" si="3"/>
        <v>5519.4239392022937</v>
      </c>
      <c r="AF10">
        <f t="shared" si="4"/>
        <v>-275.9711969601147</v>
      </c>
      <c r="AG10">
        <f t="shared" si="5"/>
        <v>-36.867434140377739</v>
      </c>
      <c r="AH10">
        <f t="shared" si="6"/>
        <v>-3628.7325875271199</v>
      </c>
      <c r="AI10">
        <f t="shared" si="7"/>
        <v>1577.8527205746814</v>
      </c>
      <c r="AJ10">
        <f t="shared" si="8"/>
        <v>-9.798518315430556</v>
      </c>
      <c r="AK10">
        <f t="shared" si="32"/>
        <v>1088.4665600963976</v>
      </c>
      <c r="AL10">
        <f t="shared" si="9"/>
        <v>2656.5207623556485</v>
      </c>
      <c r="AN10">
        <f t="shared" si="10"/>
        <v>3106.6256380974305</v>
      </c>
      <c r="AO10">
        <f t="shared" si="11"/>
        <v>-155.33128190487153</v>
      </c>
      <c r="AP10">
        <f t="shared" si="12"/>
        <v>-20.750954696174173</v>
      </c>
      <c r="AQ10">
        <f t="shared" si="13"/>
        <v>-2042.4438880555801</v>
      </c>
      <c r="AR10">
        <f t="shared" si="14"/>
        <v>888.09951344080457</v>
      </c>
      <c r="AS10">
        <f t="shared" si="15"/>
        <v>-5.5151277650332586</v>
      </c>
      <c r="AT10">
        <f t="shared" si="16"/>
        <v>612.64692820386949</v>
      </c>
      <c r="AU10">
        <f t="shared" si="17"/>
        <v>1495.2313138796408</v>
      </c>
      <c r="AW10">
        <v>7</v>
      </c>
      <c r="AX10">
        <f>(R10*SUMPRODUCT(K11:$K$23, X11:$X$23)-$AZ$3*SUMPRODUCT(K10:$K$22, W11:$W$23))/Z10</f>
        <v>10153.316609893032</v>
      </c>
    </row>
    <row r="11" spans="1:52" x14ac:dyDescent="0.25">
      <c r="A11" t="s">
        <v>33</v>
      </c>
      <c r="C11" s="24">
        <f>AU25</f>
        <v>9580.5711622607414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5.1834316999999998E-2</v>
      </c>
      <c r="O11">
        <f t="shared" si="29"/>
        <v>7485.5005072855629</v>
      </c>
      <c r="P11">
        <f t="shared" si="30"/>
        <v>374.27502536427818</v>
      </c>
      <c r="Q11" s="5">
        <f t="shared" si="31"/>
        <v>50</v>
      </c>
      <c r="R11">
        <f t="shared" si="0"/>
        <v>100000</v>
      </c>
      <c r="S11">
        <f t="shared" si="1"/>
        <v>10536.480509991032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7486.5346284326952</v>
      </c>
      <c r="AC11">
        <f t="shared" si="2"/>
        <v>7288.6655050624595</v>
      </c>
      <c r="AE11">
        <f t="shared" si="3"/>
        <v>5178.1341296882692</v>
      </c>
      <c r="AF11">
        <f t="shared" si="4"/>
        <v>-258.90670648441352</v>
      </c>
      <c r="AG11">
        <f t="shared" si="5"/>
        <v>-34.587761530765</v>
      </c>
      <c r="AH11">
        <f t="shared" si="6"/>
        <v>-3821.9965364179243</v>
      </c>
      <c r="AI11">
        <f t="shared" si="7"/>
        <v>1062.6431252551656</v>
      </c>
      <c r="AJ11">
        <f t="shared" si="8"/>
        <v>197.86912337023568</v>
      </c>
      <c r="AK11">
        <f t="shared" si="32"/>
        <v>1061.5610587585397</v>
      </c>
      <c r="AL11">
        <f t="shared" si="9"/>
        <v>2322.073307383941</v>
      </c>
      <c r="AN11">
        <f t="shared" si="10"/>
        <v>2684.7919190756797</v>
      </c>
      <c r="AO11">
        <f t="shared" si="11"/>
        <v>-134.239595953784</v>
      </c>
      <c r="AP11">
        <f t="shared" si="12"/>
        <v>-17.933282593879987</v>
      </c>
      <c r="AQ11">
        <f t="shared" si="13"/>
        <v>-1981.6530740056019</v>
      </c>
      <c r="AR11">
        <f t="shared" si="14"/>
        <v>550.96596652241351</v>
      </c>
      <c r="AS11">
        <f t="shared" si="15"/>
        <v>102.59244163128287</v>
      </c>
      <c r="AT11">
        <f t="shared" si="16"/>
        <v>550.40492980276053</v>
      </c>
      <c r="AU11">
        <f t="shared" si="17"/>
        <v>1203.9633379564571</v>
      </c>
      <c r="AW11">
        <v>8</v>
      </c>
      <c r="AX11">
        <f>(R11*SUMPRODUCT(K12:$K$23, X12:$X$23)-$AZ$3*SUMPRODUCT(K11:$K$22, W12:$W$23))/Z11</f>
        <v>10536.480509991032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5.7772715000000002E-2</v>
      </c>
      <c r="O12">
        <f t="shared" si="29"/>
        <v>7485.5005072855629</v>
      </c>
      <c r="P12">
        <f t="shared" si="30"/>
        <v>374.27502536427818</v>
      </c>
      <c r="Q12" s="5">
        <f t="shared" si="31"/>
        <v>50</v>
      </c>
      <c r="R12">
        <f t="shared" si="0"/>
        <v>100000</v>
      </c>
      <c r="S12">
        <f t="shared" si="1"/>
        <v>10733.062136720524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7288.6655050624595</v>
      </c>
      <c r="AC12">
        <f t="shared" si="2"/>
        <v>6921.4630581920501</v>
      </c>
      <c r="AE12">
        <f t="shared" si="3"/>
        <v>4827.1979210851332</v>
      </c>
      <c r="AF12">
        <f t="shared" si="4"/>
        <v>-241.35989605425669</v>
      </c>
      <c r="AG12">
        <f t="shared" si="5"/>
        <v>-32.243655026052501</v>
      </c>
      <c r="AH12">
        <f t="shared" si="6"/>
        <v>-3996.4577788096999</v>
      </c>
      <c r="AI12">
        <f t="shared" si="7"/>
        <v>557.13659119512386</v>
      </c>
      <c r="AJ12">
        <f t="shared" si="8"/>
        <v>367.2024468704094</v>
      </c>
      <c r="AK12">
        <f t="shared" si="32"/>
        <v>1016.1012670700868</v>
      </c>
      <c r="AL12">
        <f t="shared" si="9"/>
        <v>1940.4403051356201</v>
      </c>
      <c r="AN12">
        <f t="shared" si="10"/>
        <v>2305.5503390015024</v>
      </c>
      <c r="AO12">
        <f t="shared" si="11"/>
        <v>-115.27751695007512</v>
      </c>
      <c r="AP12">
        <f t="shared" si="12"/>
        <v>-15.400108094024798</v>
      </c>
      <c r="AQ12">
        <f t="shared" si="13"/>
        <v>-1908.7749740886156</v>
      </c>
      <c r="AR12">
        <f t="shared" si="14"/>
        <v>266.09773986878656</v>
      </c>
      <c r="AS12">
        <f t="shared" si="15"/>
        <v>175.38202073014247</v>
      </c>
      <c r="AT12">
        <f t="shared" si="16"/>
        <v>485.30693355673969</v>
      </c>
      <c r="AU12">
        <f t="shared" si="17"/>
        <v>926.78669415566878</v>
      </c>
      <c r="AW12">
        <v>9</v>
      </c>
      <c r="AX12">
        <f>(R12*SUMPRODUCT(K13:$K$23, X13:$X$23)-$AZ$3*SUMPRODUCT(K12:$K$22, W13:$W$23))/Z12</f>
        <v>10733.062136720524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6.4089452000000005E-2</v>
      </c>
      <c r="O13">
        <f t="shared" si="29"/>
        <v>7485.5005072855629</v>
      </c>
      <c r="P13">
        <f t="shared" si="30"/>
        <v>374.27502536427818</v>
      </c>
      <c r="Q13" s="5">
        <f t="shared" si="31"/>
        <v>50</v>
      </c>
      <c r="R13">
        <f t="shared" si="0"/>
        <v>100000</v>
      </c>
      <c r="S13">
        <f t="shared" si="1"/>
        <v>10763.63246971174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6921.4630581920501</v>
      </c>
      <c r="AC13">
        <f t="shared" si="2"/>
        <v>6426.909040215859</v>
      </c>
      <c r="AE13">
        <f t="shared" si="3"/>
        <v>4469.5534724163972</v>
      </c>
      <c r="AF13">
        <f t="shared" si="4"/>
        <v>-223.47767362081987</v>
      </c>
      <c r="AG13">
        <f t="shared" si="5"/>
        <v>-29.854740294695226</v>
      </c>
      <c r="AH13">
        <f t="shared" si="6"/>
        <v>-4132.9563621935013</v>
      </c>
      <c r="AI13">
        <f t="shared" si="7"/>
        <v>83.2646963073812</v>
      </c>
      <c r="AJ13">
        <f t="shared" si="8"/>
        <v>494.55401797619106</v>
      </c>
      <c r="AK13">
        <f t="shared" si="32"/>
        <v>955.60629999243133</v>
      </c>
      <c r="AL13">
        <f t="shared" si="9"/>
        <v>1533.4250142760036</v>
      </c>
      <c r="AN13">
        <f t="shared" si="10"/>
        <v>1966.4631279663836</v>
      </c>
      <c r="AO13">
        <f t="shared" si="11"/>
        <v>-98.323156398319185</v>
      </c>
      <c r="AP13">
        <f t="shared" si="12"/>
        <v>-13.135147917313242</v>
      </c>
      <c r="AQ13">
        <f t="shared" si="13"/>
        <v>-1818.3709728286776</v>
      </c>
      <c r="AR13">
        <f t="shared" si="14"/>
        <v>36.633850822073704</v>
      </c>
      <c r="AS13">
        <f t="shared" si="15"/>
        <v>217.58823272608129</v>
      </c>
      <c r="AT13">
        <f t="shared" si="16"/>
        <v>420.43675400342767</v>
      </c>
      <c r="AU13">
        <f t="shared" si="17"/>
        <v>674.65883755158268</v>
      </c>
      <c r="AW13">
        <v>10</v>
      </c>
      <c r="AX13">
        <f>(R13*SUMPRODUCT(K14:$K$23, X14:$X$23)-$AZ$3*SUMPRODUCT(K13:$K$22, W14:$W$23))/Z13</f>
        <v>10763.63246971174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7.1121990999999996E-2</v>
      </c>
      <c r="O14">
        <f t="shared" si="29"/>
        <v>7485.5005072855629</v>
      </c>
      <c r="P14">
        <f t="shared" si="30"/>
        <v>374.27502536427818</v>
      </c>
      <c r="Q14" s="5">
        <f t="shared" si="31"/>
        <v>50</v>
      </c>
      <c r="R14">
        <f t="shared" si="0"/>
        <v>100000</v>
      </c>
      <c r="S14">
        <f t="shared" si="1"/>
        <v>10634.88472299444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6426.909040215859</v>
      </c>
      <c r="AC14">
        <f t="shared" si="2"/>
        <v>5834.9069935505277</v>
      </c>
      <c r="AE14">
        <f t="shared" si="3"/>
        <v>4106.9743958530153</v>
      </c>
      <c r="AF14">
        <f t="shared" si="4"/>
        <v>-205.34871979265077</v>
      </c>
      <c r="AG14">
        <f t="shared" si="5"/>
        <v>-27.43286432120162</v>
      </c>
      <c r="AH14">
        <f t="shared" si="6"/>
        <v>-4246.657141093302</v>
      </c>
      <c r="AI14">
        <f t="shared" si="7"/>
        <v>-372.46432935413895</v>
      </c>
      <c r="AJ14">
        <f t="shared" si="8"/>
        <v>592.00204666533136</v>
      </c>
      <c r="AK14">
        <f t="shared" si="32"/>
        <v>883.81271567175645</v>
      </c>
      <c r="AL14">
        <f t="shared" si="9"/>
        <v>1103.3504329829489</v>
      </c>
      <c r="AN14">
        <f t="shared" si="10"/>
        <v>1664.5077920333674</v>
      </c>
      <c r="AO14">
        <f t="shared" si="11"/>
        <v>-83.225389601668383</v>
      </c>
      <c r="AP14">
        <f t="shared" si="12"/>
        <v>-11.11821307348332</v>
      </c>
      <c r="AQ14">
        <f t="shared" si="13"/>
        <v>-1721.1195444951888</v>
      </c>
      <c r="AR14">
        <f t="shared" si="14"/>
        <v>-150.95535513697294</v>
      </c>
      <c r="AS14">
        <f t="shared" si="15"/>
        <v>239.93137638479973</v>
      </c>
      <c r="AT14">
        <f t="shared" si="16"/>
        <v>358.1987638927709</v>
      </c>
      <c r="AU14">
        <f t="shared" si="17"/>
        <v>447.17478514059769</v>
      </c>
      <c r="AW14">
        <v>11</v>
      </c>
      <c r="AX14">
        <f>(R14*SUMPRODUCT(K15:$K$23, X15:$X$23)-$AZ$3*SUMPRODUCT(K14:$K$22, W15:$W$23))/Z14</f>
        <v>10634.88472299444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7.9233461000000005E-2</v>
      </c>
      <c r="O15">
        <f t="shared" si="29"/>
        <v>7485.5005072855629</v>
      </c>
      <c r="P15">
        <f t="shared" si="30"/>
        <v>374.27502536427818</v>
      </c>
      <c r="Q15" s="5">
        <f t="shared" si="31"/>
        <v>50</v>
      </c>
      <c r="R15">
        <f t="shared" si="0"/>
        <v>100000</v>
      </c>
      <c r="S15">
        <f t="shared" si="1"/>
        <v>10341.543666094931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5834.9069935505277</v>
      </c>
      <c r="AC15">
        <f t="shared" si="2"/>
        <v>5167.6559037432417</v>
      </c>
      <c r="AE15">
        <f t="shared" si="3"/>
        <v>3740.4948562726668</v>
      </c>
      <c r="AF15">
        <f t="shared" si="4"/>
        <v>-187.02474281363337</v>
      </c>
      <c r="AG15">
        <f t="shared" si="5"/>
        <v>-24.984934892677387</v>
      </c>
      <c r="AH15">
        <f t="shared" si="6"/>
        <v>-4347.201570624441</v>
      </c>
      <c r="AI15">
        <f t="shared" si="7"/>
        <v>-818.71639205808515</v>
      </c>
      <c r="AJ15">
        <f t="shared" si="8"/>
        <v>667.25108980728601</v>
      </c>
      <c r="AK15">
        <f t="shared" si="32"/>
        <v>803.36342904680816</v>
      </c>
      <c r="AL15">
        <f t="shared" si="9"/>
        <v>651.89812679600902</v>
      </c>
      <c r="AN15">
        <f t="shared" si="10"/>
        <v>1396.4811121242867</v>
      </c>
      <c r="AO15">
        <f t="shared" si="11"/>
        <v>-69.824055606214344</v>
      </c>
      <c r="AP15">
        <f t="shared" si="12"/>
        <v>-9.3279074042217047</v>
      </c>
      <c r="AQ15">
        <f t="shared" si="13"/>
        <v>-1622.9897693332184</v>
      </c>
      <c r="AR15">
        <f t="shared" si="14"/>
        <v>-305.66062021936779</v>
      </c>
      <c r="AS15">
        <f t="shared" si="15"/>
        <v>249.11237142797353</v>
      </c>
      <c r="AT15">
        <f t="shared" si="16"/>
        <v>299.9287254609946</v>
      </c>
      <c r="AU15">
        <f t="shared" si="17"/>
        <v>243.38047666960034</v>
      </c>
      <c r="AW15">
        <v>12</v>
      </c>
      <c r="AX15">
        <f>(R15*SUMPRODUCT(K16:$K$23, X16:$X$23)-$AZ$3*SUMPRODUCT(K15:$K$22, W16:$W$23))/Z15</f>
        <v>10341.543666094931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8.7905784000000001E-2</v>
      </c>
      <c r="O16">
        <f t="shared" si="29"/>
        <v>7485.5005072855629</v>
      </c>
      <c r="P16">
        <f t="shared" si="30"/>
        <v>374.27502536427818</v>
      </c>
      <c r="Q16" s="5">
        <f t="shared" si="31"/>
        <v>50</v>
      </c>
      <c r="R16">
        <f t="shared" si="0"/>
        <v>100000</v>
      </c>
      <c r="S16">
        <f t="shared" si="1"/>
        <v>9891.4301041685285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5167.6559037432417</v>
      </c>
      <c r="AC16">
        <f t="shared" si="2"/>
        <v>4458.812422848624</v>
      </c>
      <c r="AE16">
        <f t="shared" si="3"/>
        <v>3374.2787748213241</v>
      </c>
      <c r="AF16">
        <f t="shared" si="4"/>
        <v>-168.71393874106622</v>
      </c>
      <c r="AG16">
        <f t="shared" si="5"/>
        <v>-22.538765253820852</v>
      </c>
      <c r="AH16">
        <f t="shared" si="6"/>
        <v>-4392.6405798595233</v>
      </c>
      <c r="AI16">
        <f t="shared" si="7"/>
        <v>-1209.6145090330861</v>
      </c>
      <c r="AJ16">
        <f t="shared" si="8"/>
        <v>708.84348089461764</v>
      </c>
      <c r="AK16">
        <f t="shared" si="32"/>
        <v>716.4964987066968</v>
      </c>
      <c r="AL16">
        <f t="shared" si="9"/>
        <v>215.72547056822839</v>
      </c>
      <c r="AN16">
        <f t="shared" si="10"/>
        <v>1160.4572104982326</v>
      </c>
      <c r="AO16">
        <f t="shared" si="11"/>
        <v>-58.022860524911636</v>
      </c>
      <c r="AP16">
        <f t="shared" si="12"/>
        <v>-7.751366854953595</v>
      </c>
      <c r="AQ16">
        <f t="shared" si="13"/>
        <v>-1510.6847341903588</v>
      </c>
      <c r="AR16">
        <f t="shared" si="14"/>
        <v>-416.00175107199129</v>
      </c>
      <c r="AS16">
        <f t="shared" si="15"/>
        <v>243.78025154794241</v>
      </c>
      <c r="AT16">
        <f t="shared" si="16"/>
        <v>246.41222130941208</v>
      </c>
      <c r="AU16">
        <f t="shared" si="17"/>
        <v>74.190721785363152</v>
      </c>
      <c r="AW16">
        <v>13</v>
      </c>
      <c r="AX16">
        <f>(R16*SUMPRODUCT(K17:$K$23, X17:$X$23)-$AZ$3*SUMPRODUCT(K16:$K$22, W17:$W$23))/Z16</f>
        <v>9891.4301041685285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9.7118048999999998E-2</v>
      </c>
      <c r="O17">
        <f t="shared" si="29"/>
        <v>7485.5005072855629</v>
      </c>
      <c r="P17">
        <f t="shared" si="30"/>
        <v>374.27502536427818</v>
      </c>
      <c r="Q17" s="5">
        <f t="shared" si="31"/>
        <v>50</v>
      </c>
      <c r="R17">
        <f t="shared" si="0"/>
        <v>100000</v>
      </c>
      <c r="S17">
        <f t="shared" si="1"/>
        <v>9287.7415330232689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4458.812422848624</v>
      </c>
      <c r="AC17">
        <f t="shared" si="2"/>
        <v>3738.2150451351317</v>
      </c>
      <c r="AE17">
        <f t="shared" si="3"/>
        <v>3012.8326156803537</v>
      </c>
      <c r="AF17">
        <f t="shared" si="4"/>
        <v>-150.64163078401768</v>
      </c>
      <c r="AG17">
        <f t="shared" si="5"/>
        <v>-20.124456692962571</v>
      </c>
      <c r="AH17">
        <f t="shared" si="6"/>
        <v>-4377.8418166401416</v>
      </c>
      <c r="AI17">
        <f t="shared" si="7"/>
        <v>-1535.7752884367683</v>
      </c>
      <c r="AJ17">
        <f t="shared" si="8"/>
        <v>720.59737771349228</v>
      </c>
      <c r="AK17">
        <f t="shared" si="32"/>
        <v>626.45826160073625</v>
      </c>
      <c r="AL17">
        <f t="shared" si="9"/>
        <v>-188.71964912253975</v>
      </c>
      <c r="AN17">
        <f t="shared" si="10"/>
        <v>954.47672481892425</v>
      </c>
      <c r="AO17">
        <f t="shared" si="11"/>
        <v>-47.723836240946213</v>
      </c>
      <c r="AP17">
        <f t="shared" si="12"/>
        <v>-6.3755037080682948</v>
      </c>
      <c r="AQ17">
        <f t="shared" si="13"/>
        <v>-1386.9167829552384</v>
      </c>
      <c r="AR17">
        <f t="shared" si="14"/>
        <v>-486.53939808532857</v>
      </c>
      <c r="AS17">
        <f t="shared" si="15"/>
        <v>228.28796442704564</v>
      </c>
      <c r="AT17">
        <f t="shared" si="16"/>
        <v>198.46433773201892</v>
      </c>
      <c r="AU17">
        <f t="shared" si="17"/>
        <v>-59.787095926264044</v>
      </c>
      <c r="AW17">
        <v>14</v>
      </c>
      <c r="AX17">
        <f>(R17*SUMPRODUCT(K18:$K$23, X18:$X$23)-$AZ$3*SUMPRODUCT(K17:$K$22, W18:$W$23))/Z17</f>
        <v>9287.7415330232689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0.107494799</v>
      </c>
      <c r="O18">
        <f t="shared" si="29"/>
        <v>7485.5005072855629</v>
      </c>
      <c r="P18">
        <f t="shared" si="30"/>
        <v>374.27502536427818</v>
      </c>
      <c r="Q18" s="5">
        <f t="shared" si="31"/>
        <v>50</v>
      </c>
      <c r="R18">
        <f t="shared" si="0"/>
        <v>100000</v>
      </c>
      <c r="S18">
        <f t="shared" si="1"/>
        <v>8512.5268091871549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3738.2150451351317</v>
      </c>
      <c r="AC18">
        <f t="shared" si="2"/>
        <v>3023.638915817166</v>
      </c>
      <c r="AE18">
        <f t="shared" si="3"/>
        <v>2658.8404530803459</v>
      </c>
      <c r="AF18">
        <f t="shared" si="4"/>
        <v>-132.94202265401731</v>
      </c>
      <c r="AG18">
        <f t="shared" si="5"/>
        <v>-17.75993769883873</v>
      </c>
      <c r="AH18">
        <f t="shared" si="6"/>
        <v>-4326.548854388433</v>
      </c>
      <c r="AI18">
        <f t="shared" si="7"/>
        <v>-1818.4103616609432</v>
      </c>
      <c r="AJ18">
        <f t="shared" si="8"/>
        <v>714.57612931796575</v>
      </c>
      <c r="AK18">
        <f t="shared" si="32"/>
        <v>536.02019010379422</v>
      </c>
      <c r="AL18">
        <f t="shared" si="9"/>
        <v>-567.81404223918321</v>
      </c>
      <c r="AN18">
        <f t="shared" si="10"/>
        <v>775.93400138742447</v>
      </c>
      <c r="AO18">
        <f t="shared" si="11"/>
        <v>-38.796700069371227</v>
      </c>
      <c r="AP18">
        <f t="shared" si="12"/>
        <v>-5.1829132910499158</v>
      </c>
      <c r="AQ18">
        <f t="shared" si="13"/>
        <v>-1262.6242243661047</v>
      </c>
      <c r="AR18">
        <f t="shared" si="14"/>
        <v>-530.66983633910138</v>
      </c>
      <c r="AS18">
        <f t="shared" si="15"/>
        <v>208.53598593148524</v>
      </c>
      <c r="AT18">
        <f t="shared" si="16"/>
        <v>156.42769781459944</v>
      </c>
      <c r="AU18">
        <f t="shared" si="17"/>
        <v>-165.70615259301672</v>
      </c>
      <c r="AW18">
        <v>15</v>
      </c>
      <c r="AX18">
        <f>(R18*SUMPRODUCT(K19:$K$23, X19:$X$23)-$AZ$3*SUMPRODUCT(K18:$K$22, W19:$W$23))/Z18</f>
        <v>8512.5268091871549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0.119195734</v>
      </c>
      <c r="O19">
        <f t="shared" si="29"/>
        <v>7485.5005072855629</v>
      </c>
      <c r="P19">
        <f t="shared" si="30"/>
        <v>374.27502536427818</v>
      </c>
      <c r="Q19" s="5">
        <f t="shared" si="31"/>
        <v>50</v>
      </c>
      <c r="R19">
        <f t="shared" si="0"/>
        <v>100000</v>
      </c>
      <c r="S19">
        <f t="shared" si="1"/>
        <v>7536.1661711239667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3023.638915817166</v>
      </c>
      <c r="AC19">
        <f t="shared" si="2"/>
        <v>2331.0009342112121</v>
      </c>
      <c r="AE19">
        <f t="shared" si="3"/>
        <v>2315.3296091557381</v>
      </c>
      <c r="AF19">
        <f t="shared" si="4"/>
        <v>-115.76648045778691</v>
      </c>
      <c r="AG19">
        <f t="shared" si="5"/>
        <v>-15.465429512042988</v>
      </c>
      <c r="AH19">
        <f t="shared" si="6"/>
        <v>-4233.817619614706</v>
      </c>
      <c r="AI19">
        <f t="shared" si="7"/>
        <v>-2049.7199204287981</v>
      </c>
      <c r="AJ19">
        <f t="shared" si="8"/>
        <v>692.63798160595388</v>
      </c>
      <c r="AK19">
        <f t="shared" si="32"/>
        <v>446.94939894915865</v>
      </c>
      <c r="AL19">
        <f t="shared" si="9"/>
        <v>-910.13253987368557</v>
      </c>
      <c r="AN19">
        <f t="shared" si="10"/>
        <v>622.42567364851573</v>
      </c>
      <c r="AO19">
        <f t="shared" si="11"/>
        <v>-31.121283682425787</v>
      </c>
      <c r="AP19">
        <f t="shared" si="12"/>
        <v>-4.1575421245560999</v>
      </c>
      <c r="AQ19">
        <f t="shared" si="13"/>
        <v>-1138.1691719282039</v>
      </c>
      <c r="AR19">
        <f t="shared" si="14"/>
        <v>-551.02232408667021</v>
      </c>
      <c r="AS19">
        <f t="shared" si="15"/>
        <v>186.20055675478366</v>
      </c>
      <c r="AT19">
        <f t="shared" si="16"/>
        <v>120.15256040766027</v>
      </c>
      <c r="AU19">
        <f t="shared" si="17"/>
        <v>-244.6692069242263</v>
      </c>
      <c r="AW19">
        <v>16</v>
      </c>
      <c r="AX19">
        <f>(R19*SUMPRODUCT(K20:$K$23, X20:$X$23)-$AZ$3*SUMPRODUCT(K19:$K$22, W20:$W$23))/Z19</f>
        <v>7536.1661711239667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0.13258683600000001</v>
      </c>
      <c r="O20">
        <f t="shared" si="29"/>
        <v>7485.5005072855629</v>
      </c>
      <c r="P20">
        <f t="shared" si="30"/>
        <v>374.27502536427818</v>
      </c>
      <c r="Q20" s="5">
        <f t="shared" si="31"/>
        <v>50</v>
      </c>
      <c r="R20">
        <f t="shared" si="0"/>
        <v>100000</v>
      </c>
      <c r="S20">
        <f t="shared" si="1"/>
        <v>6307.6469465662585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2331.0009342112121</v>
      </c>
      <c r="AC20">
        <f t="shared" si="2"/>
        <v>1672.8211295974615</v>
      </c>
      <c r="AE20">
        <f t="shared" si="3"/>
        <v>1985.1940858891048</v>
      </c>
      <c r="AF20">
        <f t="shared" si="4"/>
        <v>-99.259704294455261</v>
      </c>
      <c r="AG20">
        <f t="shared" si="5"/>
        <v>-13.260262850539755</v>
      </c>
      <c r="AH20">
        <f t="shared" si="6"/>
        <v>-4101.024732765608</v>
      </c>
      <c r="AI20">
        <f t="shared" si="7"/>
        <v>-2228.3506140214981</v>
      </c>
      <c r="AJ20">
        <f t="shared" si="8"/>
        <v>658.17980461375055</v>
      </c>
      <c r="AK20">
        <f t="shared" si="32"/>
        <v>360.84315497350758</v>
      </c>
      <c r="AL20">
        <f t="shared" si="9"/>
        <v>-1209.32765443424</v>
      </c>
      <c r="AN20">
        <f t="shared" si="10"/>
        <v>491.60898532365974</v>
      </c>
      <c r="AO20">
        <f t="shared" si="11"/>
        <v>-24.580449266182992</v>
      </c>
      <c r="AP20">
        <f t="shared" si="12"/>
        <v>-3.283741580440624</v>
      </c>
      <c r="AQ20">
        <f t="shared" si="13"/>
        <v>-1015.5685139265295</v>
      </c>
      <c r="AR20">
        <f t="shared" si="14"/>
        <v>-551.82371944949341</v>
      </c>
      <c r="AS20">
        <f t="shared" si="15"/>
        <v>162.99016212400974</v>
      </c>
      <c r="AT20">
        <f t="shared" si="16"/>
        <v>89.358384924900278</v>
      </c>
      <c r="AU20">
        <f t="shared" si="17"/>
        <v>-299.47517240058335</v>
      </c>
      <c r="AW20">
        <v>17</v>
      </c>
      <c r="AX20">
        <f>(R20*SUMPRODUCT(K21:$K$23, X21:$X$23)-$AZ$3*SUMPRODUCT(K20:$K$22, W21:$W$23))/Z20</f>
        <v>6307.6469465662585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0.14803979</v>
      </c>
      <c r="O21">
        <f t="shared" si="29"/>
        <v>7485.5005072855629</v>
      </c>
      <c r="P21">
        <f t="shared" si="30"/>
        <v>374.27502536427818</v>
      </c>
      <c r="Q21" s="5">
        <f t="shared" si="31"/>
        <v>50</v>
      </c>
      <c r="R21">
        <f t="shared" si="0"/>
        <v>100000</v>
      </c>
      <c r="S21">
        <f t="shared" si="1"/>
        <v>4744.8360817649937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1672.8211295974615</v>
      </c>
      <c r="AC21">
        <f t="shared" si="2"/>
        <v>1059.4852379132315</v>
      </c>
      <c r="AE21">
        <f t="shared" si="3"/>
        <v>1671.4544294459488</v>
      </c>
      <c r="AF21">
        <f t="shared" si="4"/>
        <v>-83.572721472297445</v>
      </c>
      <c r="AG21">
        <f t="shared" si="5"/>
        <v>-11.164613694295651</v>
      </c>
      <c r="AH21">
        <f t="shared" si="6"/>
        <v>-3926.0930554774136</v>
      </c>
      <c r="AI21">
        <f t="shared" si="7"/>
        <v>-2349.3759611980577</v>
      </c>
      <c r="AJ21">
        <f t="shared" si="8"/>
        <v>613.33589168423009</v>
      </c>
      <c r="AK21">
        <f t="shared" si="32"/>
        <v>279.01834181096018</v>
      </c>
      <c r="AL21">
        <f t="shared" si="9"/>
        <v>-1457.0217277028673</v>
      </c>
      <c r="AN21">
        <f t="shared" si="10"/>
        <v>381.28835959080988</v>
      </c>
      <c r="AO21">
        <f t="shared" si="11"/>
        <v>-19.064417979540494</v>
      </c>
      <c r="AP21">
        <f t="shared" si="12"/>
        <v>-2.5468461275215044</v>
      </c>
      <c r="AQ21">
        <f t="shared" si="13"/>
        <v>-895.61136358355168</v>
      </c>
      <c r="AR21">
        <f t="shared" si="14"/>
        <v>-535.93426809980372</v>
      </c>
      <c r="AS21">
        <f t="shared" si="15"/>
        <v>139.91278009055</v>
      </c>
      <c r="AT21">
        <f t="shared" si="16"/>
        <v>63.649025645355884</v>
      </c>
      <c r="AU21">
        <f t="shared" si="17"/>
        <v>-332.37246236389785</v>
      </c>
      <c r="AW21">
        <v>18</v>
      </c>
      <c r="AX21">
        <f>(R21*SUMPRODUCT(K22:$K$23, X22:$X$23)-$AZ$3*SUMPRODUCT(K21:$K$22, W22:$W$23))/Z21</f>
        <v>4744.8360817649937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0.16585403400000001</v>
      </c>
      <c r="O22">
        <f t="shared" si="29"/>
        <v>7485.5005072855629</v>
      </c>
      <c r="P22">
        <f t="shared" si="30"/>
        <v>374.27502536427818</v>
      </c>
      <c r="Q22" s="5">
        <f t="shared" si="31"/>
        <v>50</v>
      </c>
      <c r="R22">
        <f t="shared" si="0"/>
        <v>100000</v>
      </c>
      <c r="S22">
        <f t="shared" si="1"/>
        <v>2718.0955554501561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1059.4852379132315</v>
      </c>
      <c r="AC22">
        <f t="shared" si="2"/>
        <v>500.19869457172547</v>
      </c>
      <c r="AE22">
        <f t="shared" si="3"/>
        <v>1377.52242538071</v>
      </c>
      <c r="AF22">
        <f t="shared" si="4"/>
        <v>-68.876121269035508</v>
      </c>
      <c r="AG22">
        <f t="shared" si="5"/>
        <v>-9.2012713381021172</v>
      </c>
      <c r="AH22">
        <f t="shared" si="6"/>
        <v>-3703.3924385011533</v>
      </c>
      <c r="AI22">
        <f t="shared" si="7"/>
        <v>-2403.9474057275811</v>
      </c>
      <c r="AJ22">
        <f t="shared" si="8"/>
        <v>559.28654334150599</v>
      </c>
      <c r="AK22">
        <f t="shared" si="32"/>
        <v>202.64101605107123</v>
      </c>
      <c r="AL22">
        <f t="shared" si="9"/>
        <v>-1642.0198463350039</v>
      </c>
      <c r="AN22">
        <f t="shared" si="10"/>
        <v>289.46752714198374</v>
      </c>
      <c r="AO22">
        <f t="shared" si="11"/>
        <v>-14.473376357099188</v>
      </c>
      <c r="AP22">
        <f t="shared" si="12"/>
        <v>-1.933521525115441</v>
      </c>
      <c r="AQ22">
        <f t="shared" si="13"/>
        <v>-778.21734982860607</v>
      </c>
      <c r="AR22">
        <f t="shared" si="14"/>
        <v>-505.15672056883699</v>
      </c>
      <c r="AS22">
        <f t="shared" si="15"/>
        <v>117.52642982934391</v>
      </c>
      <c r="AT22">
        <f t="shared" si="16"/>
        <v>42.582242388998594</v>
      </c>
      <c r="AU22">
        <f t="shared" si="17"/>
        <v>-345.04804835049453</v>
      </c>
      <c r="AW22">
        <v>19</v>
      </c>
      <c r="AX22">
        <f>(R22*SUMPRODUCT(K23:$K$23, X23:$X$23)-$AZ$3*SUMPRODUCT(K22:$K$22, W23:$W$23))/Z22</f>
        <v>2718.0955554501561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0.18707617900000001</v>
      </c>
      <c r="O23">
        <f t="shared" si="29"/>
        <v>7485.5005072855629</v>
      </c>
      <c r="P23">
        <f t="shared" si="30"/>
        <v>374.27502536427818</v>
      </c>
      <c r="Q23" s="5">
        <f t="shared" si="31"/>
        <v>50</v>
      </c>
      <c r="R23">
        <f t="shared" si="0"/>
        <v>100000</v>
      </c>
      <c r="S23">
        <f t="shared" si="1"/>
        <v>3385.2471235252542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500.19869457172547</v>
      </c>
      <c r="AC23">
        <f t="shared" si="2"/>
        <v>500.19869457172553</v>
      </c>
      <c r="AE23">
        <f t="shared" si="3"/>
        <v>1106.0455692998671</v>
      </c>
      <c r="AF23">
        <f t="shared" si="4"/>
        <v>-55.302278464993364</v>
      </c>
      <c r="AG23">
        <f t="shared" si="5"/>
        <v>-7.3879199408467349</v>
      </c>
      <c r="AH23">
        <f t="shared" si="6"/>
        <v>-3442.6773677487226</v>
      </c>
      <c r="AI23">
        <f t="shared" si="7"/>
        <v>-2399.3219968546955</v>
      </c>
      <c r="AJ23">
        <f t="shared" si="8"/>
        <v>0</v>
      </c>
      <c r="AK23">
        <f t="shared" si="32"/>
        <v>132.71410569124271</v>
      </c>
      <c r="AL23">
        <f t="shared" si="9"/>
        <v>-2266.6078911634527</v>
      </c>
      <c r="AN23">
        <f t="shared" si="10"/>
        <v>214.09984887963265</v>
      </c>
      <c r="AO23">
        <f t="shared" si="11"/>
        <v>-10.704992443981634</v>
      </c>
      <c r="AP23">
        <f t="shared" si="12"/>
        <v>-1.4300970834966307</v>
      </c>
      <c r="AQ23">
        <f t="shared" si="13"/>
        <v>-666.40717582993136</v>
      </c>
      <c r="AR23">
        <f t="shared" si="14"/>
        <v>-464.44241647777687</v>
      </c>
      <c r="AS23">
        <f t="shared" si="15"/>
        <v>0</v>
      </c>
      <c r="AT23">
        <f t="shared" si="16"/>
        <v>25.689782375491923</v>
      </c>
      <c r="AU23">
        <f t="shared" si="17"/>
        <v>-438.75263410228496</v>
      </c>
      <c r="AW23">
        <v>20</v>
      </c>
      <c r="AX23">
        <f>(R23*SUMPRODUCT(K$23:$K24, X$23:$X24)-$AZ$3*SUMPRODUCT(K$22:$K23, W$23:$W24))/Z23</f>
        <v>3385.2471235252542</v>
      </c>
    </row>
    <row r="25" spans="5:50" x14ac:dyDescent="0.25">
      <c r="AN25" s="6">
        <f t="shared" ref="AN25:AU25" si="33">SUM(AN3:AN23)</f>
        <v>49030.282633179479</v>
      </c>
      <c r="AO25" s="6">
        <f t="shared" si="33"/>
        <v>-8065.6395121231481</v>
      </c>
      <c r="AP25" s="6">
        <f t="shared" si="33"/>
        <v>-2797.4099026870726</v>
      </c>
      <c r="AQ25" s="6">
        <f t="shared" si="33"/>
        <v>-31867.075071530242</v>
      </c>
      <c r="AR25" s="6">
        <f t="shared" si="33"/>
        <v>6300.1581468390141</v>
      </c>
      <c r="AS25" s="6">
        <f t="shared" si="33"/>
        <v>-3853.197658563613</v>
      </c>
      <c r="AT25" s="6">
        <f t="shared" si="33"/>
        <v>7133.6106739853431</v>
      </c>
      <c r="AU25" s="7">
        <f t="shared" si="33"/>
        <v>9580.5711622607414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650.34736885485995</v>
      </c>
      <c r="K3">
        <v>1</v>
      </c>
      <c r="L3" s="2">
        <v>0</v>
      </c>
      <c r="O3">
        <f>$C$3</f>
        <v>650.34736885485995</v>
      </c>
      <c r="P3">
        <f>O3*B5</f>
        <v>520.27789508388798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650.34736885485995</v>
      </c>
      <c r="AF3">
        <f t="shared" ref="AF3:AF23" si="4">-$Z3*P3</f>
        <v>-520.27789508388798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-2389.838730229028</v>
      </c>
      <c r="AJ3">
        <f t="shared" ref="AJ3:AJ23" si="8">AB3-AC3</f>
        <v>-4.5474735088646412E-13</v>
      </c>
      <c r="AL3">
        <f t="shared" ref="AL3:AL23" si="9">SUM(AI3:AK3)</f>
        <v>-2389.8387302290284</v>
      </c>
      <c r="AN3">
        <f t="shared" ref="AN3:AN23" si="10">AE3*$K3</f>
        <v>650.34736885485995</v>
      </c>
      <c r="AO3">
        <f t="shared" ref="AO3:AO23" si="11">AF3*$K3</f>
        <v>-520.27789508388798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-2389.838730229028</v>
      </c>
      <c r="AS3">
        <f t="shared" ref="AS3:AS23" si="15">AJ3*$K3</f>
        <v>-4.5474735088646412E-13</v>
      </c>
      <c r="AT3">
        <f t="shared" ref="AT3:AT23" si="16">AK3*$K3</f>
        <v>0</v>
      </c>
      <c r="AU3">
        <f t="shared" ref="AU3:AU23" si="17">AL3*$K3</f>
        <v>-2389.8387302290284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321.72175714566259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250000</v>
      </c>
      <c r="S4">
        <f t="shared" si="1"/>
        <v>54.82305393089473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4.5474735088646412E-13</v>
      </c>
      <c r="AC4">
        <f t="shared" si="2"/>
        <v>54.211140603201329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-54.211140603200874</v>
      </c>
      <c r="AK4">
        <f>G4*MAX(0, SUM(AB4, AE4:AF4))</f>
        <v>3.1832314562052491E-14</v>
      </c>
      <c r="AL4">
        <f t="shared" si="9"/>
        <v>-344.61264060320082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-267.51061654246155</v>
      </c>
      <c r="AR4">
        <f t="shared" si="14"/>
        <v>-267.51061654246155</v>
      </c>
      <c r="AS4">
        <f t="shared" si="15"/>
        <v>-49.937950204225316</v>
      </c>
      <c r="AT4">
        <f t="shared" si="16"/>
        <v>2.9323133986801857E-14</v>
      </c>
      <c r="AU4">
        <f t="shared" si="17"/>
        <v>-317.44856674668682</v>
      </c>
      <c r="AW4">
        <v>1</v>
      </c>
      <c r="AX4">
        <f>(R4*SUMPRODUCT(K5:$K$23, X5:$X$23)-$AZ$3*SUMPRODUCT(K4:$K$22, W5:$W$23))/Z4</f>
        <v>54.82305393089473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650.34736885485995</v>
      </c>
      <c r="P5">
        <f t="shared" ref="P5:P23" si="30">O5*$C$5</f>
        <v>32.517368442742999</v>
      </c>
      <c r="Q5" s="5">
        <f t="shared" ref="Q5:Q23" si="31">$C$8</f>
        <v>50</v>
      </c>
      <c r="R5">
        <f t="shared" si="0"/>
        <v>250000</v>
      </c>
      <c r="S5">
        <f t="shared" si="1"/>
        <v>103.49899310405068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54.211140603201329</v>
      </c>
      <c r="AC5">
        <f t="shared" si="2"/>
        <v>101.20029047461094</v>
      </c>
      <c r="AE5">
        <f t="shared" si="3"/>
        <v>635.90321667520573</v>
      </c>
      <c r="AF5">
        <f t="shared" si="4"/>
        <v>-31.795160833760288</v>
      </c>
      <c r="AG5">
        <f t="shared" si="5"/>
        <v>-48.889504834540375</v>
      </c>
      <c r="AH5">
        <f t="shared" si="6"/>
        <v>-289.97834229809098</v>
      </c>
      <c r="AI5">
        <f t="shared" si="7"/>
        <v>265.24020870881407</v>
      </c>
      <c r="AJ5">
        <f t="shared" si="8"/>
        <v>-46.989149871409609</v>
      </c>
      <c r="AK5">
        <f>G5*SUM(AB5, AE5:AF5)</f>
        <v>46.082343751125279</v>
      </c>
      <c r="AL5">
        <f t="shared" si="9"/>
        <v>264.33340258852974</v>
      </c>
      <c r="AN5">
        <f t="shared" si="10"/>
        <v>539.60424291849165</v>
      </c>
      <c r="AO5">
        <f t="shared" si="11"/>
        <v>-26.980212145924583</v>
      </c>
      <c r="AP5">
        <f t="shared" si="12"/>
        <v>-41.48584808366595</v>
      </c>
      <c r="AQ5">
        <f t="shared" si="13"/>
        <v>-246.06502963868655</v>
      </c>
      <c r="AR5">
        <f t="shared" si="14"/>
        <v>225.07315305021456</v>
      </c>
      <c r="AS5">
        <f t="shared" si="15"/>
        <v>-39.87327627357503</v>
      </c>
      <c r="AT5">
        <f t="shared" si="16"/>
        <v>39.103793721547298</v>
      </c>
      <c r="AU5">
        <f t="shared" si="17"/>
        <v>224.30367049818682</v>
      </c>
      <c r="AW5">
        <v>2</v>
      </c>
      <c r="AX5">
        <f>(R5*SUMPRODUCT(K6:$K$23, X6:$X$23)-$AZ$3*SUMPRODUCT(K5:$K$22, W6:$W$23))/Z5</f>
        <v>103.49899310405068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650.34736885485995</v>
      </c>
      <c r="P6">
        <f t="shared" si="30"/>
        <v>32.517368442742999</v>
      </c>
      <c r="Q6" s="5">
        <f t="shared" si="31"/>
        <v>50</v>
      </c>
      <c r="R6">
        <f t="shared" si="0"/>
        <v>250000</v>
      </c>
      <c r="S6">
        <f t="shared" si="1"/>
        <v>146.12300349059217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101.20029047461094</v>
      </c>
      <c r="AC6">
        <f t="shared" si="2"/>
        <v>141.27921727918465</v>
      </c>
      <c r="AE6">
        <f t="shared" si="3"/>
        <v>628.78920523493991</v>
      </c>
      <c r="AF6">
        <f t="shared" si="4"/>
        <v>-31.439460261746998</v>
      </c>
      <c r="AG6">
        <f t="shared" si="5"/>
        <v>-48.342565477132638</v>
      </c>
      <c r="AH6">
        <f t="shared" si="6"/>
        <v>-290.22154531166115</v>
      </c>
      <c r="AI6">
        <f t="shared" si="7"/>
        <v>258.78563418439916</v>
      </c>
      <c r="AJ6">
        <f t="shared" si="8"/>
        <v>-40.078926804573712</v>
      </c>
      <c r="AK6">
        <f>G6*SUM(AB6, AE6:AF6)</f>
        <v>48.898502481346277</v>
      </c>
      <c r="AL6">
        <f t="shared" si="9"/>
        <v>267.60520986117172</v>
      </c>
      <c r="AN6">
        <f t="shared" si="10"/>
        <v>491.50911747181709</v>
      </c>
      <c r="AO6">
        <f t="shared" si="11"/>
        <v>-24.575455873590858</v>
      </c>
      <c r="AP6">
        <f t="shared" si="12"/>
        <v>-37.788199123283356</v>
      </c>
      <c r="AQ6">
        <f t="shared" si="13"/>
        <v>-226.85907203852727</v>
      </c>
      <c r="AR6">
        <f t="shared" si="14"/>
        <v>202.28639043641562</v>
      </c>
      <c r="AS6">
        <f t="shared" si="15"/>
        <v>-31.328715217961182</v>
      </c>
      <c r="AT6">
        <f t="shared" si="16"/>
        <v>38.222761459971174</v>
      </c>
      <c r="AU6">
        <f t="shared" si="17"/>
        <v>209.18043667842562</v>
      </c>
      <c r="AW6">
        <v>3</v>
      </c>
      <c r="AX6">
        <f>(R6*SUMPRODUCT(K7:$K$23, X7:$X$23)-$AZ$3*SUMPRODUCT(K6:$K$22, W7:$W$23))/Z6</f>
        <v>146.12300349059217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650.34736885485995</v>
      </c>
      <c r="P7">
        <f t="shared" si="30"/>
        <v>32.517368442742999</v>
      </c>
      <c r="Q7" s="5">
        <f t="shared" si="31"/>
        <v>50</v>
      </c>
      <c r="R7">
        <f t="shared" si="0"/>
        <v>250000</v>
      </c>
      <c r="S7">
        <f t="shared" si="1"/>
        <v>183.19735167881132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141.27921727918465</v>
      </c>
      <c r="AC7">
        <f t="shared" si="2"/>
        <v>175.1403690215086</v>
      </c>
      <c r="AE7">
        <f t="shared" si="3"/>
        <v>621.74522245880974</v>
      </c>
      <c r="AF7">
        <f t="shared" si="4"/>
        <v>-31.08726112294049</v>
      </c>
      <c r="AG7">
        <f t="shared" si="5"/>
        <v>-47.801010062790503</v>
      </c>
      <c r="AH7">
        <f t="shared" si="6"/>
        <v>-290.64879785402763</v>
      </c>
      <c r="AI7">
        <f t="shared" si="7"/>
        <v>252.20815341905109</v>
      </c>
      <c r="AJ7">
        <f t="shared" si="8"/>
        <v>-33.861151742323955</v>
      </c>
      <c r="AK7">
        <f>G7*SUM(AB7, AE7:AF7)</f>
        <v>51.235602503053777</v>
      </c>
      <c r="AL7">
        <f t="shared" si="9"/>
        <v>269.5826041797809</v>
      </c>
      <c r="AN7">
        <f t="shared" si="10"/>
        <v>447.69384627545838</v>
      </c>
      <c r="AO7">
        <f t="shared" si="11"/>
        <v>-22.38469231377292</v>
      </c>
      <c r="AP7">
        <f t="shared" si="12"/>
        <v>-34.419593875175011</v>
      </c>
      <c r="AQ7">
        <f t="shared" si="13"/>
        <v>-209.28456468393421</v>
      </c>
      <c r="AR7">
        <f t="shared" si="14"/>
        <v>181.60499540257624</v>
      </c>
      <c r="AS7">
        <f t="shared" si="15"/>
        <v>-24.382059910146321</v>
      </c>
      <c r="AT7">
        <f t="shared" si="16"/>
        <v>36.892706404916957</v>
      </c>
      <c r="AU7">
        <f t="shared" si="17"/>
        <v>194.11564189734685</v>
      </c>
      <c r="AW7">
        <v>4</v>
      </c>
      <c r="AX7">
        <f>(R7*SUMPRODUCT(K8:$K$23, X8:$X$23)-$AZ$3*SUMPRODUCT(K7:$K$22, W8:$W$23))/Z7</f>
        <v>183.19735167881132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650.34736885485995</v>
      </c>
      <c r="P8">
        <f t="shared" si="30"/>
        <v>32.517368442742999</v>
      </c>
      <c r="Q8" s="5">
        <f t="shared" si="31"/>
        <v>50</v>
      </c>
      <c r="R8">
        <f t="shared" si="0"/>
        <v>250000</v>
      </c>
      <c r="S8">
        <f t="shared" si="1"/>
        <v>214.71775563183209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175.1403690215086</v>
      </c>
      <c r="AC8">
        <f t="shared" si="2"/>
        <v>202.97103345909431</v>
      </c>
      <c r="AE8">
        <f t="shared" si="3"/>
        <v>614.76833704526848</v>
      </c>
      <c r="AF8">
        <f t="shared" si="4"/>
        <v>-30.738416852263423</v>
      </c>
      <c r="AG8">
        <f t="shared" si="5"/>
        <v>-47.26461322721736</v>
      </c>
      <c r="AH8">
        <f t="shared" si="6"/>
        <v>-291.93367472617859</v>
      </c>
      <c r="AI8">
        <f t="shared" si="7"/>
        <v>244.83163223960906</v>
      </c>
      <c r="AJ8">
        <f t="shared" si="8"/>
        <v>-27.83066443758571</v>
      </c>
      <c r="AK8">
        <f t="shared" ref="AK8:AK23" si="32">G8*SUM(AB8:AB8, AE8:AF8)</f>
        <v>53.14192024501596</v>
      </c>
      <c r="AL8">
        <f t="shared" si="9"/>
        <v>270.14288804703932</v>
      </c>
      <c r="AN8">
        <f t="shared" si="10"/>
        <v>407.77662460587089</v>
      </c>
      <c r="AO8">
        <f t="shared" si="11"/>
        <v>-20.388831230293544</v>
      </c>
      <c r="AP8">
        <f t="shared" si="12"/>
        <v>-31.35067843234987</v>
      </c>
      <c r="AQ8">
        <f t="shared" si="13"/>
        <v>-193.63997999764189</v>
      </c>
      <c r="AR8">
        <f t="shared" si="14"/>
        <v>162.39713494558558</v>
      </c>
      <c r="AS8">
        <f t="shared" si="15"/>
        <v>-18.460115332943193</v>
      </c>
      <c r="AT8">
        <f t="shared" si="16"/>
        <v>35.249103697725623</v>
      </c>
      <c r="AU8">
        <f t="shared" si="17"/>
        <v>179.18612331036803</v>
      </c>
      <c r="AW8">
        <v>5</v>
      </c>
      <c r="AX8">
        <f>(R8*SUMPRODUCT(K9:$K$23, X9:$X$23)-$AZ$3*SUMPRODUCT(K8:$K$22, W9:$W$23))/Z8</f>
        <v>214.71775563183209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650.34736885485995</v>
      </c>
      <c r="P9">
        <f t="shared" si="30"/>
        <v>32.517368442742999</v>
      </c>
      <c r="Q9" s="5">
        <f t="shared" si="31"/>
        <v>50</v>
      </c>
      <c r="R9">
        <f t="shared" si="0"/>
        <v>250000</v>
      </c>
      <c r="S9">
        <f t="shared" si="1"/>
        <v>239.73279790775538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202.97103345909431</v>
      </c>
      <c r="AC9">
        <f t="shared" si="2"/>
        <v>224.06790724064581</v>
      </c>
      <c r="AE9">
        <f t="shared" si="3"/>
        <v>607.85163811770087</v>
      </c>
      <c r="AF9">
        <f t="shared" si="4"/>
        <v>-30.392581905885041</v>
      </c>
      <c r="AG9">
        <f t="shared" si="5"/>
        <v>-46.732843648465419</v>
      </c>
      <c r="AH9">
        <f t="shared" si="6"/>
        <v>-295.6172323988294</v>
      </c>
      <c r="AI9">
        <f t="shared" si="7"/>
        <v>235.10898016452097</v>
      </c>
      <c r="AJ9">
        <f t="shared" si="8"/>
        <v>-21.096873781551494</v>
      </c>
      <c r="AK9">
        <f t="shared" si="32"/>
        <v>54.630106276963708</v>
      </c>
      <c r="AL9">
        <f t="shared" si="9"/>
        <v>268.64221265993319</v>
      </c>
      <c r="AN9">
        <f t="shared" si="10"/>
        <v>371.40743513247685</v>
      </c>
      <c r="AO9">
        <f t="shared" si="11"/>
        <v>-18.570371756623839</v>
      </c>
      <c r="AP9">
        <f t="shared" si="12"/>
        <v>-28.554542765849561</v>
      </c>
      <c r="AQ9">
        <f t="shared" si="13"/>
        <v>-180.62703327773315</v>
      </c>
      <c r="AR9">
        <f t="shared" si="14"/>
        <v>143.65548733227027</v>
      </c>
      <c r="AS9">
        <f t="shared" si="15"/>
        <v>-12.890539877104699</v>
      </c>
      <c r="AT9">
        <f t="shared" si="16"/>
        <v>33.379901247239658</v>
      </c>
      <c r="AU9">
        <f t="shared" si="17"/>
        <v>164.14484870240523</v>
      </c>
      <c r="AW9">
        <v>6</v>
      </c>
      <c r="AX9">
        <f>(R9*SUMPRODUCT(K10:$K$23, X10:$X$23)-$AZ$3*SUMPRODUCT(K9:$K$22, W10:$W$23))/Z9</f>
        <v>239.73279790775538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650.34736885485995</v>
      </c>
      <c r="P10">
        <f t="shared" si="30"/>
        <v>32.517368442742999</v>
      </c>
      <c r="Q10" s="5">
        <f t="shared" si="31"/>
        <v>50</v>
      </c>
      <c r="R10">
        <f t="shared" si="0"/>
        <v>250000</v>
      </c>
      <c r="S10">
        <f t="shared" si="1"/>
        <v>258.2602340836587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224.06790724064581</v>
      </c>
      <c r="AC10">
        <f t="shared" si="2"/>
        <v>238.66042249313793</v>
      </c>
      <c r="AE10">
        <f t="shared" si="3"/>
        <v>600.99139292161919</v>
      </c>
      <c r="AF10">
        <f t="shared" si="4"/>
        <v>-30.049569646080965</v>
      </c>
      <c r="AG10">
        <f t="shared" si="5"/>
        <v>-46.205414344940969</v>
      </c>
      <c r="AH10">
        <f t="shared" si="6"/>
        <v>-300.50433519898127</v>
      </c>
      <c r="AI10">
        <f t="shared" si="7"/>
        <v>224.23207373161597</v>
      </c>
      <c r="AJ10">
        <f t="shared" si="8"/>
        <v>-14.59251525249212</v>
      </c>
      <c r="AK10">
        <f t="shared" si="32"/>
        <v>55.650681136132889</v>
      </c>
      <c r="AL10">
        <f t="shared" si="9"/>
        <v>265.29023961525672</v>
      </c>
      <c r="AN10">
        <f t="shared" si="10"/>
        <v>338.26995173630905</v>
      </c>
      <c r="AO10">
        <f t="shared" si="11"/>
        <v>-16.913497586815456</v>
      </c>
      <c r="AP10">
        <f t="shared" si="12"/>
        <v>-26.006867094114579</v>
      </c>
      <c r="AQ10">
        <f t="shared" si="13"/>
        <v>-169.13983820990984</v>
      </c>
      <c r="AR10">
        <f t="shared" si="14"/>
        <v>126.20974884546915</v>
      </c>
      <c r="AS10">
        <f t="shared" si="15"/>
        <v>-8.2134444657772985</v>
      </c>
      <c r="AT10">
        <f t="shared" si="16"/>
        <v>31.32316609477223</v>
      </c>
      <c r="AU10">
        <f t="shared" si="17"/>
        <v>149.31947047446408</v>
      </c>
      <c r="AW10">
        <v>7</v>
      </c>
      <c r="AX10">
        <f>(R10*SUMPRODUCT(K11:$K$23, X11:$X$23)-$AZ$3*SUMPRODUCT(K10:$K$22, W11:$W$23))/Z10</f>
        <v>258.2602340836587</v>
      </c>
    </row>
    <row r="11" spans="1:52" x14ac:dyDescent="0.25">
      <c r="A11" t="s">
        <v>33</v>
      </c>
      <c r="C11" s="24">
        <f>AU25</f>
        <v>-751.71095520569509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650.34736885485995</v>
      </c>
      <c r="P11">
        <f t="shared" si="30"/>
        <v>32.517368442742999</v>
      </c>
      <c r="Q11" s="5">
        <f t="shared" si="31"/>
        <v>50</v>
      </c>
      <c r="R11">
        <f t="shared" si="0"/>
        <v>250000</v>
      </c>
      <c r="S11">
        <f t="shared" si="1"/>
        <v>271.28029398161095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238.66042249313793</v>
      </c>
      <c r="AC11">
        <f t="shared" si="2"/>
        <v>247.85446721414499</v>
      </c>
      <c r="AE11">
        <f t="shared" si="3"/>
        <v>594.18801950490695</v>
      </c>
      <c r="AF11">
        <f t="shared" si="4"/>
        <v>-29.709400975245348</v>
      </c>
      <c r="AG11">
        <f t="shared" si="5"/>
        <v>-45.682357456997238</v>
      </c>
      <c r="AH11">
        <f t="shared" si="6"/>
        <v>-305.01372247161328</v>
      </c>
      <c r="AI11">
        <f t="shared" si="7"/>
        <v>213.7825386010511</v>
      </c>
      <c r="AJ11">
        <f t="shared" si="8"/>
        <v>-9.1940447210070602</v>
      </c>
      <c r="AK11">
        <f t="shared" si="32"/>
        <v>56.219732871595973</v>
      </c>
      <c r="AL11">
        <f t="shared" si="9"/>
        <v>260.80822675164001</v>
      </c>
      <c r="AN11">
        <f t="shared" si="10"/>
        <v>308.07838368497306</v>
      </c>
      <c r="AO11">
        <f t="shared" si="11"/>
        <v>-15.403919184248652</v>
      </c>
      <c r="AP11">
        <f t="shared" si="12"/>
        <v>-23.685679256874785</v>
      </c>
      <c r="AQ11">
        <f t="shared" si="13"/>
        <v>-158.1454548664382</v>
      </c>
      <c r="AR11">
        <f t="shared" si="14"/>
        <v>110.84333037741142</v>
      </c>
      <c r="AS11">
        <f t="shared" si="15"/>
        <v>-4.7669867856563588</v>
      </c>
      <c r="AT11">
        <f t="shared" si="16"/>
        <v>29.149164684797558</v>
      </c>
      <c r="AU11">
        <f t="shared" si="17"/>
        <v>135.2255082765526</v>
      </c>
      <c r="AW11">
        <v>8</v>
      </c>
      <c r="AX11">
        <f>(R11*SUMPRODUCT(K12:$K$23, X12:$X$23)-$AZ$3*SUMPRODUCT(K11:$K$22, W12:$W$23))/Z11</f>
        <v>271.28029398161095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650.34736885485995</v>
      </c>
      <c r="P12">
        <f t="shared" si="30"/>
        <v>32.517368442742999</v>
      </c>
      <c r="Q12" s="5">
        <f t="shared" si="31"/>
        <v>50</v>
      </c>
      <c r="R12">
        <f t="shared" si="0"/>
        <v>250000</v>
      </c>
      <c r="S12">
        <f t="shared" si="1"/>
        <v>278.39105375054436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247.85446721414499</v>
      </c>
      <c r="AC12">
        <f t="shared" si="2"/>
        <v>251.46075862439477</v>
      </c>
      <c r="AE12">
        <f t="shared" si="3"/>
        <v>587.43569715484216</v>
      </c>
      <c r="AF12">
        <f t="shared" si="4"/>
        <v>-29.37178485774211</v>
      </c>
      <c r="AG12">
        <f t="shared" si="5"/>
        <v>-45.163225476656152</v>
      </c>
      <c r="AH12">
        <f t="shared" si="6"/>
        <v>-311.54202885556964</v>
      </c>
      <c r="AI12">
        <f t="shared" si="7"/>
        <v>201.35865796487423</v>
      </c>
      <c r="AJ12">
        <f t="shared" si="8"/>
        <v>-3.6062914102497814</v>
      </c>
      <c r="AK12">
        <f t="shared" si="32"/>
        <v>56.414286565787158</v>
      </c>
      <c r="AL12">
        <f t="shared" si="9"/>
        <v>254.16665312041161</v>
      </c>
      <c r="AN12">
        <f t="shared" si="10"/>
        <v>280.56909885569291</v>
      </c>
      <c r="AO12">
        <f t="shared" si="11"/>
        <v>-14.028454942784647</v>
      </c>
      <c r="AP12">
        <f t="shared" si="12"/>
        <v>-21.570710691866303</v>
      </c>
      <c r="AQ12">
        <f t="shared" si="13"/>
        <v>-148.79767558395639</v>
      </c>
      <c r="AR12">
        <f t="shared" si="14"/>
        <v>96.172257637085579</v>
      </c>
      <c r="AS12">
        <f t="shared" si="15"/>
        <v>-1.7224250008730797</v>
      </c>
      <c r="AT12">
        <f t="shared" si="16"/>
        <v>26.94440535536198</v>
      </c>
      <c r="AU12">
        <f t="shared" si="17"/>
        <v>121.39423799157447</v>
      </c>
      <c r="AW12">
        <v>9</v>
      </c>
      <c r="AX12">
        <f>(R12*SUMPRODUCT(K13:$K$23, X13:$X$23)-$AZ$3*SUMPRODUCT(K12:$K$22, W13:$W$23))/Z12</f>
        <v>278.39105375054436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650.34736885485995</v>
      </c>
      <c r="P13">
        <f t="shared" si="30"/>
        <v>32.517368442742999</v>
      </c>
      <c r="Q13" s="5">
        <f t="shared" si="31"/>
        <v>50</v>
      </c>
      <c r="R13">
        <f t="shared" si="0"/>
        <v>250000</v>
      </c>
      <c r="S13">
        <f t="shared" si="1"/>
        <v>280.20869114647462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251.46075862439477</v>
      </c>
      <c r="AC13">
        <f t="shared" si="2"/>
        <v>250.21478035302255</v>
      </c>
      <c r="AE13">
        <f t="shared" si="3"/>
        <v>580.73332195867624</v>
      </c>
      <c r="AF13">
        <f t="shared" si="4"/>
        <v>-29.036666097933814</v>
      </c>
      <c r="AG13">
        <f t="shared" si="5"/>
        <v>-44.647933532908652</v>
      </c>
      <c r="AH13">
        <f t="shared" si="6"/>
        <v>-318.29844490472124</v>
      </c>
      <c r="AI13">
        <f t="shared" si="7"/>
        <v>188.75027742311255</v>
      </c>
      <c r="AJ13">
        <f t="shared" si="8"/>
        <v>1.2459782713722234</v>
      </c>
      <c r="AK13">
        <f t="shared" si="32"/>
        <v>56.221019013959612</v>
      </c>
      <c r="AL13">
        <f t="shared" si="9"/>
        <v>246.21727470844439</v>
      </c>
      <c r="AN13">
        <f t="shared" si="10"/>
        <v>255.50441937005559</v>
      </c>
      <c r="AO13">
        <f t="shared" si="11"/>
        <v>-12.775220968502781</v>
      </c>
      <c r="AP13">
        <f t="shared" si="12"/>
        <v>-19.643688250784429</v>
      </c>
      <c r="AQ13">
        <f t="shared" si="13"/>
        <v>-140.04131720473148</v>
      </c>
      <c r="AR13">
        <f t="shared" si="14"/>
        <v>83.044192946036915</v>
      </c>
      <c r="AS13">
        <f t="shared" si="15"/>
        <v>0.54819130009784223</v>
      </c>
      <c r="AT13">
        <f t="shared" si="16"/>
        <v>24.735482322773912</v>
      </c>
      <c r="AU13">
        <f t="shared" si="17"/>
        <v>108.32786656890868</v>
      </c>
      <c r="AW13">
        <v>10</v>
      </c>
      <c r="AX13">
        <f>(R13*SUMPRODUCT(K14:$K$23, X14:$X$23)-$AZ$3*SUMPRODUCT(K13:$K$22, W14:$W$23))/Z13</f>
        <v>280.20869114647462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650.34736885485995</v>
      </c>
      <c r="P14">
        <f t="shared" si="30"/>
        <v>32.517368442742999</v>
      </c>
      <c r="Q14" s="5">
        <f t="shared" si="31"/>
        <v>50</v>
      </c>
      <c r="R14">
        <f t="shared" si="0"/>
        <v>250000</v>
      </c>
      <c r="S14">
        <f t="shared" si="1"/>
        <v>276.71974469806031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250.21478035302255</v>
      </c>
      <c r="AC14">
        <f t="shared" si="2"/>
        <v>244.26685891083852</v>
      </c>
      <c r="AE14">
        <f t="shared" si="3"/>
        <v>574.07652339532774</v>
      </c>
      <c r="AF14">
        <f t="shared" si="4"/>
        <v>-28.703826169766387</v>
      </c>
      <c r="AG14">
        <f t="shared" si="5"/>
        <v>-44.136145611396039</v>
      </c>
      <c r="AH14">
        <f t="shared" si="6"/>
        <v>-326.54293091763998</v>
      </c>
      <c r="AI14">
        <f t="shared" si="7"/>
        <v>174.69362069652527</v>
      </c>
      <c r="AJ14">
        <f t="shared" si="8"/>
        <v>5.9479214421840254</v>
      </c>
      <c r="AK14">
        <f t="shared" si="32"/>
        <v>55.69112343050088</v>
      </c>
      <c r="AL14">
        <f t="shared" si="9"/>
        <v>236.33266556921018</v>
      </c>
      <c r="AN14">
        <f t="shared" si="10"/>
        <v>232.66637536864431</v>
      </c>
      <c r="AO14">
        <f t="shared" si="11"/>
        <v>-11.633318768432215</v>
      </c>
      <c r="AP14">
        <f t="shared" si="12"/>
        <v>-17.887853977046625</v>
      </c>
      <c r="AQ14">
        <f t="shared" si="13"/>
        <v>-132.34395945946332</v>
      </c>
      <c r="AR14">
        <f t="shared" si="14"/>
        <v>70.801243163702097</v>
      </c>
      <c r="AS14">
        <f t="shared" si="15"/>
        <v>2.4106216968176053</v>
      </c>
      <c r="AT14">
        <f t="shared" si="16"/>
        <v>22.570948820806418</v>
      </c>
      <c r="AU14">
        <f t="shared" si="17"/>
        <v>95.782813681326118</v>
      </c>
      <c r="AW14">
        <v>11</v>
      </c>
      <c r="AX14">
        <f>(R14*SUMPRODUCT(K15:$K$23, X15:$X$23)-$AZ$3*SUMPRODUCT(K14:$K$22, W15:$W$23))/Z14</f>
        <v>276.71974469806031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650.34736885485995</v>
      </c>
      <c r="P15">
        <f t="shared" si="30"/>
        <v>32.517368442742999</v>
      </c>
      <c r="Q15" s="5">
        <f t="shared" si="31"/>
        <v>50</v>
      </c>
      <c r="R15">
        <f t="shared" si="0"/>
        <v>250000</v>
      </c>
      <c r="S15">
        <f t="shared" si="1"/>
        <v>266.83485617837391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244.26685891083852</v>
      </c>
      <c r="AC15">
        <f t="shared" si="2"/>
        <v>232.82406277262612</v>
      </c>
      <c r="AE15">
        <f t="shared" si="3"/>
        <v>567.45403804762725</v>
      </c>
      <c r="AF15">
        <f t="shared" si="4"/>
        <v>-28.372701902381365</v>
      </c>
      <c r="AG15">
        <f t="shared" si="5"/>
        <v>-43.62699575819056</v>
      </c>
      <c r="AH15">
        <f t="shared" si="6"/>
        <v>-338.94198545761947</v>
      </c>
      <c r="AI15">
        <f t="shared" si="7"/>
        <v>156.5123549294359</v>
      </c>
      <c r="AJ15">
        <f t="shared" si="8"/>
        <v>11.442796138212401</v>
      </c>
      <c r="AK15">
        <f t="shared" si="32"/>
        <v>54.834373653925915</v>
      </c>
      <c r="AL15">
        <f t="shared" si="9"/>
        <v>222.78952472157422</v>
      </c>
      <c r="AN15">
        <f t="shared" si="10"/>
        <v>211.85401306013779</v>
      </c>
      <c r="AO15">
        <f t="shared" si="11"/>
        <v>-10.59270065300689</v>
      </c>
      <c r="AP15">
        <f t="shared" si="12"/>
        <v>-16.287758143249899</v>
      </c>
      <c r="AQ15">
        <f t="shared" si="13"/>
        <v>-126.54103239942182</v>
      </c>
      <c r="AR15">
        <f t="shared" si="14"/>
        <v>58.432521864459183</v>
      </c>
      <c r="AS15">
        <f t="shared" si="15"/>
        <v>4.2720680794695083</v>
      </c>
      <c r="AT15">
        <f t="shared" si="16"/>
        <v>20.471934876333147</v>
      </c>
      <c r="AU15">
        <f t="shared" si="17"/>
        <v>83.176524820261847</v>
      </c>
      <c r="AW15">
        <v>12</v>
      </c>
      <c r="AX15">
        <f>(R15*SUMPRODUCT(K16:$K$23, X16:$X$23)-$AZ$3*SUMPRODUCT(K15:$K$22, W16:$W$23))/Z15</f>
        <v>266.83485617837391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650.34736885485995</v>
      </c>
      <c r="P16">
        <f t="shared" si="30"/>
        <v>32.517368442742999</v>
      </c>
      <c r="Q16" s="5">
        <f t="shared" si="31"/>
        <v>50</v>
      </c>
      <c r="R16">
        <f t="shared" si="0"/>
        <v>250000</v>
      </c>
      <c r="S16">
        <f t="shared" si="1"/>
        <v>250.5357419012436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232.82406277262612</v>
      </c>
      <c r="AC16">
        <f t="shared" si="2"/>
        <v>216.06217850442795</v>
      </c>
      <c r="AE16">
        <f t="shared" si="3"/>
        <v>560.85997244573718</v>
      </c>
      <c r="AF16">
        <f t="shared" si="4"/>
        <v>-28.042998622286859</v>
      </c>
      <c r="AG16">
        <f t="shared" si="5"/>
        <v>-43.120030871602246</v>
      </c>
      <c r="AH16">
        <f t="shared" si="6"/>
        <v>-353.47464503201155</v>
      </c>
      <c r="AI16">
        <f t="shared" si="7"/>
        <v>136.22229791983654</v>
      </c>
      <c r="AJ16">
        <f t="shared" si="8"/>
        <v>16.761884268198173</v>
      </c>
      <c r="AK16">
        <f t="shared" si="32"/>
        <v>53.594872561725353</v>
      </c>
      <c r="AL16">
        <f t="shared" si="9"/>
        <v>206.57905474976008</v>
      </c>
      <c r="AN16">
        <f t="shared" si="10"/>
        <v>192.88684857965242</v>
      </c>
      <c r="AO16">
        <f t="shared" si="11"/>
        <v>-9.6443424289826201</v>
      </c>
      <c r="AP16">
        <f t="shared" si="12"/>
        <v>-14.829524790673792</v>
      </c>
      <c r="AQ16">
        <f t="shared" si="13"/>
        <v>-121.56440766439688</v>
      </c>
      <c r="AR16">
        <f t="shared" si="14"/>
        <v>46.848573695599121</v>
      </c>
      <c r="AS16">
        <f t="shared" si="15"/>
        <v>5.7646243119309135</v>
      </c>
      <c r="AT16">
        <f t="shared" si="16"/>
        <v>18.431955526046131</v>
      </c>
      <c r="AU16">
        <f t="shared" si="17"/>
        <v>71.045153533576169</v>
      </c>
      <c r="AW16">
        <v>13</v>
      </c>
      <c r="AX16">
        <f>(R16*SUMPRODUCT(K17:$K$23, X17:$X$23)-$AZ$3*SUMPRODUCT(K16:$K$22, W17:$W$23))/Z16</f>
        <v>250.5357419012436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650.34736885485995</v>
      </c>
      <c r="P17">
        <f t="shared" si="30"/>
        <v>32.517368442742999</v>
      </c>
      <c r="Q17" s="5">
        <f t="shared" si="31"/>
        <v>50</v>
      </c>
      <c r="R17">
        <f t="shared" si="0"/>
        <v>250000</v>
      </c>
      <c r="S17">
        <f t="shared" si="1"/>
        <v>228.66988345203214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216.06217850442795</v>
      </c>
      <c r="AC17">
        <f t="shared" si="2"/>
        <v>194.89639145645344</v>
      </c>
      <c r="AE17">
        <f t="shared" si="3"/>
        <v>554.29404812549183</v>
      </c>
      <c r="AF17">
        <f t="shared" si="4"/>
        <v>-27.71470240627459</v>
      </c>
      <c r="AG17">
        <f t="shared" si="5"/>
        <v>-42.615229542751891</v>
      </c>
      <c r="AH17">
        <f t="shared" si="6"/>
        <v>-368.00510067168278</v>
      </c>
      <c r="AI17">
        <f t="shared" si="7"/>
        <v>115.9590155047826</v>
      </c>
      <c r="AJ17">
        <f t="shared" si="8"/>
        <v>21.165787047974504</v>
      </c>
      <c r="AK17">
        <f t="shared" si="32"/>
        <v>51.98490669565517</v>
      </c>
      <c r="AL17">
        <f t="shared" si="9"/>
        <v>189.10970924841229</v>
      </c>
      <c r="AN17">
        <f t="shared" si="10"/>
        <v>175.60244299266219</v>
      </c>
      <c r="AO17">
        <f t="shared" si="11"/>
        <v>-8.7801221496331099</v>
      </c>
      <c r="AP17">
        <f t="shared" si="12"/>
        <v>-13.500665290755711</v>
      </c>
      <c r="AQ17">
        <f t="shared" si="13"/>
        <v>-116.58540251378916</v>
      </c>
      <c r="AR17">
        <f t="shared" si="14"/>
        <v>36.736253038484222</v>
      </c>
      <c r="AS17">
        <f t="shared" si="15"/>
        <v>6.7054010882059805</v>
      </c>
      <c r="AT17">
        <f t="shared" si="16"/>
        <v>16.469014317173261</v>
      </c>
      <c r="AU17">
        <f t="shared" si="17"/>
        <v>59.910668443863472</v>
      </c>
      <c r="AW17">
        <v>14</v>
      </c>
      <c r="AX17">
        <f>(R17*SUMPRODUCT(K18:$K$23, X18:$X$23)-$AZ$3*SUMPRODUCT(K17:$K$22, W18:$W$23))/Z17</f>
        <v>228.66988345203214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650.34736885485995</v>
      </c>
      <c r="P18">
        <f t="shared" si="30"/>
        <v>32.517368442742999</v>
      </c>
      <c r="Q18" s="5">
        <f t="shared" si="31"/>
        <v>50</v>
      </c>
      <c r="R18">
        <f t="shared" si="0"/>
        <v>250000</v>
      </c>
      <c r="S18">
        <f t="shared" si="1"/>
        <v>201.78877953746627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194.89639145645344</v>
      </c>
      <c r="AC18">
        <f t="shared" si="2"/>
        <v>169.9564037694845</v>
      </c>
      <c r="AE18">
        <f t="shared" si="3"/>
        <v>547.75444038500723</v>
      </c>
      <c r="AF18">
        <f t="shared" si="4"/>
        <v>-27.387722019250361</v>
      </c>
      <c r="AG18">
        <f t="shared" si="5"/>
        <v>-42.112451484927227</v>
      </c>
      <c r="AH18">
        <f t="shared" si="6"/>
        <v>-383.12881198574746</v>
      </c>
      <c r="AI18">
        <f t="shared" si="7"/>
        <v>95.125454895082214</v>
      </c>
      <c r="AJ18">
        <f t="shared" si="8"/>
        <v>24.939987686968948</v>
      </c>
      <c r="AK18">
        <f t="shared" si="32"/>
        <v>50.068417687554721</v>
      </c>
      <c r="AL18">
        <f t="shared" si="9"/>
        <v>170.13386026960589</v>
      </c>
      <c r="AN18">
        <f t="shared" si="10"/>
        <v>159.85212433986715</v>
      </c>
      <c r="AO18">
        <f t="shared" si="11"/>
        <v>-7.9926062169933569</v>
      </c>
      <c r="AP18">
        <f t="shared" si="12"/>
        <v>-12.289749447386621</v>
      </c>
      <c r="AQ18">
        <f t="shared" si="13"/>
        <v>-111.80914288651672</v>
      </c>
      <c r="AR18">
        <f t="shared" si="14"/>
        <v>27.760625788970444</v>
      </c>
      <c r="AS18">
        <f t="shared" si="15"/>
        <v>7.2782796794306686</v>
      </c>
      <c r="AT18">
        <f t="shared" si="16"/>
        <v>14.611552804694467</v>
      </c>
      <c r="AU18">
        <f t="shared" si="17"/>
        <v>49.65045827309558</v>
      </c>
      <c r="AW18">
        <v>15</v>
      </c>
      <c r="AX18">
        <f>(R18*SUMPRODUCT(K19:$K$23, X19:$X$23)-$AZ$3*SUMPRODUCT(K18:$K$22, W19:$W$23))/Z18</f>
        <v>201.78877953746627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650.34736885485995</v>
      </c>
      <c r="P19">
        <f t="shared" si="30"/>
        <v>32.517368442742999</v>
      </c>
      <c r="Q19" s="5">
        <f t="shared" si="31"/>
        <v>50</v>
      </c>
      <c r="R19">
        <f t="shared" si="0"/>
        <v>250000</v>
      </c>
      <c r="S19">
        <f t="shared" si="1"/>
        <v>169.76763857083469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169.9564037694845</v>
      </c>
      <c r="AC19">
        <f t="shared" si="2"/>
        <v>141.28458323425889</v>
      </c>
      <c r="AE19">
        <f t="shared" si="3"/>
        <v>541.23422897125101</v>
      </c>
      <c r="AF19">
        <f t="shared" si="4"/>
        <v>-27.061711448562551</v>
      </c>
      <c r="AG19">
        <f t="shared" si="5"/>
        <v>-41.611164655302844</v>
      </c>
      <c r="AH19">
        <f t="shared" si="6"/>
        <v>-400.81157387551764</v>
      </c>
      <c r="AI19">
        <f t="shared" si="7"/>
        <v>71.749778991868027</v>
      </c>
      <c r="AJ19">
        <f t="shared" si="8"/>
        <v>28.671820535225606</v>
      </c>
      <c r="AK19">
        <f t="shared" si="32"/>
        <v>47.889024490452115</v>
      </c>
      <c r="AL19">
        <f t="shared" si="9"/>
        <v>148.31062401754576</v>
      </c>
      <c r="AN19">
        <f t="shared" si="10"/>
        <v>145.49897268920822</v>
      </c>
      <c r="AO19">
        <f t="shared" si="11"/>
        <v>-7.2749486344604115</v>
      </c>
      <c r="AP19">
        <f t="shared" si="12"/>
        <v>-11.186250583699961</v>
      </c>
      <c r="AQ19">
        <f t="shared" si="13"/>
        <v>-107.74941627708877</v>
      </c>
      <c r="AR19">
        <f t="shared" si="14"/>
        <v>19.288357193959094</v>
      </c>
      <c r="AS19">
        <f t="shared" si="15"/>
        <v>7.7077912107186064</v>
      </c>
      <c r="AT19">
        <f t="shared" si="16"/>
        <v>12.873915753061562</v>
      </c>
      <c r="AU19">
        <f t="shared" si="17"/>
        <v>39.870064157739264</v>
      </c>
      <c r="AW19">
        <v>16</v>
      </c>
      <c r="AX19">
        <f>(R19*SUMPRODUCT(K20:$K$23, X20:$X$23)-$AZ$3*SUMPRODUCT(K19:$K$22, W20:$W$23))/Z19</f>
        <v>169.76763857083469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650.34736885485995</v>
      </c>
      <c r="P20">
        <f t="shared" si="30"/>
        <v>32.517368442742999</v>
      </c>
      <c r="Q20" s="5">
        <f t="shared" si="31"/>
        <v>50</v>
      </c>
      <c r="R20">
        <f t="shared" si="0"/>
        <v>250000</v>
      </c>
      <c r="S20">
        <f t="shared" si="1"/>
        <v>133.54332365557053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141.28458323425889</v>
      </c>
      <c r="AC20">
        <f t="shared" si="2"/>
        <v>109.80331821744613</v>
      </c>
      <c r="AE20">
        <f t="shared" si="3"/>
        <v>534.73507427767424</v>
      </c>
      <c r="AF20">
        <f t="shared" si="4"/>
        <v>-26.736753713883715</v>
      </c>
      <c r="AG20">
        <f t="shared" si="5"/>
        <v>-41.111496708231684</v>
      </c>
      <c r="AH20">
        <f t="shared" si="6"/>
        <v>-417.78150259064574</v>
      </c>
      <c r="AI20">
        <f t="shared" si="7"/>
        <v>49.105321264913073</v>
      </c>
      <c r="AJ20">
        <f t="shared" si="8"/>
        <v>31.481265016812756</v>
      </c>
      <c r="AK20">
        <f t="shared" si="32"/>
        <v>45.449803265863466</v>
      </c>
      <c r="AL20">
        <f t="shared" si="9"/>
        <v>126.03638954758929</v>
      </c>
      <c r="AN20">
        <f t="shared" si="10"/>
        <v>132.42058756430532</v>
      </c>
      <c r="AO20">
        <f t="shared" si="11"/>
        <v>-6.6210293782152663</v>
      </c>
      <c r="AP20">
        <f t="shared" si="12"/>
        <v>-10.180758307477525</v>
      </c>
      <c r="AQ20">
        <f t="shared" si="13"/>
        <v>-103.4584688900057</v>
      </c>
      <c r="AR20">
        <f t="shared" si="14"/>
        <v>12.160330988606807</v>
      </c>
      <c r="AS20">
        <f t="shared" si="15"/>
        <v>7.7959494548308248</v>
      </c>
      <c r="AT20">
        <f t="shared" si="16"/>
        <v>11.255086757264916</v>
      </c>
      <c r="AU20">
        <f t="shared" si="17"/>
        <v>31.211367200702551</v>
      </c>
      <c r="AW20">
        <v>17</v>
      </c>
      <c r="AX20">
        <f>(R20*SUMPRODUCT(K21:$K$23, X21:$X$23)-$AZ$3*SUMPRODUCT(K20:$K$22, W21:$W$23))/Z20</f>
        <v>133.54332365557053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650.34736885485995</v>
      </c>
      <c r="P21">
        <f t="shared" si="30"/>
        <v>32.517368442742999</v>
      </c>
      <c r="Q21" s="5">
        <f t="shared" si="31"/>
        <v>50</v>
      </c>
      <c r="R21">
        <f t="shared" si="0"/>
        <v>250000</v>
      </c>
      <c r="S21">
        <f t="shared" si="1"/>
        <v>92.998869888202464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109.80331821744613</v>
      </c>
      <c r="AC21">
        <f t="shared" si="2"/>
        <v>75.53909076105252</v>
      </c>
      <c r="AE21">
        <f t="shared" si="3"/>
        <v>528.24995595318535</v>
      </c>
      <c r="AF21">
        <f t="shared" si="4"/>
        <v>-26.412497797659267</v>
      </c>
      <c r="AG21">
        <f t="shared" si="5"/>
        <v>-40.612907905150344</v>
      </c>
      <c r="AH21">
        <f t="shared" si="6"/>
        <v>-437.36917999516066</v>
      </c>
      <c r="AI21">
        <f t="shared" si="7"/>
        <v>23.855370255215064</v>
      </c>
      <c r="AJ21">
        <f t="shared" si="8"/>
        <v>34.264227456393613</v>
      </c>
      <c r="AK21">
        <f t="shared" si="32"/>
        <v>42.814854346108064</v>
      </c>
      <c r="AL21">
        <f t="shared" si="9"/>
        <v>100.93445205771674</v>
      </c>
      <c r="AN21">
        <f t="shared" si="10"/>
        <v>120.5031711370513</v>
      </c>
      <c r="AO21">
        <f t="shared" si="11"/>
        <v>-6.0251585568525652</v>
      </c>
      <c r="AP21">
        <f t="shared" si="12"/>
        <v>-9.2645236152208046</v>
      </c>
      <c r="AQ21">
        <f t="shared" si="13"/>
        <v>-99.771656491532994</v>
      </c>
      <c r="AR21">
        <f t="shared" si="14"/>
        <v>5.4418324734449417</v>
      </c>
      <c r="AS21">
        <f t="shared" si="15"/>
        <v>7.8162771591836497</v>
      </c>
      <c r="AT21">
        <f t="shared" si="16"/>
        <v>9.7668265985321074</v>
      </c>
      <c r="AU21">
        <f t="shared" si="17"/>
        <v>23.024936231160698</v>
      </c>
      <c r="AW21">
        <v>18</v>
      </c>
      <c r="AX21">
        <f>(R21*SUMPRODUCT(K22:$K$23, X22:$X$23)-$AZ$3*SUMPRODUCT(K21:$K$22, W22:$W$23))/Z21</f>
        <v>92.998869888202464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650.34736885485995</v>
      </c>
      <c r="P22">
        <f t="shared" si="30"/>
        <v>32.517368442742999</v>
      </c>
      <c r="Q22" s="5">
        <f t="shared" si="31"/>
        <v>50</v>
      </c>
      <c r="R22">
        <f t="shared" si="0"/>
        <v>250000</v>
      </c>
      <c r="S22">
        <f t="shared" si="1"/>
        <v>48.417627132010594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75.53909076105252</v>
      </c>
      <c r="AC22">
        <f t="shared" si="2"/>
        <v>38.845577310774821</v>
      </c>
      <c r="AE22">
        <f t="shared" si="3"/>
        <v>521.77523955956349</v>
      </c>
      <c r="AF22">
        <f t="shared" si="4"/>
        <v>-26.088761977978177</v>
      </c>
      <c r="AG22">
        <f t="shared" si="5"/>
        <v>-40.115118823215361</v>
      </c>
      <c r="AH22">
        <f t="shared" si="6"/>
        <v>-458.30001441738051</v>
      </c>
      <c r="AI22">
        <f t="shared" si="7"/>
        <v>-2.728655659010542</v>
      </c>
      <c r="AJ22">
        <f t="shared" si="8"/>
        <v>36.693513450277699</v>
      </c>
      <c r="AK22">
        <f t="shared" si="32"/>
        <v>39.985789783984657</v>
      </c>
      <c r="AL22">
        <f t="shared" si="9"/>
        <v>73.950647575251821</v>
      </c>
      <c r="AN22">
        <f t="shared" si="10"/>
        <v>109.64394156957587</v>
      </c>
      <c r="AO22">
        <f t="shared" si="11"/>
        <v>-5.4821970784787943</v>
      </c>
      <c r="AP22">
        <f t="shared" si="12"/>
        <v>-8.4296444346840627</v>
      </c>
      <c r="AQ22">
        <f t="shared" si="13"/>
        <v>-96.305489782404209</v>
      </c>
      <c r="AR22">
        <f t="shared" si="14"/>
        <v>-0.57338972599118765</v>
      </c>
      <c r="AS22">
        <f t="shared" si="15"/>
        <v>7.7106407887824311</v>
      </c>
      <c r="AT22">
        <f t="shared" si="16"/>
        <v>8.4024677031231132</v>
      </c>
      <c r="AU22">
        <f t="shared" si="17"/>
        <v>15.539718765914358</v>
      </c>
      <c r="AW22">
        <v>19</v>
      </c>
      <c r="AX22">
        <f>(R22*SUMPRODUCT(K23:$K$23, X23:$X$23)-$AZ$3*SUMPRODUCT(K22:$K$22, W23:$W$23))/Z22</f>
        <v>48.417627132010594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650.34736885485995</v>
      </c>
      <c r="P23">
        <f t="shared" si="30"/>
        <v>32.517368442742999</v>
      </c>
      <c r="Q23" s="5">
        <f t="shared" si="31"/>
        <v>50</v>
      </c>
      <c r="R23">
        <f t="shared" si="0"/>
        <v>250000</v>
      </c>
      <c r="S23">
        <f t="shared" si="1"/>
        <v>49.025420418985426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38.845577310774821</v>
      </c>
      <c r="AC23">
        <f t="shared" si="2"/>
        <v>38.845577310774821</v>
      </c>
      <c r="AE23">
        <f t="shared" si="3"/>
        <v>515.30652424404582</v>
      </c>
      <c r="AF23">
        <f t="shared" si="4"/>
        <v>-25.765326212202289</v>
      </c>
      <c r="AG23">
        <f t="shared" si="5"/>
        <v>-39.617791116108009</v>
      </c>
      <c r="AH23">
        <f t="shared" si="6"/>
        <v>-480.88259437601766</v>
      </c>
      <c r="AI23">
        <f t="shared" si="7"/>
        <v>-30.959187460282124</v>
      </c>
      <c r="AJ23">
        <f t="shared" si="8"/>
        <v>0</v>
      </c>
      <c r="AK23">
        <f t="shared" si="32"/>
        <v>36.987074273983296</v>
      </c>
      <c r="AL23">
        <f t="shared" si="9"/>
        <v>6.0278868137011727</v>
      </c>
      <c r="AN23">
        <f t="shared" si="10"/>
        <v>99.749098978965748</v>
      </c>
      <c r="AO23">
        <f t="shared" si="11"/>
        <v>-4.9874549489482876</v>
      </c>
      <c r="AP23">
        <f t="shared" si="12"/>
        <v>-7.6689092441940101</v>
      </c>
      <c r="AQ23">
        <f t="shared" si="13"/>
        <v>-93.085577703569072</v>
      </c>
      <c r="AR23">
        <f t="shared" si="14"/>
        <v>-5.9928429177456106</v>
      </c>
      <c r="AS23">
        <f t="shared" si="15"/>
        <v>0</v>
      </c>
      <c r="AT23">
        <f t="shared" si="16"/>
        <v>7.159675181893542</v>
      </c>
      <c r="AU23">
        <f t="shared" si="17"/>
        <v>1.1668322641479312</v>
      </c>
      <c r="AW23">
        <v>20</v>
      </c>
      <c r="AX23">
        <f>(R23*SUMPRODUCT(K$23:$K24, X$23:$X24)-$AZ$3*SUMPRODUCT(K$22:$K23, W$23:$W24))/Z23</f>
        <v>49.025420418985426</v>
      </c>
    </row>
    <row r="25" spans="5:50" x14ac:dyDescent="0.25">
      <c r="AN25" s="6">
        <f t="shared" ref="AN25:AU25" si="33">SUM(AN3:AN23)</f>
        <v>5671.4380651860756</v>
      </c>
      <c r="AO25" s="6">
        <f t="shared" si="33"/>
        <v>-771.33242990044891</v>
      </c>
      <c r="AP25" s="6">
        <f t="shared" si="33"/>
        <v>-2905.939649408353</v>
      </c>
      <c r="AQ25" s="6">
        <f t="shared" si="33"/>
        <v>-3049.3251361122093</v>
      </c>
      <c r="AR25" s="6">
        <f t="shared" si="33"/>
        <v>-1055.1591502349354</v>
      </c>
      <c r="AS25" s="6">
        <f t="shared" si="33"/>
        <v>-133.56566829879492</v>
      </c>
      <c r="AT25" s="6">
        <f t="shared" si="33"/>
        <v>437.01386332803509</v>
      </c>
      <c r="AU25" s="7">
        <f t="shared" si="33"/>
        <v>-751.71095520569509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1383.0576858171767</v>
      </c>
      <c r="K3">
        <v>1</v>
      </c>
      <c r="L3" s="2">
        <v>0</v>
      </c>
      <c r="O3">
        <f>$C$3</f>
        <v>1383.0576858171767</v>
      </c>
      <c r="P3">
        <f>O3*B5</f>
        <v>1106.4461486537414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1383.0576858171767</v>
      </c>
      <c r="AF3">
        <f t="shared" ref="AF3:AF23" si="4">-$Z3*P3</f>
        <v>-1106.4461486537414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-2243.2966668365643</v>
      </c>
      <c r="AJ3">
        <f t="shared" ref="AJ3:AJ23" si="8">AB3-AC3</f>
        <v>0</v>
      </c>
      <c r="AL3">
        <f t="shared" ref="AL3:AL23" si="9">SUM(AI3:AK3)</f>
        <v>-2243.2966668365643</v>
      </c>
      <c r="AN3">
        <f t="shared" ref="AN3:AN23" si="10">AE3*$K3</f>
        <v>1383.0576858171767</v>
      </c>
      <c r="AO3">
        <f t="shared" ref="AO3:AO23" si="11">AF3*$K3</f>
        <v>-1106.4461486537414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-2243.2966668365643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-2243.2966668365643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744.61868002552455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250000</v>
      </c>
      <c r="S4">
        <f t="shared" si="1"/>
        <v>424.85621460839434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420.00879765957779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-420.00879765957779</v>
      </c>
      <c r="AK4">
        <f>G4*MAX(0, SUM(AB4, AE4:AF4))</f>
        <v>0</v>
      </c>
      <c r="AL4">
        <f t="shared" si="9"/>
        <v>-772.3955476595778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-324.60988236594602</v>
      </c>
      <c r="AR4">
        <f t="shared" si="14"/>
        <v>-324.60988236594602</v>
      </c>
      <c r="AS4">
        <f t="shared" si="15"/>
        <v>-386.90162556037637</v>
      </c>
      <c r="AT4">
        <f t="shared" si="16"/>
        <v>0</v>
      </c>
      <c r="AU4">
        <f t="shared" si="17"/>
        <v>-711.51150792632245</v>
      </c>
      <c r="AW4">
        <v>1</v>
      </c>
      <c r="AX4">
        <f>(R4*SUMPRODUCT(K5:$K$23, X5:$X$23)-$AZ$3*SUMPRODUCT(K4:$K$22, W5:$W$23))/Z4</f>
        <v>424.85621460839434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1.462746E-3</v>
      </c>
      <c r="O5">
        <f t="shared" ref="O5:O23" si="29">$C$3</f>
        <v>1383.0576858171767</v>
      </c>
      <c r="P5">
        <f t="shared" ref="P5:P23" si="30">O5*$C$5</f>
        <v>69.152884290858836</v>
      </c>
      <c r="Q5" s="5">
        <f t="shared" ref="Q5:Q23" si="31">$C$8</f>
        <v>50</v>
      </c>
      <c r="R5">
        <f t="shared" si="0"/>
        <v>250000</v>
      </c>
      <c r="S5">
        <f t="shared" si="1"/>
        <v>809.75416440930405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420.00879765957779</v>
      </c>
      <c r="AC5">
        <f t="shared" si="2"/>
        <v>791.33913339020182</v>
      </c>
      <c r="AE5">
        <f t="shared" si="3"/>
        <v>1351.6048680300523</v>
      </c>
      <c r="AF5">
        <f t="shared" si="4"/>
        <v>-67.580243401502614</v>
      </c>
      <c r="AG5">
        <f t="shared" si="5"/>
        <v>-48.862924586961803</v>
      </c>
      <c r="AH5">
        <f t="shared" si="6"/>
        <v>-361.51418269098451</v>
      </c>
      <c r="AI5">
        <f t="shared" si="7"/>
        <v>873.64751735060338</v>
      </c>
      <c r="AJ5">
        <f t="shared" si="8"/>
        <v>-371.33033573062403</v>
      </c>
      <c r="AK5">
        <f>G5*SUM(AB5, AE5:AF5)</f>
        <v>119.28233956016894</v>
      </c>
      <c r="AL5">
        <f t="shared" si="9"/>
        <v>621.59952118014826</v>
      </c>
      <c r="AN5">
        <f t="shared" si="10"/>
        <v>1146.9225228197236</v>
      </c>
      <c r="AO5">
        <f t="shared" si="11"/>
        <v>-57.346126140986172</v>
      </c>
      <c r="AP5">
        <f t="shared" si="12"/>
        <v>-41.463293056430494</v>
      </c>
      <c r="AQ5">
        <f t="shared" si="13"/>
        <v>-306.76773090597902</v>
      </c>
      <c r="AR5">
        <f t="shared" si="14"/>
        <v>741.3453727163278</v>
      </c>
      <c r="AS5">
        <f t="shared" si="15"/>
        <v>-315.09735983445188</v>
      </c>
      <c r="AT5">
        <f t="shared" si="16"/>
        <v>101.21863649069515</v>
      </c>
      <c r="AU5">
        <f t="shared" si="17"/>
        <v>527.46664937257106</v>
      </c>
      <c r="AW5">
        <v>2</v>
      </c>
      <c r="AX5">
        <f>(R5*SUMPRODUCT(K6:$K$23, X6:$X$23)-$AZ$3*SUMPRODUCT(K5:$K$22, W6:$W$23))/Z5</f>
        <v>809.75416440930405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1.535893E-3</v>
      </c>
      <c r="O6">
        <f t="shared" si="29"/>
        <v>1383.0576858171767</v>
      </c>
      <c r="P6">
        <f t="shared" si="30"/>
        <v>69.152884290858836</v>
      </c>
      <c r="Q6" s="5">
        <f t="shared" si="31"/>
        <v>50</v>
      </c>
      <c r="R6">
        <f t="shared" si="0"/>
        <v>250000</v>
      </c>
      <c r="S6">
        <f t="shared" si="1"/>
        <v>1154.7894230128597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791.33913339020182</v>
      </c>
      <c r="AC6">
        <f t="shared" si="2"/>
        <v>1115.5091942099134</v>
      </c>
      <c r="AE6">
        <f t="shared" si="3"/>
        <v>1336.0128988941785</v>
      </c>
      <c r="AF6">
        <f t="shared" si="4"/>
        <v>-66.800644944708921</v>
      </c>
      <c r="AG6">
        <f t="shared" si="5"/>
        <v>-48.29924711725954</v>
      </c>
      <c r="AH6">
        <f t="shared" si="6"/>
        <v>-375.2411191632126</v>
      </c>
      <c r="AI6">
        <f t="shared" si="7"/>
        <v>845.67188766899756</v>
      </c>
      <c r="AJ6">
        <f t="shared" si="8"/>
        <v>-324.17006081971158</v>
      </c>
      <c r="AK6">
        <f>G6*SUM(AB6, AE6:AF6)</f>
        <v>144.23859711377702</v>
      </c>
      <c r="AL6">
        <f t="shared" si="9"/>
        <v>665.74042396306299</v>
      </c>
      <c r="AN6">
        <f t="shared" si="10"/>
        <v>1044.3285530340604</v>
      </c>
      <c r="AO6">
        <f t="shared" si="11"/>
        <v>-52.216427651703022</v>
      </c>
      <c r="AP6">
        <f t="shared" si="12"/>
        <v>-37.754338222596303</v>
      </c>
      <c r="AQ6">
        <f t="shared" si="13"/>
        <v>-293.31679008410418</v>
      </c>
      <c r="AR6">
        <f t="shared" si="14"/>
        <v>661.04099707565706</v>
      </c>
      <c r="AS6">
        <f t="shared" si="15"/>
        <v>-253.39579493059034</v>
      </c>
      <c r="AT6">
        <f t="shared" si="16"/>
        <v>112.74777776484979</v>
      </c>
      <c r="AU6">
        <f t="shared" si="17"/>
        <v>520.39297990991645</v>
      </c>
      <c r="AW6">
        <v>3</v>
      </c>
      <c r="AX6">
        <f>(R6*SUMPRODUCT(K7:$K$23, X7:$X$23)-$AZ$3*SUMPRODUCT(K6:$K$22, W7:$W$23))/Z6</f>
        <v>1154.7894230128597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1.6204399999999999E-3</v>
      </c>
      <c r="O7">
        <f t="shared" si="29"/>
        <v>1383.0576858171767</v>
      </c>
      <c r="P7">
        <f t="shared" si="30"/>
        <v>69.152884290858836</v>
      </c>
      <c r="Q7" s="5">
        <f t="shared" si="31"/>
        <v>50</v>
      </c>
      <c r="R7">
        <f t="shared" si="0"/>
        <v>250000</v>
      </c>
      <c r="S7">
        <f t="shared" si="1"/>
        <v>1462.126664000373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1115.5091942099134</v>
      </c>
      <c r="AC7">
        <f t="shared" si="2"/>
        <v>1395.9797207680931</v>
      </c>
      <c r="AE7">
        <f t="shared" si="3"/>
        <v>1320.4878411633526</v>
      </c>
      <c r="AF7">
        <f t="shared" si="4"/>
        <v>-66.024392058167635</v>
      </c>
      <c r="AG7">
        <f t="shared" si="5"/>
        <v>-47.737988614088259</v>
      </c>
      <c r="AH7">
        <f t="shared" si="6"/>
        <v>-391.3301599934602</v>
      </c>
      <c r="AI7">
        <f t="shared" si="7"/>
        <v>815.39530049763653</v>
      </c>
      <c r="AJ7">
        <f t="shared" si="8"/>
        <v>-280.4705265581797</v>
      </c>
      <c r="AK7">
        <f>G7*SUM(AB7, AE7:AF7)</f>
        <v>165.89808503205691</v>
      </c>
      <c r="AL7">
        <f t="shared" si="9"/>
        <v>700.82285897151371</v>
      </c>
      <c r="AN7">
        <f t="shared" si="10"/>
        <v>950.83043538716186</v>
      </c>
      <c r="AO7">
        <f t="shared" si="11"/>
        <v>-47.541521769358098</v>
      </c>
      <c r="AP7">
        <f t="shared" si="12"/>
        <v>-34.374214652708638</v>
      </c>
      <c r="AQ7">
        <f t="shared" si="13"/>
        <v>-281.78118329275839</v>
      </c>
      <c r="AR7">
        <f t="shared" si="14"/>
        <v>587.13351567233678</v>
      </c>
      <c r="AS7">
        <f t="shared" si="15"/>
        <v>-201.95559895927173</v>
      </c>
      <c r="AT7">
        <f t="shared" si="16"/>
        <v>119.45657014301393</v>
      </c>
      <c r="AU7">
        <f t="shared" si="17"/>
        <v>504.63448685607892</v>
      </c>
      <c r="AW7">
        <v>4</v>
      </c>
      <c r="AX7">
        <f>(R7*SUMPRODUCT(K8:$K$23, X8:$X$23)-$AZ$3*SUMPRODUCT(K7:$K$22, W8:$W$23))/Z7</f>
        <v>1462.126664000373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1.706887E-3</v>
      </c>
      <c r="O8">
        <f t="shared" si="29"/>
        <v>1383.0576858171767</v>
      </c>
      <c r="P8">
        <f t="shared" si="30"/>
        <v>69.152884290858836</v>
      </c>
      <c r="Q8" s="5">
        <f t="shared" si="31"/>
        <v>50</v>
      </c>
      <c r="R8">
        <f t="shared" si="0"/>
        <v>250000</v>
      </c>
      <c r="S8">
        <f t="shared" si="1"/>
        <v>1735.5698052459034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1395.9797207680931</v>
      </c>
      <c r="AC8">
        <f t="shared" si="2"/>
        <v>1637.6533088021465</v>
      </c>
      <c r="AE8">
        <f t="shared" si="3"/>
        <v>1305.0290392219792</v>
      </c>
      <c r="AF8">
        <f t="shared" si="4"/>
        <v>-65.251451961098965</v>
      </c>
      <c r="AG8">
        <f t="shared" si="5"/>
        <v>-47.17912537577584</v>
      </c>
      <c r="AH8">
        <f t="shared" si="6"/>
        <v>-407.41676085767631</v>
      </c>
      <c r="AI8">
        <f t="shared" si="7"/>
        <v>785.18170102742806</v>
      </c>
      <c r="AJ8">
        <f t="shared" si="8"/>
        <v>-241.67358803405341</v>
      </c>
      <c r="AK8">
        <f t="shared" ref="AK8:AK23" si="32">G8*SUM(AB8:AB8, AE8:AF8)</f>
        <v>184.50301156202815</v>
      </c>
      <c r="AL8">
        <f t="shared" si="9"/>
        <v>728.01112455540283</v>
      </c>
      <c r="AN8">
        <f t="shared" si="10"/>
        <v>865.62743160176092</v>
      </c>
      <c r="AO8">
        <f t="shared" si="11"/>
        <v>-43.281371580088049</v>
      </c>
      <c r="AP8">
        <f t="shared" si="12"/>
        <v>-31.293974231100378</v>
      </c>
      <c r="AQ8">
        <f t="shared" si="13"/>
        <v>-270.24005879822533</v>
      </c>
      <c r="AR8">
        <f t="shared" si="14"/>
        <v>520.81202699234711</v>
      </c>
      <c r="AS8">
        <f t="shared" si="15"/>
        <v>-160.30240018307813</v>
      </c>
      <c r="AT8">
        <f t="shared" si="16"/>
        <v>122.38108365499932</v>
      </c>
      <c r="AU8">
        <f t="shared" si="17"/>
        <v>482.8907104642683</v>
      </c>
      <c r="AW8">
        <v>5</v>
      </c>
      <c r="AX8">
        <f>(R8*SUMPRODUCT(K9:$K$23, X9:$X$23)-$AZ$3*SUMPRODUCT(K8:$K$22, W9:$W$23))/Z8</f>
        <v>1735.5698052459034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1.7980839999999999E-3</v>
      </c>
      <c r="O9">
        <f t="shared" si="29"/>
        <v>1383.0576858171767</v>
      </c>
      <c r="P9">
        <f t="shared" si="30"/>
        <v>69.152884290858836</v>
      </c>
      <c r="Q9" s="5">
        <f t="shared" si="31"/>
        <v>50</v>
      </c>
      <c r="R9">
        <f t="shared" si="0"/>
        <v>250000</v>
      </c>
      <c r="S9">
        <f t="shared" si="1"/>
        <v>1978.1499188701075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1637.6533088021465</v>
      </c>
      <c r="AC9">
        <f t="shared" si="2"/>
        <v>1844.5259745982589</v>
      </c>
      <c r="AE9">
        <f t="shared" si="3"/>
        <v>1289.6321969947992</v>
      </c>
      <c r="AF9">
        <f t="shared" si="4"/>
        <v>-64.481609849739954</v>
      </c>
      <c r="AG9">
        <f t="shared" si="5"/>
        <v>-46.622502091545904</v>
      </c>
      <c r="AH9">
        <f t="shared" si="6"/>
        <v>-424.16015236088259</v>
      </c>
      <c r="AI9">
        <f t="shared" si="7"/>
        <v>754.3679326926308</v>
      </c>
      <c r="AJ9">
        <f t="shared" si="8"/>
        <v>-206.87266579611241</v>
      </c>
      <c r="AK9">
        <f t="shared" si="32"/>
        <v>200.3962727163044</v>
      </c>
      <c r="AL9">
        <f t="shared" si="9"/>
        <v>747.89153961282273</v>
      </c>
      <c r="AN9">
        <f t="shared" si="10"/>
        <v>787.98666732778099</v>
      </c>
      <c r="AO9">
        <f t="shared" si="11"/>
        <v>-39.399333366389044</v>
      </c>
      <c r="AP9">
        <f t="shared" si="12"/>
        <v>-28.487122244008233</v>
      </c>
      <c r="AQ9">
        <f t="shared" si="13"/>
        <v>-259.16888989818199</v>
      </c>
      <c r="AR9">
        <f t="shared" si="14"/>
        <v>460.93132181920168</v>
      </c>
      <c r="AS9">
        <f t="shared" si="15"/>
        <v>-126.40263081346583</v>
      </c>
      <c r="AT9">
        <f t="shared" si="16"/>
        <v>122.44544719851363</v>
      </c>
      <c r="AU9">
        <f t="shared" si="17"/>
        <v>456.97413820424947</v>
      </c>
      <c r="AW9">
        <v>6</v>
      </c>
      <c r="AX9">
        <f>(R9*SUMPRODUCT(K10:$K$23, X10:$X$23)-$AZ$3*SUMPRODUCT(K9:$K$22, W10:$W$23))/Z9</f>
        <v>1978.1499188701075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1.9035300000000001E-3</v>
      </c>
      <c r="O10">
        <f t="shared" si="29"/>
        <v>1383.0576858171767</v>
      </c>
      <c r="P10">
        <f t="shared" si="30"/>
        <v>69.152884290858836</v>
      </c>
      <c r="Q10" s="5">
        <f t="shared" si="31"/>
        <v>50</v>
      </c>
      <c r="R10">
        <f t="shared" si="0"/>
        <v>250000</v>
      </c>
      <c r="S10">
        <f t="shared" si="1"/>
        <v>2191.3571651186367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1844.5259745982589</v>
      </c>
      <c r="AC10">
        <f t="shared" si="2"/>
        <v>2019.0082274672932</v>
      </c>
      <c r="AE10">
        <f t="shared" si="3"/>
        <v>1274.2810214489057</v>
      </c>
      <c r="AF10">
        <f t="shared" si="4"/>
        <v>-63.71405107244528</v>
      </c>
      <c r="AG10">
        <f t="shared" si="5"/>
        <v>-46.067529739224121</v>
      </c>
      <c r="AH10">
        <f t="shared" si="6"/>
        <v>-443.73665703160191</v>
      </c>
      <c r="AI10">
        <f t="shared" si="7"/>
        <v>720.76278360563447</v>
      </c>
      <c r="AJ10">
        <f t="shared" si="8"/>
        <v>-174.48225286903426</v>
      </c>
      <c r="AK10">
        <f t="shared" si="32"/>
        <v>213.85650614823038</v>
      </c>
      <c r="AL10">
        <f t="shared" si="9"/>
        <v>760.13703688483065</v>
      </c>
      <c r="AN10">
        <f t="shared" si="10"/>
        <v>717.23319951145004</v>
      </c>
      <c r="AO10">
        <f t="shared" si="11"/>
        <v>-35.861659975572501</v>
      </c>
      <c r="AP10">
        <f t="shared" si="12"/>
        <v>-25.929258297265967</v>
      </c>
      <c r="AQ10">
        <f t="shared" si="13"/>
        <v>-249.75861439214884</v>
      </c>
      <c r="AR10">
        <f t="shared" si="14"/>
        <v>405.68366684646276</v>
      </c>
      <c r="AS10">
        <f t="shared" si="15"/>
        <v>-98.207901064813257</v>
      </c>
      <c r="AT10">
        <f t="shared" si="16"/>
        <v>120.3698270312704</v>
      </c>
      <c r="AU10">
        <f t="shared" si="17"/>
        <v>427.8455928129199</v>
      </c>
      <c r="AW10">
        <v>7</v>
      </c>
      <c r="AX10">
        <f>(R10*SUMPRODUCT(K11:$K$23, X11:$X$23)-$AZ$3*SUMPRODUCT(K10:$K$22, W11:$W$23))/Z10</f>
        <v>2191.3571651186367</v>
      </c>
    </row>
    <row r="11" spans="1:52" x14ac:dyDescent="0.25">
      <c r="A11" t="s">
        <v>33</v>
      </c>
      <c r="C11" s="24">
        <f>AU25</f>
        <v>801.97663763293622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2.008026E-3</v>
      </c>
      <c r="O11">
        <f t="shared" si="29"/>
        <v>1383.0576858171767</v>
      </c>
      <c r="P11">
        <f t="shared" si="30"/>
        <v>69.152884290858836</v>
      </c>
      <c r="Q11" s="5">
        <f t="shared" si="31"/>
        <v>50</v>
      </c>
      <c r="R11">
        <f t="shared" si="0"/>
        <v>250000</v>
      </c>
      <c r="S11">
        <f t="shared" si="1"/>
        <v>2378.7487542763465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2019.0082274672932</v>
      </c>
      <c r="AC11">
        <f t="shared" si="2"/>
        <v>2165.344050364376</v>
      </c>
      <c r="AE11">
        <f t="shared" si="3"/>
        <v>1258.9794218120405</v>
      </c>
      <c r="AF11">
        <f t="shared" si="4"/>
        <v>-62.948971090602022</v>
      </c>
      <c r="AG11">
        <f t="shared" si="5"/>
        <v>-45.51434964435974</v>
      </c>
      <c r="AH11">
        <f t="shared" si="6"/>
        <v>-462.5239873606763</v>
      </c>
      <c r="AI11">
        <f t="shared" si="7"/>
        <v>687.9921137164024</v>
      </c>
      <c r="AJ11">
        <f t="shared" si="8"/>
        <v>-146.33582289708283</v>
      </c>
      <c r="AK11">
        <f t="shared" si="32"/>
        <v>225.05270747321126</v>
      </c>
      <c r="AL11">
        <f t="shared" si="9"/>
        <v>766.70899829253085</v>
      </c>
      <c r="AN11">
        <f t="shared" si="10"/>
        <v>652.7636583579623</v>
      </c>
      <c r="AO11">
        <f t="shared" si="11"/>
        <v>-32.638182917898114</v>
      </c>
      <c r="AP11">
        <f t="shared" si="12"/>
        <v>-23.598569497565038</v>
      </c>
      <c r="AQ11">
        <f t="shared" si="13"/>
        <v>-239.81237884993962</v>
      </c>
      <c r="AR11">
        <f t="shared" si="14"/>
        <v>356.71452709255954</v>
      </c>
      <c r="AS11">
        <f t="shared" si="15"/>
        <v>-75.873128224476844</v>
      </c>
      <c r="AT11">
        <f t="shared" si="16"/>
        <v>116.6867592181424</v>
      </c>
      <c r="AU11">
        <f t="shared" si="17"/>
        <v>397.52815808622512</v>
      </c>
      <c r="AW11">
        <v>8</v>
      </c>
      <c r="AX11">
        <f>(R11*SUMPRODUCT(K12:$K$23, X12:$X$23)-$AZ$3*SUMPRODUCT(K11:$K$22, W12:$W$23))/Z11</f>
        <v>2378.7487542763465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2.1277219999999999E-3</v>
      </c>
      <c r="O12">
        <f t="shared" si="29"/>
        <v>1383.0576858171767</v>
      </c>
      <c r="P12">
        <f t="shared" si="30"/>
        <v>69.152884290858836</v>
      </c>
      <c r="Q12" s="5">
        <f t="shared" si="31"/>
        <v>50</v>
      </c>
      <c r="R12">
        <f t="shared" si="0"/>
        <v>250000</v>
      </c>
      <c r="S12">
        <f t="shared" si="1"/>
        <v>2541.5881686050298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2165.344050364376</v>
      </c>
      <c r="AC12">
        <f t="shared" si="2"/>
        <v>2285.5162609616646</v>
      </c>
      <c r="AE12">
        <f t="shared" si="3"/>
        <v>1243.7108693805833</v>
      </c>
      <c r="AF12">
        <f t="shared" si="4"/>
        <v>-62.185543469029163</v>
      </c>
      <c r="AG12">
        <f t="shared" si="5"/>
        <v>-44.962364264862146</v>
      </c>
      <c r="AH12">
        <f t="shared" si="6"/>
        <v>-484.20941526998195</v>
      </c>
      <c r="AI12">
        <f t="shared" si="7"/>
        <v>652.35354637671003</v>
      </c>
      <c r="AJ12">
        <f t="shared" si="8"/>
        <v>-120.17221059728854</v>
      </c>
      <c r="AK12">
        <f t="shared" si="32"/>
        <v>234.28085633931511</v>
      </c>
      <c r="AL12">
        <f t="shared" si="9"/>
        <v>766.46219211873654</v>
      </c>
      <c r="AN12">
        <f t="shared" si="10"/>
        <v>594.01708059148098</v>
      </c>
      <c r="AO12">
        <f t="shared" si="11"/>
        <v>-29.700854029574046</v>
      </c>
      <c r="AP12">
        <f t="shared" si="12"/>
        <v>-21.474776022827538</v>
      </c>
      <c r="AQ12">
        <f t="shared" si="13"/>
        <v>-231.26650279806034</v>
      </c>
      <c r="AR12">
        <f t="shared" si="14"/>
        <v>311.574947741019</v>
      </c>
      <c r="AS12">
        <f t="shared" si="15"/>
        <v>-57.396254599574391</v>
      </c>
      <c r="AT12">
        <f t="shared" si="16"/>
        <v>111.8964493656493</v>
      </c>
      <c r="AU12">
        <f t="shared" si="17"/>
        <v>366.07514250709391</v>
      </c>
      <c r="AW12">
        <v>9</v>
      </c>
      <c r="AX12">
        <f>(R12*SUMPRODUCT(K13:$K$23, X13:$X$23)-$AZ$3*SUMPRODUCT(K12:$K$22, W13:$W$23))/Z12</f>
        <v>2541.5881686050298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2.2569180000000001E-3</v>
      </c>
      <c r="O13">
        <f t="shared" si="29"/>
        <v>1383.0576858171767</v>
      </c>
      <c r="P13">
        <f t="shared" si="30"/>
        <v>69.152884290858836</v>
      </c>
      <c r="Q13" s="5">
        <f t="shared" si="31"/>
        <v>50</v>
      </c>
      <c r="R13">
        <f t="shared" si="0"/>
        <v>250000</v>
      </c>
      <c r="S13">
        <f t="shared" si="1"/>
        <v>2681.858549150033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2285.5162609616646</v>
      </c>
      <c r="AC13">
        <f t="shared" si="2"/>
        <v>2382.0945743083994</v>
      </c>
      <c r="AE13">
        <f t="shared" si="3"/>
        <v>1228.4668072388768</v>
      </c>
      <c r="AF13">
        <f t="shared" si="4"/>
        <v>-61.423340361943843</v>
      </c>
      <c r="AG13">
        <f t="shared" si="5"/>
        <v>-44.411264252981603</v>
      </c>
      <c r="AH13">
        <f t="shared" si="6"/>
        <v>-507.38184615962075</v>
      </c>
      <c r="AI13">
        <f t="shared" si="7"/>
        <v>615.25035646433037</v>
      </c>
      <c r="AJ13">
        <f t="shared" si="8"/>
        <v>-96.578313346734831</v>
      </c>
      <c r="AK13">
        <f t="shared" si="32"/>
        <v>241.67918094870186</v>
      </c>
      <c r="AL13">
        <f t="shared" si="9"/>
        <v>760.35122406629739</v>
      </c>
      <c r="AN13">
        <f t="shared" si="10"/>
        <v>540.48680595822634</v>
      </c>
      <c r="AO13">
        <f t="shared" si="11"/>
        <v>-27.024340297911319</v>
      </c>
      <c r="AP13">
        <f t="shared" si="12"/>
        <v>-19.539561201992846</v>
      </c>
      <c r="AQ13">
        <f t="shared" si="13"/>
        <v>-223.23207417249867</v>
      </c>
      <c r="AR13">
        <f t="shared" si="14"/>
        <v>270.69083028582338</v>
      </c>
      <c r="AS13">
        <f t="shared" si="15"/>
        <v>-42.491424105249948</v>
      </c>
      <c r="AT13">
        <f t="shared" si="16"/>
        <v>106.33124786754131</v>
      </c>
      <c r="AU13">
        <f t="shared" si="17"/>
        <v>334.53065404811474</v>
      </c>
      <c r="AW13">
        <v>10</v>
      </c>
      <c r="AX13">
        <f>(R13*SUMPRODUCT(K14:$K$23, X14:$X$23)-$AZ$3*SUMPRODUCT(K13:$K$22, W14:$W$23))/Z13</f>
        <v>2681.858549150033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2.397513E-3</v>
      </c>
      <c r="O14">
        <f t="shared" si="29"/>
        <v>1383.0576858171767</v>
      </c>
      <c r="P14">
        <f t="shared" si="30"/>
        <v>69.152884290858836</v>
      </c>
      <c r="Q14" s="5">
        <f t="shared" si="31"/>
        <v>50</v>
      </c>
      <c r="R14">
        <f t="shared" si="0"/>
        <v>250000</v>
      </c>
      <c r="S14">
        <f t="shared" si="1"/>
        <v>2801.2753620200901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2382.0945743083994</v>
      </c>
      <c r="AC14">
        <f t="shared" si="2"/>
        <v>2457.3165662973952</v>
      </c>
      <c r="AE14">
        <f t="shared" si="3"/>
        <v>1213.2368740260645</v>
      </c>
      <c r="AF14">
        <f t="shared" si="4"/>
        <v>-60.661843701303226</v>
      </c>
      <c r="AG14">
        <f t="shared" si="5"/>
        <v>-43.860675027058832</v>
      </c>
      <c r="AH14">
        <f t="shared" si="6"/>
        <v>-532.38291696479348</v>
      </c>
      <c r="AI14">
        <f t="shared" si="7"/>
        <v>576.33143833290899</v>
      </c>
      <c r="AJ14">
        <f t="shared" si="8"/>
        <v>-75.221991988995796</v>
      </c>
      <c r="AK14">
        <f t="shared" si="32"/>
        <v>247.42687232432129</v>
      </c>
      <c r="AL14">
        <f t="shared" si="9"/>
        <v>748.53631866823446</v>
      </c>
      <c r="AN14">
        <f t="shared" si="10"/>
        <v>491.71045050529295</v>
      </c>
      <c r="AO14">
        <f t="shared" si="11"/>
        <v>-24.585522525264647</v>
      </c>
      <c r="AP14">
        <f t="shared" si="12"/>
        <v>-17.776209031178873</v>
      </c>
      <c r="AQ14">
        <f t="shared" si="13"/>
        <v>-215.76845342112202</v>
      </c>
      <c r="AR14">
        <f t="shared" si="14"/>
        <v>233.58026552772742</v>
      </c>
      <c r="AS14">
        <f t="shared" si="15"/>
        <v>-30.486577156259465</v>
      </c>
      <c r="AT14">
        <f t="shared" si="16"/>
        <v>100.27916350248839</v>
      </c>
      <c r="AU14">
        <f t="shared" si="17"/>
        <v>303.37285187395634</v>
      </c>
      <c r="AW14">
        <v>11</v>
      </c>
      <c r="AX14">
        <f>(R14*SUMPRODUCT(K15:$K$23, X15:$X$23)-$AZ$3*SUMPRODUCT(K14:$K$22, W15:$W$23))/Z14</f>
        <v>2801.2753620200901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2.5466569999999999E-3</v>
      </c>
      <c r="O15">
        <f t="shared" si="29"/>
        <v>1383.0576858171767</v>
      </c>
      <c r="P15">
        <f t="shared" si="30"/>
        <v>69.152884290858836</v>
      </c>
      <c r="Q15" s="5">
        <f t="shared" si="31"/>
        <v>50</v>
      </c>
      <c r="R15">
        <f t="shared" si="0"/>
        <v>250000</v>
      </c>
      <c r="S15">
        <f t="shared" si="1"/>
        <v>2901.7749752218424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2457.3165662973952</v>
      </c>
      <c r="AC15">
        <f t="shared" si="2"/>
        <v>2513.5389672173669</v>
      </c>
      <c r="AE15">
        <f t="shared" si="3"/>
        <v>1198.0148071079072</v>
      </c>
      <c r="AF15">
        <f t="shared" si="4"/>
        <v>-59.900740355395364</v>
      </c>
      <c r="AG15">
        <f t="shared" si="5"/>
        <v>-43.310370181705856</v>
      </c>
      <c r="AH15">
        <f t="shared" si="6"/>
        <v>-558.49047541192272</v>
      </c>
      <c r="AI15">
        <f t="shared" si="7"/>
        <v>536.31322115888338</v>
      </c>
      <c r="AJ15">
        <f t="shared" si="8"/>
        <v>-56.222400919971733</v>
      </c>
      <c r="AK15">
        <f t="shared" si="32"/>
        <v>251.68014431349351</v>
      </c>
      <c r="AL15">
        <f t="shared" si="9"/>
        <v>731.77096455240519</v>
      </c>
      <c r="AN15">
        <f t="shared" si="10"/>
        <v>447.26837342547003</v>
      </c>
      <c r="AO15">
        <f t="shared" si="11"/>
        <v>-22.363418671273504</v>
      </c>
      <c r="AP15">
        <f t="shared" si="12"/>
        <v>-16.169548747390188</v>
      </c>
      <c r="AQ15">
        <f t="shared" si="13"/>
        <v>-208.50754517311125</v>
      </c>
      <c r="AR15">
        <f t="shared" si="14"/>
        <v>200.22786083369513</v>
      </c>
      <c r="AS15">
        <f t="shared" si="15"/>
        <v>-20.990142743106695</v>
      </c>
      <c r="AT15">
        <f t="shared" si="16"/>
        <v>93.962585522905442</v>
      </c>
      <c r="AU15">
        <f t="shared" si="17"/>
        <v>273.20030361349387</v>
      </c>
      <c r="AW15">
        <v>12</v>
      </c>
      <c r="AX15">
        <f>(R15*SUMPRODUCT(K16:$K$23, X16:$X$23)-$AZ$3*SUMPRODUCT(K15:$K$22, W16:$W$23))/Z15</f>
        <v>2901.7749752218424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3.8442260000000001E-3</v>
      </c>
      <c r="O16">
        <f t="shared" si="29"/>
        <v>1383.0576858171767</v>
      </c>
      <c r="P16">
        <f t="shared" si="30"/>
        <v>69.152884290858836</v>
      </c>
      <c r="Q16" s="5">
        <f t="shared" si="31"/>
        <v>50</v>
      </c>
      <c r="R16">
        <f t="shared" si="0"/>
        <v>250000</v>
      </c>
      <c r="S16">
        <f t="shared" si="1"/>
        <v>2889.2518129172736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2513.5389672173669</v>
      </c>
      <c r="AC16">
        <f t="shared" si="2"/>
        <v>2468.0434871901948</v>
      </c>
      <c r="AE16">
        <f t="shared" si="3"/>
        <v>1181.4292193669589</v>
      </c>
      <c r="AF16">
        <f t="shared" si="4"/>
        <v>-59.071460968347949</v>
      </c>
      <c r="AG16">
        <f t="shared" si="5"/>
        <v>-42.710771628766665</v>
      </c>
      <c r="AH16">
        <f t="shared" si="6"/>
        <v>-832.4742556106919</v>
      </c>
      <c r="AI16">
        <f t="shared" si="7"/>
        <v>247.17273115915236</v>
      </c>
      <c r="AJ16">
        <f t="shared" si="8"/>
        <v>45.495480027172107</v>
      </c>
      <c r="AK16">
        <f t="shared" si="32"/>
        <v>254.51277079311848</v>
      </c>
      <c r="AL16">
        <f t="shared" si="9"/>
        <v>547.180981979443</v>
      </c>
      <c r="AN16">
        <f t="shared" si="10"/>
        <v>406.30847295072215</v>
      </c>
      <c r="AO16">
        <f t="shared" si="11"/>
        <v>-20.315423647536107</v>
      </c>
      <c r="AP16">
        <f t="shared" si="12"/>
        <v>-14.688775353236826</v>
      </c>
      <c r="AQ16">
        <f t="shared" si="13"/>
        <v>-286.29844092497393</v>
      </c>
      <c r="AR16">
        <f t="shared" si="14"/>
        <v>85.00583302497526</v>
      </c>
      <c r="AS16">
        <f t="shared" si="15"/>
        <v>15.646471843573698</v>
      </c>
      <c r="AT16">
        <f t="shared" si="16"/>
        <v>87.530165626696885</v>
      </c>
      <c r="AU16">
        <f t="shared" si="17"/>
        <v>188.18247049524587</v>
      </c>
      <c r="AW16">
        <v>13</v>
      </c>
      <c r="AX16">
        <f>(R16*SUMPRODUCT(K17:$K$23, X17:$X$23)-$AZ$3*SUMPRODUCT(K16:$K$22, W17:$W$23))/Z16</f>
        <v>2889.2518129172736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5.3300140000000001E-3</v>
      </c>
      <c r="O17">
        <f t="shared" si="29"/>
        <v>1383.0576858171767</v>
      </c>
      <c r="P17">
        <f t="shared" si="30"/>
        <v>69.152884290858836</v>
      </c>
      <c r="Q17" s="5">
        <f t="shared" si="31"/>
        <v>50</v>
      </c>
      <c r="R17">
        <f t="shared" si="0"/>
        <v>250000</v>
      </c>
      <c r="S17">
        <f t="shared" si="1"/>
        <v>2765.5900126067522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2468.0434871901948</v>
      </c>
      <c r="AC17">
        <f t="shared" si="2"/>
        <v>2326.1938956462377</v>
      </c>
      <c r="AE17">
        <f t="shared" si="3"/>
        <v>1163.3178928940545</v>
      </c>
      <c r="AF17">
        <f t="shared" si="4"/>
        <v>-58.165894644702725</v>
      </c>
      <c r="AG17">
        <f t="shared" si="5"/>
        <v>-42.05601490174687</v>
      </c>
      <c r="AH17">
        <f t="shared" si="6"/>
        <v>-1138.2450536606455</v>
      </c>
      <c r="AI17">
        <f t="shared" si="7"/>
        <v>-75.149070313040738</v>
      </c>
      <c r="AJ17">
        <f t="shared" si="8"/>
        <v>141.8495915439571</v>
      </c>
      <c r="AK17">
        <f t="shared" si="32"/>
        <v>250.12368398076831</v>
      </c>
      <c r="AL17">
        <f t="shared" si="9"/>
        <v>316.82420521168467</v>
      </c>
      <c r="AN17">
        <f t="shared" si="10"/>
        <v>368.54349178041855</v>
      </c>
      <c r="AO17">
        <f t="shared" si="11"/>
        <v>-18.427174589020925</v>
      </c>
      <c r="AP17">
        <f t="shared" si="12"/>
        <v>-13.323503985398316</v>
      </c>
      <c r="AQ17">
        <f t="shared" si="13"/>
        <v>-360.60032183833016</v>
      </c>
      <c r="AR17">
        <f t="shared" si="14"/>
        <v>-23.807508632330926</v>
      </c>
      <c r="AS17">
        <f t="shared" si="15"/>
        <v>44.938485081822009</v>
      </c>
      <c r="AT17">
        <f t="shared" si="16"/>
        <v>79.240125536046776</v>
      </c>
      <c r="AU17">
        <f t="shared" si="17"/>
        <v>100.37110198553785</v>
      </c>
      <c r="AW17">
        <v>14</v>
      </c>
      <c r="AX17">
        <f>(R17*SUMPRODUCT(K18:$K$23, X18:$X$23)-$AZ$3*SUMPRODUCT(K17:$K$22, W18:$W$23))/Z17</f>
        <v>2765.5900126067522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6.9004050000000001E-3</v>
      </c>
      <c r="O18">
        <f t="shared" si="29"/>
        <v>1383.0576858171767</v>
      </c>
      <c r="P18">
        <f t="shared" si="30"/>
        <v>69.152884290858836</v>
      </c>
      <c r="Q18" s="5">
        <f t="shared" si="31"/>
        <v>50</v>
      </c>
      <c r="R18">
        <f t="shared" si="0"/>
        <v>250000</v>
      </c>
      <c r="S18">
        <f t="shared" si="1"/>
        <v>2540.9925420465574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2326.1938956462377</v>
      </c>
      <c r="AC18">
        <f t="shared" si="2"/>
        <v>2101.1594998400142</v>
      </c>
      <c r="AE18">
        <f t="shared" si="3"/>
        <v>1143.6573493603983</v>
      </c>
      <c r="AF18">
        <f t="shared" si="4"/>
        <v>-57.182867468019914</v>
      </c>
      <c r="AG18">
        <f t="shared" si="5"/>
        <v>-41.34525121722131</v>
      </c>
      <c r="AH18">
        <f t="shared" si="6"/>
        <v>-1451.0176775404429</v>
      </c>
      <c r="AI18">
        <f t="shared" si="7"/>
        <v>-405.88844686528591</v>
      </c>
      <c r="AJ18">
        <f t="shared" si="8"/>
        <v>225.03439580622353</v>
      </c>
      <c r="AK18">
        <f t="shared" si="32"/>
        <v>238.88678642770313</v>
      </c>
      <c r="AL18">
        <f t="shared" si="9"/>
        <v>58.032735368640743</v>
      </c>
      <c r="AN18">
        <f t="shared" si="10"/>
        <v>333.75549942354274</v>
      </c>
      <c r="AO18">
        <f t="shared" si="11"/>
        <v>-16.687774971177138</v>
      </c>
      <c r="AP18">
        <f t="shared" si="12"/>
        <v>-12.065856068264573</v>
      </c>
      <c r="AQ18">
        <f t="shared" si="13"/>
        <v>-423.45299482466572</v>
      </c>
      <c r="AR18">
        <f t="shared" si="14"/>
        <v>-118.45112644056468</v>
      </c>
      <c r="AS18">
        <f t="shared" si="15"/>
        <v>65.672176375017713</v>
      </c>
      <c r="AT18">
        <f t="shared" si="16"/>
        <v>69.714743453931305</v>
      </c>
      <c r="AU18">
        <f t="shared" si="17"/>
        <v>16.935793388384333</v>
      </c>
      <c r="AW18">
        <v>15</v>
      </c>
      <c r="AX18">
        <f>(R18*SUMPRODUCT(K19:$K$23, X19:$X$23)-$AZ$3*SUMPRODUCT(K18:$K$22, W19:$W$23))/Z18</f>
        <v>2540.9925420465574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8.6257439999999994E-3</v>
      </c>
      <c r="O19">
        <f t="shared" si="29"/>
        <v>1383.0576858171767</v>
      </c>
      <c r="P19">
        <f t="shared" si="30"/>
        <v>69.152884290858836</v>
      </c>
      <c r="Q19" s="5">
        <f t="shared" si="31"/>
        <v>50</v>
      </c>
      <c r="R19">
        <f t="shared" si="0"/>
        <v>250000</v>
      </c>
      <c r="S19">
        <f t="shared" si="1"/>
        <v>2219.9331992627453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2101.1594998400142</v>
      </c>
      <c r="AC19">
        <f t="shared" si="2"/>
        <v>1801.4831237491264</v>
      </c>
      <c r="AE19">
        <f t="shared" si="3"/>
        <v>1122.355880347493</v>
      </c>
      <c r="AF19">
        <f t="shared" si="4"/>
        <v>-56.117794017374656</v>
      </c>
      <c r="AG19">
        <f t="shared" si="5"/>
        <v>-40.575165152433662</v>
      </c>
      <c r="AH19">
        <f t="shared" si="6"/>
        <v>-1783.1677630771972</v>
      </c>
      <c r="AI19">
        <f t="shared" si="7"/>
        <v>-757.50484189951248</v>
      </c>
      <c r="AJ19">
        <f t="shared" si="8"/>
        <v>299.67637609088774</v>
      </c>
      <c r="AK19">
        <f t="shared" si="32"/>
        <v>221.7178310319093</v>
      </c>
      <c r="AL19">
        <f t="shared" si="9"/>
        <v>-236.11063477671544</v>
      </c>
      <c r="AN19">
        <f t="shared" si="10"/>
        <v>301.72080559769307</v>
      </c>
      <c r="AO19">
        <f t="shared" si="11"/>
        <v>-15.086040279884656</v>
      </c>
      <c r="AP19">
        <f t="shared" si="12"/>
        <v>-10.907744799502778</v>
      </c>
      <c r="AQ19">
        <f t="shared" si="13"/>
        <v>-479.36561246947099</v>
      </c>
      <c r="AR19">
        <f t="shared" si="14"/>
        <v>-203.63859195116532</v>
      </c>
      <c r="AS19">
        <f t="shared" si="15"/>
        <v>80.561432604376222</v>
      </c>
      <c r="AT19">
        <f t="shared" si="16"/>
        <v>59.603984587855415</v>
      </c>
      <c r="AU19">
        <f t="shared" si="17"/>
        <v>-63.473174758933673</v>
      </c>
      <c r="AW19">
        <v>16</v>
      </c>
      <c r="AX19">
        <f>(R19*SUMPRODUCT(K20:$K$23, X20:$X$23)-$AZ$3*SUMPRODUCT(K19:$K$22, W20:$W$23))/Z19</f>
        <v>2219.9331992627453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1.0476563E-2</v>
      </c>
      <c r="O20">
        <f t="shared" si="29"/>
        <v>1383.0576858171767</v>
      </c>
      <c r="P20">
        <f t="shared" si="30"/>
        <v>69.152884290858836</v>
      </c>
      <c r="Q20" s="5">
        <f t="shared" si="31"/>
        <v>50</v>
      </c>
      <c r="R20">
        <f t="shared" si="0"/>
        <v>250000</v>
      </c>
      <c r="S20">
        <f t="shared" si="1"/>
        <v>1808.5422508638935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1801.4831237491264</v>
      </c>
      <c r="AC20">
        <f t="shared" si="2"/>
        <v>1437.5858281004564</v>
      </c>
      <c r="AE20">
        <f t="shared" si="3"/>
        <v>1099.373889455137</v>
      </c>
      <c r="AF20">
        <f t="shared" si="4"/>
        <v>-54.968694472756852</v>
      </c>
      <c r="AG20">
        <f t="shared" si="5"/>
        <v>-39.744325226954444</v>
      </c>
      <c r="AH20">
        <f t="shared" si="6"/>
        <v>-2125.4413697743789</v>
      </c>
      <c r="AI20">
        <f t="shared" si="7"/>
        <v>-1120.7805000189533</v>
      </c>
      <c r="AJ20">
        <f t="shared" si="8"/>
        <v>363.89729564867002</v>
      </c>
      <c r="AK20">
        <f t="shared" si="32"/>
        <v>199.21218231120545</v>
      </c>
      <c r="AL20">
        <f t="shared" si="9"/>
        <v>-557.67102205907781</v>
      </c>
      <c r="AN20">
        <f t="shared" si="10"/>
        <v>272.2464700696051</v>
      </c>
      <c r="AO20">
        <f t="shared" si="11"/>
        <v>-13.612323503480253</v>
      </c>
      <c r="AP20">
        <f t="shared" si="12"/>
        <v>-9.8421950458540994</v>
      </c>
      <c r="AQ20">
        <f t="shared" si="13"/>
        <v>-526.33950634189046</v>
      </c>
      <c r="AR20">
        <f t="shared" si="14"/>
        <v>-277.54755482161971</v>
      </c>
      <c r="AS20">
        <f t="shared" si="15"/>
        <v>90.114705432312959</v>
      </c>
      <c r="AT20">
        <f t="shared" si="16"/>
        <v>49.332455454229255</v>
      </c>
      <c r="AU20">
        <f t="shared" si="17"/>
        <v>-138.10039393507753</v>
      </c>
      <c r="AW20">
        <v>17</v>
      </c>
      <c r="AX20">
        <f>(R20*SUMPRODUCT(K21:$K$23, X21:$X$23)-$AZ$3*SUMPRODUCT(K20:$K$22, W21:$W$23))/Z20</f>
        <v>1808.5422508638935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1.2607808E-2</v>
      </c>
      <c r="O21">
        <f t="shared" si="29"/>
        <v>1383.0576858171767</v>
      </c>
      <c r="P21">
        <f t="shared" si="30"/>
        <v>69.152884290858836</v>
      </c>
      <c r="Q21" s="5">
        <f t="shared" si="31"/>
        <v>50</v>
      </c>
      <c r="R21">
        <f t="shared" si="0"/>
        <v>250000</v>
      </c>
      <c r="S21">
        <f t="shared" si="1"/>
        <v>1303.3886233510646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1437.5858281004564</v>
      </c>
      <c r="AC21">
        <f t="shared" si="2"/>
        <v>1012.6232972168681</v>
      </c>
      <c r="AE21">
        <f t="shared" si="3"/>
        <v>1074.519455642122</v>
      </c>
      <c r="AF21">
        <f t="shared" si="4"/>
        <v>-53.725972782106098</v>
      </c>
      <c r="AG21">
        <f t="shared" si="5"/>
        <v>-38.845793153133897</v>
      </c>
      <c r="AH21">
        <f t="shared" si="6"/>
        <v>-2505.4441077549905</v>
      </c>
      <c r="AI21">
        <f t="shared" si="7"/>
        <v>-1523.4964180481084</v>
      </c>
      <c r="AJ21">
        <f t="shared" si="8"/>
        <v>424.96253088358833</v>
      </c>
      <c r="AK21">
        <f t="shared" si="32"/>
        <v>172.08655176723309</v>
      </c>
      <c r="AL21">
        <f t="shared" si="9"/>
        <v>-926.44733539728679</v>
      </c>
      <c r="AN21">
        <f t="shared" si="10"/>
        <v>245.11691935627704</v>
      </c>
      <c r="AO21">
        <f t="shared" si="11"/>
        <v>-12.255845967813851</v>
      </c>
      <c r="AP21">
        <f t="shared" si="12"/>
        <v>-8.8614134417484625</v>
      </c>
      <c r="AQ21">
        <f t="shared" si="13"/>
        <v>-571.53617655554081</v>
      </c>
      <c r="AR21">
        <f t="shared" si="14"/>
        <v>-347.5365166088261</v>
      </c>
      <c r="AS21">
        <f t="shared" si="15"/>
        <v>96.941480086820448</v>
      </c>
      <c r="AT21">
        <f t="shared" si="16"/>
        <v>39.255990396769072</v>
      </c>
      <c r="AU21">
        <f t="shared" si="17"/>
        <v>-211.33904612523656</v>
      </c>
      <c r="AW21">
        <v>18</v>
      </c>
      <c r="AX21">
        <f>(R21*SUMPRODUCT(K22:$K$23, X22:$X$23)-$AZ$3*SUMPRODUCT(K21:$K$22, W22:$W$23))/Z21</f>
        <v>1303.3886233510646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1.5033739000000001E-2</v>
      </c>
      <c r="O22">
        <f t="shared" si="29"/>
        <v>1383.0576858171767</v>
      </c>
      <c r="P22">
        <f t="shared" si="30"/>
        <v>69.152884290858836</v>
      </c>
      <c r="Q22" s="5">
        <f t="shared" si="31"/>
        <v>50</v>
      </c>
      <c r="R22">
        <f t="shared" si="0"/>
        <v>250000</v>
      </c>
      <c r="S22">
        <f t="shared" si="1"/>
        <v>701.01460949988598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1012.6232972168681</v>
      </c>
      <c r="AC22">
        <f t="shared" si="2"/>
        <v>530.99526084984484</v>
      </c>
      <c r="AE22">
        <f t="shared" si="3"/>
        <v>1047.6202160391549</v>
      </c>
      <c r="AF22">
        <f t="shared" si="4"/>
        <v>-52.38101080195775</v>
      </c>
      <c r="AG22">
        <f t="shared" si="5"/>
        <v>-37.873337706090361</v>
      </c>
      <c r="AH22">
        <f t="shared" si="6"/>
        <v>-2919.9875775610103</v>
      </c>
      <c r="AI22">
        <f t="shared" si="7"/>
        <v>-1962.6217100299036</v>
      </c>
      <c r="AJ22">
        <f t="shared" si="8"/>
        <v>481.62803636702324</v>
      </c>
      <c r="AK22">
        <f t="shared" si="32"/>
        <v>140.55037517178459</v>
      </c>
      <c r="AL22">
        <f t="shared" si="9"/>
        <v>-1340.4432984910959</v>
      </c>
      <c r="AN22">
        <f t="shared" si="10"/>
        <v>220.14308277921086</v>
      </c>
      <c r="AO22">
        <f t="shared" si="11"/>
        <v>-11.007154138960543</v>
      </c>
      <c r="AP22">
        <f t="shared" si="12"/>
        <v>-7.9585647452275214</v>
      </c>
      <c r="AQ22">
        <f t="shared" si="13"/>
        <v>-613.59551597012671</v>
      </c>
      <c r="AR22">
        <f t="shared" si="14"/>
        <v>-412.41815207510393</v>
      </c>
      <c r="AS22">
        <f t="shared" si="15"/>
        <v>101.2075550428015</v>
      </c>
      <c r="AT22">
        <f t="shared" si="16"/>
        <v>29.534742077690954</v>
      </c>
      <c r="AU22">
        <f t="shared" si="17"/>
        <v>-281.67585495461151</v>
      </c>
      <c r="AW22">
        <v>19</v>
      </c>
      <c r="AX22">
        <f>(R22*SUMPRODUCT(K23:$K$23, X23:$X$23)-$AZ$3*SUMPRODUCT(K22:$K$22, W23:$W$23))/Z22</f>
        <v>701.01460949988598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1.7719183999999999E-2</v>
      </c>
      <c r="O23">
        <f t="shared" si="29"/>
        <v>1383.0576858171767</v>
      </c>
      <c r="P23">
        <f t="shared" si="30"/>
        <v>69.152884290858836</v>
      </c>
      <c r="Q23" s="5">
        <f t="shared" si="31"/>
        <v>50</v>
      </c>
      <c r="R23">
        <f t="shared" si="0"/>
        <v>250000</v>
      </c>
      <c r="S23">
        <f t="shared" si="1"/>
        <v>721.00014518838964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530.99526084984484</v>
      </c>
      <c r="AC23">
        <f t="shared" si="2"/>
        <v>530.99526084984484</v>
      </c>
      <c r="AE23">
        <f t="shared" si="3"/>
        <v>1018.581038508646</v>
      </c>
      <c r="AF23">
        <f t="shared" si="4"/>
        <v>-50.929051925432304</v>
      </c>
      <c r="AG23">
        <f t="shared" si="5"/>
        <v>-36.823519689521106</v>
      </c>
      <c r="AH23">
        <f t="shared" si="6"/>
        <v>-3355.4231975417647</v>
      </c>
      <c r="AI23">
        <f t="shared" si="7"/>
        <v>-2424.5947306480721</v>
      </c>
      <c r="AJ23">
        <f t="shared" si="8"/>
        <v>0</v>
      </c>
      <c r="AK23">
        <f t="shared" si="32"/>
        <v>104.90530732031411</v>
      </c>
      <c r="AL23">
        <f t="shared" si="9"/>
        <v>-2319.689423327758</v>
      </c>
      <c r="AN23">
        <f t="shared" si="10"/>
        <v>197.16913341500475</v>
      </c>
      <c r="AO23">
        <f t="shared" si="11"/>
        <v>-9.8584566707502379</v>
      </c>
      <c r="AP23">
        <f t="shared" si="12"/>
        <v>-7.1280155353212109</v>
      </c>
      <c r="AQ23">
        <f t="shared" si="13"/>
        <v>-649.51718035962472</v>
      </c>
      <c r="AR23">
        <f t="shared" si="14"/>
        <v>-469.33451915069139</v>
      </c>
      <c r="AS23">
        <f t="shared" si="15"/>
        <v>0</v>
      </c>
      <c r="AT23">
        <f t="shared" si="16"/>
        <v>20.306767702318183</v>
      </c>
      <c r="AU23">
        <f t="shared" si="17"/>
        <v>-449.02775144837324</v>
      </c>
      <c r="AW23">
        <v>20</v>
      </c>
      <c r="AX23">
        <f>(R23*SUMPRODUCT(K$23:$K24, X$23:$X24)-$AZ$3*SUMPRODUCT(K$22:$K23, W$23:$W24))/Z23</f>
        <v>721.00014518838964</v>
      </c>
    </row>
    <row r="25" spans="5:50" x14ac:dyDescent="0.25">
      <c r="AN25" s="6">
        <f t="shared" ref="AN25:AU25" si="33">SUM(AN3:AN23)</f>
        <v>11967.236739710021</v>
      </c>
      <c r="AO25" s="6">
        <f t="shared" si="33"/>
        <v>-1635.6551013483834</v>
      </c>
      <c r="AP25" s="6">
        <f t="shared" si="33"/>
        <v>-2902.5451381796192</v>
      </c>
      <c r="AQ25" s="6">
        <f t="shared" si="33"/>
        <v>-7014.9358534366993</v>
      </c>
      <c r="AR25" s="6">
        <f t="shared" si="33"/>
        <v>414.10064674532083</v>
      </c>
      <c r="AS25" s="6">
        <f t="shared" si="33"/>
        <v>-1274.4185317079903</v>
      </c>
      <c r="AT25" s="6">
        <f t="shared" si="33"/>
        <v>1662.2945225956068</v>
      </c>
      <c r="AU25" s="7">
        <f t="shared" si="33"/>
        <v>801.97663763293622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5444.859812041258</v>
      </c>
      <c r="K3">
        <v>1</v>
      </c>
      <c r="L3" s="2">
        <v>0</v>
      </c>
      <c r="O3">
        <f>$C$3</f>
        <v>5444.859812041258</v>
      </c>
      <c r="P3">
        <f>O3*B5</f>
        <v>4355.8878496330062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5444.859812041258</v>
      </c>
      <c r="AF3">
        <f t="shared" ref="AF3:AF23" si="4">-$Z3*P3</f>
        <v>-4355.8878496330062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-1430.9362415917481</v>
      </c>
      <c r="AJ3">
        <f t="shared" ref="AJ3:AJ23" si="8">AB3-AC3</f>
        <v>0</v>
      </c>
      <c r="AL3">
        <f t="shared" ref="AL3:AL23" si="9">SUM(AI3:AK3)</f>
        <v>-1430.9362415917481</v>
      </c>
      <c r="AN3">
        <f t="shared" ref="AN3:AN23" si="10">AE3*$K3</f>
        <v>5444.859812041258</v>
      </c>
      <c r="AO3">
        <f t="shared" ref="AO3:AO23" si="11">AF3*$K3</f>
        <v>-4355.8878496330062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-1430.9362415917481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-1430.9362415917481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3266.5826519012612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250000</v>
      </c>
      <c r="S4">
        <f t="shared" si="1"/>
        <v>2748.5252393377141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2714.4503619521965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-2714.4503619521965</v>
      </c>
      <c r="AK4">
        <f>H4*SUM(AB4, AE4:AF4)</f>
        <v>0</v>
      </c>
      <c r="AL4">
        <f t="shared" si="9"/>
        <v>-3313.8286119521963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-552.13228994905899</v>
      </c>
      <c r="AR4">
        <f t="shared" si="14"/>
        <v>-552.13228994905899</v>
      </c>
      <c r="AS4">
        <f t="shared" si="15"/>
        <v>-2500.4839503230528</v>
      </c>
      <c r="AT4">
        <f t="shared" si="16"/>
        <v>0</v>
      </c>
      <c r="AU4">
        <f t="shared" si="17"/>
        <v>-3052.6162402721116</v>
      </c>
      <c r="AW4">
        <v>1</v>
      </c>
      <c r="AX4">
        <f>(R4*SUMPRODUCT(K5:$K$23, X5:$X$23)-$AZ$3*SUMPRODUCT(K4:$K$22, W5:$W$23))/Z4</f>
        <v>2748.5252393377141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2.5466569999999999E-3</v>
      </c>
      <c r="O5">
        <f t="shared" ref="O5:O23" si="29">$C$3</f>
        <v>5444.859812041258</v>
      </c>
      <c r="P5">
        <f t="shared" ref="P5:P23" si="30">O5*$C$5</f>
        <v>272.24299060206289</v>
      </c>
      <c r="Q5" s="5">
        <f t="shared" ref="Q5:Q23" si="31">$C$8</f>
        <v>50</v>
      </c>
      <c r="R5">
        <f t="shared" si="0"/>
        <v>250000</v>
      </c>
      <c r="S5">
        <f t="shared" si="1"/>
        <v>5283.6619460962374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2714.4503619521965</v>
      </c>
      <c r="AC5">
        <f t="shared" si="2"/>
        <v>5152.6872438687024</v>
      </c>
      <c r="AE5">
        <f t="shared" si="3"/>
        <v>5309.8892367417411</v>
      </c>
      <c r="AF5">
        <f t="shared" si="4"/>
        <v>-265.49446183708704</v>
      </c>
      <c r="AG5">
        <f t="shared" si="5"/>
        <v>-48.760568867163201</v>
      </c>
      <c r="AH5">
        <f t="shared" si="6"/>
        <v>-628.77119668398973</v>
      </c>
      <c r="AI5">
        <f t="shared" si="7"/>
        <v>4366.8630093535012</v>
      </c>
      <c r="AJ5">
        <f t="shared" si="8"/>
        <v>-2438.2368819165058</v>
      </c>
      <c r="AK5">
        <f>H5*SUM(AB5, AE5:AF5)</f>
        <v>663.92437836084071</v>
      </c>
      <c r="AL5">
        <f t="shared" si="9"/>
        <v>2592.5505057978362</v>
      </c>
      <c r="AN5">
        <f t="shared" si="10"/>
        <v>4505.7780593623347</v>
      </c>
      <c r="AO5">
        <f t="shared" si="11"/>
        <v>-225.28890296811673</v>
      </c>
      <c r="AP5">
        <f t="shared" si="12"/>
        <v>-41.376437731214374</v>
      </c>
      <c r="AQ5">
        <f t="shared" si="13"/>
        <v>-533.55227125531746</v>
      </c>
      <c r="AR5">
        <f t="shared" si="14"/>
        <v>3705.5604474076863</v>
      </c>
      <c r="AS5">
        <f t="shared" si="15"/>
        <v>-2068.9987599079859</v>
      </c>
      <c r="AT5">
        <f t="shared" si="16"/>
        <v>563.3819772349334</v>
      </c>
      <c r="AU5">
        <f t="shared" si="17"/>
        <v>2199.9436647346338</v>
      </c>
      <c r="AW5">
        <v>2</v>
      </c>
      <c r="AX5">
        <f>(R5*SUMPRODUCT(K6:$K$23, X6:$X$23)-$AZ$3*SUMPRODUCT(K5:$K$22, W6:$W$23))/Z5</f>
        <v>5283.6619460962374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3.8442260000000001E-3</v>
      </c>
      <c r="O6">
        <f t="shared" si="29"/>
        <v>5444.859812041258</v>
      </c>
      <c r="P6">
        <f t="shared" si="30"/>
        <v>272.24299060206289</v>
      </c>
      <c r="Q6" s="5">
        <f t="shared" si="31"/>
        <v>50</v>
      </c>
      <c r="R6">
        <f t="shared" si="0"/>
        <v>250000</v>
      </c>
      <c r="S6">
        <f t="shared" si="1"/>
        <v>7406.8727693427199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5152.6872438687024</v>
      </c>
      <c r="AC6">
        <f t="shared" si="2"/>
        <v>7123.2660599948722</v>
      </c>
      <c r="AE6">
        <f t="shared" si="3"/>
        <v>5236.3779301133209</v>
      </c>
      <c r="AF6">
        <f t="shared" si="4"/>
        <v>-261.81889650566603</v>
      </c>
      <c r="AG6">
        <f t="shared" si="5"/>
        <v>-48.08551653187763</v>
      </c>
      <c r="AH6">
        <f t="shared" si="6"/>
        <v>-937.23323306969667</v>
      </c>
      <c r="AI6">
        <f t="shared" si="7"/>
        <v>3989.2402840060799</v>
      </c>
      <c r="AJ6">
        <f t="shared" si="8"/>
        <v>-1970.5788161261698</v>
      </c>
      <c r="AK6">
        <f>H6*SUM(AB6, AE6:AF6)</f>
        <v>866.58846396365209</v>
      </c>
      <c r="AL6">
        <f t="shared" si="9"/>
        <v>2885.2499318435621</v>
      </c>
      <c r="AN6">
        <f t="shared" si="10"/>
        <v>4093.1483456641954</v>
      </c>
      <c r="AO6">
        <f t="shared" si="11"/>
        <v>-204.65741728320978</v>
      </c>
      <c r="AP6">
        <f t="shared" si="12"/>
        <v>-37.587270260037137</v>
      </c>
      <c r="AQ6">
        <f t="shared" si="13"/>
        <v>-732.61225767898577</v>
      </c>
      <c r="AR6">
        <f t="shared" si="14"/>
        <v>3118.2914004419627</v>
      </c>
      <c r="AS6">
        <f t="shared" si="15"/>
        <v>-1540.3531847544066</v>
      </c>
      <c r="AT6">
        <f t="shared" si="16"/>
        <v>677.3909723448354</v>
      </c>
      <c r="AU6">
        <f t="shared" si="17"/>
        <v>2255.3291880323914</v>
      </c>
      <c r="AW6">
        <v>3</v>
      </c>
      <c r="AX6">
        <f>(R6*SUMPRODUCT(K7:$K$23, X7:$X$23)-$AZ$3*SUMPRODUCT(K6:$K$22, W7:$W$23))/Z6</f>
        <v>7406.8727693427199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5.3300140000000001E-3</v>
      </c>
      <c r="O7">
        <f t="shared" si="29"/>
        <v>5444.859812041258</v>
      </c>
      <c r="P7">
        <f t="shared" si="30"/>
        <v>272.24299060206289</v>
      </c>
      <c r="Q7" s="5">
        <f t="shared" si="31"/>
        <v>50</v>
      </c>
      <c r="R7">
        <f t="shared" si="0"/>
        <v>250000</v>
      </c>
      <c r="S7">
        <f t="shared" si="1"/>
        <v>9140.92853472551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7123.2660599948722</v>
      </c>
      <c r="AC7">
        <f t="shared" si="2"/>
        <v>8656.1603939570341</v>
      </c>
      <c r="AE7">
        <f t="shared" si="3"/>
        <v>5156.1041831353923</v>
      </c>
      <c r="AF7">
        <f t="shared" si="4"/>
        <v>-257.80520915676959</v>
      </c>
      <c r="AG7">
        <f t="shared" si="5"/>
        <v>-47.348364890246714</v>
      </c>
      <c r="AH7">
        <f t="shared" si="6"/>
        <v>-1281.482381560696</v>
      </c>
      <c r="AI7">
        <f t="shared" si="7"/>
        <v>3569.46822752768</v>
      </c>
      <c r="AJ7">
        <f t="shared" si="8"/>
        <v>-1532.8943339621619</v>
      </c>
      <c r="AK7">
        <f>H7*SUM(AB7, AE7:AF7)</f>
        <v>1028.6853199571121</v>
      </c>
      <c r="AL7">
        <f t="shared" si="9"/>
        <v>3065.2592135226305</v>
      </c>
      <c r="AN7">
        <f t="shared" si="10"/>
        <v>3712.7042237912674</v>
      </c>
      <c r="AO7">
        <f t="shared" si="11"/>
        <v>-185.63521118956336</v>
      </c>
      <c r="AP7">
        <f t="shared" si="12"/>
        <v>-34.093662205780355</v>
      </c>
      <c r="AQ7">
        <f t="shared" si="13"/>
        <v>-922.74416531306861</v>
      </c>
      <c r="AR7">
        <f t="shared" si="14"/>
        <v>2570.2311850828551</v>
      </c>
      <c r="AS7">
        <f t="shared" si="15"/>
        <v>-1103.7758482347519</v>
      </c>
      <c r="AT7">
        <f t="shared" si="16"/>
        <v>740.71512070076312</v>
      </c>
      <c r="AU7">
        <f t="shared" si="17"/>
        <v>2207.1704575488666</v>
      </c>
      <c r="AW7">
        <v>4</v>
      </c>
      <c r="AX7">
        <f>(R7*SUMPRODUCT(K8:$K$23, X8:$X$23)-$AZ$3*SUMPRODUCT(K7:$K$22, W8:$W$23))/Z7</f>
        <v>9140.92853472551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6.9004050000000001E-3</v>
      </c>
      <c r="O8">
        <f t="shared" si="29"/>
        <v>5444.859812041258</v>
      </c>
      <c r="P8">
        <f t="shared" si="30"/>
        <v>272.24299060206289</v>
      </c>
      <c r="Q8" s="5">
        <f t="shared" si="31"/>
        <v>50</v>
      </c>
      <c r="R8">
        <f t="shared" si="0"/>
        <v>250000</v>
      </c>
      <c r="S8">
        <f t="shared" si="1"/>
        <v>10526.707698177921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8656.1603939570341</v>
      </c>
      <c r="AC8">
        <f t="shared" si="2"/>
        <v>9799.9771362555603</v>
      </c>
      <c r="AE8">
        <f t="shared" si="3"/>
        <v>5068.9639342182099</v>
      </c>
      <c r="AF8">
        <f t="shared" si="4"/>
        <v>-253.44819671091048</v>
      </c>
      <c r="AG8">
        <f t="shared" si="5"/>
        <v>-46.548158347513763</v>
      </c>
      <c r="AH8">
        <f t="shared" si="6"/>
        <v>-1633.6144691524144</v>
      </c>
      <c r="AI8">
        <f t="shared" si="7"/>
        <v>3135.3531100073715</v>
      </c>
      <c r="AJ8">
        <f t="shared" si="8"/>
        <v>-1143.8167422985262</v>
      </c>
      <c r="AK8">
        <f t="shared" ref="AK8:AK23" si="32">H8*SUM(AB8:AB8, AE8:AF8)</f>
        <v>1152.7713265694031</v>
      </c>
      <c r="AL8">
        <f t="shared" si="9"/>
        <v>3144.3076942782482</v>
      </c>
      <c r="AN8">
        <f t="shared" si="10"/>
        <v>3362.2502636992403</v>
      </c>
      <c r="AO8">
        <f t="shared" si="11"/>
        <v>-168.11251318496201</v>
      </c>
      <c r="AP8">
        <f t="shared" si="12"/>
        <v>-30.875452993882917</v>
      </c>
      <c r="AQ8">
        <f t="shared" si="13"/>
        <v>-1083.5785677251481</v>
      </c>
      <c r="AR8">
        <f t="shared" si="14"/>
        <v>2079.6837297952475</v>
      </c>
      <c r="AS8">
        <f t="shared" si="15"/>
        <v>-758.69510876880327</v>
      </c>
      <c r="AT8">
        <f t="shared" si="16"/>
        <v>764.6346959737607</v>
      </c>
      <c r="AU8">
        <f t="shared" si="17"/>
        <v>2085.6233170002047</v>
      </c>
      <c r="AW8">
        <v>5</v>
      </c>
      <c r="AX8">
        <f>(R8*SUMPRODUCT(K9:$K$23, X9:$X$23)-$AZ$3*SUMPRODUCT(K8:$K$22, W9:$W$23))/Z8</f>
        <v>10526.707698177921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8.6257439999999994E-3</v>
      </c>
      <c r="O9">
        <f t="shared" si="29"/>
        <v>5444.859812041258</v>
      </c>
      <c r="P9">
        <f t="shared" si="30"/>
        <v>272.24299060206289</v>
      </c>
      <c r="Q9" s="5">
        <f t="shared" si="31"/>
        <v>50</v>
      </c>
      <c r="R9">
        <f t="shared" si="0"/>
        <v>250000</v>
      </c>
      <c r="S9">
        <f t="shared" si="1"/>
        <v>11591.722434395795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9799.9771362555603</v>
      </c>
      <c r="AC9">
        <f t="shared" si="2"/>
        <v>10590.467533137229</v>
      </c>
      <c r="AE9">
        <f t="shared" si="3"/>
        <v>4974.550709634229</v>
      </c>
      <c r="AF9">
        <f t="shared" si="4"/>
        <v>-248.72753548171144</v>
      </c>
      <c r="AG9">
        <f t="shared" si="5"/>
        <v>-45.681164266461508</v>
      </c>
      <c r="AH9">
        <f t="shared" si="6"/>
        <v>-2007.5624878855836</v>
      </c>
      <c r="AI9">
        <f t="shared" si="7"/>
        <v>2672.5795220004729</v>
      </c>
      <c r="AJ9">
        <f t="shared" si="8"/>
        <v>-790.49039688166886</v>
      </c>
      <c r="AK9">
        <f t="shared" si="32"/>
        <v>1242.9727325616193</v>
      </c>
      <c r="AL9">
        <f t="shared" si="9"/>
        <v>3125.0618576804236</v>
      </c>
      <c r="AN9">
        <f t="shared" si="10"/>
        <v>3039.5330112509064</v>
      </c>
      <c r="AO9">
        <f t="shared" si="11"/>
        <v>-151.9766505625453</v>
      </c>
      <c r="AP9">
        <f t="shared" si="12"/>
        <v>-27.911949216112106</v>
      </c>
      <c r="AQ9">
        <f t="shared" si="13"/>
        <v>-1226.653985506543</v>
      </c>
      <c r="AR9">
        <f t="shared" si="14"/>
        <v>1632.990425965706</v>
      </c>
      <c r="AS9">
        <f t="shared" si="15"/>
        <v>-483.00274670942719</v>
      </c>
      <c r="AT9">
        <f t="shared" si="16"/>
        <v>759.47696047983004</v>
      </c>
      <c r="AU9">
        <f t="shared" si="17"/>
        <v>1909.4646397361091</v>
      </c>
      <c r="AW9">
        <v>6</v>
      </c>
      <c r="AX9">
        <f>(R9*SUMPRODUCT(K10:$K$23, X10:$X$23)-$AZ$3*SUMPRODUCT(K9:$K$22, W10:$W$23))/Z9</f>
        <v>11591.722434395795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1.0476563E-2</v>
      </c>
      <c r="O10">
        <f t="shared" si="29"/>
        <v>5444.859812041258</v>
      </c>
      <c r="P10">
        <f t="shared" si="30"/>
        <v>272.24299060206289</v>
      </c>
      <c r="Q10" s="5">
        <f t="shared" si="31"/>
        <v>50</v>
      </c>
      <c r="R10">
        <f t="shared" si="0"/>
        <v>250000</v>
      </c>
      <c r="S10">
        <f t="shared" si="1"/>
        <v>12366.69416655518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10590.467533137229</v>
      </c>
      <c r="AC10">
        <f t="shared" si="2"/>
        <v>11067.145311109929</v>
      </c>
      <c r="AE10">
        <f t="shared" si="3"/>
        <v>4872.6890086317089</v>
      </c>
      <c r="AF10">
        <f t="shared" si="4"/>
        <v>-243.63445043158541</v>
      </c>
      <c r="AG10">
        <f t="shared" si="5"/>
        <v>-44.745771028445958</v>
      </c>
      <c r="AH10">
        <f t="shared" si="6"/>
        <v>-2392.9079767546637</v>
      </c>
      <c r="AI10">
        <f t="shared" si="7"/>
        <v>2191.4008104170134</v>
      </c>
      <c r="AJ10">
        <f t="shared" si="8"/>
        <v>-476.67777797269991</v>
      </c>
      <c r="AK10">
        <f t="shared" si="32"/>
        <v>1302.3345053557373</v>
      </c>
      <c r="AL10">
        <f t="shared" si="9"/>
        <v>3017.0575378000508</v>
      </c>
      <c r="AN10">
        <f t="shared" si="10"/>
        <v>2742.6087880610626</v>
      </c>
      <c r="AO10">
        <f t="shared" si="11"/>
        <v>-137.13043940305309</v>
      </c>
      <c r="AP10">
        <f t="shared" si="12"/>
        <v>-25.185302126565389</v>
      </c>
      <c r="AQ10">
        <f t="shared" si="13"/>
        <v>-1346.8560038293206</v>
      </c>
      <c r="AR10">
        <f t="shared" si="14"/>
        <v>1233.4370427021231</v>
      </c>
      <c r="AS10">
        <f t="shared" si="15"/>
        <v>-268.29963098926743</v>
      </c>
      <c r="AT10">
        <f t="shared" si="16"/>
        <v>733.02319377587185</v>
      </c>
      <c r="AU10">
        <f t="shared" si="17"/>
        <v>1698.1606054887275</v>
      </c>
      <c r="AW10">
        <v>7</v>
      </c>
      <c r="AX10">
        <f>(R10*SUMPRODUCT(K11:$K$23, X11:$X$23)-$AZ$3*SUMPRODUCT(K10:$K$22, W11:$W$23))/Z10</f>
        <v>12366.69416655518</v>
      </c>
    </row>
    <row r="11" spans="1:52" x14ac:dyDescent="0.25">
      <c r="A11" t="s">
        <v>33</v>
      </c>
      <c r="C11" s="24">
        <f>AU25</f>
        <v>8781.110681285285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1.2607808E-2</v>
      </c>
      <c r="O11">
        <f t="shared" si="29"/>
        <v>5444.859812041258</v>
      </c>
      <c r="P11">
        <f t="shared" si="30"/>
        <v>272.24299060206289</v>
      </c>
      <c r="Q11" s="5">
        <f t="shared" si="31"/>
        <v>50</v>
      </c>
      <c r="R11">
        <f t="shared" si="0"/>
        <v>250000</v>
      </c>
      <c r="S11">
        <f t="shared" si="1"/>
        <v>12861.834555788266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11067.145311109929</v>
      </c>
      <c r="AC11">
        <f t="shared" si="2"/>
        <v>11250.032466491597</v>
      </c>
      <c r="AE11">
        <f t="shared" si="3"/>
        <v>4762.5281910808526</v>
      </c>
      <c r="AF11">
        <f t="shared" si="4"/>
        <v>-238.1264095540426</v>
      </c>
      <c r="AG11">
        <f t="shared" si="5"/>
        <v>-43.734167228222887</v>
      </c>
      <c r="AH11">
        <f t="shared" si="6"/>
        <v>-2820.730449693046</v>
      </c>
      <c r="AI11">
        <f t="shared" si="7"/>
        <v>1659.9371646055411</v>
      </c>
      <c r="AJ11">
        <f t="shared" si="8"/>
        <v>-182.88715538166798</v>
      </c>
      <c r="AK11">
        <f t="shared" si="32"/>
        <v>1334.1686847169258</v>
      </c>
      <c r="AL11">
        <f t="shared" si="9"/>
        <v>2811.2186939407989</v>
      </c>
      <c r="AN11">
        <f t="shared" si="10"/>
        <v>2469.3059085655136</v>
      </c>
      <c r="AO11">
        <f t="shared" si="11"/>
        <v>-123.46529542827568</v>
      </c>
      <c r="AP11">
        <f t="shared" si="12"/>
        <v>-22.675569195598626</v>
      </c>
      <c r="AQ11">
        <f t="shared" si="13"/>
        <v>-1462.5102648089396</v>
      </c>
      <c r="AR11">
        <f t="shared" si="14"/>
        <v>860.65477913270001</v>
      </c>
      <c r="AS11">
        <f t="shared" si="15"/>
        <v>-94.8244955757838</v>
      </c>
      <c r="AT11">
        <f t="shared" si="16"/>
        <v>691.74826563008901</v>
      </c>
      <c r="AU11">
        <f t="shared" si="17"/>
        <v>1457.5785491870051</v>
      </c>
      <c r="AW11">
        <v>8</v>
      </c>
      <c r="AX11">
        <f>(R11*SUMPRODUCT(K12:$K$23, X12:$X$23)-$AZ$3*SUMPRODUCT(K11:$K$22, W12:$W$23))/Z11</f>
        <v>12861.834555788266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1.5033739000000001E-2</v>
      </c>
      <c r="O12">
        <f t="shared" si="29"/>
        <v>5444.859812041258</v>
      </c>
      <c r="P12">
        <f t="shared" si="30"/>
        <v>272.24299060206289</v>
      </c>
      <c r="Q12" s="5">
        <f t="shared" si="31"/>
        <v>50</v>
      </c>
      <c r="R12">
        <f t="shared" si="0"/>
        <v>250000</v>
      </c>
      <c r="S12">
        <f t="shared" si="1"/>
        <v>13088.06511160063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11250.032466491597</v>
      </c>
      <c r="AC12">
        <f t="shared" si="2"/>
        <v>11161.328510427873</v>
      </c>
      <c r="AE12">
        <f t="shared" si="3"/>
        <v>4643.304303365192</v>
      </c>
      <c r="AF12">
        <f t="shared" si="4"/>
        <v>-232.16521516825961</v>
      </c>
      <c r="AG12">
        <f t="shared" si="5"/>
        <v>-42.639337500449201</v>
      </c>
      <c r="AH12">
        <f t="shared" si="6"/>
        <v>-3287.4402774572814</v>
      </c>
      <c r="AI12">
        <f t="shared" si="7"/>
        <v>1081.0594732392024</v>
      </c>
      <c r="AJ12">
        <f t="shared" si="8"/>
        <v>88.703956063724036</v>
      </c>
      <c r="AK12">
        <f t="shared" si="32"/>
        <v>1340.1264499346976</v>
      </c>
      <c r="AL12">
        <f t="shared" si="9"/>
        <v>2509.889879237624</v>
      </c>
      <c r="AN12">
        <f t="shared" si="10"/>
        <v>2217.7196762431963</v>
      </c>
      <c r="AO12">
        <f t="shared" si="11"/>
        <v>-110.88598381215982</v>
      </c>
      <c r="AP12">
        <f t="shared" si="12"/>
        <v>-20.365259646710552</v>
      </c>
      <c r="AQ12">
        <f t="shared" si="13"/>
        <v>-1570.1363751903134</v>
      </c>
      <c r="AR12">
        <f t="shared" si="14"/>
        <v>516.33205759401289</v>
      </c>
      <c r="AS12">
        <f t="shared" si="15"/>
        <v>42.366490729578373</v>
      </c>
      <c r="AT12">
        <f t="shared" si="16"/>
        <v>640.06677195810198</v>
      </c>
      <c r="AU12">
        <f t="shared" si="17"/>
        <v>1198.7653202816932</v>
      </c>
      <c r="AW12">
        <v>9</v>
      </c>
      <c r="AX12">
        <f>(R12*SUMPRODUCT(K13:$K$23, X13:$X$23)-$AZ$3*SUMPRODUCT(K12:$K$22, W13:$W$23))/Z12</f>
        <v>13088.06511160063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1.7719183999999999E-2</v>
      </c>
      <c r="O13">
        <f t="shared" si="29"/>
        <v>5444.859812041258</v>
      </c>
      <c r="P13">
        <f t="shared" si="30"/>
        <v>272.24299060206289</v>
      </c>
      <c r="Q13" s="5">
        <f t="shared" si="31"/>
        <v>50</v>
      </c>
      <c r="R13">
        <f t="shared" si="0"/>
        <v>250000</v>
      </c>
      <c r="S13">
        <f t="shared" si="1"/>
        <v>13061.317510894749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11161.328510427873</v>
      </c>
      <c r="AC13">
        <f t="shared" si="2"/>
        <v>10829.7678668589</v>
      </c>
      <c r="AE13">
        <f t="shared" si="3"/>
        <v>4514.5956970122206</v>
      </c>
      <c r="AF13">
        <f t="shared" si="4"/>
        <v>-225.72978485061103</v>
      </c>
      <c r="AG13">
        <f t="shared" si="5"/>
        <v>-41.457409858636154</v>
      </c>
      <c r="AH13">
        <f t="shared" si="6"/>
        <v>-3777.6713340427978</v>
      </c>
      <c r="AI13">
        <f t="shared" si="7"/>
        <v>469.73716826017517</v>
      </c>
      <c r="AJ13">
        <f t="shared" si="8"/>
        <v>331.56064356897332</v>
      </c>
      <c r="AK13">
        <f t="shared" si="32"/>
        <v>1322.0731367409821</v>
      </c>
      <c r="AL13">
        <f t="shared" si="9"/>
        <v>2123.3709485701306</v>
      </c>
      <c r="AN13">
        <f t="shared" si="10"/>
        <v>1986.2802918991781</v>
      </c>
      <c r="AO13">
        <f t="shared" si="11"/>
        <v>-99.314014594958905</v>
      </c>
      <c r="AP13">
        <f t="shared" si="12"/>
        <v>-18.239958056463983</v>
      </c>
      <c r="AQ13">
        <f t="shared" si="13"/>
        <v>-1662.0567208371604</v>
      </c>
      <c r="AR13">
        <f t="shared" si="14"/>
        <v>206.6695984105946</v>
      </c>
      <c r="AS13">
        <f t="shared" si="15"/>
        <v>145.87626801804331</v>
      </c>
      <c r="AT13">
        <f t="shared" si="16"/>
        <v>581.670650529314</v>
      </c>
      <c r="AU13">
        <f t="shared" si="17"/>
        <v>934.21651695795197</v>
      </c>
      <c r="AW13">
        <v>10</v>
      </c>
      <c r="AX13">
        <f>(R13*SUMPRODUCT(K14:$K$23, X14:$X$23)-$AZ$3*SUMPRODUCT(K13:$K$22, W14:$W$23))/Z13</f>
        <v>13061.317510894749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2.0768709E-2</v>
      </c>
      <c r="O14">
        <f t="shared" si="29"/>
        <v>5444.859812041258</v>
      </c>
      <c r="P14">
        <f t="shared" si="30"/>
        <v>272.24299060206289</v>
      </c>
      <c r="Q14" s="5">
        <f t="shared" si="31"/>
        <v>50</v>
      </c>
      <c r="R14">
        <f t="shared" si="0"/>
        <v>250000</v>
      </c>
      <c r="S14">
        <f t="shared" si="1"/>
        <v>12787.642951248763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10829.7678668589</v>
      </c>
      <c r="AC14">
        <f t="shared" si="2"/>
        <v>10276.615059077349</v>
      </c>
      <c r="AE14">
        <f t="shared" si="3"/>
        <v>4375.6874157581997</v>
      </c>
      <c r="AF14">
        <f t="shared" si="4"/>
        <v>-218.78437078790998</v>
      </c>
      <c r="AG14">
        <f t="shared" si="5"/>
        <v>-40.181818878802048</v>
      </c>
      <c r="AH14">
        <f t="shared" si="6"/>
        <v>-4305.0844062387268</v>
      </c>
      <c r="AI14">
        <f t="shared" si="7"/>
        <v>-188.36318014723929</v>
      </c>
      <c r="AJ14">
        <f t="shared" si="8"/>
        <v>553.15280778155102</v>
      </c>
      <c r="AK14">
        <f t="shared" si="32"/>
        <v>1282.4094299252238</v>
      </c>
      <c r="AL14">
        <f t="shared" si="9"/>
        <v>1647.1990575595355</v>
      </c>
      <c r="AN14">
        <f t="shared" si="10"/>
        <v>1773.4139775466322</v>
      </c>
      <c r="AO14">
        <f t="shared" si="11"/>
        <v>-88.670698877331603</v>
      </c>
      <c r="AP14">
        <f t="shared" si="12"/>
        <v>-16.285212464283685</v>
      </c>
      <c r="AQ14">
        <f t="shared" si="13"/>
        <v>-1744.7994189545864</v>
      </c>
      <c r="AR14">
        <f t="shared" si="14"/>
        <v>-76.341352749569396</v>
      </c>
      <c r="AS14">
        <f t="shared" si="15"/>
        <v>224.18624271610364</v>
      </c>
      <c r="AT14">
        <f t="shared" si="16"/>
        <v>519.74526328748959</v>
      </c>
      <c r="AU14">
        <f t="shared" si="17"/>
        <v>667.59015325402379</v>
      </c>
      <c r="AW14">
        <v>11</v>
      </c>
      <c r="AX14">
        <f>(R14*SUMPRODUCT(K15:$K$23, X15:$X$23)-$AZ$3*SUMPRODUCT(K14:$K$22, W15:$W$23))/Z14</f>
        <v>12787.642951248763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2.4225090000000001E-2</v>
      </c>
      <c r="O15">
        <f t="shared" si="29"/>
        <v>5444.859812041258</v>
      </c>
      <c r="P15">
        <f t="shared" si="30"/>
        <v>272.24299060206289</v>
      </c>
      <c r="Q15" s="5">
        <f t="shared" si="31"/>
        <v>50</v>
      </c>
      <c r="R15">
        <f t="shared" si="0"/>
        <v>250000</v>
      </c>
      <c r="S15">
        <f t="shared" si="1"/>
        <v>12270.450777991749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10276.615059077349</v>
      </c>
      <c r="AC15">
        <f t="shared" si="2"/>
        <v>9523.4876654325817</v>
      </c>
      <c r="AE15">
        <f t="shared" si="3"/>
        <v>4225.9291201420074</v>
      </c>
      <c r="AF15">
        <f t="shared" si="4"/>
        <v>-211.29645600710037</v>
      </c>
      <c r="AG15">
        <f t="shared" si="5"/>
        <v>-38.806592511311344</v>
      </c>
      <c r="AH15">
        <f t="shared" si="6"/>
        <v>-4867.0408935133928</v>
      </c>
      <c r="AI15">
        <f t="shared" si="7"/>
        <v>-891.21482188979735</v>
      </c>
      <c r="AJ15">
        <f t="shared" si="8"/>
        <v>753.12739364476693</v>
      </c>
      <c r="AK15">
        <f t="shared" si="32"/>
        <v>1222.902067675273</v>
      </c>
      <c r="AL15">
        <f t="shared" si="9"/>
        <v>1084.8146394302426</v>
      </c>
      <c r="AN15">
        <f t="shared" si="10"/>
        <v>1577.7137582632538</v>
      </c>
      <c r="AO15">
        <f t="shared" si="11"/>
        <v>-78.885687913162698</v>
      </c>
      <c r="AP15">
        <f t="shared" si="12"/>
        <v>-14.488102657612545</v>
      </c>
      <c r="AQ15">
        <f t="shared" si="13"/>
        <v>-1817.0672440118738</v>
      </c>
      <c r="AR15">
        <f t="shared" si="14"/>
        <v>-332.72727631939523</v>
      </c>
      <c r="AS15">
        <f t="shared" si="15"/>
        <v>281.17354004232931</v>
      </c>
      <c r="AT15">
        <f t="shared" si="16"/>
        <v>456.5598149727187</v>
      </c>
      <c r="AU15">
        <f t="shared" si="17"/>
        <v>405.00607869565277</v>
      </c>
      <c r="AW15">
        <v>12</v>
      </c>
      <c r="AX15">
        <f>(R15*SUMPRODUCT(K16:$K$23, X16:$X$23)-$AZ$3*SUMPRODUCT(K15:$K$22, W16:$W$23))/Z15</f>
        <v>12270.450777991749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2.7828815E-2</v>
      </c>
      <c r="O16">
        <f t="shared" si="29"/>
        <v>5444.859812041258</v>
      </c>
      <c r="P16">
        <f t="shared" si="30"/>
        <v>272.24299060206289</v>
      </c>
      <c r="Q16" s="5">
        <f t="shared" si="31"/>
        <v>50</v>
      </c>
      <c r="R16">
        <f t="shared" si="0"/>
        <v>250000</v>
      </c>
      <c r="S16">
        <f t="shared" si="1"/>
        <v>11533.634123799364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9523.4876654325817</v>
      </c>
      <c r="AC16">
        <f t="shared" si="2"/>
        <v>8612.9915854332867</v>
      </c>
      <c r="AE16">
        <f t="shared" si="3"/>
        <v>4066.067229253043</v>
      </c>
      <c r="AF16">
        <f t="shared" si="4"/>
        <v>-203.30336146265213</v>
      </c>
      <c r="AG16">
        <f t="shared" si="5"/>
        <v>-37.338585102420566</v>
      </c>
      <c r="AH16">
        <f t="shared" si="6"/>
        <v>-5399.7074188883444</v>
      </c>
      <c r="AI16">
        <f t="shared" si="7"/>
        <v>-1574.2821362003738</v>
      </c>
      <c r="AJ16">
        <f t="shared" si="8"/>
        <v>910.49607999929503</v>
      </c>
      <c r="AK16">
        <f t="shared" si="32"/>
        <v>1145.4615436978897</v>
      </c>
      <c r="AL16">
        <f t="shared" si="9"/>
        <v>481.675487496811</v>
      </c>
      <c r="AN16">
        <f t="shared" si="10"/>
        <v>1398.3720224204415</v>
      </c>
      <c r="AO16">
        <f t="shared" si="11"/>
        <v>-69.918601121022064</v>
      </c>
      <c r="AP16">
        <f t="shared" si="12"/>
        <v>-12.841212360765969</v>
      </c>
      <c r="AQ16">
        <f t="shared" si="13"/>
        <v>-1857.0277760057293</v>
      </c>
      <c r="AR16">
        <f t="shared" si="14"/>
        <v>-541.4155670670757</v>
      </c>
      <c r="AS16">
        <f t="shared" si="15"/>
        <v>313.13113458490301</v>
      </c>
      <c r="AT16">
        <f t="shared" si="16"/>
        <v>393.93873370852117</v>
      </c>
      <c r="AU16">
        <f t="shared" si="17"/>
        <v>165.65430122634845</v>
      </c>
      <c r="AW16">
        <v>13</v>
      </c>
      <c r="AX16">
        <f>(R16*SUMPRODUCT(K17:$K$23, X17:$X$23)-$AZ$3*SUMPRODUCT(K16:$K$22, W17:$W$23))/Z16</f>
        <v>11533.634123799364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3.1684449000000003E-2</v>
      </c>
      <c r="O17">
        <f t="shared" si="29"/>
        <v>5444.859812041258</v>
      </c>
      <c r="P17">
        <f t="shared" si="30"/>
        <v>272.24299060206289</v>
      </c>
      <c r="Q17" s="5">
        <f t="shared" si="31"/>
        <v>50</v>
      </c>
      <c r="R17">
        <f t="shared" si="0"/>
        <v>250000</v>
      </c>
      <c r="S17">
        <f t="shared" si="1"/>
        <v>10589.012205682742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8612.9915854332867</v>
      </c>
      <c r="AC17">
        <f t="shared" si="2"/>
        <v>7577.951774893455</v>
      </c>
      <c r="AE17">
        <f t="shared" si="3"/>
        <v>3896.5754572046731</v>
      </c>
      <c r="AF17">
        <f t="shared" si="4"/>
        <v>-194.82877286023364</v>
      </c>
      <c r="AG17">
        <f t="shared" si="5"/>
        <v>-35.782146755986552</v>
      </c>
      <c r="AH17">
        <f t="shared" si="6"/>
        <v>-5915.2624770490211</v>
      </c>
      <c r="AI17">
        <f t="shared" si="7"/>
        <v>-2249.2979394605682</v>
      </c>
      <c r="AJ17">
        <f t="shared" si="8"/>
        <v>1035.0398105398317</v>
      </c>
      <c r="AK17">
        <f t="shared" si="32"/>
        <v>1053.7721537448801</v>
      </c>
      <c r="AL17">
        <f t="shared" si="9"/>
        <v>-160.48597517585631</v>
      </c>
      <c r="AN17">
        <f t="shared" si="10"/>
        <v>1234.4497869034972</v>
      </c>
      <c r="AO17">
        <f t="shared" si="11"/>
        <v>-61.722489345174857</v>
      </c>
      <c r="AP17">
        <f t="shared" si="12"/>
        <v>-11.335918917265076</v>
      </c>
      <c r="AQ17">
        <f t="shared" si="13"/>
        <v>-1873.9774410809939</v>
      </c>
      <c r="AR17">
        <f t="shared" si="14"/>
        <v>-712.58606243993665</v>
      </c>
      <c r="AS17">
        <f t="shared" si="15"/>
        <v>327.90451194653156</v>
      </c>
      <c r="AT17">
        <f t="shared" si="16"/>
        <v>333.83898885622909</v>
      </c>
      <c r="AU17">
        <f t="shared" si="17"/>
        <v>-50.842561637175983</v>
      </c>
      <c r="AW17">
        <v>14</v>
      </c>
      <c r="AX17">
        <f>(R17*SUMPRODUCT(K18:$K$23, X18:$X$23)-$AZ$3*SUMPRODUCT(K17:$K$22, W18:$W$23))/Z17</f>
        <v>10589.012205682742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3.5933631000000001E-2</v>
      </c>
      <c r="O18">
        <f t="shared" si="29"/>
        <v>5444.859812041258</v>
      </c>
      <c r="P18">
        <f t="shared" si="30"/>
        <v>272.24299060206289</v>
      </c>
      <c r="Q18" s="5">
        <f t="shared" si="31"/>
        <v>50</v>
      </c>
      <c r="R18">
        <f t="shared" si="0"/>
        <v>250000</v>
      </c>
      <c r="S18">
        <f t="shared" si="1"/>
        <v>9435.6480765596934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7577.951774893455</v>
      </c>
      <c r="AC18">
        <f t="shared" si="2"/>
        <v>6442.3855199049012</v>
      </c>
      <c r="AE18">
        <f t="shared" si="3"/>
        <v>3717.5915979897777</v>
      </c>
      <c r="AF18">
        <f t="shared" si="4"/>
        <v>-185.87957989948887</v>
      </c>
      <c r="AG18">
        <f t="shared" si="5"/>
        <v>-34.138542830509223</v>
      </c>
      <c r="AH18">
        <f t="shared" si="6"/>
        <v>-6428.9122895873397</v>
      </c>
      <c r="AI18">
        <f t="shared" si="7"/>
        <v>-2931.3388143275602</v>
      </c>
      <c r="AJ18">
        <f t="shared" si="8"/>
        <v>1135.5662549885537</v>
      </c>
      <c r="AK18">
        <f t="shared" si="32"/>
        <v>950.65393076561895</v>
      </c>
      <c r="AL18">
        <f t="shared" si="9"/>
        <v>-845.11862857338747</v>
      </c>
      <c r="AN18">
        <f t="shared" si="10"/>
        <v>1084.9111765283155</v>
      </c>
      <c r="AO18">
        <f t="shared" si="11"/>
        <v>-54.245558826415781</v>
      </c>
      <c r="AP18">
        <f t="shared" si="12"/>
        <v>-9.9627099133851384</v>
      </c>
      <c r="AQ18">
        <f t="shared" si="13"/>
        <v>-1876.1605765585032</v>
      </c>
      <c r="AR18">
        <f t="shared" si="14"/>
        <v>-855.45766876998835</v>
      </c>
      <c r="AS18">
        <f t="shared" si="15"/>
        <v>331.39426137923846</v>
      </c>
      <c r="AT18">
        <f t="shared" si="16"/>
        <v>277.43097844741567</v>
      </c>
      <c r="AU18">
        <f t="shared" si="17"/>
        <v>-246.63242894333428</v>
      </c>
      <c r="AW18">
        <v>15</v>
      </c>
      <c r="AX18">
        <f>(R18*SUMPRODUCT(K19:$K$23, X19:$X$23)-$AZ$3*SUMPRODUCT(K18:$K$22, W19:$W$23))/Z18</f>
        <v>9435.6480765596934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4.1016489000000003E-2</v>
      </c>
      <c r="O19">
        <f t="shared" si="29"/>
        <v>5444.859812041258</v>
      </c>
      <c r="P19">
        <f t="shared" si="30"/>
        <v>272.24299060206289</v>
      </c>
      <c r="Q19" s="5">
        <f t="shared" si="31"/>
        <v>50</v>
      </c>
      <c r="R19">
        <f t="shared" si="0"/>
        <v>250000</v>
      </c>
      <c r="S19">
        <f t="shared" si="1"/>
        <v>8042.6521447081377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6442.3855199049012</v>
      </c>
      <c r="AC19">
        <f t="shared" si="2"/>
        <v>5211.1422351968649</v>
      </c>
      <c r="AE19">
        <f t="shared" si="3"/>
        <v>3527.9331271244396</v>
      </c>
      <c r="AF19">
        <f t="shared" si="4"/>
        <v>-176.39665635622197</v>
      </c>
      <c r="AG19">
        <f t="shared" si="5"/>
        <v>-32.396914235720523</v>
      </c>
      <c r="AH19">
        <f t="shared" si="6"/>
        <v>-7001.2158324180527</v>
      </c>
      <c r="AI19">
        <f t="shared" si="7"/>
        <v>-3682.0762758855558</v>
      </c>
      <c r="AJ19">
        <f t="shared" si="8"/>
        <v>1231.2432847080363</v>
      </c>
      <c r="AK19">
        <f t="shared" si="32"/>
        <v>838.06590474189875</v>
      </c>
      <c r="AL19">
        <f t="shared" si="9"/>
        <v>-1612.7670864356207</v>
      </c>
      <c r="AN19">
        <f t="shared" si="10"/>
        <v>948.4075807409763</v>
      </c>
      <c r="AO19">
        <f t="shared" si="11"/>
        <v>-47.420379037048811</v>
      </c>
      <c r="AP19">
        <f t="shared" si="12"/>
        <v>-8.7092010949811947</v>
      </c>
      <c r="AQ19">
        <f t="shared" si="13"/>
        <v>-1882.1235920878087</v>
      </c>
      <c r="AR19">
        <f t="shared" si="14"/>
        <v>-989.84559147886239</v>
      </c>
      <c r="AS19">
        <f t="shared" si="15"/>
        <v>330.99280028170818</v>
      </c>
      <c r="AT19">
        <f t="shared" si="16"/>
        <v>225.29566989429105</v>
      </c>
      <c r="AU19">
        <f t="shared" si="17"/>
        <v>-433.55712130286321</v>
      </c>
      <c r="AW19">
        <v>16</v>
      </c>
      <c r="AX19">
        <f>(R19*SUMPRODUCT(K20:$K$23, X20:$X$23)-$AZ$3*SUMPRODUCT(K19:$K$22, W20:$W$23))/Z19</f>
        <v>8042.6521447081377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4.6435859000000003E-2</v>
      </c>
      <c r="O20">
        <f t="shared" si="29"/>
        <v>5444.859812041258</v>
      </c>
      <c r="P20">
        <f t="shared" si="30"/>
        <v>272.24299060206289</v>
      </c>
      <c r="Q20" s="5">
        <f t="shared" si="31"/>
        <v>50</v>
      </c>
      <c r="R20">
        <f t="shared" si="0"/>
        <v>250000</v>
      </c>
      <c r="S20">
        <f t="shared" si="1"/>
        <v>6407.6020545214406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5211.1422351968649</v>
      </c>
      <c r="AC20">
        <f t="shared" si="2"/>
        <v>3917.4241968318156</v>
      </c>
      <c r="AE20">
        <f t="shared" si="3"/>
        <v>3328.8311906006156</v>
      </c>
      <c r="AF20">
        <f t="shared" si="4"/>
        <v>-166.44155953003076</v>
      </c>
      <c r="AG20">
        <f t="shared" si="5"/>
        <v>-30.568566551878302</v>
      </c>
      <c r="AH20">
        <f t="shared" si="6"/>
        <v>-7521.8927074250551</v>
      </c>
      <c r="AI20">
        <f t="shared" si="7"/>
        <v>-4390.0716429063486</v>
      </c>
      <c r="AJ20">
        <f t="shared" si="8"/>
        <v>1293.7180383650493</v>
      </c>
      <c r="AK20">
        <f t="shared" si="32"/>
        <v>716.52312179650585</v>
      </c>
      <c r="AL20">
        <f t="shared" si="9"/>
        <v>-2379.8304827447937</v>
      </c>
      <c r="AN20">
        <f t="shared" si="10"/>
        <v>824.344247022069</v>
      </c>
      <c r="AO20">
        <f t="shared" si="11"/>
        <v>-41.217212351103448</v>
      </c>
      <c r="AP20">
        <f t="shared" si="12"/>
        <v>-7.5699308657960227</v>
      </c>
      <c r="AQ20">
        <f t="shared" si="13"/>
        <v>-1862.7045425407498</v>
      </c>
      <c r="AR20">
        <f t="shared" si="14"/>
        <v>-1087.1474387355802</v>
      </c>
      <c r="AS20">
        <f t="shared" si="15"/>
        <v>320.37341671341511</v>
      </c>
      <c r="AT20">
        <f t="shared" si="16"/>
        <v>177.43816958308142</v>
      </c>
      <c r="AU20">
        <f t="shared" si="17"/>
        <v>-589.33585243908385</v>
      </c>
      <c r="AW20">
        <v>17</v>
      </c>
      <c r="AX20">
        <f>(R20*SUMPRODUCT(K21:$K$23, X21:$X$23)-$AZ$3*SUMPRODUCT(K20:$K$22, W21:$W$23))/Z20</f>
        <v>6407.6020545214406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5.1834316999999998E-2</v>
      </c>
      <c r="O21">
        <f t="shared" si="29"/>
        <v>5444.859812041258</v>
      </c>
      <c r="P21">
        <f t="shared" si="30"/>
        <v>272.24299060206289</v>
      </c>
      <c r="Q21" s="5">
        <f t="shared" si="31"/>
        <v>50</v>
      </c>
      <c r="R21">
        <f t="shared" si="0"/>
        <v>250000</v>
      </c>
      <c r="S21">
        <f t="shared" si="1"/>
        <v>4541.2551814154249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3917.4241968318156</v>
      </c>
      <c r="AC21">
        <f t="shared" si="2"/>
        <v>2604.7168460615853</v>
      </c>
      <c r="AE21">
        <f t="shared" si="3"/>
        <v>3122.9951875215297</v>
      </c>
      <c r="AF21">
        <f t="shared" si="4"/>
        <v>-156.14975937607647</v>
      </c>
      <c r="AG21">
        <f t="shared" si="5"/>
        <v>-28.678380117473861</v>
      </c>
      <c r="AH21">
        <f t="shared" si="6"/>
        <v>-7922.5038444282836</v>
      </c>
      <c r="AI21">
        <f t="shared" si="7"/>
        <v>-4984.3367964003046</v>
      </c>
      <c r="AJ21">
        <f t="shared" si="8"/>
        <v>1312.7073507702303</v>
      </c>
      <c r="AK21">
        <f t="shared" si="32"/>
        <v>589.08695180930488</v>
      </c>
      <c r="AL21">
        <f t="shared" si="9"/>
        <v>-3082.5424938207693</v>
      </c>
      <c r="AN21">
        <f t="shared" si="10"/>
        <v>712.41051570564787</v>
      </c>
      <c r="AO21">
        <f t="shared" si="11"/>
        <v>-35.620525785282389</v>
      </c>
      <c r="AP21">
        <f t="shared" si="12"/>
        <v>-6.5420464465417307</v>
      </c>
      <c r="AQ21">
        <f t="shared" si="13"/>
        <v>-1807.2634476162546</v>
      </c>
      <c r="AR21">
        <f t="shared" si="14"/>
        <v>-1137.0155041424309</v>
      </c>
      <c r="AS21">
        <f t="shared" si="15"/>
        <v>299.45179693824531</v>
      </c>
      <c r="AT21">
        <f t="shared" si="16"/>
        <v>134.38116741607749</v>
      </c>
      <c r="AU21">
        <f t="shared" si="17"/>
        <v>-703.18253978810799</v>
      </c>
      <c r="AW21">
        <v>18</v>
      </c>
      <c r="AX21">
        <f>(R21*SUMPRODUCT(K22:$K$23, X22:$X$23)-$AZ$3*SUMPRODUCT(K21:$K$22, W22:$W$23))/Z21</f>
        <v>4541.2551814154249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5.7772715000000002E-2</v>
      </c>
      <c r="O22">
        <f t="shared" si="29"/>
        <v>5444.859812041258</v>
      </c>
      <c r="P22">
        <f t="shared" si="30"/>
        <v>272.24299060206289</v>
      </c>
      <c r="Q22" s="5">
        <f t="shared" si="31"/>
        <v>50</v>
      </c>
      <c r="R22">
        <f t="shared" si="0"/>
        <v>250000</v>
      </c>
      <c r="S22">
        <f t="shared" si="1"/>
        <v>2415.0588483115243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2604.7168460615853</v>
      </c>
      <c r="AC22">
        <f t="shared" si="2"/>
        <v>1291.3207813354718</v>
      </c>
      <c r="AE22">
        <f t="shared" si="3"/>
        <v>2911.3413247312615</v>
      </c>
      <c r="AF22">
        <f t="shared" si="4"/>
        <v>-145.56706623656308</v>
      </c>
      <c r="AG22">
        <f t="shared" si="5"/>
        <v>-26.734768435110638</v>
      </c>
      <c r="AH22">
        <f t="shared" si="6"/>
        <v>-8284.1394059424201</v>
      </c>
      <c r="AI22">
        <f t="shared" si="7"/>
        <v>-5545.0999158828326</v>
      </c>
      <c r="AJ22">
        <f t="shared" si="8"/>
        <v>1313.3960647261135</v>
      </c>
      <c r="AK22">
        <f t="shared" si="32"/>
        <v>459.55292381688128</v>
      </c>
      <c r="AL22">
        <f t="shared" si="9"/>
        <v>-3772.1509273398378</v>
      </c>
      <c r="AN22">
        <f t="shared" si="10"/>
        <v>611.77862400556933</v>
      </c>
      <c r="AO22">
        <f t="shared" si="11"/>
        <v>-30.588931200278466</v>
      </c>
      <c r="AP22">
        <f t="shared" si="12"/>
        <v>-5.6179465140004741</v>
      </c>
      <c r="AQ22">
        <f t="shared" si="13"/>
        <v>-1740.7987733302236</v>
      </c>
      <c r="AR22">
        <f t="shared" si="14"/>
        <v>-1165.2270270389333</v>
      </c>
      <c r="AS22">
        <f t="shared" si="15"/>
        <v>275.99224811836211</v>
      </c>
      <c r="AT22">
        <f t="shared" si="16"/>
        <v>96.568771583792085</v>
      </c>
      <c r="AU22">
        <f t="shared" si="17"/>
        <v>-792.6660073367791</v>
      </c>
      <c r="AW22">
        <v>19</v>
      </c>
      <c r="AX22">
        <f>(R22*SUMPRODUCT(K23:$K$23, X23:$X$23)-$AZ$3*SUMPRODUCT(K22:$K$22, W23:$W$23))/Z22</f>
        <v>2415.0588483115243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6.4089452000000005E-2</v>
      </c>
      <c r="O23">
        <f t="shared" si="29"/>
        <v>5444.859812041258</v>
      </c>
      <c r="P23">
        <f t="shared" si="30"/>
        <v>272.24299060206289</v>
      </c>
      <c r="Q23" s="5">
        <f t="shared" si="31"/>
        <v>50</v>
      </c>
      <c r="R23">
        <f t="shared" si="0"/>
        <v>250000</v>
      </c>
      <c r="S23">
        <f t="shared" si="1"/>
        <v>2608.3068753543612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1291.3207813354718</v>
      </c>
      <c r="AC23">
        <f t="shared" si="2"/>
        <v>1291.3207813354718</v>
      </c>
      <c r="AE23">
        <f t="shared" si="3"/>
        <v>2695.6416413969682</v>
      </c>
      <c r="AF23">
        <f t="shared" si="4"/>
        <v>-134.7820820698484</v>
      </c>
      <c r="AG23">
        <f t="shared" si="5"/>
        <v>-24.754004092406394</v>
      </c>
      <c r="AH23">
        <f t="shared" si="6"/>
        <v>-8567.0832917656935</v>
      </c>
      <c r="AI23">
        <f t="shared" si="7"/>
        <v>-6030.9777365309801</v>
      </c>
      <c r="AJ23">
        <f t="shared" si="8"/>
        <v>0</v>
      </c>
      <c r="AK23">
        <f t="shared" si="32"/>
        <v>329.63107175049799</v>
      </c>
      <c r="AL23">
        <f t="shared" si="9"/>
        <v>-5701.3466647804817</v>
      </c>
      <c r="AN23">
        <f t="shared" si="10"/>
        <v>521.80170878679644</v>
      </c>
      <c r="AO23">
        <f t="shared" si="11"/>
        <v>-26.090085439339823</v>
      </c>
      <c r="AP23">
        <f t="shared" si="12"/>
        <v>-4.7916909415448741</v>
      </c>
      <c r="AQ23">
        <f t="shared" si="13"/>
        <v>-1658.3505137743343</v>
      </c>
      <c r="AR23">
        <f t="shared" si="14"/>
        <v>-1167.4305813684225</v>
      </c>
      <c r="AS23">
        <f t="shared" si="15"/>
        <v>0</v>
      </c>
      <c r="AT23">
        <f t="shared" si="16"/>
        <v>63.807463821302292</v>
      </c>
      <c r="AU23">
        <f t="shared" si="17"/>
        <v>-1103.6231175471203</v>
      </c>
      <c r="AW23">
        <v>20</v>
      </c>
      <c r="AX23">
        <f>(R23*SUMPRODUCT(K$23:$K24, X$23:$X24)-$AZ$3*SUMPRODUCT(K$22:$K23, W$23:$W24))/Z23</f>
        <v>2608.3068753543612</v>
      </c>
    </row>
    <row r="25" spans="5:50" x14ac:dyDescent="0.25">
      <c r="AN25" s="6">
        <f t="shared" ref="AN25:AU25" si="33">SUM(AN3:AN23)</f>
        <v>44261.791778501363</v>
      </c>
      <c r="AO25" s="6">
        <f t="shared" si="33"/>
        <v>-6296.7344479560097</v>
      </c>
      <c r="AP25" s="6">
        <f t="shared" si="33"/>
        <v>-2876.3630376085421</v>
      </c>
      <c r="AQ25" s="6">
        <f t="shared" si="33"/>
        <v>-29213.106228054916</v>
      </c>
      <c r="AR25" s="6">
        <f t="shared" si="33"/>
        <v>5875.5880648818884</v>
      </c>
      <c r="AS25" s="6">
        <f t="shared" si="33"/>
        <v>-5925.5910137950223</v>
      </c>
      <c r="AT25" s="6">
        <f t="shared" si="33"/>
        <v>8831.113630198417</v>
      </c>
      <c r="AU25" s="7">
        <f t="shared" si="33"/>
        <v>8781.110681285285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18488.833582739288</v>
      </c>
      <c r="K3">
        <v>1</v>
      </c>
      <c r="L3" s="2">
        <v>0</v>
      </c>
      <c r="O3">
        <f>$C$3</f>
        <v>18488.833582739288</v>
      </c>
      <c r="P3">
        <f>O3*B5</f>
        <v>14791.066866191431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18488.833582739288</v>
      </c>
      <c r="AF3">
        <f t="shared" ref="AF3:AF23" si="4">-$Z3*P3</f>
        <v>-14791.066866191431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1177.8585125478562</v>
      </c>
      <c r="AJ3">
        <f t="shared" ref="AJ3:AJ23" si="8">AB3-AC3</f>
        <v>0</v>
      </c>
      <c r="AL3">
        <f t="shared" ref="AL3:AL23" si="9">SUM(AI3:AK3)</f>
        <v>1177.8585125478562</v>
      </c>
      <c r="AN3">
        <f t="shared" ref="AN3:AN23" si="10">AE3*$K3</f>
        <v>18488.833582739288</v>
      </c>
      <c r="AO3">
        <f t="shared" ref="AO3:AO23" si="11">AF3*$K3</f>
        <v>-14791.066866191431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1177.8585125478562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1177.8585125478562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10745.192069188512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250000</v>
      </c>
      <c r="S4">
        <f t="shared" si="1"/>
        <v>6151.563596871445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5962.287926664314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-5962.287926664314</v>
      </c>
      <c r="AK4">
        <f>H4*SUM(AB4, AE4:AF4)</f>
        <v>0</v>
      </c>
      <c r="AL4">
        <f t="shared" si="9"/>
        <v>-11154.465176664315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-4782.904142524204</v>
      </c>
      <c r="AR4">
        <f t="shared" si="14"/>
        <v>-4782.904142524204</v>
      </c>
      <c r="AS4">
        <f t="shared" si="15"/>
        <v>-5492.310884295176</v>
      </c>
      <c r="AT4">
        <f t="shared" si="16"/>
        <v>0</v>
      </c>
      <c r="AU4">
        <f t="shared" si="17"/>
        <v>-10275.21502681938</v>
      </c>
      <c r="AW4">
        <v>1</v>
      </c>
      <c r="AX4">
        <f>(R4*SUMPRODUCT(K5:$K$23, X5:$X$23)-$AZ$3*SUMPRODUCT(K4:$K$22, W5:$W$23))/Z4</f>
        <v>6151.563596871445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2.4225090000000001E-2</v>
      </c>
      <c r="O5">
        <f t="shared" ref="O5:O23" si="29">$C$3</f>
        <v>18488.833582739288</v>
      </c>
      <c r="P5">
        <f t="shared" ref="P5:P23" si="30">O5*$C$5</f>
        <v>924.44167913696447</v>
      </c>
      <c r="Q5" s="5">
        <f t="shared" ref="Q5:Q23" si="31">$C$8</f>
        <v>50</v>
      </c>
      <c r="R5">
        <f t="shared" si="0"/>
        <v>250000</v>
      </c>
      <c r="S5">
        <f t="shared" si="1"/>
        <v>11297.285424014204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5962.287926664314</v>
      </c>
      <c r="AC5">
        <f t="shared" si="2"/>
        <v>10574.928666036038</v>
      </c>
      <c r="AE5">
        <f t="shared" si="3"/>
        <v>17306.643934132546</v>
      </c>
      <c r="AF5">
        <f t="shared" si="4"/>
        <v>-865.33219670662743</v>
      </c>
      <c r="AG5">
        <f t="shared" si="5"/>
        <v>-46.802963141735447</v>
      </c>
      <c r="AH5">
        <f t="shared" si="6"/>
        <v>-5869.9288138227976</v>
      </c>
      <c r="AI5">
        <f t="shared" si="7"/>
        <v>10524.579960461389</v>
      </c>
      <c r="AJ5">
        <f t="shared" si="8"/>
        <v>-4612.6407393717236</v>
      </c>
      <c r="AK5">
        <f>H5*SUM(AB5, AE5:AF5)</f>
        <v>1917.0760232562016</v>
      </c>
      <c r="AL5">
        <f t="shared" si="9"/>
        <v>7829.0152443458674</v>
      </c>
      <c r="AN5">
        <f t="shared" si="10"/>
        <v>14685.785906799962</v>
      </c>
      <c r="AO5">
        <f t="shared" si="11"/>
        <v>-734.28929533999815</v>
      </c>
      <c r="AP5">
        <f t="shared" si="12"/>
        <v>-39.715285015357175</v>
      </c>
      <c r="AQ5">
        <f t="shared" si="13"/>
        <v>-4981.0071886868482</v>
      </c>
      <c r="AR5">
        <f t="shared" si="14"/>
        <v>8930.7741377577604</v>
      </c>
      <c r="AS5">
        <f t="shared" si="15"/>
        <v>-3914.1184519199464</v>
      </c>
      <c r="AT5">
        <f t="shared" si="16"/>
        <v>1626.7606909664648</v>
      </c>
      <c r="AU5">
        <f t="shared" si="17"/>
        <v>6643.416376804279</v>
      </c>
      <c r="AW5">
        <v>2</v>
      </c>
      <c r="AX5">
        <f>(R5*SUMPRODUCT(K6:$K$23, X6:$X$23)-$AZ$3*SUMPRODUCT(K5:$K$22, W6:$W$23))/Z5</f>
        <v>11297.285424014204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2.7828815E-2</v>
      </c>
      <c r="O6">
        <f t="shared" si="29"/>
        <v>18488.833582739288</v>
      </c>
      <c r="P6">
        <f t="shared" si="30"/>
        <v>924.44167913696447</v>
      </c>
      <c r="Q6" s="5">
        <f t="shared" si="31"/>
        <v>50</v>
      </c>
      <c r="R6">
        <f t="shared" si="0"/>
        <v>250000</v>
      </c>
      <c r="S6">
        <f t="shared" si="1"/>
        <v>15565.823879320065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10574.928666036038</v>
      </c>
      <c r="AC6">
        <f t="shared" si="2"/>
        <v>14019.347604906128</v>
      </c>
      <c r="AE6">
        <f t="shared" si="3"/>
        <v>16651.954102477372</v>
      </c>
      <c r="AF6">
        <f t="shared" si="4"/>
        <v>-832.59770512386876</v>
      </c>
      <c r="AG6">
        <f t="shared" si="5"/>
        <v>-45.032462507594914</v>
      </c>
      <c r="AH6">
        <f t="shared" si="6"/>
        <v>-6512.3550136158719</v>
      </c>
      <c r="AI6">
        <f t="shared" si="7"/>
        <v>9261.9689212300345</v>
      </c>
      <c r="AJ6">
        <f t="shared" si="8"/>
        <v>-3444.4189388700906</v>
      </c>
      <c r="AK6">
        <f>H6*SUM(AB6, AE6:AF6)</f>
        <v>2258.558972874243</v>
      </c>
      <c r="AL6">
        <f t="shared" si="9"/>
        <v>8076.1089552341873</v>
      </c>
      <c r="AN6">
        <f t="shared" si="10"/>
        <v>13016.42457750492</v>
      </c>
      <c r="AO6">
        <f t="shared" si="11"/>
        <v>-650.82122887524611</v>
      </c>
      <c r="AP6">
        <f t="shared" si="12"/>
        <v>-35.200772723858393</v>
      </c>
      <c r="AQ6">
        <f t="shared" si="13"/>
        <v>-5090.5483725814402</v>
      </c>
      <c r="AR6">
        <f t="shared" si="14"/>
        <v>7239.8542033243739</v>
      </c>
      <c r="AS6">
        <f t="shared" si="15"/>
        <v>-2692.417902140503</v>
      </c>
      <c r="AT6">
        <f t="shared" si="16"/>
        <v>1765.4602182629642</v>
      </c>
      <c r="AU6">
        <f t="shared" si="17"/>
        <v>6312.8965194468356</v>
      </c>
      <c r="AW6">
        <v>3</v>
      </c>
      <c r="AX6">
        <f>(R6*SUMPRODUCT(K7:$K$23, X7:$X$23)-$AZ$3*SUMPRODUCT(K6:$K$22, W7:$W$23))/Z6</f>
        <v>15565.823879320065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3.1684449000000003E-2</v>
      </c>
      <c r="O7">
        <f t="shared" si="29"/>
        <v>18488.833582739288</v>
      </c>
      <c r="P7">
        <f t="shared" si="30"/>
        <v>924.44167913696447</v>
      </c>
      <c r="Q7" s="5">
        <f t="shared" si="31"/>
        <v>50</v>
      </c>
      <c r="R7">
        <f t="shared" si="0"/>
        <v>250000</v>
      </c>
      <c r="S7">
        <f t="shared" si="1"/>
        <v>19055.7289947483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14019.347604906128</v>
      </c>
      <c r="AC7">
        <f t="shared" si="2"/>
        <v>16447.117505831156</v>
      </c>
      <c r="AE7">
        <f t="shared" si="3"/>
        <v>15957.826570942314</v>
      </c>
      <c r="AF7">
        <f t="shared" si="4"/>
        <v>-797.89132854711579</v>
      </c>
      <c r="AG7">
        <f t="shared" si="5"/>
        <v>-43.155309120852657</v>
      </c>
      <c r="AH7">
        <f t="shared" si="6"/>
        <v>-7134.1438083315161</v>
      </c>
      <c r="AI7">
        <f t="shared" si="7"/>
        <v>7982.6361249428292</v>
      </c>
      <c r="AJ7">
        <f t="shared" si="8"/>
        <v>-2427.7699009250282</v>
      </c>
      <c r="AK7">
        <f>H7*SUM(AB7, AE7:AF7)</f>
        <v>2496.8712332435748</v>
      </c>
      <c r="AL7">
        <f t="shared" si="9"/>
        <v>8051.7374572613753</v>
      </c>
      <c r="AN7">
        <f t="shared" si="10"/>
        <v>11490.592123070433</v>
      </c>
      <c r="AO7">
        <f t="shared" si="11"/>
        <v>-574.52960615352174</v>
      </c>
      <c r="AP7">
        <f t="shared" si="12"/>
        <v>-31.074410593964569</v>
      </c>
      <c r="AQ7">
        <f t="shared" si="13"/>
        <v>-5137.0113771091783</v>
      </c>
      <c r="AR7">
        <f t="shared" si="14"/>
        <v>5747.9767292137676</v>
      </c>
      <c r="AS7">
        <f t="shared" si="15"/>
        <v>-1748.1399221992747</v>
      </c>
      <c r="AT7">
        <f t="shared" si="16"/>
        <v>1797.8970254804315</v>
      </c>
      <c r="AU7">
        <f t="shared" si="17"/>
        <v>5797.7338324949242</v>
      </c>
      <c r="AW7">
        <v>4</v>
      </c>
      <c r="AX7">
        <f>(R7*SUMPRODUCT(K8:$K$23, X8:$X$23)-$AZ$3*SUMPRODUCT(K7:$K$22, W8:$W$23))/Z7</f>
        <v>19055.7289947483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3.5933631000000001E-2</v>
      </c>
      <c r="O8">
        <f t="shared" si="29"/>
        <v>18488.833582739288</v>
      </c>
      <c r="P8">
        <f t="shared" si="30"/>
        <v>924.44167913696447</v>
      </c>
      <c r="Q8" s="5">
        <f t="shared" si="31"/>
        <v>50</v>
      </c>
      <c r="R8">
        <f t="shared" si="0"/>
        <v>250000</v>
      </c>
      <c r="S8">
        <f t="shared" si="1"/>
        <v>21837.270965531083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16447.117505831156</v>
      </c>
      <c r="AC8">
        <f t="shared" si="2"/>
        <v>17982.131848087993</v>
      </c>
      <c r="AE8">
        <f t="shared" si="3"/>
        <v>15224.825653670656</v>
      </c>
      <c r="AF8">
        <f t="shared" si="4"/>
        <v>-761.24128268353286</v>
      </c>
      <c r="AG8">
        <f t="shared" si="5"/>
        <v>-41.173029076004482</v>
      </c>
      <c r="AH8">
        <f t="shared" si="6"/>
        <v>-7753.6347681982697</v>
      </c>
      <c r="AI8">
        <f t="shared" si="7"/>
        <v>6668.7765737128484</v>
      </c>
      <c r="AJ8">
        <f t="shared" si="8"/>
        <v>-1535.0143422568362</v>
      </c>
      <c r="AK8">
        <f t="shared" ref="AK8:AK23" si="32">H8*SUM(AB8:AB8, AE8:AF8)</f>
        <v>2645.0287595993404</v>
      </c>
      <c r="AL8">
        <f t="shared" si="9"/>
        <v>7778.7909910553526</v>
      </c>
      <c r="AN8">
        <f t="shared" si="10"/>
        <v>10098.646337424405</v>
      </c>
      <c r="AO8">
        <f t="shared" si="11"/>
        <v>-504.93231687122028</v>
      </c>
      <c r="AP8">
        <f t="shared" si="12"/>
        <v>-27.310122870196224</v>
      </c>
      <c r="AQ8">
        <f t="shared" si="13"/>
        <v>-5142.9958631226627</v>
      </c>
      <c r="AR8">
        <f t="shared" si="14"/>
        <v>4423.4080345603243</v>
      </c>
      <c r="AS8">
        <f t="shared" si="15"/>
        <v>-1018.1769773888053</v>
      </c>
      <c r="AT8">
        <f t="shared" si="16"/>
        <v>1754.4509607615842</v>
      </c>
      <c r="AU8">
        <f t="shared" si="17"/>
        <v>5159.6820179331035</v>
      </c>
      <c r="AW8">
        <v>5</v>
      </c>
      <c r="AX8">
        <f>(R8*SUMPRODUCT(K9:$K$23, X9:$X$23)-$AZ$3*SUMPRODUCT(K8:$K$22, W9:$W$23))/Z8</f>
        <v>21837.270965531083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4.1016489000000003E-2</v>
      </c>
      <c r="O9">
        <f t="shared" si="29"/>
        <v>18488.833582739288</v>
      </c>
      <c r="P9">
        <f t="shared" si="30"/>
        <v>924.44167913696447</v>
      </c>
      <c r="Q9" s="5">
        <f t="shared" si="31"/>
        <v>50</v>
      </c>
      <c r="R9">
        <f t="shared" si="0"/>
        <v>250000</v>
      </c>
      <c r="S9">
        <f t="shared" si="1"/>
        <v>23919.416450180837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17982.131848087993</v>
      </c>
      <c r="AC9">
        <f t="shared" si="2"/>
        <v>18691.840275293165</v>
      </c>
      <c r="AE9">
        <f t="shared" si="3"/>
        <v>14448.108503183248</v>
      </c>
      <c r="AF9">
        <f t="shared" si="4"/>
        <v>-722.40542515916252</v>
      </c>
      <c r="AG9">
        <f t="shared" si="5"/>
        <v>-39.072525691051815</v>
      </c>
      <c r="AH9">
        <f t="shared" si="6"/>
        <v>-8443.86547096309</v>
      </c>
      <c r="AI9">
        <f t="shared" si="7"/>
        <v>5242.7650813699438</v>
      </c>
      <c r="AJ9">
        <f t="shared" si="8"/>
        <v>-709.70842720517248</v>
      </c>
      <c r="AK9">
        <f t="shared" si="32"/>
        <v>2713.2394346274109</v>
      </c>
      <c r="AL9">
        <f t="shared" si="9"/>
        <v>7246.2960887921818</v>
      </c>
      <c r="AN9">
        <f t="shared" si="10"/>
        <v>8828.0339891819985</v>
      </c>
      <c r="AO9">
        <f t="shared" si="11"/>
        <v>-441.40169945909997</v>
      </c>
      <c r="AP9">
        <f t="shared" si="12"/>
        <v>-23.873961409398021</v>
      </c>
      <c r="AQ9">
        <f t="shared" si="13"/>
        <v>-5159.3418862627559</v>
      </c>
      <c r="AR9">
        <f t="shared" si="14"/>
        <v>3203.4164420507445</v>
      </c>
      <c r="AS9">
        <f t="shared" si="15"/>
        <v>-433.64362306635263</v>
      </c>
      <c r="AT9">
        <f t="shared" si="16"/>
        <v>1657.8343071276377</v>
      </c>
      <c r="AU9">
        <f t="shared" si="17"/>
        <v>4427.6071261120296</v>
      </c>
      <c r="AW9">
        <v>6</v>
      </c>
      <c r="AX9">
        <f>(R9*SUMPRODUCT(K10:$K$23, X10:$X$23)-$AZ$3*SUMPRODUCT(K9:$K$22, W10:$W$23))/Z9</f>
        <v>23919.416450180837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4.6435859000000003E-2</v>
      </c>
      <c r="O10">
        <f t="shared" si="29"/>
        <v>18488.833582739288</v>
      </c>
      <c r="P10">
        <f t="shared" si="30"/>
        <v>924.44167913696447</v>
      </c>
      <c r="Q10" s="5">
        <f t="shared" si="31"/>
        <v>50</v>
      </c>
      <c r="R10">
        <f t="shared" si="0"/>
        <v>250000</v>
      </c>
      <c r="S10">
        <f t="shared" si="1"/>
        <v>25383.29152473258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18691.840275293165</v>
      </c>
      <c r="AC10">
        <f t="shared" si="2"/>
        <v>18716.336571081738</v>
      </c>
      <c r="AE10">
        <f t="shared" si="3"/>
        <v>13632.717088880898</v>
      </c>
      <c r="AF10">
        <f t="shared" si="4"/>
        <v>-681.63585444404498</v>
      </c>
      <c r="AG10">
        <f t="shared" si="5"/>
        <v>-36.867434140377739</v>
      </c>
      <c r="AH10">
        <f t="shared" si="6"/>
        <v>-9071.8314688177998</v>
      </c>
      <c r="AI10">
        <f t="shared" si="7"/>
        <v>3842.382331478675</v>
      </c>
      <c r="AJ10">
        <f t="shared" si="8"/>
        <v>-24.496295788572752</v>
      </c>
      <c r="AK10">
        <f t="shared" si="32"/>
        <v>2707.6847935875981</v>
      </c>
      <c r="AL10">
        <f t="shared" si="9"/>
        <v>6525.5708292776999</v>
      </c>
      <c r="AN10">
        <f t="shared" si="10"/>
        <v>7673.2189612105312</v>
      </c>
      <c r="AO10">
        <f t="shared" si="11"/>
        <v>-383.66094806052661</v>
      </c>
      <c r="AP10">
        <f t="shared" si="12"/>
        <v>-20.750954696174173</v>
      </c>
      <c r="AQ10">
        <f t="shared" si="13"/>
        <v>-5106.1097201389503</v>
      </c>
      <c r="AR10">
        <f t="shared" si="14"/>
        <v>2162.6973383148802</v>
      </c>
      <c r="AS10">
        <f t="shared" si="15"/>
        <v>-13.787819412581099</v>
      </c>
      <c r="AT10">
        <f t="shared" si="16"/>
        <v>1524.029154546427</v>
      </c>
      <c r="AU10">
        <f t="shared" si="17"/>
        <v>3672.9386734487257</v>
      </c>
      <c r="AW10">
        <v>7</v>
      </c>
      <c r="AX10">
        <f>(R10*SUMPRODUCT(K11:$K$23, X11:$X$23)-$AZ$3*SUMPRODUCT(K10:$K$22, W11:$W$23))/Z10</f>
        <v>25383.29152473258</v>
      </c>
    </row>
    <row r="11" spans="1:52" x14ac:dyDescent="0.25">
      <c r="A11" t="s">
        <v>33</v>
      </c>
      <c r="C11" s="24">
        <f>AU25</f>
        <v>26815.197222560102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5.1834316999999998E-2</v>
      </c>
      <c r="O11">
        <f t="shared" si="29"/>
        <v>18488.833582739288</v>
      </c>
      <c r="P11">
        <f t="shared" si="30"/>
        <v>924.44167913696447</v>
      </c>
      <c r="Q11" s="5">
        <f t="shared" si="31"/>
        <v>50</v>
      </c>
      <c r="R11">
        <f t="shared" si="0"/>
        <v>250000</v>
      </c>
      <c r="S11">
        <f t="shared" si="1"/>
        <v>26341.201274977579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18716.336571081738</v>
      </c>
      <c r="AC11">
        <f t="shared" si="2"/>
        <v>18221.66376265615</v>
      </c>
      <c r="AE11">
        <f t="shared" si="3"/>
        <v>12789.747338835719</v>
      </c>
      <c r="AF11">
        <f t="shared" si="4"/>
        <v>-639.48736694178604</v>
      </c>
      <c r="AG11">
        <f t="shared" si="5"/>
        <v>-34.587761530765</v>
      </c>
      <c r="AH11">
        <f t="shared" si="6"/>
        <v>-9554.9913410448116</v>
      </c>
      <c r="AI11">
        <f t="shared" si="7"/>
        <v>2560.6808693183557</v>
      </c>
      <c r="AJ11">
        <f t="shared" si="8"/>
        <v>494.6728084255883</v>
      </c>
      <c r="AK11">
        <f t="shared" si="32"/>
        <v>2641.2546661824281</v>
      </c>
      <c r="AL11">
        <f t="shared" si="9"/>
        <v>5696.6083439263721</v>
      </c>
      <c r="AN11">
        <f t="shared" si="10"/>
        <v>6631.3095494096451</v>
      </c>
      <c r="AO11">
        <f t="shared" si="11"/>
        <v>-331.56547747048228</v>
      </c>
      <c r="AP11">
        <f t="shared" si="12"/>
        <v>-17.933282593879987</v>
      </c>
      <c r="AQ11">
        <f t="shared" si="13"/>
        <v>-4954.1326850140049</v>
      </c>
      <c r="AR11">
        <f t="shared" si="14"/>
        <v>1327.6781043312769</v>
      </c>
      <c r="AS11">
        <f t="shared" si="15"/>
        <v>256.48110407820673</v>
      </c>
      <c r="AT11">
        <f t="shared" si="16"/>
        <v>1369.4545190188837</v>
      </c>
      <c r="AU11">
        <f t="shared" si="17"/>
        <v>2953.6137274283674</v>
      </c>
      <c r="AW11">
        <v>8</v>
      </c>
      <c r="AX11">
        <f>(R11*SUMPRODUCT(K12:$K$23, X12:$X$23)-$AZ$3*SUMPRODUCT(K11:$K$22, W12:$W$23))/Z11</f>
        <v>26341.201274977579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5.7772715000000002E-2</v>
      </c>
      <c r="O12">
        <f t="shared" si="29"/>
        <v>18488.833582739288</v>
      </c>
      <c r="P12">
        <f t="shared" si="30"/>
        <v>924.44167913696447</v>
      </c>
      <c r="Q12" s="5">
        <f t="shared" si="31"/>
        <v>50</v>
      </c>
      <c r="R12">
        <f t="shared" si="0"/>
        <v>250000</v>
      </c>
      <c r="S12">
        <f t="shared" si="1"/>
        <v>26832.65534180131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18221.66376265615</v>
      </c>
      <c r="AC12">
        <f t="shared" si="2"/>
        <v>17303.657645480125</v>
      </c>
      <c r="AE12">
        <f t="shared" si="3"/>
        <v>11922.951437518797</v>
      </c>
      <c r="AF12">
        <f t="shared" si="4"/>
        <v>-596.14757187593989</v>
      </c>
      <c r="AG12">
        <f t="shared" si="5"/>
        <v>-32.243655026052501</v>
      </c>
      <c r="AH12">
        <f t="shared" si="6"/>
        <v>-9991.1444470242495</v>
      </c>
      <c r="AI12">
        <f t="shared" si="7"/>
        <v>1303.4157635925567</v>
      </c>
      <c r="AJ12">
        <f t="shared" si="8"/>
        <v>918.00611717602442</v>
      </c>
      <c r="AK12">
        <f t="shared" si="32"/>
        <v>2528.4623749535463</v>
      </c>
      <c r="AL12">
        <f t="shared" si="9"/>
        <v>4749.8842557221269</v>
      </c>
      <c r="AN12">
        <f t="shared" si="10"/>
        <v>5694.6007141324153</v>
      </c>
      <c r="AO12">
        <f t="shared" si="11"/>
        <v>-284.73003570662081</v>
      </c>
      <c r="AP12">
        <f t="shared" si="12"/>
        <v>-15.400108094024798</v>
      </c>
      <c r="AQ12">
        <f t="shared" si="13"/>
        <v>-4771.9374352215391</v>
      </c>
      <c r="AR12">
        <f t="shared" si="14"/>
        <v>622.53313511023168</v>
      </c>
      <c r="AS12">
        <f t="shared" si="15"/>
        <v>438.45505182535663</v>
      </c>
      <c r="AT12">
        <f t="shared" si="16"/>
        <v>1207.635854387393</v>
      </c>
      <c r="AU12">
        <f t="shared" si="17"/>
        <v>2268.6240413229812</v>
      </c>
      <c r="AW12">
        <v>9</v>
      </c>
      <c r="AX12">
        <f>(R12*SUMPRODUCT(K13:$K$23, X13:$X$23)-$AZ$3*SUMPRODUCT(K12:$K$22, W13:$W$23))/Z12</f>
        <v>26832.65534180131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6.4089452000000005E-2</v>
      </c>
      <c r="O13">
        <f t="shared" si="29"/>
        <v>18488.833582739288</v>
      </c>
      <c r="P13">
        <f t="shared" si="30"/>
        <v>924.44167913696447</v>
      </c>
      <c r="Q13" s="5">
        <f t="shared" si="31"/>
        <v>50</v>
      </c>
      <c r="R13">
        <f t="shared" si="0"/>
        <v>250000</v>
      </c>
      <c r="S13">
        <f t="shared" si="1"/>
        <v>26909.081174279352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17303.657645480125</v>
      </c>
      <c r="AC13">
        <f t="shared" si="2"/>
        <v>16067.272600539651</v>
      </c>
      <c r="AE13">
        <f t="shared" si="3"/>
        <v>11039.586499290417</v>
      </c>
      <c r="AF13">
        <f t="shared" si="4"/>
        <v>-551.97932496452097</v>
      </c>
      <c r="AG13">
        <f t="shared" si="5"/>
        <v>-29.854740294695226</v>
      </c>
      <c r="AH13">
        <f t="shared" si="6"/>
        <v>-10332.390905483753</v>
      </c>
      <c r="AI13">
        <f t="shared" si="7"/>
        <v>125.36152854744796</v>
      </c>
      <c r="AJ13">
        <f t="shared" si="8"/>
        <v>1236.3850449404745</v>
      </c>
      <c r="AK13">
        <f t="shared" si="32"/>
        <v>2378.0985306308012</v>
      </c>
      <c r="AL13">
        <f t="shared" si="9"/>
        <v>3739.8451041187236</v>
      </c>
      <c r="AN13">
        <f t="shared" si="10"/>
        <v>4857.0712785573805</v>
      </c>
      <c r="AO13">
        <f t="shared" si="11"/>
        <v>-242.85356392786909</v>
      </c>
      <c r="AP13">
        <f t="shared" si="12"/>
        <v>-13.135147917313242</v>
      </c>
      <c r="AQ13">
        <f t="shared" si="13"/>
        <v>-4545.9274320716941</v>
      </c>
      <c r="AR13">
        <f t="shared" si="14"/>
        <v>55.155134640504677</v>
      </c>
      <c r="AS13">
        <f t="shared" si="15"/>
        <v>543.97058181520185</v>
      </c>
      <c r="AT13">
        <f t="shared" si="16"/>
        <v>1046.2886514317183</v>
      </c>
      <c r="AU13">
        <f t="shared" si="17"/>
        <v>1645.4143678874248</v>
      </c>
      <c r="AW13">
        <v>10</v>
      </c>
      <c r="AX13">
        <f>(R13*SUMPRODUCT(K14:$K$23, X14:$X$23)-$AZ$3*SUMPRODUCT(K13:$K$22, W14:$W$23))/Z13</f>
        <v>26909.081174279352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7.1121990999999996E-2</v>
      </c>
      <c r="O14">
        <f t="shared" si="29"/>
        <v>18488.833582739288</v>
      </c>
      <c r="P14">
        <f t="shared" si="30"/>
        <v>924.44167913696447</v>
      </c>
      <c r="Q14" s="5">
        <f t="shared" si="31"/>
        <v>50</v>
      </c>
      <c r="R14">
        <f t="shared" si="0"/>
        <v>250000</v>
      </c>
      <c r="S14">
        <f t="shared" si="1"/>
        <v>26587.211807486103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16067.272600539651</v>
      </c>
      <c r="AC14">
        <f t="shared" si="2"/>
        <v>14587.26748387632</v>
      </c>
      <c r="AE14">
        <f t="shared" si="3"/>
        <v>10144.033262651259</v>
      </c>
      <c r="AF14">
        <f t="shared" si="4"/>
        <v>-507.201663132563</v>
      </c>
      <c r="AG14">
        <f t="shared" si="5"/>
        <v>-27.43286432120162</v>
      </c>
      <c r="AH14">
        <f t="shared" si="6"/>
        <v>-10616.642852733255</v>
      </c>
      <c r="AI14">
        <f t="shared" si="7"/>
        <v>-1007.2441175357599</v>
      </c>
      <c r="AJ14">
        <f t="shared" si="8"/>
        <v>1480.0051166633311</v>
      </c>
      <c r="AK14">
        <f t="shared" si="32"/>
        <v>2199.5001963989926</v>
      </c>
      <c r="AL14">
        <f t="shared" si="9"/>
        <v>2672.2611955265638</v>
      </c>
      <c r="AN14">
        <f t="shared" si="10"/>
        <v>4111.2558250613884</v>
      </c>
      <c r="AO14">
        <f t="shared" si="11"/>
        <v>-205.56279125306943</v>
      </c>
      <c r="AP14">
        <f t="shared" si="12"/>
        <v>-11.11821307348332</v>
      </c>
      <c r="AQ14">
        <f t="shared" si="13"/>
        <v>-4302.7988612379722</v>
      </c>
      <c r="AR14">
        <f t="shared" si="14"/>
        <v>-408.22404050313639</v>
      </c>
      <c r="AS14">
        <f t="shared" si="15"/>
        <v>599.8284409620004</v>
      </c>
      <c r="AT14">
        <f t="shared" si="16"/>
        <v>891.43122469470393</v>
      </c>
      <c r="AU14">
        <f t="shared" si="17"/>
        <v>1083.0356251535679</v>
      </c>
      <c r="AW14">
        <v>11</v>
      </c>
      <c r="AX14">
        <f>(R14*SUMPRODUCT(K15:$K$23, X15:$X$23)-$AZ$3*SUMPRODUCT(K14:$K$22, W15:$W$23))/Z14</f>
        <v>26587.211807486103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7.9233461000000005E-2</v>
      </c>
      <c r="O15">
        <f t="shared" si="29"/>
        <v>18488.833582739288</v>
      </c>
      <c r="P15">
        <f t="shared" si="30"/>
        <v>924.44167913696447</v>
      </c>
      <c r="Q15" s="5">
        <f t="shared" si="31"/>
        <v>50</v>
      </c>
      <c r="R15">
        <f t="shared" si="0"/>
        <v>250000</v>
      </c>
      <c r="S15">
        <f t="shared" si="1"/>
        <v>25853.859165237325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14587.26748387632</v>
      </c>
      <c r="AC15">
        <f t="shared" si="2"/>
        <v>12919.139759358102</v>
      </c>
      <c r="AE15">
        <f t="shared" si="3"/>
        <v>9238.8460661257668</v>
      </c>
      <c r="AF15">
        <f t="shared" si="4"/>
        <v>-461.94230330628835</v>
      </c>
      <c r="AG15">
        <f t="shared" si="5"/>
        <v>-24.984934892677387</v>
      </c>
      <c r="AH15">
        <f t="shared" si="6"/>
        <v>-10868.003926561101</v>
      </c>
      <c r="AI15">
        <f t="shared" si="7"/>
        <v>-2116.0850986343012</v>
      </c>
      <c r="AJ15">
        <f t="shared" si="8"/>
        <v>1668.1277245182173</v>
      </c>
      <c r="AK15">
        <f t="shared" si="32"/>
        <v>1999.2721335797596</v>
      </c>
      <c r="AL15">
        <f t="shared" si="9"/>
        <v>1551.3147594636757</v>
      </c>
      <c r="AN15">
        <f t="shared" si="10"/>
        <v>3449.2425534371346</v>
      </c>
      <c r="AO15">
        <f t="shared" si="11"/>
        <v>-172.46212767185673</v>
      </c>
      <c r="AP15">
        <f t="shared" si="12"/>
        <v>-9.3279074042217047</v>
      </c>
      <c r="AQ15">
        <f t="shared" si="13"/>
        <v>-4057.4744233330453</v>
      </c>
      <c r="AR15">
        <f t="shared" si="14"/>
        <v>-790.02190497198933</v>
      </c>
      <c r="AS15">
        <f t="shared" si="15"/>
        <v>622.78092856993464</v>
      </c>
      <c r="AT15">
        <f t="shared" si="16"/>
        <v>746.41080386959277</v>
      </c>
      <c r="AU15">
        <f t="shared" si="17"/>
        <v>579.16982746753808</v>
      </c>
      <c r="AW15">
        <v>12</v>
      </c>
      <c r="AX15">
        <f>(R15*SUMPRODUCT(K16:$K$23, X16:$X$23)-$AZ$3*SUMPRODUCT(K15:$K$22, W16:$W$23))/Z15</f>
        <v>25853.859165237325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8.7905784000000001E-2</v>
      </c>
      <c r="O16">
        <f t="shared" si="29"/>
        <v>18488.833582739288</v>
      </c>
      <c r="P16">
        <f t="shared" si="30"/>
        <v>924.44167913696447</v>
      </c>
      <c r="Q16" s="5">
        <f t="shared" si="31"/>
        <v>50</v>
      </c>
      <c r="R16">
        <f t="shared" si="0"/>
        <v>250000</v>
      </c>
      <c r="S16">
        <f t="shared" si="1"/>
        <v>24728.575260421319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12919.139759358102</v>
      </c>
      <c r="AC16">
        <f t="shared" si="2"/>
        <v>11147.03105712156</v>
      </c>
      <c r="AE16">
        <f t="shared" si="3"/>
        <v>8334.3095987664074</v>
      </c>
      <c r="AF16">
        <f t="shared" si="4"/>
        <v>-416.71547993832041</v>
      </c>
      <c r="AG16">
        <f t="shared" si="5"/>
        <v>-22.538765253820852</v>
      </c>
      <c r="AH16">
        <f t="shared" si="6"/>
        <v>-10981.601449648808</v>
      </c>
      <c r="AI16">
        <f t="shared" si="7"/>
        <v>-3086.5460960745422</v>
      </c>
      <c r="AJ16">
        <f t="shared" si="8"/>
        <v>1772.1087022365427</v>
      </c>
      <c r="AK16">
        <f t="shared" si="32"/>
        <v>1782.9993179563926</v>
      </c>
      <c r="AL16">
        <f t="shared" si="9"/>
        <v>468.56192411839311</v>
      </c>
      <c r="AN16">
        <f t="shared" si="10"/>
        <v>2866.2746363999649</v>
      </c>
      <c r="AO16">
        <f t="shared" si="11"/>
        <v>-143.31373181999825</v>
      </c>
      <c r="AP16">
        <f t="shared" si="12"/>
        <v>-7.751366854953595</v>
      </c>
      <c r="AQ16">
        <f t="shared" si="13"/>
        <v>-3776.7118354758968</v>
      </c>
      <c r="AR16">
        <f t="shared" si="14"/>
        <v>-1061.5022977508841</v>
      </c>
      <c r="AS16">
        <f t="shared" si="15"/>
        <v>609.45062886985556</v>
      </c>
      <c r="AT16">
        <f t="shared" si="16"/>
        <v>613.19604956039541</v>
      </c>
      <c r="AU16">
        <f t="shared" si="17"/>
        <v>161.14438067936686</v>
      </c>
      <c r="AW16">
        <v>13</v>
      </c>
      <c r="AX16">
        <f>(R16*SUMPRODUCT(K17:$K$23, X17:$X$23)-$AZ$3*SUMPRODUCT(K16:$K$22, W17:$W$23))/Z16</f>
        <v>24728.575260421319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9.7118048999999998E-2</v>
      </c>
      <c r="O17">
        <f t="shared" si="29"/>
        <v>18488.833582739288</v>
      </c>
      <c r="P17">
        <f t="shared" si="30"/>
        <v>924.44167913696447</v>
      </c>
      <c r="Q17" s="5">
        <f t="shared" si="31"/>
        <v>50</v>
      </c>
      <c r="R17">
        <f t="shared" si="0"/>
        <v>250000</v>
      </c>
      <c r="S17">
        <f t="shared" si="1"/>
        <v>23219.353832558176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11147.03105712156</v>
      </c>
      <c r="AC17">
        <f t="shared" si="2"/>
        <v>9345.5376128378302</v>
      </c>
      <c r="AE17">
        <f t="shared" si="3"/>
        <v>7441.5546147845762</v>
      </c>
      <c r="AF17">
        <f t="shared" si="4"/>
        <v>-372.07773073922885</v>
      </c>
      <c r="AG17">
        <f t="shared" si="5"/>
        <v>-20.124456692962571</v>
      </c>
      <c r="AH17">
        <f t="shared" si="6"/>
        <v>-10944.604541600354</v>
      </c>
      <c r="AI17">
        <f t="shared" si="7"/>
        <v>-3895.25211424797</v>
      </c>
      <c r="AJ17">
        <f t="shared" si="8"/>
        <v>1801.4934442837293</v>
      </c>
      <c r="AK17">
        <f t="shared" si="32"/>
        <v>1558.7865845256524</v>
      </c>
      <c r="AL17">
        <f t="shared" si="9"/>
        <v>-534.97208543858824</v>
      </c>
      <c r="AN17">
        <f t="shared" si="10"/>
        <v>2357.5125412922389</v>
      </c>
      <c r="AO17">
        <f t="shared" si="11"/>
        <v>-117.87562706461196</v>
      </c>
      <c r="AP17">
        <f t="shared" si="12"/>
        <v>-6.3755037080682948</v>
      </c>
      <c r="AQ17">
        <f t="shared" si="13"/>
        <v>-3467.2919573880959</v>
      </c>
      <c r="AR17">
        <f t="shared" si="14"/>
        <v>-1234.0305468685374</v>
      </c>
      <c r="AS17">
        <f t="shared" si="15"/>
        <v>570.71991106761368</v>
      </c>
      <c r="AT17">
        <f t="shared" si="16"/>
        <v>493.82946339146139</v>
      </c>
      <c r="AU17">
        <f t="shared" si="17"/>
        <v>-169.48117240946235</v>
      </c>
      <c r="AW17">
        <v>14</v>
      </c>
      <c r="AX17">
        <f>(R17*SUMPRODUCT(K18:$K$23, X18:$X$23)-$AZ$3*SUMPRODUCT(K17:$K$22, W18:$W$23))/Z17</f>
        <v>23219.353832558176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0.107494799</v>
      </c>
      <c r="O18">
        <f t="shared" si="29"/>
        <v>18488.833582739288</v>
      </c>
      <c r="P18">
        <f t="shared" si="30"/>
        <v>924.44167913696447</v>
      </c>
      <c r="Q18" s="5">
        <f t="shared" si="31"/>
        <v>50</v>
      </c>
      <c r="R18">
        <f t="shared" si="0"/>
        <v>250000</v>
      </c>
      <c r="S18">
        <f t="shared" si="1"/>
        <v>21281.317022967887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9345.5376128378302</v>
      </c>
      <c r="AC18">
        <f t="shared" si="2"/>
        <v>7559.0972895429159</v>
      </c>
      <c r="AE18">
        <f t="shared" si="3"/>
        <v>6567.21065107294</v>
      </c>
      <c r="AF18">
        <f t="shared" si="4"/>
        <v>-328.36053255364703</v>
      </c>
      <c r="AG18">
        <f t="shared" si="5"/>
        <v>-17.75993769883873</v>
      </c>
      <c r="AH18">
        <f t="shared" si="6"/>
        <v>-10816.372135971083</v>
      </c>
      <c r="AI18">
        <f t="shared" si="7"/>
        <v>-4595.28195515063</v>
      </c>
      <c r="AJ18">
        <f t="shared" si="8"/>
        <v>1786.4403232949144</v>
      </c>
      <c r="AK18">
        <f t="shared" si="32"/>
        <v>1333.5560581722291</v>
      </c>
      <c r="AL18">
        <f t="shared" si="9"/>
        <v>-1475.2855736834865</v>
      </c>
      <c r="AN18">
        <f t="shared" si="10"/>
        <v>1916.5204262397895</v>
      </c>
      <c r="AO18">
        <f t="shared" si="11"/>
        <v>-95.826021311989493</v>
      </c>
      <c r="AP18">
        <f t="shared" si="12"/>
        <v>-5.1829132910499158</v>
      </c>
      <c r="AQ18">
        <f t="shared" si="13"/>
        <v>-3156.5605609152622</v>
      </c>
      <c r="AR18">
        <f t="shared" si="14"/>
        <v>-1341.0490692785122</v>
      </c>
      <c r="AS18">
        <f t="shared" si="15"/>
        <v>521.33996482871316</v>
      </c>
      <c r="AT18">
        <f t="shared" si="16"/>
        <v>389.17396758170588</v>
      </c>
      <c r="AU18">
        <f t="shared" si="17"/>
        <v>-430.53513686809328</v>
      </c>
      <c r="AW18">
        <v>15</v>
      </c>
      <c r="AX18">
        <f>(R18*SUMPRODUCT(K19:$K$23, X19:$X$23)-$AZ$3*SUMPRODUCT(K18:$K$22, W19:$W$23))/Z18</f>
        <v>21281.317022967887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0.119195734</v>
      </c>
      <c r="O19">
        <f t="shared" si="29"/>
        <v>18488.833582739288</v>
      </c>
      <c r="P19">
        <f t="shared" si="30"/>
        <v>924.44167913696447</v>
      </c>
      <c r="Q19" s="5">
        <f t="shared" si="31"/>
        <v>50</v>
      </c>
      <c r="R19">
        <f t="shared" si="0"/>
        <v>250000</v>
      </c>
      <c r="S19">
        <f t="shared" si="1"/>
        <v>18840.415427809923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7559.0972895429159</v>
      </c>
      <c r="AC19">
        <f t="shared" si="2"/>
        <v>5827.5023355280318</v>
      </c>
      <c r="AE19">
        <f t="shared" si="3"/>
        <v>5718.755050674954</v>
      </c>
      <c r="AF19">
        <f t="shared" si="4"/>
        <v>-285.9377525337477</v>
      </c>
      <c r="AG19">
        <f t="shared" si="5"/>
        <v>-15.465429512042988</v>
      </c>
      <c r="AH19">
        <f t="shared" si="6"/>
        <v>-10584.544049036766</v>
      </c>
      <c r="AI19">
        <f t="shared" si="7"/>
        <v>-5167.1921804076019</v>
      </c>
      <c r="AJ19">
        <f t="shared" si="8"/>
        <v>1731.594954014884</v>
      </c>
      <c r="AK19">
        <f t="shared" si="32"/>
        <v>1111.7181312681303</v>
      </c>
      <c r="AL19">
        <f t="shared" si="9"/>
        <v>-2323.8790951245874</v>
      </c>
      <c r="AN19">
        <f t="shared" si="10"/>
        <v>1537.3620890829216</v>
      </c>
      <c r="AO19">
        <f t="shared" si="11"/>
        <v>-76.868104454146078</v>
      </c>
      <c r="AP19">
        <f t="shared" si="12"/>
        <v>-4.1575421245560999</v>
      </c>
      <c r="AQ19">
        <f t="shared" si="13"/>
        <v>-2845.42292982051</v>
      </c>
      <c r="AR19">
        <f t="shared" si="14"/>
        <v>-1389.0864873162907</v>
      </c>
      <c r="AS19">
        <f t="shared" si="15"/>
        <v>465.50139188695897</v>
      </c>
      <c r="AT19">
        <f t="shared" si="16"/>
        <v>298.86107966033916</v>
      </c>
      <c r="AU19">
        <f t="shared" si="17"/>
        <v>-624.72401576899244</v>
      </c>
      <c r="AW19">
        <v>16</v>
      </c>
      <c r="AX19">
        <f>(R19*SUMPRODUCT(K20:$K$23, X20:$X$23)-$AZ$3*SUMPRODUCT(K19:$K$22, W20:$W$23))/Z19</f>
        <v>18840.415427809923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0.13258683600000001</v>
      </c>
      <c r="O20">
        <f t="shared" si="29"/>
        <v>18488.833582739288</v>
      </c>
      <c r="P20">
        <f t="shared" si="30"/>
        <v>924.44167913696447</v>
      </c>
      <c r="Q20" s="5">
        <f t="shared" si="31"/>
        <v>50</v>
      </c>
      <c r="R20">
        <f t="shared" si="0"/>
        <v>250000</v>
      </c>
      <c r="S20">
        <f t="shared" si="1"/>
        <v>15769.117366415645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5827.5023355280318</v>
      </c>
      <c r="AC20">
        <f t="shared" si="2"/>
        <v>4182.0528239936539</v>
      </c>
      <c r="AE20">
        <f t="shared" si="3"/>
        <v>4903.3358621401921</v>
      </c>
      <c r="AF20">
        <f t="shared" si="4"/>
        <v>-245.16679310700965</v>
      </c>
      <c r="AG20">
        <f t="shared" si="5"/>
        <v>-13.260262850539755</v>
      </c>
      <c r="AH20">
        <f t="shared" si="6"/>
        <v>-10252.561831914021</v>
      </c>
      <c r="AI20">
        <f t="shared" si="7"/>
        <v>-5607.6530257313789</v>
      </c>
      <c r="AJ20">
        <f t="shared" si="8"/>
        <v>1645.449511534378</v>
      </c>
      <c r="AK20">
        <f t="shared" si="32"/>
        <v>897.25890208830322</v>
      </c>
      <c r="AL20">
        <f t="shared" si="9"/>
        <v>-3064.9446121086976</v>
      </c>
      <c r="AN20">
        <f t="shared" si="10"/>
        <v>1214.2510321897598</v>
      </c>
      <c r="AO20">
        <f t="shared" si="11"/>
        <v>-60.712551609488003</v>
      </c>
      <c r="AP20">
        <f t="shared" si="12"/>
        <v>-3.283741580440624</v>
      </c>
      <c r="AQ20">
        <f t="shared" si="13"/>
        <v>-2538.9212848163238</v>
      </c>
      <c r="AR20">
        <f t="shared" si="14"/>
        <v>-1388.666545816493</v>
      </c>
      <c r="AS20">
        <f t="shared" si="15"/>
        <v>407.47540531002477</v>
      </c>
      <c r="AT20">
        <f t="shared" si="16"/>
        <v>222.19517051940889</v>
      </c>
      <c r="AU20">
        <f t="shared" si="17"/>
        <v>-758.99596998705931</v>
      </c>
      <c r="AW20">
        <v>17</v>
      </c>
      <c r="AX20">
        <f>(R20*SUMPRODUCT(K21:$K$23, X21:$X$23)-$AZ$3*SUMPRODUCT(K20:$K$22, W21:$W$23))/Z20</f>
        <v>15769.117366415645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0.14803979</v>
      </c>
      <c r="O21">
        <f t="shared" si="29"/>
        <v>18488.833582739288</v>
      </c>
      <c r="P21">
        <f t="shared" si="30"/>
        <v>924.44167913696447</v>
      </c>
      <c r="Q21" s="5">
        <f t="shared" si="31"/>
        <v>50</v>
      </c>
      <c r="R21">
        <f t="shared" si="0"/>
        <v>250000</v>
      </c>
      <c r="S21">
        <f t="shared" si="1"/>
        <v>11862.090204412483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4182.0528239936539</v>
      </c>
      <c r="AC21">
        <f t="shared" si="2"/>
        <v>2648.7130947830783</v>
      </c>
      <c r="AE21">
        <f t="shared" si="3"/>
        <v>4128.4136921880872</v>
      </c>
      <c r="AF21">
        <f t="shared" si="4"/>
        <v>-206.42068460940439</v>
      </c>
      <c r="AG21">
        <f t="shared" si="5"/>
        <v>-11.164613694295651</v>
      </c>
      <c r="AH21">
        <f t="shared" si="6"/>
        <v>-9815.2326386935347</v>
      </c>
      <c r="AI21">
        <f t="shared" si="7"/>
        <v>-5904.4042448091477</v>
      </c>
      <c r="AJ21">
        <f t="shared" si="8"/>
        <v>1533.3397292105756</v>
      </c>
      <c r="AK21">
        <f t="shared" si="32"/>
        <v>693.46320180764485</v>
      </c>
      <c r="AL21">
        <f t="shared" si="9"/>
        <v>-3677.6013137909272</v>
      </c>
      <c r="AN21">
        <f t="shared" si="10"/>
        <v>941.76428425178187</v>
      </c>
      <c r="AO21">
        <f t="shared" si="11"/>
        <v>-47.088214212589101</v>
      </c>
      <c r="AP21">
        <f t="shared" si="12"/>
        <v>-2.5468461275215044</v>
      </c>
      <c r="AQ21">
        <f t="shared" si="13"/>
        <v>-2239.0284089588795</v>
      </c>
      <c r="AR21">
        <f t="shared" si="14"/>
        <v>-1346.899185047208</v>
      </c>
      <c r="AS21">
        <f t="shared" si="15"/>
        <v>349.78195022637505</v>
      </c>
      <c r="AT21">
        <f t="shared" si="16"/>
        <v>158.19123871745262</v>
      </c>
      <c r="AU21">
        <f t="shared" si="17"/>
        <v>-838.92599610338038</v>
      </c>
      <c r="AW21">
        <v>18</v>
      </c>
      <c r="AX21">
        <f>(R21*SUMPRODUCT(K22:$K$23, X22:$X$23)-$AZ$3*SUMPRODUCT(K21:$K$22, W22:$W$23))/Z21</f>
        <v>11862.090204412483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0.16585403400000001</v>
      </c>
      <c r="O22">
        <f t="shared" si="29"/>
        <v>18488.833582739288</v>
      </c>
      <c r="P22">
        <f t="shared" si="30"/>
        <v>924.44167913696447</v>
      </c>
      <c r="Q22" s="5">
        <f t="shared" si="31"/>
        <v>50</v>
      </c>
      <c r="R22">
        <f t="shared" si="0"/>
        <v>250000</v>
      </c>
      <c r="S22">
        <f t="shared" si="1"/>
        <v>6795.2388886253921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2648.7130947830783</v>
      </c>
      <c r="AC22">
        <f t="shared" si="2"/>
        <v>1250.4967364293141</v>
      </c>
      <c r="AE22">
        <f t="shared" si="3"/>
        <v>3402.4154903959775</v>
      </c>
      <c r="AF22">
        <f t="shared" si="4"/>
        <v>-170.12077451979889</v>
      </c>
      <c r="AG22">
        <f t="shared" si="5"/>
        <v>-9.2012713381021172</v>
      </c>
      <c r="AH22">
        <f t="shared" si="6"/>
        <v>-9258.4810962528827</v>
      </c>
      <c r="AI22">
        <f t="shared" si="7"/>
        <v>-6035.3876517148065</v>
      </c>
      <c r="AJ22">
        <f t="shared" si="8"/>
        <v>1398.2163583537642</v>
      </c>
      <c r="AK22">
        <f t="shared" si="32"/>
        <v>503.2378383581127</v>
      </c>
      <c r="AL22">
        <f t="shared" si="9"/>
        <v>-4133.9334550029298</v>
      </c>
      <c r="AN22">
        <f t="shared" si="10"/>
        <v>714.97115413007293</v>
      </c>
      <c r="AO22">
        <f t="shared" si="11"/>
        <v>-35.748557706503647</v>
      </c>
      <c r="AP22">
        <f t="shared" si="12"/>
        <v>-1.933521525115441</v>
      </c>
      <c r="AQ22">
        <f t="shared" si="13"/>
        <v>-1945.5433745715152</v>
      </c>
      <c r="AR22">
        <f t="shared" si="14"/>
        <v>-1268.2542996730613</v>
      </c>
      <c r="AS22">
        <f t="shared" si="15"/>
        <v>293.81607457335963</v>
      </c>
      <c r="AT22">
        <f t="shared" si="16"/>
        <v>105.74855984180488</v>
      </c>
      <c r="AU22">
        <f t="shared" si="17"/>
        <v>-868.68966525789688</v>
      </c>
      <c r="AW22">
        <v>19</v>
      </c>
      <c r="AX22">
        <f>(R22*SUMPRODUCT(K23:$K$23, X23:$X$23)-$AZ$3*SUMPRODUCT(K22:$K$22, W23:$W$23))/Z22</f>
        <v>6795.2388886253921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0.18707617900000001</v>
      </c>
      <c r="O23">
        <f t="shared" si="29"/>
        <v>18488.833582739288</v>
      </c>
      <c r="P23">
        <f t="shared" si="30"/>
        <v>924.44167913696447</v>
      </c>
      <c r="Q23" s="5">
        <f t="shared" si="31"/>
        <v>50</v>
      </c>
      <c r="R23">
        <f t="shared" si="0"/>
        <v>250000</v>
      </c>
      <c r="S23">
        <f t="shared" si="1"/>
        <v>8463.1178088131383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1250.4967364293141</v>
      </c>
      <c r="AC23">
        <f t="shared" si="2"/>
        <v>1250.4967364293143</v>
      </c>
      <c r="AE23">
        <f t="shared" si="3"/>
        <v>2731.8804461783275</v>
      </c>
      <c r="AF23">
        <f t="shared" si="4"/>
        <v>-136.59402230891638</v>
      </c>
      <c r="AG23">
        <f t="shared" si="5"/>
        <v>-7.3879199408467349</v>
      </c>
      <c r="AH23">
        <f t="shared" si="6"/>
        <v>-8606.6934193718062</v>
      </c>
      <c r="AI23">
        <f t="shared" si="7"/>
        <v>-6018.7949154432417</v>
      </c>
      <c r="AJ23">
        <f t="shared" si="8"/>
        <v>0</v>
      </c>
      <c r="AK23">
        <f t="shared" si="32"/>
        <v>329.08366502676193</v>
      </c>
      <c r="AL23">
        <f t="shared" si="9"/>
        <v>-5689.7112504164797</v>
      </c>
      <c r="AN23">
        <f t="shared" si="10"/>
        <v>528.81653967860041</v>
      </c>
      <c r="AO23">
        <f t="shared" si="11"/>
        <v>-26.44082698393002</v>
      </c>
      <c r="AP23">
        <f t="shared" si="12"/>
        <v>-1.4300970834966307</v>
      </c>
      <c r="AQ23">
        <f t="shared" si="13"/>
        <v>-1666.0179395748282</v>
      </c>
      <c r="AR23">
        <f t="shared" si="14"/>
        <v>-1165.0723239636545</v>
      </c>
      <c r="AS23">
        <f t="shared" si="15"/>
        <v>0</v>
      </c>
      <c r="AT23">
        <f t="shared" si="16"/>
        <v>63.701501011016113</v>
      </c>
      <c r="AU23">
        <f t="shared" si="17"/>
        <v>-1101.3708229526383</v>
      </c>
      <c r="AW23">
        <v>20</v>
      </c>
      <c r="AX23">
        <f>(R23*SUMPRODUCT(K$23:$K24, X$23:$X24)-$AZ$3*SUMPRODUCT(K$22:$K23, W$23:$W24))/Z23</f>
        <v>8463.1178088131383</v>
      </c>
    </row>
    <row r="25" spans="5:50" x14ac:dyDescent="0.25">
      <c r="AN25" s="6">
        <f t="shared" ref="AN25:AU25" si="33">SUM(AN3:AN23)</f>
        <v>121102.48810179465</v>
      </c>
      <c r="AO25" s="6">
        <f t="shared" si="33"/>
        <v>-19921.749592144202</v>
      </c>
      <c r="AP25" s="6">
        <f t="shared" si="33"/>
        <v>-2797.4099026870726</v>
      </c>
      <c r="AQ25" s="6">
        <f t="shared" si="33"/>
        <v>-79667.68767882559</v>
      </c>
      <c r="AR25" s="6">
        <f t="shared" si="33"/>
        <v>18715.640928137746</v>
      </c>
      <c r="AS25" s="6">
        <f t="shared" si="33"/>
        <v>-9632.9941464090352</v>
      </c>
      <c r="AT25" s="6">
        <f t="shared" si="33"/>
        <v>17732.550440831386</v>
      </c>
      <c r="AU25" s="7">
        <f t="shared" si="33"/>
        <v>26815.197222560102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1173.6913302649743</v>
      </c>
      <c r="K3">
        <v>1</v>
      </c>
      <c r="L3" s="2">
        <v>0</v>
      </c>
      <c r="O3">
        <f>$C$3</f>
        <v>1173.6913302649743</v>
      </c>
      <c r="P3">
        <f>O3*B5</f>
        <v>938.95306421197949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1173.6913302649743</v>
      </c>
      <c r="AF3">
        <f t="shared" ref="AF3:AF23" si="4">-$Z3*P3</f>
        <v>-938.95306421197949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-2285.1699379470051</v>
      </c>
      <c r="AJ3">
        <f t="shared" ref="AJ3:AJ23" si="8">AB3-AC3</f>
        <v>-9.0949470177292824E-13</v>
      </c>
      <c r="AL3">
        <f t="shared" ref="AL3:AL23" si="9">SUM(AI3:AK3)</f>
        <v>-2285.169937947006</v>
      </c>
      <c r="AN3">
        <f t="shared" ref="AN3:AN23" si="10">AE3*$K3</f>
        <v>1173.6913302649743</v>
      </c>
      <c r="AO3">
        <f t="shared" ref="AO3:AO23" si="11">AF3*$K3</f>
        <v>-938.95306421197949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-2285.1699379470051</v>
      </c>
      <c r="AS3">
        <f t="shared" ref="AS3:AS23" si="15">AJ3*$K3</f>
        <v>-9.0949470177292824E-13</v>
      </c>
      <c r="AT3">
        <f t="shared" ref="AT3:AT23" si="16">AK3*$K3</f>
        <v>0</v>
      </c>
      <c r="AU3">
        <f t="shared" ref="AU3:AU23" si="17">AL3*$K3</f>
        <v>-2285.169937947006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643.44351429132519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500000</v>
      </c>
      <c r="S4">
        <f t="shared" si="1"/>
        <v>109.64610786178946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9.0949470177292824E-13</v>
      </c>
      <c r="AC4">
        <f t="shared" si="2"/>
        <v>108.42228120640266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-108.42228120640175</v>
      </c>
      <c r="AK4">
        <f>G4*MAX(0, SUM(AB4, AE4:AF4))</f>
        <v>6.3664629124104983E-14</v>
      </c>
      <c r="AL4">
        <f t="shared" si="9"/>
        <v>-689.22528120640163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-535.0212330849231</v>
      </c>
      <c r="AR4">
        <f t="shared" si="14"/>
        <v>-535.0212330849231</v>
      </c>
      <c r="AS4">
        <f t="shared" si="15"/>
        <v>-99.875900408450633</v>
      </c>
      <c r="AT4">
        <f t="shared" si="16"/>
        <v>5.8646267973603715E-14</v>
      </c>
      <c r="AU4">
        <f t="shared" si="17"/>
        <v>-634.89713349337364</v>
      </c>
      <c r="AW4">
        <v>1</v>
      </c>
      <c r="AX4">
        <f>(R4*SUMPRODUCT(K5:$K$23, X5:$X$23)-$AZ$3*SUMPRODUCT(K4:$K$22, W5:$W$23))/Z4</f>
        <v>109.64610786178946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1173.6913302649743</v>
      </c>
      <c r="P5">
        <f t="shared" ref="P5:P23" si="30">O5*$C$5</f>
        <v>58.684566513248718</v>
      </c>
      <c r="Q5" s="5">
        <f t="shared" ref="Q5:Q23" si="31">$C$8</f>
        <v>50</v>
      </c>
      <c r="R5">
        <f t="shared" si="0"/>
        <v>500000</v>
      </c>
      <c r="S5">
        <f t="shared" si="1"/>
        <v>206.99798620810137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108.42228120640266</v>
      </c>
      <c r="AC5">
        <f t="shared" si="2"/>
        <v>202.40058094922188</v>
      </c>
      <c r="AE5">
        <f t="shared" si="3"/>
        <v>1147.6237593049518</v>
      </c>
      <c r="AF5">
        <f t="shared" si="4"/>
        <v>-57.381187965247591</v>
      </c>
      <c r="AG5">
        <f t="shared" si="5"/>
        <v>-48.889504834540375</v>
      </c>
      <c r="AH5">
        <f t="shared" si="6"/>
        <v>-579.95668459618196</v>
      </c>
      <c r="AI5">
        <f t="shared" si="7"/>
        <v>461.39638190898199</v>
      </c>
      <c r="AJ5">
        <f t="shared" si="8"/>
        <v>-93.978299742819217</v>
      </c>
      <c r="AK5">
        <f>G5*SUM(AB5, AE5:AF5)</f>
        <v>83.906539678227489</v>
      </c>
      <c r="AL5">
        <f t="shared" si="9"/>
        <v>451.32462184439026</v>
      </c>
      <c r="AN5">
        <f t="shared" si="10"/>
        <v>973.8316044897706</v>
      </c>
      <c r="AO5">
        <f t="shared" si="11"/>
        <v>-48.691580224488526</v>
      </c>
      <c r="AP5">
        <f t="shared" si="12"/>
        <v>-41.48584808366595</v>
      </c>
      <c r="AQ5">
        <f t="shared" si="13"/>
        <v>-492.13005927737311</v>
      </c>
      <c r="AR5">
        <f t="shared" si="14"/>
        <v>391.5241169042431</v>
      </c>
      <c r="AS5">
        <f t="shared" si="15"/>
        <v>-79.74655254715006</v>
      </c>
      <c r="AT5">
        <f t="shared" si="16"/>
        <v>71.200024833504941</v>
      </c>
      <c r="AU5">
        <f t="shared" si="17"/>
        <v>382.97758919059794</v>
      </c>
      <c r="AW5">
        <v>2</v>
      </c>
      <c r="AX5">
        <f>(R5*SUMPRODUCT(K6:$K$23, X6:$X$23)-$AZ$3*SUMPRODUCT(K5:$K$22, W6:$W$23))/Z5</f>
        <v>206.99798620810137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1173.6913302649743</v>
      </c>
      <c r="P6">
        <f t="shared" si="30"/>
        <v>58.684566513248718</v>
      </c>
      <c r="Q6" s="5">
        <f t="shared" si="31"/>
        <v>50</v>
      </c>
      <c r="R6">
        <f t="shared" si="0"/>
        <v>500000</v>
      </c>
      <c r="S6">
        <f t="shared" si="1"/>
        <v>292.24600698118434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202.40058094922188</v>
      </c>
      <c r="AC6">
        <f t="shared" si="2"/>
        <v>282.5584345583693</v>
      </c>
      <c r="AE6">
        <f t="shared" si="3"/>
        <v>1134.7849996655486</v>
      </c>
      <c r="AF6">
        <f t="shared" si="4"/>
        <v>-56.739249983277432</v>
      </c>
      <c r="AG6">
        <f t="shared" si="5"/>
        <v>-48.342565477132638</v>
      </c>
      <c r="AH6">
        <f t="shared" si="6"/>
        <v>-580.44309062332229</v>
      </c>
      <c r="AI6">
        <f t="shared" si="7"/>
        <v>449.26009358181625</v>
      </c>
      <c r="AJ6">
        <f t="shared" si="8"/>
        <v>-80.157853609147423</v>
      </c>
      <c r="AK6">
        <f>G6*SUM(AB6, AE6:AF6)</f>
        <v>89.631243144204518</v>
      </c>
      <c r="AL6">
        <f t="shared" si="9"/>
        <v>458.73348311687334</v>
      </c>
      <c r="AN6">
        <f t="shared" si="10"/>
        <v>887.03363394648363</v>
      </c>
      <c r="AO6">
        <f t="shared" si="11"/>
        <v>-44.351681697324182</v>
      </c>
      <c r="AP6">
        <f t="shared" si="12"/>
        <v>-37.788199123283356</v>
      </c>
      <c r="AQ6">
        <f t="shared" si="13"/>
        <v>-453.71814407705455</v>
      </c>
      <c r="AR6">
        <f t="shared" si="14"/>
        <v>351.17560904882151</v>
      </c>
      <c r="AS6">
        <f t="shared" si="15"/>
        <v>-62.657430435922365</v>
      </c>
      <c r="AT6">
        <f t="shared" si="16"/>
        <v>70.062546953631823</v>
      </c>
      <c r="AU6">
        <f t="shared" si="17"/>
        <v>358.58072556653099</v>
      </c>
      <c r="AW6">
        <v>3</v>
      </c>
      <c r="AX6">
        <f>(R6*SUMPRODUCT(K7:$K$23, X7:$X$23)-$AZ$3*SUMPRODUCT(K6:$K$22, W7:$W$23))/Z6</f>
        <v>292.24600698118434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1173.6913302649743</v>
      </c>
      <c r="P7">
        <f t="shared" si="30"/>
        <v>58.684566513248718</v>
      </c>
      <c r="Q7" s="5">
        <f t="shared" si="31"/>
        <v>50</v>
      </c>
      <c r="R7">
        <f t="shared" si="0"/>
        <v>500000</v>
      </c>
      <c r="S7">
        <f t="shared" si="1"/>
        <v>366.39470335762263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282.5584345583693</v>
      </c>
      <c r="AC7">
        <f t="shared" si="2"/>
        <v>350.28073804301721</v>
      </c>
      <c r="AE7">
        <f t="shared" si="3"/>
        <v>1122.0726217721203</v>
      </c>
      <c r="AF7">
        <f t="shared" si="4"/>
        <v>-56.103631088606015</v>
      </c>
      <c r="AG7">
        <f t="shared" si="5"/>
        <v>-47.801010062790503</v>
      </c>
      <c r="AH7">
        <f t="shared" si="6"/>
        <v>-581.29759570805527</v>
      </c>
      <c r="AI7">
        <f t="shared" si="7"/>
        <v>436.87038491266844</v>
      </c>
      <c r="AJ7">
        <f t="shared" si="8"/>
        <v>-67.722303484647909</v>
      </c>
      <c r="AK7">
        <f>G7*SUM(AB7, AE7:AF7)</f>
        <v>94.396919766931859</v>
      </c>
      <c r="AL7">
        <f t="shared" si="9"/>
        <v>463.54500119495242</v>
      </c>
      <c r="AN7">
        <f t="shared" si="10"/>
        <v>807.95957845068642</v>
      </c>
      <c r="AO7">
        <f t="shared" si="11"/>
        <v>-40.397978922534321</v>
      </c>
      <c r="AP7">
        <f t="shared" si="12"/>
        <v>-34.419593875175011</v>
      </c>
      <c r="AQ7">
        <f t="shared" si="13"/>
        <v>-418.56912936786841</v>
      </c>
      <c r="AR7">
        <f t="shared" si="14"/>
        <v>314.57287628510863</v>
      </c>
      <c r="AS7">
        <f t="shared" si="15"/>
        <v>-48.764119820292642</v>
      </c>
      <c r="AT7">
        <f t="shared" si="16"/>
        <v>67.971443222168602</v>
      </c>
      <c r="AU7">
        <f t="shared" si="17"/>
        <v>333.78019968698464</v>
      </c>
      <c r="AW7">
        <v>4</v>
      </c>
      <c r="AX7">
        <f>(R7*SUMPRODUCT(K8:$K$23, X8:$X$23)-$AZ$3*SUMPRODUCT(K7:$K$22, W8:$W$23))/Z7</f>
        <v>366.39470335762263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1173.6913302649743</v>
      </c>
      <c r="P8">
        <f t="shared" si="30"/>
        <v>58.684566513248718</v>
      </c>
      <c r="Q8" s="5">
        <f t="shared" si="31"/>
        <v>50</v>
      </c>
      <c r="R8">
        <f t="shared" si="0"/>
        <v>500000</v>
      </c>
      <c r="S8">
        <f t="shared" si="1"/>
        <v>429.43551126366418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350.28073804301721</v>
      </c>
      <c r="AC8">
        <f t="shared" si="2"/>
        <v>405.94206691818863</v>
      </c>
      <c r="AE8">
        <f t="shared" si="3"/>
        <v>1109.4813354622449</v>
      </c>
      <c r="AF8">
        <f t="shared" si="4"/>
        <v>-55.474066773112249</v>
      </c>
      <c r="AG8">
        <f t="shared" si="5"/>
        <v>-47.26461322721736</v>
      </c>
      <c r="AH8">
        <f t="shared" si="6"/>
        <v>-583.86734945235719</v>
      </c>
      <c r="AI8">
        <f t="shared" si="7"/>
        <v>422.87530600955802</v>
      </c>
      <c r="AJ8">
        <f t="shared" si="8"/>
        <v>-55.661328875171421</v>
      </c>
      <c r="AK8">
        <f t="shared" ref="AK8:AK23" si="32">G8*SUM(AB8:AB8, AE8:AF8)</f>
        <v>98.300160471250493</v>
      </c>
      <c r="AL8">
        <f t="shared" si="9"/>
        <v>465.51413760563707</v>
      </c>
      <c r="AN8">
        <f t="shared" si="10"/>
        <v>735.92038947948322</v>
      </c>
      <c r="AO8">
        <f t="shared" si="11"/>
        <v>-36.796019473974162</v>
      </c>
      <c r="AP8">
        <f t="shared" si="12"/>
        <v>-31.35067843234987</v>
      </c>
      <c r="AQ8">
        <f t="shared" si="13"/>
        <v>-387.27995999528378</v>
      </c>
      <c r="AR8">
        <f t="shared" si="14"/>
        <v>280.49373157787534</v>
      </c>
      <c r="AS8">
        <f t="shared" si="15"/>
        <v>-36.920230665886386</v>
      </c>
      <c r="AT8">
        <f t="shared" si="16"/>
        <v>65.202622223256043</v>
      </c>
      <c r="AU8">
        <f t="shared" si="17"/>
        <v>308.77612313524497</v>
      </c>
      <c r="AW8">
        <v>5</v>
      </c>
      <c r="AX8">
        <f>(R8*SUMPRODUCT(K9:$K$23, X9:$X$23)-$AZ$3*SUMPRODUCT(K8:$K$22, W9:$W$23))/Z8</f>
        <v>429.43551126366418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1173.6913302649743</v>
      </c>
      <c r="P9">
        <f t="shared" si="30"/>
        <v>58.684566513248718</v>
      </c>
      <c r="Q9" s="5">
        <f t="shared" si="31"/>
        <v>50</v>
      </c>
      <c r="R9">
        <f t="shared" si="0"/>
        <v>500000</v>
      </c>
      <c r="S9">
        <f t="shared" si="1"/>
        <v>479.46559581551077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405.94206691818863</v>
      </c>
      <c r="AC9">
        <f t="shared" si="2"/>
        <v>448.13581448129162</v>
      </c>
      <c r="AE9">
        <f t="shared" si="3"/>
        <v>1096.9986685766487</v>
      </c>
      <c r="AF9">
        <f t="shared" si="4"/>
        <v>-54.849933428832436</v>
      </c>
      <c r="AG9">
        <f t="shared" si="5"/>
        <v>-46.732843648465419</v>
      </c>
      <c r="AH9">
        <f t="shared" si="6"/>
        <v>-591.2344647976588</v>
      </c>
      <c r="AI9">
        <f t="shared" si="7"/>
        <v>404.18142670169209</v>
      </c>
      <c r="AJ9">
        <f t="shared" si="8"/>
        <v>-42.193747563102988</v>
      </c>
      <c r="AK9">
        <f t="shared" si="32"/>
        <v>101.36635614462035</v>
      </c>
      <c r="AL9">
        <f t="shared" si="9"/>
        <v>463.35403528320944</v>
      </c>
      <c r="AN9">
        <f t="shared" si="10"/>
        <v>670.28438567916146</v>
      </c>
      <c r="AO9">
        <f t="shared" si="11"/>
        <v>-33.514219283958077</v>
      </c>
      <c r="AP9">
        <f t="shared" si="12"/>
        <v>-28.554542765849561</v>
      </c>
      <c r="AQ9">
        <f t="shared" si="13"/>
        <v>-361.2540665554663</v>
      </c>
      <c r="AR9">
        <f t="shared" si="14"/>
        <v>246.96155707388758</v>
      </c>
      <c r="AS9">
        <f t="shared" si="15"/>
        <v>-25.781079754209397</v>
      </c>
      <c r="AT9">
        <f t="shared" si="16"/>
        <v>61.936525269524147</v>
      </c>
      <c r="AU9">
        <f t="shared" si="17"/>
        <v>283.11700258920234</v>
      </c>
      <c r="AW9">
        <v>6</v>
      </c>
      <c r="AX9">
        <f>(R9*SUMPRODUCT(K10:$K$23, X10:$X$23)-$AZ$3*SUMPRODUCT(K9:$K$22, W10:$W$23))/Z9</f>
        <v>479.46559581551077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1173.6913302649743</v>
      </c>
      <c r="P10">
        <f t="shared" si="30"/>
        <v>58.684566513248718</v>
      </c>
      <c r="Q10" s="5">
        <f t="shared" si="31"/>
        <v>50</v>
      </c>
      <c r="R10">
        <f t="shared" si="0"/>
        <v>500000</v>
      </c>
      <c r="S10">
        <f t="shared" si="1"/>
        <v>516.5204681673174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448.13581448129162</v>
      </c>
      <c r="AC10">
        <f t="shared" si="2"/>
        <v>477.32084498627586</v>
      </c>
      <c r="AE10">
        <f t="shared" si="3"/>
        <v>1084.6178845591619</v>
      </c>
      <c r="AF10">
        <f t="shared" si="4"/>
        <v>-54.230894227958096</v>
      </c>
      <c r="AG10">
        <f t="shared" si="5"/>
        <v>-46.205414344940969</v>
      </c>
      <c r="AH10">
        <f t="shared" si="6"/>
        <v>-601.00867039796253</v>
      </c>
      <c r="AI10">
        <f t="shared" si="7"/>
        <v>383.1729055883003</v>
      </c>
      <c r="AJ10">
        <f t="shared" si="8"/>
        <v>-29.18503050498424</v>
      </c>
      <c r="AK10">
        <f t="shared" si="32"/>
        <v>103.49659633687469</v>
      </c>
      <c r="AL10">
        <f t="shared" si="9"/>
        <v>457.48447142019074</v>
      </c>
      <c r="AN10">
        <f t="shared" si="10"/>
        <v>610.48068871431462</v>
      </c>
      <c r="AO10">
        <f t="shared" si="11"/>
        <v>-30.52403443571573</v>
      </c>
      <c r="AP10">
        <f t="shared" si="12"/>
        <v>-26.006867094114579</v>
      </c>
      <c r="AQ10">
        <f t="shared" si="13"/>
        <v>-338.27967641981968</v>
      </c>
      <c r="AR10">
        <f t="shared" si="14"/>
        <v>215.67011076466454</v>
      </c>
      <c r="AS10">
        <f t="shared" si="15"/>
        <v>-16.426888931554597</v>
      </c>
      <c r="AT10">
        <f t="shared" si="16"/>
        <v>58.253394408117273</v>
      </c>
      <c r="AU10">
        <f t="shared" si="17"/>
        <v>257.49661624122723</v>
      </c>
      <c r="AW10">
        <v>7</v>
      </c>
      <c r="AX10">
        <f>(R10*SUMPRODUCT(K11:$K$23, X11:$X$23)-$AZ$3*SUMPRODUCT(K10:$K$22, W11:$W$23))/Z10</f>
        <v>516.5204681673174</v>
      </c>
    </row>
    <row r="11" spans="1:52" x14ac:dyDescent="0.25">
      <c r="A11" t="s">
        <v>33</v>
      </c>
      <c r="C11" s="24">
        <f>AU25</f>
        <v>380.39186660165763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1173.6913302649743</v>
      </c>
      <c r="P11">
        <f t="shared" si="30"/>
        <v>58.684566513248718</v>
      </c>
      <c r="Q11" s="5">
        <f t="shared" si="31"/>
        <v>50</v>
      </c>
      <c r="R11">
        <f t="shared" si="0"/>
        <v>500000</v>
      </c>
      <c r="S11">
        <f t="shared" si="1"/>
        <v>542.56058796322191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477.32084498627586</v>
      </c>
      <c r="AC11">
        <f t="shared" si="2"/>
        <v>495.70893442828998</v>
      </c>
      <c r="AE11">
        <f t="shared" si="3"/>
        <v>1072.3397378668633</v>
      </c>
      <c r="AF11">
        <f t="shared" si="4"/>
        <v>-53.616986893343167</v>
      </c>
      <c r="AG11">
        <f t="shared" si="5"/>
        <v>-45.682357456997238</v>
      </c>
      <c r="AH11">
        <f t="shared" si="6"/>
        <v>-610.02744494322656</v>
      </c>
      <c r="AI11">
        <f t="shared" si="7"/>
        <v>363.01294857329628</v>
      </c>
      <c r="AJ11">
        <f t="shared" si="8"/>
        <v>-18.38808944201412</v>
      </c>
      <c r="AK11">
        <f t="shared" si="32"/>
        <v>104.72305171718573</v>
      </c>
      <c r="AL11">
        <f t="shared" si="9"/>
        <v>449.3479108484679</v>
      </c>
      <c r="AN11">
        <f t="shared" si="10"/>
        <v>555.99352790461751</v>
      </c>
      <c r="AO11">
        <f t="shared" si="11"/>
        <v>-27.799676395230879</v>
      </c>
      <c r="AP11">
        <f t="shared" si="12"/>
        <v>-23.685679256874785</v>
      </c>
      <c r="AQ11">
        <f t="shared" si="13"/>
        <v>-316.2909097328764</v>
      </c>
      <c r="AR11">
        <f t="shared" si="14"/>
        <v>188.21726251963548</v>
      </c>
      <c r="AS11">
        <f t="shared" si="15"/>
        <v>-9.5339735713127176</v>
      </c>
      <c r="AT11">
        <f t="shared" si="16"/>
        <v>54.297473945150763</v>
      </c>
      <c r="AU11">
        <f t="shared" si="17"/>
        <v>232.98076289347352</v>
      </c>
      <c r="AW11">
        <v>8</v>
      </c>
      <c r="AX11">
        <f>(R11*SUMPRODUCT(K12:$K$23, X12:$X$23)-$AZ$3*SUMPRODUCT(K11:$K$22, W12:$W$23))/Z11</f>
        <v>542.56058796322191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1173.6913302649743</v>
      </c>
      <c r="P12">
        <f t="shared" si="30"/>
        <v>58.684566513248718</v>
      </c>
      <c r="Q12" s="5">
        <f t="shared" si="31"/>
        <v>50</v>
      </c>
      <c r="R12">
        <f t="shared" si="0"/>
        <v>500000</v>
      </c>
      <c r="S12">
        <f t="shared" si="1"/>
        <v>556.78210750108872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495.70893442828998</v>
      </c>
      <c r="AC12">
        <f t="shared" si="2"/>
        <v>502.92151724878954</v>
      </c>
      <c r="AE12">
        <f t="shared" si="3"/>
        <v>1060.1537237750708</v>
      </c>
      <c r="AF12">
        <f t="shared" si="4"/>
        <v>-53.007686188753546</v>
      </c>
      <c r="AG12">
        <f t="shared" si="5"/>
        <v>-45.163225476656152</v>
      </c>
      <c r="AH12">
        <f t="shared" si="6"/>
        <v>-623.08405771113928</v>
      </c>
      <c r="AI12">
        <f t="shared" si="7"/>
        <v>338.89875439852187</v>
      </c>
      <c r="AJ12">
        <f t="shared" si="8"/>
        <v>-7.2125828204995628</v>
      </c>
      <c r="AK12">
        <f t="shared" si="32"/>
        <v>105.19984804102252</v>
      </c>
      <c r="AL12">
        <f t="shared" si="9"/>
        <v>436.88601961904482</v>
      </c>
      <c r="AN12">
        <f t="shared" si="10"/>
        <v>506.34712253394935</v>
      </c>
      <c r="AO12">
        <f t="shared" si="11"/>
        <v>-25.317356126697469</v>
      </c>
      <c r="AP12">
        <f t="shared" si="12"/>
        <v>-21.570710691866303</v>
      </c>
      <c r="AQ12">
        <f t="shared" si="13"/>
        <v>-297.59535116791278</v>
      </c>
      <c r="AR12">
        <f t="shared" si="14"/>
        <v>161.86370454747279</v>
      </c>
      <c r="AS12">
        <f t="shared" si="15"/>
        <v>-3.4448500017461594</v>
      </c>
      <c r="AT12">
        <f t="shared" si="16"/>
        <v>50.245204211424429</v>
      </c>
      <c r="AU12">
        <f t="shared" si="17"/>
        <v>208.66405875715108</v>
      </c>
      <c r="AW12">
        <v>9</v>
      </c>
      <c r="AX12">
        <f>(R12*SUMPRODUCT(K13:$K$23, X13:$X$23)-$AZ$3*SUMPRODUCT(K12:$K$22, W13:$W$23))/Z12</f>
        <v>556.78210750108872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1173.6913302649743</v>
      </c>
      <c r="P13">
        <f t="shared" si="30"/>
        <v>58.684566513248718</v>
      </c>
      <c r="Q13" s="5">
        <f t="shared" si="31"/>
        <v>50</v>
      </c>
      <c r="R13">
        <f t="shared" si="0"/>
        <v>500000</v>
      </c>
      <c r="S13">
        <f t="shared" si="1"/>
        <v>560.41738229294924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502.92151724878954</v>
      </c>
      <c r="AC13">
        <f t="shared" si="2"/>
        <v>500.42956070604509</v>
      </c>
      <c r="AE13">
        <f t="shared" si="3"/>
        <v>1048.0578500364343</v>
      </c>
      <c r="AF13">
        <f t="shared" si="4"/>
        <v>-52.402892501821711</v>
      </c>
      <c r="AG13">
        <f t="shared" si="5"/>
        <v>-44.647933532908652</v>
      </c>
      <c r="AH13">
        <f t="shared" si="6"/>
        <v>-636.59688980944247</v>
      </c>
      <c r="AI13">
        <f t="shared" si="7"/>
        <v>314.41013419226147</v>
      </c>
      <c r="AJ13">
        <f t="shared" si="8"/>
        <v>2.4919565427444468</v>
      </c>
      <c r="AK13">
        <f t="shared" si="32"/>
        <v>104.90035323483815</v>
      </c>
      <c r="AL13">
        <f t="shared" si="9"/>
        <v>421.80244396984403</v>
      </c>
      <c r="AN13">
        <f t="shared" si="10"/>
        <v>461.11253188747253</v>
      </c>
      <c r="AO13">
        <f t="shared" si="11"/>
        <v>-23.055626594373624</v>
      </c>
      <c r="AP13">
        <f t="shared" si="12"/>
        <v>-19.643688250784429</v>
      </c>
      <c r="AQ13">
        <f t="shared" si="13"/>
        <v>-280.08263440946297</v>
      </c>
      <c r="AR13">
        <f t="shared" si="14"/>
        <v>138.33058263285153</v>
      </c>
      <c r="AS13">
        <f t="shared" si="15"/>
        <v>1.0963826001956845</v>
      </c>
      <c r="AT13">
        <f t="shared" si="16"/>
        <v>46.152860239847342</v>
      </c>
      <c r="AU13">
        <f t="shared" si="17"/>
        <v>185.57982547289453</v>
      </c>
      <c r="AW13">
        <v>10</v>
      </c>
      <c r="AX13">
        <f>(R13*SUMPRODUCT(K14:$K$23, X14:$X$23)-$AZ$3*SUMPRODUCT(K13:$K$22, W14:$W$23))/Z13</f>
        <v>560.41738229294924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1173.6913302649743</v>
      </c>
      <c r="P14">
        <f t="shared" si="30"/>
        <v>58.684566513248718</v>
      </c>
      <c r="Q14" s="5">
        <f t="shared" si="31"/>
        <v>50</v>
      </c>
      <c r="R14">
        <f t="shared" si="0"/>
        <v>500000</v>
      </c>
      <c r="S14">
        <f t="shared" si="1"/>
        <v>553.43948939612062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500.42956070604509</v>
      </c>
      <c r="AC14">
        <f t="shared" si="2"/>
        <v>488.53371782167704</v>
      </c>
      <c r="AE14">
        <f t="shared" si="3"/>
        <v>1036.0442291081606</v>
      </c>
      <c r="AF14">
        <f t="shared" si="4"/>
        <v>-51.802211455408028</v>
      </c>
      <c r="AG14">
        <f t="shared" si="5"/>
        <v>-44.136145611396039</v>
      </c>
      <c r="AH14">
        <f t="shared" si="6"/>
        <v>-653.08586183527996</v>
      </c>
      <c r="AI14">
        <f t="shared" si="7"/>
        <v>287.02001020607656</v>
      </c>
      <c r="AJ14">
        <f t="shared" si="8"/>
        <v>11.895842884368051</v>
      </c>
      <c r="AK14">
        <f t="shared" si="32"/>
        <v>103.92701048511584</v>
      </c>
      <c r="AL14">
        <f t="shared" si="9"/>
        <v>402.84286357556044</v>
      </c>
      <c r="AN14">
        <f t="shared" si="10"/>
        <v>419.89638259810937</v>
      </c>
      <c r="AO14">
        <f t="shared" si="11"/>
        <v>-20.994819129905466</v>
      </c>
      <c r="AP14">
        <f t="shared" si="12"/>
        <v>-17.887853977046625</v>
      </c>
      <c r="AQ14">
        <f t="shared" si="13"/>
        <v>-264.68791891892664</v>
      </c>
      <c r="AR14">
        <f t="shared" si="14"/>
        <v>116.32579057223059</v>
      </c>
      <c r="AS14">
        <f t="shared" si="15"/>
        <v>4.8212433936352106</v>
      </c>
      <c r="AT14">
        <f t="shared" si="16"/>
        <v>42.120379160357409</v>
      </c>
      <c r="AU14">
        <f t="shared" si="17"/>
        <v>163.2674131262232</v>
      </c>
      <c r="AW14">
        <v>11</v>
      </c>
      <c r="AX14">
        <f>(R14*SUMPRODUCT(K15:$K$23, X15:$X$23)-$AZ$3*SUMPRODUCT(K14:$K$22, W15:$W$23))/Z14</f>
        <v>553.43948939612062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1173.6913302649743</v>
      </c>
      <c r="P15">
        <f t="shared" si="30"/>
        <v>58.684566513248718</v>
      </c>
      <c r="Q15" s="5">
        <f t="shared" si="31"/>
        <v>50</v>
      </c>
      <c r="R15">
        <f t="shared" si="0"/>
        <v>500000</v>
      </c>
      <c r="S15">
        <f t="shared" si="1"/>
        <v>533.66971235674782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488.53371782167704</v>
      </c>
      <c r="AC15">
        <f t="shared" si="2"/>
        <v>465.64812554525224</v>
      </c>
      <c r="AE15">
        <f t="shared" si="3"/>
        <v>1024.0925337379012</v>
      </c>
      <c r="AF15">
        <f t="shared" si="4"/>
        <v>-51.204626686895068</v>
      </c>
      <c r="AG15">
        <f t="shared" si="5"/>
        <v>-43.62699575819056</v>
      </c>
      <c r="AH15">
        <f t="shared" si="6"/>
        <v>-677.88397091523893</v>
      </c>
      <c r="AI15">
        <f t="shared" si="7"/>
        <v>251.37694037757672</v>
      </c>
      <c r="AJ15">
        <f t="shared" si="8"/>
        <v>22.885592276424802</v>
      </c>
      <c r="AK15">
        <f t="shared" si="32"/>
        <v>102.29951374108784</v>
      </c>
      <c r="AL15">
        <f t="shared" si="9"/>
        <v>376.56204639508934</v>
      </c>
      <c r="AN15">
        <f t="shared" si="10"/>
        <v>382.33601044370278</v>
      </c>
      <c r="AO15">
        <f t="shared" si="11"/>
        <v>-19.116800522185141</v>
      </c>
      <c r="AP15">
        <f t="shared" si="12"/>
        <v>-16.287758143249899</v>
      </c>
      <c r="AQ15">
        <f t="shared" si="13"/>
        <v>-253.08206479884365</v>
      </c>
      <c r="AR15">
        <f t="shared" si="14"/>
        <v>93.849386979424096</v>
      </c>
      <c r="AS15">
        <f t="shared" si="15"/>
        <v>8.5441361589390166</v>
      </c>
      <c r="AT15">
        <f t="shared" si="16"/>
        <v>38.1926307101742</v>
      </c>
      <c r="AU15">
        <f t="shared" si="17"/>
        <v>140.58615384853732</v>
      </c>
      <c r="AW15">
        <v>12</v>
      </c>
      <c r="AX15">
        <f>(R15*SUMPRODUCT(K16:$K$23, X16:$X$23)-$AZ$3*SUMPRODUCT(K15:$K$22, W16:$W$23))/Z15</f>
        <v>533.66971235674782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1173.6913302649743</v>
      </c>
      <c r="P16">
        <f t="shared" si="30"/>
        <v>58.684566513248718</v>
      </c>
      <c r="Q16" s="5">
        <f t="shared" si="31"/>
        <v>50</v>
      </c>
      <c r="R16">
        <f t="shared" si="0"/>
        <v>500000</v>
      </c>
      <c r="S16">
        <f t="shared" si="1"/>
        <v>501.07148380248719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465.64812554525224</v>
      </c>
      <c r="AC16">
        <f t="shared" si="2"/>
        <v>432.1243570088559</v>
      </c>
      <c r="AE16">
        <f t="shared" si="3"/>
        <v>1012.1921278951521</v>
      </c>
      <c r="AF16">
        <f t="shared" si="4"/>
        <v>-50.609606394757606</v>
      </c>
      <c r="AG16">
        <f t="shared" si="5"/>
        <v>-43.120030871602246</v>
      </c>
      <c r="AH16">
        <f t="shared" si="6"/>
        <v>-706.9492900640231</v>
      </c>
      <c r="AI16">
        <f t="shared" si="7"/>
        <v>211.51320056476914</v>
      </c>
      <c r="AJ16">
        <f t="shared" si="8"/>
        <v>33.523768536396346</v>
      </c>
      <c r="AK16">
        <f t="shared" si="32"/>
        <v>99.906145293195294</v>
      </c>
      <c r="AL16">
        <f t="shared" si="9"/>
        <v>344.9431143943608</v>
      </c>
      <c r="AN16">
        <f t="shared" si="10"/>
        <v>348.1056935752668</v>
      </c>
      <c r="AO16">
        <f t="shared" si="11"/>
        <v>-17.405284678763341</v>
      </c>
      <c r="AP16">
        <f t="shared" si="12"/>
        <v>-14.829524790673792</v>
      </c>
      <c r="AQ16">
        <f t="shared" si="13"/>
        <v>-243.12881532879376</v>
      </c>
      <c r="AR16">
        <f t="shared" si="14"/>
        <v>72.742068777035911</v>
      </c>
      <c r="AS16">
        <f t="shared" si="15"/>
        <v>11.529248623861827</v>
      </c>
      <c r="AT16">
        <f t="shared" si="16"/>
        <v>34.35898881375374</v>
      </c>
      <c r="AU16">
        <f t="shared" si="17"/>
        <v>118.63030621465148</v>
      </c>
      <c r="AW16">
        <v>13</v>
      </c>
      <c r="AX16">
        <f>(R16*SUMPRODUCT(K17:$K$23, X17:$X$23)-$AZ$3*SUMPRODUCT(K16:$K$22, W17:$W$23))/Z16</f>
        <v>501.07148380248719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1173.6913302649743</v>
      </c>
      <c r="P17">
        <f t="shared" si="30"/>
        <v>58.684566513248718</v>
      </c>
      <c r="Q17" s="5">
        <f t="shared" si="31"/>
        <v>50</v>
      </c>
      <c r="R17">
        <f t="shared" si="0"/>
        <v>500000</v>
      </c>
      <c r="S17">
        <f t="shared" si="1"/>
        <v>457.33976690406428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432.1243570088559</v>
      </c>
      <c r="AC17">
        <f t="shared" si="2"/>
        <v>389.79278291290689</v>
      </c>
      <c r="AE17">
        <f t="shared" si="3"/>
        <v>1000.3425090315941</v>
      </c>
      <c r="AF17">
        <f t="shared" si="4"/>
        <v>-50.017125451579702</v>
      </c>
      <c r="AG17">
        <f t="shared" si="5"/>
        <v>-42.615229542751891</v>
      </c>
      <c r="AH17">
        <f t="shared" si="6"/>
        <v>-736.01020134336557</v>
      </c>
      <c r="AI17">
        <f t="shared" si="7"/>
        <v>171.69995269389699</v>
      </c>
      <c r="AJ17">
        <f t="shared" si="8"/>
        <v>42.331574095949009</v>
      </c>
      <c r="AK17">
        <f t="shared" si="32"/>
        <v>96.771481841220933</v>
      </c>
      <c r="AL17">
        <f t="shared" si="9"/>
        <v>310.80300863106692</v>
      </c>
      <c r="AN17">
        <f t="shared" si="10"/>
        <v>316.91227609138474</v>
      </c>
      <c r="AO17">
        <f t="shared" si="11"/>
        <v>-15.845613804569236</v>
      </c>
      <c r="AP17">
        <f t="shared" si="12"/>
        <v>-13.500665290755711</v>
      </c>
      <c r="AQ17">
        <f t="shared" si="13"/>
        <v>-233.17080502757833</v>
      </c>
      <c r="AR17">
        <f t="shared" si="14"/>
        <v>54.395191968481484</v>
      </c>
      <c r="AS17">
        <f t="shared" si="15"/>
        <v>13.410802176411961</v>
      </c>
      <c r="AT17">
        <f t="shared" si="16"/>
        <v>30.657570076399537</v>
      </c>
      <c r="AU17">
        <f t="shared" si="17"/>
        <v>98.463564221292984</v>
      </c>
      <c r="AW17">
        <v>14</v>
      </c>
      <c r="AX17">
        <f>(R17*SUMPRODUCT(K18:$K$23, X18:$X$23)-$AZ$3*SUMPRODUCT(K17:$K$22, W18:$W$23))/Z17</f>
        <v>457.33976690406428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1173.6913302649743</v>
      </c>
      <c r="P18">
        <f t="shared" si="30"/>
        <v>58.684566513248718</v>
      </c>
      <c r="Q18" s="5">
        <f t="shared" si="31"/>
        <v>50</v>
      </c>
      <c r="R18">
        <f t="shared" si="0"/>
        <v>500000</v>
      </c>
      <c r="S18">
        <f t="shared" si="1"/>
        <v>403.57755907493254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389.79278291290689</v>
      </c>
      <c r="AC18">
        <f t="shared" si="2"/>
        <v>339.91280753896899</v>
      </c>
      <c r="AE18">
        <f t="shared" si="3"/>
        <v>988.5403840812686</v>
      </c>
      <c r="AF18">
        <f t="shared" si="4"/>
        <v>-49.427019204063434</v>
      </c>
      <c r="AG18">
        <f t="shared" si="5"/>
        <v>-42.112451484927227</v>
      </c>
      <c r="AH18">
        <f t="shared" si="6"/>
        <v>-766.25762397149492</v>
      </c>
      <c r="AI18">
        <f t="shared" si="7"/>
        <v>130.74328942078307</v>
      </c>
      <c r="AJ18">
        <f t="shared" si="8"/>
        <v>49.879975373937896</v>
      </c>
      <c r="AK18">
        <f t="shared" si="32"/>
        <v>93.023430345307844</v>
      </c>
      <c r="AL18">
        <f t="shared" si="9"/>
        <v>273.64669514002878</v>
      </c>
      <c r="AN18">
        <f t="shared" si="10"/>
        <v>288.48744755052871</v>
      </c>
      <c r="AO18">
        <f t="shared" si="11"/>
        <v>-14.424372377526437</v>
      </c>
      <c r="AP18">
        <f t="shared" si="12"/>
        <v>-12.289749447386621</v>
      </c>
      <c r="AQ18">
        <f t="shared" si="13"/>
        <v>-223.61828577303345</v>
      </c>
      <c r="AR18">
        <f t="shared" si="14"/>
        <v>38.155039952582193</v>
      </c>
      <c r="AS18">
        <f t="shared" si="15"/>
        <v>14.556559358861337</v>
      </c>
      <c r="AT18">
        <f t="shared" si="16"/>
        <v>27.147188334296761</v>
      </c>
      <c r="AU18">
        <f t="shared" si="17"/>
        <v>79.858787645740279</v>
      </c>
      <c r="AW18">
        <v>15</v>
      </c>
      <c r="AX18">
        <f>(R18*SUMPRODUCT(K19:$K$23, X19:$X$23)-$AZ$3*SUMPRODUCT(K18:$K$22, W19:$W$23))/Z18</f>
        <v>403.57755907493254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1173.6913302649743</v>
      </c>
      <c r="P19">
        <f t="shared" si="30"/>
        <v>58.684566513248718</v>
      </c>
      <c r="Q19" s="5">
        <f t="shared" si="31"/>
        <v>50</v>
      </c>
      <c r="R19">
        <f t="shared" si="0"/>
        <v>500000</v>
      </c>
      <c r="S19">
        <f t="shared" si="1"/>
        <v>339.53527714166938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339.91280753896899</v>
      </c>
      <c r="AC19">
        <f t="shared" si="2"/>
        <v>282.56916646851778</v>
      </c>
      <c r="AE19">
        <f t="shared" si="3"/>
        <v>976.77326396314561</v>
      </c>
      <c r="AF19">
        <f t="shared" si="4"/>
        <v>-48.838663198157278</v>
      </c>
      <c r="AG19">
        <f t="shared" si="5"/>
        <v>-41.611164655302844</v>
      </c>
      <c r="AH19">
        <f t="shared" si="6"/>
        <v>-801.62314775103528</v>
      </c>
      <c r="AI19">
        <f t="shared" si="7"/>
        <v>84.700288358650141</v>
      </c>
      <c r="AJ19">
        <f t="shared" si="8"/>
        <v>57.343641070451213</v>
      </c>
      <c r="AK19">
        <f t="shared" si="32"/>
        <v>88.749318581277024</v>
      </c>
      <c r="AL19">
        <f t="shared" si="9"/>
        <v>230.79324801037836</v>
      </c>
      <c r="AN19">
        <f t="shared" si="10"/>
        <v>262.58410656520306</v>
      </c>
      <c r="AO19">
        <f t="shared" si="11"/>
        <v>-13.129205328260154</v>
      </c>
      <c r="AP19">
        <f t="shared" si="12"/>
        <v>-11.186250583699961</v>
      </c>
      <c r="AQ19">
        <f t="shared" si="13"/>
        <v>-215.49883255417754</v>
      </c>
      <c r="AR19">
        <f t="shared" si="14"/>
        <v>22.7698180990654</v>
      </c>
      <c r="AS19">
        <f t="shared" si="15"/>
        <v>15.415582421437213</v>
      </c>
      <c r="AT19">
        <f t="shared" si="16"/>
        <v>23.858311225044432</v>
      </c>
      <c r="AU19">
        <f t="shared" si="17"/>
        <v>62.043711745547043</v>
      </c>
      <c r="AW19">
        <v>16</v>
      </c>
      <c r="AX19">
        <f>(R19*SUMPRODUCT(K20:$K$23, X20:$X$23)-$AZ$3*SUMPRODUCT(K19:$K$22, W20:$W$23))/Z19</f>
        <v>339.53527714166938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1173.6913302649743</v>
      </c>
      <c r="P20">
        <f t="shared" si="30"/>
        <v>58.684566513248718</v>
      </c>
      <c r="Q20" s="5">
        <f t="shared" si="31"/>
        <v>50</v>
      </c>
      <c r="R20">
        <f t="shared" si="0"/>
        <v>500000</v>
      </c>
      <c r="S20">
        <f t="shared" si="1"/>
        <v>267.08664731114106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282.56916646851778</v>
      </c>
      <c r="AC20">
        <f t="shared" si="2"/>
        <v>219.60663643489227</v>
      </c>
      <c r="AE20">
        <f t="shared" si="3"/>
        <v>965.04414521337128</v>
      </c>
      <c r="AF20">
        <f t="shared" si="4"/>
        <v>-48.252207260668563</v>
      </c>
      <c r="AG20">
        <f t="shared" si="5"/>
        <v>-41.111496708231684</v>
      </c>
      <c r="AH20">
        <f t="shared" si="6"/>
        <v>-835.56300518129149</v>
      </c>
      <c r="AI20">
        <f t="shared" si="7"/>
        <v>40.117436063179525</v>
      </c>
      <c r="AJ20">
        <f t="shared" si="8"/>
        <v>62.962530033625512</v>
      </c>
      <c r="AK20">
        <f t="shared" si="32"/>
        <v>83.955277309485453</v>
      </c>
      <c r="AL20">
        <f t="shared" si="9"/>
        <v>187.03524340629048</v>
      </c>
      <c r="AN20">
        <f t="shared" si="10"/>
        <v>238.98135522018973</v>
      </c>
      <c r="AO20">
        <f t="shared" si="11"/>
        <v>-11.949067761009486</v>
      </c>
      <c r="AP20">
        <f t="shared" si="12"/>
        <v>-10.180758307477525</v>
      </c>
      <c r="AQ20">
        <f t="shared" si="13"/>
        <v>-206.91693778001141</v>
      </c>
      <c r="AR20">
        <f t="shared" si="14"/>
        <v>9.9345913716912904</v>
      </c>
      <c r="AS20">
        <f t="shared" si="15"/>
        <v>15.59189890966165</v>
      </c>
      <c r="AT20">
        <f t="shared" si="16"/>
        <v>20.790495490619843</v>
      </c>
      <c r="AU20">
        <f t="shared" si="17"/>
        <v>46.316985771972782</v>
      </c>
      <c r="AW20">
        <v>17</v>
      </c>
      <c r="AX20">
        <f>(R20*SUMPRODUCT(K21:$K$23, X21:$X$23)-$AZ$3*SUMPRODUCT(K20:$K$22, W21:$W$23))/Z20</f>
        <v>267.08664731114106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1173.6913302649743</v>
      </c>
      <c r="P21">
        <f t="shared" si="30"/>
        <v>58.684566513248718</v>
      </c>
      <c r="Q21" s="5">
        <f t="shared" si="31"/>
        <v>50</v>
      </c>
      <c r="R21">
        <f t="shared" si="0"/>
        <v>500000</v>
      </c>
      <c r="S21">
        <f t="shared" si="1"/>
        <v>185.99773977640493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219.60663643489227</v>
      </c>
      <c r="AC21">
        <f t="shared" si="2"/>
        <v>151.07818152210504</v>
      </c>
      <c r="AE21">
        <f t="shared" si="3"/>
        <v>953.34035810249588</v>
      </c>
      <c r="AF21">
        <f t="shared" si="4"/>
        <v>-47.667017905124801</v>
      </c>
      <c r="AG21">
        <f t="shared" si="5"/>
        <v>-40.612907905150344</v>
      </c>
      <c r="AH21">
        <f t="shared" si="6"/>
        <v>-874.73835999032133</v>
      </c>
      <c r="AI21">
        <f t="shared" si="7"/>
        <v>-9.6779276981005751</v>
      </c>
      <c r="AJ21">
        <f t="shared" si="8"/>
        <v>68.528454912787225</v>
      </c>
      <c r="AK21">
        <f t="shared" si="32"/>
        <v>78.769598364258428</v>
      </c>
      <c r="AL21">
        <f t="shared" si="9"/>
        <v>137.62012557894508</v>
      </c>
      <c r="AN21">
        <f t="shared" si="10"/>
        <v>217.47382092439548</v>
      </c>
      <c r="AO21">
        <f t="shared" si="11"/>
        <v>-10.873691046219776</v>
      </c>
      <c r="AP21">
        <f t="shared" si="12"/>
        <v>-9.2645236152208046</v>
      </c>
      <c r="AQ21">
        <f t="shared" si="13"/>
        <v>-199.54331298306599</v>
      </c>
      <c r="AR21">
        <f t="shared" si="14"/>
        <v>-2.2077067201110672</v>
      </c>
      <c r="AS21">
        <f t="shared" si="15"/>
        <v>15.632554318367299</v>
      </c>
      <c r="AT21">
        <f t="shared" si="16"/>
        <v>17.968740527308686</v>
      </c>
      <c r="AU21">
        <f t="shared" si="17"/>
        <v>31.393588125564918</v>
      </c>
      <c r="AW21">
        <v>18</v>
      </c>
      <c r="AX21">
        <f>(R21*SUMPRODUCT(K22:$K$23, X22:$X$23)-$AZ$3*SUMPRODUCT(K21:$K$22, W22:$W$23))/Z21</f>
        <v>185.99773977640493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1173.6913302649743</v>
      </c>
      <c r="P22">
        <f t="shared" si="30"/>
        <v>58.684566513248718</v>
      </c>
      <c r="Q22" s="5">
        <f t="shared" si="31"/>
        <v>50</v>
      </c>
      <c r="R22">
        <f t="shared" si="0"/>
        <v>500000</v>
      </c>
      <c r="S22">
        <f t="shared" si="1"/>
        <v>96.835254264021188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151.07818152210504</v>
      </c>
      <c r="AC22">
        <f t="shared" si="2"/>
        <v>77.691154621549643</v>
      </c>
      <c r="AE22">
        <f t="shared" si="3"/>
        <v>941.65534350714302</v>
      </c>
      <c r="AF22">
        <f t="shared" si="4"/>
        <v>-47.082767175357155</v>
      </c>
      <c r="AG22">
        <f t="shared" si="5"/>
        <v>-40.115118823215361</v>
      </c>
      <c r="AH22">
        <f t="shared" si="6"/>
        <v>-916.60002883476102</v>
      </c>
      <c r="AI22">
        <f t="shared" si="7"/>
        <v>-62.142571326190478</v>
      </c>
      <c r="AJ22">
        <f t="shared" si="8"/>
        <v>73.387026900555398</v>
      </c>
      <c r="AK22">
        <f t="shared" si="32"/>
        <v>73.195553049772386</v>
      </c>
      <c r="AL22">
        <f t="shared" si="9"/>
        <v>84.440008624137306</v>
      </c>
      <c r="AN22">
        <f t="shared" si="10"/>
        <v>197.87601180410152</v>
      </c>
      <c r="AO22">
        <f t="shared" si="11"/>
        <v>-9.8938005902050765</v>
      </c>
      <c r="AP22">
        <f t="shared" si="12"/>
        <v>-8.4296444346840627</v>
      </c>
      <c r="AQ22">
        <f t="shared" si="13"/>
        <v>-192.61097956480842</v>
      </c>
      <c r="AR22">
        <f t="shared" si="14"/>
        <v>-13.058412785596019</v>
      </c>
      <c r="AS22">
        <f t="shared" si="15"/>
        <v>15.421281577564862</v>
      </c>
      <c r="AT22">
        <f t="shared" si="16"/>
        <v>15.381045962465388</v>
      </c>
      <c r="AU22">
        <f t="shared" si="17"/>
        <v>17.743914754434229</v>
      </c>
      <c r="AW22">
        <v>19</v>
      </c>
      <c r="AX22">
        <f>(R22*SUMPRODUCT(K23:$K$23, X23:$X$23)-$AZ$3*SUMPRODUCT(K22:$K$22, W23:$W$23))/Z22</f>
        <v>96.835254264021188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1173.6913302649743</v>
      </c>
      <c r="P23">
        <f t="shared" si="30"/>
        <v>58.684566513248718</v>
      </c>
      <c r="Q23" s="5">
        <f t="shared" si="31"/>
        <v>50</v>
      </c>
      <c r="R23">
        <f t="shared" si="0"/>
        <v>500000</v>
      </c>
      <c r="S23">
        <f t="shared" si="1"/>
        <v>98.050840837970853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77.691154621549643</v>
      </c>
      <c r="AC23">
        <f t="shared" si="2"/>
        <v>77.691154621549643</v>
      </c>
      <c r="AE23">
        <f t="shared" si="3"/>
        <v>929.98115914449386</v>
      </c>
      <c r="AF23">
        <f t="shared" si="4"/>
        <v>-46.499057957224693</v>
      </c>
      <c r="AG23">
        <f t="shared" si="5"/>
        <v>-39.617791116108009</v>
      </c>
      <c r="AH23">
        <f t="shared" si="6"/>
        <v>-961.76518875203533</v>
      </c>
      <c r="AI23">
        <f t="shared" si="7"/>
        <v>-117.90087868087426</v>
      </c>
      <c r="AJ23">
        <f t="shared" si="8"/>
        <v>0</v>
      </c>
      <c r="AK23">
        <f t="shared" si="32"/>
        <v>67.282127906617319</v>
      </c>
      <c r="AL23">
        <f t="shared" si="9"/>
        <v>-50.618750774256938</v>
      </c>
      <c r="AN23">
        <f t="shared" si="10"/>
        <v>180.01864584998853</v>
      </c>
      <c r="AO23">
        <f t="shared" si="11"/>
        <v>-9.0009322924994262</v>
      </c>
      <c r="AP23">
        <f t="shared" si="12"/>
        <v>-7.6689092441940101</v>
      </c>
      <c r="AQ23">
        <f t="shared" si="13"/>
        <v>-186.17115540713814</v>
      </c>
      <c r="AR23">
        <f t="shared" si="14"/>
        <v>-22.82235109384305</v>
      </c>
      <c r="AS23">
        <f t="shared" si="15"/>
        <v>0</v>
      </c>
      <c r="AT23">
        <f t="shared" si="16"/>
        <v>13.023960148608872</v>
      </c>
      <c r="AU23">
        <f t="shared" si="17"/>
        <v>-9.7983909452341766</v>
      </c>
      <c r="AW23">
        <v>20</v>
      </c>
      <c r="AX23">
        <f>(R23*SUMPRODUCT(K$23:$K24, X$23:$X24)-$AZ$3*SUMPRODUCT(K$22:$K23, W$23:$W24))/Z23</f>
        <v>98.050840837970853</v>
      </c>
    </row>
    <row r="25" spans="5:50" x14ac:dyDescent="0.25">
      <c r="AN25" s="6">
        <f t="shared" ref="AN25:AU25" si="33">SUM(AN3:AN23)</f>
        <v>10235.326543973786</v>
      </c>
      <c r="AO25" s="6">
        <f t="shared" si="33"/>
        <v>-1392.0348248974199</v>
      </c>
      <c r="AP25" s="6">
        <f t="shared" si="33"/>
        <v>-2905.939649408353</v>
      </c>
      <c r="AQ25" s="6">
        <f t="shared" si="33"/>
        <v>-6098.6502722244186</v>
      </c>
      <c r="AR25" s="6">
        <f t="shared" si="33"/>
        <v>-161.29820255640723</v>
      </c>
      <c r="AS25" s="6">
        <f t="shared" si="33"/>
        <v>-267.13133659758984</v>
      </c>
      <c r="AT25" s="6">
        <f t="shared" si="33"/>
        <v>808.82140575565427</v>
      </c>
      <c r="AU25" s="7">
        <f t="shared" si="33"/>
        <v>380.39186660165763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2638.5387015035435</v>
      </c>
      <c r="K3">
        <v>1</v>
      </c>
      <c r="L3" s="2">
        <v>0</v>
      </c>
      <c r="O3">
        <f>$C$3</f>
        <v>2638.5387015035435</v>
      </c>
      <c r="P3">
        <f>O3*B5</f>
        <v>2110.8309612028347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2638.5387015035435</v>
      </c>
      <c r="AF3">
        <f t="shared" ref="AF3:AF23" si="4">-$Z3*P3</f>
        <v>-2110.8309612028347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-1992.200463699291</v>
      </c>
      <c r="AJ3">
        <f t="shared" ref="AJ3:AJ23" si="8">AB3-AC3</f>
        <v>0</v>
      </c>
      <c r="AL3">
        <f t="shared" ref="AL3:AL23" si="9">SUM(AI3:AK3)</f>
        <v>-1992.200463699291</v>
      </c>
      <c r="AN3">
        <f t="shared" ref="AN3:AN23" si="10">AE3*$K3</f>
        <v>2638.5387015035435</v>
      </c>
      <c r="AO3">
        <f t="shared" ref="AO3:AO23" si="11">AF3*$K3</f>
        <v>-2110.8309612028347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-1992.200463699291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-1992.200463699291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1489.2373600510491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500000</v>
      </c>
      <c r="S4">
        <f t="shared" si="1"/>
        <v>849.71242921678868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840.01759531915559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-840.01759531915559</v>
      </c>
      <c r="AK4">
        <f>G4*MAX(0, SUM(AB4, AE4:AF4))</f>
        <v>0</v>
      </c>
      <c r="AL4">
        <f t="shared" si="9"/>
        <v>-1544.7910953191556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-649.21976473189204</v>
      </c>
      <c r="AR4">
        <f t="shared" si="14"/>
        <v>-649.21976473189204</v>
      </c>
      <c r="AS4">
        <f t="shared" si="15"/>
        <v>-773.80325112075275</v>
      </c>
      <c r="AT4">
        <f t="shared" si="16"/>
        <v>0</v>
      </c>
      <c r="AU4">
        <f t="shared" si="17"/>
        <v>-1423.0230158526449</v>
      </c>
      <c r="AW4">
        <v>1</v>
      </c>
      <c r="AX4">
        <f>(R4*SUMPRODUCT(K5:$K$23, X5:$X$23)-$AZ$3*SUMPRODUCT(K4:$K$22, W5:$W$23))/Z4</f>
        <v>849.71242921678868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1.462746E-3</v>
      </c>
      <c r="O5">
        <f t="shared" ref="O5:O23" si="29">$C$3</f>
        <v>2638.5387015035435</v>
      </c>
      <c r="P5">
        <f t="shared" ref="P5:P23" si="30">O5*$C$5</f>
        <v>131.92693507517717</v>
      </c>
      <c r="Q5" s="5">
        <f t="shared" ref="Q5:Q23" si="31">$C$8</f>
        <v>50</v>
      </c>
      <c r="R5">
        <f t="shared" si="0"/>
        <v>500000</v>
      </c>
      <c r="S5">
        <f t="shared" si="1"/>
        <v>1619.5083288186081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840.01759531915559</v>
      </c>
      <c r="AC5">
        <f t="shared" si="2"/>
        <v>1582.6782667804036</v>
      </c>
      <c r="AE5">
        <f t="shared" si="3"/>
        <v>2578.5343518269551</v>
      </c>
      <c r="AF5">
        <f t="shared" si="4"/>
        <v>-128.92671759134777</v>
      </c>
      <c r="AG5">
        <f t="shared" si="5"/>
        <v>-48.862924586961803</v>
      </c>
      <c r="AH5">
        <f t="shared" si="6"/>
        <v>-723.02836538196902</v>
      </c>
      <c r="AI5">
        <f t="shared" si="7"/>
        <v>1677.7163442666763</v>
      </c>
      <c r="AJ5">
        <f t="shared" si="8"/>
        <v>-742.66067146124806</v>
      </c>
      <c r="AK5">
        <f>G5*SUM(AB5, AE5:AF5)</f>
        <v>230.27376606883342</v>
      </c>
      <c r="AL5">
        <f t="shared" si="9"/>
        <v>1165.3294388742615</v>
      </c>
      <c r="AN5">
        <f t="shared" si="10"/>
        <v>2188.0500684235003</v>
      </c>
      <c r="AO5">
        <f t="shared" si="11"/>
        <v>-109.40250342117501</v>
      </c>
      <c r="AP5">
        <f t="shared" si="12"/>
        <v>-41.463293056430494</v>
      </c>
      <c r="AQ5">
        <f t="shared" si="13"/>
        <v>-613.53546181195804</v>
      </c>
      <c r="AR5">
        <f t="shared" si="14"/>
        <v>1423.6488101339364</v>
      </c>
      <c r="AS5">
        <f t="shared" si="15"/>
        <v>-630.19471966890376</v>
      </c>
      <c r="AT5">
        <f t="shared" si="16"/>
        <v>195.40190699652985</v>
      </c>
      <c r="AU5">
        <f t="shared" si="17"/>
        <v>988.85599746156242</v>
      </c>
      <c r="AW5">
        <v>2</v>
      </c>
      <c r="AX5">
        <f>(R5*SUMPRODUCT(K6:$K$23, X6:$X$23)-$AZ$3*SUMPRODUCT(K5:$K$22, W6:$W$23))/Z5</f>
        <v>1619.5083288186081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1.535893E-3</v>
      </c>
      <c r="O6">
        <f t="shared" si="29"/>
        <v>2638.5387015035435</v>
      </c>
      <c r="P6">
        <f t="shared" si="30"/>
        <v>131.92693507517717</v>
      </c>
      <c r="Q6" s="5">
        <f t="shared" si="31"/>
        <v>50</v>
      </c>
      <c r="R6">
        <f t="shared" si="0"/>
        <v>500000</v>
      </c>
      <c r="S6">
        <f t="shared" si="1"/>
        <v>2309.5788460257195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1582.6782667804036</v>
      </c>
      <c r="AC6">
        <f t="shared" si="2"/>
        <v>2231.0183884198268</v>
      </c>
      <c r="AE6">
        <f t="shared" si="3"/>
        <v>2548.7886554474553</v>
      </c>
      <c r="AF6">
        <f t="shared" si="4"/>
        <v>-127.43943277237275</v>
      </c>
      <c r="AG6">
        <f t="shared" si="5"/>
        <v>-48.29924711725954</v>
      </c>
      <c r="AH6">
        <f t="shared" si="6"/>
        <v>-750.4822383264252</v>
      </c>
      <c r="AI6">
        <f t="shared" si="7"/>
        <v>1622.5677372313978</v>
      </c>
      <c r="AJ6">
        <f t="shared" si="8"/>
        <v>-648.34012163942316</v>
      </c>
      <c r="AK6">
        <f>G6*SUM(AB6, AE6:AF6)</f>
        <v>280.28192426188406</v>
      </c>
      <c r="AL6">
        <f t="shared" si="9"/>
        <v>1254.5095398538588</v>
      </c>
      <c r="AN6">
        <f t="shared" si="10"/>
        <v>1992.3256509994972</v>
      </c>
      <c r="AO6">
        <f t="shared" si="11"/>
        <v>-99.616282549974841</v>
      </c>
      <c r="AP6">
        <f t="shared" si="12"/>
        <v>-37.754338222596303</v>
      </c>
      <c r="AQ6">
        <f t="shared" si="13"/>
        <v>-586.63358016820837</v>
      </c>
      <c r="AR6">
        <f t="shared" si="14"/>
        <v>1268.3214500587176</v>
      </c>
      <c r="AS6">
        <f t="shared" si="15"/>
        <v>-506.79158986118068</v>
      </c>
      <c r="AT6">
        <f t="shared" si="16"/>
        <v>219.08951376763608</v>
      </c>
      <c r="AU6">
        <f t="shared" si="17"/>
        <v>980.61937396517305</v>
      </c>
      <c r="AW6">
        <v>3</v>
      </c>
      <c r="AX6">
        <f>(R6*SUMPRODUCT(K7:$K$23, X7:$X$23)-$AZ$3*SUMPRODUCT(K6:$K$22, W7:$W$23))/Z6</f>
        <v>2309.5788460257195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1.6204399999999999E-3</v>
      </c>
      <c r="O7">
        <f t="shared" si="29"/>
        <v>2638.5387015035435</v>
      </c>
      <c r="P7">
        <f t="shared" si="30"/>
        <v>131.92693507517717</v>
      </c>
      <c r="Q7" s="5">
        <f t="shared" si="31"/>
        <v>50</v>
      </c>
      <c r="R7">
        <f t="shared" si="0"/>
        <v>500000</v>
      </c>
      <c r="S7">
        <f t="shared" si="1"/>
        <v>2924.253328000746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2231.0183884198268</v>
      </c>
      <c r="AC7">
        <f t="shared" si="2"/>
        <v>2791.9594415361862</v>
      </c>
      <c r="AE7">
        <f t="shared" si="3"/>
        <v>2519.1706098041473</v>
      </c>
      <c r="AF7">
        <f t="shared" si="4"/>
        <v>-125.95853049020737</v>
      </c>
      <c r="AG7">
        <f t="shared" si="5"/>
        <v>-47.737988614088259</v>
      </c>
      <c r="AH7">
        <f t="shared" si="6"/>
        <v>-782.6603199869204</v>
      </c>
      <c r="AI7">
        <f t="shared" si="7"/>
        <v>1562.8137707129308</v>
      </c>
      <c r="AJ7">
        <f t="shared" si="8"/>
        <v>-560.9410531163594</v>
      </c>
      <c r="AK7">
        <f>G7*SUM(AB7, AE7:AF7)</f>
        <v>323.69613274136367</v>
      </c>
      <c r="AL7">
        <f t="shared" si="9"/>
        <v>1325.5688503379351</v>
      </c>
      <c r="AN7">
        <f t="shared" si="10"/>
        <v>1813.9539138992384</v>
      </c>
      <c r="AO7">
        <f t="shared" si="11"/>
        <v>-90.697695694961922</v>
      </c>
      <c r="AP7">
        <f t="shared" si="12"/>
        <v>-34.374214652708638</v>
      </c>
      <c r="AQ7">
        <f t="shared" si="13"/>
        <v>-563.56236658551677</v>
      </c>
      <c r="AR7">
        <f t="shared" si="14"/>
        <v>1125.3196369660509</v>
      </c>
      <c r="AS7">
        <f t="shared" si="15"/>
        <v>-403.91119791854345</v>
      </c>
      <c r="AT7">
        <f t="shared" si="16"/>
        <v>233.08062765383465</v>
      </c>
      <c r="AU7">
        <f t="shared" si="17"/>
        <v>954.48906670134204</v>
      </c>
      <c r="AW7">
        <v>4</v>
      </c>
      <c r="AX7">
        <f>(R7*SUMPRODUCT(K8:$K$23, X8:$X$23)-$AZ$3*SUMPRODUCT(K7:$K$22, W8:$W$23))/Z7</f>
        <v>2924.253328000746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1.706887E-3</v>
      </c>
      <c r="O8">
        <f t="shared" si="29"/>
        <v>2638.5387015035435</v>
      </c>
      <c r="P8">
        <f t="shared" si="30"/>
        <v>131.92693507517717</v>
      </c>
      <c r="Q8" s="5">
        <f t="shared" si="31"/>
        <v>50</v>
      </c>
      <c r="R8">
        <f t="shared" si="0"/>
        <v>500000</v>
      </c>
      <c r="S8">
        <f t="shared" si="1"/>
        <v>3471.1396104918067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2791.9594415361862</v>
      </c>
      <c r="AC8">
        <f t="shared" si="2"/>
        <v>3275.306617604293</v>
      </c>
      <c r="AE8">
        <f t="shared" si="3"/>
        <v>2489.6789641414493</v>
      </c>
      <c r="AF8">
        <f t="shared" si="4"/>
        <v>-124.48394820707246</v>
      </c>
      <c r="AG8">
        <f t="shared" si="5"/>
        <v>-47.17912537577584</v>
      </c>
      <c r="AH8">
        <f t="shared" si="6"/>
        <v>-814.83352171535262</v>
      </c>
      <c r="AI8">
        <f t="shared" si="7"/>
        <v>1503.1823688432482</v>
      </c>
      <c r="AJ8">
        <f t="shared" si="8"/>
        <v>-483.34717606810682</v>
      </c>
      <c r="AK8">
        <f t="shared" ref="AK8:AK23" si="32">G8*SUM(AB8:AB8, AE8:AF8)</f>
        <v>361.00081202293939</v>
      </c>
      <c r="AL8">
        <f t="shared" si="9"/>
        <v>1380.8360047980809</v>
      </c>
      <c r="AN8">
        <f t="shared" si="10"/>
        <v>1651.4072426522589</v>
      </c>
      <c r="AO8">
        <f t="shared" si="11"/>
        <v>-82.570362132612942</v>
      </c>
      <c r="AP8">
        <f t="shared" si="12"/>
        <v>-31.293974231100378</v>
      </c>
      <c r="AQ8">
        <f t="shared" si="13"/>
        <v>-540.48011759645067</v>
      </c>
      <c r="AR8">
        <f t="shared" si="14"/>
        <v>997.06278869209473</v>
      </c>
      <c r="AS8">
        <f t="shared" si="15"/>
        <v>-320.60480036615627</v>
      </c>
      <c r="AT8">
        <f t="shared" si="16"/>
        <v>239.45230054333959</v>
      </c>
      <c r="AU8">
        <f t="shared" si="17"/>
        <v>915.91028886927813</v>
      </c>
      <c r="AW8">
        <v>5</v>
      </c>
      <c r="AX8">
        <f>(R8*SUMPRODUCT(K9:$K$23, X9:$X$23)-$AZ$3*SUMPRODUCT(K8:$K$22, W9:$W$23))/Z8</f>
        <v>3471.1396104918067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1.7980839999999999E-3</v>
      </c>
      <c r="O9">
        <f t="shared" si="29"/>
        <v>2638.5387015035435</v>
      </c>
      <c r="P9">
        <f t="shared" si="30"/>
        <v>131.92693507517717</v>
      </c>
      <c r="Q9" s="5">
        <f t="shared" si="31"/>
        <v>50</v>
      </c>
      <c r="R9">
        <f t="shared" si="0"/>
        <v>500000</v>
      </c>
      <c r="S9">
        <f t="shared" si="1"/>
        <v>3956.299837740215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3275.306617604293</v>
      </c>
      <c r="AC9">
        <f t="shared" si="2"/>
        <v>3689.0519491965179</v>
      </c>
      <c r="AE9">
        <f t="shared" si="3"/>
        <v>2460.3055225894755</v>
      </c>
      <c r="AF9">
        <f t="shared" si="4"/>
        <v>-123.01527612947376</v>
      </c>
      <c r="AG9">
        <f t="shared" si="5"/>
        <v>-46.622502091545904</v>
      </c>
      <c r="AH9">
        <f t="shared" si="6"/>
        <v>-848.32030472176518</v>
      </c>
      <c r="AI9">
        <f t="shared" si="7"/>
        <v>1442.3474396466904</v>
      </c>
      <c r="AJ9">
        <f t="shared" si="8"/>
        <v>-413.74533159222483</v>
      </c>
      <c r="AK9">
        <f t="shared" si="32"/>
        <v>392.88178048450067</v>
      </c>
      <c r="AL9">
        <f t="shared" si="9"/>
        <v>1421.4838885389663</v>
      </c>
      <c r="AN9">
        <f t="shared" si="10"/>
        <v>1503.2874907055641</v>
      </c>
      <c r="AO9">
        <f t="shared" si="11"/>
        <v>-75.164374535278199</v>
      </c>
      <c r="AP9">
        <f t="shared" si="12"/>
        <v>-28.487122244008233</v>
      </c>
      <c r="AQ9">
        <f t="shared" si="13"/>
        <v>-518.33777979636398</v>
      </c>
      <c r="AR9">
        <f t="shared" si="14"/>
        <v>881.29821412991339</v>
      </c>
      <c r="AS9">
        <f t="shared" si="15"/>
        <v>-252.80526162693167</v>
      </c>
      <c r="AT9">
        <f t="shared" si="16"/>
        <v>240.05728577435244</v>
      </c>
      <c r="AU9">
        <f t="shared" si="17"/>
        <v>868.5502382773343</v>
      </c>
      <c r="AW9">
        <v>6</v>
      </c>
      <c r="AX9">
        <f>(R9*SUMPRODUCT(K10:$K$23, X10:$X$23)-$AZ$3*SUMPRODUCT(K9:$K$22, W10:$W$23))/Z9</f>
        <v>3956.299837740215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1.9035300000000001E-3</v>
      </c>
      <c r="O10">
        <f t="shared" si="29"/>
        <v>2638.5387015035435</v>
      </c>
      <c r="P10">
        <f t="shared" si="30"/>
        <v>131.92693507517717</v>
      </c>
      <c r="Q10" s="5">
        <f t="shared" si="31"/>
        <v>50</v>
      </c>
      <c r="R10">
        <f t="shared" si="0"/>
        <v>500000</v>
      </c>
      <c r="S10">
        <f t="shared" si="1"/>
        <v>4382.7143302372733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3689.0519491965179</v>
      </c>
      <c r="AC10">
        <f t="shared" si="2"/>
        <v>4038.0164549345864</v>
      </c>
      <c r="AE10">
        <f t="shared" si="3"/>
        <v>2431.019201992166</v>
      </c>
      <c r="AF10">
        <f t="shared" si="4"/>
        <v>-121.55096009960829</v>
      </c>
      <c r="AG10">
        <f t="shared" si="5"/>
        <v>-46.067529739224121</v>
      </c>
      <c r="AH10">
        <f t="shared" si="6"/>
        <v>-887.47331406320382</v>
      </c>
      <c r="AI10">
        <f t="shared" si="7"/>
        <v>1375.9273980901298</v>
      </c>
      <c r="AJ10">
        <f t="shared" si="8"/>
        <v>-348.96450573806851</v>
      </c>
      <c r="AK10">
        <f t="shared" si="32"/>
        <v>419.89641337623533</v>
      </c>
      <c r="AL10">
        <f t="shared" si="9"/>
        <v>1446.8593057282967</v>
      </c>
      <c r="AN10">
        <f t="shared" si="10"/>
        <v>1368.3070303723628</v>
      </c>
      <c r="AO10">
        <f t="shared" si="11"/>
        <v>-68.415351518618124</v>
      </c>
      <c r="AP10">
        <f t="shared" si="12"/>
        <v>-25.929258297265967</v>
      </c>
      <c r="AQ10">
        <f t="shared" si="13"/>
        <v>-499.51722878429769</v>
      </c>
      <c r="AR10">
        <f t="shared" si="14"/>
        <v>774.44519177218092</v>
      </c>
      <c r="AS10">
        <f t="shared" si="15"/>
        <v>-196.41580212962651</v>
      </c>
      <c r="AT10">
        <f t="shared" si="16"/>
        <v>236.34005604728009</v>
      </c>
      <c r="AU10">
        <f t="shared" si="17"/>
        <v>814.36944568983449</v>
      </c>
      <c r="AW10">
        <v>7</v>
      </c>
      <c r="AX10">
        <f>(R10*SUMPRODUCT(K11:$K$23, X11:$X$23)-$AZ$3*SUMPRODUCT(K10:$K$22, W11:$W$23))/Z10</f>
        <v>4382.7143302372733</v>
      </c>
    </row>
    <row r="11" spans="1:52" x14ac:dyDescent="0.25">
      <c r="A11" t="s">
        <v>33</v>
      </c>
      <c r="C11" s="24">
        <f>AU25</f>
        <v>3488.5630306279172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2.008026E-3</v>
      </c>
      <c r="O11">
        <f t="shared" si="29"/>
        <v>2638.5387015035435</v>
      </c>
      <c r="P11">
        <f t="shared" si="30"/>
        <v>131.92693507517717</v>
      </c>
      <c r="Q11" s="5">
        <f t="shared" si="31"/>
        <v>50</v>
      </c>
      <c r="R11">
        <f t="shared" si="0"/>
        <v>500000</v>
      </c>
      <c r="S11">
        <f t="shared" si="1"/>
        <v>4757.497508552693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4038.0164549345864</v>
      </c>
      <c r="AC11">
        <f t="shared" si="2"/>
        <v>4330.688100728752</v>
      </c>
      <c r="AE11">
        <f t="shared" si="3"/>
        <v>2401.8274602081442</v>
      </c>
      <c r="AF11">
        <f t="shared" si="4"/>
        <v>-120.09137301040721</v>
      </c>
      <c r="AG11">
        <f t="shared" si="5"/>
        <v>-45.51434964435974</v>
      </c>
      <c r="AH11">
        <f t="shared" si="6"/>
        <v>-925.0479747213526</v>
      </c>
      <c r="AI11">
        <f t="shared" si="7"/>
        <v>1311.1737628320247</v>
      </c>
      <c r="AJ11">
        <f t="shared" si="8"/>
        <v>-292.67164579416567</v>
      </c>
      <c r="AK11">
        <f t="shared" si="32"/>
        <v>442.38267794926264</v>
      </c>
      <c r="AL11">
        <f t="shared" si="9"/>
        <v>1460.8847949871217</v>
      </c>
      <c r="AN11">
        <f t="shared" si="10"/>
        <v>1245.3147783889276</v>
      </c>
      <c r="AO11">
        <f t="shared" si="11"/>
        <v>-62.265738919446378</v>
      </c>
      <c r="AP11">
        <f t="shared" si="12"/>
        <v>-23.598569497565038</v>
      </c>
      <c r="AQ11">
        <f t="shared" si="13"/>
        <v>-479.62475769987924</v>
      </c>
      <c r="AR11">
        <f t="shared" si="14"/>
        <v>679.82571227203698</v>
      </c>
      <c r="AS11">
        <f t="shared" si="15"/>
        <v>-151.74625644895369</v>
      </c>
      <c r="AT11">
        <f t="shared" si="16"/>
        <v>229.36938463753947</v>
      </c>
      <c r="AU11">
        <f t="shared" si="17"/>
        <v>757.4488404606227</v>
      </c>
      <c r="AW11">
        <v>8</v>
      </c>
      <c r="AX11">
        <f>(R11*SUMPRODUCT(K12:$K$23, X12:$X$23)-$AZ$3*SUMPRODUCT(K11:$K$22, W12:$W$23))/Z11</f>
        <v>4757.497508552693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2.1277219999999999E-3</v>
      </c>
      <c r="O12">
        <f t="shared" si="29"/>
        <v>2638.5387015035435</v>
      </c>
      <c r="P12">
        <f t="shared" si="30"/>
        <v>131.92693507517717</v>
      </c>
      <c r="Q12" s="5">
        <f t="shared" si="31"/>
        <v>50</v>
      </c>
      <c r="R12">
        <f t="shared" si="0"/>
        <v>500000</v>
      </c>
      <c r="S12">
        <f t="shared" si="1"/>
        <v>5083.1763372100595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4330.688100728752</v>
      </c>
      <c r="AC12">
        <f t="shared" si="2"/>
        <v>4571.0325219233291</v>
      </c>
      <c r="AE12">
        <f t="shared" si="3"/>
        <v>2372.6987644787741</v>
      </c>
      <c r="AF12">
        <f t="shared" si="4"/>
        <v>-118.63493822393869</v>
      </c>
      <c r="AG12">
        <f t="shared" si="5"/>
        <v>-44.962364264862146</v>
      </c>
      <c r="AH12">
        <f t="shared" si="6"/>
        <v>-968.41883053996389</v>
      </c>
      <c r="AI12">
        <f t="shared" si="7"/>
        <v>1240.6826314500095</v>
      </c>
      <c r="AJ12">
        <f t="shared" si="8"/>
        <v>-240.34442119457708</v>
      </c>
      <c r="AK12">
        <f t="shared" si="32"/>
        <v>460.93263488885117</v>
      </c>
      <c r="AL12">
        <f t="shared" si="9"/>
        <v>1461.2708451442836</v>
      </c>
      <c r="AN12">
        <f t="shared" si="10"/>
        <v>1133.240552847016</v>
      </c>
      <c r="AO12">
        <f t="shared" si="11"/>
        <v>-56.6620276423508</v>
      </c>
      <c r="AP12">
        <f t="shared" si="12"/>
        <v>-21.474776022827538</v>
      </c>
      <c r="AQ12">
        <f t="shared" si="13"/>
        <v>-462.53300559612069</v>
      </c>
      <c r="AR12">
        <f t="shared" si="14"/>
        <v>592.57074358571708</v>
      </c>
      <c r="AS12">
        <f t="shared" si="15"/>
        <v>-114.79250919914878</v>
      </c>
      <c r="AT12">
        <f t="shared" si="16"/>
        <v>220.14912377695825</v>
      </c>
      <c r="AU12">
        <f t="shared" si="17"/>
        <v>697.92735816352661</v>
      </c>
      <c r="AW12">
        <v>9</v>
      </c>
      <c r="AX12">
        <f>(R12*SUMPRODUCT(K13:$K$23, X13:$X$23)-$AZ$3*SUMPRODUCT(K12:$K$22, W13:$W$23))/Z12</f>
        <v>5083.1763372100595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2.2569180000000001E-3</v>
      </c>
      <c r="O13">
        <f t="shared" si="29"/>
        <v>2638.5387015035435</v>
      </c>
      <c r="P13">
        <f t="shared" si="30"/>
        <v>131.92693507517717</v>
      </c>
      <c r="Q13" s="5">
        <f t="shared" si="31"/>
        <v>50</v>
      </c>
      <c r="R13">
        <f t="shared" si="0"/>
        <v>500000</v>
      </c>
      <c r="S13">
        <f t="shared" si="1"/>
        <v>5363.717098300066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4571.0325219233291</v>
      </c>
      <c r="AC13">
        <f t="shared" si="2"/>
        <v>4764.1891486167988</v>
      </c>
      <c r="AE13">
        <f t="shared" si="3"/>
        <v>2343.6167902838565</v>
      </c>
      <c r="AF13">
        <f t="shared" si="4"/>
        <v>-117.18083951419281</v>
      </c>
      <c r="AG13">
        <f t="shared" si="5"/>
        <v>-44.411264252981603</v>
      </c>
      <c r="AH13">
        <f t="shared" si="6"/>
        <v>-1014.7636923192415</v>
      </c>
      <c r="AI13">
        <f t="shared" si="7"/>
        <v>1167.2609941974404</v>
      </c>
      <c r="AJ13">
        <f t="shared" si="8"/>
        <v>-193.15662669346966</v>
      </c>
      <c r="AK13">
        <f t="shared" si="32"/>
        <v>475.82279308850957</v>
      </c>
      <c r="AL13">
        <f t="shared" si="9"/>
        <v>1449.9271605924803</v>
      </c>
      <c r="AN13">
        <f t="shared" si="10"/>
        <v>1031.1177688371044</v>
      </c>
      <c r="AO13">
        <f t="shared" si="11"/>
        <v>-51.555888441855217</v>
      </c>
      <c r="AP13">
        <f t="shared" si="12"/>
        <v>-19.539561201992846</v>
      </c>
      <c r="AQ13">
        <f t="shared" si="13"/>
        <v>-446.46414834499734</v>
      </c>
      <c r="AR13">
        <f t="shared" si="14"/>
        <v>513.55817084825901</v>
      </c>
      <c r="AS13">
        <f t="shared" si="15"/>
        <v>-84.982848210499895</v>
      </c>
      <c r="AT13">
        <f t="shared" si="16"/>
        <v>209.34708217030595</v>
      </c>
      <c r="AU13">
        <f t="shared" si="17"/>
        <v>637.92240480806504</v>
      </c>
      <c r="AW13">
        <v>10</v>
      </c>
      <c r="AX13">
        <f>(R13*SUMPRODUCT(K14:$K$23, X14:$X$23)-$AZ$3*SUMPRODUCT(K13:$K$22, W14:$W$23))/Z13</f>
        <v>5363.717098300066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2.397513E-3</v>
      </c>
      <c r="O14">
        <f t="shared" si="29"/>
        <v>2638.5387015035435</v>
      </c>
      <c r="P14">
        <f t="shared" si="30"/>
        <v>131.92693507517717</v>
      </c>
      <c r="Q14" s="5">
        <f t="shared" si="31"/>
        <v>50</v>
      </c>
      <c r="R14">
        <f t="shared" si="0"/>
        <v>500000</v>
      </c>
      <c r="S14">
        <f t="shared" si="1"/>
        <v>5602.5507240401803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4764.1891486167988</v>
      </c>
      <c r="AC14">
        <f t="shared" si="2"/>
        <v>4914.6331325947904</v>
      </c>
      <c r="AE14">
        <f t="shared" si="3"/>
        <v>2314.5617706592943</v>
      </c>
      <c r="AF14">
        <f t="shared" si="4"/>
        <v>-115.7280885329647</v>
      </c>
      <c r="AG14">
        <f t="shared" si="5"/>
        <v>-43.860675027058832</v>
      </c>
      <c r="AH14">
        <f t="shared" si="6"/>
        <v>-1064.765833929587</v>
      </c>
      <c r="AI14">
        <f t="shared" si="7"/>
        <v>1090.207173169684</v>
      </c>
      <c r="AJ14">
        <f t="shared" si="8"/>
        <v>-150.44398397799159</v>
      </c>
      <c r="AK14">
        <f t="shared" si="32"/>
        <v>487.41159815201905</v>
      </c>
      <c r="AL14">
        <f t="shared" si="9"/>
        <v>1427.1747873437114</v>
      </c>
      <c r="AN14">
        <f t="shared" si="10"/>
        <v>938.06430989564524</v>
      </c>
      <c r="AO14">
        <f t="shared" si="11"/>
        <v>-46.903215494782259</v>
      </c>
      <c r="AP14">
        <f t="shared" si="12"/>
        <v>-17.776209031178873</v>
      </c>
      <c r="AQ14">
        <f t="shared" si="13"/>
        <v>-431.53690684224404</v>
      </c>
      <c r="AR14">
        <f t="shared" si="14"/>
        <v>441.8479785274402</v>
      </c>
      <c r="AS14">
        <f t="shared" si="15"/>
        <v>-60.973154312518929</v>
      </c>
      <c r="AT14">
        <f t="shared" si="16"/>
        <v>197.54211369583319</v>
      </c>
      <c r="AU14">
        <f t="shared" si="17"/>
        <v>578.41693791075443</v>
      </c>
      <c r="AW14">
        <v>11</v>
      </c>
      <c r="AX14">
        <f>(R14*SUMPRODUCT(K15:$K$23, X15:$X$23)-$AZ$3*SUMPRODUCT(K14:$K$22, W15:$W$23))/Z14</f>
        <v>5602.5507240401803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2.5466569999999999E-3</v>
      </c>
      <c r="O15">
        <f t="shared" si="29"/>
        <v>2638.5387015035435</v>
      </c>
      <c r="P15">
        <f t="shared" si="30"/>
        <v>131.92693507517717</v>
      </c>
      <c r="Q15" s="5">
        <f t="shared" si="31"/>
        <v>50</v>
      </c>
      <c r="R15">
        <f t="shared" si="0"/>
        <v>500000</v>
      </c>
      <c r="S15">
        <f t="shared" si="1"/>
        <v>5803.5499504436848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4914.6331325947904</v>
      </c>
      <c r="AC15">
        <f t="shared" si="2"/>
        <v>5027.0779344347338</v>
      </c>
      <c r="AE15">
        <f t="shared" si="3"/>
        <v>2285.5217580175195</v>
      </c>
      <c r="AF15">
        <f t="shared" si="4"/>
        <v>-114.27608790087596</v>
      </c>
      <c r="AG15">
        <f t="shared" si="5"/>
        <v>-43.310370181705856</v>
      </c>
      <c r="AH15">
        <f t="shared" si="6"/>
        <v>-1116.9809508238454</v>
      </c>
      <c r="AI15">
        <f t="shared" si="7"/>
        <v>1010.9543491110921</v>
      </c>
      <c r="AJ15">
        <f t="shared" si="8"/>
        <v>-112.44480183994347</v>
      </c>
      <c r="AK15">
        <f t="shared" si="32"/>
        <v>496.01151618980043</v>
      </c>
      <c r="AL15">
        <f t="shared" si="9"/>
        <v>1394.5210634609491</v>
      </c>
      <c r="AN15">
        <f t="shared" si="10"/>
        <v>853.27960311674315</v>
      </c>
      <c r="AO15">
        <f t="shared" si="11"/>
        <v>-42.663980155837152</v>
      </c>
      <c r="AP15">
        <f t="shared" si="12"/>
        <v>-16.169548747390188</v>
      </c>
      <c r="AQ15">
        <f t="shared" si="13"/>
        <v>-417.01509034622251</v>
      </c>
      <c r="AR15">
        <f t="shared" si="14"/>
        <v>377.43098386729326</v>
      </c>
      <c r="AS15">
        <f t="shared" si="15"/>
        <v>-41.98028548621339</v>
      </c>
      <c r="AT15">
        <f t="shared" si="16"/>
        <v>185.18157098748682</v>
      </c>
      <c r="AU15">
        <f t="shared" si="17"/>
        <v>520.63226936856665</v>
      </c>
      <c r="AW15">
        <v>12</v>
      </c>
      <c r="AX15">
        <f>(R15*SUMPRODUCT(K16:$K$23, X16:$X$23)-$AZ$3*SUMPRODUCT(K15:$K$22, W16:$W$23))/Z15</f>
        <v>5803.5499504436848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3.8442260000000001E-3</v>
      </c>
      <c r="O16">
        <f t="shared" si="29"/>
        <v>2638.5387015035435</v>
      </c>
      <c r="P16">
        <f t="shared" si="30"/>
        <v>131.92693507517717</v>
      </c>
      <c r="Q16" s="5">
        <f t="shared" si="31"/>
        <v>50</v>
      </c>
      <c r="R16">
        <f t="shared" si="0"/>
        <v>500000</v>
      </c>
      <c r="S16">
        <f t="shared" si="1"/>
        <v>5778.5036258345472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5027.0779344347338</v>
      </c>
      <c r="AC16">
        <f t="shared" si="2"/>
        <v>4936.0869743803896</v>
      </c>
      <c r="AE16">
        <f t="shared" si="3"/>
        <v>2253.8804782716074</v>
      </c>
      <c r="AF16">
        <f t="shared" si="4"/>
        <v>-112.69402391358038</v>
      </c>
      <c r="AG16">
        <f t="shared" si="5"/>
        <v>-42.710771628766665</v>
      </c>
      <c r="AH16">
        <f t="shared" si="6"/>
        <v>-1664.9485112213838</v>
      </c>
      <c r="AI16">
        <f t="shared" si="7"/>
        <v>433.52717150787703</v>
      </c>
      <c r="AJ16">
        <f t="shared" si="8"/>
        <v>90.990960054344214</v>
      </c>
      <c r="AK16">
        <f t="shared" si="32"/>
        <v>501.77850721549328</v>
      </c>
      <c r="AL16">
        <f t="shared" si="9"/>
        <v>1026.2966387777146</v>
      </c>
      <c r="AN16">
        <f t="shared" si="10"/>
        <v>775.13804494413489</v>
      </c>
      <c r="AO16">
        <f t="shared" si="11"/>
        <v>-38.756902247206753</v>
      </c>
      <c r="AP16">
        <f t="shared" si="12"/>
        <v>-14.688775353236826</v>
      </c>
      <c r="AQ16">
        <f t="shared" si="13"/>
        <v>-572.59688184994786</v>
      </c>
      <c r="AR16">
        <f t="shared" si="14"/>
        <v>149.09548549374367</v>
      </c>
      <c r="AS16">
        <f t="shared" si="15"/>
        <v>31.292943687147396</v>
      </c>
      <c r="AT16">
        <f t="shared" si="16"/>
        <v>172.56798433973267</v>
      </c>
      <c r="AU16">
        <f t="shared" si="17"/>
        <v>352.95641352062381</v>
      </c>
      <c r="AW16">
        <v>13</v>
      </c>
      <c r="AX16">
        <f>(R16*SUMPRODUCT(K17:$K$23, X17:$X$23)-$AZ$3*SUMPRODUCT(K16:$K$22, W17:$W$23))/Z16</f>
        <v>5778.5036258345472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5.3300140000000001E-3</v>
      </c>
      <c r="O17">
        <f t="shared" si="29"/>
        <v>2638.5387015035435</v>
      </c>
      <c r="P17">
        <f t="shared" si="30"/>
        <v>131.92693507517717</v>
      </c>
      <c r="Q17" s="5">
        <f t="shared" si="31"/>
        <v>50</v>
      </c>
      <c r="R17">
        <f t="shared" si="0"/>
        <v>500000</v>
      </c>
      <c r="S17">
        <f t="shared" si="1"/>
        <v>5531.1800252135045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4936.0869743803896</v>
      </c>
      <c r="AC17">
        <f t="shared" si="2"/>
        <v>4652.3877912924754</v>
      </c>
      <c r="AE17">
        <f t="shared" si="3"/>
        <v>2219.328458985377</v>
      </c>
      <c r="AF17">
        <f t="shared" si="4"/>
        <v>-110.96642294926886</v>
      </c>
      <c r="AG17">
        <f t="shared" si="5"/>
        <v>-42.05601490174687</v>
      </c>
      <c r="AH17">
        <f t="shared" si="6"/>
        <v>-2276.4901073212909</v>
      </c>
      <c r="AI17">
        <f t="shared" si="7"/>
        <v>-210.18408618692956</v>
      </c>
      <c r="AJ17">
        <f t="shared" si="8"/>
        <v>283.69918308791421</v>
      </c>
      <c r="AK17">
        <f t="shared" si="32"/>
        <v>493.11143072915485</v>
      </c>
      <c r="AL17">
        <f t="shared" si="9"/>
        <v>566.62652763013944</v>
      </c>
      <c r="AN17">
        <f t="shared" si="10"/>
        <v>703.09161810220314</v>
      </c>
      <c r="AO17">
        <f t="shared" si="11"/>
        <v>-35.154580905110159</v>
      </c>
      <c r="AP17">
        <f t="shared" si="12"/>
        <v>-13.323503985398316</v>
      </c>
      <c r="AQ17">
        <f t="shared" si="13"/>
        <v>-721.20064367666032</v>
      </c>
      <c r="AR17">
        <f t="shared" si="14"/>
        <v>-66.587110464965619</v>
      </c>
      <c r="AS17">
        <f t="shared" si="15"/>
        <v>89.876970163644017</v>
      </c>
      <c r="AT17">
        <f t="shared" si="16"/>
        <v>156.21955926909436</v>
      </c>
      <c r="AU17">
        <f t="shared" si="17"/>
        <v>179.50941896777272</v>
      </c>
      <c r="AW17">
        <v>14</v>
      </c>
      <c r="AX17">
        <f>(R17*SUMPRODUCT(K18:$K$23, X18:$X$23)-$AZ$3*SUMPRODUCT(K17:$K$22, W18:$W$23))/Z17</f>
        <v>5531.1800252135045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6.9004050000000001E-3</v>
      </c>
      <c r="O18">
        <f t="shared" si="29"/>
        <v>2638.5387015035435</v>
      </c>
      <c r="P18">
        <f t="shared" si="30"/>
        <v>131.92693507517717</v>
      </c>
      <c r="Q18" s="5">
        <f t="shared" si="31"/>
        <v>50</v>
      </c>
      <c r="R18">
        <f t="shared" si="0"/>
        <v>500000</v>
      </c>
      <c r="S18">
        <f t="shared" si="1"/>
        <v>5081.9850840931149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4652.3877912924754</v>
      </c>
      <c r="AC18">
        <f t="shared" si="2"/>
        <v>4202.3189996800284</v>
      </c>
      <c r="AE18">
        <f t="shared" si="3"/>
        <v>2181.8209092004986</v>
      </c>
      <c r="AF18">
        <f t="shared" si="4"/>
        <v>-109.09104546002492</v>
      </c>
      <c r="AG18">
        <f t="shared" si="5"/>
        <v>-41.34525121722131</v>
      </c>
      <c r="AH18">
        <f t="shared" si="6"/>
        <v>-2902.0353550808859</v>
      </c>
      <c r="AI18">
        <f t="shared" si="7"/>
        <v>-870.65074255763352</v>
      </c>
      <c r="AJ18">
        <f t="shared" si="8"/>
        <v>450.06879161244706</v>
      </c>
      <c r="AK18">
        <f t="shared" si="32"/>
        <v>470.75823585230648</v>
      </c>
      <c r="AL18">
        <f t="shared" si="9"/>
        <v>50.176284907120021</v>
      </c>
      <c r="AN18">
        <f t="shared" si="10"/>
        <v>636.72456405774915</v>
      </c>
      <c r="AO18">
        <f t="shared" si="11"/>
        <v>-31.836228202887455</v>
      </c>
      <c r="AP18">
        <f t="shared" si="12"/>
        <v>-12.065856068264573</v>
      </c>
      <c r="AQ18">
        <f t="shared" si="13"/>
        <v>-846.90598964933145</v>
      </c>
      <c r="AR18">
        <f t="shared" si="14"/>
        <v>-254.0835098627343</v>
      </c>
      <c r="AS18">
        <f t="shared" si="15"/>
        <v>131.34435275003543</v>
      </c>
      <c r="AT18">
        <f t="shared" si="16"/>
        <v>137.38218899437175</v>
      </c>
      <c r="AU18">
        <f t="shared" si="17"/>
        <v>14.643031881672881</v>
      </c>
      <c r="AW18">
        <v>15</v>
      </c>
      <c r="AX18">
        <f>(R18*SUMPRODUCT(K19:$K$23, X19:$X$23)-$AZ$3*SUMPRODUCT(K18:$K$22, W19:$W$23))/Z18</f>
        <v>5081.9850840931149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8.6257439999999994E-3</v>
      </c>
      <c r="O19">
        <f t="shared" si="29"/>
        <v>2638.5387015035435</v>
      </c>
      <c r="P19">
        <f t="shared" si="30"/>
        <v>131.92693507517717</v>
      </c>
      <c r="Q19" s="5">
        <f t="shared" si="31"/>
        <v>50</v>
      </c>
      <c r="R19">
        <f t="shared" si="0"/>
        <v>500000</v>
      </c>
      <c r="S19">
        <f t="shared" si="1"/>
        <v>4439.8663985254907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4202.3189996800284</v>
      </c>
      <c r="AC19">
        <f t="shared" si="2"/>
        <v>3602.9662474982529</v>
      </c>
      <c r="AE19">
        <f t="shared" si="3"/>
        <v>2141.1828714918829</v>
      </c>
      <c r="AF19">
        <f t="shared" si="4"/>
        <v>-107.05914357459413</v>
      </c>
      <c r="AG19">
        <f t="shared" si="5"/>
        <v>-40.575165152433662</v>
      </c>
      <c r="AH19">
        <f t="shared" si="6"/>
        <v>-3566.3355261543943</v>
      </c>
      <c r="AI19">
        <f t="shared" si="7"/>
        <v>-1572.7869633895391</v>
      </c>
      <c r="AJ19">
        <f t="shared" si="8"/>
        <v>599.35275218177549</v>
      </c>
      <c r="AK19">
        <f t="shared" si="32"/>
        <v>436.55099093181229</v>
      </c>
      <c r="AL19">
        <f t="shared" si="9"/>
        <v>-536.88322027595132</v>
      </c>
      <c r="AN19">
        <f t="shared" si="10"/>
        <v>575.61013599224179</v>
      </c>
      <c r="AO19">
        <f t="shared" si="11"/>
        <v>-28.780506799612084</v>
      </c>
      <c r="AP19">
        <f t="shared" si="12"/>
        <v>-10.907744799502778</v>
      </c>
      <c r="AQ19">
        <f t="shared" si="13"/>
        <v>-958.73122493894198</v>
      </c>
      <c r="AR19">
        <f t="shared" si="14"/>
        <v>-422.80934054581502</v>
      </c>
      <c r="AS19">
        <f t="shared" si="15"/>
        <v>161.12286520875244</v>
      </c>
      <c r="AT19">
        <f t="shared" si="16"/>
        <v>117.35717607470174</v>
      </c>
      <c r="AU19">
        <f t="shared" si="17"/>
        <v>-144.32929926236082</v>
      </c>
      <c r="AW19">
        <v>16</v>
      </c>
      <c r="AX19">
        <f>(R19*SUMPRODUCT(K20:$K$23, X20:$X$23)-$AZ$3*SUMPRODUCT(K19:$K$22, W20:$W$23))/Z19</f>
        <v>4439.8663985254907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1.0476563E-2</v>
      </c>
      <c r="O20">
        <f t="shared" si="29"/>
        <v>2638.5387015035435</v>
      </c>
      <c r="P20">
        <f t="shared" si="30"/>
        <v>131.92693507517717</v>
      </c>
      <c r="Q20" s="5">
        <f t="shared" si="31"/>
        <v>50</v>
      </c>
      <c r="R20">
        <f t="shared" si="0"/>
        <v>500000</v>
      </c>
      <c r="S20">
        <f t="shared" si="1"/>
        <v>3617.084501727787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3602.9662474982529</v>
      </c>
      <c r="AC20">
        <f t="shared" si="2"/>
        <v>2875.1716562009128</v>
      </c>
      <c r="AE20">
        <f t="shared" si="3"/>
        <v>2097.3388055292585</v>
      </c>
      <c r="AF20">
        <f t="shared" si="4"/>
        <v>-104.86694027646291</v>
      </c>
      <c r="AG20">
        <f t="shared" si="5"/>
        <v>-39.744325226954444</v>
      </c>
      <c r="AH20">
        <f t="shared" si="6"/>
        <v>-4250.8827395487579</v>
      </c>
      <c r="AI20">
        <f t="shared" si="7"/>
        <v>-2298.1551995229165</v>
      </c>
      <c r="AJ20">
        <f t="shared" si="8"/>
        <v>727.79459129734005</v>
      </c>
      <c r="AK20">
        <f t="shared" si="32"/>
        <v>391.68066789257347</v>
      </c>
      <c r="AL20">
        <f t="shared" si="9"/>
        <v>-1178.6799403330031</v>
      </c>
      <c r="AN20">
        <f t="shared" si="10"/>
        <v>519.38025072464984</v>
      </c>
      <c r="AO20">
        <f t="shared" si="11"/>
        <v>-25.969012536232487</v>
      </c>
      <c r="AP20">
        <f t="shared" si="12"/>
        <v>-9.8421950458540994</v>
      </c>
      <c r="AQ20">
        <f t="shared" si="13"/>
        <v>-1052.6790126837809</v>
      </c>
      <c r="AR20">
        <f t="shared" si="14"/>
        <v>-569.10996954121765</v>
      </c>
      <c r="AS20">
        <f t="shared" si="15"/>
        <v>180.22941086462592</v>
      </c>
      <c r="AT20">
        <f t="shared" si="16"/>
        <v>96.994917062390272</v>
      </c>
      <c r="AU20">
        <f t="shared" si="17"/>
        <v>-291.8856416142014</v>
      </c>
      <c r="AW20">
        <v>17</v>
      </c>
      <c r="AX20">
        <f>(R20*SUMPRODUCT(K21:$K$23, X21:$X$23)-$AZ$3*SUMPRODUCT(K20:$K$22, W21:$W$23))/Z20</f>
        <v>3617.084501727787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1.2607808E-2</v>
      </c>
      <c r="O21">
        <f t="shared" si="29"/>
        <v>2638.5387015035435</v>
      </c>
      <c r="P21">
        <f t="shared" si="30"/>
        <v>131.92693507517717</v>
      </c>
      <c r="Q21" s="5">
        <f t="shared" si="31"/>
        <v>50</v>
      </c>
      <c r="R21">
        <f t="shared" si="0"/>
        <v>500000</v>
      </c>
      <c r="S21">
        <f t="shared" si="1"/>
        <v>2606.7772467021291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2875.1716562009128</v>
      </c>
      <c r="AC21">
        <f t="shared" si="2"/>
        <v>2025.2465944337362</v>
      </c>
      <c r="AE21">
        <f t="shared" si="3"/>
        <v>2049.9225725029032</v>
      </c>
      <c r="AF21">
        <f t="shared" si="4"/>
        <v>-102.49612862514516</v>
      </c>
      <c r="AG21">
        <f t="shared" si="5"/>
        <v>-38.845793153133897</v>
      </c>
      <c r="AH21">
        <f t="shared" si="6"/>
        <v>-5010.8882155099809</v>
      </c>
      <c r="AI21">
        <f t="shared" si="7"/>
        <v>-3102.3075647853566</v>
      </c>
      <c r="AJ21">
        <f t="shared" si="8"/>
        <v>849.92506176717666</v>
      </c>
      <c r="AK21">
        <f t="shared" si="32"/>
        <v>337.58186700550698</v>
      </c>
      <c r="AL21">
        <f t="shared" si="9"/>
        <v>-1914.8006360126728</v>
      </c>
      <c r="AN21">
        <f t="shared" si="10"/>
        <v>467.62364632154072</v>
      </c>
      <c r="AO21">
        <f t="shared" si="11"/>
        <v>-23.381182316077034</v>
      </c>
      <c r="AP21">
        <f t="shared" si="12"/>
        <v>-8.8614134417484625</v>
      </c>
      <c r="AQ21">
        <f t="shared" si="13"/>
        <v>-1143.0723531110816</v>
      </c>
      <c r="AR21">
        <f t="shared" si="14"/>
        <v>-707.69130254736649</v>
      </c>
      <c r="AS21">
        <f t="shared" si="15"/>
        <v>193.8829601736409</v>
      </c>
      <c r="AT21">
        <f t="shared" si="16"/>
        <v>77.008402999535733</v>
      </c>
      <c r="AU21">
        <f t="shared" si="17"/>
        <v>-436.79993937418982</v>
      </c>
      <c r="AW21">
        <v>18</v>
      </c>
      <c r="AX21">
        <f>(R21*SUMPRODUCT(K22:$K$23, X22:$X$23)-$AZ$3*SUMPRODUCT(K21:$K$22, W22:$W$23))/Z21</f>
        <v>2606.7772467021291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1.5033739000000001E-2</v>
      </c>
      <c r="O22">
        <f t="shared" si="29"/>
        <v>2638.5387015035435</v>
      </c>
      <c r="P22">
        <f t="shared" si="30"/>
        <v>131.92693507517717</v>
      </c>
      <c r="Q22" s="5">
        <f t="shared" si="31"/>
        <v>50</v>
      </c>
      <c r="R22">
        <f t="shared" si="0"/>
        <v>500000</v>
      </c>
      <c r="S22">
        <f t="shared" si="1"/>
        <v>1402.029218999772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2025.2465944337362</v>
      </c>
      <c r="AC22">
        <f t="shared" si="2"/>
        <v>1061.9905216996897</v>
      </c>
      <c r="AE22">
        <f t="shared" si="3"/>
        <v>1998.6053458526569</v>
      </c>
      <c r="AF22">
        <f t="shared" si="4"/>
        <v>-99.930267292632848</v>
      </c>
      <c r="AG22">
        <f t="shared" si="5"/>
        <v>-37.873337706090361</v>
      </c>
      <c r="AH22">
        <f t="shared" si="6"/>
        <v>-5839.9751551220206</v>
      </c>
      <c r="AI22">
        <f t="shared" si="7"/>
        <v>-3979.1734142680871</v>
      </c>
      <c r="AJ22">
        <f t="shared" si="8"/>
        <v>963.25607273404648</v>
      </c>
      <c r="AK22">
        <f t="shared" si="32"/>
        <v>274.67451710956323</v>
      </c>
      <c r="AL22">
        <f t="shared" si="9"/>
        <v>-2741.2428244244775</v>
      </c>
      <c r="AN22">
        <f t="shared" si="10"/>
        <v>419.97962177409005</v>
      </c>
      <c r="AO22">
        <f t="shared" si="11"/>
        <v>-20.998981088704504</v>
      </c>
      <c r="AP22">
        <f t="shared" si="12"/>
        <v>-7.9585647452275214</v>
      </c>
      <c r="AQ22">
        <f t="shared" si="13"/>
        <v>-1227.1910319402534</v>
      </c>
      <c r="AR22">
        <f t="shared" si="14"/>
        <v>-836.16895600009536</v>
      </c>
      <c r="AS22">
        <f t="shared" si="15"/>
        <v>202.415110085603</v>
      </c>
      <c r="AT22">
        <f t="shared" si="16"/>
        <v>57.719098993723847</v>
      </c>
      <c r="AU22">
        <f t="shared" si="17"/>
        <v>-576.03474692076861</v>
      </c>
      <c r="AW22">
        <v>19</v>
      </c>
      <c r="AX22">
        <f>(R22*SUMPRODUCT(K23:$K$23, X23:$X$23)-$AZ$3*SUMPRODUCT(K22:$K$22, W23:$W$23))/Z22</f>
        <v>1402.029218999772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1.7719183999999999E-2</v>
      </c>
      <c r="O23">
        <f t="shared" si="29"/>
        <v>2638.5387015035435</v>
      </c>
      <c r="P23">
        <f t="shared" si="30"/>
        <v>131.92693507517717</v>
      </c>
      <c r="Q23" s="5">
        <f t="shared" si="31"/>
        <v>50</v>
      </c>
      <c r="R23">
        <f t="shared" si="0"/>
        <v>500000</v>
      </c>
      <c r="S23">
        <f t="shared" si="1"/>
        <v>1442.0002903767793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1061.9905216996897</v>
      </c>
      <c r="AC23">
        <f t="shared" si="2"/>
        <v>1061.9905216996897</v>
      </c>
      <c r="AE23">
        <f t="shared" si="3"/>
        <v>1943.2056365275837</v>
      </c>
      <c r="AF23">
        <f t="shared" si="4"/>
        <v>-97.160281826379176</v>
      </c>
      <c r="AG23">
        <f t="shared" si="5"/>
        <v>-36.823519689521106</v>
      </c>
      <c r="AH23">
        <f t="shared" si="6"/>
        <v>-6710.8463950835294</v>
      </c>
      <c r="AI23">
        <f t="shared" si="7"/>
        <v>-4901.6245600718457</v>
      </c>
      <c r="AJ23">
        <f t="shared" si="8"/>
        <v>0</v>
      </c>
      <c r="AK23">
        <f t="shared" si="32"/>
        <v>203.56251134806263</v>
      </c>
      <c r="AL23">
        <f t="shared" si="9"/>
        <v>-4698.0620487237829</v>
      </c>
      <c r="AN23">
        <f t="shared" si="10"/>
        <v>376.15089709727027</v>
      </c>
      <c r="AO23">
        <f t="shared" si="11"/>
        <v>-18.807544854863512</v>
      </c>
      <c r="AP23">
        <f t="shared" si="12"/>
        <v>-7.1280155353212109</v>
      </c>
      <c r="AQ23">
        <f t="shared" si="13"/>
        <v>-1299.0343607192494</v>
      </c>
      <c r="AR23">
        <f t="shared" si="14"/>
        <v>-948.81902401216382</v>
      </c>
      <c r="AS23">
        <f t="shared" si="15"/>
        <v>0</v>
      </c>
      <c r="AT23">
        <f t="shared" si="16"/>
        <v>39.404075317409209</v>
      </c>
      <c r="AU23">
        <f t="shared" si="17"/>
        <v>-909.41494869475457</v>
      </c>
      <c r="AW23">
        <v>20</v>
      </c>
      <c r="AX23">
        <f>(R23*SUMPRODUCT(K$23:$K24, X$23:$X24)-$AZ$3*SUMPRODUCT(K$22:$K23, W$23:$W24))/Z23</f>
        <v>1442.0002903767793</v>
      </c>
    </row>
    <row r="25" spans="5:50" x14ac:dyDescent="0.25">
      <c r="AN25" s="6">
        <f t="shared" ref="AN25:AU25" si="33">SUM(AN3:AN23)</f>
        <v>22830.585890655286</v>
      </c>
      <c r="AO25" s="6">
        <f t="shared" si="33"/>
        <v>-3120.4333206604219</v>
      </c>
      <c r="AP25" s="6">
        <f t="shared" si="33"/>
        <v>-2902.5451381796192</v>
      </c>
      <c r="AQ25" s="6">
        <f t="shared" si="33"/>
        <v>-14029.871706873399</v>
      </c>
      <c r="AR25" s="6">
        <f t="shared" si="33"/>
        <v>2777.7357249418415</v>
      </c>
      <c r="AS25" s="6">
        <f t="shared" si="33"/>
        <v>-2548.8370634159805</v>
      </c>
      <c r="AT25" s="6">
        <f t="shared" si="33"/>
        <v>3259.6643691020558</v>
      </c>
      <c r="AU25" s="7">
        <f t="shared" si="33"/>
        <v>3488.5630306279172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10759.216678109286</v>
      </c>
      <c r="K3">
        <v>1</v>
      </c>
      <c r="L3" s="2">
        <v>0</v>
      </c>
      <c r="O3">
        <f>$C$3</f>
        <v>10759.216678109286</v>
      </c>
      <c r="P3">
        <f>O3*B5</f>
        <v>8607.3733424874281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10759.216678109286</v>
      </c>
      <c r="AF3">
        <f t="shared" ref="AF3:AF23" si="4">-$Z3*P3</f>
        <v>-8607.3733424874281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-368.06486837814236</v>
      </c>
      <c r="AJ3">
        <f t="shared" ref="AJ3:AJ23" si="8">AB3-AC3</f>
        <v>0</v>
      </c>
      <c r="AL3">
        <f t="shared" ref="AL3:AL23" si="9">SUM(AI3:AK3)</f>
        <v>-368.06486837814236</v>
      </c>
      <c r="AN3">
        <f t="shared" ref="AN3:AN23" si="10">AE3*$K3</f>
        <v>10759.216678109286</v>
      </c>
      <c r="AO3">
        <f t="shared" ref="AO3:AO23" si="11">AF3*$K3</f>
        <v>-8607.3733424874281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-368.06486837814236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-368.06486837814236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6533.1653038025224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500000</v>
      </c>
      <c r="S4">
        <f t="shared" si="1"/>
        <v>5497.0504786754282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5428.9007239043931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-5428.9007239043931</v>
      </c>
      <c r="AK4">
        <f>H4*SUM(AB4, AE4:AF4)</f>
        <v>0</v>
      </c>
      <c r="AL4">
        <f t="shared" si="9"/>
        <v>-6627.6572239043926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-1104.264579898118</v>
      </c>
      <c r="AR4">
        <f t="shared" si="14"/>
        <v>-1104.264579898118</v>
      </c>
      <c r="AS4">
        <f t="shared" si="15"/>
        <v>-5000.9679006461056</v>
      </c>
      <c r="AT4">
        <f t="shared" si="16"/>
        <v>0</v>
      </c>
      <c r="AU4">
        <f t="shared" si="17"/>
        <v>-6105.2324805442231</v>
      </c>
      <c r="AW4">
        <v>1</v>
      </c>
      <c r="AX4">
        <f>(R4*SUMPRODUCT(K5:$K$23, X5:$X$23)-$AZ$3*SUMPRODUCT(K4:$K$22, W5:$W$23))/Z4</f>
        <v>5497.0504786754282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2.5466569999999999E-3</v>
      </c>
      <c r="O5">
        <f t="shared" ref="O5:O23" si="29">$C$3</f>
        <v>10759.216678109286</v>
      </c>
      <c r="P5">
        <f t="shared" ref="P5:P23" si="30">O5*$C$5</f>
        <v>537.96083390546426</v>
      </c>
      <c r="Q5" s="5">
        <f t="shared" ref="Q5:Q23" si="31">$C$8</f>
        <v>50</v>
      </c>
      <c r="R5">
        <f t="shared" si="0"/>
        <v>500000</v>
      </c>
      <c r="S5">
        <f t="shared" si="1"/>
        <v>10567.323892192475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5428.9007239043931</v>
      </c>
      <c r="AC5">
        <f t="shared" si="2"/>
        <v>10305.374487737405</v>
      </c>
      <c r="AE5">
        <f t="shared" si="3"/>
        <v>10492.510515793574</v>
      </c>
      <c r="AF5">
        <f t="shared" si="4"/>
        <v>-524.6255257896787</v>
      </c>
      <c r="AG5">
        <f t="shared" si="5"/>
        <v>-48.760568867163201</v>
      </c>
      <c r="AH5">
        <f t="shared" si="6"/>
        <v>-1257.5423933679795</v>
      </c>
      <c r="AI5">
        <f t="shared" si="7"/>
        <v>8661.5820277687526</v>
      </c>
      <c r="AJ5">
        <f t="shared" si="8"/>
        <v>-4876.4737638330116</v>
      </c>
      <c r="AK5">
        <f>H5*SUM(AB5, AE5:AF5)</f>
        <v>1317.5029535391322</v>
      </c>
      <c r="AL5">
        <f t="shared" si="9"/>
        <v>5102.6112174748732</v>
      </c>
      <c r="AN5">
        <f t="shared" si="10"/>
        <v>8903.56117836864</v>
      </c>
      <c r="AO5">
        <f t="shared" si="11"/>
        <v>-445.17805891843204</v>
      </c>
      <c r="AP5">
        <f t="shared" si="12"/>
        <v>-41.376437731214374</v>
      </c>
      <c r="AQ5">
        <f t="shared" si="13"/>
        <v>-1067.1045425106349</v>
      </c>
      <c r="AR5">
        <f t="shared" si="14"/>
        <v>7349.9021392083596</v>
      </c>
      <c r="AS5">
        <f t="shared" si="15"/>
        <v>-4137.9975198159718</v>
      </c>
      <c r="AT5">
        <f t="shared" si="16"/>
        <v>1117.9848837759146</v>
      </c>
      <c r="AU5">
        <f t="shared" si="17"/>
        <v>4329.8895031683023</v>
      </c>
      <c r="AW5">
        <v>2</v>
      </c>
      <c r="AX5">
        <f>(R5*SUMPRODUCT(K6:$K$23, X6:$X$23)-$AZ$3*SUMPRODUCT(K5:$K$22, W6:$W$23))/Z5</f>
        <v>10567.323892192475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3.8442260000000001E-3</v>
      </c>
      <c r="O6">
        <f t="shared" si="29"/>
        <v>10759.216678109286</v>
      </c>
      <c r="P6">
        <f t="shared" si="30"/>
        <v>537.96083390546426</v>
      </c>
      <c r="Q6" s="5">
        <f t="shared" si="31"/>
        <v>50</v>
      </c>
      <c r="R6">
        <f t="shared" si="0"/>
        <v>500000</v>
      </c>
      <c r="S6">
        <f t="shared" si="1"/>
        <v>14813.74553868544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10305.374487737405</v>
      </c>
      <c r="AC6">
        <f t="shared" si="2"/>
        <v>14246.532119989744</v>
      </c>
      <c r="AE6">
        <f t="shared" si="3"/>
        <v>10347.249828905551</v>
      </c>
      <c r="AF6">
        <f t="shared" si="4"/>
        <v>-517.36249144527756</v>
      </c>
      <c r="AG6">
        <f t="shared" si="5"/>
        <v>-48.08551653187763</v>
      </c>
      <c r="AH6">
        <f t="shared" si="6"/>
        <v>-1874.4664661393933</v>
      </c>
      <c r="AI6">
        <f t="shared" si="7"/>
        <v>7907.3353547890028</v>
      </c>
      <c r="AJ6">
        <f t="shared" si="8"/>
        <v>-3941.1576322523397</v>
      </c>
      <c r="AK6">
        <f>H6*SUM(AB6, AE6:AF6)</f>
        <v>1722.9743543821655</v>
      </c>
      <c r="AL6">
        <f t="shared" si="9"/>
        <v>5689.1520769188282</v>
      </c>
      <c r="AN6">
        <f t="shared" si="10"/>
        <v>8088.1917013278544</v>
      </c>
      <c r="AO6">
        <f t="shared" si="11"/>
        <v>-404.40958506639271</v>
      </c>
      <c r="AP6">
        <f t="shared" si="12"/>
        <v>-37.587270260037137</v>
      </c>
      <c r="AQ6">
        <f t="shared" si="13"/>
        <v>-1465.2245153579715</v>
      </c>
      <c r="AR6">
        <f t="shared" si="14"/>
        <v>6180.9703306434531</v>
      </c>
      <c r="AS6">
        <f t="shared" si="15"/>
        <v>-3080.7063695088132</v>
      </c>
      <c r="AT6">
        <f t="shared" si="16"/>
        <v>1346.8068428950419</v>
      </c>
      <c r="AU6">
        <f t="shared" si="17"/>
        <v>4447.0708040296813</v>
      </c>
      <c r="AW6">
        <v>3</v>
      </c>
      <c r="AX6">
        <f>(R6*SUMPRODUCT(K7:$K$23, X7:$X$23)-$AZ$3*SUMPRODUCT(K6:$K$22, W7:$W$23))/Z6</f>
        <v>14813.74553868544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5.3300140000000001E-3</v>
      </c>
      <c r="O7">
        <f t="shared" si="29"/>
        <v>10759.216678109286</v>
      </c>
      <c r="P7">
        <f t="shared" si="30"/>
        <v>537.96083390546426</v>
      </c>
      <c r="Q7" s="5">
        <f t="shared" si="31"/>
        <v>50</v>
      </c>
      <c r="R7">
        <f t="shared" si="0"/>
        <v>500000</v>
      </c>
      <c r="S7">
        <f t="shared" si="1"/>
        <v>18281.85706945102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14246.532119989744</v>
      </c>
      <c r="AC7">
        <f t="shared" si="2"/>
        <v>17312.320787914068</v>
      </c>
      <c r="AE7">
        <f t="shared" si="3"/>
        <v>10188.626344166931</v>
      </c>
      <c r="AF7">
        <f t="shared" si="4"/>
        <v>-509.43131720834657</v>
      </c>
      <c r="AG7">
        <f t="shared" si="5"/>
        <v>-47.348364890246714</v>
      </c>
      <c r="AH7">
        <f t="shared" si="6"/>
        <v>-2562.964763121392</v>
      </c>
      <c r="AI7">
        <f t="shared" si="7"/>
        <v>7068.8818989469455</v>
      </c>
      <c r="AJ7">
        <f t="shared" si="8"/>
        <v>-3065.7886679243238</v>
      </c>
      <c r="AK7">
        <f>H7*SUM(AB7, AE7:AF7)</f>
        <v>2047.3244719643685</v>
      </c>
      <c r="AL7">
        <f t="shared" si="9"/>
        <v>6050.4177029869898</v>
      </c>
      <c r="AN7">
        <f t="shared" si="10"/>
        <v>7336.4219804451241</v>
      </c>
      <c r="AO7">
        <f t="shared" si="11"/>
        <v>-366.82109902225625</v>
      </c>
      <c r="AP7">
        <f t="shared" si="12"/>
        <v>-34.093662205780355</v>
      </c>
      <c r="AQ7">
        <f t="shared" si="13"/>
        <v>-1845.4883306261372</v>
      </c>
      <c r="AR7">
        <f t="shared" si="14"/>
        <v>5090.0188885909502</v>
      </c>
      <c r="AS7">
        <f t="shared" si="15"/>
        <v>-2207.5516964695039</v>
      </c>
      <c r="AT7">
        <f t="shared" si="16"/>
        <v>1474.1963980082251</v>
      </c>
      <c r="AU7">
        <f t="shared" si="17"/>
        <v>4356.6635901296713</v>
      </c>
      <c r="AW7">
        <v>4</v>
      </c>
      <c r="AX7">
        <f>(R7*SUMPRODUCT(K8:$K$23, X8:$X$23)-$AZ$3*SUMPRODUCT(K7:$K$22, W8:$W$23))/Z7</f>
        <v>18281.85706945102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6.9004050000000001E-3</v>
      </c>
      <c r="O8">
        <f t="shared" si="29"/>
        <v>10759.216678109286</v>
      </c>
      <c r="P8">
        <f t="shared" si="30"/>
        <v>537.96083390546426</v>
      </c>
      <c r="Q8" s="5">
        <f t="shared" si="31"/>
        <v>50</v>
      </c>
      <c r="R8">
        <f t="shared" si="0"/>
        <v>500000</v>
      </c>
      <c r="S8">
        <f t="shared" si="1"/>
        <v>21053.415396355842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17312.320787914068</v>
      </c>
      <c r="AC8">
        <f t="shared" si="2"/>
        <v>19599.954272511121</v>
      </c>
      <c r="AE8">
        <f t="shared" si="3"/>
        <v>10016.43443255684</v>
      </c>
      <c r="AF8">
        <f t="shared" si="4"/>
        <v>-500.82172162784201</v>
      </c>
      <c r="AG8">
        <f t="shared" si="5"/>
        <v>-46.548158347513763</v>
      </c>
      <c r="AH8">
        <f t="shared" si="6"/>
        <v>-3267.2289383048287</v>
      </c>
      <c r="AI8">
        <f t="shared" si="7"/>
        <v>6201.8356142766552</v>
      </c>
      <c r="AJ8">
        <f t="shared" si="8"/>
        <v>-2287.6334845970523</v>
      </c>
      <c r="AK8">
        <f t="shared" ref="AK8:AK23" si="32">H8*SUM(AB8:AB8, AE8:AF8)</f>
        <v>2295.666269496001</v>
      </c>
      <c r="AL8">
        <f t="shared" si="9"/>
        <v>6209.8683991756043</v>
      </c>
      <c r="AN8">
        <f t="shared" si="10"/>
        <v>6643.9137759192863</v>
      </c>
      <c r="AO8">
        <f t="shared" si="11"/>
        <v>-332.19568879596432</v>
      </c>
      <c r="AP8">
        <f t="shared" si="12"/>
        <v>-30.875452993882917</v>
      </c>
      <c r="AQ8">
        <f t="shared" si="13"/>
        <v>-2167.1571354502962</v>
      </c>
      <c r="AR8">
        <f t="shared" si="14"/>
        <v>4113.6854986791423</v>
      </c>
      <c r="AS8">
        <f t="shared" si="15"/>
        <v>-1517.3902175376065</v>
      </c>
      <c r="AT8">
        <f t="shared" si="16"/>
        <v>1522.7183740396501</v>
      </c>
      <c r="AU8">
        <f t="shared" si="17"/>
        <v>4119.0136551811866</v>
      </c>
      <c r="AW8">
        <v>5</v>
      </c>
      <c r="AX8">
        <f>(R8*SUMPRODUCT(K9:$K$23, X9:$X$23)-$AZ$3*SUMPRODUCT(K8:$K$22, W9:$W$23))/Z8</f>
        <v>21053.415396355842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8.6257439999999994E-3</v>
      </c>
      <c r="O9">
        <f t="shared" si="29"/>
        <v>10759.216678109286</v>
      </c>
      <c r="P9">
        <f t="shared" si="30"/>
        <v>537.96083390546426</v>
      </c>
      <c r="Q9" s="5">
        <f t="shared" si="31"/>
        <v>50</v>
      </c>
      <c r="R9">
        <f t="shared" si="0"/>
        <v>500000</v>
      </c>
      <c r="S9">
        <f t="shared" si="1"/>
        <v>23183.44486879159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19599.954272511121</v>
      </c>
      <c r="AC9">
        <f t="shared" si="2"/>
        <v>21180.935066274458</v>
      </c>
      <c r="AE9">
        <f t="shared" si="3"/>
        <v>9829.8708890232519</v>
      </c>
      <c r="AF9">
        <f t="shared" si="4"/>
        <v>-491.49354445116256</v>
      </c>
      <c r="AG9">
        <f t="shared" si="5"/>
        <v>-45.681164266461508</v>
      </c>
      <c r="AH9">
        <f t="shared" si="6"/>
        <v>-4015.1249757711671</v>
      </c>
      <c r="AI9">
        <f t="shared" si="7"/>
        <v>5277.5712045344608</v>
      </c>
      <c r="AJ9">
        <f t="shared" si="8"/>
        <v>-1580.9807937633377</v>
      </c>
      <c r="AK9">
        <f t="shared" si="32"/>
        <v>2476.2530364738104</v>
      </c>
      <c r="AL9">
        <f t="shared" si="9"/>
        <v>6172.8434472449335</v>
      </c>
      <c r="AN9">
        <f t="shared" si="10"/>
        <v>6006.2141904906557</v>
      </c>
      <c r="AO9">
        <f t="shared" si="11"/>
        <v>-300.31070952453274</v>
      </c>
      <c r="AP9">
        <f t="shared" si="12"/>
        <v>-27.911949216112106</v>
      </c>
      <c r="AQ9">
        <f t="shared" si="13"/>
        <v>-2453.307971013086</v>
      </c>
      <c r="AR9">
        <f t="shared" si="14"/>
        <v>3224.6835607369248</v>
      </c>
      <c r="AS9">
        <f t="shared" si="15"/>
        <v>-966.00549341885437</v>
      </c>
      <c r="AT9">
        <f t="shared" si="16"/>
        <v>1513.0316862577251</v>
      </c>
      <c r="AU9">
        <f t="shared" si="17"/>
        <v>3771.7097535757957</v>
      </c>
      <c r="AW9">
        <v>6</v>
      </c>
      <c r="AX9">
        <f>(R9*SUMPRODUCT(K10:$K$23, X10:$X$23)-$AZ$3*SUMPRODUCT(K9:$K$22, W10:$W$23))/Z9</f>
        <v>23183.44486879159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1.0476563E-2</v>
      </c>
      <c r="O10">
        <f t="shared" si="29"/>
        <v>10759.216678109286</v>
      </c>
      <c r="P10">
        <f t="shared" si="30"/>
        <v>537.96083390546426</v>
      </c>
      <c r="Q10" s="5">
        <f t="shared" si="31"/>
        <v>50</v>
      </c>
      <c r="R10">
        <f t="shared" si="0"/>
        <v>500000</v>
      </c>
      <c r="S10">
        <f t="shared" si="1"/>
        <v>24733.388333110361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21180.935066274458</v>
      </c>
      <c r="AC10">
        <f t="shared" si="2"/>
        <v>22134.290622219858</v>
      </c>
      <c r="AE10">
        <f t="shared" si="3"/>
        <v>9628.5889184823009</v>
      </c>
      <c r="AF10">
        <f t="shared" si="4"/>
        <v>-481.42944592411499</v>
      </c>
      <c r="AG10">
        <f t="shared" si="5"/>
        <v>-44.745771028445958</v>
      </c>
      <c r="AH10">
        <f t="shared" si="6"/>
        <v>-4785.8159535093273</v>
      </c>
      <c r="AI10">
        <f t="shared" si="7"/>
        <v>4316.5977480204128</v>
      </c>
      <c r="AJ10">
        <f t="shared" si="8"/>
        <v>-953.35555594539983</v>
      </c>
      <c r="AK10">
        <f t="shared" si="32"/>
        <v>2595.1750496879094</v>
      </c>
      <c r="AL10">
        <f t="shared" si="9"/>
        <v>5958.4172417629225</v>
      </c>
      <c r="AN10">
        <f t="shared" si="10"/>
        <v>5419.4824536672713</v>
      </c>
      <c r="AO10">
        <f t="shared" si="11"/>
        <v>-270.97412268336353</v>
      </c>
      <c r="AP10">
        <f t="shared" si="12"/>
        <v>-25.185302126565389</v>
      </c>
      <c r="AQ10">
        <f t="shared" si="13"/>
        <v>-2693.7120076586411</v>
      </c>
      <c r="AR10">
        <f t="shared" si="14"/>
        <v>2429.6110211987016</v>
      </c>
      <c r="AS10">
        <f t="shared" si="15"/>
        <v>-536.59926197853486</v>
      </c>
      <c r="AT10">
        <f t="shared" si="16"/>
        <v>1460.7026808447049</v>
      </c>
      <c r="AU10">
        <f t="shared" si="17"/>
        <v>3353.7144400648717</v>
      </c>
      <c r="AW10">
        <v>7</v>
      </c>
      <c r="AX10">
        <f>(R10*SUMPRODUCT(K11:$K$23, X11:$X$23)-$AZ$3*SUMPRODUCT(K10:$K$22, W11:$W$23))/Z10</f>
        <v>24733.388333110361</v>
      </c>
    </row>
    <row r="11" spans="1:52" x14ac:dyDescent="0.25">
      <c r="A11" t="s">
        <v>33</v>
      </c>
      <c r="C11" s="24">
        <f>AU25</f>
        <v>19453.003079178627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1.2607808E-2</v>
      </c>
      <c r="O11">
        <f t="shared" si="29"/>
        <v>10759.216678109286</v>
      </c>
      <c r="P11">
        <f t="shared" si="30"/>
        <v>537.96083390546426</v>
      </c>
      <c r="Q11" s="5">
        <f t="shared" si="31"/>
        <v>50</v>
      </c>
      <c r="R11">
        <f t="shared" si="0"/>
        <v>500000</v>
      </c>
      <c r="S11">
        <f t="shared" si="1"/>
        <v>25723.669111576532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22134.290622219858</v>
      </c>
      <c r="AC11">
        <f t="shared" si="2"/>
        <v>22500.064932983194</v>
      </c>
      <c r="AE11">
        <f t="shared" si="3"/>
        <v>9410.9076289023251</v>
      </c>
      <c r="AF11">
        <f t="shared" si="4"/>
        <v>-470.54538144511622</v>
      </c>
      <c r="AG11">
        <f t="shared" si="5"/>
        <v>-43.734167228222887</v>
      </c>
      <c r="AH11">
        <f t="shared" si="6"/>
        <v>-5641.460899386092</v>
      </c>
      <c r="AI11">
        <f t="shared" si="7"/>
        <v>3255.1671808428937</v>
      </c>
      <c r="AJ11">
        <f t="shared" si="8"/>
        <v>-365.77431076333596</v>
      </c>
      <c r="AK11">
        <f t="shared" si="32"/>
        <v>2659.0580460582669</v>
      </c>
      <c r="AL11">
        <f t="shared" si="9"/>
        <v>5548.4509161378246</v>
      </c>
      <c r="AN11">
        <f t="shared" si="10"/>
        <v>4879.4272454981183</v>
      </c>
      <c r="AO11">
        <f t="shared" si="11"/>
        <v>-243.97136227490591</v>
      </c>
      <c r="AP11">
        <f t="shared" si="12"/>
        <v>-22.675569195598626</v>
      </c>
      <c r="AQ11">
        <f t="shared" si="13"/>
        <v>-2925.0205296178792</v>
      </c>
      <c r="AR11">
        <f t="shared" si="14"/>
        <v>1687.7597844097347</v>
      </c>
      <c r="AS11">
        <f t="shared" si="15"/>
        <v>-189.6489911515676</v>
      </c>
      <c r="AT11">
        <f t="shared" si="16"/>
        <v>1378.6853286552814</v>
      </c>
      <c r="AU11">
        <f t="shared" si="17"/>
        <v>2876.7961219134486</v>
      </c>
      <c r="AW11">
        <v>8</v>
      </c>
      <c r="AX11">
        <f>(R11*SUMPRODUCT(K12:$K$23, X12:$X$23)-$AZ$3*SUMPRODUCT(K11:$K$22, W12:$W$23))/Z11</f>
        <v>25723.669111576532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1.5033739000000001E-2</v>
      </c>
      <c r="O12">
        <f t="shared" si="29"/>
        <v>10759.216678109286</v>
      </c>
      <c r="P12">
        <f t="shared" si="30"/>
        <v>537.96083390546426</v>
      </c>
      <c r="Q12" s="5">
        <f t="shared" si="31"/>
        <v>50</v>
      </c>
      <c r="R12">
        <f t="shared" si="0"/>
        <v>500000</v>
      </c>
      <c r="S12">
        <f t="shared" si="1"/>
        <v>26176.13022320126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22500.064932983194</v>
      </c>
      <c r="AC12">
        <f t="shared" si="2"/>
        <v>22322.657020855746</v>
      </c>
      <c r="AE12">
        <f t="shared" si="3"/>
        <v>9175.3174235672759</v>
      </c>
      <c r="AF12">
        <f t="shared" si="4"/>
        <v>-458.76587117836374</v>
      </c>
      <c r="AG12">
        <f t="shared" si="5"/>
        <v>-42.639337500449201</v>
      </c>
      <c r="AH12">
        <f t="shared" si="6"/>
        <v>-6574.8805549145627</v>
      </c>
      <c r="AI12">
        <f t="shared" si="7"/>
        <v>2099.031659973899</v>
      </c>
      <c r="AJ12">
        <f t="shared" si="8"/>
        <v>177.40791212744807</v>
      </c>
      <c r="AK12">
        <f t="shared" si="32"/>
        <v>2671.2058726532914</v>
      </c>
      <c r="AL12">
        <f t="shared" si="9"/>
        <v>4947.6454447546384</v>
      </c>
      <c r="AN12">
        <f t="shared" si="10"/>
        <v>4382.2848248982837</v>
      </c>
      <c r="AO12">
        <f t="shared" si="11"/>
        <v>-219.11424124491415</v>
      </c>
      <c r="AP12">
        <f t="shared" si="12"/>
        <v>-20.365259646710552</v>
      </c>
      <c r="AQ12">
        <f t="shared" si="13"/>
        <v>-3140.2727503806268</v>
      </c>
      <c r="AR12">
        <f t="shared" si="14"/>
        <v>1002.5325736260318</v>
      </c>
      <c r="AS12">
        <f t="shared" si="15"/>
        <v>84.732981459156747</v>
      </c>
      <c r="AT12">
        <f t="shared" si="16"/>
        <v>1275.8125326367751</v>
      </c>
      <c r="AU12">
        <f t="shared" si="17"/>
        <v>2363.0780877219636</v>
      </c>
      <c r="AW12">
        <v>9</v>
      </c>
      <c r="AX12">
        <f>(R12*SUMPRODUCT(K13:$K$23, X13:$X$23)-$AZ$3*SUMPRODUCT(K12:$K$22, W13:$W$23))/Z12</f>
        <v>26176.13022320126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1.7719183999999999E-2</v>
      </c>
      <c r="O13">
        <f t="shared" si="29"/>
        <v>10759.216678109286</v>
      </c>
      <c r="P13">
        <f t="shared" si="30"/>
        <v>537.96083390546426</v>
      </c>
      <c r="Q13" s="5">
        <f t="shared" si="31"/>
        <v>50</v>
      </c>
      <c r="R13">
        <f t="shared" si="0"/>
        <v>500000</v>
      </c>
      <c r="S13">
        <f t="shared" si="1"/>
        <v>26122.635021789498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22322.657020855746</v>
      </c>
      <c r="AC13">
        <f t="shared" si="2"/>
        <v>21659.535733717799</v>
      </c>
      <c r="AE13">
        <f t="shared" si="3"/>
        <v>8920.9851116450081</v>
      </c>
      <c r="AF13">
        <f t="shared" si="4"/>
        <v>-446.0492555822504</v>
      </c>
      <c r="AG13">
        <f t="shared" si="5"/>
        <v>-41.457409858636154</v>
      </c>
      <c r="AH13">
        <f t="shared" si="6"/>
        <v>-7555.3426680855955</v>
      </c>
      <c r="AI13">
        <f t="shared" si="7"/>
        <v>878.1357781185252</v>
      </c>
      <c r="AJ13">
        <f t="shared" si="8"/>
        <v>663.12128713794664</v>
      </c>
      <c r="AK13">
        <f t="shared" si="32"/>
        <v>2635.3500224779168</v>
      </c>
      <c r="AL13">
        <f t="shared" si="9"/>
        <v>4176.6070877343882</v>
      </c>
      <c r="AN13">
        <f t="shared" si="10"/>
        <v>3924.9532185824223</v>
      </c>
      <c r="AO13">
        <f t="shared" si="11"/>
        <v>-196.24766092912111</v>
      </c>
      <c r="AP13">
        <f t="shared" si="12"/>
        <v>-18.239958056463983</v>
      </c>
      <c r="AQ13">
        <f t="shared" si="13"/>
        <v>-3324.1134416743207</v>
      </c>
      <c r="AR13">
        <f t="shared" si="14"/>
        <v>386.35215792251591</v>
      </c>
      <c r="AS13">
        <f t="shared" si="15"/>
        <v>291.75253603608661</v>
      </c>
      <c r="AT13">
        <f t="shared" si="16"/>
        <v>1159.471226929177</v>
      </c>
      <c r="AU13">
        <f t="shared" si="17"/>
        <v>1837.5759208877794</v>
      </c>
      <c r="AW13">
        <v>10</v>
      </c>
      <c r="AX13">
        <f>(R13*SUMPRODUCT(K14:$K$23, X14:$X$23)-$AZ$3*SUMPRODUCT(K13:$K$22, W14:$W$23))/Z13</f>
        <v>26122.635021789498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2.0768709E-2</v>
      </c>
      <c r="O14">
        <f t="shared" si="29"/>
        <v>10759.216678109286</v>
      </c>
      <c r="P14">
        <f t="shared" si="30"/>
        <v>537.96083390546426</v>
      </c>
      <c r="Q14" s="5">
        <f t="shared" si="31"/>
        <v>50</v>
      </c>
      <c r="R14">
        <f t="shared" si="0"/>
        <v>500000</v>
      </c>
      <c r="S14">
        <f t="shared" si="1"/>
        <v>25575.285902497526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21659.535733717799</v>
      </c>
      <c r="AC14">
        <f t="shared" si="2"/>
        <v>20553.230118154697</v>
      </c>
      <c r="AE14">
        <f t="shared" si="3"/>
        <v>8646.4979167514703</v>
      </c>
      <c r="AF14">
        <f t="shared" si="4"/>
        <v>-432.32489583757348</v>
      </c>
      <c r="AG14">
        <f t="shared" si="5"/>
        <v>-40.181818878802048</v>
      </c>
      <c r="AH14">
        <f t="shared" si="6"/>
        <v>-8610.1688124774537</v>
      </c>
      <c r="AI14">
        <f t="shared" si="7"/>
        <v>-436.17761044235885</v>
      </c>
      <c r="AJ14">
        <f t="shared" si="8"/>
        <v>1106.305615563102</v>
      </c>
      <c r="AK14">
        <f t="shared" si="32"/>
        <v>2556.2932581338341</v>
      </c>
      <c r="AL14">
        <f t="shared" si="9"/>
        <v>3226.4212632545773</v>
      </c>
      <c r="AN14">
        <f t="shared" si="10"/>
        <v>3504.3225910454844</v>
      </c>
      <c r="AO14">
        <f t="shared" si="11"/>
        <v>-175.2161295522742</v>
      </c>
      <c r="AP14">
        <f t="shared" si="12"/>
        <v>-16.285212464283685</v>
      </c>
      <c r="AQ14">
        <f t="shared" si="13"/>
        <v>-3489.5988379091727</v>
      </c>
      <c r="AR14">
        <f t="shared" si="14"/>
        <v>-176.77758888024601</v>
      </c>
      <c r="AS14">
        <f t="shared" si="15"/>
        <v>448.37248543220727</v>
      </c>
      <c r="AT14">
        <f t="shared" si="16"/>
        <v>1036.035201773489</v>
      </c>
      <c r="AU14">
        <f t="shared" si="17"/>
        <v>1307.6300983254503</v>
      </c>
      <c r="AW14">
        <v>11</v>
      </c>
      <c r="AX14">
        <f>(R14*SUMPRODUCT(K15:$K$23, X15:$X$23)-$AZ$3*SUMPRODUCT(K14:$K$22, W15:$W$23))/Z14</f>
        <v>25575.285902497526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2.4225090000000001E-2</v>
      </c>
      <c r="O15">
        <f t="shared" si="29"/>
        <v>10759.216678109286</v>
      </c>
      <c r="P15">
        <f t="shared" si="30"/>
        <v>537.96083390546426</v>
      </c>
      <c r="Q15" s="5">
        <f t="shared" si="31"/>
        <v>50</v>
      </c>
      <c r="R15">
        <f t="shared" si="0"/>
        <v>500000</v>
      </c>
      <c r="S15">
        <f t="shared" si="1"/>
        <v>24540.901555983499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20553.230118154697</v>
      </c>
      <c r="AC15">
        <f t="shared" si="2"/>
        <v>19046.975330865163</v>
      </c>
      <c r="AE15">
        <f t="shared" si="3"/>
        <v>8350.5707473658385</v>
      </c>
      <c r="AF15">
        <f t="shared" si="4"/>
        <v>-417.52853736829189</v>
      </c>
      <c r="AG15">
        <f t="shared" si="5"/>
        <v>-38.806592511311344</v>
      </c>
      <c r="AH15">
        <f t="shared" si="6"/>
        <v>-9734.0817870267856</v>
      </c>
      <c r="AI15">
        <f t="shared" si="7"/>
        <v>-1839.8461695405504</v>
      </c>
      <c r="AJ15">
        <f t="shared" si="8"/>
        <v>1506.2547872895339</v>
      </c>
      <c r="AK15">
        <f t="shared" si="32"/>
        <v>2437.5703231199873</v>
      </c>
      <c r="AL15">
        <f t="shared" si="9"/>
        <v>2103.9789408689708</v>
      </c>
      <c r="AN15">
        <f t="shared" si="10"/>
        <v>3117.6127149588874</v>
      </c>
      <c r="AO15">
        <f t="shared" si="11"/>
        <v>-155.88063574794435</v>
      </c>
      <c r="AP15">
        <f t="shared" si="12"/>
        <v>-14.488102657612545</v>
      </c>
      <c r="AQ15">
        <f t="shared" si="13"/>
        <v>-3634.1344880237475</v>
      </c>
      <c r="AR15">
        <f t="shared" si="14"/>
        <v>-686.89051147041721</v>
      </c>
      <c r="AS15">
        <f t="shared" si="15"/>
        <v>562.34708008465861</v>
      </c>
      <c r="AT15">
        <f t="shared" si="16"/>
        <v>910.04560800380295</v>
      </c>
      <c r="AU15">
        <f t="shared" si="17"/>
        <v>785.50217661804447</v>
      </c>
      <c r="AW15">
        <v>12</v>
      </c>
      <c r="AX15">
        <f>(R15*SUMPRODUCT(K16:$K$23, X16:$X$23)-$AZ$3*SUMPRODUCT(K15:$K$22, W16:$W$23))/Z15</f>
        <v>24540.901555983499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2.7828815E-2</v>
      </c>
      <c r="O16">
        <f t="shared" si="29"/>
        <v>10759.216678109286</v>
      </c>
      <c r="P16">
        <f t="shared" si="30"/>
        <v>537.96083390546426</v>
      </c>
      <c r="Q16" s="5">
        <f t="shared" si="31"/>
        <v>50</v>
      </c>
      <c r="R16">
        <f t="shared" si="0"/>
        <v>500000</v>
      </c>
      <c r="S16">
        <f t="shared" si="1"/>
        <v>23067.268247598728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19046.975330865163</v>
      </c>
      <c r="AC16">
        <f t="shared" si="2"/>
        <v>17225.983170866573</v>
      </c>
      <c r="AE16">
        <f t="shared" si="3"/>
        <v>8034.6785514193243</v>
      </c>
      <c r="AF16">
        <f t="shared" si="4"/>
        <v>-401.73392757096622</v>
      </c>
      <c r="AG16">
        <f t="shared" si="5"/>
        <v>-37.338585102420566</v>
      </c>
      <c r="AH16">
        <f t="shared" si="6"/>
        <v>-10799.414837776689</v>
      </c>
      <c r="AI16">
        <f t="shared" si="7"/>
        <v>-3203.8087990307513</v>
      </c>
      <c r="AJ16">
        <f t="shared" si="8"/>
        <v>1820.9921599985901</v>
      </c>
      <c r="AK16">
        <f t="shared" si="32"/>
        <v>2283.0007505248363</v>
      </c>
      <c r="AL16">
        <f t="shared" si="9"/>
        <v>900.18411149267513</v>
      </c>
      <c r="AN16">
        <f t="shared" si="10"/>
        <v>2763.2277239819264</v>
      </c>
      <c r="AO16">
        <f t="shared" si="11"/>
        <v>-138.16138619909631</v>
      </c>
      <c r="AP16">
        <f t="shared" si="12"/>
        <v>-12.841212360765969</v>
      </c>
      <c r="AQ16">
        <f t="shared" si="13"/>
        <v>-3714.0555520114585</v>
      </c>
      <c r="AR16">
        <f t="shared" si="14"/>
        <v>-1101.8304265893944</v>
      </c>
      <c r="AS16">
        <f t="shared" si="15"/>
        <v>626.26226916980602</v>
      </c>
      <c r="AT16">
        <f t="shared" si="16"/>
        <v>785.15287541993655</v>
      </c>
      <c r="AU16">
        <f t="shared" si="17"/>
        <v>309.58471800034812</v>
      </c>
      <c r="AW16">
        <v>13</v>
      </c>
      <c r="AX16">
        <f>(R16*SUMPRODUCT(K17:$K$23, X17:$X$23)-$AZ$3*SUMPRODUCT(K16:$K$22, W17:$W$23))/Z16</f>
        <v>23067.268247598728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3.1684449000000003E-2</v>
      </c>
      <c r="O17">
        <f t="shared" si="29"/>
        <v>10759.216678109286</v>
      </c>
      <c r="P17">
        <f t="shared" si="30"/>
        <v>537.96083390546426</v>
      </c>
      <c r="Q17" s="5">
        <f t="shared" si="31"/>
        <v>50</v>
      </c>
      <c r="R17">
        <f t="shared" si="0"/>
        <v>500000</v>
      </c>
      <c r="S17">
        <f t="shared" si="1"/>
        <v>21178.024411365484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17225.983170866573</v>
      </c>
      <c r="AC17">
        <f t="shared" si="2"/>
        <v>15155.90354978691</v>
      </c>
      <c r="AE17">
        <f t="shared" si="3"/>
        <v>7699.7574031112918</v>
      </c>
      <c r="AF17">
        <f t="shared" si="4"/>
        <v>-384.98787015556456</v>
      </c>
      <c r="AG17">
        <f t="shared" si="5"/>
        <v>-35.782146755986552</v>
      </c>
      <c r="AH17">
        <f t="shared" si="6"/>
        <v>-11830.524954098042</v>
      </c>
      <c r="AI17">
        <f t="shared" si="7"/>
        <v>-4551.5375678983009</v>
      </c>
      <c r="AJ17">
        <f t="shared" si="8"/>
        <v>2070.0796210796634</v>
      </c>
      <c r="AK17">
        <f t="shared" si="32"/>
        <v>2099.9522088660747</v>
      </c>
      <c r="AL17">
        <f t="shared" si="9"/>
        <v>-381.50573795256287</v>
      </c>
      <c r="AN17">
        <f t="shared" si="10"/>
        <v>2439.3121575266591</v>
      </c>
      <c r="AO17">
        <f t="shared" si="11"/>
        <v>-121.96560787633295</v>
      </c>
      <c r="AP17">
        <f t="shared" si="12"/>
        <v>-11.335918917265076</v>
      </c>
      <c r="AQ17">
        <f t="shared" si="13"/>
        <v>-3747.9548821619878</v>
      </c>
      <c r="AR17">
        <f t="shared" si="14"/>
        <v>-1441.9442514289267</v>
      </c>
      <c r="AS17">
        <f t="shared" si="15"/>
        <v>655.80902389306311</v>
      </c>
      <c r="AT17">
        <f t="shared" si="16"/>
        <v>665.2727722619054</v>
      </c>
      <c r="AU17">
        <f t="shared" si="17"/>
        <v>-120.86245527395812</v>
      </c>
      <c r="AW17">
        <v>14</v>
      </c>
      <c r="AX17">
        <f>(R17*SUMPRODUCT(K18:$K$23, X18:$X$23)-$AZ$3*SUMPRODUCT(K17:$K$22, W18:$W$23))/Z17</f>
        <v>21178.024411365484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3.5933631000000001E-2</v>
      </c>
      <c r="O18">
        <f t="shared" si="29"/>
        <v>10759.216678109286</v>
      </c>
      <c r="P18">
        <f t="shared" si="30"/>
        <v>537.96083390546426</v>
      </c>
      <c r="Q18" s="5">
        <f t="shared" si="31"/>
        <v>50</v>
      </c>
      <c r="R18">
        <f t="shared" si="0"/>
        <v>500000</v>
      </c>
      <c r="S18">
        <f t="shared" si="1"/>
        <v>18871.296153119387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15155.90354978691</v>
      </c>
      <c r="AC18">
        <f t="shared" si="2"/>
        <v>12884.771039809802</v>
      </c>
      <c r="AE18">
        <f t="shared" si="3"/>
        <v>7346.0795877672599</v>
      </c>
      <c r="AF18">
        <f t="shared" si="4"/>
        <v>-367.30397938836296</v>
      </c>
      <c r="AG18">
        <f t="shared" si="5"/>
        <v>-34.138542830509223</v>
      </c>
      <c r="AH18">
        <f t="shared" si="6"/>
        <v>-12857.824579174679</v>
      </c>
      <c r="AI18">
        <f t="shared" si="7"/>
        <v>-5913.1875136262915</v>
      </c>
      <c r="AJ18">
        <f t="shared" si="8"/>
        <v>2271.1325099771075</v>
      </c>
      <c r="AK18">
        <f t="shared" si="32"/>
        <v>1894.0644955642483</v>
      </c>
      <c r="AL18">
        <f t="shared" si="9"/>
        <v>-1747.9905080849358</v>
      </c>
      <c r="AN18">
        <f t="shared" si="10"/>
        <v>2143.8190931851618</v>
      </c>
      <c r="AO18">
        <f t="shared" si="11"/>
        <v>-107.19095465925808</v>
      </c>
      <c r="AP18">
        <f t="shared" si="12"/>
        <v>-9.9627099133851384</v>
      </c>
      <c r="AQ18">
        <f t="shared" si="13"/>
        <v>-3752.3211531170064</v>
      </c>
      <c r="AR18">
        <f t="shared" si="14"/>
        <v>-1725.6557245044876</v>
      </c>
      <c r="AS18">
        <f t="shared" si="15"/>
        <v>662.78852275847692</v>
      </c>
      <c r="AT18">
        <f t="shared" si="16"/>
        <v>552.74811289498984</v>
      </c>
      <c r="AU18">
        <f t="shared" si="17"/>
        <v>-510.11908885102082</v>
      </c>
      <c r="AW18">
        <v>15</v>
      </c>
      <c r="AX18">
        <f>(R18*SUMPRODUCT(K19:$K$23, X19:$X$23)-$AZ$3*SUMPRODUCT(K18:$K$22, W19:$W$23))/Z18</f>
        <v>18871.296153119387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4.1016489000000003E-2</v>
      </c>
      <c r="O19">
        <f t="shared" si="29"/>
        <v>10759.216678109286</v>
      </c>
      <c r="P19">
        <f t="shared" si="30"/>
        <v>537.96083390546426</v>
      </c>
      <c r="Q19" s="5">
        <f t="shared" si="31"/>
        <v>50</v>
      </c>
      <c r="R19">
        <f t="shared" si="0"/>
        <v>500000</v>
      </c>
      <c r="S19">
        <f t="shared" si="1"/>
        <v>16085.304289416275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12884.771039809802</v>
      </c>
      <c r="AC19">
        <f t="shared" si="2"/>
        <v>10422.28447039373</v>
      </c>
      <c r="AE19">
        <f t="shared" si="3"/>
        <v>6971.3083992848069</v>
      </c>
      <c r="AF19">
        <f t="shared" si="4"/>
        <v>-348.56541996424033</v>
      </c>
      <c r="AG19">
        <f t="shared" si="5"/>
        <v>-32.396914235720523</v>
      </c>
      <c r="AH19">
        <f t="shared" si="6"/>
        <v>-14002.431664836105</v>
      </c>
      <c r="AI19">
        <f t="shared" si="7"/>
        <v>-7412.0855997512599</v>
      </c>
      <c r="AJ19">
        <f t="shared" si="8"/>
        <v>2462.4865694160726</v>
      </c>
      <c r="AK19">
        <f t="shared" si="32"/>
        <v>1669.2579746169858</v>
      </c>
      <c r="AL19">
        <f t="shared" si="9"/>
        <v>-3280.3410557182015</v>
      </c>
      <c r="AN19">
        <f t="shared" si="10"/>
        <v>1874.083633482586</v>
      </c>
      <c r="AO19">
        <f t="shared" si="11"/>
        <v>-93.704181674129302</v>
      </c>
      <c r="AP19">
        <f t="shared" si="12"/>
        <v>-8.7092010949811947</v>
      </c>
      <c r="AQ19">
        <f t="shared" si="13"/>
        <v>-3764.2471841756173</v>
      </c>
      <c r="AR19">
        <f t="shared" si="14"/>
        <v>-1992.5769334621421</v>
      </c>
      <c r="AS19">
        <f t="shared" si="15"/>
        <v>661.98560056341637</v>
      </c>
      <c r="AT19">
        <f t="shared" si="16"/>
        <v>448.74345978022166</v>
      </c>
      <c r="AU19">
        <f t="shared" si="17"/>
        <v>-881.84787311850391</v>
      </c>
      <c r="AW19">
        <v>16</v>
      </c>
      <c r="AX19">
        <f>(R19*SUMPRODUCT(K20:$K$23, X20:$X$23)-$AZ$3*SUMPRODUCT(K19:$K$22, W20:$W$23))/Z19</f>
        <v>16085.304289416275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4.6435859000000003E-2</v>
      </c>
      <c r="O20">
        <f t="shared" si="29"/>
        <v>10759.216678109286</v>
      </c>
      <c r="P20">
        <f t="shared" si="30"/>
        <v>537.96083390546426</v>
      </c>
      <c r="Q20" s="5">
        <f t="shared" si="31"/>
        <v>50</v>
      </c>
      <c r="R20">
        <f t="shared" si="0"/>
        <v>500000</v>
      </c>
      <c r="S20">
        <f t="shared" si="1"/>
        <v>12815.204109042881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10422.28447039373</v>
      </c>
      <c r="AC20">
        <f t="shared" si="2"/>
        <v>7834.8483936636312</v>
      </c>
      <c r="AE20">
        <f t="shared" si="3"/>
        <v>6577.8766214172538</v>
      </c>
      <c r="AF20">
        <f t="shared" si="4"/>
        <v>-328.89383107086263</v>
      </c>
      <c r="AG20">
        <f t="shared" si="5"/>
        <v>-30.568566551878302</v>
      </c>
      <c r="AH20">
        <f t="shared" si="6"/>
        <v>-15043.78541485011</v>
      </c>
      <c r="AI20">
        <f t="shared" si="7"/>
        <v>-8825.3711910555976</v>
      </c>
      <c r="AJ20">
        <f t="shared" si="8"/>
        <v>2587.4360767300986</v>
      </c>
      <c r="AK20">
        <f t="shared" si="32"/>
        <v>1426.5603395015323</v>
      </c>
      <c r="AL20">
        <f t="shared" si="9"/>
        <v>-4811.3747748239666</v>
      </c>
      <c r="AN20">
        <f t="shared" si="10"/>
        <v>1628.9305284681368</v>
      </c>
      <c r="AO20">
        <f t="shared" si="11"/>
        <v>-81.446526423406823</v>
      </c>
      <c r="AP20">
        <f t="shared" si="12"/>
        <v>-7.5699308657960227</v>
      </c>
      <c r="AQ20">
        <f t="shared" si="13"/>
        <v>-3725.4090850814996</v>
      </c>
      <c r="AR20">
        <f t="shared" si="14"/>
        <v>-2185.4950139025659</v>
      </c>
      <c r="AS20">
        <f t="shared" si="15"/>
        <v>640.74683342683022</v>
      </c>
      <c r="AT20">
        <f t="shared" si="16"/>
        <v>353.27018450754127</v>
      </c>
      <c r="AU20">
        <f t="shared" si="17"/>
        <v>-1191.4779959681944</v>
      </c>
      <c r="AW20">
        <v>17</v>
      </c>
      <c r="AX20">
        <f>(R20*SUMPRODUCT(K21:$K$23, X21:$X$23)-$AZ$3*SUMPRODUCT(K20:$K$22, W21:$W$23))/Z20</f>
        <v>12815.204109042881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5.1834316999999998E-2</v>
      </c>
      <c r="O21">
        <f t="shared" si="29"/>
        <v>10759.216678109286</v>
      </c>
      <c r="P21">
        <f t="shared" si="30"/>
        <v>537.96083390546426</v>
      </c>
      <c r="Q21" s="5">
        <f t="shared" si="31"/>
        <v>50</v>
      </c>
      <c r="R21">
        <f t="shared" si="0"/>
        <v>500000</v>
      </c>
      <c r="S21">
        <f t="shared" si="1"/>
        <v>9082.5103628308498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7834.8483936636312</v>
      </c>
      <c r="AC21">
        <f t="shared" si="2"/>
        <v>5209.4336921231707</v>
      </c>
      <c r="AE21">
        <f t="shared" si="3"/>
        <v>6171.1381132216502</v>
      </c>
      <c r="AF21">
        <f t="shared" si="4"/>
        <v>-308.55690566108251</v>
      </c>
      <c r="AG21">
        <f t="shared" si="5"/>
        <v>-28.678380117473861</v>
      </c>
      <c r="AH21">
        <f t="shared" si="6"/>
        <v>-15845.007688856567</v>
      </c>
      <c r="AI21">
        <f t="shared" si="7"/>
        <v>-10011.104861413474</v>
      </c>
      <c r="AJ21">
        <f t="shared" si="8"/>
        <v>2625.4147015404606</v>
      </c>
      <c r="AK21">
        <f t="shared" si="32"/>
        <v>1172.0890509767548</v>
      </c>
      <c r="AL21">
        <f t="shared" si="9"/>
        <v>-6213.6011088962587</v>
      </c>
      <c r="AN21">
        <f t="shared" si="10"/>
        <v>1407.7459047319476</v>
      </c>
      <c r="AO21">
        <f t="shared" si="11"/>
        <v>-70.387295236597382</v>
      </c>
      <c r="AP21">
        <f t="shared" si="12"/>
        <v>-6.5420464465417307</v>
      </c>
      <c r="AQ21">
        <f t="shared" si="13"/>
        <v>-3614.5268952325091</v>
      </c>
      <c r="AR21">
        <f t="shared" si="14"/>
        <v>-2283.7103321837008</v>
      </c>
      <c r="AS21">
        <f t="shared" si="15"/>
        <v>598.90359387649062</v>
      </c>
      <c r="AT21">
        <f t="shared" si="16"/>
        <v>267.3742721717008</v>
      </c>
      <c r="AU21">
        <f t="shared" si="17"/>
        <v>-1417.4324661355092</v>
      </c>
      <c r="AW21">
        <v>18</v>
      </c>
      <c r="AX21">
        <f>(R21*SUMPRODUCT(K22:$K$23, X22:$X$23)-$AZ$3*SUMPRODUCT(K21:$K$22, W22:$W$23))/Z21</f>
        <v>9082.5103628308498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5.7772715000000002E-2</v>
      </c>
      <c r="O22">
        <f t="shared" si="29"/>
        <v>10759.216678109286</v>
      </c>
      <c r="P22">
        <f t="shared" si="30"/>
        <v>537.96083390546426</v>
      </c>
      <c r="Q22" s="5">
        <f t="shared" si="31"/>
        <v>50</v>
      </c>
      <c r="R22">
        <f t="shared" si="0"/>
        <v>500000</v>
      </c>
      <c r="S22">
        <f t="shared" si="1"/>
        <v>4830.1176966230487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5209.4336921231707</v>
      </c>
      <c r="AC22">
        <f t="shared" si="2"/>
        <v>2582.6415626709436</v>
      </c>
      <c r="AE22">
        <f t="shared" si="3"/>
        <v>5752.9033286486419</v>
      </c>
      <c r="AF22">
        <f t="shared" si="4"/>
        <v>-287.64516643243206</v>
      </c>
      <c r="AG22">
        <f t="shared" si="5"/>
        <v>-26.734768435110638</v>
      </c>
      <c r="AH22">
        <f t="shared" si="6"/>
        <v>-16568.27881188484</v>
      </c>
      <c r="AI22">
        <f t="shared" si="7"/>
        <v>-11129.755418103741</v>
      </c>
      <c r="AJ22">
        <f t="shared" si="8"/>
        <v>2626.7921294522271</v>
      </c>
      <c r="AK22">
        <f t="shared" si="32"/>
        <v>913.43338197582091</v>
      </c>
      <c r="AL22">
        <f t="shared" si="9"/>
        <v>-7589.5299066756925</v>
      </c>
      <c r="AN22">
        <f t="shared" si="10"/>
        <v>1208.8940766031967</v>
      </c>
      <c r="AO22">
        <f t="shared" si="11"/>
        <v>-60.444703830159824</v>
      </c>
      <c r="AP22">
        <f t="shared" si="12"/>
        <v>-5.6179465140004741</v>
      </c>
      <c r="AQ22">
        <f t="shared" si="13"/>
        <v>-3481.5975466604473</v>
      </c>
      <c r="AR22">
        <f t="shared" si="14"/>
        <v>-2338.7661204014107</v>
      </c>
      <c r="AS22">
        <f t="shared" si="15"/>
        <v>551.98449623672423</v>
      </c>
      <c r="AT22">
        <f t="shared" si="16"/>
        <v>191.94555196907544</v>
      </c>
      <c r="AU22">
        <f t="shared" si="17"/>
        <v>-1594.836072195611</v>
      </c>
      <c r="AW22">
        <v>19</v>
      </c>
      <c r="AX22">
        <f>(R22*SUMPRODUCT(K23:$K$23, X23:$X$23)-$AZ$3*SUMPRODUCT(K22:$K$22, W23:$W$23))/Z22</f>
        <v>4830.1176966230487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6.4089452000000005E-2</v>
      </c>
      <c r="O23">
        <f t="shared" si="29"/>
        <v>10759.216678109286</v>
      </c>
      <c r="P23">
        <f t="shared" si="30"/>
        <v>537.96083390546426</v>
      </c>
      <c r="Q23" s="5">
        <f t="shared" si="31"/>
        <v>50</v>
      </c>
      <c r="R23">
        <f t="shared" si="0"/>
        <v>500000</v>
      </c>
      <c r="S23">
        <f t="shared" si="1"/>
        <v>5216.6137507087224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2582.6415626709436</v>
      </c>
      <c r="AC23">
        <f t="shared" si="2"/>
        <v>2582.6415626709436</v>
      </c>
      <c r="AE23">
        <f t="shared" si="3"/>
        <v>5326.6738736200878</v>
      </c>
      <c r="AF23">
        <f t="shared" si="4"/>
        <v>-266.33369368100438</v>
      </c>
      <c r="AG23">
        <f t="shared" si="5"/>
        <v>-24.754004092406394</v>
      </c>
      <c r="AH23">
        <f t="shared" si="6"/>
        <v>-17134.166583531387</v>
      </c>
      <c r="AI23">
        <f t="shared" si="7"/>
        <v>-12098.580407684711</v>
      </c>
      <c r="AJ23">
        <f t="shared" si="8"/>
        <v>0</v>
      </c>
      <c r="AK23">
        <f t="shared" si="32"/>
        <v>654.00994771514013</v>
      </c>
      <c r="AL23">
        <f t="shared" si="9"/>
        <v>-11444.570459969571</v>
      </c>
      <c r="AN23">
        <f t="shared" si="10"/>
        <v>1031.096821892296</v>
      </c>
      <c r="AO23">
        <f t="shared" si="11"/>
        <v>-51.554841094614801</v>
      </c>
      <c r="AP23">
        <f t="shared" si="12"/>
        <v>-4.7916909415448741</v>
      </c>
      <c r="AQ23">
        <f t="shared" si="13"/>
        <v>-3316.7010275486687</v>
      </c>
      <c r="AR23">
        <f t="shared" si="14"/>
        <v>-2341.9507376925326</v>
      </c>
      <c r="AS23">
        <f t="shared" si="15"/>
        <v>0</v>
      </c>
      <c r="AT23">
        <f t="shared" si="16"/>
        <v>126.59824771977844</v>
      </c>
      <c r="AU23">
        <f t="shared" si="17"/>
        <v>-2215.352489972754</v>
      </c>
      <c r="AW23">
        <v>20</v>
      </c>
      <c r="AX23">
        <f>(R23*SUMPRODUCT(K$23:$K24, X$23:$X24)-$AZ$3*SUMPRODUCT(K$22:$K23, W$23:$W24))/Z23</f>
        <v>5216.6137507087224</v>
      </c>
    </row>
    <row r="25" spans="5:50" x14ac:dyDescent="0.25">
      <c r="AN25" s="6">
        <f t="shared" ref="AN25:AU25" si="33">SUM(AN3:AN23)</f>
        <v>87462.712493183193</v>
      </c>
      <c r="AO25" s="6">
        <f t="shared" si="33"/>
        <v>-12442.548133241124</v>
      </c>
      <c r="AP25" s="6">
        <f t="shared" si="33"/>
        <v>-2876.3630376085421</v>
      </c>
      <c r="AQ25" s="6">
        <f t="shared" si="33"/>
        <v>-58426.212456109832</v>
      </c>
      <c r="AR25" s="6">
        <f t="shared" si="33"/>
        <v>13717.588866223727</v>
      </c>
      <c r="AS25" s="6">
        <f t="shared" si="33"/>
        <v>-11851.182027590045</v>
      </c>
      <c r="AT25" s="6">
        <f t="shared" si="33"/>
        <v>17586.596240544935</v>
      </c>
      <c r="AU25" s="7">
        <f t="shared" si="33"/>
        <v>19453.003079178627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36827.722041828827</v>
      </c>
      <c r="K3">
        <v>1</v>
      </c>
      <c r="L3" s="2">
        <v>0</v>
      </c>
      <c r="O3">
        <f>$C$3</f>
        <v>36827.722041828827</v>
      </c>
      <c r="P3">
        <f>O3*B5</f>
        <v>29462.177633463063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36827.722041828827</v>
      </c>
      <c r="AF3">
        <f t="shared" ref="AF3:AF23" si="4">-$Z3*P3</f>
        <v>-29462.177633463063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4845.6362043657646</v>
      </c>
      <c r="AJ3">
        <f t="shared" ref="AJ3:AJ23" si="8">AB3-AC3</f>
        <v>0</v>
      </c>
      <c r="AL3">
        <f t="shared" ref="AL3:AL23" si="9">SUM(AI3:AK3)</f>
        <v>4845.6362043657646</v>
      </c>
      <c r="AN3">
        <f t="shared" ref="AN3:AN23" si="10">AE3*$K3</f>
        <v>36827.722041828827</v>
      </c>
      <c r="AO3">
        <f t="shared" ref="AO3:AO23" si="11">AF3*$K3</f>
        <v>-29462.177633463063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4845.6362043657646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4845.6362043657646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21490.384138377023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500000</v>
      </c>
      <c r="S4">
        <f t="shared" si="1"/>
        <v>12303.12719374289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11924.575853328628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-11924.575853328628</v>
      </c>
      <c r="AK4">
        <f>H4*SUM(AB4, AE4:AF4)</f>
        <v>0</v>
      </c>
      <c r="AL4">
        <f t="shared" si="9"/>
        <v>-22308.930353328629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-9565.8082850484079</v>
      </c>
      <c r="AR4">
        <f t="shared" si="14"/>
        <v>-9565.8082850484079</v>
      </c>
      <c r="AS4">
        <f t="shared" si="15"/>
        <v>-10984.621768590352</v>
      </c>
      <c r="AT4">
        <f t="shared" si="16"/>
        <v>0</v>
      </c>
      <c r="AU4">
        <f t="shared" si="17"/>
        <v>-20550.43005363876</v>
      </c>
      <c r="AW4">
        <v>1</v>
      </c>
      <c r="AX4">
        <f>(R4*SUMPRODUCT(K5:$K$23, X5:$X$23)-$AZ$3*SUMPRODUCT(K4:$K$22, W5:$W$23))/Z4</f>
        <v>12303.12719374289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2.4225090000000001E-2</v>
      </c>
      <c r="O5">
        <f t="shared" ref="O5:O23" si="29">$C$3</f>
        <v>36827.722041828827</v>
      </c>
      <c r="P5">
        <f t="shared" ref="P5:P23" si="30">O5*$C$5</f>
        <v>1841.3861020914414</v>
      </c>
      <c r="Q5" s="5">
        <f t="shared" ref="Q5:Q23" si="31">$C$8</f>
        <v>50</v>
      </c>
      <c r="R5">
        <f t="shared" si="0"/>
        <v>500000</v>
      </c>
      <c r="S5">
        <f t="shared" si="1"/>
        <v>22594.570848028408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11924.575853328628</v>
      </c>
      <c r="AC5">
        <f t="shared" si="2"/>
        <v>21149.857332072075</v>
      </c>
      <c r="AE5">
        <f t="shared" si="3"/>
        <v>34472.930346355854</v>
      </c>
      <c r="AF5">
        <f t="shared" si="4"/>
        <v>-1723.6465173177926</v>
      </c>
      <c r="AG5">
        <f t="shared" si="5"/>
        <v>-46.802963141735447</v>
      </c>
      <c r="AH5">
        <f t="shared" si="6"/>
        <v>-11739.857627645595</v>
      </c>
      <c r="AI5">
        <f t="shared" si="7"/>
        <v>20962.62323825073</v>
      </c>
      <c r="AJ5">
        <f t="shared" si="8"/>
        <v>-9225.2814787434472</v>
      </c>
      <c r="AK5">
        <f>H5*SUM(AB5, AE5:AF5)</f>
        <v>3822.7421730201177</v>
      </c>
      <c r="AL5">
        <f t="shared" si="9"/>
        <v>15560.083932527399</v>
      </c>
      <c r="AN5">
        <f t="shared" si="10"/>
        <v>29252.469547151672</v>
      </c>
      <c r="AO5">
        <f t="shared" si="11"/>
        <v>-1462.6234773575834</v>
      </c>
      <c r="AP5">
        <f t="shared" si="12"/>
        <v>-39.715285015357175</v>
      </c>
      <c r="AQ5">
        <f t="shared" si="13"/>
        <v>-9962.0143773736963</v>
      </c>
      <c r="AR5">
        <f t="shared" si="14"/>
        <v>17788.116407405032</v>
      </c>
      <c r="AS5">
        <f t="shared" si="15"/>
        <v>-7828.2369038398929</v>
      </c>
      <c r="AT5">
        <f t="shared" si="16"/>
        <v>3243.8393800399513</v>
      </c>
      <c r="AU5">
        <f t="shared" si="17"/>
        <v>13203.71888360509</v>
      </c>
      <c r="AW5">
        <v>2</v>
      </c>
      <c r="AX5">
        <f>(R5*SUMPRODUCT(K6:$K$23, X6:$X$23)-$AZ$3*SUMPRODUCT(K5:$K$22, W6:$W$23))/Z5</f>
        <v>22594.570848028408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2.7828815E-2</v>
      </c>
      <c r="O6">
        <f t="shared" si="29"/>
        <v>36827.722041828827</v>
      </c>
      <c r="P6">
        <f t="shared" si="30"/>
        <v>1841.3861020914414</v>
      </c>
      <c r="Q6" s="5">
        <f t="shared" si="31"/>
        <v>50</v>
      </c>
      <c r="R6">
        <f t="shared" si="0"/>
        <v>500000</v>
      </c>
      <c r="S6">
        <f t="shared" si="1"/>
        <v>31131.647758640131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21149.857332072075</v>
      </c>
      <c r="AC6">
        <f t="shared" si="2"/>
        <v>28038.695209812257</v>
      </c>
      <c r="AE6">
        <f t="shared" si="3"/>
        <v>33168.86024177567</v>
      </c>
      <c r="AF6">
        <f t="shared" si="4"/>
        <v>-1658.4430120887835</v>
      </c>
      <c r="AG6">
        <f t="shared" si="5"/>
        <v>-45.032462507594914</v>
      </c>
      <c r="AH6">
        <f t="shared" si="6"/>
        <v>-13024.710027231744</v>
      </c>
      <c r="AI6">
        <f t="shared" si="7"/>
        <v>18440.674739947546</v>
      </c>
      <c r="AJ6">
        <f t="shared" si="8"/>
        <v>-6888.8378777401813</v>
      </c>
      <c r="AK6">
        <f>H6*SUM(AB6, AE6:AF6)</f>
        <v>4506.1396942497149</v>
      </c>
      <c r="AL6">
        <f t="shared" si="9"/>
        <v>16057.976556457081</v>
      </c>
      <c r="AN6">
        <f t="shared" si="10"/>
        <v>25927.285470636933</v>
      </c>
      <c r="AO6">
        <f t="shared" si="11"/>
        <v>-1296.3642735318465</v>
      </c>
      <c r="AP6">
        <f t="shared" si="12"/>
        <v>-35.200772723858393</v>
      </c>
      <c r="AQ6">
        <f t="shared" si="13"/>
        <v>-10181.09674516288</v>
      </c>
      <c r="AR6">
        <f t="shared" si="14"/>
        <v>14414.623679218344</v>
      </c>
      <c r="AS6">
        <f t="shared" si="15"/>
        <v>-5384.8358042810059</v>
      </c>
      <c r="AT6">
        <f t="shared" si="16"/>
        <v>3522.3390062777289</v>
      </c>
      <c r="AU6">
        <f t="shared" si="17"/>
        <v>12552.126881215068</v>
      </c>
      <c r="AW6">
        <v>3</v>
      </c>
      <c r="AX6">
        <f>(R6*SUMPRODUCT(K7:$K$23, X7:$X$23)-$AZ$3*SUMPRODUCT(K6:$K$22, W7:$W$23))/Z6</f>
        <v>31131.647758640131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3.1684449000000003E-2</v>
      </c>
      <c r="O7">
        <f t="shared" si="29"/>
        <v>36827.722041828827</v>
      </c>
      <c r="P7">
        <f t="shared" si="30"/>
        <v>1841.3861020914414</v>
      </c>
      <c r="Q7" s="5">
        <f t="shared" si="31"/>
        <v>50</v>
      </c>
      <c r="R7">
        <f t="shared" si="0"/>
        <v>500000</v>
      </c>
      <c r="S7">
        <f t="shared" si="1"/>
        <v>38111.457989496601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28038.695209812257</v>
      </c>
      <c r="AC7">
        <f t="shared" si="2"/>
        <v>32894.235011662313</v>
      </c>
      <c r="AE7">
        <f t="shared" si="3"/>
        <v>31786.23457863924</v>
      </c>
      <c r="AF7">
        <f t="shared" si="4"/>
        <v>-1589.3117289319621</v>
      </c>
      <c r="AG7">
        <f t="shared" si="5"/>
        <v>-43.155309120852657</v>
      </c>
      <c r="AH7">
        <f t="shared" si="6"/>
        <v>-14268.287616663032</v>
      </c>
      <c r="AI7">
        <f t="shared" si="7"/>
        <v>15885.479923923393</v>
      </c>
      <c r="AJ7">
        <f t="shared" si="8"/>
        <v>-4855.5398018500564</v>
      </c>
      <c r="AK7">
        <f>H7*SUM(AB7, AE7:AF7)</f>
        <v>4983.2218373530868</v>
      </c>
      <c r="AL7">
        <f t="shared" si="9"/>
        <v>16013.161959426423</v>
      </c>
      <c r="AN7">
        <f t="shared" si="10"/>
        <v>22887.995119363764</v>
      </c>
      <c r="AO7">
        <f t="shared" si="11"/>
        <v>-1144.3997559681882</v>
      </c>
      <c r="AP7">
        <f t="shared" si="12"/>
        <v>-31.074410593964569</v>
      </c>
      <c r="AQ7">
        <f t="shared" si="13"/>
        <v>-10274.022754218357</v>
      </c>
      <c r="AR7">
        <f t="shared" si="14"/>
        <v>11438.498198583253</v>
      </c>
      <c r="AS7">
        <f t="shared" si="15"/>
        <v>-3496.2798443985494</v>
      </c>
      <c r="AT7">
        <f t="shared" si="16"/>
        <v>3588.2185670614617</v>
      </c>
      <c r="AU7">
        <f t="shared" si="17"/>
        <v>11530.436921246166</v>
      </c>
      <c r="AW7">
        <v>4</v>
      </c>
      <c r="AX7">
        <f>(R7*SUMPRODUCT(K8:$K$23, X8:$X$23)-$AZ$3*SUMPRODUCT(K7:$K$22, W8:$W$23))/Z7</f>
        <v>38111.457989496601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3.5933631000000001E-2</v>
      </c>
      <c r="O8">
        <f t="shared" si="29"/>
        <v>36827.722041828827</v>
      </c>
      <c r="P8">
        <f t="shared" si="30"/>
        <v>1841.3861020914414</v>
      </c>
      <c r="Q8" s="5">
        <f t="shared" si="31"/>
        <v>50</v>
      </c>
      <c r="R8">
        <f t="shared" si="0"/>
        <v>500000</v>
      </c>
      <c r="S8">
        <f t="shared" si="1"/>
        <v>43674.541931062166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32894.235011662313</v>
      </c>
      <c r="AC8">
        <f t="shared" si="2"/>
        <v>35964.263696175985</v>
      </c>
      <c r="AE8">
        <f t="shared" si="3"/>
        <v>30326.177408624586</v>
      </c>
      <c r="AF8">
        <f t="shared" si="4"/>
        <v>-1516.3088704312295</v>
      </c>
      <c r="AG8">
        <f t="shared" si="5"/>
        <v>-41.173029076004482</v>
      </c>
      <c r="AH8">
        <f t="shared" si="6"/>
        <v>-15507.269536396539</v>
      </c>
      <c r="AI8">
        <f t="shared" si="7"/>
        <v>13261.425972720812</v>
      </c>
      <c r="AJ8">
        <f t="shared" si="8"/>
        <v>-3070.0286845136725</v>
      </c>
      <c r="AK8">
        <f t="shared" ref="AK8:AK23" si="32">H8*SUM(AB8:AB8, AE8:AF8)</f>
        <v>5280.0201407611503</v>
      </c>
      <c r="AL8">
        <f t="shared" si="9"/>
        <v>15471.417428968289</v>
      </c>
      <c r="AN8">
        <f t="shared" si="10"/>
        <v>20115.392279835578</v>
      </c>
      <c r="AO8">
        <f t="shared" si="11"/>
        <v>-1005.7696139917791</v>
      </c>
      <c r="AP8">
        <f t="shared" si="12"/>
        <v>-27.310122870196224</v>
      </c>
      <c r="AQ8">
        <f t="shared" si="13"/>
        <v>-10285.991726245325</v>
      </c>
      <c r="AR8">
        <f t="shared" si="14"/>
        <v>8796.3208167282774</v>
      </c>
      <c r="AS8">
        <f t="shared" si="15"/>
        <v>-2036.3539547776106</v>
      </c>
      <c r="AT8">
        <f t="shared" si="16"/>
        <v>3502.2441155619504</v>
      </c>
      <c r="AU8">
        <f t="shared" si="17"/>
        <v>10262.210977512617</v>
      </c>
      <c r="AW8">
        <v>5</v>
      </c>
      <c r="AX8">
        <f>(R8*SUMPRODUCT(K9:$K$23, X9:$X$23)-$AZ$3*SUMPRODUCT(K8:$K$22, W9:$W$23))/Z8</f>
        <v>43674.541931062166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4.1016489000000003E-2</v>
      </c>
      <c r="O9">
        <f t="shared" si="29"/>
        <v>36827.722041828827</v>
      </c>
      <c r="P9">
        <f t="shared" si="30"/>
        <v>1841.3861020914414</v>
      </c>
      <c r="Q9" s="5">
        <f t="shared" si="31"/>
        <v>50</v>
      </c>
      <c r="R9">
        <f t="shared" si="0"/>
        <v>500000</v>
      </c>
      <c r="S9">
        <f t="shared" si="1"/>
        <v>47838.832900361675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35964.263696175985</v>
      </c>
      <c r="AC9">
        <f t="shared" si="2"/>
        <v>37383.68055058633</v>
      </c>
      <c r="AE9">
        <f t="shared" si="3"/>
        <v>28779.042312445443</v>
      </c>
      <c r="AF9">
        <f t="shared" si="4"/>
        <v>-1438.9521156222722</v>
      </c>
      <c r="AG9">
        <f t="shared" si="5"/>
        <v>-39.072525691051815</v>
      </c>
      <c r="AH9">
        <f t="shared" si="6"/>
        <v>-16887.73094192618</v>
      </c>
      <c r="AI9">
        <f t="shared" si="7"/>
        <v>10413.286729205938</v>
      </c>
      <c r="AJ9">
        <f t="shared" si="8"/>
        <v>-1419.416854410345</v>
      </c>
      <c r="AK9">
        <f t="shared" si="32"/>
        <v>5416.9535626239385</v>
      </c>
      <c r="AL9">
        <f t="shared" si="9"/>
        <v>14410.823437419531</v>
      </c>
      <c r="AN9">
        <f t="shared" si="10"/>
        <v>17584.472296453165</v>
      </c>
      <c r="AO9">
        <f t="shared" si="11"/>
        <v>-879.22361482265842</v>
      </c>
      <c r="AP9">
        <f t="shared" si="12"/>
        <v>-23.873961409398021</v>
      </c>
      <c r="AQ9">
        <f t="shared" si="13"/>
        <v>-10318.683772525512</v>
      </c>
      <c r="AR9">
        <f t="shared" si="14"/>
        <v>6362.6909476955989</v>
      </c>
      <c r="AS9">
        <f t="shared" si="15"/>
        <v>-867.28724613270526</v>
      </c>
      <c r="AT9">
        <f t="shared" si="16"/>
        <v>3309.8484938792212</v>
      </c>
      <c r="AU9">
        <f t="shared" si="17"/>
        <v>8805.2521954421136</v>
      </c>
      <c r="AW9">
        <v>6</v>
      </c>
      <c r="AX9">
        <f>(R9*SUMPRODUCT(K10:$K$23, X10:$X$23)-$AZ$3*SUMPRODUCT(K9:$K$22, W10:$W$23))/Z9</f>
        <v>47838.832900361675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4.6435859000000003E-2</v>
      </c>
      <c r="O10">
        <f t="shared" si="29"/>
        <v>36827.722041828827</v>
      </c>
      <c r="P10">
        <f t="shared" si="30"/>
        <v>1841.3861020914414</v>
      </c>
      <c r="Q10" s="5">
        <f t="shared" si="31"/>
        <v>50</v>
      </c>
      <c r="R10">
        <f t="shared" si="0"/>
        <v>500000</v>
      </c>
      <c r="S10">
        <f t="shared" si="1"/>
        <v>50766.58304946516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37383.68055058633</v>
      </c>
      <c r="AC10">
        <f t="shared" si="2"/>
        <v>37432.673142163476</v>
      </c>
      <c r="AE10">
        <f t="shared" si="3"/>
        <v>27154.872338345238</v>
      </c>
      <c r="AF10">
        <f t="shared" si="4"/>
        <v>-1357.743616917262</v>
      </c>
      <c r="AG10">
        <f t="shared" si="5"/>
        <v>-36.867434140377739</v>
      </c>
      <c r="AH10">
        <f t="shared" si="6"/>
        <v>-18143.6629376356</v>
      </c>
      <c r="AI10">
        <f t="shared" si="7"/>
        <v>7616.5983496519984</v>
      </c>
      <c r="AJ10">
        <f t="shared" si="8"/>
        <v>-48.992591577145504</v>
      </c>
      <c r="AK10">
        <f t="shared" si="32"/>
        <v>5406.3818494062643</v>
      </c>
      <c r="AL10">
        <f t="shared" si="9"/>
        <v>12973.987607481118</v>
      </c>
      <c r="AN10">
        <f t="shared" si="10"/>
        <v>15284.207833065699</v>
      </c>
      <c r="AO10">
        <f t="shared" si="11"/>
        <v>-764.210391653285</v>
      </c>
      <c r="AP10">
        <f t="shared" si="12"/>
        <v>-20.750954696174173</v>
      </c>
      <c r="AQ10">
        <f t="shared" si="13"/>
        <v>-10212.219440277901</v>
      </c>
      <c r="AR10">
        <f t="shared" si="14"/>
        <v>4287.0270464383393</v>
      </c>
      <c r="AS10">
        <f t="shared" si="15"/>
        <v>-27.575638825162198</v>
      </c>
      <c r="AT10">
        <f t="shared" si="16"/>
        <v>3042.9995317840221</v>
      </c>
      <c r="AU10">
        <f t="shared" si="17"/>
        <v>7302.4509393971994</v>
      </c>
      <c r="AW10">
        <v>7</v>
      </c>
      <c r="AX10">
        <f>(R10*SUMPRODUCT(K11:$K$23, X11:$X$23)-$AZ$3*SUMPRODUCT(K10:$K$22, W11:$W$23))/Z10</f>
        <v>50766.58304946516</v>
      </c>
    </row>
    <row r="11" spans="1:52" x14ac:dyDescent="0.25">
      <c r="A11" t="s">
        <v>33</v>
      </c>
      <c r="C11" s="24">
        <f>AU25</f>
        <v>55539.573989725679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5.1834316999999998E-2</v>
      </c>
      <c r="O11">
        <f t="shared" si="29"/>
        <v>36827.722041828827</v>
      </c>
      <c r="P11">
        <f t="shared" si="30"/>
        <v>1841.3861020914414</v>
      </c>
      <c r="Q11" s="5">
        <f t="shared" si="31"/>
        <v>50</v>
      </c>
      <c r="R11">
        <f t="shared" si="0"/>
        <v>500000</v>
      </c>
      <c r="S11">
        <f t="shared" si="1"/>
        <v>52682.402549955157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37432.673142163476</v>
      </c>
      <c r="AC11">
        <f t="shared" si="2"/>
        <v>36443.327525312299</v>
      </c>
      <c r="AE11">
        <f t="shared" si="3"/>
        <v>25475.769354081465</v>
      </c>
      <c r="AF11">
        <f t="shared" si="4"/>
        <v>-1273.7884677040734</v>
      </c>
      <c r="AG11">
        <f t="shared" si="5"/>
        <v>-34.587761530765</v>
      </c>
      <c r="AH11">
        <f t="shared" si="6"/>
        <v>-19109.982682089623</v>
      </c>
      <c r="AI11">
        <f t="shared" si="7"/>
        <v>5057.4104427570019</v>
      </c>
      <c r="AJ11">
        <f t="shared" si="8"/>
        <v>989.3456168511766</v>
      </c>
      <c r="AK11">
        <f t="shared" si="32"/>
        <v>5274.0773452222429</v>
      </c>
      <c r="AL11">
        <f t="shared" si="9"/>
        <v>11320.83340483042</v>
      </c>
      <c r="AN11">
        <f t="shared" si="10"/>
        <v>13208.838933299585</v>
      </c>
      <c r="AO11">
        <f t="shared" si="11"/>
        <v>-660.44194666497924</v>
      </c>
      <c r="AP11">
        <f t="shared" si="12"/>
        <v>-17.933282593879987</v>
      </c>
      <c r="AQ11">
        <f t="shared" si="13"/>
        <v>-9908.2653700280098</v>
      </c>
      <c r="AR11">
        <f t="shared" si="14"/>
        <v>2622.198334012714</v>
      </c>
      <c r="AS11">
        <f t="shared" si="15"/>
        <v>512.96220815641345</v>
      </c>
      <c r="AT11">
        <f t="shared" si="16"/>
        <v>2734.5371677124231</v>
      </c>
      <c r="AU11">
        <f t="shared" si="17"/>
        <v>5869.6977098815496</v>
      </c>
      <c r="AW11">
        <v>8</v>
      </c>
      <c r="AX11">
        <f>(R11*SUMPRODUCT(K12:$K$23, X12:$X$23)-$AZ$3*SUMPRODUCT(K11:$K$22, W12:$W$23))/Z11</f>
        <v>52682.402549955157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5.7772715000000002E-2</v>
      </c>
      <c r="O12">
        <f t="shared" si="29"/>
        <v>36827.722041828827</v>
      </c>
      <c r="P12">
        <f t="shared" si="30"/>
        <v>1841.3861020914414</v>
      </c>
      <c r="Q12" s="5">
        <f t="shared" si="31"/>
        <v>50</v>
      </c>
      <c r="R12">
        <f t="shared" si="0"/>
        <v>500000</v>
      </c>
      <c r="S12">
        <f t="shared" si="1"/>
        <v>53665.31068360262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36443.327525312299</v>
      </c>
      <c r="AC12">
        <f t="shared" si="2"/>
        <v>34607.31529096025</v>
      </c>
      <c r="AE12">
        <f t="shared" si="3"/>
        <v>23749.207298241567</v>
      </c>
      <c r="AF12">
        <f t="shared" si="4"/>
        <v>-1187.4603649120784</v>
      </c>
      <c r="AG12">
        <f t="shared" si="5"/>
        <v>-32.243655026052501</v>
      </c>
      <c r="AH12">
        <f t="shared" si="6"/>
        <v>-19982.288894048499</v>
      </c>
      <c r="AI12">
        <f t="shared" si="7"/>
        <v>2547.214384254934</v>
      </c>
      <c r="AJ12">
        <f t="shared" si="8"/>
        <v>1836.0122343520488</v>
      </c>
      <c r="AK12">
        <f t="shared" si="32"/>
        <v>5049.0642214259788</v>
      </c>
      <c r="AL12">
        <f t="shared" si="9"/>
        <v>9432.2908400329616</v>
      </c>
      <c r="AN12">
        <f t="shared" si="10"/>
        <v>11343.01800601727</v>
      </c>
      <c r="AO12">
        <f t="shared" si="11"/>
        <v>-567.15090030086344</v>
      </c>
      <c r="AP12">
        <f t="shared" si="12"/>
        <v>-15.400108094024798</v>
      </c>
      <c r="AQ12">
        <f t="shared" si="13"/>
        <v>-9543.8748704430782</v>
      </c>
      <c r="AR12">
        <f t="shared" si="14"/>
        <v>1216.5921271793018</v>
      </c>
      <c r="AS12">
        <f t="shared" si="15"/>
        <v>876.91010365071327</v>
      </c>
      <c r="AT12">
        <f t="shared" si="16"/>
        <v>2411.5173891051486</v>
      </c>
      <c r="AU12">
        <f t="shared" si="17"/>
        <v>4505.019619935164</v>
      </c>
      <c r="AW12">
        <v>9</v>
      </c>
      <c r="AX12">
        <f>(R12*SUMPRODUCT(K13:$K$23, X13:$X$23)-$AZ$3*SUMPRODUCT(K12:$K$22, W13:$W$23))/Z12</f>
        <v>53665.31068360262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6.4089452000000005E-2</v>
      </c>
      <c r="O13">
        <f t="shared" si="29"/>
        <v>36827.722041828827</v>
      </c>
      <c r="P13">
        <f t="shared" si="30"/>
        <v>1841.3861020914414</v>
      </c>
      <c r="Q13" s="5">
        <f t="shared" si="31"/>
        <v>50</v>
      </c>
      <c r="R13">
        <f t="shared" si="0"/>
        <v>500000</v>
      </c>
      <c r="S13">
        <f t="shared" si="1"/>
        <v>53818.162348558704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34607.31529096025</v>
      </c>
      <c r="AC13">
        <f t="shared" si="2"/>
        <v>32134.545201079301</v>
      </c>
      <c r="AE13">
        <f t="shared" si="3"/>
        <v>21989.641544080452</v>
      </c>
      <c r="AF13">
        <f t="shared" si="4"/>
        <v>-1099.4820772040227</v>
      </c>
      <c r="AG13">
        <f t="shared" si="5"/>
        <v>-29.854740294695226</v>
      </c>
      <c r="AH13">
        <f t="shared" si="6"/>
        <v>-20664.781810967506</v>
      </c>
      <c r="AI13">
        <f t="shared" si="7"/>
        <v>195.5229156142268</v>
      </c>
      <c r="AJ13">
        <f t="shared" si="8"/>
        <v>2472.7700898809489</v>
      </c>
      <c r="AK13">
        <f t="shared" si="32"/>
        <v>4748.9189150280854</v>
      </c>
      <c r="AL13">
        <f t="shared" si="9"/>
        <v>7417.2119205232611</v>
      </c>
      <c r="AN13">
        <f t="shared" si="10"/>
        <v>9674.7515295423764</v>
      </c>
      <c r="AO13">
        <f t="shared" si="11"/>
        <v>-483.73757647711892</v>
      </c>
      <c r="AP13">
        <f t="shared" si="12"/>
        <v>-13.135147917313242</v>
      </c>
      <c r="AQ13">
        <f t="shared" si="13"/>
        <v>-9091.8548641433881</v>
      </c>
      <c r="AR13">
        <f t="shared" si="14"/>
        <v>86.023941004556704</v>
      </c>
      <c r="AS13">
        <f t="shared" si="15"/>
        <v>1087.9411636304037</v>
      </c>
      <c r="AT13">
        <f t="shared" si="16"/>
        <v>2089.3751471455366</v>
      </c>
      <c r="AU13">
        <f t="shared" si="17"/>
        <v>3263.3402517804966</v>
      </c>
      <c r="AW13">
        <v>10</v>
      </c>
      <c r="AX13">
        <f>(R13*SUMPRODUCT(K14:$K$23, X14:$X$23)-$AZ$3*SUMPRODUCT(K13:$K$22, W14:$W$23))/Z13</f>
        <v>53818.162348558704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7.1121990999999996E-2</v>
      </c>
      <c r="O14">
        <f t="shared" si="29"/>
        <v>36827.722041828827</v>
      </c>
      <c r="P14">
        <f t="shared" si="30"/>
        <v>1841.3861020914414</v>
      </c>
      <c r="Q14" s="5">
        <f t="shared" si="31"/>
        <v>50</v>
      </c>
      <c r="R14">
        <f t="shared" si="0"/>
        <v>500000</v>
      </c>
      <c r="S14">
        <f t="shared" si="1"/>
        <v>53174.423614972206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32134.545201079301</v>
      </c>
      <c r="AC14">
        <f t="shared" si="2"/>
        <v>29174.534967752639</v>
      </c>
      <c r="AE14">
        <f t="shared" si="3"/>
        <v>20205.798040648333</v>
      </c>
      <c r="AF14">
        <f t="shared" si="4"/>
        <v>-1010.2899020324166</v>
      </c>
      <c r="AG14">
        <f t="shared" si="5"/>
        <v>-27.43286432120162</v>
      </c>
      <c r="AH14">
        <f t="shared" si="6"/>
        <v>-21233.285705466511</v>
      </c>
      <c r="AI14">
        <f t="shared" si="7"/>
        <v>-2065.2104311717994</v>
      </c>
      <c r="AJ14">
        <f t="shared" si="8"/>
        <v>2960.0102333266623</v>
      </c>
      <c r="AK14">
        <f t="shared" si="32"/>
        <v>4392.3126642777197</v>
      </c>
      <c r="AL14">
        <f t="shared" si="9"/>
        <v>5287.1124664325826</v>
      </c>
      <c r="AN14">
        <f t="shared" si="10"/>
        <v>8189.1692134414225</v>
      </c>
      <c r="AO14">
        <f t="shared" si="11"/>
        <v>-409.45846067207111</v>
      </c>
      <c r="AP14">
        <f t="shared" si="12"/>
        <v>-11.11821307348332</v>
      </c>
      <c r="AQ14">
        <f t="shared" si="13"/>
        <v>-8605.5977224759445</v>
      </c>
      <c r="AR14">
        <f t="shared" si="14"/>
        <v>-837.00518278007735</v>
      </c>
      <c r="AS14">
        <f t="shared" si="15"/>
        <v>1199.6568819240008</v>
      </c>
      <c r="AT14">
        <f t="shared" si="16"/>
        <v>1780.1519926979258</v>
      </c>
      <c r="AU14">
        <f t="shared" si="17"/>
        <v>2142.8036918418493</v>
      </c>
      <c r="AW14">
        <v>11</v>
      </c>
      <c r="AX14">
        <f>(R14*SUMPRODUCT(K15:$K$23, X15:$X$23)-$AZ$3*SUMPRODUCT(K14:$K$22, W15:$W$23))/Z14</f>
        <v>53174.423614972206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7.9233461000000005E-2</v>
      </c>
      <c r="O15">
        <f t="shared" si="29"/>
        <v>36827.722041828827</v>
      </c>
      <c r="P15">
        <f t="shared" si="30"/>
        <v>1841.3861020914414</v>
      </c>
      <c r="Q15" s="5">
        <f t="shared" si="31"/>
        <v>50</v>
      </c>
      <c r="R15">
        <f t="shared" si="0"/>
        <v>500000</v>
      </c>
      <c r="S15">
        <f t="shared" si="1"/>
        <v>51707.71833047465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29174.534967752639</v>
      </c>
      <c r="AC15">
        <f t="shared" si="2"/>
        <v>25838.279518716205</v>
      </c>
      <c r="AE15">
        <f t="shared" si="3"/>
        <v>18402.764749214264</v>
      </c>
      <c r="AF15">
        <f t="shared" si="4"/>
        <v>-920.1382374607133</v>
      </c>
      <c r="AG15">
        <f t="shared" si="5"/>
        <v>-24.984934892677387</v>
      </c>
      <c r="AH15">
        <f t="shared" si="6"/>
        <v>-21736.007853122203</v>
      </c>
      <c r="AI15">
        <f t="shared" si="7"/>
        <v>-4278.3662762613276</v>
      </c>
      <c r="AJ15">
        <f t="shared" si="8"/>
        <v>3336.2554490364346</v>
      </c>
      <c r="AK15">
        <f t="shared" si="32"/>
        <v>3992.4533078013451</v>
      </c>
      <c r="AL15">
        <f t="shared" si="9"/>
        <v>3050.3424805764521</v>
      </c>
      <c r="AN15">
        <f t="shared" si="10"/>
        <v>6870.5116222918805</v>
      </c>
      <c r="AO15">
        <f t="shared" si="11"/>
        <v>-343.52558111459405</v>
      </c>
      <c r="AP15">
        <f t="shared" si="12"/>
        <v>-9.3279074042217047</v>
      </c>
      <c r="AQ15">
        <f t="shared" si="13"/>
        <v>-8114.9488466660905</v>
      </c>
      <c r="AR15">
        <f t="shared" si="14"/>
        <v>-1597.2907128930251</v>
      </c>
      <c r="AS15">
        <f t="shared" si="15"/>
        <v>1245.5618571398693</v>
      </c>
      <c r="AT15">
        <f t="shared" si="16"/>
        <v>1490.5476012172562</v>
      </c>
      <c r="AU15">
        <f t="shared" si="17"/>
        <v>1138.8187454641004</v>
      </c>
      <c r="AW15">
        <v>12</v>
      </c>
      <c r="AX15">
        <f>(R15*SUMPRODUCT(K16:$K$23, X16:$X$23)-$AZ$3*SUMPRODUCT(K15:$K$22, W16:$W$23))/Z15</f>
        <v>51707.71833047465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8.7905784000000001E-2</v>
      </c>
      <c r="O16">
        <f t="shared" si="29"/>
        <v>36827.722041828827</v>
      </c>
      <c r="P16">
        <f t="shared" si="30"/>
        <v>1841.3861020914414</v>
      </c>
      <c r="Q16" s="5">
        <f t="shared" si="31"/>
        <v>50</v>
      </c>
      <c r="R16">
        <f t="shared" si="0"/>
        <v>500000</v>
      </c>
      <c r="S16">
        <f t="shared" si="1"/>
        <v>49457.150520842639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25838.279518716205</v>
      </c>
      <c r="AC16">
        <f t="shared" si="2"/>
        <v>22294.062114243119</v>
      </c>
      <c r="AE16">
        <f t="shared" si="3"/>
        <v>16601.027638674877</v>
      </c>
      <c r="AF16">
        <f t="shared" si="4"/>
        <v>-830.05138193374398</v>
      </c>
      <c r="AG16">
        <f t="shared" si="5"/>
        <v>-22.538765253820852</v>
      </c>
      <c r="AH16">
        <f t="shared" si="6"/>
        <v>-21963.202899297616</v>
      </c>
      <c r="AI16">
        <f t="shared" si="7"/>
        <v>-6214.7654078103042</v>
      </c>
      <c r="AJ16">
        <f t="shared" si="8"/>
        <v>3544.2174044730855</v>
      </c>
      <c r="AK16">
        <f t="shared" si="32"/>
        <v>3560.5040167058851</v>
      </c>
      <c r="AL16">
        <f t="shared" si="9"/>
        <v>889.95601336866639</v>
      </c>
      <c r="AN16">
        <f t="shared" si="10"/>
        <v>5709.303679569518</v>
      </c>
      <c r="AO16">
        <f t="shared" si="11"/>
        <v>-285.46518397847592</v>
      </c>
      <c r="AP16">
        <f t="shared" si="12"/>
        <v>-7.751366854953595</v>
      </c>
      <c r="AQ16">
        <f t="shared" si="13"/>
        <v>-7553.4236709517936</v>
      </c>
      <c r="AR16">
        <f t="shared" si="14"/>
        <v>-2137.3365422157058</v>
      </c>
      <c r="AS16">
        <f t="shared" si="15"/>
        <v>1218.9012577397111</v>
      </c>
      <c r="AT16">
        <f t="shared" si="16"/>
        <v>1224.5024299787005</v>
      </c>
      <c r="AU16">
        <f t="shared" si="17"/>
        <v>306.0671455027059</v>
      </c>
      <c r="AW16">
        <v>13</v>
      </c>
      <c r="AX16">
        <f>(R16*SUMPRODUCT(K17:$K$23, X17:$X$23)-$AZ$3*SUMPRODUCT(K16:$K$22, W17:$W$23))/Z16</f>
        <v>49457.150520842639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9.7118048999999998E-2</v>
      </c>
      <c r="O17">
        <f t="shared" si="29"/>
        <v>36827.722041828827</v>
      </c>
      <c r="P17">
        <f t="shared" si="30"/>
        <v>1841.3861020914414</v>
      </c>
      <c r="Q17" s="5">
        <f t="shared" si="31"/>
        <v>50</v>
      </c>
      <c r="R17">
        <f t="shared" si="0"/>
        <v>500000</v>
      </c>
      <c r="S17">
        <f t="shared" si="1"/>
        <v>46438.707665116352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22294.062114243119</v>
      </c>
      <c r="AC17">
        <f t="shared" si="2"/>
        <v>18691.07522567566</v>
      </c>
      <c r="AE17">
        <f t="shared" si="3"/>
        <v>14822.757946624948</v>
      </c>
      <c r="AF17">
        <f t="shared" si="4"/>
        <v>-741.13789733124747</v>
      </c>
      <c r="AG17">
        <f t="shared" si="5"/>
        <v>-20.124456692962571</v>
      </c>
      <c r="AH17">
        <f t="shared" si="6"/>
        <v>-21889.209083200709</v>
      </c>
      <c r="AI17">
        <f t="shared" si="7"/>
        <v>-7827.7134905999701</v>
      </c>
      <c r="AJ17">
        <f t="shared" si="8"/>
        <v>3602.9868885674587</v>
      </c>
      <c r="AK17">
        <f t="shared" si="32"/>
        <v>3112.6671227338456</v>
      </c>
      <c r="AL17">
        <f t="shared" si="9"/>
        <v>-1112.0594792986658</v>
      </c>
      <c r="AN17">
        <f t="shared" si="10"/>
        <v>4695.9055687477639</v>
      </c>
      <c r="AO17">
        <f t="shared" si="11"/>
        <v>-234.79527843738822</v>
      </c>
      <c r="AP17">
        <f t="shared" si="12"/>
        <v>-6.3755037080682948</v>
      </c>
      <c r="AQ17">
        <f t="shared" si="13"/>
        <v>-6934.5839147761917</v>
      </c>
      <c r="AR17">
        <f t="shared" si="14"/>
        <v>-2479.8491281738843</v>
      </c>
      <c r="AS17">
        <f t="shared" si="15"/>
        <v>1141.4398221352274</v>
      </c>
      <c r="AT17">
        <f t="shared" si="16"/>
        <v>986.10467282386537</v>
      </c>
      <c r="AU17">
        <f t="shared" si="17"/>
        <v>-352.30463321479181</v>
      </c>
      <c r="AW17">
        <v>14</v>
      </c>
      <c r="AX17">
        <f>(R17*SUMPRODUCT(K18:$K$23, X18:$X$23)-$AZ$3*SUMPRODUCT(K17:$K$22, W18:$W$23))/Z17</f>
        <v>46438.707665116352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0.107494799</v>
      </c>
      <c r="O18">
        <f t="shared" si="29"/>
        <v>36827.722041828827</v>
      </c>
      <c r="P18">
        <f t="shared" si="30"/>
        <v>1841.3861020914414</v>
      </c>
      <c r="Q18" s="5">
        <f t="shared" si="31"/>
        <v>50</v>
      </c>
      <c r="R18">
        <f t="shared" si="0"/>
        <v>500000</v>
      </c>
      <c r="S18">
        <f t="shared" si="1"/>
        <v>42562.634045935774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18691.07522567566</v>
      </c>
      <c r="AC18">
        <f t="shared" si="2"/>
        <v>15118.194579085832</v>
      </c>
      <c r="AE18">
        <f t="shared" si="3"/>
        <v>13081.160981060597</v>
      </c>
      <c r="AF18">
        <f t="shared" si="4"/>
        <v>-654.05804905302989</v>
      </c>
      <c r="AG18">
        <f t="shared" si="5"/>
        <v>-17.75993769883873</v>
      </c>
      <c r="AH18">
        <f t="shared" si="6"/>
        <v>-21632.744271942167</v>
      </c>
      <c r="AI18">
        <f t="shared" si="7"/>
        <v>-9223.4012776334384</v>
      </c>
      <c r="AJ18">
        <f t="shared" si="8"/>
        <v>3572.8806465898288</v>
      </c>
      <c r="AK18">
        <f t="shared" si="32"/>
        <v>2662.7825049529538</v>
      </c>
      <c r="AL18">
        <f t="shared" si="9"/>
        <v>-2987.7381260906559</v>
      </c>
      <c r="AN18">
        <f t="shared" si="10"/>
        <v>3817.4978009937313</v>
      </c>
      <c r="AO18">
        <f t="shared" si="11"/>
        <v>-190.87489004968657</v>
      </c>
      <c r="AP18">
        <f t="shared" si="12"/>
        <v>-5.1829132910499158</v>
      </c>
      <c r="AQ18">
        <f t="shared" si="13"/>
        <v>-6313.1211218305243</v>
      </c>
      <c r="AR18">
        <f t="shared" si="14"/>
        <v>-2691.6811241775295</v>
      </c>
      <c r="AS18">
        <f t="shared" si="15"/>
        <v>1042.6799296574263</v>
      </c>
      <c r="AT18">
        <f t="shared" si="16"/>
        <v>777.08441719354994</v>
      </c>
      <c r="AU18">
        <f t="shared" si="17"/>
        <v>-871.9167773265533</v>
      </c>
      <c r="AW18">
        <v>15</v>
      </c>
      <c r="AX18">
        <f>(R18*SUMPRODUCT(K19:$K$23, X19:$X$23)-$AZ$3*SUMPRODUCT(K18:$K$22, W19:$W$23))/Z18</f>
        <v>42562.634045935774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0.119195734</v>
      </c>
      <c r="O19">
        <f t="shared" si="29"/>
        <v>36827.722041828827</v>
      </c>
      <c r="P19">
        <f t="shared" si="30"/>
        <v>1841.3861020914414</v>
      </c>
      <c r="Q19" s="5">
        <f t="shared" si="31"/>
        <v>50</v>
      </c>
      <c r="R19">
        <f t="shared" si="0"/>
        <v>500000</v>
      </c>
      <c r="S19">
        <f t="shared" si="1"/>
        <v>37680.830855619846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15118.194579085832</v>
      </c>
      <c r="AC19">
        <f t="shared" si="2"/>
        <v>11655.004671056064</v>
      </c>
      <c r="AE19">
        <f t="shared" si="3"/>
        <v>11391.130786540312</v>
      </c>
      <c r="AF19">
        <f t="shared" si="4"/>
        <v>-569.55653932701568</v>
      </c>
      <c r="AG19">
        <f t="shared" si="5"/>
        <v>-15.465429512042988</v>
      </c>
      <c r="AH19">
        <f t="shared" si="6"/>
        <v>-21169.088098073531</v>
      </c>
      <c r="AI19">
        <f t="shared" si="7"/>
        <v>-10362.979280372278</v>
      </c>
      <c r="AJ19">
        <f t="shared" si="8"/>
        <v>3463.189908029768</v>
      </c>
      <c r="AK19">
        <f t="shared" si="32"/>
        <v>2219.6660184664165</v>
      </c>
      <c r="AL19">
        <f t="shared" si="9"/>
        <v>-4680.1233538760935</v>
      </c>
      <c r="AN19">
        <f t="shared" si="10"/>
        <v>3062.2561148069308</v>
      </c>
      <c r="AO19">
        <f t="shared" si="11"/>
        <v>-153.11280574034657</v>
      </c>
      <c r="AP19">
        <f t="shared" si="12"/>
        <v>-4.1575421245560999</v>
      </c>
      <c r="AQ19">
        <f t="shared" si="13"/>
        <v>-5690.8458596410201</v>
      </c>
      <c r="AR19">
        <f t="shared" si="14"/>
        <v>-2785.860092698992</v>
      </c>
      <c r="AS19">
        <f t="shared" si="15"/>
        <v>931.00278377391794</v>
      </c>
      <c r="AT19">
        <f t="shared" si="16"/>
        <v>596.7086117481374</v>
      </c>
      <c r="AU19">
        <f t="shared" si="17"/>
        <v>-1258.1486971769368</v>
      </c>
      <c r="AW19">
        <v>16</v>
      </c>
      <c r="AX19">
        <f>(R19*SUMPRODUCT(K20:$K$23, X20:$X$23)-$AZ$3*SUMPRODUCT(K19:$K$22, W20:$W$23))/Z19</f>
        <v>37680.830855619846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0.13258683600000001</v>
      </c>
      <c r="O20">
        <f t="shared" si="29"/>
        <v>36827.722041828827</v>
      </c>
      <c r="P20">
        <f t="shared" si="30"/>
        <v>1841.3861020914414</v>
      </c>
      <c r="Q20" s="5">
        <f t="shared" si="31"/>
        <v>50</v>
      </c>
      <c r="R20">
        <f t="shared" si="0"/>
        <v>500000</v>
      </c>
      <c r="S20">
        <f t="shared" si="1"/>
        <v>31538.23473283129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11655.004671056064</v>
      </c>
      <c r="AC20">
        <f t="shared" si="2"/>
        <v>8364.1056479873077</v>
      </c>
      <c r="AE20">
        <f t="shared" si="3"/>
        <v>9766.9054892253389</v>
      </c>
      <c r="AF20">
        <f t="shared" si="4"/>
        <v>-488.34527446126697</v>
      </c>
      <c r="AG20">
        <f t="shared" si="5"/>
        <v>-13.260262850539755</v>
      </c>
      <c r="AH20">
        <f t="shared" si="6"/>
        <v>-20505.123663828042</v>
      </c>
      <c r="AI20">
        <f t="shared" si="7"/>
        <v>-11239.823711914511</v>
      </c>
      <c r="AJ20">
        <f t="shared" si="8"/>
        <v>3290.8990230687559</v>
      </c>
      <c r="AK20">
        <f t="shared" si="32"/>
        <v>1791.2851472796294</v>
      </c>
      <c r="AL20">
        <f t="shared" si="9"/>
        <v>-6157.6395415661254</v>
      </c>
      <c r="AN20">
        <f t="shared" si="10"/>
        <v>2418.6544436332601</v>
      </c>
      <c r="AO20">
        <f t="shared" si="11"/>
        <v>-120.93272218166301</v>
      </c>
      <c r="AP20">
        <f t="shared" si="12"/>
        <v>-3.283741580440624</v>
      </c>
      <c r="AQ20">
        <f t="shared" si="13"/>
        <v>-5077.8425696326476</v>
      </c>
      <c r="AR20">
        <f t="shared" si="14"/>
        <v>-2783.4045897614915</v>
      </c>
      <c r="AS20">
        <f t="shared" si="15"/>
        <v>814.95081062004954</v>
      </c>
      <c r="AT20">
        <f t="shared" si="16"/>
        <v>443.58981317692326</v>
      </c>
      <c r="AU20">
        <f t="shared" si="17"/>
        <v>-1524.8639659645189</v>
      </c>
      <c r="AW20">
        <v>17</v>
      </c>
      <c r="AX20">
        <f>(R20*SUMPRODUCT(K21:$K$23, X21:$X$23)-$AZ$3*SUMPRODUCT(K20:$K$22, W21:$W$23))/Z20</f>
        <v>31538.23473283129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0.14803979</v>
      </c>
      <c r="O21">
        <f t="shared" si="29"/>
        <v>36827.722041828827</v>
      </c>
      <c r="P21">
        <f t="shared" si="30"/>
        <v>1841.3861020914414</v>
      </c>
      <c r="Q21" s="5">
        <f t="shared" si="31"/>
        <v>50</v>
      </c>
      <c r="R21">
        <f t="shared" si="0"/>
        <v>500000</v>
      </c>
      <c r="S21">
        <f t="shared" si="1"/>
        <v>23724.180408824966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8364.1056479873077</v>
      </c>
      <c r="AC21">
        <f t="shared" si="2"/>
        <v>5297.4261895661566</v>
      </c>
      <c r="AE21">
        <f t="shared" si="3"/>
        <v>8223.3457967583181</v>
      </c>
      <c r="AF21">
        <f t="shared" si="4"/>
        <v>-411.16728983791592</v>
      </c>
      <c r="AG21">
        <f t="shared" si="5"/>
        <v>-11.164613694295651</v>
      </c>
      <c r="AH21">
        <f t="shared" si="6"/>
        <v>-19630.465277387069</v>
      </c>
      <c r="AI21">
        <f t="shared" si="7"/>
        <v>-11829.451384160962</v>
      </c>
      <c r="AJ21">
        <f t="shared" si="8"/>
        <v>3066.6794584211511</v>
      </c>
      <c r="AK21">
        <f t="shared" si="32"/>
        <v>1384.2046351354527</v>
      </c>
      <c r="AL21">
        <f t="shared" si="9"/>
        <v>-7378.5672906043583</v>
      </c>
      <c r="AN21">
        <f t="shared" si="10"/>
        <v>1875.8908253534021</v>
      </c>
      <c r="AO21">
        <f t="shared" si="11"/>
        <v>-93.794541267670098</v>
      </c>
      <c r="AP21">
        <f t="shared" si="12"/>
        <v>-2.5468461275215044</v>
      </c>
      <c r="AQ21">
        <f t="shared" si="13"/>
        <v>-4478.056817917759</v>
      </c>
      <c r="AR21">
        <f t="shared" si="14"/>
        <v>-2698.507379959548</v>
      </c>
      <c r="AS21">
        <f t="shared" si="15"/>
        <v>699.56390045275009</v>
      </c>
      <c r="AT21">
        <f t="shared" si="16"/>
        <v>315.76159383761382</v>
      </c>
      <c r="AU21">
        <f t="shared" si="17"/>
        <v>-1683.1818856691841</v>
      </c>
      <c r="AW21">
        <v>18</v>
      </c>
      <c r="AX21">
        <f>(R21*SUMPRODUCT(K22:$K$23, X22:$X$23)-$AZ$3*SUMPRODUCT(K21:$K$22, W22:$W$23))/Z21</f>
        <v>23724.180408824966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0.16585403400000001</v>
      </c>
      <c r="O22">
        <f t="shared" si="29"/>
        <v>36827.722041828827</v>
      </c>
      <c r="P22">
        <f t="shared" si="30"/>
        <v>1841.3861020914414</v>
      </c>
      <c r="Q22" s="5">
        <f t="shared" si="31"/>
        <v>50</v>
      </c>
      <c r="R22">
        <f t="shared" si="0"/>
        <v>500000</v>
      </c>
      <c r="S22">
        <f t="shared" si="1"/>
        <v>13590.477777250784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5297.4261895661566</v>
      </c>
      <c r="AC22">
        <f t="shared" si="2"/>
        <v>2500.9934728586281</v>
      </c>
      <c r="AE22">
        <f t="shared" si="3"/>
        <v>6777.2372654214232</v>
      </c>
      <c r="AF22">
        <f t="shared" si="4"/>
        <v>-338.86186327107117</v>
      </c>
      <c r="AG22">
        <f t="shared" si="5"/>
        <v>-9.2012713381021172</v>
      </c>
      <c r="AH22">
        <f t="shared" si="6"/>
        <v>-18516.962192505765</v>
      </c>
      <c r="AI22">
        <f t="shared" si="7"/>
        <v>-12087.788061693514</v>
      </c>
      <c r="AJ22">
        <f t="shared" si="8"/>
        <v>2796.4327167075285</v>
      </c>
      <c r="AK22">
        <f t="shared" si="32"/>
        <v>1004.2325422031818</v>
      </c>
      <c r="AL22">
        <f t="shared" si="9"/>
        <v>-8287.1228027828038</v>
      </c>
      <c r="AN22">
        <f t="shared" si="10"/>
        <v>1424.1438657768883</v>
      </c>
      <c r="AO22">
        <f t="shared" si="11"/>
        <v>-71.207193288844408</v>
      </c>
      <c r="AP22">
        <f t="shared" si="12"/>
        <v>-1.933521525115441</v>
      </c>
      <c r="AQ22">
        <f t="shared" si="13"/>
        <v>-3891.0867491430304</v>
      </c>
      <c r="AR22">
        <f t="shared" si="14"/>
        <v>-2540.0835981801015</v>
      </c>
      <c r="AS22">
        <f t="shared" si="15"/>
        <v>587.63214914671926</v>
      </c>
      <c r="AT22">
        <f t="shared" si="16"/>
        <v>211.02575559648201</v>
      </c>
      <c r="AU22">
        <f t="shared" si="17"/>
        <v>-1741.4256934369002</v>
      </c>
      <c r="AW22">
        <v>19</v>
      </c>
      <c r="AX22">
        <f>(R22*SUMPRODUCT(K23:$K$23, X23:$X$23)-$AZ$3*SUMPRODUCT(K22:$K$22, W23:$W$23))/Z22</f>
        <v>13590.477777250784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0.18707617900000001</v>
      </c>
      <c r="O23">
        <f t="shared" si="29"/>
        <v>36827.722041828827</v>
      </c>
      <c r="P23">
        <f t="shared" si="30"/>
        <v>1841.3861020914414</v>
      </c>
      <c r="Q23" s="5">
        <f t="shared" si="31"/>
        <v>50</v>
      </c>
      <c r="R23">
        <f t="shared" si="0"/>
        <v>500000</v>
      </c>
      <c r="S23">
        <f t="shared" si="1"/>
        <v>16926.235617626277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2500.9934728586281</v>
      </c>
      <c r="AC23">
        <f t="shared" si="2"/>
        <v>2500.9934728586286</v>
      </c>
      <c r="AE23">
        <f t="shared" si="3"/>
        <v>5441.6052409757604</v>
      </c>
      <c r="AF23">
        <f t="shared" si="4"/>
        <v>-272.08026204878803</v>
      </c>
      <c r="AG23">
        <f t="shared" si="5"/>
        <v>-7.3879199408467349</v>
      </c>
      <c r="AH23">
        <f t="shared" si="6"/>
        <v>-17213.386838743612</v>
      </c>
      <c r="AI23">
        <f t="shared" si="7"/>
        <v>-12051.249779757487</v>
      </c>
      <c r="AJ23">
        <f t="shared" si="8"/>
        <v>0</v>
      </c>
      <c r="AK23">
        <f t="shared" si="32"/>
        <v>656.36626391929383</v>
      </c>
      <c r="AL23">
        <f t="shared" si="9"/>
        <v>-11394.883515838193</v>
      </c>
      <c r="AN23">
        <f t="shared" si="10"/>
        <v>1053.3443576768798</v>
      </c>
      <c r="AO23">
        <f t="shared" si="11"/>
        <v>-52.667217883843989</v>
      </c>
      <c r="AP23">
        <f t="shared" si="12"/>
        <v>-1.4300970834966307</v>
      </c>
      <c r="AQ23">
        <f t="shared" si="13"/>
        <v>-3332.0358791496565</v>
      </c>
      <c r="AR23">
        <f t="shared" si="14"/>
        <v>-2332.7888364401174</v>
      </c>
      <c r="AS23">
        <f t="shared" si="15"/>
        <v>0</v>
      </c>
      <c r="AT23">
        <f t="shared" si="16"/>
        <v>127.0543654035564</v>
      </c>
      <c r="AU23">
        <f t="shared" si="17"/>
        <v>-2205.734471036561</v>
      </c>
      <c r="AW23">
        <v>20</v>
      </c>
      <c r="AX23">
        <f>(R23*SUMPRODUCT(K$23:$K24, X$23:$X24)-$AZ$3*SUMPRODUCT(K$22:$K23, W$23:$W24))/Z23</f>
        <v>16926.235617626277</v>
      </c>
    </row>
    <row r="25" spans="5:50" x14ac:dyDescent="0.25">
      <c r="AN25" s="6">
        <f t="shared" ref="AN25:AU25" si="33">SUM(AN3:AN23)</f>
        <v>241222.83054948651</v>
      </c>
      <c r="AO25" s="6">
        <f t="shared" si="33"/>
        <v>-39681.933058845949</v>
      </c>
      <c r="AP25" s="6">
        <f t="shared" si="33"/>
        <v>-2797.4099026870726</v>
      </c>
      <c r="AQ25" s="6">
        <f t="shared" si="33"/>
        <v>-159335.37535765118</v>
      </c>
      <c r="AR25" s="6">
        <f t="shared" si="33"/>
        <v>39408.112230302308</v>
      </c>
      <c r="AS25" s="6">
        <f t="shared" si="33"/>
        <v>-19265.98829281807</v>
      </c>
      <c r="AT25" s="6">
        <f t="shared" si="33"/>
        <v>35397.45005224146</v>
      </c>
      <c r="AU25" s="7">
        <f t="shared" si="33"/>
        <v>55539.573989725679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2220.3792530852029</v>
      </c>
      <c r="K3">
        <v>1</v>
      </c>
      <c r="L3" s="2">
        <v>0</v>
      </c>
      <c r="O3">
        <f>$C$3</f>
        <v>2220.3792530852029</v>
      </c>
      <c r="P3">
        <f>O3*B5</f>
        <v>1776.3034024681624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2220.3792530852029</v>
      </c>
      <c r="AF3">
        <f t="shared" ref="AF3:AF23" si="4">-$Z3*P3</f>
        <v>-1776.3034024681624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-2075.8323533829594</v>
      </c>
      <c r="AJ3">
        <f t="shared" ref="AJ3:AJ23" si="8">AB3-AC3</f>
        <v>-1.8189894035458565E-12</v>
      </c>
      <c r="AL3">
        <f t="shared" ref="AL3:AL23" si="9">SUM(AI3:AK3)</f>
        <v>-2075.8323533829612</v>
      </c>
      <c r="AN3">
        <f t="shared" ref="AN3:AN23" si="10">AE3*$K3</f>
        <v>2220.3792530852029</v>
      </c>
      <c r="AO3">
        <f t="shared" ref="AO3:AO23" si="11">AF3*$K3</f>
        <v>-1776.3034024681624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-2075.8323533829594</v>
      </c>
      <c r="AS3">
        <f t="shared" ref="AS3:AS23" si="15">AJ3*$K3</f>
        <v>-1.8189894035458565E-12</v>
      </c>
      <c r="AT3">
        <f t="shared" ref="AT3:AT23" si="16">AK3*$K3</f>
        <v>0</v>
      </c>
      <c r="AU3">
        <f t="shared" ref="AU3:AU23" si="17">AL3*$K3</f>
        <v>-2075.8323533829612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1286.8870285826504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1000000</v>
      </c>
      <c r="S4">
        <f t="shared" si="1"/>
        <v>219.29221572357892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1.8189894035458565E-12</v>
      </c>
      <c r="AC4">
        <f t="shared" si="2"/>
        <v>216.84456241280532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-216.8445624128035</v>
      </c>
      <c r="AK4">
        <f>G4*MAX(0, SUM(AB4, AE4:AF4))</f>
        <v>1.2732925824820997E-13</v>
      </c>
      <c r="AL4">
        <f t="shared" si="9"/>
        <v>-1378.4505624128033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-1070.0424661698462</v>
      </c>
      <c r="AR4">
        <f t="shared" si="14"/>
        <v>-1070.0424661698462</v>
      </c>
      <c r="AS4">
        <f t="shared" si="15"/>
        <v>-199.75180081690127</v>
      </c>
      <c r="AT4">
        <f t="shared" si="16"/>
        <v>1.1729253594720743E-13</v>
      </c>
      <c r="AU4">
        <f t="shared" si="17"/>
        <v>-1269.7942669867473</v>
      </c>
      <c r="AW4">
        <v>1</v>
      </c>
      <c r="AX4">
        <f>(R4*SUMPRODUCT(K5:$K$23, X5:$X$23)-$AZ$3*SUMPRODUCT(K4:$K$22, W5:$W$23))/Z4</f>
        <v>219.29221572357892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2220.3792530852029</v>
      </c>
      <c r="P5">
        <f t="shared" ref="P5:P23" si="30">O5*$C$5</f>
        <v>111.01896265426015</v>
      </c>
      <c r="Q5" s="5">
        <f t="shared" ref="Q5:Q23" si="31">$C$8</f>
        <v>50</v>
      </c>
      <c r="R5">
        <f t="shared" si="0"/>
        <v>1000000</v>
      </c>
      <c r="S5">
        <f t="shared" si="1"/>
        <v>413.99597241620273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216.84456241280532</v>
      </c>
      <c r="AC5">
        <f t="shared" si="2"/>
        <v>404.80116189844375</v>
      </c>
      <c r="AE5">
        <f t="shared" si="3"/>
        <v>2171.0648445644433</v>
      </c>
      <c r="AF5">
        <f t="shared" si="4"/>
        <v>-108.55324222822217</v>
      </c>
      <c r="AG5">
        <f t="shared" si="5"/>
        <v>-48.889504834540375</v>
      </c>
      <c r="AH5">
        <f t="shared" si="6"/>
        <v>-1159.9133691923639</v>
      </c>
      <c r="AI5">
        <f t="shared" si="7"/>
        <v>853.70872830931694</v>
      </c>
      <c r="AJ5">
        <f t="shared" si="8"/>
        <v>-187.95659948563843</v>
      </c>
      <c r="AK5">
        <f>G5*SUM(AB5, AE5:AF5)</f>
        <v>159.55493153243188</v>
      </c>
      <c r="AL5">
        <f t="shared" si="9"/>
        <v>825.30706035611036</v>
      </c>
      <c r="AN5">
        <f t="shared" si="10"/>
        <v>1842.2863276323278</v>
      </c>
      <c r="AO5">
        <f t="shared" si="11"/>
        <v>-92.114316381616391</v>
      </c>
      <c r="AP5">
        <f t="shared" si="12"/>
        <v>-41.48584808366595</v>
      </c>
      <c r="AQ5">
        <f t="shared" si="13"/>
        <v>-984.26011855474621</v>
      </c>
      <c r="AR5">
        <f t="shared" si="14"/>
        <v>724.42604461229939</v>
      </c>
      <c r="AS5">
        <f t="shared" si="15"/>
        <v>-159.49310509430012</v>
      </c>
      <c r="AT5">
        <f t="shared" si="16"/>
        <v>135.39248705742023</v>
      </c>
      <c r="AU5">
        <f t="shared" si="17"/>
        <v>700.32542657541944</v>
      </c>
      <c r="AW5">
        <v>2</v>
      </c>
      <c r="AX5">
        <f>(R5*SUMPRODUCT(K6:$K$23, X6:$X$23)-$AZ$3*SUMPRODUCT(K5:$K$22, W6:$W$23))/Z5</f>
        <v>413.99597241620273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2220.3792530852029</v>
      </c>
      <c r="P6">
        <f t="shared" si="30"/>
        <v>111.01896265426015</v>
      </c>
      <c r="Q6" s="5">
        <f t="shared" si="31"/>
        <v>50</v>
      </c>
      <c r="R6">
        <f t="shared" si="0"/>
        <v>1000000</v>
      </c>
      <c r="S6">
        <f t="shared" si="1"/>
        <v>584.49201396236867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404.80116189844375</v>
      </c>
      <c r="AC6">
        <f t="shared" si="2"/>
        <v>565.1168691167386</v>
      </c>
      <c r="AE6">
        <f t="shared" si="3"/>
        <v>2146.7765885267654</v>
      </c>
      <c r="AF6">
        <f t="shared" si="4"/>
        <v>-107.33882942633828</v>
      </c>
      <c r="AG6">
        <f t="shared" si="5"/>
        <v>-48.342565477132638</v>
      </c>
      <c r="AH6">
        <f t="shared" si="6"/>
        <v>-1160.8861812466446</v>
      </c>
      <c r="AI6">
        <f t="shared" si="7"/>
        <v>830.20901237664998</v>
      </c>
      <c r="AJ6">
        <f t="shared" si="8"/>
        <v>-160.31570721829485</v>
      </c>
      <c r="AK6">
        <f>G6*SUM(AB6, AE6:AF6)</f>
        <v>171.09672446992099</v>
      </c>
      <c r="AL6">
        <f t="shared" si="9"/>
        <v>840.99002962827615</v>
      </c>
      <c r="AN6">
        <f t="shared" si="10"/>
        <v>1678.0826668958161</v>
      </c>
      <c r="AO6">
        <f t="shared" si="11"/>
        <v>-83.904133344790822</v>
      </c>
      <c r="AP6">
        <f t="shared" si="12"/>
        <v>-37.788199123283356</v>
      </c>
      <c r="AQ6">
        <f t="shared" si="13"/>
        <v>-907.43628815410909</v>
      </c>
      <c r="AR6">
        <f t="shared" si="14"/>
        <v>648.95404627363303</v>
      </c>
      <c r="AS6">
        <f t="shared" si="15"/>
        <v>-125.31486087184473</v>
      </c>
      <c r="AT6">
        <f t="shared" si="16"/>
        <v>133.74211794095314</v>
      </c>
      <c r="AU6">
        <f t="shared" si="17"/>
        <v>657.38130334274138</v>
      </c>
      <c r="AW6">
        <v>3</v>
      </c>
      <c r="AX6">
        <f>(R6*SUMPRODUCT(K7:$K$23, X7:$X$23)-$AZ$3*SUMPRODUCT(K6:$K$22, W7:$W$23))/Z6</f>
        <v>584.49201396236867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2220.3792530852029</v>
      </c>
      <c r="P7">
        <f t="shared" si="30"/>
        <v>111.01896265426015</v>
      </c>
      <c r="Q7" s="5">
        <f t="shared" si="31"/>
        <v>50</v>
      </c>
      <c r="R7">
        <f t="shared" si="0"/>
        <v>1000000</v>
      </c>
      <c r="S7">
        <f t="shared" si="1"/>
        <v>732.78940671524526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565.1168691167386</v>
      </c>
      <c r="AC7">
        <f t="shared" si="2"/>
        <v>700.56147608603442</v>
      </c>
      <c r="AE7">
        <f t="shared" si="3"/>
        <v>2122.7274203987408</v>
      </c>
      <c r="AF7">
        <f t="shared" si="4"/>
        <v>-106.13637101993706</v>
      </c>
      <c r="AG7">
        <f t="shared" si="5"/>
        <v>-47.801010062790503</v>
      </c>
      <c r="AH7">
        <f t="shared" si="6"/>
        <v>-1162.5951914161105</v>
      </c>
      <c r="AI7">
        <f t="shared" si="7"/>
        <v>806.1948478999027</v>
      </c>
      <c r="AJ7">
        <f t="shared" si="8"/>
        <v>-135.44460696929582</v>
      </c>
      <c r="AK7">
        <f>G7*SUM(AB7, AE7:AF7)</f>
        <v>180.71955429468798</v>
      </c>
      <c r="AL7">
        <f t="shared" si="9"/>
        <v>851.46979522529489</v>
      </c>
      <c r="AN7">
        <f t="shared" si="10"/>
        <v>1528.4910428011422</v>
      </c>
      <c r="AO7">
        <f t="shared" si="11"/>
        <v>-76.424552140057116</v>
      </c>
      <c r="AP7">
        <f t="shared" si="12"/>
        <v>-34.419593875175011</v>
      </c>
      <c r="AQ7">
        <f t="shared" si="13"/>
        <v>-837.13825873573683</v>
      </c>
      <c r="AR7">
        <f t="shared" si="14"/>
        <v>580.5086380501732</v>
      </c>
      <c r="AS7">
        <f t="shared" si="15"/>
        <v>-97.528239640585284</v>
      </c>
      <c r="AT7">
        <f t="shared" si="16"/>
        <v>130.12891685667185</v>
      </c>
      <c r="AU7">
        <f t="shared" si="17"/>
        <v>613.10931526625973</v>
      </c>
      <c r="AW7">
        <v>4</v>
      </c>
      <c r="AX7">
        <f>(R7*SUMPRODUCT(K8:$K$23, X8:$X$23)-$AZ$3*SUMPRODUCT(K7:$K$22, W8:$W$23))/Z7</f>
        <v>732.78940671524526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2220.3792530852029</v>
      </c>
      <c r="P8">
        <f t="shared" si="30"/>
        <v>111.01896265426015</v>
      </c>
      <c r="Q8" s="5">
        <f t="shared" si="31"/>
        <v>50</v>
      </c>
      <c r="R8">
        <f t="shared" si="0"/>
        <v>1000000</v>
      </c>
      <c r="S8">
        <f t="shared" si="1"/>
        <v>858.87102252732836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700.56147608603442</v>
      </c>
      <c r="AC8">
        <f t="shared" si="2"/>
        <v>811.88413383637726</v>
      </c>
      <c r="AE8">
        <f t="shared" si="3"/>
        <v>2098.9073322961976</v>
      </c>
      <c r="AF8">
        <f t="shared" si="4"/>
        <v>-104.94536661480988</v>
      </c>
      <c r="AG8">
        <f t="shared" si="5"/>
        <v>-47.26461322721736</v>
      </c>
      <c r="AH8">
        <f t="shared" si="6"/>
        <v>-1167.7346989047144</v>
      </c>
      <c r="AI8">
        <f t="shared" si="7"/>
        <v>778.96265354945604</v>
      </c>
      <c r="AJ8">
        <f t="shared" si="8"/>
        <v>-111.32265775034284</v>
      </c>
      <c r="AK8">
        <f t="shared" ref="AK8:AK23" si="32">G8*SUM(AB8:AB8, AE8:AF8)</f>
        <v>188.61664092371959</v>
      </c>
      <c r="AL8">
        <f t="shared" si="9"/>
        <v>856.25663672283281</v>
      </c>
      <c r="AN8">
        <f t="shared" si="10"/>
        <v>1392.2079192267076</v>
      </c>
      <c r="AO8">
        <f t="shared" si="11"/>
        <v>-69.610395961335385</v>
      </c>
      <c r="AP8">
        <f t="shared" si="12"/>
        <v>-31.35067843234987</v>
      </c>
      <c r="AQ8">
        <f t="shared" si="13"/>
        <v>-774.55991999056755</v>
      </c>
      <c r="AR8">
        <f t="shared" si="14"/>
        <v>516.68692484245491</v>
      </c>
      <c r="AS8">
        <f t="shared" si="15"/>
        <v>-73.840461331772772</v>
      </c>
      <c r="AT8">
        <f t="shared" si="16"/>
        <v>125.1096592743169</v>
      </c>
      <c r="AU8">
        <f t="shared" si="17"/>
        <v>567.95612278499902</v>
      </c>
      <c r="AW8">
        <v>5</v>
      </c>
      <c r="AX8">
        <f>(R8*SUMPRODUCT(K9:$K$23, X9:$X$23)-$AZ$3*SUMPRODUCT(K8:$K$22, W9:$W$23))/Z8</f>
        <v>858.87102252732836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2220.3792530852029</v>
      </c>
      <c r="P9">
        <f t="shared" si="30"/>
        <v>111.01896265426015</v>
      </c>
      <c r="Q9" s="5">
        <f t="shared" si="31"/>
        <v>50</v>
      </c>
      <c r="R9">
        <f t="shared" si="0"/>
        <v>1000000</v>
      </c>
      <c r="S9">
        <f t="shared" si="1"/>
        <v>958.93119163102153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811.88413383637726</v>
      </c>
      <c r="AC9">
        <f t="shared" si="2"/>
        <v>896.27162896258324</v>
      </c>
      <c r="AE9">
        <f t="shared" si="3"/>
        <v>2075.2927294945443</v>
      </c>
      <c r="AF9">
        <f t="shared" si="4"/>
        <v>-103.76463647472723</v>
      </c>
      <c r="AG9">
        <f t="shared" si="5"/>
        <v>-46.732843648465419</v>
      </c>
      <c r="AH9">
        <f t="shared" si="6"/>
        <v>-1182.4689295953176</v>
      </c>
      <c r="AI9">
        <f t="shared" si="7"/>
        <v>742.3263197760341</v>
      </c>
      <c r="AJ9">
        <f t="shared" si="8"/>
        <v>-84.387495126205977</v>
      </c>
      <c r="AK9">
        <f t="shared" si="32"/>
        <v>194.83885587993365</v>
      </c>
      <c r="AL9">
        <f t="shared" si="9"/>
        <v>852.77768052976171</v>
      </c>
      <c r="AN9">
        <f t="shared" si="10"/>
        <v>1268.0382867725307</v>
      </c>
      <c r="AO9">
        <f t="shared" si="11"/>
        <v>-63.40191433862654</v>
      </c>
      <c r="AP9">
        <f t="shared" si="12"/>
        <v>-28.554542765849561</v>
      </c>
      <c r="AQ9">
        <f t="shared" si="13"/>
        <v>-722.50813311093259</v>
      </c>
      <c r="AR9">
        <f t="shared" si="14"/>
        <v>453.57369655712205</v>
      </c>
      <c r="AS9">
        <f t="shared" si="15"/>
        <v>-51.562159508418794</v>
      </c>
      <c r="AT9">
        <f t="shared" si="16"/>
        <v>119.04977331409313</v>
      </c>
      <c r="AU9">
        <f t="shared" si="17"/>
        <v>521.06131036279635</v>
      </c>
      <c r="AW9">
        <v>6</v>
      </c>
      <c r="AX9">
        <f>(R9*SUMPRODUCT(K10:$K$23, X10:$X$23)-$AZ$3*SUMPRODUCT(K9:$K$22, W10:$W$23))/Z9</f>
        <v>958.93119163102153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2220.3792530852029</v>
      </c>
      <c r="P10">
        <f t="shared" si="30"/>
        <v>111.01896265426015</v>
      </c>
      <c r="Q10" s="5">
        <f t="shared" si="31"/>
        <v>50</v>
      </c>
      <c r="R10">
        <f t="shared" si="0"/>
        <v>1000000</v>
      </c>
      <c r="S10">
        <f t="shared" si="1"/>
        <v>1033.0409363346348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896.27162896258324</v>
      </c>
      <c r="AC10">
        <f t="shared" si="2"/>
        <v>954.64168997255172</v>
      </c>
      <c r="AE10">
        <f t="shared" si="3"/>
        <v>2051.8708678342468</v>
      </c>
      <c r="AF10">
        <f t="shared" si="4"/>
        <v>-102.59354339171236</v>
      </c>
      <c r="AG10">
        <f t="shared" si="5"/>
        <v>-46.205414344940969</v>
      </c>
      <c r="AH10">
        <f t="shared" si="6"/>
        <v>-1202.0173407959251</v>
      </c>
      <c r="AI10">
        <f t="shared" si="7"/>
        <v>701.05456930166861</v>
      </c>
      <c r="AJ10">
        <f t="shared" si="8"/>
        <v>-58.370061009968481</v>
      </c>
      <c r="AK10">
        <f t="shared" si="32"/>
        <v>199.18842673835826</v>
      </c>
      <c r="AL10">
        <f t="shared" si="9"/>
        <v>841.87293503005844</v>
      </c>
      <c r="AN10">
        <f t="shared" si="10"/>
        <v>1154.9021626703254</v>
      </c>
      <c r="AO10">
        <f t="shared" si="11"/>
        <v>-57.745108133516275</v>
      </c>
      <c r="AP10">
        <f t="shared" si="12"/>
        <v>-26.006867094114579</v>
      </c>
      <c r="AQ10">
        <f t="shared" si="13"/>
        <v>-676.55935283963936</v>
      </c>
      <c r="AR10">
        <f t="shared" si="14"/>
        <v>394.59083460305516</v>
      </c>
      <c r="AS10">
        <f t="shared" si="15"/>
        <v>-32.853777863109194</v>
      </c>
      <c r="AT10">
        <f t="shared" si="16"/>
        <v>112.11385103480734</v>
      </c>
      <c r="AU10">
        <f t="shared" si="17"/>
        <v>473.85090777475335</v>
      </c>
      <c r="AW10">
        <v>7</v>
      </c>
      <c r="AX10">
        <f>(R10*SUMPRODUCT(K11:$K$23, X11:$X$23)-$AZ$3*SUMPRODUCT(K10:$K$22, W11:$W$23))/Z10</f>
        <v>1033.0409363346348</v>
      </c>
    </row>
    <row r="11" spans="1:52" x14ac:dyDescent="0.25">
      <c r="A11" t="s">
        <v>33</v>
      </c>
      <c r="C11" s="24">
        <f>AU25</f>
        <v>2644.5975102163593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2220.3792530852029</v>
      </c>
      <c r="P11">
        <f t="shared" si="30"/>
        <v>111.01896265426015</v>
      </c>
      <c r="Q11" s="5">
        <f t="shared" si="31"/>
        <v>50</v>
      </c>
      <c r="R11">
        <f t="shared" si="0"/>
        <v>1000000</v>
      </c>
      <c r="S11">
        <f t="shared" si="1"/>
        <v>1085.1211759264438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954.64168997255172</v>
      </c>
      <c r="AC11">
        <f t="shared" si="2"/>
        <v>991.41786885657996</v>
      </c>
      <c r="AE11">
        <f t="shared" si="3"/>
        <v>2028.6431745907757</v>
      </c>
      <c r="AF11">
        <f t="shared" si="4"/>
        <v>-101.43215872953878</v>
      </c>
      <c r="AG11">
        <f t="shared" si="5"/>
        <v>-45.682357456997238</v>
      </c>
      <c r="AH11">
        <f t="shared" si="6"/>
        <v>-1220.0548898864531</v>
      </c>
      <c r="AI11">
        <f t="shared" si="7"/>
        <v>661.47376851778654</v>
      </c>
      <c r="AJ11">
        <f t="shared" si="8"/>
        <v>-36.776178884028241</v>
      </c>
      <c r="AK11">
        <f t="shared" si="32"/>
        <v>201.72968940836523</v>
      </c>
      <c r="AL11">
        <f t="shared" si="9"/>
        <v>826.42727904212347</v>
      </c>
      <c r="AN11">
        <f t="shared" si="10"/>
        <v>1051.8238163439064</v>
      </c>
      <c r="AO11">
        <f t="shared" si="11"/>
        <v>-52.591190817195326</v>
      </c>
      <c r="AP11">
        <f t="shared" si="12"/>
        <v>-23.685679256874785</v>
      </c>
      <c r="AQ11">
        <f t="shared" si="13"/>
        <v>-632.5818194657528</v>
      </c>
      <c r="AR11">
        <f t="shared" si="14"/>
        <v>342.96512680408352</v>
      </c>
      <c r="AS11">
        <f t="shared" si="15"/>
        <v>-19.067947142625435</v>
      </c>
      <c r="AT11">
        <f t="shared" si="16"/>
        <v>104.59409246585717</v>
      </c>
      <c r="AU11">
        <f t="shared" si="17"/>
        <v>428.49127212731526</v>
      </c>
      <c r="AW11">
        <v>8</v>
      </c>
      <c r="AX11">
        <f>(R11*SUMPRODUCT(K12:$K$23, X12:$X$23)-$AZ$3*SUMPRODUCT(K11:$K$22, W12:$W$23))/Z11</f>
        <v>1085.1211759264438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2220.3792530852029</v>
      </c>
      <c r="P12">
        <f t="shared" si="30"/>
        <v>111.01896265426015</v>
      </c>
      <c r="Q12" s="5">
        <f t="shared" si="31"/>
        <v>50</v>
      </c>
      <c r="R12">
        <f t="shared" si="0"/>
        <v>1000000</v>
      </c>
      <c r="S12">
        <f t="shared" si="1"/>
        <v>1113.5642150021774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991.41786885657996</v>
      </c>
      <c r="AC12">
        <f t="shared" si="2"/>
        <v>1005.8430344975791</v>
      </c>
      <c r="AE12">
        <f t="shared" si="3"/>
        <v>2005.5897770155279</v>
      </c>
      <c r="AF12">
        <f t="shared" si="4"/>
        <v>-100.2794888507764</v>
      </c>
      <c r="AG12">
        <f t="shared" si="5"/>
        <v>-45.163225476656152</v>
      </c>
      <c r="AH12">
        <f t="shared" si="6"/>
        <v>-1246.1681154222786</v>
      </c>
      <c r="AI12">
        <f t="shared" si="7"/>
        <v>613.97894726581671</v>
      </c>
      <c r="AJ12">
        <f t="shared" si="8"/>
        <v>-14.425165640999126</v>
      </c>
      <c r="AK12">
        <f t="shared" si="32"/>
        <v>202.77097099149321</v>
      </c>
      <c r="AL12">
        <f t="shared" si="9"/>
        <v>802.32475261631078</v>
      </c>
      <c r="AN12">
        <f t="shared" si="10"/>
        <v>957.9031698904621</v>
      </c>
      <c r="AO12">
        <f t="shared" si="11"/>
        <v>-47.895158494523109</v>
      </c>
      <c r="AP12">
        <f t="shared" si="12"/>
        <v>-21.570710691866303</v>
      </c>
      <c r="AQ12">
        <f t="shared" si="13"/>
        <v>-595.19070233582556</v>
      </c>
      <c r="AR12">
        <f t="shared" si="14"/>
        <v>293.24659836824708</v>
      </c>
      <c r="AS12">
        <f t="shared" si="15"/>
        <v>-6.8897000034923188</v>
      </c>
      <c r="AT12">
        <f t="shared" si="16"/>
        <v>96.846801923549322</v>
      </c>
      <c r="AU12">
        <f t="shared" si="17"/>
        <v>383.20370028830405</v>
      </c>
      <c r="AW12">
        <v>9</v>
      </c>
      <c r="AX12">
        <f>(R12*SUMPRODUCT(K13:$K$23, X13:$X$23)-$AZ$3*SUMPRODUCT(K12:$K$22, W13:$W$23))/Z12</f>
        <v>1113.5642150021774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2220.3792530852029</v>
      </c>
      <c r="P13">
        <f t="shared" si="30"/>
        <v>111.01896265426015</v>
      </c>
      <c r="Q13" s="5">
        <f t="shared" si="31"/>
        <v>50</v>
      </c>
      <c r="R13">
        <f t="shared" si="0"/>
        <v>1000000</v>
      </c>
      <c r="S13">
        <f t="shared" si="1"/>
        <v>1120.8347645858985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1005.8430344975791</v>
      </c>
      <c r="AC13">
        <f t="shared" si="2"/>
        <v>1000.8591214120902</v>
      </c>
      <c r="AE13">
        <f t="shared" si="3"/>
        <v>1982.7069061919499</v>
      </c>
      <c r="AF13">
        <f t="shared" si="4"/>
        <v>-99.135345309597497</v>
      </c>
      <c r="AG13">
        <f t="shared" si="5"/>
        <v>-44.647933532908652</v>
      </c>
      <c r="AH13">
        <f t="shared" si="6"/>
        <v>-1273.1937796188849</v>
      </c>
      <c r="AI13">
        <f t="shared" si="7"/>
        <v>565.72984773055873</v>
      </c>
      <c r="AJ13">
        <f t="shared" si="8"/>
        <v>4.9839130854888936</v>
      </c>
      <c r="AK13">
        <f t="shared" si="32"/>
        <v>202.25902167659521</v>
      </c>
      <c r="AL13">
        <f t="shared" si="9"/>
        <v>772.97278249264286</v>
      </c>
      <c r="AN13">
        <f t="shared" si="10"/>
        <v>872.32875692230618</v>
      </c>
      <c r="AO13">
        <f t="shared" si="11"/>
        <v>-43.616437846115311</v>
      </c>
      <c r="AP13">
        <f t="shared" si="12"/>
        <v>-19.643688250784429</v>
      </c>
      <c r="AQ13">
        <f t="shared" si="13"/>
        <v>-560.16526881892594</v>
      </c>
      <c r="AR13">
        <f t="shared" si="14"/>
        <v>248.90336200648048</v>
      </c>
      <c r="AS13">
        <f t="shared" si="15"/>
        <v>2.1927652003913689</v>
      </c>
      <c r="AT13">
        <f t="shared" si="16"/>
        <v>88.987616073994204</v>
      </c>
      <c r="AU13">
        <f t="shared" si="17"/>
        <v>340.08374328086609</v>
      </c>
      <c r="AW13">
        <v>10</v>
      </c>
      <c r="AX13">
        <f>(R13*SUMPRODUCT(K14:$K$23, X14:$X$23)-$AZ$3*SUMPRODUCT(K13:$K$22, W14:$W$23))/Z13</f>
        <v>1120.8347645858985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2220.3792530852029</v>
      </c>
      <c r="P14">
        <f t="shared" si="30"/>
        <v>111.01896265426015</v>
      </c>
      <c r="Q14" s="5">
        <f t="shared" si="31"/>
        <v>50</v>
      </c>
      <c r="R14">
        <f t="shared" si="0"/>
        <v>1000000</v>
      </c>
      <c r="S14">
        <f t="shared" si="1"/>
        <v>1106.8789787922412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1000.8591214120902</v>
      </c>
      <c r="AC14">
        <f t="shared" si="2"/>
        <v>977.06743564335409</v>
      </c>
      <c r="AE14">
        <f t="shared" si="3"/>
        <v>1959.9796405338259</v>
      </c>
      <c r="AF14">
        <f t="shared" si="4"/>
        <v>-97.998982026691294</v>
      </c>
      <c r="AG14">
        <f t="shared" si="5"/>
        <v>-44.136145611396039</v>
      </c>
      <c r="AH14">
        <f t="shared" si="6"/>
        <v>-1306.1717236705599</v>
      </c>
      <c r="AI14">
        <f t="shared" si="7"/>
        <v>511.6727892251788</v>
      </c>
      <c r="AJ14">
        <f t="shared" si="8"/>
        <v>23.791685768736102</v>
      </c>
      <c r="AK14">
        <f t="shared" si="32"/>
        <v>200.39878459434576</v>
      </c>
      <c r="AL14">
        <f t="shared" si="9"/>
        <v>735.86325958826069</v>
      </c>
      <c r="AN14">
        <f t="shared" si="10"/>
        <v>794.35639705703932</v>
      </c>
      <c r="AO14">
        <f t="shared" si="11"/>
        <v>-39.717819852851967</v>
      </c>
      <c r="AP14">
        <f t="shared" si="12"/>
        <v>-17.887853977046625</v>
      </c>
      <c r="AQ14">
        <f t="shared" si="13"/>
        <v>-529.37583783785328</v>
      </c>
      <c r="AR14">
        <f t="shared" si="14"/>
        <v>207.37488538928741</v>
      </c>
      <c r="AS14">
        <f t="shared" si="15"/>
        <v>9.6424867872704212</v>
      </c>
      <c r="AT14">
        <f t="shared" si="16"/>
        <v>81.219239839459391</v>
      </c>
      <c r="AU14">
        <f t="shared" si="17"/>
        <v>298.23661201601726</v>
      </c>
      <c r="AW14">
        <v>11</v>
      </c>
      <c r="AX14">
        <f>(R14*SUMPRODUCT(K15:$K$23, X15:$X$23)-$AZ$3*SUMPRODUCT(K14:$K$22, W15:$W$23))/Z14</f>
        <v>1106.8789787922412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2220.3792530852029</v>
      </c>
      <c r="P15">
        <f t="shared" si="30"/>
        <v>111.01896265426015</v>
      </c>
      <c r="Q15" s="5">
        <f t="shared" si="31"/>
        <v>50</v>
      </c>
      <c r="R15">
        <f t="shared" si="0"/>
        <v>1000000</v>
      </c>
      <c r="S15">
        <f t="shared" si="1"/>
        <v>1067.3394247134956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977.06743564335409</v>
      </c>
      <c r="AC15">
        <f t="shared" si="2"/>
        <v>931.29625109050448</v>
      </c>
      <c r="AE15">
        <f t="shared" si="3"/>
        <v>1937.3695251184492</v>
      </c>
      <c r="AF15">
        <f t="shared" si="4"/>
        <v>-96.868476255922474</v>
      </c>
      <c r="AG15">
        <f t="shared" si="5"/>
        <v>-43.62699575819056</v>
      </c>
      <c r="AH15">
        <f t="shared" si="6"/>
        <v>-1355.7679418304779</v>
      </c>
      <c r="AI15">
        <f t="shared" si="7"/>
        <v>441.10611127385823</v>
      </c>
      <c r="AJ15">
        <f t="shared" si="8"/>
        <v>45.771184552849604</v>
      </c>
      <c r="AK15">
        <f t="shared" si="32"/>
        <v>197.22979391541168</v>
      </c>
      <c r="AL15">
        <f t="shared" si="9"/>
        <v>684.10708974211957</v>
      </c>
      <c r="AN15">
        <f t="shared" si="10"/>
        <v>723.30000521083275</v>
      </c>
      <c r="AO15">
        <f t="shared" si="11"/>
        <v>-36.165000260541646</v>
      </c>
      <c r="AP15">
        <f t="shared" si="12"/>
        <v>-16.287758143249899</v>
      </c>
      <c r="AQ15">
        <f t="shared" si="13"/>
        <v>-506.16412959768729</v>
      </c>
      <c r="AR15">
        <f t="shared" si="14"/>
        <v>164.68311720935387</v>
      </c>
      <c r="AS15">
        <f t="shared" si="15"/>
        <v>17.088272317878033</v>
      </c>
      <c r="AT15">
        <f t="shared" si="16"/>
        <v>73.634022377856311</v>
      </c>
      <c r="AU15">
        <f t="shared" si="17"/>
        <v>255.40541190508824</v>
      </c>
      <c r="AW15">
        <v>12</v>
      </c>
      <c r="AX15">
        <f>(R15*SUMPRODUCT(K16:$K$23, X16:$X$23)-$AZ$3*SUMPRODUCT(K15:$K$22, W16:$W$23))/Z15</f>
        <v>1067.3394247134956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2220.3792530852029</v>
      </c>
      <c r="P16">
        <f t="shared" si="30"/>
        <v>111.01896265426015</v>
      </c>
      <c r="Q16" s="5">
        <f t="shared" si="31"/>
        <v>50</v>
      </c>
      <c r="R16">
        <f t="shared" si="0"/>
        <v>1000000</v>
      </c>
      <c r="S16">
        <f t="shared" si="1"/>
        <v>1002.1429676049744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931.29625109050448</v>
      </c>
      <c r="AC16">
        <f t="shared" si="2"/>
        <v>864.24871401771179</v>
      </c>
      <c r="AE16">
        <f t="shared" si="3"/>
        <v>1914.8564387939819</v>
      </c>
      <c r="AF16">
        <f t="shared" si="4"/>
        <v>-95.742821939699098</v>
      </c>
      <c r="AG16">
        <f t="shared" si="5"/>
        <v>-43.120030871602246</v>
      </c>
      <c r="AH16">
        <f t="shared" si="6"/>
        <v>-1413.8985801280462</v>
      </c>
      <c r="AI16">
        <f t="shared" si="7"/>
        <v>362.09500585463434</v>
      </c>
      <c r="AJ16">
        <f t="shared" si="8"/>
        <v>67.047537072792693</v>
      </c>
      <c r="AK16">
        <f t="shared" si="32"/>
        <v>192.52869075613512</v>
      </c>
      <c r="AL16">
        <f t="shared" si="9"/>
        <v>621.67123368356215</v>
      </c>
      <c r="AN16">
        <f t="shared" si="10"/>
        <v>658.54338356649555</v>
      </c>
      <c r="AO16">
        <f t="shared" si="11"/>
        <v>-32.927169178324782</v>
      </c>
      <c r="AP16">
        <f t="shared" si="12"/>
        <v>-14.829524790673792</v>
      </c>
      <c r="AQ16">
        <f t="shared" si="13"/>
        <v>-486.25763065758753</v>
      </c>
      <c r="AR16">
        <f t="shared" si="14"/>
        <v>124.52905893990948</v>
      </c>
      <c r="AS16">
        <f t="shared" si="15"/>
        <v>23.058497247723654</v>
      </c>
      <c r="AT16">
        <f t="shared" si="16"/>
        <v>66.213055389168943</v>
      </c>
      <c r="AU16">
        <f t="shared" si="17"/>
        <v>213.80061157680205</v>
      </c>
      <c r="AW16">
        <v>13</v>
      </c>
      <c r="AX16">
        <f>(R16*SUMPRODUCT(K17:$K$23, X17:$X$23)-$AZ$3*SUMPRODUCT(K16:$K$22, W17:$W$23))/Z16</f>
        <v>1002.1429676049744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2220.3792530852029</v>
      </c>
      <c r="P17">
        <f t="shared" si="30"/>
        <v>111.01896265426015</v>
      </c>
      <c r="Q17" s="5">
        <f t="shared" si="31"/>
        <v>50</v>
      </c>
      <c r="R17">
        <f t="shared" si="0"/>
        <v>1000000</v>
      </c>
      <c r="S17">
        <f t="shared" si="1"/>
        <v>914.67953380812855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864.24871401771179</v>
      </c>
      <c r="AC17">
        <f t="shared" si="2"/>
        <v>779.58556582581377</v>
      </c>
      <c r="AE17">
        <f t="shared" si="3"/>
        <v>1892.4394308437984</v>
      </c>
      <c r="AF17">
        <f t="shared" si="4"/>
        <v>-94.621971542189925</v>
      </c>
      <c r="AG17">
        <f t="shared" si="5"/>
        <v>-42.615229542751891</v>
      </c>
      <c r="AH17">
        <f t="shared" si="6"/>
        <v>-1472.0204026867311</v>
      </c>
      <c r="AI17">
        <f t="shared" si="7"/>
        <v>283.18182707212554</v>
      </c>
      <c r="AJ17">
        <f t="shared" si="8"/>
        <v>84.663148191898017</v>
      </c>
      <c r="AK17">
        <f t="shared" si="32"/>
        <v>186.34463213235244</v>
      </c>
      <c r="AL17">
        <f t="shared" si="9"/>
        <v>554.189607396376</v>
      </c>
      <c r="AN17">
        <f t="shared" si="10"/>
        <v>599.53194228882978</v>
      </c>
      <c r="AO17">
        <f t="shared" si="11"/>
        <v>-29.976597114441493</v>
      </c>
      <c r="AP17">
        <f t="shared" si="12"/>
        <v>-13.500665290755711</v>
      </c>
      <c r="AQ17">
        <f t="shared" si="13"/>
        <v>-466.34161005515665</v>
      </c>
      <c r="AR17">
        <f t="shared" si="14"/>
        <v>89.713069828475938</v>
      </c>
      <c r="AS17">
        <f t="shared" si="15"/>
        <v>26.821604352823922</v>
      </c>
      <c r="AT17">
        <f t="shared" si="16"/>
        <v>59.034681594852088</v>
      </c>
      <c r="AU17">
        <f t="shared" si="17"/>
        <v>175.56935577615195</v>
      </c>
      <c r="AW17">
        <v>14</v>
      </c>
      <c r="AX17">
        <f>(R17*SUMPRODUCT(K18:$K$23, X18:$X$23)-$AZ$3*SUMPRODUCT(K17:$K$22, W18:$W$23))/Z17</f>
        <v>914.67953380812855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2220.3792530852029</v>
      </c>
      <c r="P18">
        <f t="shared" si="30"/>
        <v>111.01896265426015</v>
      </c>
      <c r="Q18" s="5">
        <f t="shared" si="31"/>
        <v>50</v>
      </c>
      <c r="R18">
        <f t="shared" si="0"/>
        <v>1000000</v>
      </c>
      <c r="S18">
        <f t="shared" si="1"/>
        <v>807.15511814986507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779.58556582581377</v>
      </c>
      <c r="AC18">
        <f t="shared" si="2"/>
        <v>679.82561507793798</v>
      </c>
      <c r="AE18">
        <f t="shared" si="3"/>
        <v>1870.1122714737912</v>
      </c>
      <c r="AF18">
        <f t="shared" si="4"/>
        <v>-93.505613573689558</v>
      </c>
      <c r="AG18">
        <f t="shared" si="5"/>
        <v>-42.112451484927227</v>
      </c>
      <c r="AH18">
        <f t="shared" si="6"/>
        <v>-1532.5152479429898</v>
      </c>
      <c r="AI18">
        <f t="shared" si="7"/>
        <v>201.97895847218456</v>
      </c>
      <c r="AJ18">
        <f t="shared" si="8"/>
        <v>99.759950747875791</v>
      </c>
      <c r="AK18">
        <f t="shared" si="32"/>
        <v>178.9334556608141</v>
      </c>
      <c r="AL18">
        <f t="shared" si="9"/>
        <v>480.67236488087445</v>
      </c>
      <c r="AN18">
        <f t="shared" si="10"/>
        <v>545.75809397185174</v>
      </c>
      <c r="AO18">
        <f t="shared" si="11"/>
        <v>-27.287904698592587</v>
      </c>
      <c r="AP18">
        <f t="shared" si="12"/>
        <v>-12.289749447386621</v>
      </c>
      <c r="AQ18">
        <f t="shared" si="13"/>
        <v>-447.2365715460669</v>
      </c>
      <c r="AR18">
        <f t="shared" si="14"/>
        <v>58.943868279805621</v>
      </c>
      <c r="AS18">
        <f t="shared" si="15"/>
        <v>29.113118717722674</v>
      </c>
      <c r="AT18">
        <f t="shared" si="16"/>
        <v>52.218459393501355</v>
      </c>
      <c r="AU18">
        <f t="shared" si="17"/>
        <v>140.27544639102965</v>
      </c>
      <c r="AW18">
        <v>15</v>
      </c>
      <c r="AX18">
        <f>(R18*SUMPRODUCT(K19:$K$23, X19:$X$23)-$AZ$3*SUMPRODUCT(K18:$K$22, W19:$W$23))/Z18</f>
        <v>807.15511814986507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2220.3792530852029</v>
      </c>
      <c r="P19">
        <f t="shared" si="30"/>
        <v>111.01896265426015</v>
      </c>
      <c r="Q19" s="5">
        <f t="shared" si="31"/>
        <v>50</v>
      </c>
      <c r="R19">
        <f t="shared" si="0"/>
        <v>1000000</v>
      </c>
      <c r="S19">
        <f t="shared" si="1"/>
        <v>679.07055428333877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679.82561507793798</v>
      </c>
      <c r="AC19">
        <f t="shared" si="2"/>
        <v>565.13833293703556</v>
      </c>
      <c r="AE19">
        <f t="shared" si="3"/>
        <v>1847.8513339469346</v>
      </c>
      <c r="AF19">
        <f t="shared" si="4"/>
        <v>-92.392566697346737</v>
      </c>
      <c r="AG19">
        <f t="shared" si="5"/>
        <v>-41.611164655302844</v>
      </c>
      <c r="AH19">
        <f t="shared" si="6"/>
        <v>-1603.2462955020706</v>
      </c>
      <c r="AI19">
        <f t="shared" si="7"/>
        <v>110.60130709221448</v>
      </c>
      <c r="AJ19">
        <f t="shared" si="8"/>
        <v>114.68728214090243</v>
      </c>
      <c r="AK19">
        <f t="shared" si="32"/>
        <v>170.46990676292683</v>
      </c>
      <c r="AL19">
        <f t="shared" si="9"/>
        <v>395.75849599604373</v>
      </c>
      <c r="AN19">
        <f t="shared" si="10"/>
        <v>496.75437431719274</v>
      </c>
      <c r="AO19">
        <f t="shared" si="11"/>
        <v>-24.837718715859641</v>
      </c>
      <c r="AP19">
        <f t="shared" si="12"/>
        <v>-11.186250583699961</v>
      </c>
      <c r="AQ19">
        <f t="shared" si="13"/>
        <v>-430.99766510835508</v>
      </c>
      <c r="AR19">
        <f t="shared" si="14"/>
        <v>29.732739909278045</v>
      </c>
      <c r="AS19">
        <f t="shared" si="15"/>
        <v>30.831164842874426</v>
      </c>
      <c r="AT19">
        <f t="shared" si="16"/>
        <v>45.827102169010168</v>
      </c>
      <c r="AU19">
        <f t="shared" si="17"/>
        <v>106.39100692116264</v>
      </c>
      <c r="AW19">
        <v>16</v>
      </c>
      <c r="AX19">
        <f>(R19*SUMPRODUCT(K20:$K$23, X20:$X$23)-$AZ$3*SUMPRODUCT(K19:$K$22, W20:$W$23))/Z19</f>
        <v>679.07055428333877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2220.3792530852029</v>
      </c>
      <c r="P20">
        <f t="shared" si="30"/>
        <v>111.01896265426015</v>
      </c>
      <c r="Q20" s="5">
        <f t="shared" si="31"/>
        <v>50</v>
      </c>
      <c r="R20">
        <f t="shared" si="0"/>
        <v>1000000</v>
      </c>
      <c r="S20">
        <f t="shared" si="1"/>
        <v>534.17329462228213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565.13833293703556</v>
      </c>
      <c r="AC20">
        <f t="shared" si="2"/>
        <v>439.21327286978453</v>
      </c>
      <c r="AE20">
        <f t="shared" si="3"/>
        <v>1825.662287084765</v>
      </c>
      <c r="AF20">
        <f t="shared" si="4"/>
        <v>-91.283114354238251</v>
      </c>
      <c r="AG20">
        <f t="shared" si="5"/>
        <v>-41.111496708231684</v>
      </c>
      <c r="AH20">
        <f t="shared" si="6"/>
        <v>-1671.126010362583</v>
      </c>
      <c r="AI20">
        <f t="shared" si="7"/>
        <v>22.141665659712089</v>
      </c>
      <c r="AJ20">
        <f t="shared" si="8"/>
        <v>125.92506006725102</v>
      </c>
      <c r="AK20">
        <f t="shared" si="32"/>
        <v>160.96622539672939</v>
      </c>
      <c r="AL20">
        <f t="shared" si="9"/>
        <v>309.0329511236925</v>
      </c>
      <c r="AN20">
        <f t="shared" si="10"/>
        <v>452.10289053195845</v>
      </c>
      <c r="AO20">
        <f t="shared" si="11"/>
        <v>-22.605144526597922</v>
      </c>
      <c r="AP20">
        <f t="shared" si="12"/>
        <v>-10.180758307477525</v>
      </c>
      <c r="AQ20">
        <f t="shared" si="13"/>
        <v>-413.83387556002282</v>
      </c>
      <c r="AR20">
        <f t="shared" si="14"/>
        <v>5.4831121378601724</v>
      </c>
      <c r="AS20">
        <f t="shared" si="15"/>
        <v>31.183797819323299</v>
      </c>
      <c r="AT20">
        <f t="shared" si="16"/>
        <v>39.861312957329687</v>
      </c>
      <c r="AU20">
        <f t="shared" si="17"/>
        <v>76.528222914513165</v>
      </c>
      <c r="AW20">
        <v>17</v>
      </c>
      <c r="AX20">
        <f>(R20*SUMPRODUCT(K21:$K$23, X21:$X$23)-$AZ$3*SUMPRODUCT(K20:$K$22, W21:$W$23))/Z20</f>
        <v>534.17329462228213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2220.3792530852029</v>
      </c>
      <c r="P21">
        <f t="shared" si="30"/>
        <v>111.01896265426015</v>
      </c>
      <c r="Q21" s="5">
        <f t="shared" si="31"/>
        <v>50</v>
      </c>
      <c r="R21">
        <f t="shared" si="0"/>
        <v>1000000</v>
      </c>
      <c r="S21">
        <f t="shared" si="1"/>
        <v>371.99547955280985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439.21327286978453</v>
      </c>
      <c r="AC21">
        <f t="shared" si="2"/>
        <v>302.15636304421008</v>
      </c>
      <c r="AE21">
        <f t="shared" si="3"/>
        <v>1803.521162401117</v>
      </c>
      <c r="AF21">
        <f t="shared" si="4"/>
        <v>-90.176058120055856</v>
      </c>
      <c r="AG21">
        <f t="shared" si="5"/>
        <v>-40.612907905150344</v>
      </c>
      <c r="AH21">
        <f t="shared" si="6"/>
        <v>-1749.4767199806427</v>
      </c>
      <c r="AI21">
        <f t="shared" si="7"/>
        <v>-76.744523604731967</v>
      </c>
      <c r="AJ21">
        <f t="shared" si="8"/>
        <v>137.05690982557445</v>
      </c>
      <c r="AK21">
        <f t="shared" si="32"/>
        <v>150.67908640055919</v>
      </c>
      <c r="AL21">
        <f t="shared" si="9"/>
        <v>210.99147262140167</v>
      </c>
      <c r="AN21">
        <f t="shared" si="10"/>
        <v>411.41512049908386</v>
      </c>
      <c r="AO21">
        <f t="shared" si="11"/>
        <v>-20.570756024954196</v>
      </c>
      <c r="AP21">
        <f t="shared" si="12"/>
        <v>-9.2645236152208046</v>
      </c>
      <c r="AQ21">
        <f t="shared" si="13"/>
        <v>-399.08662596613198</v>
      </c>
      <c r="AR21">
        <f t="shared" si="14"/>
        <v>-17.506785107223109</v>
      </c>
      <c r="AS21">
        <f t="shared" si="15"/>
        <v>31.265108636734599</v>
      </c>
      <c r="AT21">
        <f t="shared" si="16"/>
        <v>34.37256838486185</v>
      </c>
      <c r="AU21">
        <f t="shared" si="17"/>
        <v>48.130891914373336</v>
      </c>
      <c r="AW21">
        <v>18</v>
      </c>
      <c r="AX21">
        <f>(R21*SUMPRODUCT(K22:$K$23, X22:$X$23)-$AZ$3*SUMPRODUCT(K21:$K$22, W22:$W$23))/Z21</f>
        <v>371.99547955280985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2220.3792530852029</v>
      </c>
      <c r="P22">
        <f t="shared" si="30"/>
        <v>111.01896265426015</v>
      </c>
      <c r="Q22" s="5">
        <f t="shared" si="31"/>
        <v>50</v>
      </c>
      <c r="R22">
        <f t="shared" si="0"/>
        <v>1000000</v>
      </c>
      <c r="S22">
        <f t="shared" si="1"/>
        <v>193.67050852804238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302.15636304421008</v>
      </c>
      <c r="AC22">
        <f t="shared" si="2"/>
        <v>155.38230924309929</v>
      </c>
      <c r="AE22">
        <f t="shared" si="3"/>
        <v>1781.4155514023018</v>
      </c>
      <c r="AF22">
        <f t="shared" si="4"/>
        <v>-89.070777570115098</v>
      </c>
      <c r="AG22">
        <f t="shared" si="5"/>
        <v>-40.115118823215361</v>
      </c>
      <c r="AH22">
        <f t="shared" si="6"/>
        <v>-1833.200057669522</v>
      </c>
      <c r="AI22">
        <f t="shared" si="7"/>
        <v>-180.97040266055069</v>
      </c>
      <c r="AJ22">
        <f t="shared" si="8"/>
        <v>146.7740538011108</v>
      </c>
      <c r="AK22">
        <f t="shared" si="32"/>
        <v>139.6150795813478</v>
      </c>
      <c r="AL22">
        <f t="shared" si="9"/>
        <v>105.41873072190791</v>
      </c>
      <c r="AN22">
        <f t="shared" si="10"/>
        <v>374.3401522731528</v>
      </c>
      <c r="AO22">
        <f t="shared" si="11"/>
        <v>-18.717007613657639</v>
      </c>
      <c r="AP22">
        <f t="shared" si="12"/>
        <v>-8.4296444346840627</v>
      </c>
      <c r="AQ22">
        <f t="shared" si="13"/>
        <v>-385.22195912961683</v>
      </c>
      <c r="AR22">
        <f t="shared" si="14"/>
        <v>-38.028458904805753</v>
      </c>
      <c r="AS22">
        <f t="shared" si="15"/>
        <v>30.842563155129724</v>
      </c>
      <c r="AT22">
        <f t="shared" si="16"/>
        <v>29.338202481149928</v>
      </c>
      <c r="AU22">
        <f t="shared" si="17"/>
        <v>22.152306731473896</v>
      </c>
      <c r="AW22">
        <v>19</v>
      </c>
      <c r="AX22">
        <f>(R22*SUMPRODUCT(K23:$K$23, X23:$X$23)-$AZ$3*SUMPRODUCT(K22:$K$22, W23:$W$23))/Z22</f>
        <v>193.67050852804238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2220.3792530852029</v>
      </c>
      <c r="P23">
        <f t="shared" si="30"/>
        <v>111.01896265426015</v>
      </c>
      <c r="Q23" s="5">
        <f t="shared" si="31"/>
        <v>50</v>
      </c>
      <c r="R23">
        <f t="shared" si="0"/>
        <v>1000000</v>
      </c>
      <c r="S23">
        <f t="shared" si="1"/>
        <v>196.10168167594171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155.38230924309929</v>
      </c>
      <c r="AC23">
        <f t="shared" si="2"/>
        <v>155.38230924309929</v>
      </c>
      <c r="AE23">
        <f t="shared" si="3"/>
        <v>1759.3304289453897</v>
      </c>
      <c r="AF23">
        <f t="shared" si="4"/>
        <v>-87.966521447269486</v>
      </c>
      <c r="AG23">
        <f t="shared" si="5"/>
        <v>-39.617791116108009</v>
      </c>
      <c r="AH23">
        <f t="shared" si="6"/>
        <v>-1923.5303775040707</v>
      </c>
      <c r="AI23">
        <f t="shared" si="7"/>
        <v>-291.78426112205852</v>
      </c>
      <c r="AJ23">
        <f t="shared" si="8"/>
        <v>0</v>
      </c>
      <c r="AK23">
        <f t="shared" si="32"/>
        <v>127.87223517188538</v>
      </c>
      <c r="AL23">
        <f t="shared" si="9"/>
        <v>-163.91202595017313</v>
      </c>
      <c r="AN23">
        <f t="shared" si="10"/>
        <v>340.55773959203407</v>
      </c>
      <c r="AO23">
        <f t="shared" si="11"/>
        <v>-17.027886979601703</v>
      </c>
      <c r="AP23">
        <f t="shared" si="12"/>
        <v>-7.6689092441940101</v>
      </c>
      <c r="AQ23">
        <f t="shared" si="13"/>
        <v>-372.34231081427629</v>
      </c>
      <c r="AR23">
        <f t="shared" si="14"/>
        <v>-56.481367446037929</v>
      </c>
      <c r="AS23">
        <f t="shared" si="15"/>
        <v>0</v>
      </c>
      <c r="AT23">
        <f t="shared" si="16"/>
        <v>24.752530082039538</v>
      </c>
      <c r="AU23">
        <f t="shared" si="17"/>
        <v>-31.728837363998387</v>
      </c>
      <c r="AW23">
        <v>20</v>
      </c>
      <c r="AX23">
        <f>(R23*SUMPRODUCT(K$23:$K24, X$23:$X24)-$AZ$3*SUMPRODUCT(K$22:$K23, W$23:$W24))/Z23</f>
        <v>196.10168167594171</v>
      </c>
    </row>
    <row r="25" spans="5:50" x14ac:dyDescent="0.25">
      <c r="AN25" s="6">
        <f t="shared" ref="AN25:AU25" si="33">SUM(AN3:AN23)</f>
        <v>19363.103501549198</v>
      </c>
      <c r="AO25" s="6">
        <f t="shared" si="33"/>
        <v>-2633.4396148913625</v>
      </c>
      <c r="AP25" s="6">
        <f t="shared" si="33"/>
        <v>-2905.939649408353</v>
      </c>
      <c r="AQ25" s="6">
        <f t="shared" si="33"/>
        <v>-12197.300544448837</v>
      </c>
      <c r="AR25" s="6">
        <f t="shared" si="33"/>
        <v>1626.4236928006469</v>
      </c>
      <c r="AS25" s="6">
        <f t="shared" si="33"/>
        <v>-534.26267319517967</v>
      </c>
      <c r="AT25" s="6">
        <f t="shared" si="33"/>
        <v>1552.4364906108926</v>
      </c>
      <c r="AU25" s="7">
        <f t="shared" si="33"/>
        <v>2644.5975102163593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5149.5007328762767</v>
      </c>
      <c r="K3">
        <v>1</v>
      </c>
      <c r="L3" s="2">
        <v>0</v>
      </c>
      <c r="O3">
        <f>$C$3</f>
        <v>5149.5007328762767</v>
      </c>
      <c r="P3">
        <f>O3*B5</f>
        <v>4119.6005863010214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5149.5007328762767</v>
      </c>
      <c r="AF3">
        <f t="shared" ref="AF3:AF23" si="4">-$Z3*P3</f>
        <v>-4119.6005863010214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-1490.0080574247445</v>
      </c>
      <c r="AJ3">
        <f t="shared" ref="AJ3:AJ23" si="8">AB3-AC3</f>
        <v>0</v>
      </c>
      <c r="AL3">
        <f t="shared" ref="AL3:AL23" si="9">SUM(AI3:AK3)</f>
        <v>-1490.0080574247445</v>
      </c>
      <c r="AN3">
        <f t="shared" ref="AN3:AN23" si="10">AE3*$K3</f>
        <v>5149.5007328762767</v>
      </c>
      <c r="AO3">
        <f t="shared" ref="AO3:AO23" si="11">AF3*$K3</f>
        <v>-4119.6005863010214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-1490.0080574247445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-1490.0080574247445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2978.4747201020982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1000000</v>
      </c>
      <c r="S4">
        <f t="shared" si="1"/>
        <v>1699.4248584335774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1680.0351906383112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-1680.0351906383112</v>
      </c>
      <c r="AK4">
        <f>G4*MAX(0, SUM(AB4, AE4:AF4))</f>
        <v>0</v>
      </c>
      <c r="AL4">
        <f t="shared" si="9"/>
        <v>-3089.5821906383112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-1298.4395294637841</v>
      </c>
      <c r="AR4">
        <f t="shared" si="14"/>
        <v>-1298.4395294637841</v>
      </c>
      <c r="AS4">
        <f t="shared" si="15"/>
        <v>-1547.6065022415055</v>
      </c>
      <c r="AT4">
        <f t="shared" si="16"/>
        <v>0</v>
      </c>
      <c r="AU4">
        <f t="shared" si="17"/>
        <v>-2846.0460317052898</v>
      </c>
      <c r="AW4">
        <v>1</v>
      </c>
      <c r="AX4">
        <f>(R4*SUMPRODUCT(K5:$K$23, X5:$X$23)-$AZ$3*SUMPRODUCT(K4:$K$22, W5:$W$23))/Z4</f>
        <v>1699.4248584335774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1.462746E-3</v>
      </c>
      <c r="O5">
        <f t="shared" ref="O5:O23" si="29">$C$3</f>
        <v>5149.5007328762767</v>
      </c>
      <c r="P5">
        <f t="shared" ref="P5:P23" si="30">O5*$C$5</f>
        <v>257.47503664381384</v>
      </c>
      <c r="Q5" s="5">
        <f t="shared" ref="Q5:Q23" si="31">$C$8</f>
        <v>50</v>
      </c>
      <c r="R5">
        <f t="shared" si="0"/>
        <v>1000000</v>
      </c>
      <c r="S5">
        <f t="shared" si="1"/>
        <v>3239.0166576372162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1680.0351906383112</v>
      </c>
      <c r="AC5">
        <f t="shared" si="2"/>
        <v>3165.3565335608073</v>
      </c>
      <c r="AE5">
        <f t="shared" si="3"/>
        <v>5032.3933194207611</v>
      </c>
      <c r="AF5">
        <f t="shared" si="4"/>
        <v>-251.61966597103805</v>
      </c>
      <c r="AG5">
        <f t="shared" si="5"/>
        <v>-48.862924586961803</v>
      </c>
      <c r="AH5">
        <f t="shared" si="6"/>
        <v>-1446.056730763938</v>
      </c>
      <c r="AI5">
        <f t="shared" si="7"/>
        <v>3285.8539980988239</v>
      </c>
      <c r="AJ5">
        <f t="shared" si="8"/>
        <v>-1485.3213429224961</v>
      </c>
      <c r="AK5">
        <f>G5*SUM(AB5, AE5:AF5)</f>
        <v>452.25661908616246</v>
      </c>
      <c r="AL5">
        <f t="shared" si="9"/>
        <v>2252.7892742624904</v>
      </c>
      <c r="AN5">
        <f t="shared" si="10"/>
        <v>4270.3051596310534</v>
      </c>
      <c r="AO5">
        <f t="shared" si="11"/>
        <v>-213.51525798155268</v>
      </c>
      <c r="AP5">
        <f t="shared" si="12"/>
        <v>-41.463293056430494</v>
      </c>
      <c r="AQ5">
        <f t="shared" si="13"/>
        <v>-1227.0709236239161</v>
      </c>
      <c r="AR5">
        <f t="shared" si="14"/>
        <v>2788.255684969155</v>
      </c>
      <c r="AS5">
        <f t="shared" si="15"/>
        <v>-1260.3894393378075</v>
      </c>
      <c r="AT5">
        <f t="shared" si="16"/>
        <v>383.76844800819924</v>
      </c>
      <c r="AU5">
        <f t="shared" si="17"/>
        <v>1911.6346936395469</v>
      </c>
      <c r="AW5">
        <v>2</v>
      </c>
      <c r="AX5">
        <f>(R5*SUMPRODUCT(K6:$K$23, X6:$X$23)-$AZ$3*SUMPRODUCT(K5:$K$22, W6:$W$23))/Z5</f>
        <v>3239.0166576372162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1.535893E-3</v>
      </c>
      <c r="O6">
        <f t="shared" si="29"/>
        <v>5149.5007328762767</v>
      </c>
      <c r="P6">
        <f t="shared" si="30"/>
        <v>257.47503664381384</v>
      </c>
      <c r="Q6" s="5">
        <f t="shared" si="31"/>
        <v>50</v>
      </c>
      <c r="R6">
        <f t="shared" si="0"/>
        <v>1000000</v>
      </c>
      <c r="S6">
        <f t="shared" si="1"/>
        <v>4619.157692051439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3165.3565335608073</v>
      </c>
      <c r="AC6">
        <f t="shared" si="2"/>
        <v>4462.0367768396536</v>
      </c>
      <c r="AE6">
        <f t="shared" si="3"/>
        <v>4974.3401685540084</v>
      </c>
      <c r="AF6">
        <f t="shared" si="4"/>
        <v>-248.71700842770042</v>
      </c>
      <c r="AG6">
        <f t="shared" si="5"/>
        <v>-48.29924711725954</v>
      </c>
      <c r="AH6">
        <f t="shared" si="6"/>
        <v>-1500.9644766528504</v>
      </c>
      <c r="AI6">
        <f t="shared" si="7"/>
        <v>3176.3594363561983</v>
      </c>
      <c r="AJ6">
        <f t="shared" si="8"/>
        <v>-1296.6802432788463</v>
      </c>
      <c r="AK6">
        <f>G6*SUM(AB6, AE6:AF6)</f>
        <v>552.36857855809808</v>
      </c>
      <c r="AL6">
        <f t="shared" si="9"/>
        <v>2432.0477716354499</v>
      </c>
      <c r="AN6">
        <f t="shared" si="10"/>
        <v>3888.3198469303702</v>
      </c>
      <c r="AO6">
        <f t="shared" si="11"/>
        <v>-194.41599234651849</v>
      </c>
      <c r="AP6">
        <f t="shared" si="12"/>
        <v>-37.754338222596303</v>
      </c>
      <c r="AQ6">
        <f t="shared" si="13"/>
        <v>-1173.2671603364167</v>
      </c>
      <c r="AR6">
        <f t="shared" si="14"/>
        <v>2482.8823560248388</v>
      </c>
      <c r="AS6">
        <f t="shared" si="15"/>
        <v>-1013.5831797223614</v>
      </c>
      <c r="AT6">
        <f t="shared" si="16"/>
        <v>431.77298577320863</v>
      </c>
      <c r="AU6">
        <f t="shared" si="17"/>
        <v>1901.0721620756858</v>
      </c>
      <c r="AW6">
        <v>3</v>
      </c>
      <c r="AX6">
        <f>(R6*SUMPRODUCT(K7:$K$23, X7:$X$23)-$AZ$3*SUMPRODUCT(K6:$K$22, W7:$W$23))/Z6</f>
        <v>4619.157692051439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1.6204399999999999E-3</v>
      </c>
      <c r="O7">
        <f t="shared" si="29"/>
        <v>5149.5007328762767</v>
      </c>
      <c r="P7">
        <f t="shared" si="30"/>
        <v>257.47503664381384</v>
      </c>
      <c r="Q7" s="5">
        <f t="shared" si="31"/>
        <v>50</v>
      </c>
      <c r="R7">
        <f t="shared" si="0"/>
        <v>1000000</v>
      </c>
      <c r="S7">
        <f t="shared" si="1"/>
        <v>5848.506656001492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4462.0367768396536</v>
      </c>
      <c r="AC7">
        <f t="shared" si="2"/>
        <v>5583.9188830723724</v>
      </c>
      <c r="AE7">
        <f t="shared" si="3"/>
        <v>4916.536147085737</v>
      </c>
      <c r="AF7">
        <f t="shared" si="4"/>
        <v>-245.82680735428684</v>
      </c>
      <c r="AG7">
        <f t="shared" si="5"/>
        <v>-47.737988614088259</v>
      </c>
      <c r="AH7">
        <f t="shared" si="6"/>
        <v>-1565.3206399738408</v>
      </c>
      <c r="AI7">
        <f t="shared" si="7"/>
        <v>3057.6507111435212</v>
      </c>
      <c r="AJ7">
        <f t="shared" si="8"/>
        <v>-1121.8821062327188</v>
      </c>
      <c r="AK7">
        <f>G7*SUM(AB7, AE7:AF7)</f>
        <v>639.2922281599773</v>
      </c>
      <c r="AL7">
        <f t="shared" si="9"/>
        <v>2575.0608330707796</v>
      </c>
      <c r="AN7">
        <f t="shared" si="10"/>
        <v>3540.2008709233919</v>
      </c>
      <c r="AO7">
        <f t="shared" si="11"/>
        <v>-177.01004354616958</v>
      </c>
      <c r="AP7">
        <f t="shared" si="12"/>
        <v>-34.374214652708638</v>
      </c>
      <c r="AQ7">
        <f t="shared" si="13"/>
        <v>-1127.1247331710335</v>
      </c>
      <c r="AR7">
        <f t="shared" si="14"/>
        <v>2201.6918795534802</v>
      </c>
      <c r="AS7">
        <f t="shared" si="15"/>
        <v>-807.8223958370869</v>
      </c>
      <c r="AT7">
        <f t="shared" si="16"/>
        <v>460.32874267547618</v>
      </c>
      <c r="AU7">
        <f t="shared" si="17"/>
        <v>1854.1982263918694</v>
      </c>
      <c r="AW7">
        <v>4</v>
      </c>
      <c r="AX7">
        <f>(R7*SUMPRODUCT(K8:$K$23, X8:$X$23)-$AZ$3*SUMPRODUCT(K7:$K$22, W8:$W$23))/Z7</f>
        <v>5848.506656001492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1.706887E-3</v>
      </c>
      <c r="O8">
        <f t="shared" si="29"/>
        <v>5149.5007328762767</v>
      </c>
      <c r="P8">
        <f t="shared" si="30"/>
        <v>257.47503664381384</v>
      </c>
      <c r="Q8" s="5">
        <f t="shared" si="31"/>
        <v>50</v>
      </c>
      <c r="R8">
        <f t="shared" si="0"/>
        <v>1000000</v>
      </c>
      <c r="S8">
        <f t="shared" si="1"/>
        <v>6942.2792209836134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5583.9188830723724</v>
      </c>
      <c r="AC8">
        <f t="shared" si="2"/>
        <v>6550.613235208586</v>
      </c>
      <c r="AE8">
        <f t="shared" si="3"/>
        <v>4858.9788139803886</v>
      </c>
      <c r="AF8">
        <f t="shared" si="4"/>
        <v>-242.94894069901943</v>
      </c>
      <c r="AG8">
        <f t="shared" si="5"/>
        <v>-47.17912537577584</v>
      </c>
      <c r="AH8">
        <f t="shared" si="6"/>
        <v>-1629.6670434307052</v>
      </c>
      <c r="AI8">
        <f t="shared" si="7"/>
        <v>2939.1837044748881</v>
      </c>
      <c r="AJ8">
        <f t="shared" si="8"/>
        <v>-966.69435213621364</v>
      </c>
      <c r="AK8">
        <f t="shared" ref="AK8:AK23" si="32">G8*SUM(AB8:AB8, AE8:AF8)</f>
        <v>713.99641294476203</v>
      </c>
      <c r="AL8">
        <f t="shared" si="9"/>
        <v>2686.4857652834366</v>
      </c>
      <c r="AN8">
        <f t="shared" si="10"/>
        <v>3222.966864753254</v>
      </c>
      <c r="AO8">
        <f t="shared" si="11"/>
        <v>-161.14834323766271</v>
      </c>
      <c r="AP8">
        <f t="shared" si="12"/>
        <v>-31.293974231100378</v>
      </c>
      <c r="AQ8">
        <f t="shared" si="13"/>
        <v>-1080.9602351929013</v>
      </c>
      <c r="AR8">
        <f t="shared" si="14"/>
        <v>1949.5643120915897</v>
      </c>
      <c r="AS8">
        <f t="shared" si="15"/>
        <v>-641.20960073231254</v>
      </c>
      <c r="AT8">
        <f t="shared" si="16"/>
        <v>473.59473432002028</v>
      </c>
      <c r="AU8">
        <f t="shared" si="17"/>
        <v>1781.9494456792977</v>
      </c>
      <c r="AW8">
        <v>5</v>
      </c>
      <c r="AX8">
        <f>(R8*SUMPRODUCT(K9:$K$23, X9:$X$23)-$AZ$3*SUMPRODUCT(K8:$K$22, W9:$W$23))/Z8</f>
        <v>6942.2792209836134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1.7980839999999999E-3</v>
      </c>
      <c r="O9">
        <f t="shared" si="29"/>
        <v>5149.5007328762767</v>
      </c>
      <c r="P9">
        <f t="shared" si="30"/>
        <v>257.47503664381384</v>
      </c>
      <c r="Q9" s="5">
        <f t="shared" si="31"/>
        <v>50</v>
      </c>
      <c r="R9">
        <f t="shared" si="0"/>
        <v>1000000</v>
      </c>
      <c r="S9">
        <f t="shared" si="1"/>
        <v>7912.5996754804301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6550.613235208586</v>
      </c>
      <c r="AC9">
        <f t="shared" si="2"/>
        <v>7378.1038983930357</v>
      </c>
      <c r="AE9">
        <f t="shared" si="3"/>
        <v>4801.6521737788271</v>
      </c>
      <c r="AF9">
        <f t="shared" si="4"/>
        <v>-240.08260868894138</v>
      </c>
      <c r="AG9">
        <f t="shared" si="5"/>
        <v>-46.622502091545904</v>
      </c>
      <c r="AH9">
        <f t="shared" si="6"/>
        <v>-1696.6406094435304</v>
      </c>
      <c r="AI9">
        <f t="shared" si="7"/>
        <v>2818.3064535548092</v>
      </c>
      <c r="AJ9">
        <f t="shared" si="8"/>
        <v>-827.49066318444966</v>
      </c>
      <c r="AK9">
        <f t="shared" si="32"/>
        <v>777.85279602089304</v>
      </c>
      <c r="AL9">
        <f t="shared" si="9"/>
        <v>2768.6685863912526</v>
      </c>
      <c r="AN9">
        <f t="shared" si="10"/>
        <v>2933.8891374611294</v>
      </c>
      <c r="AO9">
        <f t="shared" si="11"/>
        <v>-146.69445687305648</v>
      </c>
      <c r="AP9">
        <f t="shared" si="12"/>
        <v>-28.487122244008233</v>
      </c>
      <c r="AQ9">
        <f t="shared" si="13"/>
        <v>-1036.675559592728</v>
      </c>
      <c r="AR9">
        <f t="shared" si="14"/>
        <v>1722.0319987513367</v>
      </c>
      <c r="AS9">
        <f t="shared" si="15"/>
        <v>-505.61052325386333</v>
      </c>
      <c r="AT9">
        <f t="shared" si="16"/>
        <v>475.28096292602993</v>
      </c>
      <c r="AU9">
        <f t="shared" si="17"/>
        <v>1691.7024384235033</v>
      </c>
      <c r="AW9">
        <v>6</v>
      </c>
      <c r="AX9">
        <f>(R9*SUMPRODUCT(K10:$K$23, X10:$X$23)-$AZ$3*SUMPRODUCT(K9:$K$22, W10:$W$23))/Z9</f>
        <v>7912.5996754804301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1.9035300000000001E-3</v>
      </c>
      <c r="O10">
        <f t="shared" si="29"/>
        <v>5149.5007328762767</v>
      </c>
      <c r="P10">
        <f t="shared" si="30"/>
        <v>257.47503664381384</v>
      </c>
      <c r="Q10" s="5">
        <f t="shared" si="31"/>
        <v>50</v>
      </c>
      <c r="R10">
        <f t="shared" si="0"/>
        <v>1000000</v>
      </c>
      <c r="S10">
        <f t="shared" si="1"/>
        <v>8765.4286604745466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7378.1038983930357</v>
      </c>
      <c r="AC10">
        <f t="shared" si="2"/>
        <v>8076.0329098691727</v>
      </c>
      <c r="AE10">
        <f t="shared" si="3"/>
        <v>4744.4955630786862</v>
      </c>
      <c r="AF10">
        <f t="shared" si="4"/>
        <v>-237.2247781539343</v>
      </c>
      <c r="AG10">
        <f t="shared" si="5"/>
        <v>-46.067529739224121</v>
      </c>
      <c r="AH10">
        <f t="shared" si="6"/>
        <v>-1774.9466281264076</v>
      </c>
      <c r="AI10">
        <f t="shared" si="7"/>
        <v>2686.2566270591196</v>
      </c>
      <c r="AJ10">
        <f t="shared" si="8"/>
        <v>-697.92901147613702</v>
      </c>
      <c r="AK10">
        <f t="shared" si="32"/>
        <v>831.97622783224529</v>
      </c>
      <c r="AL10">
        <f t="shared" si="9"/>
        <v>2820.3038434152277</v>
      </c>
      <c r="AN10">
        <f t="shared" si="10"/>
        <v>2670.454692094188</v>
      </c>
      <c r="AO10">
        <f t="shared" si="11"/>
        <v>-133.52273460470937</v>
      </c>
      <c r="AP10">
        <f t="shared" si="12"/>
        <v>-25.929258297265967</v>
      </c>
      <c r="AQ10">
        <f t="shared" si="13"/>
        <v>-999.03445756859537</v>
      </c>
      <c r="AR10">
        <f t="shared" si="14"/>
        <v>1511.9682416236169</v>
      </c>
      <c r="AS10">
        <f t="shared" si="15"/>
        <v>-392.83160425925303</v>
      </c>
      <c r="AT10">
        <f t="shared" si="16"/>
        <v>468.28051407929945</v>
      </c>
      <c r="AU10">
        <f t="shared" si="17"/>
        <v>1587.417151443663</v>
      </c>
      <c r="AW10">
        <v>7</v>
      </c>
      <c r="AX10">
        <f>(R10*SUMPRODUCT(K11:$K$23, X11:$X$23)-$AZ$3*SUMPRODUCT(K10:$K$22, W11:$W$23))/Z10</f>
        <v>8765.4286604745466</v>
      </c>
    </row>
    <row r="11" spans="1:52" x14ac:dyDescent="0.25">
      <c r="A11" t="s">
        <v>33</v>
      </c>
      <c r="C11" s="24">
        <f>AU25</f>
        <v>8861.7358166178783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2.008026E-3</v>
      </c>
      <c r="O11">
        <f t="shared" si="29"/>
        <v>5149.5007328762767</v>
      </c>
      <c r="P11">
        <f t="shared" si="30"/>
        <v>257.47503664381384</v>
      </c>
      <c r="Q11" s="5">
        <f t="shared" si="31"/>
        <v>50</v>
      </c>
      <c r="R11">
        <f t="shared" si="0"/>
        <v>1000000</v>
      </c>
      <c r="S11">
        <f t="shared" si="1"/>
        <v>9514.9950171053861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8076.0329098691727</v>
      </c>
      <c r="AC11">
        <f t="shared" si="2"/>
        <v>8661.3762014575041</v>
      </c>
      <c r="AE11">
        <f t="shared" si="3"/>
        <v>4687.523537000352</v>
      </c>
      <c r="AF11">
        <f t="shared" si="4"/>
        <v>-234.3761768500176</v>
      </c>
      <c r="AG11">
        <f t="shared" si="5"/>
        <v>-45.51434964435974</v>
      </c>
      <c r="AH11">
        <f t="shared" si="6"/>
        <v>-1850.0959494427052</v>
      </c>
      <c r="AI11">
        <f t="shared" si="7"/>
        <v>2557.5370610632699</v>
      </c>
      <c r="AJ11">
        <f t="shared" si="8"/>
        <v>-585.34329158833134</v>
      </c>
      <c r="AK11">
        <f t="shared" si="32"/>
        <v>877.04261890136559</v>
      </c>
      <c r="AL11">
        <f t="shared" si="9"/>
        <v>2849.2363883763041</v>
      </c>
      <c r="AN11">
        <f t="shared" si="10"/>
        <v>2430.4170184508584</v>
      </c>
      <c r="AO11">
        <f t="shared" si="11"/>
        <v>-121.52085092254292</v>
      </c>
      <c r="AP11">
        <f t="shared" si="12"/>
        <v>-23.598569497565038</v>
      </c>
      <c r="AQ11">
        <f t="shared" si="13"/>
        <v>-959.24951539975848</v>
      </c>
      <c r="AR11">
        <f t="shared" si="14"/>
        <v>1326.048082630992</v>
      </c>
      <c r="AS11">
        <f t="shared" si="15"/>
        <v>-303.49251289790737</v>
      </c>
      <c r="AT11">
        <f t="shared" si="16"/>
        <v>454.73463547633366</v>
      </c>
      <c r="AU11">
        <f t="shared" si="17"/>
        <v>1477.2902052094184</v>
      </c>
      <c r="AW11">
        <v>8</v>
      </c>
      <c r="AX11">
        <f>(R11*SUMPRODUCT(K12:$K$23, X12:$X$23)-$AZ$3*SUMPRODUCT(K11:$K$22, W12:$W$23))/Z11</f>
        <v>9514.9950171053861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2.1277219999999999E-3</v>
      </c>
      <c r="O12">
        <f t="shared" si="29"/>
        <v>5149.5007328762767</v>
      </c>
      <c r="P12">
        <f t="shared" si="30"/>
        <v>257.47503664381384</v>
      </c>
      <c r="Q12" s="5">
        <f t="shared" si="31"/>
        <v>50</v>
      </c>
      <c r="R12">
        <f t="shared" si="0"/>
        <v>1000000</v>
      </c>
      <c r="S12">
        <f t="shared" si="1"/>
        <v>10166.352674420119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8661.3762014575041</v>
      </c>
      <c r="AC12">
        <f t="shared" si="2"/>
        <v>9142.0650438466582</v>
      </c>
      <c r="AE12">
        <f t="shared" si="3"/>
        <v>4630.6745546751554</v>
      </c>
      <c r="AF12">
        <f t="shared" si="4"/>
        <v>-231.53372773375776</v>
      </c>
      <c r="AG12">
        <f t="shared" si="5"/>
        <v>-44.962364264862146</v>
      </c>
      <c r="AH12">
        <f t="shared" si="6"/>
        <v>-1936.8376610799278</v>
      </c>
      <c r="AI12">
        <f t="shared" si="7"/>
        <v>2417.3408015966079</v>
      </c>
      <c r="AJ12">
        <f t="shared" si="8"/>
        <v>-480.68884238915416</v>
      </c>
      <c r="AK12">
        <f t="shared" si="32"/>
        <v>914.23619198792312</v>
      </c>
      <c r="AL12">
        <f t="shared" si="9"/>
        <v>2850.8881511953768</v>
      </c>
      <c r="AN12">
        <f t="shared" si="10"/>
        <v>2211.6874973580861</v>
      </c>
      <c r="AO12">
        <f t="shared" si="11"/>
        <v>-110.5843748679043</v>
      </c>
      <c r="AP12">
        <f t="shared" si="12"/>
        <v>-21.474776022827538</v>
      </c>
      <c r="AQ12">
        <f t="shared" si="13"/>
        <v>-925.06601119224138</v>
      </c>
      <c r="AR12">
        <f t="shared" si="14"/>
        <v>1154.5623352751131</v>
      </c>
      <c r="AS12">
        <f t="shared" si="15"/>
        <v>-229.58501839829756</v>
      </c>
      <c r="AT12">
        <f t="shared" si="16"/>
        <v>436.65447259957602</v>
      </c>
      <c r="AU12">
        <f t="shared" si="17"/>
        <v>1361.6317894763915</v>
      </c>
      <c r="AW12">
        <v>9</v>
      </c>
      <c r="AX12">
        <f>(R12*SUMPRODUCT(K13:$K$23, X13:$X$23)-$AZ$3*SUMPRODUCT(K12:$K$22, W13:$W$23))/Z12</f>
        <v>10166.352674420119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2.2569180000000001E-3</v>
      </c>
      <c r="O13">
        <f t="shared" si="29"/>
        <v>5149.5007328762767</v>
      </c>
      <c r="P13">
        <f t="shared" si="30"/>
        <v>257.47503664381384</v>
      </c>
      <c r="Q13" s="5">
        <f t="shared" si="31"/>
        <v>50</v>
      </c>
      <c r="R13">
        <f t="shared" si="0"/>
        <v>1000000</v>
      </c>
      <c r="S13">
        <f t="shared" si="1"/>
        <v>10727.434196600132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9142.0650438466582</v>
      </c>
      <c r="AC13">
        <f t="shared" si="2"/>
        <v>9528.3782972335976</v>
      </c>
      <c r="AE13">
        <f t="shared" si="3"/>
        <v>4573.9167563738147</v>
      </c>
      <c r="AF13">
        <f t="shared" si="4"/>
        <v>-228.69583781869076</v>
      </c>
      <c r="AG13">
        <f t="shared" si="5"/>
        <v>-44.411264252981603</v>
      </c>
      <c r="AH13">
        <f t="shared" si="6"/>
        <v>-2029.527384638483</v>
      </c>
      <c r="AI13">
        <f t="shared" si="7"/>
        <v>2271.282269663659</v>
      </c>
      <c r="AJ13">
        <f t="shared" si="8"/>
        <v>-386.31325338693932</v>
      </c>
      <c r="AK13">
        <f t="shared" si="32"/>
        <v>944.110017368125</v>
      </c>
      <c r="AL13">
        <f t="shared" si="9"/>
        <v>2829.0790336448445</v>
      </c>
      <c r="AN13">
        <f t="shared" si="10"/>
        <v>2012.3796945948602</v>
      </c>
      <c r="AO13">
        <f t="shared" si="11"/>
        <v>-100.61898472974303</v>
      </c>
      <c r="AP13">
        <f t="shared" si="12"/>
        <v>-19.539561201992846</v>
      </c>
      <c r="AQ13">
        <f t="shared" si="13"/>
        <v>-892.92829668999468</v>
      </c>
      <c r="AR13">
        <f t="shared" si="14"/>
        <v>999.29285197312959</v>
      </c>
      <c r="AS13">
        <f t="shared" si="15"/>
        <v>-169.96569642099979</v>
      </c>
      <c r="AT13">
        <f t="shared" si="16"/>
        <v>415.37875077583527</v>
      </c>
      <c r="AU13">
        <f t="shared" si="17"/>
        <v>1244.7059063279648</v>
      </c>
      <c r="AW13">
        <v>10</v>
      </c>
      <c r="AX13">
        <f>(R13*SUMPRODUCT(K14:$K$23, X14:$X$23)-$AZ$3*SUMPRODUCT(K13:$K$22, W14:$W$23))/Z13</f>
        <v>10727.434196600132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2.397513E-3</v>
      </c>
      <c r="O14">
        <f t="shared" si="29"/>
        <v>5149.5007328762767</v>
      </c>
      <c r="P14">
        <f t="shared" si="30"/>
        <v>257.47503664381384</v>
      </c>
      <c r="Q14" s="5">
        <f t="shared" si="31"/>
        <v>50</v>
      </c>
      <c r="R14">
        <f t="shared" si="0"/>
        <v>1000000</v>
      </c>
      <c r="S14">
        <f t="shared" si="1"/>
        <v>11205.101448080361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9528.3782972335976</v>
      </c>
      <c r="AC14">
        <f t="shared" si="2"/>
        <v>9829.2662651895807</v>
      </c>
      <c r="AE14">
        <f t="shared" si="3"/>
        <v>4517.2115639257536</v>
      </c>
      <c r="AF14">
        <f t="shared" si="4"/>
        <v>-225.86057819628766</v>
      </c>
      <c r="AG14">
        <f t="shared" si="5"/>
        <v>-43.860675027058832</v>
      </c>
      <c r="AH14">
        <f t="shared" si="6"/>
        <v>-2129.5316678591739</v>
      </c>
      <c r="AI14">
        <f t="shared" si="7"/>
        <v>2117.9586428432326</v>
      </c>
      <c r="AJ14">
        <f t="shared" si="8"/>
        <v>-300.88796795598319</v>
      </c>
      <c r="AK14">
        <f t="shared" si="32"/>
        <v>967.38104980741457</v>
      </c>
      <c r="AL14">
        <f t="shared" si="9"/>
        <v>2784.4517246946639</v>
      </c>
      <c r="AN14">
        <f t="shared" si="10"/>
        <v>1830.7720286763499</v>
      </c>
      <c r="AO14">
        <f t="shared" si="11"/>
        <v>-91.53860143381749</v>
      </c>
      <c r="AP14">
        <f t="shared" si="12"/>
        <v>-17.776209031178873</v>
      </c>
      <c r="AQ14">
        <f t="shared" si="13"/>
        <v>-863.07381368448807</v>
      </c>
      <c r="AR14">
        <f t="shared" si="14"/>
        <v>858.38340452686521</v>
      </c>
      <c r="AS14">
        <f t="shared" si="15"/>
        <v>-121.94630862503786</v>
      </c>
      <c r="AT14">
        <f t="shared" si="16"/>
        <v>392.06801408252284</v>
      </c>
      <c r="AU14">
        <f t="shared" si="17"/>
        <v>1128.5051099843502</v>
      </c>
      <c r="AW14">
        <v>11</v>
      </c>
      <c r="AX14">
        <f>(R14*SUMPRODUCT(K15:$K$23, X15:$X$23)-$AZ$3*SUMPRODUCT(K14:$K$22, W15:$W$23))/Z14</f>
        <v>11205.101448080361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2.5466569999999999E-3</v>
      </c>
      <c r="O15">
        <f t="shared" si="29"/>
        <v>5149.5007328762767</v>
      </c>
      <c r="P15">
        <f t="shared" si="30"/>
        <v>257.47503664381384</v>
      </c>
      <c r="Q15" s="5">
        <f t="shared" si="31"/>
        <v>50</v>
      </c>
      <c r="R15">
        <f t="shared" si="0"/>
        <v>1000000</v>
      </c>
      <c r="S15">
        <f t="shared" si="1"/>
        <v>11607.09990088737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9829.2662651895807</v>
      </c>
      <c r="AC15">
        <f t="shared" si="2"/>
        <v>10054.155868869468</v>
      </c>
      <c r="AE15">
        <f t="shared" si="3"/>
        <v>4460.5356598367434</v>
      </c>
      <c r="AF15">
        <f t="shared" si="4"/>
        <v>-223.02678299183717</v>
      </c>
      <c r="AG15">
        <f t="shared" si="5"/>
        <v>-43.310370181705856</v>
      </c>
      <c r="AH15">
        <f t="shared" si="6"/>
        <v>-2233.9619016476909</v>
      </c>
      <c r="AI15">
        <f t="shared" si="7"/>
        <v>1960.2366050155088</v>
      </c>
      <c r="AJ15">
        <f t="shared" si="8"/>
        <v>-224.88960367988693</v>
      </c>
      <c r="AK15">
        <f t="shared" si="32"/>
        <v>984.67425994241421</v>
      </c>
      <c r="AL15">
        <f t="shared" si="9"/>
        <v>2720.021261278036</v>
      </c>
      <c r="AN15">
        <f t="shared" si="10"/>
        <v>1665.3020624992891</v>
      </c>
      <c r="AO15">
        <f t="shared" si="11"/>
        <v>-83.265103124964455</v>
      </c>
      <c r="AP15">
        <f t="shared" si="12"/>
        <v>-16.169548747390188</v>
      </c>
      <c r="AQ15">
        <f t="shared" si="13"/>
        <v>-834.03018069244501</v>
      </c>
      <c r="AR15">
        <f t="shared" si="14"/>
        <v>731.83722993448919</v>
      </c>
      <c r="AS15">
        <f t="shared" si="15"/>
        <v>-83.96057097242678</v>
      </c>
      <c r="AT15">
        <f t="shared" si="16"/>
        <v>367.6195419166495</v>
      </c>
      <c r="AU15">
        <f t="shared" si="17"/>
        <v>1015.4962008787119</v>
      </c>
      <c r="AW15">
        <v>12</v>
      </c>
      <c r="AX15">
        <f>(R15*SUMPRODUCT(K16:$K$23, X16:$X$23)-$AZ$3*SUMPRODUCT(K15:$K$22, W16:$W$23))/Z15</f>
        <v>11607.09990088737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3.8442260000000001E-3</v>
      </c>
      <c r="O16">
        <f t="shared" si="29"/>
        <v>5149.5007328762767</v>
      </c>
      <c r="P16">
        <f t="shared" si="30"/>
        <v>257.47503664381384</v>
      </c>
      <c r="Q16" s="5">
        <f t="shared" si="31"/>
        <v>50</v>
      </c>
      <c r="R16">
        <f t="shared" si="0"/>
        <v>1000000</v>
      </c>
      <c r="S16">
        <f t="shared" si="1"/>
        <v>11557.007251669094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10054.155868869468</v>
      </c>
      <c r="AC16">
        <f t="shared" si="2"/>
        <v>9872.1739487607792</v>
      </c>
      <c r="AE16">
        <f t="shared" si="3"/>
        <v>4398.7829960809049</v>
      </c>
      <c r="AF16">
        <f t="shared" si="4"/>
        <v>-219.93914980404523</v>
      </c>
      <c r="AG16">
        <f t="shared" si="5"/>
        <v>-42.710771628766665</v>
      </c>
      <c r="AH16">
        <f t="shared" si="6"/>
        <v>-3329.8970224427676</v>
      </c>
      <c r="AI16">
        <f t="shared" si="7"/>
        <v>806.2360522053259</v>
      </c>
      <c r="AJ16">
        <f t="shared" si="8"/>
        <v>181.98192010868843</v>
      </c>
      <c r="AK16">
        <f t="shared" si="32"/>
        <v>996.30998006024299</v>
      </c>
      <c r="AL16">
        <f t="shared" si="9"/>
        <v>1984.5279523742574</v>
      </c>
      <c r="AN16">
        <f t="shared" si="10"/>
        <v>1512.7971889309606</v>
      </c>
      <c r="AO16">
        <f t="shared" si="11"/>
        <v>-75.63985944654803</v>
      </c>
      <c r="AP16">
        <f t="shared" si="12"/>
        <v>-14.688775353236826</v>
      </c>
      <c r="AQ16">
        <f t="shared" si="13"/>
        <v>-1145.1937636998957</v>
      </c>
      <c r="AR16">
        <f t="shared" si="14"/>
        <v>277.27479043128034</v>
      </c>
      <c r="AS16">
        <f t="shared" si="15"/>
        <v>62.585887374294792</v>
      </c>
      <c r="AT16">
        <f t="shared" si="16"/>
        <v>342.64362176580431</v>
      </c>
      <c r="AU16">
        <f t="shared" si="17"/>
        <v>682.50429957137953</v>
      </c>
      <c r="AW16">
        <v>13</v>
      </c>
      <c r="AX16">
        <f>(R16*SUMPRODUCT(K17:$K$23, X17:$X$23)-$AZ$3*SUMPRODUCT(K16:$K$22, W17:$W$23))/Z16</f>
        <v>11557.007251669094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5.3300140000000001E-3</v>
      </c>
      <c r="O17">
        <f t="shared" si="29"/>
        <v>5149.5007328762767</v>
      </c>
      <c r="P17">
        <f t="shared" si="30"/>
        <v>257.47503664381384</v>
      </c>
      <c r="Q17" s="5">
        <f t="shared" si="31"/>
        <v>50</v>
      </c>
      <c r="R17">
        <f t="shared" si="0"/>
        <v>1000000</v>
      </c>
      <c r="S17">
        <f t="shared" si="1"/>
        <v>11062.360050427009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9872.1739487607792</v>
      </c>
      <c r="AC17">
        <f t="shared" si="2"/>
        <v>9304.7755825849508</v>
      </c>
      <c r="AE17">
        <f t="shared" si="3"/>
        <v>4331.349591168022</v>
      </c>
      <c r="AF17">
        <f t="shared" si="4"/>
        <v>-216.56747955840112</v>
      </c>
      <c r="AG17">
        <f t="shared" si="5"/>
        <v>-42.05601490174687</v>
      </c>
      <c r="AH17">
        <f t="shared" si="6"/>
        <v>-4552.9802146425818</v>
      </c>
      <c r="AI17">
        <f t="shared" si="7"/>
        <v>-480.25411793470766</v>
      </c>
      <c r="AJ17">
        <f t="shared" si="8"/>
        <v>567.39836617582841</v>
      </c>
      <c r="AK17">
        <f t="shared" si="32"/>
        <v>979.0869242259281</v>
      </c>
      <c r="AL17">
        <f t="shared" si="9"/>
        <v>1066.231172467049</v>
      </c>
      <c r="AN17">
        <f t="shared" si="10"/>
        <v>1372.1878707457724</v>
      </c>
      <c r="AO17">
        <f t="shared" si="11"/>
        <v>-68.609393537288625</v>
      </c>
      <c r="AP17">
        <f t="shared" si="12"/>
        <v>-13.323503985398316</v>
      </c>
      <c r="AQ17">
        <f t="shared" si="13"/>
        <v>-1442.4012873533206</v>
      </c>
      <c r="AR17">
        <f t="shared" si="14"/>
        <v>-152.14631413023517</v>
      </c>
      <c r="AS17">
        <f t="shared" si="15"/>
        <v>179.75394032728803</v>
      </c>
      <c r="AT17">
        <f t="shared" si="16"/>
        <v>310.17842673518959</v>
      </c>
      <c r="AU17">
        <f t="shared" si="17"/>
        <v>337.78605293224246</v>
      </c>
      <c r="AW17">
        <v>14</v>
      </c>
      <c r="AX17">
        <f>(R17*SUMPRODUCT(K18:$K$23, X18:$X$23)-$AZ$3*SUMPRODUCT(K17:$K$22, W18:$W$23))/Z17</f>
        <v>11062.360050427009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6.9004050000000001E-3</v>
      </c>
      <c r="O18">
        <f t="shared" si="29"/>
        <v>5149.5007328762767</v>
      </c>
      <c r="P18">
        <f t="shared" si="30"/>
        <v>257.47503664381384</v>
      </c>
      <c r="Q18" s="5">
        <f t="shared" si="31"/>
        <v>50</v>
      </c>
      <c r="R18">
        <f t="shared" si="0"/>
        <v>1000000</v>
      </c>
      <c r="S18">
        <f t="shared" si="1"/>
        <v>10163.97016818623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9304.7755825849508</v>
      </c>
      <c r="AC18">
        <f t="shared" si="2"/>
        <v>8404.6379993600567</v>
      </c>
      <c r="AE18">
        <f t="shared" si="3"/>
        <v>4258.1480288806988</v>
      </c>
      <c r="AF18">
        <f t="shared" si="4"/>
        <v>-212.90740144403492</v>
      </c>
      <c r="AG18">
        <f t="shared" si="5"/>
        <v>-41.34525121722131</v>
      </c>
      <c r="AH18">
        <f t="shared" si="6"/>
        <v>-5804.0707101617718</v>
      </c>
      <c r="AI18">
        <f t="shared" si="7"/>
        <v>-1800.175333942329</v>
      </c>
      <c r="AJ18">
        <f t="shared" si="8"/>
        <v>900.13758322489412</v>
      </c>
      <c r="AK18">
        <f t="shared" si="32"/>
        <v>934.50113470151302</v>
      </c>
      <c r="AL18">
        <f t="shared" si="9"/>
        <v>34.463383984078177</v>
      </c>
      <c r="AN18">
        <f t="shared" si="10"/>
        <v>1242.6626933261618</v>
      </c>
      <c r="AO18">
        <f t="shared" si="11"/>
        <v>-62.133134666308088</v>
      </c>
      <c r="AP18">
        <f t="shared" si="12"/>
        <v>-12.065856068264573</v>
      </c>
      <c r="AQ18">
        <f t="shared" si="13"/>
        <v>-1693.8119792986629</v>
      </c>
      <c r="AR18">
        <f t="shared" si="14"/>
        <v>-525.34827670707364</v>
      </c>
      <c r="AS18">
        <f t="shared" si="15"/>
        <v>262.68870550007085</v>
      </c>
      <c r="AT18">
        <f t="shared" si="16"/>
        <v>272.71708007525262</v>
      </c>
      <c r="AU18">
        <f t="shared" si="17"/>
        <v>10.057508868249862</v>
      </c>
      <c r="AW18">
        <v>15</v>
      </c>
      <c r="AX18">
        <f>(R18*SUMPRODUCT(K19:$K$23, X19:$X$23)-$AZ$3*SUMPRODUCT(K18:$K$22, W19:$W$23))/Z18</f>
        <v>10163.97016818623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8.6257439999999994E-3</v>
      </c>
      <c r="O19">
        <f t="shared" si="29"/>
        <v>5149.5007328762767</v>
      </c>
      <c r="P19">
        <f t="shared" si="30"/>
        <v>257.47503664381384</v>
      </c>
      <c r="Q19" s="5">
        <f t="shared" si="31"/>
        <v>50</v>
      </c>
      <c r="R19">
        <f t="shared" si="0"/>
        <v>1000000</v>
      </c>
      <c r="S19">
        <f t="shared" si="1"/>
        <v>8879.7327970509814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8404.6379993600567</v>
      </c>
      <c r="AC19">
        <f t="shared" si="2"/>
        <v>7205.9324949965057</v>
      </c>
      <c r="AE19">
        <f t="shared" si="3"/>
        <v>4178.8368537806618</v>
      </c>
      <c r="AF19">
        <f t="shared" si="4"/>
        <v>-208.94184268903311</v>
      </c>
      <c r="AG19">
        <f t="shared" si="5"/>
        <v>-40.575165152433662</v>
      </c>
      <c r="AH19">
        <f t="shared" si="6"/>
        <v>-7132.6710523087886</v>
      </c>
      <c r="AI19">
        <f t="shared" si="7"/>
        <v>-3203.3512063695935</v>
      </c>
      <c r="AJ19">
        <f t="shared" si="8"/>
        <v>1198.705504363551</v>
      </c>
      <c r="AK19">
        <f t="shared" si="32"/>
        <v>866.217310731618</v>
      </c>
      <c r="AL19">
        <f t="shared" si="9"/>
        <v>-1138.4283912744245</v>
      </c>
      <c r="AN19">
        <f t="shared" si="10"/>
        <v>1123.3887967813389</v>
      </c>
      <c r="AO19">
        <f t="shared" si="11"/>
        <v>-56.169439839066953</v>
      </c>
      <c r="AP19">
        <f t="shared" si="12"/>
        <v>-10.907744799502778</v>
      </c>
      <c r="AQ19">
        <f t="shared" si="13"/>
        <v>-1917.462449877884</v>
      </c>
      <c r="AR19">
        <f t="shared" si="14"/>
        <v>-861.15083773511469</v>
      </c>
      <c r="AS19">
        <f t="shared" si="15"/>
        <v>322.24573041750489</v>
      </c>
      <c r="AT19">
        <f t="shared" si="16"/>
        <v>232.86355904839434</v>
      </c>
      <c r="AU19">
        <f t="shared" si="17"/>
        <v>-306.04154826921547</v>
      </c>
      <c r="AW19">
        <v>16</v>
      </c>
      <c r="AX19">
        <f>(R19*SUMPRODUCT(K20:$K$23, X20:$X$23)-$AZ$3*SUMPRODUCT(K19:$K$22, W20:$W$23))/Z19</f>
        <v>8879.7327970509814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1.0476563E-2</v>
      </c>
      <c r="O20">
        <f t="shared" si="29"/>
        <v>5149.5007328762767</v>
      </c>
      <c r="P20">
        <f t="shared" si="30"/>
        <v>257.47503664381384</v>
      </c>
      <c r="Q20" s="5">
        <f t="shared" si="31"/>
        <v>50</v>
      </c>
      <c r="R20">
        <f t="shared" si="0"/>
        <v>1000000</v>
      </c>
      <c r="S20">
        <f t="shared" si="1"/>
        <v>7234.1690034555741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7205.9324949965057</v>
      </c>
      <c r="AC20">
        <f t="shared" si="2"/>
        <v>5750.3433124018256</v>
      </c>
      <c r="AE20">
        <f t="shared" si="3"/>
        <v>4093.2686376775005</v>
      </c>
      <c r="AF20">
        <f t="shared" si="4"/>
        <v>-204.66343188387501</v>
      </c>
      <c r="AG20">
        <f t="shared" si="5"/>
        <v>-39.744325226954444</v>
      </c>
      <c r="AH20">
        <f t="shared" si="6"/>
        <v>-8501.7654790975157</v>
      </c>
      <c r="AI20">
        <f t="shared" si="7"/>
        <v>-4652.9045985308449</v>
      </c>
      <c r="AJ20">
        <f t="shared" si="8"/>
        <v>1455.5891825946801</v>
      </c>
      <c r="AK20">
        <f t="shared" si="32"/>
        <v>776.61763905530927</v>
      </c>
      <c r="AL20">
        <f t="shared" si="9"/>
        <v>-2420.6977768808556</v>
      </c>
      <c r="AN20">
        <f t="shared" si="10"/>
        <v>1013.6478120347391</v>
      </c>
      <c r="AO20">
        <f t="shared" si="11"/>
        <v>-50.682390601736948</v>
      </c>
      <c r="AP20">
        <f t="shared" si="12"/>
        <v>-9.8421950458540994</v>
      </c>
      <c r="AQ20">
        <f t="shared" si="13"/>
        <v>-2105.3580253675618</v>
      </c>
      <c r="AR20">
        <f t="shared" si="14"/>
        <v>-1152.2347989804139</v>
      </c>
      <c r="AS20">
        <f t="shared" si="15"/>
        <v>360.45882172925184</v>
      </c>
      <c r="AT20">
        <f t="shared" si="16"/>
        <v>192.31984027871223</v>
      </c>
      <c r="AU20">
        <f t="shared" si="17"/>
        <v>-599.45613697244971</v>
      </c>
      <c r="AW20">
        <v>17</v>
      </c>
      <c r="AX20">
        <f>(R20*SUMPRODUCT(K21:$K$23, X21:$X$23)-$AZ$3*SUMPRODUCT(K20:$K$22, W21:$W$23))/Z20</f>
        <v>7234.1690034555741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1.2607808E-2</v>
      </c>
      <c r="O21">
        <f t="shared" si="29"/>
        <v>5149.5007328762767</v>
      </c>
      <c r="P21">
        <f t="shared" si="30"/>
        <v>257.47503664381384</v>
      </c>
      <c r="Q21" s="5">
        <f t="shared" si="31"/>
        <v>50</v>
      </c>
      <c r="R21">
        <f t="shared" si="0"/>
        <v>1000000</v>
      </c>
      <c r="S21">
        <f t="shared" si="1"/>
        <v>5213.5544934042582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5750.3433124018256</v>
      </c>
      <c r="AC21">
        <f t="shared" si="2"/>
        <v>4050.4931888674723</v>
      </c>
      <c r="AE21">
        <f t="shared" si="3"/>
        <v>4000.7288062244656</v>
      </c>
      <c r="AF21">
        <f t="shared" si="4"/>
        <v>-200.03644031122329</v>
      </c>
      <c r="AG21">
        <f t="shared" si="5"/>
        <v>-38.845793153133897</v>
      </c>
      <c r="AH21">
        <f t="shared" si="6"/>
        <v>-10021.776431019962</v>
      </c>
      <c r="AI21">
        <f t="shared" si="7"/>
        <v>-6259.9298582598531</v>
      </c>
      <c r="AJ21">
        <f t="shared" si="8"/>
        <v>1699.8501235343533</v>
      </c>
      <c r="AK21">
        <f t="shared" si="32"/>
        <v>668.57249748205481</v>
      </c>
      <c r="AL21">
        <f t="shared" si="9"/>
        <v>-3891.5072372434443</v>
      </c>
      <c r="AN21">
        <f t="shared" si="10"/>
        <v>912.63710025206808</v>
      </c>
      <c r="AO21">
        <f t="shared" si="11"/>
        <v>-45.631855012603403</v>
      </c>
      <c r="AP21">
        <f t="shared" si="12"/>
        <v>-8.8614134417484625</v>
      </c>
      <c r="AQ21">
        <f t="shared" si="13"/>
        <v>-2286.1447062221632</v>
      </c>
      <c r="AR21">
        <f t="shared" si="14"/>
        <v>-1428.0008744244471</v>
      </c>
      <c r="AS21">
        <f t="shared" si="15"/>
        <v>387.76592034728179</v>
      </c>
      <c r="AT21">
        <f t="shared" si="16"/>
        <v>152.51322820506908</v>
      </c>
      <c r="AU21">
        <f t="shared" si="17"/>
        <v>-887.72172587209616</v>
      </c>
      <c r="AW21">
        <v>18</v>
      </c>
      <c r="AX21">
        <f>(R21*SUMPRODUCT(K22:$K$23, X22:$X$23)-$AZ$3*SUMPRODUCT(K21:$K$22, W22:$W$23))/Z21</f>
        <v>5213.5544934042582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1.5033739000000001E-2</v>
      </c>
      <c r="O22">
        <f t="shared" si="29"/>
        <v>5149.5007328762767</v>
      </c>
      <c r="P22">
        <f t="shared" si="30"/>
        <v>257.47503664381384</v>
      </c>
      <c r="Q22" s="5">
        <f t="shared" si="31"/>
        <v>50</v>
      </c>
      <c r="R22">
        <f t="shared" si="0"/>
        <v>1000000</v>
      </c>
      <c r="S22">
        <f t="shared" si="1"/>
        <v>2804.0584379995439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4050.4931888674723</v>
      </c>
      <c r="AC22">
        <f t="shared" si="2"/>
        <v>2123.9810433993794</v>
      </c>
      <c r="AE22">
        <f t="shared" si="3"/>
        <v>3900.5756054796607</v>
      </c>
      <c r="AF22">
        <f t="shared" si="4"/>
        <v>-195.02878027398305</v>
      </c>
      <c r="AG22">
        <f t="shared" si="5"/>
        <v>-37.873337706090361</v>
      </c>
      <c r="AH22">
        <f t="shared" si="6"/>
        <v>-11679.950310244041</v>
      </c>
      <c r="AI22">
        <f t="shared" si="7"/>
        <v>-8012.276822744454</v>
      </c>
      <c r="AJ22">
        <f t="shared" si="8"/>
        <v>1926.512145468093</v>
      </c>
      <c r="AK22">
        <f t="shared" si="32"/>
        <v>542.92280098512049</v>
      </c>
      <c r="AL22">
        <f t="shared" si="9"/>
        <v>-5542.8418762912406</v>
      </c>
      <c r="AN22">
        <f t="shared" si="10"/>
        <v>819.65269976384832</v>
      </c>
      <c r="AO22">
        <f t="shared" si="11"/>
        <v>-40.982634988192423</v>
      </c>
      <c r="AP22">
        <f t="shared" si="12"/>
        <v>-7.9585647452275214</v>
      </c>
      <c r="AQ22">
        <f t="shared" si="13"/>
        <v>-2454.3820638805068</v>
      </c>
      <c r="AR22">
        <f t="shared" si="14"/>
        <v>-1683.6705638500782</v>
      </c>
      <c r="AS22">
        <f t="shared" si="15"/>
        <v>404.83022017120601</v>
      </c>
      <c r="AT22">
        <f t="shared" si="16"/>
        <v>114.08781282578963</v>
      </c>
      <c r="AU22">
        <f t="shared" si="17"/>
        <v>-1164.7525308530826</v>
      </c>
      <c r="AW22">
        <v>19</v>
      </c>
      <c r="AX22">
        <f>(R22*SUMPRODUCT(K23:$K$23, X23:$X$23)-$AZ$3*SUMPRODUCT(K22:$K$22, W23:$W$23))/Z22</f>
        <v>2804.0584379995439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1.7719183999999999E-2</v>
      </c>
      <c r="O23">
        <f t="shared" si="29"/>
        <v>5149.5007328762767</v>
      </c>
      <c r="P23">
        <f t="shared" si="30"/>
        <v>257.47503664381384</v>
      </c>
      <c r="Q23" s="5">
        <f t="shared" si="31"/>
        <v>50</v>
      </c>
      <c r="R23">
        <f t="shared" si="0"/>
        <v>1000000</v>
      </c>
      <c r="S23">
        <f t="shared" si="1"/>
        <v>2884.0005807535586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2123.9810433993794</v>
      </c>
      <c r="AC23">
        <f t="shared" si="2"/>
        <v>2123.9810433993794</v>
      </c>
      <c r="AE23">
        <f t="shared" si="3"/>
        <v>3792.4548325654587</v>
      </c>
      <c r="AF23">
        <f t="shared" si="4"/>
        <v>-189.62274162827293</v>
      </c>
      <c r="AG23">
        <f t="shared" si="5"/>
        <v>-36.823519689521106</v>
      </c>
      <c r="AH23">
        <f t="shared" si="6"/>
        <v>-13421.692790167059</v>
      </c>
      <c r="AI23">
        <f t="shared" si="7"/>
        <v>-9855.684218919394</v>
      </c>
      <c r="AJ23">
        <f t="shared" si="8"/>
        <v>0</v>
      </c>
      <c r="AK23">
        <f t="shared" si="32"/>
        <v>400.87691940355967</v>
      </c>
      <c r="AL23">
        <f t="shared" si="9"/>
        <v>-9454.8072995158345</v>
      </c>
      <c r="AN23">
        <f t="shared" si="10"/>
        <v>734.11442446180126</v>
      </c>
      <c r="AO23">
        <f t="shared" si="11"/>
        <v>-36.705721223090059</v>
      </c>
      <c r="AP23">
        <f t="shared" si="12"/>
        <v>-7.1280155353212109</v>
      </c>
      <c r="AQ23">
        <f t="shared" si="13"/>
        <v>-2598.0687214384989</v>
      </c>
      <c r="AR23">
        <f t="shared" si="14"/>
        <v>-1907.7880337351089</v>
      </c>
      <c r="AS23">
        <f t="shared" si="15"/>
        <v>0</v>
      </c>
      <c r="AT23">
        <f t="shared" si="16"/>
        <v>77.598690547591261</v>
      </c>
      <c r="AU23">
        <f t="shared" si="17"/>
        <v>-1830.1893431875176</v>
      </c>
      <c r="AW23">
        <v>20</v>
      </c>
      <c r="AX23">
        <f>(R23*SUMPRODUCT(K$23:$K24, X$23:$X24)-$AZ$3*SUMPRODUCT(K$22:$K23, W$23:$W24))/Z23</f>
        <v>2884.0005807535586</v>
      </c>
    </row>
    <row r="25" spans="5:50" x14ac:dyDescent="0.25">
      <c r="AN25" s="6">
        <f t="shared" ref="AN25:AU25" si="33">SUM(AN3:AN23)</f>
        <v>44557.284192545798</v>
      </c>
      <c r="AO25" s="6">
        <f t="shared" si="33"/>
        <v>-6089.9897592844991</v>
      </c>
      <c r="AP25" s="6">
        <f t="shared" si="33"/>
        <v>-2902.5451381796192</v>
      </c>
      <c r="AQ25" s="6">
        <f t="shared" si="33"/>
        <v>-28059.743413746797</v>
      </c>
      <c r="AR25" s="6">
        <f t="shared" si="33"/>
        <v>7505.0058813348878</v>
      </c>
      <c r="AS25" s="6">
        <f t="shared" si="33"/>
        <v>-5097.6741268319611</v>
      </c>
      <c r="AT25" s="6">
        <f t="shared" si="33"/>
        <v>6454.4040621149543</v>
      </c>
      <c r="AU25" s="7">
        <f t="shared" si="33"/>
        <v>8861.7358166178783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21387.930410245343</v>
      </c>
      <c r="K3">
        <v>1</v>
      </c>
      <c r="L3" s="2">
        <v>0</v>
      </c>
      <c r="O3">
        <f>$C$3</f>
        <v>21387.930410245343</v>
      </c>
      <c r="P3">
        <f>O3*B5</f>
        <v>17110.344328196275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21387.930410245343</v>
      </c>
      <c r="AF3">
        <f t="shared" ref="AF3:AF23" si="4">-$Z3*P3</f>
        <v>-17110.344328196275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1757.6778780490672</v>
      </c>
      <c r="AJ3">
        <f t="shared" ref="AJ3:AJ23" si="8">AB3-AC3</f>
        <v>0</v>
      </c>
      <c r="AL3">
        <f t="shared" ref="AL3:AL23" si="9">SUM(AI3:AK3)</f>
        <v>1757.6778780490672</v>
      </c>
      <c r="AN3">
        <f t="shared" ref="AN3:AN23" si="10">AE3*$K3</f>
        <v>21387.930410245343</v>
      </c>
      <c r="AO3">
        <f t="shared" ref="AO3:AO23" si="11">AF3*$K3</f>
        <v>-17110.344328196275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1757.6778780490672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1757.6778780490672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13066.330607605045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1000000</v>
      </c>
      <c r="S4">
        <f t="shared" si="1"/>
        <v>10994.100957350856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10857.801447808786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-10857.801447808786</v>
      </c>
      <c r="AK4">
        <f>H4*SUM(AB4, AE4:AF4)</f>
        <v>0</v>
      </c>
      <c r="AL4">
        <f t="shared" si="9"/>
        <v>-13255.314447808785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-2208.5291597962359</v>
      </c>
      <c r="AR4">
        <f t="shared" si="14"/>
        <v>-2208.5291597962359</v>
      </c>
      <c r="AS4">
        <f t="shared" si="15"/>
        <v>-10001.935801292211</v>
      </c>
      <c r="AT4">
        <f t="shared" si="16"/>
        <v>0</v>
      </c>
      <c r="AU4">
        <f t="shared" si="17"/>
        <v>-12210.464961088446</v>
      </c>
      <c r="AW4">
        <v>1</v>
      </c>
      <c r="AX4">
        <f>(R4*SUMPRODUCT(K5:$K$23, X5:$X$23)-$AZ$3*SUMPRODUCT(K4:$K$22, W5:$W$23))/Z4</f>
        <v>10994.100957350856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2.5466569999999999E-3</v>
      </c>
      <c r="O5">
        <f t="shared" ref="O5:O23" si="29">$C$3</f>
        <v>21387.930410245343</v>
      </c>
      <c r="P5">
        <f t="shared" ref="P5:P23" si="30">O5*$C$5</f>
        <v>1069.3965205122672</v>
      </c>
      <c r="Q5" s="5">
        <f t="shared" ref="Q5:Q23" si="31">$C$8</f>
        <v>50</v>
      </c>
      <c r="R5">
        <f t="shared" si="0"/>
        <v>1000000</v>
      </c>
      <c r="S5">
        <f t="shared" si="1"/>
        <v>21134.64778438495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10857.801447808786</v>
      </c>
      <c r="AC5">
        <f t="shared" si="2"/>
        <v>20610.748975474809</v>
      </c>
      <c r="AE5">
        <f t="shared" si="3"/>
        <v>20857.753073897242</v>
      </c>
      <c r="AF5">
        <f t="shared" si="4"/>
        <v>-1042.8876536948621</v>
      </c>
      <c r="AG5">
        <f t="shared" si="5"/>
        <v>-48.760568867163201</v>
      </c>
      <c r="AH5">
        <f t="shared" si="6"/>
        <v>-2515.0847867359589</v>
      </c>
      <c r="AI5">
        <f t="shared" si="7"/>
        <v>17251.020064599255</v>
      </c>
      <c r="AJ5">
        <f t="shared" si="8"/>
        <v>-9752.9475276660232</v>
      </c>
      <c r="AK5">
        <f>H5*SUM(AB5, AE5:AF5)</f>
        <v>2624.6601038957156</v>
      </c>
      <c r="AL5">
        <f t="shared" si="9"/>
        <v>10122.732640828948</v>
      </c>
      <c r="AN5">
        <f t="shared" si="10"/>
        <v>17699.127416381256</v>
      </c>
      <c r="AO5">
        <f t="shared" si="11"/>
        <v>-884.95637081906273</v>
      </c>
      <c r="AP5">
        <f t="shared" si="12"/>
        <v>-41.376437731214374</v>
      </c>
      <c r="AQ5">
        <f t="shared" si="13"/>
        <v>-2134.2090850212699</v>
      </c>
      <c r="AR5">
        <f t="shared" si="14"/>
        <v>14638.585522809706</v>
      </c>
      <c r="AS5">
        <f t="shared" si="15"/>
        <v>-8275.9950396319437</v>
      </c>
      <c r="AT5">
        <f t="shared" si="16"/>
        <v>2227.1906968578774</v>
      </c>
      <c r="AU5">
        <f t="shared" si="17"/>
        <v>8589.7811800356412</v>
      </c>
      <c r="AW5">
        <v>2</v>
      </c>
      <c r="AX5">
        <f>(R5*SUMPRODUCT(K6:$K$23, X6:$X$23)-$AZ$3*SUMPRODUCT(K5:$K$22, W6:$W$23))/Z5</f>
        <v>21134.64778438495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3.8442260000000001E-3</v>
      </c>
      <c r="O6">
        <f t="shared" si="29"/>
        <v>21387.930410245343</v>
      </c>
      <c r="P6">
        <f t="shared" si="30"/>
        <v>1069.3965205122672</v>
      </c>
      <c r="Q6" s="5">
        <f t="shared" si="31"/>
        <v>50</v>
      </c>
      <c r="R6">
        <f t="shared" si="0"/>
        <v>1000000</v>
      </c>
      <c r="S6">
        <f t="shared" si="1"/>
        <v>29627.49107737088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20610.748975474809</v>
      </c>
      <c r="AC6">
        <f t="shared" si="2"/>
        <v>28493.064239979489</v>
      </c>
      <c r="AE6">
        <f t="shared" si="3"/>
        <v>20568.993626490013</v>
      </c>
      <c r="AF6">
        <f t="shared" si="4"/>
        <v>-1028.4496813245009</v>
      </c>
      <c r="AG6">
        <f t="shared" si="5"/>
        <v>-48.08551653187763</v>
      </c>
      <c r="AH6">
        <f t="shared" si="6"/>
        <v>-3748.9329322787867</v>
      </c>
      <c r="AI6">
        <f t="shared" si="7"/>
        <v>15743.525496354845</v>
      </c>
      <c r="AJ6">
        <f t="shared" si="8"/>
        <v>-7882.3152645046794</v>
      </c>
      <c r="AK6">
        <f>H6*SUM(AB6, AE6:AF6)</f>
        <v>3435.7461352191931</v>
      </c>
      <c r="AL6">
        <f t="shared" si="9"/>
        <v>11296.956367069359</v>
      </c>
      <c r="AN6">
        <f t="shared" si="10"/>
        <v>16078.278412655172</v>
      </c>
      <c r="AO6">
        <f t="shared" si="11"/>
        <v>-803.91392063275885</v>
      </c>
      <c r="AP6">
        <f t="shared" si="12"/>
        <v>-37.587270260037137</v>
      </c>
      <c r="AQ6">
        <f t="shared" si="13"/>
        <v>-2930.4490307159431</v>
      </c>
      <c r="AR6">
        <f t="shared" si="14"/>
        <v>12306.32819104643</v>
      </c>
      <c r="AS6">
        <f t="shared" si="15"/>
        <v>-6161.4127390176263</v>
      </c>
      <c r="AT6">
        <f t="shared" si="16"/>
        <v>2685.6385839954555</v>
      </c>
      <c r="AU6">
        <f t="shared" si="17"/>
        <v>8830.5540360242594</v>
      </c>
      <c r="AW6">
        <v>3</v>
      </c>
      <c r="AX6">
        <f>(R6*SUMPRODUCT(K7:$K$23, X7:$X$23)-$AZ$3*SUMPRODUCT(K6:$K$22, W7:$W$23))/Z6</f>
        <v>29627.49107737088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5.3300140000000001E-3</v>
      </c>
      <c r="O7">
        <f t="shared" si="29"/>
        <v>21387.930410245343</v>
      </c>
      <c r="P7">
        <f t="shared" si="30"/>
        <v>1069.3965205122672</v>
      </c>
      <c r="Q7" s="5">
        <f t="shared" si="31"/>
        <v>50</v>
      </c>
      <c r="R7">
        <f t="shared" si="0"/>
        <v>1000000</v>
      </c>
      <c r="S7">
        <f t="shared" si="1"/>
        <v>36563.71413890204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28493.064239979489</v>
      </c>
      <c r="AC7">
        <f t="shared" si="2"/>
        <v>34624.641575828136</v>
      </c>
      <c r="AE7">
        <f t="shared" si="3"/>
        <v>20253.670666230013</v>
      </c>
      <c r="AF7">
        <f t="shared" si="4"/>
        <v>-1012.6835333115007</v>
      </c>
      <c r="AG7">
        <f t="shared" si="5"/>
        <v>-47.348364890246714</v>
      </c>
      <c r="AH7">
        <f t="shared" si="6"/>
        <v>-5125.929526242784</v>
      </c>
      <c r="AI7">
        <f t="shared" si="7"/>
        <v>14067.70924178548</v>
      </c>
      <c r="AJ7">
        <f t="shared" si="8"/>
        <v>-6131.5773358486476</v>
      </c>
      <c r="AK7">
        <f>H7*SUM(AB7, AE7:AF7)</f>
        <v>4084.6027759788822</v>
      </c>
      <c r="AL7">
        <f t="shared" si="9"/>
        <v>12020.734681915714</v>
      </c>
      <c r="AN7">
        <f t="shared" si="10"/>
        <v>14583.857493752841</v>
      </c>
      <c r="AO7">
        <f t="shared" si="11"/>
        <v>-729.19287468764207</v>
      </c>
      <c r="AP7">
        <f t="shared" si="12"/>
        <v>-34.093662205780355</v>
      </c>
      <c r="AQ7">
        <f t="shared" si="13"/>
        <v>-3690.9766612522744</v>
      </c>
      <c r="AR7">
        <f t="shared" si="14"/>
        <v>10129.594295607143</v>
      </c>
      <c r="AS7">
        <f t="shared" si="15"/>
        <v>-4415.1033929390078</v>
      </c>
      <c r="AT7">
        <f t="shared" si="16"/>
        <v>2941.1589526231501</v>
      </c>
      <c r="AU7">
        <f t="shared" si="17"/>
        <v>8655.6498552912853</v>
      </c>
      <c r="AW7">
        <v>4</v>
      </c>
      <c r="AX7">
        <f>(R7*SUMPRODUCT(K8:$K$23, X8:$X$23)-$AZ$3*SUMPRODUCT(K7:$K$22, W8:$W$23))/Z7</f>
        <v>36563.71413890204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6.9004050000000001E-3</v>
      </c>
      <c r="O8">
        <f t="shared" si="29"/>
        <v>21387.930410245343</v>
      </c>
      <c r="P8">
        <f t="shared" si="30"/>
        <v>1069.3965205122672</v>
      </c>
      <c r="Q8" s="5">
        <f t="shared" si="31"/>
        <v>50</v>
      </c>
      <c r="R8">
        <f t="shared" si="0"/>
        <v>1000000</v>
      </c>
      <c r="S8">
        <f t="shared" si="1"/>
        <v>42106.830792711684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34624.641575828136</v>
      </c>
      <c r="AC8">
        <f t="shared" si="2"/>
        <v>39199.908545022241</v>
      </c>
      <c r="AE8">
        <f t="shared" si="3"/>
        <v>19911.375429234104</v>
      </c>
      <c r="AF8">
        <f t="shared" si="4"/>
        <v>-995.5687714617053</v>
      </c>
      <c r="AG8">
        <f t="shared" si="5"/>
        <v>-46.548158347513763</v>
      </c>
      <c r="AH8">
        <f t="shared" si="6"/>
        <v>-6534.4578766096574</v>
      </c>
      <c r="AI8">
        <f t="shared" si="7"/>
        <v>12334.80062281523</v>
      </c>
      <c r="AJ8">
        <f t="shared" si="8"/>
        <v>-4575.2669691941046</v>
      </c>
      <c r="AK8">
        <f t="shared" ref="AK8:AK23" si="32">H8*SUM(AB8:AB8, AE8:AF8)</f>
        <v>4581.4561553491976</v>
      </c>
      <c r="AL8">
        <f t="shared" si="9"/>
        <v>12340.989808970324</v>
      </c>
      <c r="AN8">
        <f t="shared" si="10"/>
        <v>13207.240800359381</v>
      </c>
      <c r="AO8">
        <f t="shared" si="11"/>
        <v>-660.36204001796909</v>
      </c>
      <c r="AP8">
        <f t="shared" si="12"/>
        <v>-30.875452993882917</v>
      </c>
      <c r="AQ8">
        <f t="shared" si="13"/>
        <v>-4334.3142709005924</v>
      </c>
      <c r="AR8">
        <f t="shared" si="14"/>
        <v>8181.6890364469373</v>
      </c>
      <c r="AS8">
        <f t="shared" si="15"/>
        <v>-3034.7804350752131</v>
      </c>
      <c r="AT8">
        <f t="shared" si="16"/>
        <v>3038.8857301714297</v>
      </c>
      <c r="AU8">
        <f t="shared" si="17"/>
        <v>8185.7943315431548</v>
      </c>
      <c r="AW8">
        <v>5</v>
      </c>
      <c r="AX8">
        <f>(R8*SUMPRODUCT(K9:$K$23, X9:$X$23)-$AZ$3*SUMPRODUCT(K8:$K$22, W9:$W$23))/Z8</f>
        <v>42106.830792711684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8.6257439999999994E-3</v>
      </c>
      <c r="O9">
        <f t="shared" si="29"/>
        <v>21387.930410245343</v>
      </c>
      <c r="P9">
        <f t="shared" si="30"/>
        <v>1069.3965205122672</v>
      </c>
      <c r="Q9" s="5">
        <f t="shared" si="31"/>
        <v>50</v>
      </c>
      <c r="R9">
        <f t="shared" si="0"/>
        <v>1000000</v>
      </c>
      <c r="S9">
        <f t="shared" si="1"/>
        <v>46366.88973758318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39199.908545022241</v>
      </c>
      <c r="AC9">
        <f t="shared" si="2"/>
        <v>42361.870132548916</v>
      </c>
      <c r="AE9">
        <f t="shared" si="3"/>
        <v>19540.5112478013</v>
      </c>
      <c r="AF9">
        <f t="shared" si="4"/>
        <v>-977.02556239006515</v>
      </c>
      <c r="AG9">
        <f t="shared" si="5"/>
        <v>-45.681164266461508</v>
      </c>
      <c r="AH9">
        <f t="shared" si="6"/>
        <v>-8030.2499515423342</v>
      </c>
      <c r="AI9">
        <f t="shared" si="7"/>
        <v>10487.554569602438</v>
      </c>
      <c r="AJ9">
        <f t="shared" si="8"/>
        <v>-3161.9615875266754</v>
      </c>
      <c r="AK9">
        <f t="shared" si="32"/>
        <v>4942.8136442981922</v>
      </c>
      <c r="AL9">
        <f t="shared" si="9"/>
        <v>12268.406626373955</v>
      </c>
      <c r="AN9">
        <f t="shared" si="10"/>
        <v>11939.576548970155</v>
      </c>
      <c r="AO9">
        <f t="shared" si="11"/>
        <v>-596.9788274485079</v>
      </c>
      <c r="AP9">
        <f t="shared" si="12"/>
        <v>-27.911949216112106</v>
      </c>
      <c r="AQ9">
        <f t="shared" si="13"/>
        <v>-4906.615942026172</v>
      </c>
      <c r="AR9">
        <f t="shared" si="14"/>
        <v>6408.0698302793635</v>
      </c>
      <c r="AS9">
        <f t="shared" si="15"/>
        <v>-1932.0109868377087</v>
      </c>
      <c r="AT9">
        <f t="shared" si="16"/>
        <v>3020.1411378135153</v>
      </c>
      <c r="AU9">
        <f t="shared" si="17"/>
        <v>7496.1999812551694</v>
      </c>
      <c r="AW9">
        <v>6</v>
      </c>
      <c r="AX9">
        <f>(R9*SUMPRODUCT(K10:$K$23, X10:$X$23)-$AZ$3*SUMPRODUCT(K9:$K$22, W10:$W$23))/Z9</f>
        <v>46366.88973758318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1.0476563E-2</v>
      </c>
      <c r="O10">
        <f t="shared" si="29"/>
        <v>21387.930410245343</v>
      </c>
      <c r="P10">
        <f t="shared" si="30"/>
        <v>1069.3965205122672</v>
      </c>
      <c r="Q10" s="5">
        <f t="shared" si="31"/>
        <v>50</v>
      </c>
      <c r="R10">
        <f t="shared" si="0"/>
        <v>1000000</v>
      </c>
      <c r="S10">
        <f t="shared" si="1"/>
        <v>49466.776666220721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42361.870132548916</v>
      </c>
      <c r="AC10">
        <f t="shared" si="2"/>
        <v>44268.581244439716</v>
      </c>
      <c r="AE10">
        <f t="shared" si="3"/>
        <v>19140.388738183487</v>
      </c>
      <c r="AF10">
        <f t="shared" si="4"/>
        <v>-957.01943690917437</v>
      </c>
      <c r="AG10">
        <f t="shared" si="5"/>
        <v>-44.745771028445958</v>
      </c>
      <c r="AH10">
        <f t="shared" si="6"/>
        <v>-9571.6319070186546</v>
      </c>
      <c r="AI10">
        <f t="shared" si="7"/>
        <v>8566.9916232272117</v>
      </c>
      <c r="AJ10">
        <f t="shared" si="8"/>
        <v>-1906.7111118907997</v>
      </c>
      <c r="AK10">
        <f t="shared" si="32"/>
        <v>5180.8561383522538</v>
      </c>
      <c r="AL10">
        <f t="shared" si="9"/>
        <v>11841.136649688666</v>
      </c>
      <c r="AN10">
        <f t="shared" si="10"/>
        <v>10773.229784879692</v>
      </c>
      <c r="AO10">
        <f t="shared" si="11"/>
        <v>-538.66148924398453</v>
      </c>
      <c r="AP10">
        <f t="shared" si="12"/>
        <v>-25.185302126565389</v>
      </c>
      <c r="AQ10">
        <f t="shared" si="13"/>
        <v>-5387.4240153172823</v>
      </c>
      <c r="AR10">
        <f t="shared" si="14"/>
        <v>4821.9589781918594</v>
      </c>
      <c r="AS10">
        <f t="shared" si="15"/>
        <v>-1073.1985239570697</v>
      </c>
      <c r="AT10">
        <f t="shared" si="16"/>
        <v>2916.0616549823712</v>
      </c>
      <c r="AU10">
        <f t="shared" si="17"/>
        <v>6664.8221092171607</v>
      </c>
      <c r="AW10">
        <v>7</v>
      </c>
      <c r="AX10">
        <f>(R10*SUMPRODUCT(K11:$K$23, X11:$X$23)-$AZ$3*SUMPRODUCT(K10:$K$22, W11:$W$23))/Z10</f>
        <v>49466.776666220721</v>
      </c>
    </row>
    <row r="11" spans="1:52" x14ac:dyDescent="0.25">
      <c r="A11" t="s">
        <v>33</v>
      </c>
      <c r="C11" s="24">
        <f>AU25</f>
        <v>40796.787874965346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1.2607808E-2</v>
      </c>
      <c r="O11">
        <f t="shared" si="29"/>
        <v>21387.930410245343</v>
      </c>
      <c r="P11">
        <f t="shared" si="30"/>
        <v>1069.3965205122672</v>
      </c>
      <c r="Q11" s="5">
        <f t="shared" si="31"/>
        <v>50</v>
      </c>
      <c r="R11">
        <f t="shared" si="0"/>
        <v>1000000</v>
      </c>
      <c r="S11">
        <f t="shared" si="1"/>
        <v>51447.338223153063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44268.581244439716</v>
      </c>
      <c r="AC11">
        <f t="shared" si="2"/>
        <v>45000.129865966388</v>
      </c>
      <c r="AE11">
        <f t="shared" si="3"/>
        <v>18707.666504545272</v>
      </c>
      <c r="AF11">
        <f t="shared" si="4"/>
        <v>-935.38332522726364</v>
      </c>
      <c r="AG11">
        <f t="shared" si="5"/>
        <v>-43.734167228222887</v>
      </c>
      <c r="AH11">
        <f t="shared" si="6"/>
        <v>-11282.921798772184</v>
      </c>
      <c r="AI11">
        <f t="shared" si="7"/>
        <v>6445.6272133176008</v>
      </c>
      <c r="AJ11">
        <f t="shared" si="8"/>
        <v>-731.54862152667192</v>
      </c>
      <c r="AK11">
        <f t="shared" si="32"/>
        <v>5308.8367687409482</v>
      </c>
      <c r="AL11">
        <f t="shared" si="9"/>
        <v>11022.915360531877</v>
      </c>
      <c r="AN11">
        <f t="shared" si="10"/>
        <v>9699.6699193633285</v>
      </c>
      <c r="AO11">
        <f t="shared" si="11"/>
        <v>-484.98349596816644</v>
      </c>
      <c r="AP11">
        <f t="shared" si="12"/>
        <v>-22.675569195598626</v>
      </c>
      <c r="AQ11">
        <f t="shared" si="13"/>
        <v>-5850.0410592357584</v>
      </c>
      <c r="AR11">
        <f t="shared" si="14"/>
        <v>3341.9697949638053</v>
      </c>
      <c r="AS11">
        <f t="shared" si="15"/>
        <v>-379.2979823031352</v>
      </c>
      <c r="AT11">
        <f t="shared" si="16"/>
        <v>2752.5594547056662</v>
      </c>
      <c r="AU11">
        <f t="shared" si="17"/>
        <v>5715.2312673663364</v>
      </c>
      <c r="AW11">
        <v>8</v>
      </c>
      <c r="AX11">
        <f>(R11*SUMPRODUCT(K12:$K$23, X12:$X$23)-$AZ$3*SUMPRODUCT(K11:$K$22, W12:$W$23))/Z11</f>
        <v>51447.338223153063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1.5033739000000001E-2</v>
      </c>
      <c r="O12">
        <f t="shared" si="29"/>
        <v>21387.930410245343</v>
      </c>
      <c r="P12">
        <f t="shared" si="30"/>
        <v>1069.3965205122672</v>
      </c>
      <c r="Q12" s="5">
        <f t="shared" si="31"/>
        <v>50</v>
      </c>
      <c r="R12">
        <f t="shared" si="0"/>
        <v>1000000</v>
      </c>
      <c r="S12">
        <f t="shared" si="1"/>
        <v>52352.260446402521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45000.129865966388</v>
      </c>
      <c r="AC12">
        <f t="shared" si="2"/>
        <v>44645.314041711492</v>
      </c>
      <c r="AE12">
        <f t="shared" si="3"/>
        <v>18239.343663971442</v>
      </c>
      <c r="AF12">
        <f t="shared" si="4"/>
        <v>-911.96718319857223</v>
      </c>
      <c r="AG12">
        <f t="shared" si="5"/>
        <v>-42.639337500449201</v>
      </c>
      <c r="AH12">
        <f t="shared" si="6"/>
        <v>-13149.761109829125</v>
      </c>
      <c r="AI12">
        <f t="shared" si="7"/>
        <v>4134.9760334432958</v>
      </c>
      <c r="AJ12">
        <f t="shared" si="8"/>
        <v>354.81582425489614</v>
      </c>
      <c r="AK12">
        <f t="shared" si="32"/>
        <v>5333.3647180904791</v>
      </c>
      <c r="AL12">
        <f t="shared" si="9"/>
        <v>9823.156575788671</v>
      </c>
      <c r="AN12">
        <f t="shared" si="10"/>
        <v>8711.4151222084583</v>
      </c>
      <c r="AO12">
        <f t="shared" si="11"/>
        <v>-435.57075611042296</v>
      </c>
      <c r="AP12">
        <f t="shared" si="12"/>
        <v>-20.365259646710552</v>
      </c>
      <c r="AQ12">
        <f t="shared" si="13"/>
        <v>-6280.5455007612536</v>
      </c>
      <c r="AR12">
        <f t="shared" si="14"/>
        <v>1974.9336056900711</v>
      </c>
      <c r="AS12">
        <f t="shared" si="15"/>
        <v>169.46596291831349</v>
      </c>
      <c r="AT12">
        <f t="shared" si="16"/>
        <v>2547.3040539941217</v>
      </c>
      <c r="AU12">
        <f t="shared" si="17"/>
        <v>4691.7036226025066</v>
      </c>
      <c r="AW12">
        <v>9</v>
      </c>
      <c r="AX12">
        <f>(R12*SUMPRODUCT(K13:$K$23, X13:$X$23)-$AZ$3*SUMPRODUCT(K12:$K$22, W13:$W$23))/Z12</f>
        <v>52352.260446402521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1.7719183999999999E-2</v>
      </c>
      <c r="O13">
        <f t="shared" si="29"/>
        <v>21387.930410245343</v>
      </c>
      <c r="P13">
        <f t="shared" si="30"/>
        <v>1069.3965205122672</v>
      </c>
      <c r="Q13" s="5">
        <f t="shared" si="31"/>
        <v>50</v>
      </c>
      <c r="R13">
        <f t="shared" si="0"/>
        <v>1000000</v>
      </c>
      <c r="S13">
        <f t="shared" si="1"/>
        <v>52245.270043578996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44645.314041711492</v>
      </c>
      <c r="AC13">
        <f t="shared" si="2"/>
        <v>43319.071467435599</v>
      </c>
      <c r="AE13">
        <f t="shared" si="3"/>
        <v>17733.763940910583</v>
      </c>
      <c r="AF13">
        <f t="shared" si="4"/>
        <v>-886.68819704552925</v>
      </c>
      <c r="AG13">
        <f t="shared" si="5"/>
        <v>-41.457409858636154</v>
      </c>
      <c r="AH13">
        <f t="shared" si="6"/>
        <v>-15110.685336171191</v>
      </c>
      <c r="AI13">
        <f t="shared" si="7"/>
        <v>1694.9329978352289</v>
      </c>
      <c r="AJ13">
        <f t="shared" si="8"/>
        <v>1326.2425742758933</v>
      </c>
      <c r="AK13">
        <f t="shared" si="32"/>
        <v>5261.9037939517857</v>
      </c>
      <c r="AL13">
        <f t="shared" si="9"/>
        <v>8283.0793660629079</v>
      </c>
      <c r="AN13">
        <f t="shared" si="10"/>
        <v>7802.2990719489108</v>
      </c>
      <c r="AO13">
        <f t="shared" si="11"/>
        <v>-390.11495359744555</v>
      </c>
      <c r="AP13">
        <f t="shared" si="12"/>
        <v>-18.239958056463983</v>
      </c>
      <c r="AQ13">
        <f t="shared" si="13"/>
        <v>-6648.2268833486414</v>
      </c>
      <c r="AR13">
        <f t="shared" si="14"/>
        <v>745.71727694636002</v>
      </c>
      <c r="AS13">
        <f t="shared" si="15"/>
        <v>583.50507207217322</v>
      </c>
      <c r="AT13">
        <f t="shared" si="16"/>
        <v>2315.0723797289029</v>
      </c>
      <c r="AU13">
        <f t="shared" si="17"/>
        <v>3644.2947287474362</v>
      </c>
      <c r="AW13">
        <v>10</v>
      </c>
      <c r="AX13">
        <f>(R13*SUMPRODUCT(K14:$K$23, X14:$X$23)-$AZ$3*SUMPRODUCT(K13:$K$22, W14:$W$23))/Z13</f>
        <v>52245.270043578996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2.0768709E-2</v>
      </c>
      <c r="O14">
        <f t="shared" si="29"/>
        <v>21387.930410245343</v>
      </c>
      <c r="P14">
        <f t="shared" si="30"/>
        <v>1069.3965205122672</v>
      </c>
      <c r="Q14" s="5">
        <f t="shared" si="31"/>
        <v>50</v>
      </c>
      <c r="R14">
        <f t="shared" si="0"/>
        <v>1000000</v>
      </c>
      <c r="S14">
        <f t="shared" si="1"/>
        <v>51150.571804995052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43319.071467435599</v>
      </c>
      <c r="AC14">
        <f t="shared" si="2"/>
        <v>41106.460236309395</v>
      </c>
      <c r="AE14">
        <f t="shared" si="3"/>
        <v>17188.118918738015</v>
      </c>
      <c r="AF14">
        <f t="shared" si="4"/>
        <v>-859.40594593690071</v>
      </c>
      <c r="AG14">
        <f t="shared" si="5"/>
        <v>-40.181818878802048</v>
      </c>
      <c r="AH14">
        <f t="shared" si="6"/>
        <v>-17220.337624954907</v>
      </c>
      <c r="AI14">
        <f t="shared" si="7"/>
        <v>-931.80647103259435</v>
      </c>
      <c r="AJ14">
        <f t="shared" si="8"/>
        <v>2212.6112311262041</v>
      </c>
      <c r="AK14">
        <f t="shared" si="32"/>
        <v>5104.0609145510562</v>
      </c>
      <c r="AL14">
        <f t="shared" si="9"/>
        <v>6384.8656746446659</v>
      </c>
      <c r="AN14">
        <f t="shared" si="10"/>
        <v>6966.1398180431906</v>
      </c>
      <c r="AO14">
        <f t="shared" si="11"/>
        <v>-348.3069909021595</v>
      </c>
      <c r="AP14">
        <f t="shared" si="12"/>
        <v>-16.285212464283685</v>
      </c>
      <c r="AQ14">
        <f t="shared" si="13"/>
        <v>-6979.1976758183455</v>
      </c>
      <c r="AR14">
        <f t="shared" si="14"/>
        <v>-377.65006114159775</v>
      </c>
      <c r="AS14">
        <f t="shared" si="15"/>
        <v>896.74497086441454</v>
      </c>
      <c r="AT14">
        <f t="shared" si="16"/>
        <v>2068.6150787454881</v>
      </c>
      <c r="AU14">
        <f t="shared" si="17"/>
        <v>2587.7099884683048</v>
      </c>
      <c r="AW14">
        <v>11</v>
      </c>
      <c r="AX14">
        <f>(R14*SUMPRODUCT(K15:$K$23, X15:$X$23)-$AZ$3*SUMPRODUCT(K14:$K$22, W15:$W$23))/Z14</f>
        <v>51150.571804995052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2.4225090000000001E-2</v>
      </c>
      <c r="O15">
        <f t="shared" si="29"/>
        <v>21387.930410245343</v>
      </c>
      <c r="P15">
        <f t="shared" si="30"/>
        <v>1069.3965205122672</v>
      </c>
      <c r="Q15" s="5">
        <f t="shared" si="31"/>
        <v>50</v>
      </c>
      <c r="R15">
        <f t="shared" si="0"/>
        <v>1000000</v>
      </c>
      <c r="S15">
        <f t="shared" si="1"/>
        <v>49081.803111966998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41106.460236309395</v>
      </c>
      <c r="AC15">
        <f t="shared" si="2"/>
        <v>38093.950661730327</v>
      </c>
      <c r="AE15">
        <f t="shared" si="3"/>
        <v>16599.854001813503</v>
      </c>
      <c r="AF15">
        <f t="shared" si="4"/>
        <v>-829.99270009067516</v>
      </c>
      <c r="AG15">
        <f t="shared" si="5"/>
        <v>-38.806592511311344</v>
      </c>
      <c r="AH15">
        <f t="shared" si="6"/>
        <v>-19468.163574053571</v>
      </c>
      <c r="AI15">
        <f t="shared" si="7"/>
        <v>-3737.1088648420555</v>
      </c>
      <c r="AJ15">
        <f t="shared" si="8"/>
        <v>3012.5095745790677</v>
      </c>
      <c r="AK15">
        <f t="shared" si="32"/>
        <v>4866.9068340094173</v>
      </c>
      <c r="AL15">
        <f t="shared" si="9"/>
        <v>4142.3075437464295</v>
      </c>
      <c r="AN15">
        <f t="shared" si="10"/>
        <v>6197.4106283501551</v>
      </c>
      <c r="AO15">
        <f t="shared" si="11"/>
        <v>-309.87053141750778</v>
      </c>
      <c r="AP15">
        <f t="shared" si="12"/>
        <v>-14.488102657612545</v>
      </c>
      <c r="AQ15">
        <f t="shared" si="13"/>
        <v>-7268.268976047495</v>
      </c>
      <c r="AR15">
        <f t="shared" si="14"/>
        <v>-1395.2169817724607</v>
      </c>
      <c r="AS15">
        <f t="shared" si="15"/>
        <v>1124.6941601693172</v>
      </c>
      <c r="AT15">
        <f t="shared" si="16"/>
        <v>1817.0171940659718</v>
      </c>
      <c r="AU15">
        <f t="shared" si="17"/>
        <v>1546.4943724628286</v>
      </c>
      <c r="AW15">
        <v>12</v>
      </c>
      <c r="AX15">
        <f>(R15*SUMPRODUCT(K16:$K$23, X16:$X$23)-$AZ$3*SUMPRODUCT(K15:$K$22, W16:$W$23))/Z15</f>
        <v>49081.803111966998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2.7828815E-2</v>
      </c>
      <c r="O16">
        <f t="shared" si="29"/>
        <v>21387.930410245343</v>
      </c>
      <c r="P16">
        <f t="shared" si="30"/>
        <v>1069.3965205122672</v>
      </c>
      <c r="Q16" s="5">
        <f t="shared" si="31"/>
        <v>50</v>
      </c>
      <c r="R16">
        <f t="shared" si="0"/>
        <v>1000000</v>
      </c>
      <c r="S16">
        <f t="shared" si="1"/>
        <v>46134.536495197455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38093.950661730327</v>
      </c>
      <c r="AC16">
        <f t="shared" si="2"/>
        <v>34451.966341733147</v>
      </c>
      <c r="AE16">
        <f t="shared" si="3"/>
        <v>15971.901195751889</v>
      </c>
      <c r="AF16">
        <f t="shared" si="4"/>
        <v>-798.59505978759455</v>
      </c>
      <c r="AG16">
        <f t="shared" si="5"/>
        <v>-37.338585102420566</v>
      </c>
      <c r="AH16">
        <f t="shared" si="6"/>
        <v>-21598.829675553377</v>
      </c>
      <c r="AI16">
        <f t="shared" si="7"/>
        <v>-6462.8621246915045</v>
      </c>
      <c r="AJ16">
        <f t="shared" si="8"/>
        <v>3641.9843199971801</v>
      </c>
      <c r="AK16">
        <f t="shared" si="32"/>
        <v>4558.0791641787291</v>
      </c>
      <c r="AL16">
        <f t="shared" si="9"/>
        <v>1737.2013594844047</v>
      </c>
      <c r="AN16">
        <f t="shared" si="10"/>
        <v>5492.9391271048962</v>
      </c>
      <c r="AO16">
        <f t="shared" si="11"/>
        <v>-274.64695635524487</v>
      </c>
      <c r="AP16">
        <f t="shared" si="12"/>
        <v>-12.841212360765969</v>
      </c>
      <c r="AQ16">
        <f t="shared" si="13"/>
        <v>-7428.1111040229171</v>
      </c>
      <c r="AR16">
        <f t="shared" si="14"/>
        <v>-2222.6601456340313</v>
      </c>
      <c r="AS16">
        <f t="shared" si="15"/>
        <v>1252.524538339612</v>
      </c>
      <c r="AT16">
        <f t="shared" si="16"/>
        <v>1567.5811588427671</v>
      </c>
      <c r="AU16">
        <f t="shared" si="17"/>
        <v>597.44555154834802</v>
      </c>
      <c r="AW16">
        <v>13</v>
      </c>
      <c r="AX16">
        <f>(R16*SUMPRODUCT(K17:$K$23, X17:$X$23)-$AZ$3*SUMPRODUCT(K16:$K$22, W17:$W$23))/Z16</f>
        <v>46134.536495197455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3.1684449000000003E-2</v>
      </c>
      <c r="O17">
        <f t="shared" si="29"/>
        <v>21387.930410245343</v>
      </c>
      <c r="P17">
        <f t="shared" si="30"/>
        <v>1069.3965205122672</v>
      </c>
      <c r="Q17" s="5">
        <f t="shared" si="31"/>
        <v>50</v>
      </c>
      <c r="R17">
        <f t="shared" si="0"/>
        <v>1000000</v>
      </c>
      <c r="S17">
        <f t="shared" si="1"/>
        <v>42356.048822730969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34451.966341733147</v>
      </c>
      <c r="AC17">
        <f t="shared" si="2"/>
        <v>30311.80709957382</v>
      </c>
      <c r="AE17">
        <f t="shared" si="3"/>
        <v>15306.121294924531</v>
      </c>
      <c r="AF17">
        <f t="shared" si="4"/>
        <v>-765.30606474622664</v>
      </c>
      <c r="AG17">
        <f t="shared" si="5"/>
        <v>-35.782146755986552</v>
      </c>
      <c r="AH17">
        <f t="shared" si="6"/>
        <v>-23661.049908196084</v>
      </c>
      <c r="AI17">
        <f t="shared" si="7"/>
        <v>-9156.0168247737656</v>
      </c>
      <c r="AJ17">
        <f t="shared" si="8"/>
        <v>4140.1592421593268</v>
      </c>
      <c r="AK17">
        <f t="shared" si="32"/>
        <v>4192.3123191084633</v>
      </c>
      <c r="AL17">
        <f t="shared" si="9"/>
        <v>-823.54526350597553</v>
      </c>
      <c r="AN17">
        <f t="shared" si="10"/>
        <v>4849.0368987729835</v>
      </c>
      <c r="AO17">
        <f t="shared" si="11"/>
        <v>-242.4518449386492</v>
      </c>
      <c r="AP17">
        <f t="shared" si="12"/>
        <v>-11.335918917265076</v>
      </c>
      <c r="AQ17">
        <f t="shared" si="13"/>
        <v>-7495.9097643239757</v>
      </c>
      <c r="AR17">
        <f t="shared" si="14"/>
        <v>-2900.6606294069065</v>
      </c>
      <c r="AS17">
        <f t="shared" si="15"/>
        <v>1311.6180477861262</v>
      </c>
      <c r="AT17">
        <f t="shared" si="16"/>
        <v>1328.1403390732578</v>
      </c>
      <c r="AU17">
        <f t="shared" si="17"/>
        <v>-260.90224254752223</v>
      </c>
      <c r="AW17">
        <v>14</v>
      </c>
      <c r="AX17">
        <f>(R17*SUMPRODUCT(K18:$K$23, X18:$X$23)-$AZ$3*SUMPRODUCT(K17:$K$22, W18:$W$23))/Z17</f>
        <v>42356.048822730969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3.5933631000000001E-2</v>
      </c>
      <c r="O18">
        <f t="shared" si="29"/>
        <v>21387.930410245343</v>
      </c>
      <c r="P18">
        <f t="shared" si="30"/>
        <v>1069.3965205122672</v>
      </c>
      <c r="Q18" s="5">
        <f t="shared" si="31"/>
        <v>50</v>
      </c>
      <c r="R18">
        <f t="shared" si="0"/>
        <v>1000000</v>
      </c>
      <c r="S18">
        <f t="shared" si="1"/>
        <v>37742.592306238774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30311.80709957382</v>
      </c>
      <c r="AC18">
        <f t="shared" si="2"/>
        <v>25769.542079619605</v>
      </c>
      <c r="AE18">
        <f t="shared" si="3"/>
        <v>14603.055567322226</v>
      </c>
      <c r="AF18">
        <f t="shared" si="4"/>
        <v>-730.15277836611131</v>
      </c>
      <c r="AG18">
        <f t="shared" si="5"/>
        <v>-34.138542830509223</v>
      </c>
      <c r="AH18">
        <f t="shared" si="6"/>
        <v>-25715.649158349359</v>
      </c>
      <c r="AI18">
        <f t="shared" si="7"/>
        <v>-11876.884912223753</v>
      </c>
      <c r="AJ18">
        <f t="shared" si="8"/>
        <v>4542.2650199542149</v>
      </c>
      <c r="AK18">
        <f t="shared" si="32"/>
        <v>3780.8856251615071</v>
      </c>
      <c r="AL18">
        <f t="shared" si="9"/>
        <v>-3553.7342671080314</v>
      </c>
      <c r="AN18">
        <f t="shared" si="10"/>
        <v>4261.6349264988548</v>
      </c>
      <c r="AO18">
        <f t="shared" si="11"/>
        <v>-213.08174632494274</v>
      </c>
      <c r="AP18">
        <f t="shared" si="12"/>
        <v>-9.9627099133851384</v>
      </c>
      <c r="AQ18">
        <f t="shared" si="13"/>
        <v>-7504.6423062340127</v>
      </c>
      <c r="AR18">
        <f t="shared" si="14"/>
        <v>-3466.0518359734856</v>
      </c>
      <c r="AS18">
        <f t="shared" si="15"/>
        <v>1325.5770455169538</v>
      </c>
      <c r="AT18">
        <f t="shared" si="16"/>
        <v>1103.3823817901382</v>
      </c>
      <c r="AU18">
        <f t="shared" si="17"/>
        <v>-1037.0924086663936</v>
      </c>
      <c r="AW18">
        <v>15</v>
      </c>
      <c r="AX18">
        <f>(R18*SUMPRODUCT(K19:$K$23, X19:$X$23)-$AZ$3*SUMPRODUCT(K18:$K$22, W19:$W$23))/Z18</f>
        <v>37742.592306238774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4.1016489000000003E-2</v>
      </c>
      <c r="O19">
        <f t="shared" si="29"/>
        <v>21387.930410245343</v>
      </c>
      <c r="P19">
        <f t="shared" si="30"/>
        <v>1069.3965205122672</v>
      </c>
      <c r="Q19" s="5">
        <f t="shared" si="31"/>
        <v>50</v>
      </c>
      <c r="R19">
        <f t="shared" si="0"/>
        <v>1000000</v>
      </c>
      <c r="S19">
        <f t="shared" si="1"/>
        <v>32170.608578832551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25769.542079619605</v>
      </c>
      <c r="AC19">
        <f t="shared" si="2"/>
        <v>20844.56894078746</v>
      </c>
      <c r="AE19">
        <f t="shared" si="3"/>
        <v>13858.058943605543</v>
      </c>
      <c r="AF19">
        <f t="shared" si="4"/>
        <v>-692.90294718027724</v>
      </c>
      <c r="AG19">
        <f t="shared" si="5"/>
        <v>-32.396914235720523</v>
      </c>
      <c r="AH19">
        <f t="shared" si="6"/>
        <v>-28004.863329672211</v>
      </c>
      <c r="AI19">
        <f t="shared" si="7"/>
        <v>-14872.104247482665</v>
      </c>
      <c r="AJ19">
        <f t="shared" si="8"/>
        <v>4924.9731388321452</v>
      </c>
      <c r="AK19">
        <f t="shared" si="32"/>
        <v>3331.64211436716</v>
      </c>
      <c r="AL19">
        <f t="shared" si="9"/>
        <v>-6615.4889942833597</v>
      </c>
      <c r="AN19">
        <f t="shared" si="10"/>
        <v>3725.4357389658062</v>
      </c>
      <c r="AO19">
        <f t="shared" si="11"/>
        <v>-186.27178694829033</v>
      </c>
      <c r="AP19">
        <f t="shared" si="12"/>
        <v>-8.7092010949811947</v>
      </c>
      <c r="AQ19">
        <f t="shared" si="13"/>
        <v>-7528.4943683512347</v>
      </c>
      <c r="AR19">
        <f t="shared" si="14"/>
        <v>-3998.0396174287002</v>
      </c>
      <c r="AS19">
        <f t="shared" si="15"/>
        <v>1323.9712011268327</v>
      </c>
      <c r="AT19">
        <f t="shared" si="16"/>
        <v>895.63903955208286</v>
      </c>
      <c r="AU19">
        <f t="shared" si="17"/>
        <v>-1778.4293767497845</v>
      </c>
      <c r="AW19">
        <v>16</v>
      </c>
      <c r="AX19">
        <f>(R19*SUMPRODUCT(K20:$K$23, X20:$X$23)-$AZ$3*SUMPRODUCT(K19:$K$22, W20:$W$23))/Z19</f>
        <v>32170.608578832551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4.6435859000000003E-2</v>
      </c>
      <c r="O20">
        <f t="shared" si="29"/>
        <v>21387.930410245343</v>
      </c>
      <c r="P20">
        <f t="shared" si="30"/>
        <v>1069.3965205122672</v>
      </c>
      <c r="Q20" s="5">
        <f t="shared" si="31"/>
        <v>50</v>
      </c>
      <c r="R20">
        <f t="shared" si="0"/>
        <v>1000000</v>
      </c>
      <c r="S20">
        <f t="shared" si="1"/>
        <v>25630.408218085762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20844.56894078746</v>
      </c>
      <c r="AC20">
        <f t="shared" si="2"/>
        <v>15669.696787327262</v>
      </c>
      <c r="AE20">
        <f t="shared" si="3"/>
        <v>13075.96748305053</v>
      </c>
      <c r="AF20">
        <f t="shared" si="4"/>
        <v>-653.79837415252655</v>
      </c>
      <c r="AG20">
        <f t="shared" si="5"/>
        <v>-30.568566551878302</v>
      </c>
      <c r="AH20">
        <f t="shared" si="6"/>
        <v>-30087.57082970022</v>
      </c>
      <c r="AI20">
        <f t="shared" si="7"/>
        <v>-17695.970287354095</v>
      </c>
      <c r="AJ20">
        <f t="shared" si="8"/>
        <v>5174.8721534601973</v>
      </c>
      <c r="AK20">
        <f t="shared" si="32"/>
        <v>2846.6347749115857</v>
      </c>
      <c r="AL20">
        <f t="shared" si="9"/>
        <v>-9674.4633589823134</v>
      </c>
      <c r="AN20">
        <f t="shared" si="10"/>
        <v>3238.1030913602722</v>
      </c>
      <c r="AO20">
        <f t="shared" si="11"/>
        <v>-161.90515456801361</v>
      </c>
      <c r="AP20">
        <f t="shared" si="12"/>
        <v>-7.5699308657960227</v>
      </c>
      <c r="AQ20">
        <f t="shared" si="13"/>
        <v>-7450.8181701629992</v>
      </c>
      <c r="AR20">
        <f t="shared" si="14"/>
        <v>-4382.1901642365374</v>
      </c>
      <c r="AS20">
        <f t="shared" si="15"/>
        <v>1281.4936668536604</v>
      </c>
      <c r="AT20">
        <f t="shared" si="16"/>
        <v>704.9342143564611</v>
      </c>
      <c r="AU20">
        <f t="shared" si="17"/>
        <v>-2395.7622830264154</v>
      </c>
      <c r="AW20">
        <v>17</v>
      </c>
      <c r="AX20">
        <f>(R20*SUMPRODUCT(K21:$K$23, X21:$X$23)-$AZ$3*SUMPRODUCT(K20:$K$22, W21:$W$23))/Z20</f>
        <v>25630.408218085762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5.1834316999999998E-2</v>
      </c>
      <c r="O21">
        <f t="shared" si="29"/>
        <v>21387.930410245343</v>
      </c>
      <c r="P21">
        <f t="shared" si="30"/>
        <v>1069.3965205122672</v>
      </c>
      <c r="Q21" s="5">
        <f t="shared" si="31"/>
        <v>50</v>
      </c>
      <c r="R21">
        <f t="shared" si="0"/>
        <v>1000000</v>
      </c>
      <c r="S21">
        <f t="shared" si="1"/>
        <v>18165.0207256617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15669.696787327262</v>
      </c>
      <c r="AC21">
        <f t="shared" si="2"/>
        <v>10418.867384246341</v>
      </c>
      <c r="AE21">
        <f t="shared" si="3"/>
        <v>12267.423964621892</v>
      </c>
      <c r="AF21">
        <f t="shared" si="4"/>
        <v>-613.3711982310947</v>
      </c>
      <c r="AG21">
        <f t="shared" si="5"/>
        <v>-28.678380117473861</v>
      </c>
      <c r="AH21">
        <f t="shared" si="6"/>
        <v>-31690.015377713135</v>
      </c>
      <c r="AI21">
        <f t="shared" si="7"/>
        <v>-20064.64099143981</v>
      </c>
      <c r="AJ21">
        <f t="shared" si="8"/>
        <v>5250.8294030809211</v>
      </c>
      <c r="AK21">
        <f t="shared" si="32"/>
        <v>2338.0932493116543</v>
      </c>
      <c r="AL21">
        <f t="shared" si="9"/>
        <v>-12475.718339047235</v>
      </c>
      <c r="AN21">
        <f t="shared" si="10"/>
        <v>2798.4166827845474</v>
      </c>
      <c r="AO21">
        <f t="shared" si="11"/>
        <v>-139.9208341392274</v>
      </c>
      <c r="AP21">
        <f t="shared" si="12"/>
        <v>-6.5420464465417307</v>
      </c>
      <c r="AQ21">
        <f t="shared" si="13"/>
        <v>-7229.0537904650182</v>
      </c>
      <c r="AR21">
        <f t="shared" si="14"/>
        <v>-4577.0999882662391</v>
      </c>
      <c r="AS21">
        <f t="shared" si="15"/>
        <v>1197.8071877529812</v>
      </c>
      <c r="AT21">
        <f t="shared" si="16"/>
        <v>533.36048168294735</v>
      </c>
      <c r="AU21">
        <f t="shared" si="17"/>
        <v>-2845.932318830311</v>
      </c>
      <c r="AW21">
        <v>18</v>
      </c>
      <c r="AX21">
        <f>(R21*SUMPRODUCT(K22:$K$23, X22:$X$23)-$AZ$3*SUMPRODUCT(K21:$K$22, W22:$W$23))/Z21</f>
        <v>18165.0207256617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5.7772715000000002E-2</v>
      </c>
      <c r="O22">
        <f t="shared" si="29"/>
        <v>21387.930410245343</v>
      </c>
      <c r="P22">
        <f t="shared" si="30"/>
        <v>1069.3965205122672</v>
      </c>
      <c r="Q22" s="5">
        <f t="shared" si="31"/>
        <v>50</v>
      </c>
      <c r="R22">
        <f t="shared" si="0"/>
        <v>1000000</v>
      </c>
      <c r="S22">
        <f t="shared" si="1"/>
        <v>9660.2353932460974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10418.867384246341</v>
      </c>
      <c r="AC22">
        <f t="shared" si="2"/>
        <v>5165.2831253418872</v>
      </c>
      <c r="AE22">
        <f t="shared" si="3"/>
        <v>11436.027336483403</v>
      </c>
      <c r="AF22">
        <f t="shared" si="4"/>
        <v>-571.80136682417015</v>
      </c>
      <c r="AG22">
        <f t="shared" si="5"/>
        <v>-26.734768435110638</v>
      </c>
      <c r="AH22">
        <f t="shared" si="6"/>
        <v>-33136.557623769681</v>
      </c>
      <c r="AI22">
        <f t="shared" si="7"/>
        <v>-22299.066422545555</v>
      </c>
      <c r="AJ22">
        <f t="shared" si="8"/>
        <v>5253.5842589044541</v>
      </c>
      <c r="AK22">
        <f t="shared" si="32"/>
        <v>1821.1942982937003</v>
      </c>
      <c r="AL22">
        <f t="shared" si="9"/>
        <v>-15224.2878653474</v>
      </c>
      <c r="AN22">
        <f t="shared" si="10"/>
        <v>2403.1249817984512</v>
      </c>
      <c r="AO22">
        <f t="shared" si="11"/>
        <v>-120.15624908992257</v>
      </c>
      <c r="AP22">
        <f t="shared" si="12"/>
        <v>-5.6179465140004741</v>
      </c>
      <c r="AQ22">
        <f t="shared" si="13"/>
        <v>-6963.1950933208946</v>
      </c>
      <c r="AR22">
        <f t="shared" si="14"/>
        <v>-4685.8443071263655</v>
      </c>
      <c r="AS22">
        <f t="shared" si="15"/>
        <v>1103.9689924734485</v>
      </c>
      <c r="AT22">
        <f t="shared" si="16"/>
        <v>382.6991127396422</v>
      </c>
      <c r="AU22">
        <f t="shared" si="17"/>
        <v>-3199.1762019132748</v>
      </c>
      <c r="AW22">
        <v>19</v>
      </c>
      <c r="AX22">
        <f>(R22*SUMPRODUCT(K23:$K$23, X23:$X$23)-$AZ$3*SUMPRODUCT(K22:$K$22, W23:$W$23))/Z22</f>
        <v>9660.2353932460974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6.4089452000000005E-2</v>
      </c>
      <c r="O23">
        <f t="shared" si="29"/>
        <v>21387.930410245343</v>
      </c>
      <c r="P23">
        <f t="shared" si="30"/>
        <v>1069.3965205122672</v>
      </c>
      <c r="Q23" s="5">
        <f t="shared" si="31"/>
        <v>50</v>
      </c>
      <c r="R23">
        <f t="shared" si="0"/>
        <v>1000000</v>
      </c>
      <c r="S23">
        <f t="shared" si="1"/>
        <v>10433.227501417445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5165.2831253418872</v>
      </c>
      <c r="AC23">
        <f t="shared" si="2"/>
        <v>5165.2831253418872</v>
      </c>
      <c r="AE23">
        <f t="shared" si="3"/>
        <v>10588.738338066327</v>
      </c>
      <c r="AF23">
        <f t="shared" si="4"/>
        <v>-529.43691690331639</v>
      </c>
      <c r="AG23">
        <f t="shared" si="5"/>
        <v>-24.754004092406394</v>
      </c>
      <c r="AH23">
        <f t="shared" si="6"/>
        <v>-34268.333167062774</v>
      </c>
      <c r="AI23">
        <f t="shared" si="7"/>
        <v>-24233.78574999217</v>
      </c>
      <c r="AJ23">
        <f t="shared" si="8"/>
        <v>0</v>
      </c>
      <c r="AK23">
        <f t="shared" si="32"/>
        <v>1302.7676996444243</v>
      </c>
      <c r="AL23">
        <f t="shared" si="9"/>
        <v>-22931.018050347746</v>
      </c>
      <c r="AN23">
        <f t="shared" si="10"/>
        <v>2049.6870481032952</v>
      </c>
      <c r="AO23">
        <f t="shared" si="11"/>
        <v>-102.48435240516476</v>
      </c>
      <c r="AP23">
        <f t="shared" si="12"/>
        <v>-4.7916909415448741</v>
      </c>
      <c r="AQ23">
        <f t="shared" si="13"/>
        <v>-6633.4020550973373</v>
      </c>
      <c r="AR23">
        <f t="shared" si="14"/>
        <v>-4690.9910503407518</v>
      </c>
      <c r="AS23">
        <f t="shared" si="15"/>
        <v>0</v>
      </c>
      <c r="AT23">
        <f t="shared" si="16"/>
        <v>252.17981551673071</v>
      </c>
      <c r="AU23">
        <f t="shared" si="17"/>
        <v>-4438.8112348240211</v>
      </c>
      <c r="AW23">
        <v>20</v>
      </c>
      <c r="AX23">
        <f>(R23*SUMPRODUCT(K$23:$K24, X$23:$X24)-$AZ$3*SUMPRODUCT(K$22:$K23, W$23:$W24))/Z23</f>
        <v>10433.227501417445</v>
      </c>
    </row>
    <row r="25" spans="5:50" x14ac:dyDescent="0.25">
      <c r="AN25" s="6">
        <f t="shared" ref="AN25:AU25" si="33">SUM(AN3:AN23)</f>
        <v>173864.55392254706</v>
      </c>
      <c r="AO25" s="6">
        <f t="shared" si="33"/>
        <v>-24734.175503811359</v>
      </c>
      <c r="AP25" s="6">
        <f t="shared" si="33"/>
        <v>-2876.3630376085421</v>
      </c>
      <c r="AQ25" s="6">
        <f t="shared" si="33"/>
        <v>-116852.42491221966</v>
      </c>
      <c r="AR25" s="6">
        <f t="shared" si="33"/>
        <v>29401.59046890743</v>
      </c>
      <c r="AS25" s="6">
        <f t="shared" si="33"/>
        <v>-23702.364055180089</v>
      </c>
      <c r="AT25" s="6">
        <f t="shared" si="33"/>
        <v>35097.56146123798</v>
      </c>
      <c r="AU25" s="7">
        <f t="shared" si="33"/>
        <v>40796.787874965346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73505.498960007928</v>
      </c>
      <c r="K3">
        <v>1</v>
      </c>
      <c r="L3" s="2">
        <v>0</v>
      </c>
      <c r="O3">
        <f>$C$3</f>
        <v>73505.498960007928</v>
      </c>
      <c r="P3">
        <f>O3*B5</f>
        <v>58804.399168006348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73505.498960007928</v>
      </c>
      <c r="AF3">
        <f t="shared" ref="AF3:AF23" si="4">-$Z3*P3</f>
        <v>-58804.399168006348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12181.19158800158</v>
      </c>
      <c r="AJ3">
        <f t="shared" ref="AJ3:AJ23" si="8">AB3-AC3</f>
        <v>0</v>
      </c>
      <c r="AL3">
        <f t="shared" ref="AL3:AL23" si="9">SUM(AI3:AK3)</f>
        <v>12181.19158800158</v>
      </c>
      <c r="AN3">
        <f t="shared" ref="AN3:AN23" si="10">AE3*$K3</f>
        <v>73505.498960007928</v>
      </c>
      <c r="AO3">
        <f t="shared" ref="AO3:AO23" si="11">AF3*$K3</f>
        <v>-58804.399168006348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12181.19158800158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12181.19158800158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42980.768276754046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1000000</v>
      </c>
      <c r="S4">
        <f t="shared" si="1"/>
        <v>24606.25438748578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23849.151706657256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-23849.151706657256</v>
      </c>
      <c r="AK4">
        <f>H4*SUM(AB4, AE4:AF4)</f>
        <v>0</v>
      </c>
      <c r="AL4">
        <f t="shared" si="9"/>
        <v>-44617.860706657259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-19131.616570096816</v>
      </c>
      <c r="AR4">
        <f t="shared" si="14"/>
        <v>-19131.616570096816</v>
      </c>
      <c r="AS4">
        <f t="shared" si="15"/>
        <v>-21969.243537180704</v>
      </c>
      <c r="AT4">
        <f t="shared" si="16"/>
        <v>0</v>
      </c>
      <c r="AU4">
        <f t="shared" si="17"/>
        <v>-41100.86010727752</v>
      </c>
      <c r="AW4">
        <v>1</v>
      </c>
      <c r="AX4">
        <f>(R4*SUMPRODUCT(K5:$K$23, X5:$X$23)-$AZ$3*SUMPRODUCT(K4:$K$22, W5:$W$23))/Z4</f>
        <v>24606.25438748578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2.4225090000000001E-2</v>
      </c>
      <c r="O5">
        <f t="shared" ref="O5:O23" si="29">$C$3</f>
        <v>73505.498960007928</v>
      </c>
      <c r="P5">
        <f t="shared" ref="P5:P23" si="30">O5*$C$5</f>
        <v>3675.2749480003968</v>
      </c>
      <c r="Q5" s="5">
        <f t="shared" ref="Q5:Q23" si="31">$C$8</f>
        <v>50</v>
      </c>
      <c r="R5">
        <f t="shared" si="0"/>
        <v>1000000</v>
      </c>
      <c r="S5">
        <f t="shared" si="1"/>
        <v>45189.141696056817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23849.151706657256</v>
      </c>
      <c r="AC5">
        <f t="shared" si="2"/>
        <v>42299.71466414415</v>
      </c>
      <c r="AE5">
        <f t="shared" si="3"/>
        <v>68805.503170802476</v>
      </c>
      <c r="AF5">
        <f t="shared" si="4"/>
        <v>-3440.2751585401243</v>
      </c>
      <c r="AG5">
        <f t="shared" si="5"/>
        <v>-46.802963141735447</v>
      </c>
      <c r="AH5">
        <f t="shared" si="6"/>
        <v>-23479.71525529119</v>
      </c>
      <c r="AI5">
        <f t="shared" si="7"/>
        <v>41838.709793829417</v>
      </c>
      <c r="AJ5">
        <f t="shared" si="8"/>
        <v>-18450.562957486894</v>
      </c>
      <c r="AK5">
        <f>H5*SUM(AB5, AE5:AF5)</f>
        <v>7634.0744725479508</v>
      </c>
      <c r="AL5">
        <f t="shared" si="9"/>
        <v>31022.221308890475</v>
      </c>
      <c r="AN5">
        <f t="shared" si="10"/>
        <v>58385.836827855099</v>
      </c>
      <c r="AO5">
        <f t="shared" si="11"/>
        <v>-2919.2918413927555</v>
      </c>
      <c r="AP5">
        <f t="shared" si="12"/>
        <v>-39.715285015357175</v>
      </c>
      <c r="AQ5">
        <f t="shared" si="13"/>
        <v>-19924.028754747393</v>
      </c>
      <c r="AR5">
        <f t="shared" si="14"/>
        <v>35502.800946699586</v>
      </c>
      <c r="AS5">
        <f t="shared" si="15"/>
        <v>-15656.473807679786</v>
      </c>
      <c r="AT5">
        <f t="shared" si="16"/>
        <v>6477.996758186925</v>
      </c>
      <c r="AU5">
        <f t="shared" si="17"/>
        <v>26324.323897206727</v>
      </c>
      <c r="AW5">
        <v>2</v>
      </c>
      <c r="AX5">
        <f>(R5*SUMPRODUCT(K6:$K$23, X6:$X$23)-$AZ$3*SUMPRODUCT(K5:$K$22, W6:$W$23))/Z5</f>
        <v>45189.141696056817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2.7828815E-2</v>
      </c>
      <c r="O6">
        <f t="shared" si="29"/>
        <v>73505.498960007928</v>
      </c>
      <c r="P6">
        <f t="shared" si="30"/>
        <v>3675.2749480003968</v>
      </c>
      <c r="Q6" s="5">
        <f t="shared" si="31"/>
        <v>50</v>
      </c>
      <c r="R6">
        <f t="shared" si="0"/>
        <v>1000000</v>
      </c>
      <c r="S6">
        <f t="shared" si="1"/>
        <v>62263.295517280261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42299.71466414415</v>
      </c>
      <c r="AC6">
        <f t="shared" si="2"/>
        <v>56077.390419624513</v>
      </c>
      <c r="AE6">
        <f t="shared" si="3"/>
        <v>66202.672520372274</v>
      </c>
      <c r="AF6">
        <f t="shared" si="4"/>
        <v>-3310.133626018614</v>
      </c>
      <c r="AG6">
        <f t="shared" si="5"/>
        <v>-45.032462507594914</v>
      </c>
      <c r="AH6">
        <f t="shared" si="6"/>
        <v>-26049.420054463488</v>
      </c>
      <c r="AI6">
        <f t="shared" si="7"/>
        <v>36798.086377382577</v>
      </c>
      <c r="AJ6">
        <f t="shared" si="8"/>
        <v>-13777.675755480363</v>
      </c>
      <c r="AK6">
        <f>H6*SUM(AB6, AE6:AF6)</f>
        <v>9001.3011370006589</v>
      </c>
      <c r="AL6">
        <f t="shared" si="9"/>
        <v>32021.711758902871</v>
      </c>
      <c r="AN6">
        <f t="shared" si="10"/>
        <v>51749.007256900964</v>
      </c>
      <c r="AO6">
        <f t="shared" si="11"/>
        <v>-2587.4503628450484</v>
      </c>
      <c r="AP6">
        <f t="shared" si="12"/>
        <v>-35.200772723858393</v>
      </c>
      <c r="AQ6">
        <f t="shared" si="13"/>
        <v>-20362.193490325761</v>
      </c>
      <c r="AR6">
        <f t="shared" si="14"/>
        <v>28764.162631006293</v>
      </c>
      <c r="AS6">
        <f t="shared" si="15"/>
        <v>-10769.671608562012</v>
      </c>
      <c r="AT6">
        <f t="shared" si="16"/>
        <v>7036.0965823072574</v>
      </c>
      <c r="AU6">
        <f t="shared" si="17"/>
        <v>25030.587604751538</v>
      </c>
      <c r="AW6">
        <v>3</v>
      </c>
      <c r="AX6">
        <f>(R6*SUMPRODUCT(K7:$K$23, X7:$X$23)-$AZ$3*SUMPRODUCT(K6:$K$22, W7:$W$23))/Z6</f>
        <v>62263.295517280261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3.1684449000000003E-2</v>
      </c>
      <c r="O7">
        <f t="shared" si="29"/>
        <v>73505.498960007928</v>
      </c>
      <c r="P7">
        <f t="shared" si="30"/>
        <v>3675.2749480003968</v>
      </c>
      <c r="Q7" s="5">
        <f t="shared" si="31"/>
        <v>50</v>
      </c>
      <c r="R7">
        <f t="shared" si="0"/>
        <v>1000000</v>
      </c>
      <c r="S7">
        <f t="shared" si="1"/>
        <v>76222.915978993202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56077.390419624513</v>
      </c>
      <c r="AC7">
        <f t="shared" si="2"/>
        <v>65788.470023324626</v>
      </c>
      <c r="AE7">
        <f t="shared" si="3"/>
        <v>63443.050594033113</v>
      </c>
      <c r="AF7">
        <f t="shared" si="4"/>
        <v>-3172.152529701656</v>
      </c>
      <c r="AG7">
        <f t="shared" si="5"/>
        <v>-43.155309120852657</v>
      </c>
      <c r="AH7">
        <f t="shared" si="6"/>
        <v>-28536.575233326064</v>
      </c>
      <c r="AI7">
        <f t="shared" si="7"/>
        <v>31691.167521884538</v>
      </c>
      <c r="AJ7">
        <f t="shared" si="8"/>
        <v>-9711.0796037001128</v>
      </c>
      <c r="AK7">
        <f>H7*SUM(AB7, AE7:AF7)</f>
        <v>9955.9230455721136</v>
      </c>
      <c r="AL7">
        <f t="shared" si="9"/>
        <v>31936.01096375654</v>
      </c>
      <c r="AN7">
        <f t="shared" si="10"/>
        <v>45682.801111950444</v>
      </c>
      <c r="AO7">
        <f t="shared" si="11"/>
        <v>-2284.1400555975224</v>
      </c>
      <c r="AP7">
        <f t="shared" si="12"/>
        <v>-31.074410593964569</v>
      </c>
      <c r="AQ7">
        <f t="shared" si="13"/>
        <v>-20548.045508436713</v>
      </c>
      <c r="AR7">
        <f t="shared" si="14"/>
        <v>22819.541137322238</v>
      </c>
      <c r="AS7">
        <f t="shared" si="15"/>
        <v>-6992.5596887970987</v>
      </c>
      <c r="AT7">
        <f t="shared" si="16"/>
        <v>7168.8616502235245</v>
      </c>
      <c r="AU7">
        <f t="shared" si="17"/>
        <v>22995.843098748664</v>
      </c>
      <c r="AW7">
        <v>4</v>
      </c>
      <c r="AX7">
        <f>(R7*SUMPRODUCT(K8:$K$23, X8:$X$23)-$AZ$3*SUMPRODUCT(K7:$K$22, W8:$W$23))/Z7</f>
        <v>76222.915978993202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3.5933631000000001E-2</v>
      </c>
      <c r="O8">
        <f t="shared" si="29"/>
        <v>73505.498960007928</v>
      </c>
      <c r="P8">
        <f t="shared" si="30"/>
        <v>3675.2749480003968</v>
      </c>
      <c r="Q8" s="5">
        <f t="shared" si="31"/>
        <v>50</v>
      </c>
      <c r="R8">
        <f t="shared" si="0"/>
        <v>1000000</v>
      </c>
      <c r="S8">
        <f t="shared" si="1"/>
        <v>87349.083862124331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65788.470023324626</v>
      </c>
      <c r="AC8">
        <f t="shared" si="2"/>
        <v>71928.527392351971</v>
      </c>
      <c r="AE8">
        <f t="shared" si="3"/>
        <v>60528.880918532472</v>
      </c>
      <c r="AF8">
        <f t="shared" si="4"/>
        <v>-3026.4440459266239</v>
      </c>
      <c r="AG8">
        <f t="shared" si="5"/>
        <v>-41.173029076004482</v>
      </c>
      <c r="AH8">
        <f t="shared" si="6"/>
        <v>-31014.539072793079</v>
      </c>
      <c r="AI8">
        <f t="shared" si="7"/>
        <v>26446.724770736764</v>
      </c>
      <c r="AJ8">
        <f t="shared" si="8"/>
        <v>-6140.057369027345</v>
      </c>
      <c r="AK8">
        <f t="shared" ref="AK8:AK23" si="32">H8*SUM(AB8:AB8, AE8:AF8)</f>
        <v>10550.002903084771</v>
      </c>
      <c r="AL8">
        <f t="shared" si="9"/>
        <v>30856.670304794192</v>
      </c>
      <c r="AN8">
        <f t="shared" si="10"/>
        <v>40148.884164657946</v>
      </c>
      <c r="AO8">
        <f t="shared" si="11"/>
        <v>-2007.4442082328974</v>
      </c>
      <c r="AP8">
        <f t="shared" si="12"/>
        <v>-27.310122870196224</v>
      </c>
      <c r="AQ8">
        <f t="shared" si="13"/>
        <v>-20571.983452490651</v>
      </c>
      <c r="AR8">
        <f t="shared" si="14"/>
        <v>17542.146381064202</v>
      </c>
      <c r="AS8">
        <f t="shared" si="15"/>
        <v>-4072.7079095552212</v>
      </c>
      <c r="AT8">
        <f t="shared" si="16"/>
        <v>6997.8304251626832</v>
      </c>
      <c r="AU8">
        <f t="shared" si="17"/>
        <v>20467.268896671663</v>
      </c>
      <c r="AW8">
        <v>5</v>
      </c>
      <c r="AX8">
        <f>(R8*SUMPRODUCT(K9:$K$23, X9:$X$23)-$AZ$3*SUMPRODUCT(K8:$K$22, W9:$W$23))/Z8</f>
        <v>87349.083862124331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4.1016489000000003E-2</v>
      </c>
      <c r="O9">
        <f t="shared" si="29"/>
        <v>73505.498960007928</v>
      </c>
      <c r="P9">
        <f t="shared" si="30"/>
        <v>3675.2749480003968</v>
      </c>
      <c r="Q9" s="5">
        <f t="shared" si="31"/>
        <v>50</v>
      </c>
      <c r="R9">
        <f t="shared" si="0"/>
        <v>1000000</v>
      </c>
      <c r="S9">
        <f t="shared" si="1"/>
        <v>95677.665800723349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71928.527392351971</v>
      </c>
      <c r="AC9">
        <f t="shared" si="2"/>
        <v>74767.361101172661</v>
      </c>
      <c r="AE9">
        <f t="shared" si="3"/>
        <v>57440.90993096985</v>
      </c>
      <c r="AF9">
        <f t="shared" si="4"/>
        <v>-2872.0454965484928</v>
      </c>
      <c r="AG9">
        <f t="shared" si="5"/>
        <v>-39.072525691051815</v>
      </c>
      <c r="AH9">
        <f t="shared" si="6"/>
        <v>-33775.46188385236</v>
      </c>
      <c r="AI9">
        <f t="shared" si="7"/>
        <v>20754.330024877949</v>
      </c>
      <c r="AJ9">
        <f t="shared" si="8"/>
        <v>-2838.8337088206899</v>
      </c>
      <c r="AK9">
        <f t="shared" si="32"/>
        <v>10824.381818616994</v>
      </c>
      <c r="AL9">
        <f t="shared" si="9"/>
        <v>28739.878134674254</v>
      </c>
      <c r="AN9">
        <f t="shared" si="10"/>
        <v>35097.348910995512</v>
      </c>
      <c r="AO9">
        <f t="shared" si="11"/>
        <v>-1754.867445549776</v>
      </c>
      <c r="AP9">
        <f t="shared" si="12"/>
        <v>-23.873961409398021</v>
      </c>
      <c r="AQ9">
        <f t="shared" si="13"/>
        <v>-20637.367545051024</v>
      </c>
      <c r="AR9">
        <f t="shared" si="14"/>
        <v>12681.239958985321</v>
      </c>
      <c r="AS9">
        <f t="shared" si="15"/>
        <v>-1734.5744922654105</v>
      </c>
      <c r="AT9">
        <f t="shared" si="16"/>
        <v>6613.8768673823888</v>
      </c>
      <c r="AU9">
        <f t="shared" si="17"/>
        <v>17560.542334102298</v>
      </c>
      <c r="AW9">
        <v>6</v>
      </c>
      <c r="AX9">
        <f>(R9*SUMPRODUCT(K10:$K$23, X10:$X$23)-$AZ$3*SUMPRODUCT(K9:$K$22, W10:$W$23))/Z9</f>
        <v>95677.665800723349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4.6435859000000003E-2</v>
      </c>
      <c r="O10">
        <f t="shared" si="29"/>
        <v>73505.498960007928</v>
      </c>
      <c r="P10">
        <f t="shared" si="30"/>
        <v>3675.2749480003968</v>
      </c>
      <c r="Q10" s="5">
        <f t="shared" si="31"/>
        <v>50</v>
      </c>
      <c r="R10">
        <f t="shared" si="0"/>
        <v>1000000</v>
      </c>
      <c r="S10">
        <f t="shared" si="1"/>
        <v>101533.16609893032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74767.361101172661</v>
      </c>
      <c r="AC10">
        <f t="shared" si="2"/>
        <v>74865.346284326952</v>
      </c>
      <c r="AE10">
        <f t="shared" si="3"/>
        <v>54199.18283727394</v>
      </c>
      <c r="AF10">
        <f t="shared" si="4"/>
        <v>-2709.9591418636969</v>
      </c>
      <c r="AG10">
        <f t="shared" si="5"/>
        <v>-36.867434140377739</v>
      </c>
      <c r="AH10">
        <f t="shared" si="6"/>
        <v>-36287.325875271199</v>
      </c>
      <c r="AI10">
        <f t="shared" si="7"/>
        <v>15165.030385998667</v>
      </c>
      <c r="AJ10">
        <f t="shared" si="8"/>
        <v>-97.985183154291008</v>
      </c>
      <c r="AK10">
        <f t="shared" si="32"/>
        <v>10803.775961043601</v>
      </c>
      <c r="AL10">
        <f t="shared" si="9"/>
        <v>25870.821163887977</v>
      </c>
      <c r="AN10">
        <f t="shared" si="10"/>
        <v>30506.185576776046</v>
      </c>
      <c r="AO10">
        <f t="shared" si="11"/>
        <v>-1525.3092788388024</v>
      </c>
      <c r="AP10">
        <f t="shared" si="12"/>
        <v>-20.750954696174173</v>
      </c>
      <c r="AQ10">
        <f t="shared" si="13"/>
        <v>-20424.438880555801</v>
      </c>
      <c r="AR10">
        <f t="shared" si="14"/>
        <v>8535.6864626852712</v>
      </c>
      <c r="AS10">
        <f t="shared" si="15"/>
        <v>-55.151277650324396</v>
      </c>
      <c r="AT10">
        <f t="shared" si="16"/>
        <v>6080.9402862592142</v>
      </c>
      <c r="AU10">
        <f t="shared" si="17"/>
        <v>14561.475471294161</v>
      </c>
      <c r="AW10">
        <v>7</v>
      </c>
      <c r="AX10">
        <f>(R10*SUMPRODUCT(K11:$K$23, X11:$X$23)-$AZ$3*SUMPRODUCT(K10:$K$22, W11:$W$23))/Z10</f>
        <v>101533.16609893032</v>
      </c>
    </row>
    <row r="11" spans="1:52" x14ac:dyDescent="0.25">
      <c r="A11" t="s">
        <v>33</v>
      </c>
      <c r="C11" s="24">
        <f>AU25</f>
        <v>112988.32752405696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5.1834316999999998E-2</v>
      </c>
      <c r="O11">
        <f t="shared" si="29"/>
        <v>73505.498960007928</v>
      </c>
      <c r="P11">
        <f t="shared" si="30"/>
        <v>3675.2749480003968</v>
      </c>
      <c r="Q11" s="5">
        <f t="shared" si="31"/>
        <v>50</v>
      </c>
      <c r="R11">
        <f t="shared" si="0"/>
        <v>1000000</v>
      </c>
      <c r="S11">
        <f t="shared" si="1"/>
        <v>105364.80509991031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74865.346284326952</v>
      </c>
      <c r="AC11">
        <f t="shared" si="2"/>
        <v>72886.655050624599</v>
      </c>
      <c r="AE11">
        <f t="shared" si="3"/>
        <v>50847.813384572975</v>
      </c>
      <c r="AF11">
        <f t="shared" si="4"/>
        <v>-2542.3906692286491</v>
      </c>
      <c r="AG11">
        <f t="shared" si="5"/>
        <v>-34.587761530765</v>
      </c>
      <c r="AH11">
        <f t="shared" si="6"/>
        <v>-38219.965364179247</v>
      </c>
      <c r="AI11">
        <f t="shared" si="7"/>
        <v>10050.86958963432</v>
      </c>
      <c r="AJ11">
        <f t="shared" si="8"/>
        <v>1978.6912337023532</v>
      </c>
      <c r="AK11">
        <f t="shared" si="32"/>
        <v>10539.722703301872</v>
      </c>
      <c r="AL11">
        <f t="shared" si="9"/>
        <v>22569.283526638545</v>
      </c>
      <c r="AN11">
        <f t="shared" si="10"/>
        <v>26363.897701079473</v>
      </c>
      <c r="AO11">
        <f t="shared" si="11"/>
        <v>-1318.1948850539738</v>
      </c>
      <c r="AP11">
        <f t="shared" si="12"/>
        <v>-17.933282593879987</v>
      </c>
      <c r="AQ11">
        <f t="shared" si="13"/>
        <v>-19816.53074005602</v>
      </c>
      <c r="AR11">
        <f t="shared" si="14"/>
        <v>5211.2387933756008</v>
      </c>
      <c r="AS11">
        <f t="shared" si="15"/>
        <v>1025.9244163128269</v>
      </c>
      <c r="AT11">
        <f t="shared" si="16"/>
        <v>5464.7024650995008</v>
      </c>
      <c r="AU11">
        <f t="shared" si="17"/>
        <v>11701.865674787929</v>
      </c>
      <c r="AW11">
        <v>8</v>
      </c>
      <c r="AX11">
        <f>(R11*SUMPRODUCT(K12:$K$23, X12:$X$23)-$AZ$3*SUMPRODUCT(K11:$K$22, W12:$W$23))/Z11</f>
        <v>105364.80509991031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5.7772715000000002E-2</v>
      </c>
      <c r="O12">
        <f t="shared" si="29"/>
        <v>73505.498960007928</v>
      </c>
      <c r="P12">
        <f t="shared" si="30"/>
        <v>3675.2749480003968</v>
      </c>
      <c r="Q12" s="5">
        <f t="shared" si="31"/>
        <v>50</v>
      </c>
      <c r="R12">
        <f t="shared" si="0"/>
        <v>1000000</v>
      </c>
      <c r="S12">
        <f t="shared" si="1"/>
        <v>107330.62136720524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72886.655050624599</v>
      </c>
      <c r="AC12">
        <f t="shared" si="2"/>
        <v>69214.630581920501</v>
      </c>
      <c r="AE12">
        <f t="shared" si="3"/>
        <v>47401.719019687123</v>
      </c>
      <c r="AF12">
        <f t="shared" si="4"/>
        <v>-2370.0859509843567</v>
      </c>
      <c r="AG12">
        <f t="shared" si="5"/>
        <v>-32.243655026052501</v>
      </c>
      <c r="AH12">
        <f t="shared" si="6"/>
        <v>-39964.577788096998</v>
      </c>
      <c r="AI12">
        <f t="shared" si="7"/>
        <v>5034.811625579714</v>
      </c>
      <c r="AJ12">
        <f t="shared" si="8"/>
        <v>3672.0244687040977</v>
      </c>
      <c r="AK12">
        <f t="shared" si="32"/>
        <v>10090.267914370843</v>
      </c>
      <c r="AL12">
        <f t="shared" si="9"/>
        <v>18797.104008654656</v>
      </c>
      <c r="AN12">
        <f t="shared" si="10"/>
        <v>22639.852589786984</v>
      </c>
      <c r="AO12">
        <f t="shared" si="11"/>
        <v>-1131.9926294893496</v>
      </c>
      <c r="AP12">
        <f t="shared" si="12"/>
        <v>-15.400108094024798</v>
      </c>
      <c r="AQ12">
        <f t="shared" si="13"/>
        <v>-19087.749740886156</v>
      </c>
      <c r="AR12">
        <f t="shared" si="14"/>
        <v>2404.710111317454</v>
      </c>
      <c r="AS12">
        <f t="shared" si="15"/>
        <v>1753.8202073014265</v>
      </c>
      <c r="AT12">
        <f t="shared" si="16"/>
        <v>4819.2804585406593</v>
      </c>
      <c r="AU12">
        <f t="shared" si="17"/>
        <v>8977.8107771595405</v>
      </c>
      <c r="AW12">
        <v>9</v>
      </c>
      <c r="AX12">
        <f>(R12*SUMPRODUCT(K13:$K$23, X13:$X$23)-$AZ$3*SUMPRODUCT(K12:$K$22, W13:$W$23))/Z12</f>
        <v>107330.62136720524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6.4089452000000005E-2</v>
      </c>
      <c r="O13">
        <f t="shared" si="29"/>
        <v>73505.498960007928</v>
      </c>
      <c r="P13">
        <f t="shared" si="30"/>
        <v>3675.2749480003968</v>
      </c>
      <c r="Q13" s="5">
        <f t="shared" si="31"/>
        <v>50</v>
      </c>
      <c r="R13">
        <f t="shared" si="0"/>
        <v>1000000</v>
      </c>
      <c r="S13">
        <f t="shared" si="1"/>
        <v>107636.32469711741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69214.630581920501</v>
      </c>
      <c r="AC13">
        <f t="shared" si="2"/>
        <v>64269.090402158603</v>
      </c>
      <c r="AE13">
        <f t="shared" si="3"/>
        <v>43889.751633660533</v>
      </c>
      <c r="AF13">
        <f t="shared" si="4"/>
        <v>-2194.4875816830267</v>
      </c>
      <c r="AG13">
        <f t="shared" si="5"/>
        <v>-29.854740294695226</v>
      </c>
      <c r="AH13">
        <f t="shared" si="6"/>
        <v>-41329.563621935013</v>
      </c>
      <c r="AI13">
        <f t="shared" si="7"/>
        <v>335.84568974780268</v>
      </c>
      <c r="AJ13">
        <f t="shared" si="8"/>
        <v>4945.5401797618979</v>
      </c>
      <c r="AK13">
        <f t="shared" si="32"/>
        <v>9490.559683822652</v>
      </c>
      <c r="AL13">
        <f t="shared" si="9"/>
        <v>14771.945553332353</v>
      </c>
      <c r="AN13">
        <f t="shared" si="10"/>
        <v>19310.112031512374</v>
      </c>
      <c r="AO13">
        <f t="shared" si="11"/>
        <v>-965.50560157561881</v>
      </c>
      <c r="AP13">
        <f t="shared" si="12"/>
        <v>-13.135147917313242</v>
      </c>
      <c r="AQ13">
        <f t="shared" si="13"/>
        <v>-18183.709728286776</v>
      </c>
      <c r="AR13">
        <f t="shared" si="14"/>
        <v>147.76155373266874</v>
      </c>
      <c r="AS13">
        <f t="shared" si="15"/>
        <v>2175.8823272608074</v>
      </c>
      <c r="AT13">
        <f t="shared" si="16"/>
        <v>4175.5481385731719</v>
      </c>
      <c r="AU13">
        <f t="shared" si="17"/>
        <v>6499.192019566648</v>
      </c>
      <c r="AW13">
        <v>10</v>
      </c>
      <c r="AX13">
        <f>(R13*SUMPRODUCT(K14:$K$23, X14:$X$23)-$AZ$3*SUMPRODUCT(K13:$K$22, W14:$W$23))/Z13</f>
        <v>107636.32469711741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7.1121990999999996E-2</v>
      </c>
      <c r="O14">
        <f t="shared" si="29"/>
        <v>73505.498960007928</v>
      </c>
      <c r="P14">
        <f t="shared" si="30"/>
        <v>3675.2749480003968</v>
      </c>
      <c r="Q14" s="5">
        <f t="shared" si="31"/>
        <v>50</v>
      </c>
      <c r="R14">
        <f t="shared" si="0"/>
        <v>1000000</v>
      </c>
      <c r="S14">
        <f t="shared" si="1"/>
        <v>106348.84722994441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64269.090402158603</v>
      </c>
      <c r="AC14">
        <f t="shared" si="2"/>
        <v>58349.069935505278</v>
      </c>
      <c r="AE14">
        <f t="shared" si="3"/>
        <v>40329.327596642492</v>
      </c>
      <c r="AF14">
        <f t="shared" si="4"/>
        <v>-2016.4663798321246</v>
      </c>
      <c r="AG14">
        <f t="shared" si="5"/>
        <v>-27.43286432120162</v>
      </c>
      <c r="AH14">
        <f t="shared" si="6"/>
        <v>-42466.571410933022</v>
      </c>
      <c r="AI14">
        <f t="shared" si="7"/>
        <v>-4181.1430584438567</v>
      </c>
      <c r="AJ14">
        <f t="shared" si="8"/>
        <v>5920.0204666533245</v>
      </c>
      <c r="AK14">
        <f t="shared" si="32"/>
        <v>8777.9376000351767</v>
      </c>
      <c r="AL14">
        <f t="shared" si="9"/>
        <v>10516.815008244645</v>
      </c>
      <c r="AN14">
        <f t="shared" si="10"/>
        <v>16344.995990201496</v>
      </c>
      <c r="AO14">
        <f t="shared" si="11"/>
        <v>-817.24979951007481</v>
      </c>
      <c r="AP14">
        <f t="shared" si="12"/>
        <v>-11.11821307348332</v>
      </c>
      <c r="AQ14">
        <f t="shared" si="13"/>
        <v>-17211.195444951889</v>
      </c>
      <c r="AR14">
        <f t="shared" si="14"/>
        <v>-1694.5674673339504</v>
      </c>
      <c r="AS14">
        <f t="shared" si="15"/>
        <v>2399.3137638480016</v>
      </c>
      <c r="AT14">
        <f t="shared" si="16"/>
        <v>3557.5935287043703</v>
      </c>
      <c r="AU14">
        <f t="shared" si="17"/>
        <v>4262.3398252184215</v>
      </c>
      <c r="AW14">
        <v>11</v>
      </c>
      <c r="AX14">
        <f>(R14*SUMPRODUCT(K15:$K$23, X15:$X$23)-$AZ$3*SUMPRODUCT(K14:$K$22, W15:$W$23))/Z14</f>
        <v>106348.84722994441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7.9233461000000005E-2</v>
      </c>
      <c r="O15">
        <f t="shared" si="29"/>
        <v>73505.498960007928</v>
      </c>
      <c r="P15">
        <f t="shared" si="30"/>
        <v>3675.2749480003968</v>
      </c>
      <c r="Q15" s="5">
        <f t="shared" si="31"/>
        <v>50</v>
      </c>
      <c r="R15">
        <f t="shared" si="0"/>
        <v>1000000</v>
      </c>
      <c r="S15">
        <f t="shared" si="1"/>
        <v>103415.4366609493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58349.069935505278</v>
      </c>
      <c r="AC15">
        <f t="shared" si="2"/>
        <v>51676.559037432409</v>
      </c>
      <c r="AE15">
        <f t="shared" si="3"/>
        <v>36730.602115391273</v>
      </c>
      <c r="AF15">
        <f t="shared" si="4"/>
        <v>-1836.5301057695638</v>
      </c>
      <c r="AG15">
        <f t="shared" si="5"/>
        <v>-24.984934892677387</v>
      </c>
      <c r="AH15">
        <f t="shared" si="6"/>
        <v>-43472.015706244405</v>
      </c>
      <c r="AI15">
        <f t="shared" si="7"/>
        <v>-8602.9286315153731</v>
      </c>
      <c r="AJ15">
        <f t="shared" si="8"/>
        <v>6672.5108980728692</v>
      </c>
      <c r="AK15">
        <f t="shared" si="32"/>
        <v>7978.8156562445174</v>
      </c>
      <c r="AL15">
        <f t="shared" si="9"/>
        <v>6048.3979228020135</v>
      </c>
      <c r="AN15">
        <f t="shared" si="10"/>
        <v>13713.049760001377</v>
      </c>
      <c r="AO15">
        <f t="shared" si="11"/>
        <v>-685.65248800006896</v>
      </c>
      <c r="AP15">
        <f t="shared" si="12"/>
        <v>-9.3279074042217047</v>
      </c>
      <c r="AQ15">
        <f t="shared" si="13"/>
        <v>-16229.897693332181</v>
      </c>
      <c r="AR15">
        <f t="shared" si="14"/>
        <v>-3211.8283287350941</v>
      </c>
      <c r="AS15">
        <f t="shared" si="15"/>
        <v>2491.1237142797386</v>
      </c>
      <c r="AT15">
        <f t="shared" si="16"/>
        <v>2978.8211959125838</v>
      </c>
      <c r="AU15">
        <f t="shared" si="17"/>
        <v>2258.1165814572282</v>
      </c>
      <c r="AW15">
        <v>12</v>
      </c>
      <c r="AX15">
        <f>(R15*SUMPRODUCT(K16:$K$23, X16:$X$23)-$AZ$3*SUMPRODUCT(K15:$K$22, W16:$W$23))/Z15</f>
        <v>103415.4366609493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8.7905784000000001E-2</v>
      </c>
      <c r="O16">
        <f t="shared" si="29"/>
        <v>73505.498960007928</v>
      </c>
      <c r="P16">
        <f t="shared" si="30"/>
        <v>3675.2749480003968</v>
      </c>
      <c r="Q16" s="5">
        <f t="shared" si="31"/>
        <v>50</v>
      </c>
      <c r="R16">
        <f t="shared" si="0"/>
        <v>1000000</v>
      </c>
      <c r="S16">
        <f t="shared" si="1"/>
        <v>98914.301041685278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51676.559037432409</v>
      </c>
      <c r="AC16">
        <f t="shared" si="2"/>
        <v>44588.124228486238</v>
      </c>
      <c r="AE16">
        <f t="shared" si="3"/>
        <v>33134.463718491832</v>
      </c>
      <c r="AF16">
        <f t="shared" si="4"/>
        <v>-1656.7231859245917</v>
      </c>
      <c r="AG16">
        <f t="shared" si="5"/>
        <v>-22.538765253820852</v>
      </c>
      <c r="AH16">
        <f t="shared" si="6"/>
        <v>-43926.405798595231</v>
      </c>
      <c r="AI16">
        <f t="shared" si="7"/>
        <v>-12471.20403128181</v>
      </c>
      <c r="AJ16">
        <f t="shared" si="8"/>
        <v>7088.434808946171</v>
      </c>
      <c r="AK16">
        <f t="shared" si="32"/>
        <v>7115.5134142048701</v>
      </c>
      <c r="AL16">
        <f t="shared" si="9"/>
        <v>1732.7441918692311</v>
      </c>
      <c r="AN16">
        <f t="shared" si="10"/>
        <v>11395.361765908629</v>
      </c>
      <c r="AO16">
        <f t="shared" si="11"/>
        <v>-569.76808829543154</v>
      </c>
      <c r="AP16">
        <f t="shared" si="12"/>
        <v>-7.751366854953595</v>
      </c>
      <c r="AQ16">
        <f t="shared" si="13"/>
        <v>-15106.847341903587</v>
      </c>
      <c r="AR16">
        <f t="shared" si="14"/>
        <v>-4289.0050311453433</v>
      </c>
      <c r="AS16">
        <f t="shared" si="15"/>
        <v>2437.8025154794223</v>
      </c>
      <c r="AT16">
        <f t="shared" si="16"/>
        <v>2447.1151908153111</v>
      </c>
      <c r="AU16">
        <f t="shared" si="17"/>
        <v>595.91267514939034</v>
      </c>
      <c r="AW16">
        <v>13</v>
      </c>
      <c r="AX16">
        <f>(R16*SUMPRODUCT(K17:$K$23, X17:$X$23)-$AZ$3*SUMPRODUCT(K16:$K$22, W17:$W$23))/Z16</f>
        <v>98914.301041685278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9.7118048999999998E-2</v>
      </c>
      <c r="O17">
        <f t="shared" si="29"/>
        <v>73505.498960007928</v>
      </c>
      <c r="P17">
        <f t="shared" si="30"/>
        <v>3675.2749480003968</v>
      </c>
      <c r="Q17" s="5">
        <f t="shared" si="31"/>
        <v>50</v>
      </c>
      <c r="R17">
        <f t="shared" si="0"/>
        <v>1000000</v>
      </c>
      <c r="S17">
        <f t="shared" si="1"/>
        <v>92877.415330232703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44588.124228486238</v>
      </c>
      <c r="AC17">
        <f t="shared" si="2"/>
        <v>37382.150451351321</v>
      </c>
      <c r="AE17">
        <f t="shared" si="3"/>
        <v>29585.164610305699</v>
      </c>
      <c r="AF17">
        <f t="shared" si="4"/>
        <v>-1479.258230515285</v>
      </c>
      <c r="AG17">
        <f t="shared" si="5"/>
        <v>-20.124456692962571</v>
      </c>
      <c r="AH17">
        <f t="shared" si="6"/>
        <v>-43778.418166401418</v>
      </c>
      <c r="AI17">
        <f t="shared" si="7"/>
        <v>-15692.636243303969</v>
      </c>
      <c r="AJ17">
        <f t="shared" si="8"/>
        <v>7205.9737771349173</v>
      </c>
      <c r="AK17">
        <f t="shared" si="32"/>
        <v>6220.428199150233</v>
      </c>
      <c r="AL17">
        <f t="shared" si="9"/>
        <v>-2266.2342670188182</v>
      </c>
      <c r="AN17">
        <f t="shared" si="10"/>
        <v>9372.6916236588149</v>
      </c>
      <c r="AO17">
        <f t="shared" si="11"/>
        <v>-468.63458118294079</v>
      </c>
      <c r="AP17">
        <f t="shared" si="12"/>
        <v>-6.3755037080682948</v>
      </c>
      <c r="AQ17">
        <f t="shared" si="13"/>
        <v>-13869.167829552383</v>
      </c>
      <c r="AR17">
        <f t="shared" si="14"/>
        <v>-4971.4862907845782</v>
      </c>
      <c r="AS17">
        <f t="shared" si="15"/>
        <v>2282.8796442704547</v>
      </c>
      <c r="AT17">
        <f t="shared" si="16"/>
        <v>1970.6550916886736</v>
      </c>
      <c r="AU17">
        <f t="shared" si="17"/>
        <v>-717.95155482544988</v>
      </c>
      <c r="AW17">
        <v>14</v>
      </c>
      <c r="AX17">
        <f>(R17*SUMPRODUCT(K18:$K$23, X18:$X$23)-$AZ$3*SUMPRODUCT(K17:$K$22, W18:$W$23))/Z17</f>
        <v>92877.415330232703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0.107494799</v>
      </c>
      <c r="O18">
        <f t="shared" si="29"/>
        <v>73505.498960007928</v>
      </c>
      <c r="P18">
        <f t="shared" si="30"/>
        <v>3675.2749480003968</v>
      </c>
      <c r="Q18" s="5">
        <f t="shared" si="31"/>
        <v>50</v>
      </c>
      <c r="R18">
        <f t="shared" si="0"/>
        <v>1000000</v>
      </c>
      <c r="S18">
        <f t="shared" si="1"/>
        <v>85125.268091871549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37382.150451351321</v>
      </c>
      <c r="AC18">
        <f t="shared" si="2"/>
        <v>30236.389158171663</v>
      </c>
      <c r="AE18">
        <f t="shared" si="3"/>
        <v>26109.061641035914</v>
      </c>
      <c r="AF18">
        <f t="shared" si="4"/>
        <v>-1305.4530820517959</v>
      </c>
      <c r="AG18">
        <f t="shared" si="5"/>
        <v>-17.75993769883873</v>
      </c>
      <c r="AH18">
        <f t="shared" si="6"/>
        <v>-43265.488543884334</v>
      </c>
      <c r="AI18">
        <f t="shared" si="7"/>
        <v>-18479.639922599057</v>
      </c>
      <c r="AJ18">
        <f t="shared" si="8"/>
        <v>7145.7612931796575</v>
      </c>
      <c r="AK18">
        <f t="shared" si="32"/>
        <v>5321.2353985144036</v>
      </c>
      <c r="AL18">
        <f t="shared" si="9"/>
        <v>-6012.643230904996</v>
      </c>
      <c r="AN18">
        <f t="shared" si="10"/>
        <v>7619.4525505016154</v>
      </c>
      <c r="AO18">
        <f t="shared" si="11"/>
        <v>-380.97262752508084</v>
      </c>
      <c r="AP18">
        <f t="shared" si="12"/>
        <v>-5.1829132910499158</v>
      </c>
      <c r="AQ18">
        <f t="shared" si="13"/>
        <v>-12626.242243661049</v>
      </c>
      <c r="AR18">
        <f t="shared" si="14"/>
        <v>-5392.9452339755644</v>
      </c>
      <c r="AS18">
        <f t="shared" si="15"/>
        <v>2085.3598593148527</v>
      </c>
      <c r="AT18">
        <f t="shared" si="16"/>
        <v>1552.9053164172383</v>
      </c>
      <c r="AU18">
        <f t="shared" si="17"/>
        <v>-1754.6800582434739</v>
      </c>
      <c r="AW18">
        <v>15</v>
      </c>
      <c r="AX18">
        <f>(R18*SUMPRODUCT(K19:$K$23, X19:$X$23)-$AZ$3*SUMPRODUCT(K18:$K$22, W19:$W$23))/Z18</f>
        <v>85125.268091871549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0.119195734</v>
      </c>
      <c r="O19">
        <f t="shared" si="29"/>
        <v>73505.498960007928</v>
      </c>
      <c r="P19">
        <f t="shared" si="30"/>
        <v>3675.2749480003968</v>
      </c>
      <c r="Q19" s="5">
        <f t="shared" si="31"/>
        <v>50</v>
      </c>
      <c r="R19">
        <f t="shared" si="0"/>
        <v>1000000</v>
      </c>
      <c r="S19">
        <f t="shared" si="1"/>
        <v>75361.661711239693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30236.389158171663</v>
      </c>
      <c r="AC19">
        <f t="shared" si="2"/>
        <v>23310.009342112127</v>
      </c>
      <c r="AE19">
        <f t="shared" si="3"/>
        <v>22735.882258271035</v>
      </c>
      <c r="AF19">
        <f t="shared" si="4"/>
        <v>-1136.794112913552</v>
      </c>
      <c r="AG19">
        <f t="shared" si="5"/>
        <v>-15.465429512042988</v>
      </c>
      <c r="AH19">
        <f t="shared" si="6"/>
        <v>-42338.176196147062</v>
      </c>
      <c r="AI19">
        <f t="shared" si="7"/>
        <v>-20754.55348030162</v>
      </c>
      <c r="AJ19">
        <f t="shared" si="8"/>
        <v>6926.3798160595361</v>
      </c>
      <c r="AK19">
        <f t="shared" si="32"/>
        <v>4435.5617928629899</v>
      </c>
      <c r="AL19">
        <f t="shared" si="9"/>
        <v>-9392.6118713790929</v>
      </c>
      <c r="AN19">
        <f t="shared" si="10"/>
        <v>6112.0441662549511</v>
      </c>
      <c r="AO19">
        <f t="shared" si="11"/>
        <v>-305.60220831274762</v>
      </c>
      <c r="AP19">
        <f t="shared" si="12"/>
        <v>-4.1575421245560999</v>
      </c>
      <c r="AQ19">
        <f t="shared" si="13"/>
        <v>-11381.69171928204</v>
      </c>
      <c r="AR19">
        <f t="shared" si="14"/>
        <v>-5579.4073034643925</v>
      </c>
      <c r="AS19">
        <f t="shared" si="15"/>
        <v>1862.0055675478359</v>
      </c>
      <c r="AT19">
        <f t="shared" si="16"/>
        <v>1192.403675923734</v>
      </c>
      <c r="AU19">
        <f t="shared" si="17"/>
        <v>-2524.9980599928222</v>
      </c>
      <c r="AW19">
        <v>16</v>
      </c>
      <c r="AX19">
        <f>(R19*SUMPRODUCT(K20:$K$23, X20:$X$23)-$AZ$3*SUMPRODUCT(K19:$K$22, W20:$W$23))/Z19</f>
        <v>75361.661711239693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0.13258683600000001</v>
      </c>
      <c r="O20">
        <f t="shared" si="29"/>
        <v>73505.498960007928</v>
      </c>
      <c r="P20">
        <f t="shared" si="30"/>
        <v>3675.2749480003968</v>
      </c>
      <c r="Q20" s="5">
        <f t="shared" si="31"/>
        <v>50</v>
      </c>
      <c r="R20">
        <f t="shared" si="0"/>
        <v>1000000</v>
      </c>
      <c r="S20">
        <f t="shared" si="1"/>
        <v>63076.46946566258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23310.009342112127</v>
      </c>
      <c r="AC20">
        <f t="shared" si="2"/>
        <v>16728.211295974615</v>
      </c>
      <c r="AE20">
        <f t="shared" si="3"/>
        <v>19494.044743395636</v>
      </c>
      <c r="AF20">
        <f t="shared" si="4"/>
        <v>-974.70223716978182</v>
      </c>
      <c r="AG20">
        <f t="shared" si="5"/>
        <v>-13.260262850539755</v>
      </c>
      <c r="AH20">
        <f t="shared" si="6"/>
        <v>-41010.247327656085</v>
      </c>
      <c r="AI20">
        <f t="shared" si="7"/>
        <v>-22504.165084280772</v>
      </c>
      <c r="AJ20">
        <f t="shared" si="8"/>
        <v>6581.7980461375118</v>
      </c>
      <c r="AK20">
        <f t="shared" si="32"/>
        <v>3579.3376376622814</v>
      </c>
      <c r="AL20">
        <f t="shared" si="9"/>
        <v>-12343.029400480978</v>
      </c>
      <c r="AN20">
        <f t="shared" si="10"/>
        <v>4827.4612665202621</v>
      </c>
      <c r="AO20">
        <f t="shared" si="11"/>
        <v>-241.3730633260131</v>
      </c>
      <c r="AP20">
        <f t="shared" si="12"/>
        <v>-3.283741580440624</v>
      </c>
      <c r="AQ20">
        <f t="shared" si="13"/>
        <v>-10155.685139265295</v>
      </c>
      <c r="AR20">
        <f t="shared" si="14"/>
        <v>-5572.8806776514884</v>
      </c>
      <c r="AS20">
        <f t="shared" si="15"/>
        <v>1629.9016212400991</v>
      </c>
      <c r="AT20">
        <f t="shared" si="16"/>
        <v>886.37909849195194</v>
      </c>
      <c r="AU20">
        <f t="shared" si="17"/>
        <v>-3056.5999579194372</v>
      </c>
      <c r="AW20">
        <v>17</v>
      </c>
      <c r="AX20">
        <f>(R20*SUMPRODUCT(K21:$K$23, X21:$X$23)-$AZ$3*SUMPRODUCT(K20:$K$22, W21:$W$23))/Z20</f>
        <v>63076.46946566258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0.14803979</v>
      </c>
      <c r="O21">
        <f t="shared" si="29"/>
        <v>73505.498960007928</v>
      </c>
      <c r="P21">
        <f t="shared" si="30"/>
        <v>3675.2749480003968</v>
      </c>
      <c r="Q21" s="5">
        <f t="shared" si="31"/>
        <v>50</v>
      </c>
      <c r="R21">
        <f t="shared" si="0"/>
        <v>1000000</v>
      </c>
      <c r="S21">
        <f t="shared" si="1"/>
        <v>47448.360817649933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16728.211295974615</v>
      </c>
      <c r="AC21">
        <f t="shared" si="2"/>
        <v>10594.852379132313</v>
      </c>
      <c r="AE21">
        <f t="shared" si="3"/>
        <v>16413.210005898785</v>
      </c>
      <c r="AF21">
        <f t="shared" si="4"/>
        <v>-820.66050029493931</v>
      </c>
      <c r="AG21">
        <f t="shared" si="5"/>
        <v>-11.164613694295651</v>
      </c>
      <c r="AH21">
        <f t="shared" si="6"/>
        <v>-39260.930554774139</v>
      </c>
      <c r="AI21">
        <f t="shared" si="7"/>
        <v>-23679.545662864592</v>
      </c>
      <c r="AJ21">
        <f t="shared" si="8"/>
        <v>6133.3589168423023</v>
      </c>
      <c r="AK21">
        <f t="shared" si="32"/>
        <v>2765.6875017910693</v>
      </c>
      <c r="AL21">
        <f t="shared" si="9"/>
        <v>-14780.49924423122</v>
      </c>
      <c r="AN21">
        <f t="shared" si="10"/>
        <v>3744.1439075566432</v>
      </c>
      <c r="AO21">
        <f t="shared" si="11"/>
        <v>-187.20719537783219</v>
      </c>
      <c r="AP21">
        <f t="shared" si="12"/>
        <v>-2.5468461275215044</v>
      </c>
      <c r="AQ21">
        <f t="shared" si="13"/>
        <v>-8956.1136358355179</v>
      </c>
      <c r="AR21">
        <f t="shared" si="14"/>
        <v>-5401.7237697842284</v>
      </c>
      <c r="AS21">
        <f t="shared" si="15"/>
        <v>1399.1278009055002</v>
      </c>
      <c r="AT21">
        <f t="shared" si="16"/>
        <v>630.90230407793649</v>
      </c>
      <c r="AU21">
        <f t="shared" si="17"/>
        <v>-3371.6936648007913</v>
      </c>
      <c r="AW21">
        <v>18</v>
      </c>
      <c r="AX21">
        <f>(R21*SUMPRODUCT(K22:$K$23, X22:$X$23)-$AZ$3*SUMPRODUCT(K21:$K$22, W22:$W$23))/Z21</f>
        <v>47448.360817649933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0.16585403400000001</v>
      </c>
      <c r="O22">
        <f t="shared" si="29"/>
        <v>73505.498960007928</v>
      </c>
      <c r="P22">
        <f t="shared" si="30"/>
        <v>3675.2749480003968</v>
      </c>
      <c r="Q22" s="5">
        <f t="shared" si="31"/>
        <v>50</v>
      </c>
      <c r="R22">
        <f t="shared" si="0"/>
        <v>1000000</v>
      </c>
      <c r="S22">
        <f t="shared" si="1"/>
        <v>27180.955554501568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10594.852379132313</v>
      </c>
      <c r="AC22">
        <f t="shared" si="2"/>
        <v>5001.9869457172563</v>
      </c>
      <c r="AE22">
        <f t="shared" si="3"/>
        <v>13526.880815472317</v>
      </c>
      <c r="AF22">
        <f t="shared" si="4"/>
        <v>-676.34404077361603</v>
      </c>
      <c r="AG22">
        <f t="shared" si="5"/>
        <v>-9.2012713381021172</v>
      </c>
      <c r="AH22">
        <f t="shared" si="6"/>
        <v>-37033.924385011531</v>
      </c>
      <c r="AI22">
        <f t="shared" si="7"/>
        <v>-24192.588881650932</v>
      </c>
      <c r="AJ22">
        <f t="shared" si="8"/>
        <v>5592.8654334150569</v>
      </c>
      <c r="AK22">
        <f t="shared" si="32"/>
        <v>2006.2219498933202</v>
      </c>
      <c r="AL22">
        <f t="shared" si="9"/>
        <v>-16593.501498342557</v>
      </c>
      <c r="AN22">
        <f t="shared" si="10"/>
        <v>2842.4892890705196</v>
      </c>
      <c r="AO22">
        <f t="shared" si="11"/>
        <v>-142.124464453526</v>
      </c>
      <c r="AP22">
        <f t="shared" si="12"/>
        <v>-1.933521525115441</v>
      </c>
      <c r="AQ22">
        <f t="shared" si="13"/>
        <v>-7782.1734982860607</v>
      </c>
      <c r="AR22">
        <f t="shared" si="14"/>
        <v>-5083.7421951941824</v>
      </c>
      <c r="AS22">
        <f t="shared" si="15"/>
        <v>1175.2642982934385</v>
      </c>
      <c r="AT22">
        <f t="shared" si="16"/>
        <v>421.58014710583637</v>
      </c>
      <c r="AU22">
        <f t="shared" si="17"/>
        <v>-3486.8977497949081</v>
      </c>
      <c r="AW22">
        <v>19</v>
      </c>
      <c r="AX22">
        <f>(R22*SUMPRODUCT(K23:$K$23, X23:$X$23)-$AZ$3*SUMPRODUCT(K22:$K$22, W23:$W$23))/Z22</f>
        <v>27180.955554501568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0.18707617900000001</v>
      </c>
      <c r="O23">
        <f t="shared" si="29"/>
        <v>73505.498960007928</v>
      </c>
      <c r="P23">
        <f t="shared" si="30"/>
        <v>3675.2749480003968</v>
      </c>
      <c r="Q23" s="5">
        <f t="shared" si="31"/>
        <v>50</v>
      </c>
      <c r="R23">
        <f t="shared" si="0"/>
        <v>1000000</v>
      </c>
      <c r="S23">
        <f t="shared" si="1"/>
        <v>33852.471235252553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5001.9869457172563</v>
      </c>
      <c r="AC23">
        <f t="shared" si="2"/>
        <v>5001.9869457172572</v>
      </c>
      <c r="AE23">
        <f t="shared" si="3"/>
        <v>10861.054830570631</v>
      </c>
      <c r="AF23">
        <f t="shared" si="4"/>
        <v>-543.05274152853156</v>
      </c>
      <c r="AG23">
        <f t="shared" si="5"/>
        <v>-7.3879199408467349</v>
      </c>
      <c r="AH23">
        <f t="shared" si="6"/>
        <v>-34426.773677487225</v>
      </c>
      <c r="AI23">
        <f t="shared" si="7"/>
        <v>-24116.159508385972</v>
      </c>
      <c r="AJ23">
        <f t="shared" si="8"/>
        <v>0</v>
      </c>
      <c r="AK23">
        <f t="shared" si="32"/>
        <v>1310.9314617043581</v>
      </c>
      <c r="AL23">
        <f t="shared" si="9"/>
        <v>-22805.228046681616</v>
      </c>
      <c r="AN23">
        <f t="shared" si="10"/>
        <v>2102.3999936734394</v>
      </c>
      <c r="AO23">
        <f t="shared" si="11"/>
        <v>-105.11999968367196</v>
      </c>
      <c r="AP23">
        <f t="shared" si="12"/>
        <v>-1.4300970834966307</v>
      </c>
      <c r="AQ23">
        <f t="shared" si="13"/>
        <v>-6664.0717582993129</v>
      </c>
      <c r="AR23">
        <f t="shared" si="14"/>
        <v>-4668.2218613930418</v>
      </c>
      <c r="AS23">
        <f t="shared" si="15"/>
        <v>0</v>
      </c>
      <c r="AT23">
        <f t="shared" si="16"/>
        <v>253.76009418863708</v>
      </c>
      <c r="AU23">
        <f t="shared" si="17"/>
        <v>-4414.4617672044051</v>
      </c>
      <c r="AW23">
        <v>20</v>
      </c>
      <c r="AX23">
        <f>(R23*SUMPRODUCT(K$23:$K24, X$23:$X24)-$AZ$3*SUMPRODUCT(K$22:$K23, W$23:$W24))/Z23</f>
        <v>33852.471235252553</v>
      </c>
    </row>
    <row r="25" spans="5:50" x14ac:dyDescent="0.25">
      <c r="AN25" s="6">
        <f t="shared" ref="AN25:AU25" si="33">SUM(AN3:AN23)</f>
        <v>481463.51544487051</v>
      </c>
      <c r="AO25" s="6">
        <f t="shared" si="33"/>
        <v>-79202.299992249493</v>
      </c>
      <c r="AP25" s="6">
        <f t="shared" si="33"/>
        <v>-2797.4099026870726</v>
      </c>
      <c r="AQ25" s="6">
        <f t="shared" si="33"/>
        <v>-318670.75071530236</v>
      </c>
      <c r="AR25" s="6">
        <f t="shared" si="33"/>
        <v>80793.054834631534</v>
      </c>
      <c r="AS25" s="6">
        <f t="shared" si="33"/>
        <v>-38531.976585636141</v>
      </c>
      <c r="AT25" s="6">
        <f t="shared" si="33"/>
        <v>70727.249275061578</v>
      </c>
      <c r="AU25" s="7">
        <f t="shared" si="33"/>
        <v>112988.32752405696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4313.75509872566</v>
      </c>
      <c r="K3">
        <v>1</v>
      </c>
      <c r="L3" s="2">
        <v>0</v>
      </c>
      <c r="O3">
        <f>$C$3</f>
        <v>4313.75509872566</v>
      </c>
      <c r="P3">
        <f>O3*B5</f>
        <v>3451.004078980528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4313.75509872566</v>
      </c>
      <c r="AF3">
        <f t="shared" ref="AF3:AF23" si="4">-$Z3*P3</f>
        <v>-3451.004078980528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-1657.1571842548678</v>
      </c>
      <c r="AJ3">
        <f t="shared" ref="AJ3:AJ23" si="8">AB3-AC3</f>
        <v>-3.637978807091713E-12</v>
      </c>
      <c r="AL3">
        <f t="shared" ref="AL3:AL23" si="9">SUM(AI3:AK3)</f>
        <v>-1657.1571842548715</v>
      </c>
      <c r="AN3">
        <f t="shared" ref="AN3:AN23" si="10">AE3*$K3</f>
        <v>4313.75509872566</v>
      </c>
      <c r="AO3">
        <f t="shared" ref="AO3:AO23" si="11">AF3*$K3</f>
        <v>-3451.004078980528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-1657.1571842548678</v>
      </c>
      <c r="AS3">
        <f t="shared" ref="AS3:AS23" si="15">AJ3*$K3</f>
        <v>-3.637978807091713E-12</v>
      </c>
      <c r="AT3">
        <f t="shared" ref="AT3:AT23" si="16">AK3*$K3</f>
        <v>0</v>
      </c>
      <c r="AU3">
        <f t="shared" ref="AU3:AU23" si="17">AL3*$K3</f>
        <v>-1657.1571842548715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2573.7740571653007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2000000</v>
      </c>
      <c r="S4">
        <f t="shared" si="1"/>
        <v>438.58443144715784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3.637978807091713E-12</v>
      </c>
      <c r="AC4">
        <f t="shared" si="2"/>
        <v>433.68912482561063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-433.689124825607</v>
      </c>
      <c r="AK4">
        <f>G4*MAX(0, SUM(AB4, AE4:AF4))</f>
        <v>2.5465851649641993E-13</v>
      </c>
      <c r="AL4">
        <f t="shared" si="9"/>
        <v>-2756.9011248256065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-2140.0849323396924</v>
      </c>
      <c r="AR4">
        <f t="shared" si="14"/>
        <v>-2140.0849323396924</v>
      </c>
      <c r="AS4">
        <f t="shared" si="15"/>
        <v>-399.50360163380253</v>
      </c>
      <c r="AT4">
        <f t="shared" si="16"/>
        <v>2.3458507189441486E-13</v>
      </c>
      <c r="AU4">
        <f t="shared" si="17"/>
        <v>-2539.5885339734946</v>
      </c>
      <c r="AW4">
        <v>1</v>
      </c>
      <c r="AX4">
        <f>(R4*SUMPRODUCT(K5:$K$23, X5:$X$23)-$AZ$3*SUMPRODUCT(K4:$K$22, W5:$W$23))/Z4</f>
        <v>438.58443144715784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4313.75509872566</v>
      </c>
      <c r="P5">
        <f t="shared" ref="P5:P23" si="30">O5*$C$5</f>
        <v>215.687754936283</v>
      </c>
      <c r="Q5" s="5">
        <f t="shared" ref="Q5:Q23" si="31">$C$8</f>
        <v>50</v>
      </c>
      <c r="R5">
        <f t="shared" si="0"/>
        <v>2000000</v>
      </c>
      <c r="S5">
        <f t="shared" si="1"/>
        <v>827.99194483240547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433.68912482561063</v>
      </c>
      <c r="AC5">
        <f t="shared" si="2"/>
        <v>809.6023237968875</v>
      </c>
      <c r="AE5">
        <f t="shared" si="3"/>
        <v>4217.9470150834268</v>
      </c>
      <c r="AF5">
        <f t="shared" si="4"/>
        <v>-210.89735075417136</v>
      </c>
      <c r="AG5">
        <f t="shared" si="5"/>
        <v>-48.889504834540375</v>
      </c>
      <c r="AH5">
        <f t="shared" si="6"/>
        <v>-2319.8267383847278</v>
      </c>
      <c r="AI5">
        <f t="shared" si="7"/>
        <v>1638.3334211099873</v>
      </c>
      <c r="AJ5">
        <f t="shared" si="8"/>
        <v>-375.91319897127687</v>
      </c>
      <c r="AK5">
        <f>G5*SUM(AB5, AE5:AF5)</f>
        <v>310.85171524084063</v>
      </c>
      <c r="AL5">
        <f t="shared" si="9"/>
        <v>1573.271937379551</v>
      </c>
      <c r="AN5">
        <f t="shared" si="10"/>
        <v>3579.1957739174427</v>
      </c>
      <c r="AO5">
        <f t="shared" si="11"/>
        <v>-178.95978869587213</v>
      </c>
      <c r="AP5">
        <f t="shared" si="12"/>
        <v>-41.48584808366595</v>
      </c>
      <c r="AQ5">
        <f t="shared" si="13"/>
        <v>-1968.5202371094924</v>
      </c>
      <c r="AR5">
        <f t="shared" si="14"/>
        <v>1390.2299000284122</v>
      </c>
      <c r="AS5">
        <f t="shared" si="15"/>
        <v>-318.98621018860024</v>
      </c>
      <c r="AT5">
        <f t="shared" si="16"/>
        <v>263.77741150525071</v>
      </c>
      <c r="AU5">
        <f t="shared" si="17"/>
        <v>1335.0211013450628</v>
      </c>
      <c r="AW5">
        <v>2</v>
      </c>
      <c r="AX5">
        <f>(R5*SUMPRODUCT(K6:$K$23, X6:$X$23)-$AZ$3*SUMPRODUCT(K5:$K$22, W6:$W$23))/Z5</f>
        <v>827.99194483240547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4313.75509872566</v>
      </c>
      <c r="P6">
        <f t="shared" si="30"/>
        <v>215.687754936283</v>
      </c>
      <c r="Q6" s="5">
        <f t="shared" si="31"/>
        <v>50</v>
      </c>
      <c r="R6">
        <f t="shared" si="0"/>
        <v>2000000</v>
      </c>
      <c r="S6">
        <f t="shared" si="1"/>
        <v>1168.9840279247373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809.6023237968875</v>
      </c>
      <c r="AC6">
        <f t="shared" si="2"/>
        <v>1130.2337382334772</v>
      </c>
      <c r="AE6">
        <f t="shared" si="3"/>
        <v>4170.7597662491999</v>
      </c>
      <c r="AF6">
        <f t="shared" si="4"/>
        <v>-208.53798831245999</v>
      </c>
      <c r="AG6">
        <f t="shared" si="5"/>
        <v>-48.342565477132638</v>
      </c>
      <c r="AH6">
        <f t="shared" si="6"/>
        <v>-2321.7723624932892</v>
      </c>
      <c r="AI6">
        <f t="shared" si="7"/>
        <v>1592.1068499663179</v>
      </c>
      <c r="AJ6">
        <f t="shared" si="8"/>
        <v>-320.63141443658969</v>
      </c>
      <c r="AK6">
        <f>G6*SUM(AB6, AE6:AF6)</f>
        <v>334.02768712135395</v>
      </c>
      <c r="AL6">
        <f t="shared" si="9"/>
        <v>1605.5031226510821</v>
      </c>
      <c r="AN6">
        <f t="shared" si="10"/>
        <v>3260.1807327944821</v>
      </c>
      <c r="AO6">
        <f t="shared" si="11"/>
        <v>-163.00903663972409</v>
      </c>
      <c r="AP6">
        <f t="shared" si="12"/>
        <v>-37.788199123283356</v>
      </c>
      <c r="AQ6">
        <f t="shared" si="13"/>
        <v>-1814.8725763082182</v>
      </c>
      <c r="AR6">
        <f t="shared" si="14"/>
        <v>1244.5109207232563</v>
      </c>
      <c r="AS6">
        <f t="shared" si="15"/>
        <v>-250.62972174368946</v>
      </c>
      <c r="AT6">
        <f t="shared" si="16"/>
        <v>261.10125991559573</v>
      </c>
      <c r="AU6">
        <f t="shared" si="17"/>
        <v>1254.9824588951626</v>
      </c>
      <c r="AW6">
        <v>3</v>
      </c>
      <c r="AX6">
        <f>(R6*SUMPRODUCT(K7:$K$23, X7:$X$23)-$AZ$3*SUMPRODUCT(K6:$K$22, W7:$W$23))/Z6</f>
        <v>1168.9840279247373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4313.75509872566</v>
      </c>
      <c r="P7">
        <f t="shared" si="30"/>
        <v>215.687754936283</v>
      </c>
      <c r="Q7" s="5">
        <f t="shared" si="31"/>
        <v>50</v>
      </c>
      <c r="R7">
        <f t="shared" si="0"/>
        <v>2000000</v>
      </c>
      <c r="S7">
        <f t="shared" si="1"/>
        <v>1465.5788134304905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1130.2337382334772</v>
      </c>
      <c r="AC7">
        <f t="shared" si="2"/>
        <v>1401.1229521720688</v>
      </c>
      <c r="AE7">
        <f t="shared" si="3"/>
        <v>4124.0370176519828</v>
      </c>
      <c r="AF7">
        <f t="shared" si="4"/>
        <v>-206.20185088259913</v>
      </c>
      <c r="AG7">
        <f t="shared" si="5"/>
        <v>-47.801010062790503</v>
      </c>
      <c r="AH7">
        <f t="shared" si="6"/>
        <v>-2325.1903828322211</v>
      </c>
      <c r="AI7">
        <f t="shared" si="7"/>
        <v>1544.8437738743723</v>
      </c>
      <c r="AJ7">
        <f t="shared" si="8"/>
        <v>-270.88921393859164</v>
      </c>
      <c r="AK7">
        <f>G7*SUM(AB7, AE7:AF7)</f>
        <v>353.36482335020025</v>
      </c>
      <c r="AL7">
        <f t="shared" si="9"/>
        <v>1627.3193832859811</v>
      </c>
      <c r="AN7">
        <f t="shared" si="10"/>
        <v>2969.5539715020541</v>
      </c>
      <c r="AO7">
        <f t="shared" si="11"/>
        <v>-148.47769857510269</v>
      </c>
      <c r="AP7">
        <f t="shared" si="12"/>
        <v>-34.419593875175011</v>
      </c>
      <c r="AQ7">
        <f t="shared" si="13"/>
        <v>-1674.2765174714737</v>
      </c>
      <c r="AR7">
        <f t="shared" si="14"/>
        <v>1112.3801615803029</v>
      </c>
      <c r="AS7">
        <f t="shared" si="15"/>
        <v>-195.05647928117057</v>
      </c>
      <c r="AT7">
        <f t="shared" si="16"/>
        <v>254.44386412567837</v>
      </c>
      <c r="AU7">
        <f t="shared" si="17"/>
        <v>1171.7675464248109</v>
      </c>
      <c r="AW7">
        <v>4</v>
      </c>
      <c r="AX7">
        <f>(R7*SUMPRODUCT(K8:$K$23, X8:$X$23)-$AZ$3*SUMPRODUCT(K7:$K$22, W8:$W$23))/Z7</f>
        <v>1465.5788134304905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4313.75509872566</v>
      </c>
      <c r="P8">
        <f t="shared" si="30"/>
        <v>215.687754936283</v>
      </c>
      <c r="Q8" s="5">
        <f t="shared" si="31"/>
        <v>50</v>
      </c>
      <c r="R8">
        <f t="shared" si="0"/>
        <v>2000000</v>
      </c>
      <c r="S8">
        <f t="shared" si="1"/>
        <v>1717.7420450546567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1401.1229521720688</v>
      </c>
      <c r="AC8">
        <f t="shared" si="2"/>
        <v>1623.7682676727545</v>
      </c>
      <c r="AE8">
        <f t="shared" si="3"/>
        <v>4077.7593259641035</v>
      </c>
      <c r="AF8">
        <f t="shared" si="4"/>
        <v>-203.88796629820516</v>
      </c>
      <c r="AG8">
        <f t="shared" si="5"/>
        <v>-47.26461322721736</v>
      </c>
      <c r="AH8">
        <f t="shared" si="6"/>
        <v>-2335.4693978094288</v>
      </c>
      <c r="AI8">
        <f t="shared" si="7"/>
        <v>1491.1373486292518</v>
      </c>
      <c r="AJ8">
        <f t="shared" si="8"/>
        <v>-222.64531550068568</v>
      </c>
      <c r="AK8">
        <f t="shared" ref="AK8:AK23" si="32">G8*SUM(AB8:AB8, AE8:AF8)</f>
        <v>369.24960182865772</v>
      </c>
      <c r="AL8">
        <f t="shared" si="9"/>
        <v>1637.7416349572238</v>
      </c>
      <c r="AN8">
        <f t="shared" si="10"/>
        <v>2704.7829787211567</v>
      </c>
      <c r="AO8">
        <f t="shared" si="11"/>
        <v>-135.23914893605783</v>
      </c>
      <c r="AP8">
        <f t="shared" si="12"/>
        <v>-31.35067843234987</v>
      </c>
      <c r="AQ8">
        <f t="shared" si="13"/>
        <v>-1549.1198399811351</v>
      </c>
      <c r="AR8">
        <f t="shared" si="14"/>
        <v>989.07331137161384</v>
      </c>
      <c r="AS8">
        <f t="shared" si="15"/>
        <v>-147.68092266354554</v>
      </c>
      <c r="AT8">
        <f t="shared" si="16"/>
        <v>244.92373337643858</v>
      </c>
      <c r="AU8">
        <f t="shared" si="17"/>
        <v>1086.3161220845068</v>
      </c>
      <c r="AW8">
        <v>5</v>
      </c>
      <c r="AX8">
        <f>(R8*SUMPRODUCT(K9:$K$23, X9:$X$23)-$AZ$3*SUMPRODUCT(K8:$K$22, W9:$W$23))/Z8</f>
        <v>1717.7420450546567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4313.75509872566</v>
      </c>
      <c r="P9">
        <f t="shared" si="30"/>
        <v>215.687754936283</v>
      </c>
      <c r="Q9" s="5">
        <f t="shared" si="31"/>
        <v>50</v>
      </c>
      <c r="R9">
        <f t="shared" si="0"/>
        <v>2000000</v>
      </c>
      <c r="S9">
        <f t="shared" si="1"/>
        <v>1917.8623832620431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1623.7682676727545</v>
      </c>
      <c r="AC9">
        <f t="shared" si="2"/>
        <v>1792.5432579251665</v>
      </c>
      <c r="AE9">
        <f t="shared" si="3"/>
        <v>4031.8808513303356</v>
      </c>
      <c r="AF9">
        <f t="shared" si="4"/>
        <v>-201.59404256651678</v>
      </c>
      <c r="AG9">
        <f t="shared" si="5"/>
        <v>-46.732843648465419</v>
      </c>
      <c r="AH9">
        <f t="shared" si="6"/>
        <v>-2364.9378591906352</v>
      </c>
      <c r="AI9">
        <f t="shared" si="7"/>
        <v>1418.6161059247183</v>
      </c>
      <c r="AJ9">
        <f t="shared" si="8"/>
        <v>-168.77499025241195</v>
      </c>
      <c r="AK9">
        <f t="shared" si="32"/>
        <v>381.7838553505602</v>
      </c>
      <c r="AL9">
        <f t="shared" si="9"/>
        <v>1631.6249710228667</v>
      </c>
      <c r="AN9">
        <f t="shared" si="10"/>
        <v>2463.5460889592691</v>
      </c>
      <c r="AO9">
        <f t="shared" si="11"/>
        <v>-123.17730444796346</v>
      </c>
      <c r="AP9">
        <f t="shared" si="12"/>
        <v>-28.554542765849561</v>
      </c>
      <c r="AQ9">
        <f t="shared" si="13"/>
        <v>-1445.0162662218652</v>
      </c>
      <c r="AR9">
        <f t="shared" si="14"/>
        <v>866.79797552359116</v>
      </c>
      <c r="AS9">
        <f t="shared" si="15"/>
        <v>-103.12431901683759</v>
      </c>
      <c r="AT9">
        <f t="shared" si="16"/>
        <v>233.27626940323105</v>
      </c>
      <c r="AU9">
        <f t="shared" si="17"/>
        <v>996.9499259099847</v>
      </c>
      <c r="AW9">
        <v>6</v>
      </c>
      <c r="AX9">
        <f>(R9*SUMPRODUCT(K10:$K$23, X10:$X$23)-$AZ$3*SUMPRODUCT(K9:$K$22, W10:$W$23))/Z9</f>
        <v>1917.8623832620431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4313.75509872566</v>
      </c>
      <c r="P10">
        <f t="shared" si="30"/>
        <v>215.687754936283</v>
      </c>
      <c r="Q10" s="5">
        <f t="shared" si="31"/>
        <v>50</v>
      </c>
      <c r="R10">
        <f t="shared" si="0"/>
        <v>2000000</v>
      </c>
      <c r="S10">
        <f t="shared" si="1"/>
        <v>2066.0818726692696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1792.5432579251665</v>
      </c>
      <c r="AC10">
        <f t="shared" si="2"/>
        <v>1909.2833799451034</v>
      </c>
      <c r="AE10">
        <f t="shared" si="3"/>
        <v>3986.3768343844172</v>
      </c>
      <c r="AF10">
        <f t="shared" si="4"/>
        <v>-199.31884171922087</v>
      </c>
      <c r="AG10">
        <f t="shared" si="5"/>
        <v>-46.205414344940969</v>
      </c>
      <c r="AH10">
        <f t="shared" si="6"/>
        <v>-2404.0346815918501</v>
      </c>
      <c r="AI10">
        <f t="shared" si="7"/>
        <v>1336.8178967284052</v>
      </c>
      <c r="AJ10">
        <f t="shared" si="8"/>
        <v>-116.74012201993696</v>
      </c>
      <c r="AK10">
        <f t="shared" si="32"/>
        <v>390.5720875413254</v>
      </c>
      <c r="AL10">
        <f t="shared" si="9"/>
        <v>1610.6498622497936</v>
      </c>
      <c r="AN10">
        <f t="shared" si="10"/>
        <v>2243.745110582347</v>
      </c>
      <c r="AO10">
        <f t="shared" si="11"/>
        <v>-112.18725552911737</v>
      </c>
      <c r="AP10">
        <f t="shared" si="12"/>
        <v>-26.006867094114579</v>
      </c>
      <c r="AQ10">
        <f t="shared" si="13"/>
        <v>-1353.1187056792787</v>
      </c>
      <c r="AR10">
        <f t="shared" si="14"/>
        <v>752.43228227983639</v>
      </c>
      <c r="AS10">
        <f t="shared" si="15"/>
        <v>-65.707555726218388</v>
      </c>
      <c r="AT10">
        <f t="shared" si="16"/>
        <v>219.83476428818747</v>
      </c>
      <c r="AU10">
        <f t="shared" si="17"/>
        <v>906.55949084180543</v>
      </c>
      <c r="AW10">
        <v>7</v>
      </c>
      <c r="AX10">
        <f>(R10*SUMPRODUCT(K11:$K$23, X11:$X$23)-$AZ$3*SUMPRODUCT(K10:$K$22, W11:$W$23))/Z10</f>
        <v>2066.0818726692696</v>
      </c>
    </row>
    <row r="11" spans="1:52" x14ac:dyDescent="0.25">
      <c r="A11" t="s">
        <v>33</v>
      </c>
      <c r="C11" s="24">
        <f>AU25</f>
        <v>7173.0087974457665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4313.75509872566</v>
      </c>
      <c r="P11">
        <f t="shared" si="30"/>
        <v>215.687754936283</v>
      </c>
      <c r="Q11" s="5">
        <f t="shared" si="31"/>
        <v>50</v>
      </c>
      <c r="R11">
        <f t="shared" si="0"/>
        <v>2000000</v>
      </c>
      <c r="S11">
        <f t="shared" si="1"/>
        <v>2170.2423518528876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1909.2833799451034</v>
      </c>
      <c r="AC11">
        <f t="shared" si="2"/>
        <v>1982.8357377131599</v>
      </c>
      <c r="AE11">
        <f t="shared" si="3"/>
        <v>3941.2500480386007</v>
      </c>
      <c r="AF11">
        <f t="shared" si="4"/>
        <v>-197.06250240193003</v>
      </c>
      <c r="AG11">
        <f t="shared" si="5"/>
        <v>-45.682357456997238</v>
      </c>
      <c r="AH11">
        <f t="shared" si="6"/>
        <v>-2440.1097797729062</v>
      </c>
      <c r="AI11">
        <f t="shared" si="7"/>
        <v>1258.3954084067673</v>
      </c>
      <c r="AJ11">
        <f t="shared" si="8"/>
        <v>-73.552357768056481</v>
      </c>
      <c r="AK11">
        <f t="shared" si="32"/>
        <v>395.74296479072422</v>
      </c>
      <c r="AL11">
        <f t="shared" si="9"/>
        <v>1580.5860154294351</v>
      </c>
      <c r="AN11">
        <f t="shared" si="10"/>
        <v>2043.4843932224844</v>
      </c>
      <c r="AO11">
        <f t="shared" si="11"/>
        <v>-102.17421966112421</v>
      </c>
      <c r="AP11">
        <f t="shared" si="12"/>
        <v>-23.685679256874785</v>
      </c>
      <c r="AQ11">
        <f t="shared" si="13"/>
        <v>-1265.1636389315056</v>
      </c>
      <c r="AR11">
        <f t="shared" si="14"/>
        <v>652.46085537297984</v>
      </c>
      <c r="AS11">
        <f t="shared" si="15"/>
        <v>-38.13589428525087</v>
      </c>
      <c r="AT11">
        <f t="shared" si="16"/>
        <v>205.18732950726999</v>
      </c>
      <c r="AU11">
        <f t="shared" si="17"/>
        <v>819.51229059499894</v>
      </c>
      <c r="AW11">
        <v>8</v>
      </c>
      <c r="AX11">
        <f>(R11*SUMPRODUCT(K12:$K$23, X12:$X$23)-$AZ$3*SUMPRODUCT(K11:$K$22, W12:$W$23))/Z11</f>
        <v>2170.2423518528876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4313.75509872566</v>
      </c>
      <c r="P12">
        <f t="shared" si="30"/>
        <v>215.687754936283</v>
      </c>
      <c r="Q12" s="5">
        <f t="shared" si="31"/>
        <v>50</v>
      </c>
      <c r="R12">
        <f t="shared" si="0"/>
        <v>2000000</v>
      </c>
      <c r="S12">
        <f t="shared" si="1"/>
        <v>2227.1284300043549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1982.8357377131599</v>
      </c>
      <c r="AC12">
        <f t="shared" si="2"/>
        <v>2011.6860689951582</v>
      </c>
      <c r="AE12">
        <f t="shared" si="3"/>
        <v>3896.4618834964422</v>
      </c>
      <c r="AF12">
        <f t="shared" si="4"/>
        <v>-194.8230941748221</v>
      </c>
      <c r="AG12">
        <f t="shared" si="5"/>
        <v>-45.163225476656152</v>
      </c>
      <c r="AH12">
        <f t="shared" si="6"/>
        <v>-2492.3362308445571</v>
      </c>
      <c r="AI12">
        <f t="shared" si="7"/>
        <v>1164.1393330004071</v>
      </c>
      <c r="AJ12">
        <f t="shared" si="8"/>
        <v>-28.850331281998251</v>
      </c>
      <c r="AK12">
        <f t="shared" si="32"/>
        <v>397.9132168924346</v>
      </c>
      <c r="AL12">
        <f t="shared" si="9"/>
        <v>1533.2022186108434</v>
      </c>
      <c r="AN12">
        <f t="shared" si="10"/>
        <v>1861.0152646034876</v>
      </c>
      <c r="AO12">
        <f t="shared" si="11"/>
        <v>-93.050763230174368</v>
      </c>
      <c r="AP12">
        <f t="shared" si="12"/>
        <v>-21.570710691866303</v>
      </c>
      <c r="AQ12">
        <f t="shared" si="13"/>
        <v>-1190.3814046716511</v>
      </c>
      <c r="AR12">
        <f t="shared" si="14"/>
        <v>556.01238600979582</v>
      </c>
      <c r="AS12">
        <f t="shared" si="15"/>
        <v>-13.779400006984638</v>
      </c>
      <c r="AT12">
        <f t="shared" si="16"/>
        <v>190.04999734779909</v>
      </c>
      <c r="AU12">
        <f t="shared" si="17"/>
        <v>732.28298335061027</v>
      </c>
      <c r="AW12">
        <v>9</v>
      </c>
      <c r="AX12">
        <f>(R12*SUMPRODUCT(K13:$K$23, X13:$X$23)-$AZ$3*SUMPRODUCT(K12:$K$22, W13:$W$23))/Z12</f>
        <v>2227.1284300043549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4313.75509872566</v>
      </c>
      <c r="P13">
        <f t="shared" si="30"/>
        <v>215.687754936283</v>
      </c>
      <c r="Q13" s="5">
        <f t="shared" si="31"/>
        <v>50</v>
      </c>
      <c r="R13">
        <f t="shared" si="0"/>
        <v>2000000</v>
      </c>
      <c r="S13">
        <f t="shared" si="1"/>
        <v>2241.669529171797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2011.6860689951582</v>
      </c>
      <c r="AC13">
        <f t="shared" si="2"/>
        <v>2001.7182428241804</v>
      </c>
      <c r="AE13">
        <f t="shared" si="3"/>
        <v>3852.0050185029813</v>
      </c>
      <c r="AF13">
        <f t="shared" si="4"/>
        <v>-192.60025092514906</v>
      </c>
      <c r="AG13">
        <f t="shared" si="5"/>
        <v>-44.647933532908652</v>
      </c>
      <c r="AH13">
        <f t="shared" si="6"/>
        <v>-2546.3875592377699</v>
      </c>
      <c r="AI13">
        <f t="shared" si="7"/>
        <v>1068.3692748071539</v>
      </c>
      <c r="AJ13">
        <f t="shared" si="8"/>
        <v>9.9678261709777871</v>
      </c>
      <c r="AK13">
        <f t="shared" si="32"/>
        <v>396.97635856010936</v>
      </c>
      <c r="AL13">
        <f t="shared" si="9"/>
        <v>1475.3134595382412</v>
      </c>
      <c r="AN13">
        <f t="shared" si="10"/>
        <v>1694.7612069919735</v>
      </c>
      <c r="AO13">
        <f t="shared" si="11"/>
        <v>-84.738060349598669</v>
      </c>
      <c r="AP13">
        <f t="shared" si="12"/>
        <v>-19.643688250784429</v>
      </c>
      <c r="AQ13">
        <f t="shared" si="13"/>
        <v>-1120.3305376378519</v>
      </c>
      <c r="AR13">
        <f t="shared" si="14"/>
        <v>470.04892075373868</v>
      </c>
      <c r="AS13">
        <f t="shared" si="15"/>
        <v>4.3855304007827378</v>
      </c>
      <c r="AT13">
        <f t="shared" si="16"/>
        <v>174.65712774228794</v>
      </c>
      <c r="AU13">
        <f t="shared" si="17"/>
        <v>649.09157889680944</v>
      </c>
      <c r="AW13">
        <v>10</v>
      </c>
      <c r="AX13">
        <f>(R13*SUMPRODUCT(K14:$K$23, X14:$X$23)-$AZ$3*SUMPRODUCT(K13:$K$22, W14:$W$23))/Z13</f>
        <v>2241.669529171797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4313.75509872566</v>
      </c>
      <c r="P14">
        <f t="shared" si="30"/>
        <v>215.687754936283</v>
      </c>
      <c r="Q14" s="5">
        <f t="shared" si="31"/>
        <v>50</v>
      </c>
      <c r="R14">
        <f t="shared" si="0"/>
        <v>2000000</v>
      </c>
      <c r="S14">
        <f t="shared" si="1"/>
        <v>2213.7579575844825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2001.7182428241804</v>
      </c>
      <c r="AC14">
        <f t="shared" si="2"/>
        <v>1954.1348712867082</v>
      </c>
      <c r="AE14">
        <f t="shared" si="3"/>
        <v>3807.8504633851562</v>
      </c>
      <c r="AF14">
        <f t="shared" si="4"/>
        <v>-190.39252316925783</v>
      </c>
      <c r="AG14">
        <f t="shared" si="5"/>
        <v>-44.136145611396039</v>
      </c>
      <c r="AH14">
        <f t="shared" si="6"/>
        <v>-2612.3434473411198</v>
      </c>
      <c r="AI14">
        <f t="shared" si="7"/>
        <v>960.9783472633826</v>
      </c>
      <c r="AJ14">
        <f t="shared" si="8"/>
        <v>47.583371537472203</v>
      </c>
      <c r="AK14">
        <f t="shared" si="32"/>
        <v>393.34233281280558</v>
      </c>
      <c r="AL14">
        <f t="shared" si="9"/>
        <v>1401.9040516136604</v>
      </c>
      <c r="AN14">
        <f t="shared" si="10"/>
        <v>1543.276425974899</v>
      </c>
      <c r="AO14">
        <f t="shared" si="11"/>
        <v>-77.163821298744963</v>
      </c>
      <c r="AP14">
        <f t="shared" si="12"/>
        <v>-17.887853977046625</v>
      </c>
      <c r="AQ14">
        <f t="shared" si="13"/>
        <v>-1058.7516756757066</v>
      </c>
      <c r="AR14">
        <f t="shared" si="14"/>
        <v>389.47307502340084</v>
      </c>
      <c r="AS14">
        <f t="shared" si="15"/>
        <v>19.284973574540842</v>
      </c>
      <c r="AT14">
        <f t="shared" si="16"/>
        <v>159.41696119766334</v>
      </c>
      <c r="AU14">
        <f t="shared" si="17"/>
        <v>568.17500979560498</v>
      </c>
      <c r="AW14">
        <v>11</v>
      </c>
      <c r="AX14">
        <f>(R14*SUMPRODUCT(K15:$K$23, X15:$X$23)-$AZ$3*SUMPRODUCT(K14:$K$22, W15:$W$23))/Z14</f>
        <v>2213.7579575844825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4313.75509872566</v>
      </c>
      <c r="P15">
        <f t="shared" si="30"/>
        <v>215.687754936283</v>
      </c>
      <c r="Q15" s="5">
        <f t="shared" si="31"/>
        <v>50</v>
      </c>
      <c r="R15">
        <f t="shared" si="0"/>
        <v>2000000</v>
      </c>
      <c r="S15">
        <f t="shared" si="1"/>
        <v>2134.6788494269913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1954.1348712867082</v>
      </c>
      <c r="AC15">
        <f t="shared" si="2"/>
        <v>1862.592502181009</v>
      </c>
      <c r="AE15">
        <f t="shared" si="3"/>
        <v>3763.923507879545</v>
      </c>
      <c r="AF15">
        <f t="shared" si="4"/>
        <v>-188.19617539397726</v>
      </c>
      <c r="AG15">
        <f t="shared" si="5"/>
        <v>-43.62699575819056</v>
      </c>
      <c r="AH15">
        <f t="shared" si="6"/>
        <v>-2711.5358836609557</v>
      </c>
      <c r="AI15">
        <f t="shared" si="7"/>
        <v>820.56445306642127</v>
      </c>
      <c r="AJ15">
        <f t="shared" si="8"/>
        <v>91.542369105699208</v>
      </c>
      <c r="AK15">
        <f t="shared" si="32"/>
        <v>387.09035426405933</v>
      </c>
      <c r="AL15">
        <f t="shared" si="9"/>
        <v>1299.1971764361797</v>
      </c>
      <c r="AN15">
        <f t="shared" si="10"/>
        <v>1405.2279947450927</v>
      </c>
      <c r="AO15">
        <f t="shared" si="11"/>
        <v>-70.261399737254635</v>
      </c>
      <c r="AP15">
        <f t="shared" si="12"/>
        <v>-16.287758143249899</v>
      </c>
      <c r="AQ15">
        <f t="shared" si="13"/>
        <v>-1012.3282591953746</v>
      </c>
      <c r="AR15">
        <f t="shared" si="14"/>
        <v>306.35057766921346</v>
      </c>
      <c r="AS15">
        <f t="shared" si="15"/>
        <v>34.176544635756066</v>
      </c>
      <c r="AT15">
        <f t="shared" si="16"/>
        <v>144.51680571322052</v>
      </c>
      <c r="AU15">
        <f t="shared" si="17"/>
        <v>485.04392801819</v>
      </c>
      <c r="AW15">
        <v>12</v>
      </c>
      <c r="AX15">
        <f>(R15*SUMPRODUCT(K16:$K$23, X16:$X$23)-$AZ$3*SUMPRODUCT(K15:$K$22, W16:$W$23))/Z15</f>
        <v>2134.6788494269913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4313.75509872566</v>
      </c>
      <c r="P16">
        <f t="shared" si="30"/>
        <v>215.687754936283</v>
      </c>
      <c r="Q16" s="5">
        <f t="shared" si="31"/>
        <v>50</v>
      </c>
      <c r="R16">
        <f t="shared" si="0"/>
        <v>2000000</v>
      </c>
      <c r="S16">
        <f t="shared" si="1"/>
        <v>2004.2859352099488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1862.592502181009</v>
      </c>
      <c r="AC16">
        <f t="shared" si="2"/>
        <v>1728.4974280354236</v>
      </c>
      <c r="AE16">
        <f t="shared" si="3"/>
        <v>3720.1850605916416</v>
      </c>
      <c r="AF16">
        <f t="shared" si="4"/>
        <v>-186.00925302958206</v>
      </c>
      <c r="AG16">
        <f t="shared" si="5"/>
        <v>-43.120030871602246</v>
      </c>
      <c r="AH16">
        <f t="shared" si="6"/>
        <v>-2827.7971602560924</v>
      </c>
      <c r="AI16">
        <f t="shared" si="7"/>
        <v>663.25861643436474</v>
      </c>
      <c r="AJ16">
        <f t="shared" si="8"/>
        <v>134.09507414558539</v>
      </c>
      <c r="AK16">
        <f t="shared" si="32"/>
        <v>377.77378168201483</v>
      </c>
      <c r="AL16">
        <f t="shared" si="9"/>
        <v>1175.1274722619651</v>
      </c>
      <c r="AN16">
        <f t="shared" si="10"/>
        <v>1279.4187635489532</v>
      </c>
      <c r="AO16">
        <f t="shared" si="11"/>
        <v>-63.97093817744765</v>
      </c>
      <c r="AP16">
        <f t="shared" si="12"/>
        <v>-14.829524790673792</v>
      </c>
      <c r="AQ16">
        <f t="shared" si="13"/>
        <v>-972.51526131517505</v>
      </c>
      <c r="AR16">
        <f t="shared" si="14"/>
        <v>228.10303926565661</v>
      </c>
      <c r="AS16">
        <f t="shared" si="15"/>
        <v>46.116994495447308</v>
      </c>
      <c r="AT16">
        <f t="shared" si="16"/>
        <v>129.92118853999935</v>
      </c>
      <c r="AU16">
        <f t="shared" si="17"/>
        <v>404.14122230110331</v>
      </c>
      <c r="AW16">
        <v>13</v>
      </c>
      <c r="AX16">
        <f>(R16*SUMPRODUCT(K17:$K$23, X17:$X$23)-$AZ$3*SUMPRODUCT(K16:$K$22, W17:$W$23))/Z16</f>
        <v>2004.2859352099488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4313.75509872566</v>
      </c>
      <c r="P17">
        <f t="shared" si="30"/>
        <v>215.687754936283</v>
      </c>
      <c r="Q17" s="5">
        <f t="shared" si="31"/>
        <v>50</v>
      </c>
      <c r="R17">
        <f t="shared" si="0"/>
        <v>2000000</v>
      </c>
      <c r="S17">
        <f t="shared" si="1"/>
        <v>1829.3590676162571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1728.4974280354236</v>
      </c>
      <c r="AC17">
        <f t="shared" si="2"/>
        <v>1559.1711316516275</v>
      </c>
      <c r="AE17">
        <f t="shared" si="3"/>
        <v>3676.6332744682072</v>
      </c>
      <c r="AF17">
        <f t="shared" si="4"/>
        <v>-183.83166372341034</v>
      </c>
      <c r="AG17">
        <f t="shared" si="5"/>
        <v>-42.615229542751891</v>
      </c>
      <c r="AH17">
        <f t="shared" si="6"/>
        <v>-2944.0408053734623</v>
      </c>
      <c r="AI17">
        <f t="shared" si="7"/>
        <v>506.14557582858288</v>
      </c>
      <c r="AJ17">
        <f t="shared" si="8"/>
        <v>169.32629638379603</v>
      </c>
      <c r="AK17">
        <f t="shared" si="32"/>
        <v>365.4909327146155</v>
      </c>
      <c r="AL17">
        <f t="shared" si="9"/>
        <v>1040.9628049269945</v>
      </c>
      <c r="AN17">
        <f t="shared" si="10"/>
        <v>1164.7712746837199</v>
      </c>
      <c r="AO17">
        <f t="shared" si="11"/>
        <v>-58.238563734185988</v>
      </c>
      <c r="AP17">
        <f t="shared" si="12"/>
        <v>-13.500665290755711</v>
      </c>
      <c r="AQ17">
        <f t="shared" si="13"/>
        <v>-932.6832201103133</v>
      </c>
      <c r="AR17">
        <f t="shared" si="14"/>
        <v>160.34882554846493</v>
      </c>
      <c r="AS17">
        <f t="shared" si="15"/>
        <v>53.643208705647844</v>
      </c>
      <c r="AT17">
        <f t="shared" si="16"/>
        <v>115.78890463175719</v>
      </c>
      <c r="AU17">
        <f t="shared" si="17"/>
        <v>329.78093888587</v>
      </c>
      <c r="AW17">
        <v>14</v>
      </c>
      <c r="AX17">
        <f>(R17*SUMPRODUCT(K18:$K$23, X18:$X$23)-$AZ$3*SUMPRODUCT(K17:$K$22, W18:$W$23))/Z17</f>
        <v>1829.3590676162571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4313.75509872566</v>
      </c>
      <c r="P18">
        <f t="shared" si="30"/>
        <v>215.687754936283</v>
      </c>
      <c r="Q18" s="5">
        <f t="shared" si="31"/>
        <v>50</v>
      </c>
      <c r="R18">
        <f t="shared" si="0"/>
        <v>2000000</v>
      </c>
      <c r="S18">
        <f t="shared" si="1"/>
        <v>1614.3102362997301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1559.1711316516275</v>
      </c>
      <c r="AC18">
        <f t="shared" si="2"/>
        <v>1359.651230155876</v>
      </c>
      <c r="AE18">
        <f t="shared" si="3"/>
        <v>3633.2560462588362</v>
      </c>
      <c r="AF18">
        <f t="shared" si="4"/>
        <v>-181.66280231294181</v>
      </c>
      <c r="AG18">
        <f t="shared" si="5"/>
        <v>-42.112451484927227</v>
      </c>
      <c r="AH18">
        <f t="shared" si="6"/>
        <v>-3065.0304958859797</v>
      </c>
      <c r="AI18">
        <f t="shared" si="7"/>
        <v>344.45029657498753</v>
      </c>
      <c r="AJ18">
        <f t="shared" si="8"/>
        <v>199.51990149575158</v>
      </c>
      <c r="AK18">
        <f t="shared" si="32"/>
        <v>350.75350629182657</v>
      </c>
      <c r="AL18">
        <f t="shared" si="9"/>
        <v>894.72370436256574</v>
      </c>
      <c r="AN18">
        <f t="shared" si="10"/>
        <v>1060.2993868144979</v>
      </c>
      <c r="AO18">
        <f t="shared" si="11"/>
        <v>-53.014969340724889</v>
      </c>
      <c r="AP18">
        <f t="shared" si="12"/>
        <v>-12.289749447386621</v>
      </c>
      <c r="AQ18">
        <f t="shared" si="13"/>
        <v>-894.4731430921338</v>
      </c>
      <c r="AR18">
        <f t="shared" si="14"/>
        <v>100.52152493425248</v>
      </c>
      <c r="AS18">
        <f t="shared" si="15"/>
        <v>58.226237435445348</v>
      </c>
      <c r="AT18">
        <f t="shared" si="16"/>
        <v>102.36100151191053</v>
      </c>
      <c r="AU18">
        <f t="shared" si="17"/>
        <v>261.10876388160841</v>
      </c>
      <c r="AW18">
        <v>15</v>
      </c>
      <c r="AX18">
        <f>(R18*SUMPRODUCT(K19:$K$23, X19:$X$23)-$AZ$3*SUMPRODUCT(K18:$K$22, W19:$W$23))/Z18</f>
        <v>1614.3102362997301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4313.75509872566</v>
      </c>
      <c r="P19">
        <f t="shared" si="30"/>
        <v>215.687754936283</v>
      </c>
      <c r="Q19" s="5">
        <f t="shared" si="31"/>
        <v>50</v>
      </c>
      <c r="R19">
        <f t="shared" si="0"/>
        <v>2000000</v>
      </c>
      <c r="S19">
        <f t="shared" si="1"/>
        <v>1358.1411085666775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1359.651230155876</v>
      </c>
      <c r="AC19">
        <f t="shared" si="2"/>
        <v>1130.2766658740711</v>
      </c>
      <c r="AE19">
        <f t="shared" si="3"/>
        <v>3590.0074739145125</v>
      </c>
      <c r="AF19">
        <f t="shared" si="4"/>
        <v>-179.50037369572561</v>
      </c>
      <c r="AG19">
        <f t="shared" si="5"/>
        <v>-41.611164655302844</v>
      </c>
      <c r="AH19">
        <f t="shared" si="6"/>
        <v>-3206.4925910041411</v>
      </c>
      <c r="AI19">
        <f t="shared" si="7"/>
        <v>162.40334455934317</v>
      </c>
      <c r="AJ19">
        <f t="shared" si="8"/>
        <v>229.37456428180485</v>
      </c>
      <c r="AK19">
        <f t="shared" si="32"/>
        <v>333.91108312622646</v>
      </c>
      <c r="AL19">
        <f t="shared" si="9"/>
        <v>725.68899196737448</v>
      </c>
      <c r="AN19">
        <f t="shared" si="10"/>
        <v>965.094909821172</v>
      </c>
      <c r="AO19">
        <f t="shared" si="11"/>
        <v>-48.2547454910586</v>
      </c>
      <c r="AP19">
        <f t="shared" si="12"/>
        <v>-11.186250583699961</v>
      </c>
      <c r="AQ19">
        <f t="shared" si="13"/>
        <v>-861.99533021671016</v>
      </c>
      <c r="AR19">
        <f t="shared" si="14"/>
        <v>43.658583529703336</v>
      </c>
      <c r="AS19">
        <f t="shared" si="15"/>
        <v>61.662329685748851</v>
      </c>
      <c r="AT19">
        <f t="shared" si="16"/>
        <v>89.764684056941647</v>
      </c>
      <c r="AU19">
        <f t="shared" si="17"/>
        <v>195.08559727239384</v>
      </c>
      <c r="AW19">
        <v>16</v>
      </c>
      <c r="AX19">
        <f>(R19*SUMPRODUCT(K20:$K$23, X20:$X$23)-$AZ$3*SUMPRODUCT(K19:$K$22, W20:$W$23))/Z19</f>
        <v>1358.1411085666775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4313.75509872566</v>
      </c>
      <c r="P20">
        <f t="shared" si="30"/>
        <v>215.687754936283</v>
      </c>
      <c r="Q20" s="5">
        <f t="shared" si="31"/>
        <v>50</v>
      </c>
      <c r="R20">
        <f t="shared" si="0"/>
        <v>2000000</v>
      </c>
      <c r="S20">
        <f t="shared" si="1"/>
        <v>1068.3465892445643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1130.2766658740711</v>
      </c>
      <c r="AC20">
        <f t="shared" si="2"/>
        <v>878.42654573956906</v>
      </c>
      <c r="AE20">
        <f t="shared" si="3"/>
        <v>3546.8985708275527</v>
      </c>
      <c r="AF20">
        <f t="shared" si="4"/>
        <v>-177.34492854137764</v>
      </c>
      <c r="AG20">
        <f t="shared" si="5"/>
        <v>-41.111496708231684</v>
      </c>
      <c r="AH20">
        <f t="shared" si="6"/>
        <v>-3342.2520207251659</v>
      </c>
      <c r="AI20">
        <f t="shared" si="7"/>
        <v>-13.809875147222556</v>
      </c>
      <c r="AJ20">
        <f t="shared" si="8"/>
        <v>251.85012013450205</v>
      </c>
      <c r="AK20">
        <f t="shared" si="32"/>
        <v>314.98812157121722</v>
      </c>
      <c r="AL20">
        <f t="shared" si="9"/>
        <v>553.02836655849671</v>
      </c>
      <c r="AN20">
        <f t="shared" si="10"/>
        <v>878.34596115549596</v>
      </c>
      <c r="AO20">
        <f t="shared" si="11"/>
        <v>-43.917298057774801</v>
      </c>
      <c r="AP20">
        <f t="shared" si="12"/>
        <v>-10.180758307477525</v>
      </c>
      <c r="AQ20">
        <f t="shared" si="13"/>
        <v>-827.66775112004564</v>
      </c>
      <c r="AR20">
        <f t="shared" si="14"/>
        <v>-3.4198463298020076</v>
      </c>
      <c r="AS20">
        <f t="shared" si="15"/>
        <v>62.367595638646598</v>
      </c>
      <c r="AT20">
        <f t="shared" si="16"/>
        <v>78.002947890749368</v>
      </c>
      <c r="AU20">
        <f t="shared" si="17"/>
        <v>136.95069719959398</v>
      </c>
      <c r="AW20">
        <v>17</v>
      </c>
      <c r="AX20">
        <f>(R20*SUMPRODUCT(K21:$K$23, X21:$X$23)-$AZ$3*SUMPRODUCT(K20:$K$22, W21:$W$23))/Z20</f>
        <v>1068.3465892445643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4313.75509872566</v>
      </c>
      <c r="P21">
        <f t="shared" si="30"/>
        <v>215.687754936283</v>
      </c>
      <c r="Q21" s="5">
        <f t="shared" si="31"/>
        <v>50</v>
      </c>
      <c r="R21">
        <f t="shared" si="0"/>
        <v>2000000</v>
      </c>
      <c r="S21">
        <f t="shared" si="1"/>
        <v>743.99095910561971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878.42654573956906</v>
      </c>
      <c r="AC21">
        <f t="shared" si="2"/>
        <v>604.31272608842016</v>
      </c>
      <c r="AE21">
        <f t="shared" si="3"/>
        <v>3503.8827709983589</v>
      </c>
      <c r="AF21">
        <f t="shared" si="4"/>
        <v>-175.19413854991794</v>
      </c>
      <c r="AG21">
        <f t="shared" si="5"/>
        <v>-40.612907905150344</v>
      </c>
      <c r="AH21">
        <f t="shared" si="6"/>
        <v>-3498.9534399612853</v>
      </c>
      <c r="AI21">
        <f t="shared" si="7"/>
        <v>-210.87771541799475</v>
      </c>
      <c r="AJ21">
        <f t="shared" si="8"/>
        <v>274.1138196511489</v>
      </c>
      <c r="AK21">
        <f t="shared" si="32"/>
        <v>294.49806247316076</v>
      </c>
      <c r="AL21">
        <f t="shared" si="9"/>
        <v>357.73416670631491</v>
      </c>
      <c r="AN21">
        <f t="shared" si="10"/>
        <v>799.29771964846054</v>
      </c>
      <c r="AO21">
        <f t="shared" si="11"/>
        <v>-39.964885982423027</v>
      </c>
      <c r="AP21">
        <f t="shared" si="12"/>
        <v>-9.2645236152208046</v>
      </c>
      <c r="AQ21">
        <f t="shared" si="13"/>
        <v>-798.17325193226395</v>
      </c>
      <c r="AR21">
        <f t="shared" si="14"/>
        <v>-48.104941881447196</v>
      </c>
      <c r="AS21">
        <f t="shared" si="15"/>
        <v>62.530217273469198</v>
      </c>
      <c r="AT21">
        <f t="shared" si="16"/>
        <v>67.180224099968186</v>
      </c>
      <c r="AU21">
        <f t="shared" si="17"/>
        <v>81.605499491990187</v>
      </c>
      <c r="AW21">
        <v>18</v>
      </c>
      <c r="AX21">
        <f>(R21*SUMPRODUCT(K22:$K$23, X22:$X$23)-$AZ$3*SUMPRODUCT(K21:$K$22, W22:$W$23))/Z21</f>
        <v>743.99095910561971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4313.75509872566</v>
      </c>
      <c r="P22">
        <f t="shared" si="30"/>
        <v>215.687754936283</v>
      </c>
      <c r="Q22" s="5">
        <f t="shared" si="31"/>
        <v>50</v>
      </c>
      <c r="R22">
        <f t="shared" si="0"/>
        <v>2000000</v>
      </c>
      <c r="S22">
        <f t="shared" si="1"/>
        <v>387.34101705608475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604.31272608842016</v>
      </c>
      <c r="AC22">
        <f t="shared" si="2"/>
        <v>310.76461848619857</v>
      </c>
      <c r="AE22">
        <f t="shared" si="3"/>
        <v>3460.9359671926195</v>
      </c>
      <c r="AF22">
        <f t="shared" si="4"/>
        <v>-173.04679835963097</v>
      </c>
      <c r="AG22">
        <f t="shared" si="5"/>
        <v>-40.115118823215361</v>
      </c>
      <c r="AH22">
        <f t="shared" si="6"/>
        <v>-3666.4001153390441</v>
      </c>
      <c r="AI22">
        <f t="shared" si="7"/>
        <v>-418.62606532927066</v>
      </c>
      <c r="AJ22">
        <f t="shared" si="8"/>
        <v>293.54810760222159</v>
      </c>
      <c r="AK22">
        <f t="shared" si="32"/>
        <v>272.45413264449866</v>
      </c>
      <c r="AL22">
        <f t="shared" si="9"/>
        <v>147.37617491744959</v>
      </c>
      <c r="AN22">
        <f t="shared" si="10"/>
        <v>727.26843321125534</v>
      </c>
      <c r="AO22">
        <f t="shared" si="11"/>
        <v>-36.363421660562764</v>
      </c>
      <c r="AP22">
        <f t="shared" si="12"/>
        <v>-8.4296444346840627</v>
      </c>
      <c r="AQ22">
        <f t="shared" si="13"/>
        <v>-770.44391825923367</v>
      </c>
      <c r="AR22">
        <f t="shared" si="14"/>
        <v>-87.968551143225127</v>
      </c>
      <c r="AS22">
        <f t="shared" si="15"/>
        <v>61.685126310259449</v>
      </c>
      <c r="AT22">
        <f t="shared" si="16"/>
        <v>57.252515518519012</v>
      </c>
      <c r="AU22">
        <f t="shared" si="17"/>
        <v>30.969090685553333</v>
      </c>
      <c r="AW22">
        <v>19</v>
      </c>
      <c r="AX22">
        <f>(R22*SUMPRODUCT(K23:$K$23, X23:$X$23)-$AZ$3*SUMPRODUCT(K22:$K$22, W23:$W$23))/Z22</f>
        <v>387.34101705608475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4313.75509872566</v>
      </c>
      <c r="P23">
        <f t="shared" si="30"/>
        <v>215.687754936283</v>
      </c>
      <c r="Q23" s="5">
        <f t="shared" si="31"/>
        <v>50</v>
      </c>
      <c r="R23">
        <f t="shared" si="0"/>
        <v>2000000</v>
      </c>
      <c r="S23">
        <f t="shared" si="1"/>
        <v>392.20336335188341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310.76461848619857</v>
      </c>
      <c r="AC23">
        <f t="shared" si="2"/>
        <v>310.76461848619857</v>
      </c>
      <c r="AE23">
        <f t="shared" si="3"/>
        <v>3418.0289685471816</v>
      </c>
      <c r="AF23">
        <f t="shared" si="4"/>
        <v>-170.90144842735907</v>
      </c>
      <c r="AG23">
        <f t="shared" si="5"/>
        <v>-39.617791116108009</v>
      </c>
      <c r="AH23">
        <f t="shared" si="6"/>
        <v>-3847.0607550081413</v>
      </c>
      <c r="AI23">
        <f t="shared" si="7"/>
        <v>-639.5510260044266</v>
      </c>
      <c r="AJ23">
        <f t="shared" si="8"/>
        <v>0</v>
      </c>
      <c r="AK23">
        <f t="shared" si="32"/>
        <v>249.05244970242154</v>
      </c>
      <c r="AL23">
        <f t="shared" si="9"/>
        <v>-390.49857630200506</v>
      </c>
      <c r="AN23">
        <f t="shared" si="10"/>
        <v>661.6359270761252</v>
      </c>
      <c r="AO23">
        <f t="shared" si="11"/>
        <v>-33.081796353806254</v>
      </c>
      <c r="AP23">
        <f t="shared" si="12"/>
        <v>-7.6689092441940101</v>
      </c>
      <c r="AQ23">
        <f t="shared" si="13"/>
        <v>-744.68462162855258</v>
      </c>
      <c r="AR23">
        <f t="shared" si="14"/>
        <v>-123.79940015042759</v>
      </c>
      <c r="AS23">
        <f t="shared" si="15"/>
        <v>0</v>
      </c>
      <c r="AT23">
        <f t="shared" si="16"/>
        <v>48.209669948900874</v>
      </c>
      <c r="AU23">
        <f t="shared" si="17"/>
        <v>-75.58973020152672</v>
      </c>
      <c r="AW23">
        <v>20</v>
      </c>
      <c r="AX23">
        <f>(R23*SUMPRODUCT(K$23:$K24, X$23:$X24)-$AZ$3*SUMPRODUCT(K$22:$K23, W$23:$W24))/Z23</f>
        <v>392.20336335188341</v>
      </c>
    </row>
    <row r="25" spans="5:50" x14ac:dyDescent="0.25">
      <c r="AN25" s="6">
        <f t="shared" ref="AN25:AU25" si="33">SUM(AN3:AN23)</f>
        <v>37618.657416700014</v>
      </c>
      <c r="AO25" s="6">
        <f t="shared" si="33"/>
        <v>-5116.2491948792449</v>
      </c>
      <c r="AP25" s="6">
        <f t="shared" si="33"/>
        <v>-2905.939649408353</v>
      </c>
      <c r="AQ25" s="6">
        <f t="shared" si="33"/>
        <v>-24394.601088897674</v>
      </c>
      <c r="AR25" s="6">
        <f t="shared" si="33"/>
        <v>5201.8674835147585</v>
      </c>
      <c r="AS25" s="6">
        <f t="shared" si="33"/>
        <v>-1068.5253463903593</v>
      </c>
      <c r="AT25" s="6">
        <f t="shared" si="33"/>
        <v>3039.6666603213698</v>
      </c>
      <c r="AU25" s="7">
        <f t="shared" si="33"/>
        <v>7173.0087974457665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10171.424795621744</v>
      </c>
      <c r="K3">
        <v>1</v>
      </c>
      <c r="L3" s="2">
        <v>0</v>
      </c>
      <c r="O3">
        <f>$C$3</f>
        <v>10171.424795621744</v>
      </c>
      <c r="P3">
        <f>O3*B5</f>
        <v>8137.1398364973957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10171.424795621744</v>
      </c>
      <c r="AF3">
        <f t="shared" ref="AF3:AF23" si="4">-$Z3*P3</f>
        <v>-8137.1398364973957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-485.62324487565138</v>
      </c>
      <c r="AJ3">
        <f t="shared" ref="AJ3:AJ23" si="8">AB3-AC3</f>
        <v>0</v>
      </c>
      <c r="AL3">
        <f t="shared" ref="AL3:AL23" si="9">SUM(AI3:AK3)</f>
        <v>-485.62324487565138</v>
      </c>
      <c r="AN3">
        <f t="shared" ref="AN3:AN23" si="10">AE3*$K3</f>
        <v>10171.424795621744</v>
      </c>
      <c r="AO3">
        <f t="shared" ref="AO3:AO23" si="11">AF3*$K3</f>
        <v>-8137.1398364973957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-485.62324487565138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-485.62324487565138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5956.9494402041964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2000000</v>
      </c>
      <c r="S4">
        <f t="shared" si="1"/>
        <v>3398.8497168671547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3360.0703812766224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-3360.0703812766224</v>
      </c>
      <c r="AK4">
        <f>G4*MAX(0, SUM(AB4, AE4:AF4))</f>
        <v>0</v>
      </c>
      <c r="AL4">
        <f t="shared" si="9"/>
        <v>-6179.1643812766224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-2596.8790589275682</v>
      </c>
      <c r="AR4">
        <f t="shared" si="14"/>
        <v>-2596.8790589275682</v>
      </c>
      <c r="AS4">
        <f t="shared" si="15"/>
        <v>-3095.213004483011</v>
      </c>
      <c r="AT4">
        <f t="shared" si="16"/>
        <v>0</v>
      </c>
      <c r="AU4">
        <f t="shared" si="17"/>
        <v>-5692.0920634105796</v>
      </c>
      <c r="AW4">
        <v>1</v>
      </c>
      <c r="AX4">
        <f>(R4*SUMPRODUCT(K5:$K$23, X5:$X$23)-$AZ$3*SUMPRODUCT(K4:$K$22, W5:$W$23))/Z4</f>
        <v>3398.8497168671547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1.462746E-3</v>
      </c>
      <c r="O5">
        <f t="shared" ref="O5:O23" si="29">$C$3</f>
        <v>10171.424795621744</v>
      </c>
      <c r="P5">
        <f t="shared" ref="P5:P23" si="30">O5*$C$5</f>
        <v>508.57123978108723</v>
      </c>
      <c r="Q5" s="5">
        <f t="shared" ref="Q5:Q23" si="31">$C$8</f>
        <v>50</v>
      </c>
      <c r="R5">
        <f t="shared" si="0"/>
        <v>2000000</v>
      </c>
      <c r="S5">
        <f t="shared" si="1"/>
        <v>6478.0333152744324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3360.0703812766224</v>
      </c>
      <c r="AC5">
        <f t="shared" si="2"/>
        <v>6330.7130671216146</v>
      </c>
      <c r="AE5">
        <f t="shared" si="3"/>
        <v>9940.1112546083732</v>
      </c>
      <c r="AF5">
        <f t="shared" si="4"/>
        <v>-497.00556273041866</v>
      </c>
      <c r="AG5">
        <f t="shared" si="5"/>
        <v>-48.862924586961803</v>
      </c>
      <c r="AH5">
        <f t="shared" si="6"/>
        <v>-2892.1134615278761</v>
      </c>
      <c r="AI5">
        <f t="shared" si="7"/>
        <v>6502.1293057631165</v>
      </c>
      <c r="AJ5">
        <f t="shared" si="8"/>
        <v>-2970.6426858449922</v>
      </c>
      <c r="AK5">
        <f>G5*SUM(AB5, AE5:AF5)</f>
        <v>896.22232512082041</v>
      </c>
      <c r="AL5">
        <f t="shared" si="9"/>
        <v>4427.7089450389449</v>
      </c>
      <c r="AN5">
        <f t="shared" si="10"/>
        <v>8434.8153420461604</v>
      </c>
      <c r="AO5">
        <f t="shared" si="11"/>
        <v>-421.74076710230804</v>
      </c>
      <c r="AP5">
        <f t="shared" si="12"/>
        <v>-41.463293056430494</v>
      </c>
      <c r="AQ5">
        <f t="shared" si="13"/>
        <v>-2454.1418472478322</v>
      </c>
      <c r="AR5">
        <f t="shared" si="14"/>
        <v>5517.46943463959</v>
      </c>
      <c r="AS5">
        <f t="shared" si="15"/>
        <v>-2520.778878675615</v>
      </c>
      <c r="AT5">
        <f t="shared" si="16"/>
        <v>760.50153003153798</v>
      </c>
      <c r="AU5">
        <f t="shared" si="17"/>
        <v>3757.1920859955135</v>
      </c>
      <c r="AW5">
        <v>2</v>
      </c>
      <c r="AX5">
        <f>(R5*SUMPRODUCT(K6:$K$23, X6:$X$23)-$AZ$3*SUMPRODUCT(K5:$K$22, W6:$W$23))/Z5</f>
        <v>6478.0333152744324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1.535893E-3</v>
      </c>
      <c r="O6">
        <f t="shared" si="29"/>
        <v>10171.424795621744</v>
      </c>
      <c r="P6">
        <f t="shared" si="30"/>
        <v>508.57123978108723</v>
      </c>
      <c r="Q6" s="5">
        <f t="shared" si="31"/>
        <v>50</v>
      </c>
      <c r="R6">
        <f t="shared" si="0"/>
        <v>2000000</v>
      </c>
      <c r="S6">
        <f t="shared" si="1"/>
        <v>9238.3153841028779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6330.7130671216146</v>
      </c>
      <c r="AC6">
        <f t="shared" si="2"/>
        <v>8924.0735536793072</v>
      </c>
      <c r="AE6">
        <f t="shared" si="3"/>
        <v>9825.4431947671146</v>
      </c>
      <c r="AF6">
        <f t="shared" si="4"/>
        <v>-491.27215973835575</v>
      </c>
      <c r="AG6">
        <f t="shared" si="5"/>
        <v>-48.29924711725954</v>
      </c>
      <c r="AH6">
        <f t="shared" si="6"/>
        <v>-3001.9289533057008</v>
      </c>
      <c r="AI6">
        <f t="shared" si="7"/>
        <v>6283.9428346057985</v>
      </c>
      <c r="AJ6">
        <f t="shared" si="8"/>
        <v>-2593.3604865576926</v>
      </c>
      <c r="AK6">
        <f>G6*SUM(AB6, AE6:AF6)</f>
        <v>1096.5418871505262</v>
      </c>
      <c r="AL6">
        <f t="shared" si="9"/>
        <v>4787.1242351986321</v>
      </c>
      <c r="AN6">
        <f t="shared" si="10"/>
        <v>7680.3082387921158</v>
      </c>
      <c r="AO6">
        <f t="shared" si="11"/>
        <v>-384.01541193960583</v>
      </c>
      <c r="AP6">
        <f t="shared" si="12"/>
        <v>-37.754338222596303</v>
      </c>
      <c r="AQ6">
        <f t="shared" si="13"/>
        <v>-2346.5343206728335</v>
      </c>
      <c r="AR6">
        <f t="shared" si="14"/>
        <v>4912.0041679570804</v>
      </c>
      <c r="AS6">
        <f t="shared" si="15"/>
        <v>-2027.1663594447227</v>
      </c>
      <c r="AT6">
        <f t="shared" si="16"/>
        <v>857.13992978435374</v>
      </c>
      <c r="AU6">
        <f t="shared" si="17"/>
        <v>3741.9777382967113</v>
      </c>
      <c r="AW6">
        <v>3</v>
      </c>
      <c r="AX6">
        <f>(R6*SUMPRODUCT(K7:$K$23, X7:$X$23)-$AZ$3*SUMPRODUCT(K6:$K$22, W7:$W$23))/Z6</f>
        <v>9238.3153841028779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1.6204399999999999E-3</v>
      </c>
      <c r="O7">
        <f t="shared" si="29"/>
        <v>10171.424795621744</v>
      </c>
      <c r="P7">
        <f t="shared" si="30"/>
        <v>508.57123978108723</v>
      </c>
      <c r="Q7" s="5">
        <f t="shared" si="31"/>
        <v>50</v>
      </c>
      <c r="R7">
        <f t="shared" si="0"/>
        <v>2000000</v>
      </c>
      <c r="S7">
        <f t="shared" si="1"/>
        <v>11697.013312002984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8924.0735536793072</v>
      </c>
      <c r="AC7">
        <f t="shared" si="2"/>
        <v>11167.837766144745</v>
      </c>
      <c r="AE7">
        <f t="shared" si="3"/>
        <v>9711.2672216489154</v>
      </c>
      <c r="AF7">
        <f t="shared" si="4"/>
        <v>-485.56336108244579</v>
      </c>
      <c r="AG7">
        <f t="shared" si="5"/>
        <v>-47.737988614088259</v>
      </c>
      <c r="AH7">
        <f t="shared" si="6"/>
        <v>-3130.6412799476816</v>
      </c>
      <c r="AI7">
        <f t="shared" si="7"/>
        <v>6047.3245920046993</v>
      </c>
      <c r="AJ7">
        <f t="shared" si="8"/>
        <v>-2243.7642124654376</v>
      </c>
      <c r="AK7">
        <f>G7*SUM(AB7, AE7:AF7)</f>
        <v>1270.4844189972046</v>
      </c>
      <c r="AL7">
        <f t="shared" si="9"/>
        <v>5074.0447985364663</v>
      </c>
      <c r="AN7">
        <f t="shared" si="10"/>
        <v>6992.694784971698</v>
      </c>
      <c r="AO7">
        <f t="shared" si="11"/>
        <v>-349.63473924858494</v>
      </c>
      <c r="AP7">
        <f t="shared" si="12"/>
        <v>-34.374214652708638</v>
      </c>
      <c r="AQ7">
        <f t="shared" si="13"/>
        <v>-2254.2494663420671</v>
      </c>
      <c r="AR7">
        <f t="shared" si="14"/>
        <v>4354.4363647283371</v>
      </c>
      <c r="AS7">
        <f t="shared" si="15"/>
        <v>-1615.6447916741738</v>
      </c>
      <c r="AT7">
        <f t="shared" si="16"/>
        <v>914.82497271875923</v>
      </c>
      <c r="AU7">
        <f t="shared" si="17"/>
        <v>3653.6165457729226</v>
      </c>
      <c r="AW7">
        <v>4</v>
      </c>
      <c r="AX7">
        <f>(R7*SUMPRODUCT(K8:$K$23, X8:$X$23)-$AZ$3*SUMPRODUCT(K7:$K$22, W8:$W$23))/Z7</f>
        <v>11697.013312002984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1.706887E-3</v>
      </c>
      <c r="O8">
        <f t="shared" si="29"/>
        <v>10171.424795621744</v>
      </c>
      <c r="P8">
        <f t="shared" si="30"/>
        <v>508.57123978108723</v>
      </c>
      <c r="Q8" s="5">
        <f t="shared" si="31"/>
        <v>50</v>
      </c>
      <c r="R8">
        <f t="shared" si="0"/>
        <v>2000000</v>
      </c>
      <c r="S8">
        <f t="shared" si="1"/>
        <v>13884.558441967227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11167.837766144745</v>
      </c>
      <c r="AC8">
        <f t="shared" si="2"/>
        <v>13101.226470417172</v>
      </c>
      <c r="AE8">
        <f t="shared" si="3"/>
        <v>9597.5785136582672</v>
      </c>
      <c r="AF8">
        <f t="shared" si="4"/>
        <v>-479.8789256829134</v>
      </c>
      <c r="AG8">
        <f t="shared" si="5"/>
        <v>-47.17912537577584</v>
      </c>
      <c r="AH8">
        <f t="shared" si="6"/>
        <v>-3259.3340868614105</v>
      </c>
      <c r="AI8">
        <f t="shared" si="7"/>
        <v>5811.186375738167</v>
      </c>
      <c r="AJ8">
        <f t="shared" si="8"/>
        <v>-1933.3887042724273</v>
      </c>
      <c r="AK8">
        <f t="shared" ref="AK8:AK23" si="32">G8*SUM(AB8:AB8, AE8:AF8)</f>
        <v>1419.987614788407</v>
      </c>
      <c r="AL8">
        <f t="shared" si="9"/>
        <v>5297.7852862541467</v>
      </c>
      <c r="AN8">
        <f t="shared" si="10"/>
        <v>6366.0861089552445</v>
      </c>
      <c r="AO8">
        <f t="shared" si="11"/>
        <v>-318.30430544776226</v>
      </c>
      <c r="AP8">
        <f t="shared" si="12"/>
        <v>-31.293974231100378</v>
      </c>
      <c r="AQ8">
        <f t="shared" si="13"/>
        <v>-2161.9204703858027</v>
      </c>
      <c r="AR8">
        <f t="shared" si="14"/>
        <v>3854.5673588905793</v>
      </c>
      <c r="AS8">
        <f t="shared" si="15"/>
        <v>-1282.4192014646251</v>
      </c>
      <c r="AT8">
        <f t="shared" si="16"/>
        <v>941.87960187338149</v>
      </c>
      <c r="AU8">
        <f t="shared" si="17"/>
        <v>3514.0277592993357</v>
      </c>
      <c r="AW8">
        <v>5</v>
      </c>
      <c r="AX8">
        <f>(R8*SUMPRODUCT(K9:$K$23, X9:$X$23)-$AZ$3*SUMPRODUCT(K8:$K$22, W9:$W$23))/Z8</f>
        <v>13884.558441967227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1.7980839999999999E-3</v>
      </c>
      <c r="O9">
        <f t="shared" si="29"/>
        <v>10171.424795621744</v>
      </c>
      <c r="P9">
        <f t="shared" si="30"/>
        <v>508.57123978108723</v>
      </c>
      <c r="Q9" s="5">
        <f t="shared" si="31"/>
        <v>50</v>
      </c>
      <c r="R9">
        <f t="shared" si="0"/>
        <v>2000000</v>
      </c>
      <c r="S9">
        <f t="shared" si="1"/>
        <v>15825.19935096086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13101.226470417172</v>
      </c>
      <c r="AC9">
        <f t="shared" si="2"/>
        <v>14756.207796786071</v>
      </c>
      <c r="AE9">
        <f t="shared" si="3"/>
        <v>9484.3454761575322</v>
      </c>
      <c r="AF9">
        <f t="shared" si="4"/>
        <v>-474.21727380787667</v>
      </c>
      <c r="AG9">
        <f t="shared" si="5"/>
        <v>-46.622502091545904</v>
      </c>
      <c r="AH9">
        <f t="shared" si="6"/>
        <v>-3393.2812188870607</v>
      </c>
      <c r="AI9">
        <f t="shared" si="7"/>
        <v>5570.2244813710477</v>
      </c>
      <c r="AJ9">
        <f t="shared" si="8"/>
        <v>-1654.9813263688993</v>
      </c>
      <c r="AK9">
        <f t="shared" si="32"/>
        <v>1547.7948270936779</v>
      </c>
      <c r="AL9">
        <f t="shared" si="9"/>
        <v>5463.037982095826</v>
      </c>
      <c r="AN9">
        <f t="shared" si="10"/>
        <v>5795.0924309722614</v>
      </c>
      <c r="AO9">
        <f t="shared" si="11"/>
        <v>-289.7546215486131</v>
      </c>
      <c r="AP9">
        <f t="shared" si="12"/>
        <v>-28.487122244008233</v>
      </c>
      <c r="AQ9">
        <f t="shared" si="13"/>
        <v>-2073.3511191854559</v>
      </c>
      <c r="AR9">
        <f t="shared" si="14"/>
        <v>3403.4995679941835</v>
      </c>
      <c r="AS9">
        <f t="shared" si="15"/>
        <v>-1011.2210465077267</v>
      </c>
      <c r="AT9">
        <f t="shared" si="16"/>
        <v>945.72831722938497</v>
      </c>
      <c r="AU9">
        <f t="shared" si="17"/>
        <v>3338.0068387158417</v>
      </c>
      <c r="AW9">
        <v>6</v>
      </c>
      <c r="AX9">
        <f>(R9*SUMPRODUCT(K10:$K$23, X10:$X$23)-$AZ$3*SUMPRODUCT(K9:$K$22, W10:$W$23))/Z9</f>
        <v>15825.19935096086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1.9035300000000001E-3</v>
      </c>
      <c r="O10">
        <f t="shared" si="29"/>
        <v>10171.424795621744</v>
      </c>
      <c r="P10">
        <f t="shared" si="30"/>
        <v>508.57123978108723</v>
      </c>
      <c r="Q10" s="5">
        <f t="shared" si="31"/>
        <v>50</v>
      </c>
      <c r="R10">
        <f t="shared" si="0"/>
        <v>2000000</v>
      </c>
      <c r="S10">
        <f t="shared" si="1"/>
        <v>17530.857320949093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14756.207796786071</v>
      </c>
      <c r="AC10">
        <f t="shared" si="2"/>
        <v>16152.065819738345</v>
      </c>
      <c r="AE10">
        <f t="shared" si="3"/>
        <v>9371.4482852517267</v>
      </c>
      <c r="AF10">
        <f t="shared" si="4"/>
        <v>-468.57241426258634</v>
      </c>
      <c r="AG10">
        <f t="shared" si="5"/>
        <v>-46.067529739224121</v>
      </c>
      <c r="AH10">
        <f t="shared" si="6"/>
        <v>-3549.8932562528153</v>
      </c>
      <c r="AI10">
        <f t="shared" si="7"/>
        <v>5306.9150849971011</v>
      </c>
      <c r="AJ10">
        <f t="shared" si="8"/>
        <v>-1395.858022952274</v>
      </c>
      <c r="AK10">
        <f t="shared" si="32"/>
        <v>1656.1358567442651</v>
      </c>
      <c r="AL10">
        <f t="shared" si="9"/>
        <v>5567.1929187890919</v>
      </c>
      <c r="AN10">
        <f t="shared" si="10"/>
        <v>5274.7500155378384</v>
      </c>
      <c r="AO10">
        <f t="shared" si="11"/>
        <v>-263.73750077689192</v>
      </c>
      <c r="AP10">
        <f t="shared" si="12"/>
        <v>-25.929258297265967</v>
      </c>
      <c r="AQ10">
        <f t="shared" si="13"/>
        <v>-1998.0689151371907</v>
      </c>
      <c r="AR10">
        <f t="shared" si="14"/>
        <v>2987.0143413264896</v>
      </c>
      <c r="AS10">
        <f t="shared" si="15"/>
        <v>-785.66320851850605</v>
      </c>
      <c r="AT10">
        <f t="shared" si="16"/>
        <v>932.16143014333807</v>
      </c>
      <c r="AU10">
        <f t="shared" si="17"/>
        <v>3133.5125629513213</v>
      </c>
      <c r="AW10">
        <v>7</v>
      </c>
      <c r="AX10">
        <f>(R10*SUMPRODUCT(K11:$K$23, X11:$X$23)-$AZ$3*SUMPRODUCT(K10:$K$22, W11:$W$23))/Z10</f>
        <v>17530.857320949093</v>
      </c>
    </row>
    <row r="11" spans="1:52" x14ac:dyDescent="0.25">
      <c r="A11" t="s">
        <v>33</v>
      </c>
      <c r="C11" s="24">
        <f>AU25</f>
        <v>19608.081388597799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2.008026E-3</v>
      </c>
      <c r="O11">
        <f t="shared" si="29"/>
        <v>10171.424795621744</v>
      </c>
      <c r="P11">
        <f t="shared" si="30"/>
        <v>508.57123978108723</v>
      </c>
      <c r="Q11" s="5">
        <f t="shared" si="31"/>
        <v>50</v>
      </c>
      <c r="R11">
        <f t="shared" si="0"/>
        <v>2000000</v>
      </c>
      <c r="S11">
        <f t="shared" si="1"/>
        <v>19029.990034210772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16152.065819738345</v>
      </c>
      <c r="AC11">
        <f t="shared" si="2"/>
        <v>17322.752402915008</v>
      </c>
      <c r="AE11">
        <f t="shared" si="3"/>
        <v>9258.9156905847685</v>
      </c>
      <c r="AF11">
        <f t="shared" si="4"/>
        <v>-462.94578452923838</v>
      </c>
      <c r="AG11">
        <f t="shared" si="5"/>
        <v>-45.51434964435974</v>
      </c>
      <c r="AH11">
        <f t="shared" si="6"/>
        <v>-3700.1918988854104</v>
      </c>
      <c r="AI11">
        <f t="shared" si="7"/>
        <v>5050.2636575257602</v>
      </c>
      <c r="AJ11">
        <f t="shared" si="8"/>
        <v>-1170.6865831766627</v>
      </c>
      <c r="AK11">
        <f t="shared" si="32"/>
        <v>1746.3625008055717</v>
      </c>
      <c r="AL11">
        <f t="shared" si="9"/>
        <v>5625.939575154669</v>
      </c>
      <c r="AN11">
        <f t="shared" si="10"/>
        <v>4800.6214985747201</v>
      </c>
      <c r="AO11">
        <f t="shared" si="11"/>
        <v>-240.03107492873599</v>
      </c>
      <c r="AP11">
        <f t="shared" si="12"/>
        <v>-23.598569497565038</v>
      </c>
      <c r="AQ11">
        <f t="shared" si="13"/>
        <v>-1918.499030799517</v>
      </c>
      <c r="AR11">
        <f t="shared" si="14"/>
        <v>2618.4928233489022</v>
      </c>
      <c r="AS11">
        <f t="shared" si="15"/>
        <v>-606.98502579581475</v>
      </c>
      <c r="AT11">
        <f t="shared" si="16"/>
        <v>905.46513715392223</v>
      </c>
      <c r="AU11">
        <f t="shared" si="17"/>
        <v>2916.9729347070097</v>
      </c>
      <c r="AW11">
        <v>8</v>
      </c>
      <c r="AX11">
        <f>(R11*SUMPRODUCT(K12:$K$23, X12:$X$23)-$AZ$3*SUMPRODUCT(K11:$K$22, W12:$W$23))/Z11</f>
        <v>19029.990034210772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2.1277219999999999E-3</v>
      </c>
      <c r="O12">
        <f t="shared" si="29"/>
        <v>10171.424795621744</v>
      </c>
      <c r="P12">
        <f t="shared" si="30"/>
        <v>508.57123978108723</v>
      </c>
      <c r="Q12" s="5">
        <f t="shared" si="31"/>
        <v>50</v>
      </c>
      <c r="R12">
        <f t="shared" si="0"/>
        <v>2000000</v>
      </c>
      <c r="S12">
        <f t="shared" si="1"/>
        <v>20332.705348840238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17322.752402915008</v>
      </c>
      <c r="AC12">
        <f t="shared" si="2"/>
        <v>18284.130087693316</v>
      </c>
      <c r="AE12">
        <f t="shared" si="3"/>
        <v>9146.6261350679179</v>
      </c>
      <c r="AF12">
        <f t="shared" si="4"/>
        <v>-457.33130675339589</v>
      </c>
      <c r="AG12">
        <f t="shared" si="5"/>
        <v>-44.962364264862146</v>
      </c>
      <c r="AH12">
        <f t="shared" si="6"/>
        <v>-3873.6753221598556</v>
      </c>
      <c r="AI12">
        <f t="shared" si="7"/>
        <v>4770.6571418898038</v>
      </c>
      <c r="AJ12">
        <f t="shared" si="8"/>
        <v>-961.37768477830832</v>
      </c>
      <c r="AK12">
        <f t="shared" si="32"/>
        <v>1820.8433061860674</v>
      </c>
      <c r="AL12">
        <f t="shared" si="9"/>
        <v>5630.1227632975624</v>
      </c>
      <c r="AN12">
        <f t="shared" si="10"/>
        <v>4368.5813863802268</v>
      </c>
      <c r="AO12">
        <f t="shared" si="11"/>
        <v>-218.42906931901132</v>
      </c>
      <c r="AP12">
        <f t="shared" si="12"/>
        <v>-21.474776022827538</v>
      </c>
      <c r="AQ12">
        <f t="shared" si="13"/>
        <v>-1850.1320223844828</v>
      </c>
      <c r="AR12">
        <f t="shared" si="14"/>
        <v>2278.5455186539048</v>
      </c>
      <c r="AS12">
        <f t="shared" si="15"/>
        <v>-459.17003679659513</v>
      </c>
      <c r="AT12">
        <f t="shared" si="16"/>
        <v>869.66517024481175</v>
      </c>
      <c r="AU12">
        <f t="shared" si="17"/>
        <v>2689.0406521021209</v>
      </c>
      <c r="AW12">
        <v>9</v>
      </c>
      <c r="AX12">
        <f>(R12*SUMPRODUCT(K13:$K$23, X13:$X$23)-$AZ$3*SUMPRODUCT(K12:$K$22, W13:$W$23))/Z12</f>
        <v>20332.705348840238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2.2569180000000001E-3</v>
      </c>
      <c r="O13">
        <f t="shared" si="29"/>
        <v>10171.424795621744</v>
      </c>
      <c r="P13">
        <f t="shared" si="30"/>
        <v>508.57123978108723</v>
      </c>
      <c r="Q13" s="5">
        <f t="shared" si="31"/>
        <v>50</v>
      </c>
      <c r="R13">
        <f t="shared" si="0"/>
        <v>2000000</v>
      </c>
      <c r="S13">
        <f t="shared" si="1"/>
        <v>21454.868393200264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18284.130087693316</v>
      </c>
      <c r="AC13">
        <f t="shared" si="2"/>
        <v>19056.756594467195</v>
      </c>
      <c r="AE13">
        <f t="shared" si="3"/>
        <v>9034.5166885537328</v>
      </c>
      <c r="AF13">
        <f t="shared" si="4"/>
        <v>-451.72583442768666</v>
      </c>
      <c r="AG13">
        <f t="shared" si="5"/>
        <v>-44.411264252981603</v>
      </c>
      <c r="AH13">
        <f t="shared" si="6"/>
        <v>-4059.054769276966</v>
      </c>
      <c r="AI13">
        <f t="shared" si="7"/>
        <v>4479.3248205960981</v>
      </c>
      <c r="AJ13">
        <f t="shared" si="8"/>
        <v>-772.62650677387865</v>
      </c>
      <c r="AK13">
        <f t="shared" si="32"/>
        <v>1880.6844659273556</v>
      </c>
      <c r="AL13">
        <f t="shared" si="9"/>
        <v>5587.3827797495751</v>
      </c>
      <c r="AN13">
        <f t="shared" si="10"/>
        <v>3974.9035461103726</v>
      </c>
      <c r="AO13">
        <f t="shared" si="11"/>
        <v>-198.74517730551864</v>
      </c>
      <c r="AP13">
        <f t="shared" si="12"/>
        <v>-19.539561201992846</v>
      </c>
      <c r="AQ13">
        <f t="shared" si="13"/>
        <v>-1785.8565933799894</v>
      </c>
      <c r="AR13">
        <f t="shared" si="14"/>
        <v>1970.7622142228715</v>
      </c>
      <c r="AS13">
        <f t="shared" si="15"/>
        <v>-339.93139284199958</v>
      </c>
      <c r="AT13">
        <f t="shared" si="16"/>
        <v>827.44208798689385</v>
      </c>
      <c r="AU13">
        <f t="shared" si="17"/>
        <v>2458.2729093677658</v>
      </c>
      <c r="AW13">
        <v>10</v>
      </c>
      <c r="AX13">
        <f>(R13*SUMPRODUCT(K14:$K$23, X14:$X$23)-$AZ$3*SUMPRODUCT(K13:$K$22, W14:$W$23))/Z13</f>
        <v>21454.868393200264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2.397513E-3</v>
      </c>
      <c r="O14">
        <f t="shared" si="29"/>
        <v>10171.424795621744</v>
      </c>
      <c r="P14">
        <f t="shared" si="30"/>
        <v>508.57123978108723</v>
      </c>
      <c r="Q14" s="5">
        <f t="shared" si="31"/>
        <v>50</v>
      </c>
      <c r="R14">
        <f t="shared" si="0"/>
        <v>2000000</v>
      </c>
      <c r="S14">
        <f t="shared" si="1"/>
        <v>22410.202896160721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19056.756594467195</v>
      </c>
      <c r="AC14">
        <f t="shared" si="2"/>
        <v>19658.532530379161</v>
      </c>
      <c r="AE14">
        <f t="shared" si="3"/>
        <v>8922.511150458673</v>
      </c>
      <c r="AF14">
        <f t="shared" si="4"/>
        <v>-446.12555752293366</v>
      </c>
      <c r="AG14">
        <f t="shared" si="5"/>
        <v>-43.860675027058832</v>
      </c>
      <c r="AH14">
        <f t="shared" si="6"/>
        <v>-4259.0633357183478</v>
      </c>
      <c r="AI14">
        <f t="shared" si="7"/>
        <v>4173.4615821903326</v>
      </c>
      <c r="AJ14">
        <f t="shared" si="8"/>
        <v>-601.77593591196637</v>
      </c>
      <c r="AK14">
        <f t="shared" si="32"/>
        <v>1927.3199531182058</v>
      </c>
      <c r="AL14">
        <f t="shared" si="9"/>
        <v>5499.0055993965725</v>
      </c>
      <c r="AN14">
        <f t="shared" si="10"/>
        <v>3616.1874662377591</v>
      </c>
      <c r="AO14">
        <f t="shared" si="11"/>
        <v>-180.80937331188795</v>
      </c>
      <c r="AP14">
        <f t="shared" si="12"/>
        <v>-17.776209031178873</v>
      </c>
      <c r="AQ14">
        <f t="shared" si="13"/>
        <v>-1726.1476273689761</v>
      </c>
      <c r="AR14">
        <f t="shared" si="14"/>
        <v>1691.4542565257163</v>
      </c>
      <c r="AS14">
        <f t="shared" si="15"/>
        <v>-243.89261725007572</v>
      </c>
      <c r="AT14">
        <f t="shared" si="16"/>
        <v>781.11981485590218</v>
      </c>
      <c r="AU14">
        <f t="shared" si="17"/>
        <v>2228.681454131543</v>
      </c>
      <c r="AW14">
        <v>11</v>
      </c>
      <c r="AX14">
        <f>(R14*SUMPRODUCT(K15:$K$23, X15:$X$23)-$AZ$3*SUMPRODUCT(K14:$K$22, W15:$W$23))/Z14</f>
        <v>22410.202896160721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2.5466569999999999E-3</v>
      </c>
      <c r="O15">
        <f t="shared" si="29"/>
        <v>10171.424795621744</v>
      </c>
      <c r="P15">
        <f t="shared" si="30"/>
        <v>508.57123978108723</v>
      </c>
      <c r="Q15" s="5">
        <f t="shared" si="31"/>
        <v>50</v>
      </c>
      <c r="R15">
        <f t="shared" si="0"/>
        <v>2000000</v>
      </c>
      <c r="S15">
        <f t="shared" si="1"/>
        <v>23214.199801774739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19658.532530379161</v>
      </c>
      <c r="AC15">
        <f t="shared" si="2"/>
        <v>20108.311737738935</v>
      </c>
      <c r="AE15">
        <f t="shared" si="3"/>
        <v>8810.5634634751914</v>
      </c>
      <c r="AF15">
        <f t="shared" si="4"/>
        <v>-440.52817317375963</v>
      </c>
      <c r="AG15">
        <f t="shared" si="5"/>
        <v>-43.310370181705856</v>
      </c>
      <c r="AH15">
        <f t="shared" si="6"/>
        <v>-4467.9238032953817</v>
      </c>
      <c r="AI15">
        <f t="shared" si="7"/>
        <v>3858.8011168243447</v>
      </c>
      <c r="AJ15">
        <f t="shared" si="8"/>
        <v>-449.77920735977386</v>
      </c>
      <c r="AK15">
        <f t="shared" si="32"/>
        <v>1961.9997474476418</v>
      </c>
      <c r="AL15">
        <f t="shared" si="9"/>
        <v>5371.0216569122131</v>
      </c>
      <c r="AN15">
        <f t="shared" si="10"/>
        <v>3289.3469812643812</v>
      </c>
      <c r="AO15">
        <f t="shared" si="11"/>
        <v>-164.46734906321907</v>
      </c>
      <c r="AP15">
        <f t="shared" si="12"/>
        <v>-16.169548747390188</v>
      </c>
      <c r="AQ15">
        <f t="shared" si="13"/>
        <v>-1668.06036138489</v>
      </c>
      <c r="AR15">
        <f t="shared" si="14"/>
        <v>1440.6497220688821</v>
      </c>
      <c r="AS15">
        <f t="shared" si="15"/>
        <v>-167.92114194485356</v>
      </c>
      <c r="AT15">
        <f t="shared" si="16"/>
        <v>732.4954837749749</v>
      </c>
      <c r="AU15">
        <f t="shared" si="17"/>
        <v>2005.2240638990036</v>
      </c>
      <c r="AW15">
        <v>12</v>
      </c>
      <c r="AX15">
        <f>(R15*SUMPRODUCT(K16:$K$23, X16:$X$23)-$AZ$3*SUMPRODUCT(K15:$K$22, W16:$W$23))/Z15</f>
        <v>23214.199801774739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3.8442260000000001E-3</v>
      </c>
      <c r="O16">
        <f t="shared" si="29"/>
        <v>10171.424795621744</v>
      </c>
      <c r="P16">
        <f t="shared" si="30"/>
        <v>508.57123978108723</v>
      </c>
      <c r="Q16" s="5">
        <f t="shared" si="31"/>
        <v>50</v>
      </c>
      <c r="R16">
        <f t="shared" si="0"/>
        <v>2000000</v>
      </c>
      <c r="S16">
        <f t="shared" si="1"/>
        <v>23114.014503338189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20108.311737738935</v>
      </c>
      <c r="AC16">
        <f t="shared" si="2"/>
        <v>19744.347897521558</v>
      </c>
      <c r="AE16">
        <f t="shared" si="3"/>
        <v>8688.588031699499</v>
      </c>
      <c r="AF16">
        <f t="shared" si="4"/>
        <v>-434.42940158497498</v>
      </c>
      <c r="AG16">
        <f t="shared" si="5"/>
        <v>-42.710771628766665</v>
      </c>
      <c r="AH16">
        <f t="shared" si="6"/>
        <v>-6659.7940448855352</v>
      </c>
      <c r="AI16">
        <f t="shared" si="7"/>
        <v>1551.6538136002218</v>
      </c>
      <c r="AJ16">
        <f t="shared" si="8"/>
        <v>363.96384021737686</v>
      </c>
      <c r="AK16">
        <f t="shared" si="32"/>
        <v>1985.3729257497425</v>
      </c>
      <c r="AL16">
        <f t="shared" si="9"/>
        <v>3900.9905795673412</v>
      </c>
      <c r="AN16">
        <f t="shared" si="10"/>
        <v>2988.115476904612</v>
      </c>
      <c r="AO16">
        <f t="shared" si="11"/>
        <v>-149.40577384523061</v>
      </c>
      <c r="AP16">
        <f t="shared" si="12"/>
        <v>-14.688775353236826</v>
      </c>
      <c r="AQ16">
        <f t="shared" si="13"/>
        <v>-2290.3875273997915</v>
      </c>
      <c r="AR16">
        <f t="shared" si="14"/>
        <v>533.633400306353</v>
      </c>
      <c r="AS16">
        <f t="shared" si="15"/>
        <v>125.17177474858958</v>
      </c>
      <c r="AT16">
        <f t="shared" si="16"/>
        <v>682.79489661794764</v>
      </c>
      <c r="AU16">
        <f t="shared" si="17"/>
        <v>1341.6000716728902</v>
      </c>
      <c r="AW16">
        <v>13</v>
      </c>
      <c r="AX16">
        <f>(R16*SUMPRODUCT(K17:$K$23, X17:$X$23)-$AZ$3*SUMPRODUCT(K16:$K$22, W17:$W$23))/Z16</f>
        <v>23114.014503338189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5.3300140000000001E-3</v>
      </c>
      <c r="O17">
        <f t="shared" si="29"/>
        <v>10171.424795621744</v>
      </c>
      <c r="P17">
        <f t="shared" si="30"/>
        <v>508.57123978108723</v>
      </c>
      <c r="Q17" s="5">
        <f t="shared" si="31"/>
        <v>50</v>
      </c>
      <c r="R17">
        <f t="shared" si="0"/>
        <v>2000000</v>
      </c>
      <c r="S17">
        <f t="shared" si="1"/>
        <v>22124.720100854018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19744.347897521558</v>
      </c>
      <c r="AC17">
        <f t="shared" si="2"/>
        <v>18609.551165169902</v>
      </c>
      <c r="AE17">
        <f t="shared" si="3"/>
        <v>8555.391855533313</v>
      </c>
      <c r="AF17">
        <f t="shared" si="4"/>
        <v>-427.76959277666566</v>
      </c>
      <c r="AG17">
        <f t="shared" si="5"/>
        <v>-42.05601490174687</v>
      </c>
      <c r="AH17">
        <f t="shared" si="6"/>
        <v>-9105.9604292851636</v>
      </c>
      <c r="AI17">
        <f t="shared" si="7"/>
        <v>-1020.3941814302625</v>
      </c>
      <c r="AJ17">
        <f t="shared" si="8"/>
        <v>1134.7967323516568</v>
      </c>
      <c r="AK17">
        <f t="shared" si="32"/>
        <v>1951.0379112194744</v>
      </c>
      <c r="AL17">
        <f t="shared" si="9"/>
        <v>2065.4404621408685</v>
      </c>
      <c r="AN17">
        <f t="shared" si="10"/>
        <v>2710.380376032911</v>
      </c>
      <c r="AO17">
        <f t="shared" si="11"/>
        <v>-135.51901880164556</v>
      </c>
      <c r="AP17">
        <f t="shared" si="12"/>
        <v>-13.323503985398316</v>
      </c>
      <c r="AQ17">
        <f t="shared" si="13"/>
        <v>-2884.8025747066413</v>
      </c>
      <c r="AR17">
        <f t="shared" si="14"/>
        <v>-323.26472146077384</v>
      </c>
      <c r="AS17">
        <f t="shared" si="15"/>
        <v>359.50788065457607</v>
      </c>
      <c r="AT17">
        <f t="shared" si="16"/>
        <v>618.09616166737999</v>
      </c>
      <c r="AU17">
        <f t="shared" si="17"/>
        <v>654.33932086118216</v>
      </c>
      <c r="AW17">
        <v>14</v>
      </c>
      <c r="AX17">
        <f>(R17*SUMPRODUCT(K18:$K$23, X18:$X$23)-$AZ$3*SUMPRODUCT(K17:$K$22, W18:$W$23))/Z17</f>
        <v>22124.720100854018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6.9004050000000001E-3</v>
      </c>
      <c r="O18">
        <f t="shared" si="29"/>
        <v>10171.424795621744</v>
      </c>
      <c r="P18">
        <f t="shared" si="30"/>
        <v>508.57123978108723</v>
      </c>
      <c r="Q18" s="5">
        <f t="shared" si="31"/>
        <v>50</v>
      </c>
      <c r="R18">
        <f t="shared" si="0"/>
        <v>2000000</v>
      </c>
      <c r="S18">
        <f t="shared" si="1"/>
        <v>20327.94033637246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18609.551165169902</v>
      </c>
      <c r="AC18">
        <f t="shared" si="2"/>
        <v>16809.275998720113</v>
      </c>
      <c r="AE18">
        <f t="shared" si="3"/>
        <v>8410.8022682410992</v>
      </c>
      <c r="AF18">
        <f t="shared" si="4"/>
        <v>-420.54011341205495</v>
      </c>
      <c r="AG18">
        <f t="shared" si="5"/>
        <v>-41.34525121722131</v>
      </c>
      <c r="AH18">
        <f t="shared" si="6"/>
        <v>-11608.141420323544</v>
      </c>
      <c r="AI18">
        <f t="shared" si="7"/>
        <v>-3659.2245167117208</v>
      </c>
      <c r="AJ18">
        <f t="shared" si="8"/>
        <v>1800.2751664497882</v>
      </c>
      <c r="AK18">
        <f t="shared" si="32"/>
        <v>1861.9869323999264</v>
      </c>
      <c r="AL18">
        <f t="shared" si="9"/>
        <v>3.0375821379939225</v>
      </c>
      <c r="AN18">
        <f t="shared" si="10"/>
        <v>2454.5389518629872</v>
      </c>
      <c r="AO18">
        <f t="shared" si="11"/>
        <v>-122.72694759314936</v>
      </c>
      <c r="AP18">
        <f t="shared" si="12"/>
        <v>-12.065856068264573</v>
      </c>
      <c r="AQ18">
        <f t="shared" si="13"/>
        <v>-3387.6239585973258</v>
      </c>
      <c r="AR18">
        <f t="shared" si="14"/>
        <v>-1067.8778103957525</v>
      </c>
      <c r="AS18">
        <f t="shared" si="15"/>
        <v>525.37741100014171</v>
      </c>
      <c r="AT18">
        <f t="shared" si="16"/>
        <v>543.38686223701438</v>
      </c>
      <c r="AU18">
        <f t="shared" si="17"/>
        <v>0.88646284140365772</v>
      </c>
      <c r="AW18">
        <v>15</v>
      </c>
      <c r="AX18">
        <f>(R18*SUMPRODUCT(K19:$K$23, X19:$X$23)-$AZ$3*SUMPRODUCT(K18:$K$22, W19:$W$23))/Z18</f>
        <v>20327.94033637246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8.6257439999999994E-3</v>
      </c>
      <c r="O19">
        <f t="shared" si="29"/>
        <v>10171.424795621744</v>
      </c>
      <c r="P19">
        <f t="shared" si="30"/>
        <v>508.57123978108723</v>
      </c>
      <c r="Q19" s="5">
        <f t="shared" si="31"/>
        <v>50</v>
      </c>
      <c r="R19">
        <f t="shared" si="0"/>
        <v>2000000</v>
      </c>
      <c r="S19">
        <f t="shared" si="1"/>
        <v>17759.465594101963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16809.275998720113</v>
      </c>
      <c r="AC19">
        <f t="shared" si="2"/>
        <v>14411.864989993011</v>
      </c>
      <c r="AE19">
        <f t="shared" si="3"/>
        <v>8254.1448183582215</v>
      </c>
      <c r="AF19">
        <f t="shared" si="4"/>
        <v>-412.70724091791112</v>
      </c>
      <c r="AG19">
        <f t="shared" si="5"/>
        <v>-40.575165152433662</v>
      </c>
      <c r="AH19">
        <f t="shared" si="6"/>
        <v>-14265.342104617577</v>
      </c>
      <c r="AI19">
        <f t="shared" si="7"/>
        <v>-6464.4796923296999</v>
      </c>
      <c r="AJ19">
        <f t="shared" si="8"/>
        <v>2397.4110087271019</v>
      </c>
      <c r="AK19">
        <f t="shared" si="32"/>
        <v>1725.5499503312296</v>
      </c>
      <c r="AL19">
        <f t="shared" si="9"/>
        <v>-2341.5187332713685</v>
      </c>
      <c r="AN19">
        <f t="shared" si="10"/>
        <v>2218.9461183595336</v>
      </c>
      <c r="AO19">
        <f t="shared" si="11"/>
        <v>-110.94730591797669</v>
      </c>
      <c r="AP19">
        <f t="shared" si="12"/>
        <v>-10.907744799502778</v>
      </c>
      <c r="AQ19">
        <f t="shared" si="13"/>
        <v>-3834.9248997557679</v>
      </c>
      <c r="AR19">
        <f t="shared" si="14"/>
        <v>-1737.8338321137135</v>
      </c>
      <c r="AS19">
        <f t="shared" si="15"/>
        <v>644.49146083500978</v>
      </c>
      <c r="AT19">
        <f t="shared" si="16"/>
        <v>463.87632499577956</v>
      </c>
      <c r="AU19">
        <f t="shared" si="17"/>
        <v>-629.46604628292425</v>
      </c>
      <c r="AW19">
        <v>16</v>
      </c>
      <c r="AX19">
        <f>(R19*SUMPRODUCT(K20:$K$23, X20:$X$23)-$AZ$3*SUMPRODUCT(K19:$K$22, W20:$W$23))/Z19</f>
        <v>17759.465594101963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1.0476563E-2</v>
      </c>
      <c r="O20">
        <f t="shared" si="29"/>
        <v>10171.424795621744</v>
      </c>
      <c r="P20">
        <f t="shared" si="30"/>
        <v>508.57123978108723</v>
      </c>
      <c r="Q20" s="5">
        <f t="shared" si="31"/>
        <v>50</v>
      </c>
      <c r="R20">
        <f t="shared" si="0"/>
        <v>2000000</v>
      </c>
      <c r="S20">
        <f t="shared" si="1"/>
        <v>14468.338006911148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14411.864989993011</v>
      </c>
      <c r="AC20">
        <f t="shared" si="2"/>
        <v>11500.686624803651</v>
      </c>
      <c r="AE20">
        <f t="shared" si="3"/>
        <v>8085.1283019739849</v>
      </c>
      <c r="AF20">
        <f t="shared" si="4"/>
        <v>-404.25641509869928</v>
      </c>
      <c r="AG20">
        <f t="shared" si="5"/>
        <v>-39.744325226954444</v>
      </c>
      <c r="AH20">
        <f t="shared" si="6"/>
        <v>-17003.530958195031</v>
      </c>
      <c r="AI20">
        <f t="shared" si="7"/>
        <v>-9362.4033965466988</v>
      </c>
      <c r="AJ20">
        <f t="shared" si="8"/>
        <v>2911.1783651893602</v>
      </c>
      <c r="AK20">
        <f t="shared" si="32"/>
        <v>1546.4915813807809</v>
      </c>
      <c r="AL20">
        <f t="shared" si="9"/>
        <v>-4904.7334499765575</v>
      </c>
      <c r="AN20">
        <f t="shared" si="10"/>
        <v>2002.1829346549177</v>
      </c>
      <c r="AO20">
        <f t="shared" si="11"/>
        <v>-100.1091467327459</v>
      </c>
      <c r="AP20">
        <f t="shared" si="12"/>
        <v>-9.8421950458540994</v>
      </c>
      <c r="AQ20">
        <f t="shared" si="13"/>
        <v>-4210.7160507351236</v>
      </c>
      <c r="AR20">
        <f t="shared" si="14"/>
        <v>-2318.4844578588054</v>
      </c>
      <c r="AS20">
        <f t="shared" si="15"/>
        <v>720.91764345850368</v>
      </c>
      <c r="AT20">
        <f t="shared" si="16"/>
        <v>382.96968671135619</v>
      </c>
      <c r="AU20">
        <f t="shared" si="17"/>
        <v>-1214.5971276889454</v>
      </c>
      <c r="AW20">
        <v>17</v>
      </c>
      <c r="AX20">
        <f>(R20*SUMPRODUCT(K21:$K$23, X21:$X$23)-$AZ$3*SUMPRODUCT(K20:$K$22, W21:$W$23))/Z20</f>
        <v>14468.338006911148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1.2607808E-2</v>
      </c>
      <c r="O21">
        <f t="shared" si="29"/>
        <v>10171.424795621744</v>
      </c>
      <c r="P21">
        <f t="shared" si="30"/>
        <v>508.57123978108723</v>
      </c>
      <c r="Q21" s="5">
        <f t="shared" si="31"/>
        <v>50</v>
      </c>
      <c r="R21">
        <f t="shared" si="0"/>
        <v>2000000</v>
      </c>
      <c r="S21">
        <f t="shared" si="1"/>
        <v>10427.108986808516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11500.686624803651</v>
      </c>
      <c r="AC21">
        <f t="shared" si="2"/>
        <v>8100.9863777349447</v>
      </c>
      <c r="AE21">
        <f t="shared" si="3"/>
        <v>7902.3412736675909</v>
      </c>
      <c r="AF21">
        <f t="shared" si="4"/>
        <v>-395.11706368337957</v>
      </c>
      <c r="AG21">
        <f t="shared" si="5"/>
        <v>-38.845793153133897</v>
      </c>
      <c r="AH21">
        <f t="shared" si="6"/>
        <v>-20043.552862039924</v>
      </c>
      <c r="AI21">
        <f t="shared" si="7"/>
        <v>-12575.174445208846</v>
      </c>
      <c r="AJ21">
        <f t="shared" si="8"/>
        <v>3399.7002470687066</v>
      </c>
      <c r="AK21">
        <f t="shared" si="32"/>
        <v>1330.5537584351505</v>
      </c>
      <c r="AL21">
        <f t="shared" si="9"/>
        <v>-7844.920439704988</v>
      </c>
      <c r="AN21">
        <f t="shared" si="10"/>
        <v>1802.6640081131227</v>
      </c>
      <c r="AO21">
        <f t="shared" si="11"/>
        <v>-90.13320040565614</v>
      </c>
      <c r="AP21">
        <f t="shared" si="12"/>
        <v>-8.8614134417484625</v>
      </c>
      <c r="AQ21">
        <f t="shared" si="13"/>
        <v>-4572.2894124443264</v>
      </c>
      <c r="AR21">
        <f t="shared" si="14"/>
        <v>-2868.6200181786085</v>
      </c>
      <c r="AS21">
        <f t="shared" si="15"/>
        <v>775.53184069456358</v>
      </c>
      <c r="AT21">
        <f t="shared" si="16"/>
        <v>303.52287861613581</v>
      </c>
      <c r="AU21">
        <f t="shared" si="17"/>
        <v>-1789.565298867909</v>
      </c>
      <c r="AW21">
        <v>18</v>
      </c>
      <c r="AX21">
        <f>(R21*SUMPRODUCT(K22:$K$23, X22:$X$23)-$AZ$3*SUMPRODUCT(K21:$K$22, W22:$W$23))/Z21</f>
        <v>10427.108986808516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1.5033739000000001E-2</v>
      </c>
      <c r="O22">
        <f t="shared" si="29"/>
        <v>10171.424795621744</v>
      </c>
      <c r="P22">
        <f t="shared" si="30"/>
        <v>508.57123978108723</v>
      </c>
      <c r="Q22" s="5">
        <f t="shared" si="31"/>
        <v>50</v>
      </c>
      <c r="R22">
        <f t="shared" si="0"/>
        <v>2000000</v>
      </c>
      <c r="S22">
        <f t="shared" si="1"/>
        <v>5608.1168759990878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8100.9863777349447</v>
      </c>
      <c r="AC22">
        <f t="shared" si="2"/>
        <v>4247.9620867987587</v>
      </c>
      <c r="AE22">
        <f t="shared" si="3"/>
        <v>7704.5161247336682</v>
      </c>
      <c r="AF22">
        <f t="shared" si="4"/>
        <v>-385.22580623668347</v>
      </c>
      <c r="AG22">
        <f t="shared" si="5"/>
        <v>-37.873337706090361</v>
      </c>
      <c r="AH22">
        <f t="shared" si="6"/>
        <v>-23359.900620488082</v>
      </c>
      <c r="AI22">
        <f t="shared" si="7"/>
        <v>-16078.483639697188</v>
      </c>
      <c r="AJ22">
        <f t="shared" si="8"/>
        <v>3853.0242909361859</v>
      </c>
      <c r="AK22">
        <f t="shared" si="32"/>
        <v>1079.4193687362351</v>
      </c>
      <c r="AL22">
        <f t="shared" si="9"/>
        <v>-11146.039980024767</v>
      </c>
      <c r="AN22">
        <f t="shared" si="10"/>
        <v>1618.9988557433651</v>
      </c>
      <c r="AO22">
        <f t="shared" si="11"/>
        <v>-80.949942787168268</v>
      </c>
      <c r="AP22">
        <f t="shared" si="12"/>
        <v>-7.9585647452275214</v>
      </c>
      <c r="AQ22">
        <f t="shared" si="13"/>
        <v>-4908.7641277610137</v>
      </c>
      <c r="AR22">
        <f t="shared" si="14"/>
        <v>-3378.6737795500439</v>
      </c>
      <c r="AS22">
        <f t="shared" si="15"/>
        <v>809.66044034241202</v>
      </c>
      <c r="AT22">
        <f t="shared" si="16"/>
        <v>226.82524048992121</v>
      </c>
      <c r="AU22">
        <f t="shared" si="17"/>
        <v>-2342.188098717711</v>
      </c>
      <c r="AW22">
        <v>19</v>
      </c>
      <c r="AX22">
        <f>(R22*SUMPRODUCT(K23:$K$23, X23:$X$23)-$AZ$3*SUMPRODUCT(K22:$K$22, W23:$W$23))/Z22</f>
        <v>5608.1168759990878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1.7719183999999999E-2</v>
      </c>
      <c r="O23">
        <f t="shared" si="29"/>
        <v>10171.424795621744</v>
      </c>
      <c r="P23">
        <f t="shared" si="30"/>
        <v>508.57123978108723</v>
      </c>
      <c r="Q23" s="5">
        <f t="shared" si="31"/>
        <v>50</v>
      </c>
      <c r="R23">
        <f t="shared" si="0"/>
        <v>2000000</v>
      </c>
      <c r="S23">
        <f t="shared" si="1"/>
        <v>5768.0011615071171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4247.9620867987587</v>
      </c>
      <c r="AC23">
        <f t="shared" si="2"/>
        <v>4247.9620867987587</v>
      </c>
      <c r="AE23">
        <f t="shared" si="3"/>
        <v>7490.95322464121</v>
      </c>
      <c r="AF23">
        <f t="shared" si="4"/>
        <v>-374.54766123206048</v>
      </c>
      <c r="AG23">
        <f t="shared" si="5"/>
        <v>-36.823519689521106</v>
      </c>
      <c r="AH23">
        <f t="shared" si="6"/>
        <v>-26843.385580334118</v>
      </c>
      <c r="AI23">
        <f t="shared" si="7"/>
        <v>-19763.80353661449</v>
      </c>
      <c r="AJ23">
        <f t="shared" si="8"/>
        <v>0</v>
      </c>
      <c r="AK23">
        <f t="shared" si="32"/>
        <v>795.50573551455375</v>
      </c>
      <c r="AL23">
        <f t="shared" si="9"/>
        <v>-18968.297801099936</v>
      </c>
      <c r="AN23">
        <f t="shared" si="10"/>
        <v>1450.0414791908634</v>
      </c>
      <c r="AO23">
        <f t="shared" si="11"/>
        <v>-72.502073959543168</v>
      </c>
      <c r="AP23">
        <f t="shared" si="12"/>
        <v>-7.1280155353212109</v>
      </c>
      <c r="AQ23">
        <f t="shared" si="13"/>
        <v>-5196.1374428769977</v>
      </c>
      <c r="AR23">
        <f t="shared" si="14"/>
        <v>-3825.7260531809989</v>
      </c>
      <c r="AS23">
        <f t="shared" si="15"/>
        <v>0</v>
      </c>
      <c r="AT23">
        <f t="shared" si="16"/>
        <v>153.98792100795538</v>
      </c>
      <c r="AU23">
        <f t="shared" si="17"/>
        <v>-3671.7381321730431</v>
      </c>
      <c r="AW23">
        <v>20</v>
      </c>
      <c r="AX23">
        <f>(R23*SUMPRODUCT(K$23:$K24, X$23:$X24)-$AZ$3*SUMPRODUCT(K$22:$K23, W$23:$W24))/Z23</f>
        <v>5768.0011615071171</v>
      </c>
    </row>
    <row r="25" spans="5:50" x14ac:dyDescent="0.25">
      <c r="AN25" s="6">
        <f t="shared" ref="AN25:AU25" si="33">SUM(AN3:AN23)</f>
        <v>88010.680796326822</v>
      </c>
      <c r="AO25" s="6">
        <f t="shared" si="33"/>
        <v>-12029.102636532651</v>
      </c>
      <c r="AP25" s="6">
        <f t="shared" si="33"/>
        <v>-2902.5451381796192</v>
      </c>
      <c r="AQ25" s="6">
        <f t="shared" si="33"/>
        <v>-56119.486827493594</v>
      </c>
      <c r="AR25" s="6">
        <f t="shared" si="33"/>
        <v>16959.546194120972</v>
      </c>
      <c r="AS25" s="6">
        <f t="shared" si="33"/>
        <v>-10195.348253663922</v>
      </c>
      <c r="AT25" s="6">
        <f t="shared" si="33"/>
        <v>12843.88344814075</v>
      </c>
      <c r="AU25" s="7">
        <f t="shared" si="33"/>
        <v>19608.081388597799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42645.357874517453</v>
      </c>
      <c r="K3">
        <v>1</v>
      </c>
      <c r="L3" s="2">
        <v>0</v>
      </c>
      <c r="O3">
        <f>$C$3</f>
        <v>42645.357874517453</v>
      </c>
      <c r="P3">
        <f>O3*B5</f>
        <v>34116.286299613967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42645.357874517453</v>
      </c>
      <c r="AF3">
        <f t="shared" ref="AF3:AF23" si="4">-$Z3*P3</f>
        <v>-34116.286299613967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6009.1633709034868</v>
      </c>
      <c r="AJ3">
        <f t="shared" ref="AJ3:AJ23" si="8">AB3-AC3</f>
        <v>0</v>
      </c>
      <c r="AL3">
        <f t="shared" ref="AL3:AL23" si="9">SUM(AI3:AK3)</f>
        <v>6009.1633709034868</v>
      </c>
      <c r="AN3">
        <f t="shared" ref="AN3:AN23" si="10">AE3*$K3</f>
        <v>42645.357874517453</v>
      </c>
      <c r="AO3">
        <f t="shared" ref="AO3:AO23" si="11">AF3*$K3</f>
        <v>-34116.286299613967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6009.1633709034868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6009.1633709034868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26132.66121521009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2000000</v>
      </c>
      <c r="S4">
        <f t="shared" si="1"/>
        <v>21988.201914701713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21715.602895617572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-21715.602895617572</v>
      </c>
      <c r="AK4">
        <f>H4*SUM(AB4, AE4:AF4)</f>
        <v>0</v>
      </c>
      <c r="AL4">
        <f t="shared" si="9"/>
        <v>-26510.62889561757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-4417.0583195924719</v>
      </c>
      <c r="AR4">
        <f t="shared" si="14"/>
        <v>-4417.0583195924719</v>
      </c>
      <c r="AS4">
        <f t="shared" si="15"/>
        <v>-20003.871602584422</v>
      </c>
      <c r="AT4">
        <f t="shared" si="16"/>
        <v>0</v>
      </c>
      <c r="AU4">
        <f t="shared" si="17"/>
        <v>-24420.929922176892</v>
      </c>
      <c r="AW4">
        <v>1</v>
      </c>
      <c r="AX4">
        <f>(R4*SUMPRODUCT(K5:$K$23, X5:$X$23)-$AZ$3*SUMPRODUCT(K4:$K$22, W5:$W$23))/Z4</f>
        <v>21988.201914701713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2.5466569999999999E-3</v>
      </c>
      <c r="O5">
        <f t="shared" ref="O5:O23" si="29">$C$3</f>
        <v>42645.357874517453</v>
      </c>
      <c r="P5">
        <f t="shared" ref="P5:P23" si="30">O5*$C$5</f>
        <v>2132.2678937258729</v>
      </c>
      <c r="Q5" s="5">
        <f t="shared" ref="Q5:Q23" si="31">$C$8</f>
        <v>50</v>
      </c>
      <c r="R5">
        <f t="shared" si="0"/>
        <v>2000000</v>
      </c>
      <c r="S5">
        <f t="shared" si="1"/>
        <v>42269.2955687699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21715.602895617572</v>
      </c>
      <c r="AC5">
        <f t="shared" si="2"/>
        <v>41221.497950949619</v>
      </c>
      <c r="AE5">
        <f t="shared" si="3"/>
        <v>41588.238190104574</v>
      </c>
      <c r="AF5">
        <f t="shared" si="4"/>
        <v>-2079.4119095052292</v>
      </c>
      <c r="AG5">
        <f t="shared" si="5"/>
        <v>-48.760568867163201</v>
      </c>
      <c r="AH5">
        <f t="shared" si="6"/>
        <v>-5030.1695734719178</v>
      </c>
      <c r="AI5">
        <f t="shared" si="7"/>
        <v>34429.896138260265</v>
      </c>
      <c r="AJ5">
        <f t="shared" si="8"/>
        <v>-19505.895055332046</v>
      </c>
      <c r="AK5">
        <f>H5*SUM(AB5, AE5:AF5)</f>
        <v>5238.9744046088817</v>
      </c>
      <c r="AL5">
        <f t="shared" si="9"/>
        <v>20162.9754875371</v>
      </c>
      <c r="AN5">
        <f t="shared" si="10"/>
        <v>35290.259892406481</v>
      </c>
      <c r="AO5">
        <f t="shared" si="11"/>
        <v>-1764.5129946203244</v>
      </c>
      <c r="AP5">
        <f t="shared" si="12"/>
        <v>-41.376437731214374</v>
      </c>
      <c r="AQ5">
        <f t="shared" si="13"/>
        <v>-4268.4181700425397</v>
      </c>
      <c r="AR5">
        <f t="shared" si="14"/>
        <v>29215.952290012403</v>
      </c>
      <c r="AS5">
        <f t="shared" si="15"/>
        <v>-16551.990079263887</v>
      </c>
      <c r="AT5">
        <f t="shared" si="16"/>
        <v>4445.6023230218025</v>
      </c>
      <c r="AU5">
        <f t="shared" si="17"/>
        <v>17109.564533770317</v>
      </c>
      <c r="AW5">
        <v>2</v>
      </c>
      <c r="AX5">
        <f>(R5*SUMPRODUCT(K6:$K$23, X6:$X$23)-$AZ$3*SUMPRODUCT(K5:$K$22, W6:$W$23))/Z5</f>
        <v>42269.2955687699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3.8442260000000001E-3</v>
      </c>
      <c r="O6">
        <f t="shared" si="29"/>
        <v>42645.357874517453</v>
      </c>
      <c r="P6">
        <f t="shared" si="30"/>
        <v>2132.2678937258729</v>
      </c>
      <c r="Q6" s="5">
        <f t="shared" si="31"/>
        <v>50</v>
      </c>
      <c r="R6">
        <f t="shared" si="0"/>
        <v>2000000</v>
      </c>
      <c r="S6">
        <f t="shared" si="1"/>
        <v>59254.98215474176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41221.497950949619</v>
      </c>
      <c r="AC6">
        <f t="shared" si="2"/>
        <v>56986.128479958978</v>
      </c>
      <c r="AE6">
        <f t="shared" si="3"/>
        <v>41012.481221658934</v>
      </c>
      <c r="AF6">
        <f t="shared" si="4"/>
        <v>-2050.6240610829473</v>
      </c>
      <c r="AG6">
        <f t="shared" si="5"/>
        <v>-48.08551653187763</v>
      </c>
      <c r="AH6">
        <f t="shared" si="6"/>
        <v>-7497.8658645575733</v>
      </c>
      <c r="AI6">
        <f t="shared" si="7"/>
        <v>31415.905779486533</v>
      </c>
      <c r="AJ6">
        <f t="shared" si="8"/>
        <v>-15764.630529009359</v>
      </c>
      <c r="AK6">
        <f>H6*SUM(AB6, AE6:AF6)</f>
        <v>6861.2896968932473</v>
      </c>
      <c r="AL6">
        <f t="shared" si="9"/>
        <v>22512.564947370422</v>
      </c>
      <c r="AN6">
        <f t="shared" si="10"/>
        <v>32058.451835309806</v>
      </c>
      <c r="AO6">
        <f t="shared" si="11"/>
        <v>-1602.9225917654908</v>
      </c>
      <c r="AP6">
        <f t="shared" si="12"/>
        <v>-37.587270260037137</v>
      </c>
      <c r="AQ6">
        <f t="shared" si="13"/>
        <v>-5860.8980614318862</v>
      </c>
      <c r="AR6">
        <f t="shared" si="14"/>
        <v>24557.04391185239</v>
      </c>
      <c r="AS6">
        <f t="shared" si="15"/>
        <v>-12322.825478035253</v>
      </c>
      <c r="AT6">
        <f t="shared" si="16"/>
        <v>5363.3020661962819</v>
      </c>
      <c r="AU6">
        <f t="shared" si="17"/>
        <v>17597.520500013419</v>
      </c>
      <c r="AW6">
        <v>3</v>
      </c>
      <c r="AX6">
        <f>(R6*SUMPRODUCT(K7:$K$23, X7:$X$23)-$AZ$3*SUMPRODUCT(K6:$K$22, W7:$W$23))/Z6</f>
        <v>59254.98215474176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5.3300140000000001E-3</v>
      </c>
      <c r="O7">
        <f t="shared" si="29"/>
        <v>42645.357874517453</v>
      </c>
      <c r="P7">
        <f t="shared" si="30"/>
        <v>2132.2678937258729</v>
      </c>
      <c r="Q7" s="5">
        <f t="shared" si="31"/>
        <v>50</v>
      </c>
      <c r="R7">
        <f t="shared" si="0"/>
        <v>2000000</v>
      </c>
      <c r="S7">
        <f t="shared" si="1"/>
        <v>73127.42827780408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56986.128479958978</v>
      </c>
      <c r="AC7">
        <f t="shared" si="2"/>
        <v>69249.283151656273</v>
      </c>
      <c r="AE7">
        <f t="shared" si="3"/>
        <v>40383.759310356167</v>
      </c>
      <c r="AF7">
        <f t="shared" si="4"/>
        <v>-2019.1879655178086</v>
      </c>
      <c r="AG7">
        <f t="shared" si="5"/>
        <v>-47.348364890246714</v>
      </c>
      <c r="AH7">
        <f t="shared" si="6"/>
        <v>-10251.859052485568</v>
      </c>
      <c r="AI7">
        <f t="shared" si="7"/>
        <v>28065.363927462546</v>
      </c>
      <c r="AJ7">
        <f t="shared" si="8"/>
        <v>-12263.154671697295</v>
      </c>
      <c r="AK7">
        <f>H7*SUM(AB7, AE7:AF7)</f>
        <v>8159.1593840079086</v>
      </c>
      <c r="AL7">
        <f t="shared" si="9"/>
        <v>23961.368639773158</v>
      </c>
      <c r="AN7">
        <f t="shared" si="10"/>
        <v>29078.72852036827</v>
      </c>
      <c r="AO7">
        <f t="shared" si="11"/>
        <v>-1453.9364260184136</v>
      </c>
      <c r="AP7">
        <f t="shared" si="12"/>
        <v>-34.093662205780355</v>
      </c>
      <c r="AQ7">
        <f t="shared" si="13"/>
        <v>-7381.9533225045489</v>
      </c>
      <c r="AR7">
        <f t="shared" si="14"/>
        <v>20208.745109639527</v>
      </c>
      <c r="AS7">
        <f t="shared" si="15"/>
        <v>-8830.2067858780156</v>
      </c>
      <c r="AT7">
        <f t="shared" si="16"/>
        <v>5875.0840618529983</v>
      </c>
      <c r="AU7">
        <f t="shared" si="17"/>
        <v>17253.622385614512</v>
      </c>
      <c r="AW7">
        <v>4</v>
      </c>
      <c r="AX7">
        <f>(R7*SUMPRODUCT(K8:$K$23, X8:$X$23)-$AZ$3*SUMPRODUCT(K7:$K$22, W8:$W$23))/Z7</f>
        <v>73127.42827780408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6.9004050000000001E-3</v>
      </c>
      <c r="O8">
        <f t="shared" si="29"/>
        <v>42645.357874517453</v>
      </c>
      <c r="P8">
        <f t="shared" si="30"/>
        <v>2132.2678937258729</v>
      </c>
      <c r="Q8" s="5">
        <f t="shared" si="31"/>
        <v>50</v>
      </c>
      <c r="R8">
        <f t="shared" si="0"/>
        <v>2000000</v>
      </c>
      <c r="S8">
        <f t="shared" si="1"/>
        <v>84213.661585423368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69249.283151656273</v>
      </c>
      <c r="AC8">
        <f t="shared" si="2"/>
        <v>78399.817090044482</v>
      </c>
      <c r="AE8">
        <f t="shared" si="3"/>
        <v>39701.257422588627</v>
      </c>
      <c r="AF8">
        <f t="shared" si="4"/>
        <v>-1985.0628711294316</v>
      </c>
      <c r="AG8">
        <f t="shared" si="5"/>
        <v>-46.548158347513763</v>
      </c>
      <c r="AH8">
        <f t="shared" si="6"/>
        <v>-13068.915753219315</v>
      </c>
      <c r="AI8">
        <f t="shared" si="7"/>
        <v>24600.730639892368</v>
      </c>
      <c r="AJ8">
        <f t="shared" si="8"/>
        <v>-9150.5339383882092</v>
      </c>
      <c r="AK8">
        <f t="shared" ref="AK8:AK23" si="32">H8*SUM(AB8:AB8, AE8:AF8)</f>
        <v>9153.0359270555909</v>
      </c>
      <c r="AL8">
        <f t="shared" si="9"/>
        <v>24603.232628559752</v>
      </c>
      <c r="AN8">
        <f t="shared" si="10"/>
        <v>26333.894849239565</v>
      </c>
      <c r="AO8">
        <f t="shared" si="11"/>
        <v>-1316.6947424619784</v>
      </c>
      <c r="AP8">
        <f t="shared" si="12"/>
        <v>-30.875452993882917</v>
      </c>
      <c r="AQ8">
        <f t="shared" si="13"/>
        <v>-8668.6285418011848</v>
      </c>
      <c r="AR8">
        <f t="shared" si="14"/>
        <v>16317.696111982519</v>
      </c>
      <c r="AS8">
        <f t="shared" si="15"/>
        <v>-6069.5608701504261</v>
      </c>
      <c r="AT8">
        <f t="shared" si="16"/>
        <v>6071.2204424349893</v>
      </c>
      <c r="AU8">
        <f t="shared" si="17"/>
        <v>16319.355684267084</v>
      </c>
      <c r="AW8">
        <v>5</v>
      </c>
      <c r="AX8">
        <f>(R8*SUMPRODUCT(K9:$K$23, X9:$X$23)-$AZ$3*SUMPRODUCT(K8:$K$22, W9:$W$23))/Z8</f>
        <v>84213.661585423368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8.6257439999999994E-3</v>
      </c>
      <c r="O9">
        <f t="shared" si="29"/>
        <v>42645.357874517453</v>
      </c>
      <c r="P9">
        <f t="shared" si="30"/>
        <v>2132.2678937258729</v>
      </c>
      <c r="Q9" s="5">
        <f t="shared" si="31"/>
        <v>50</v>
      </c>
      <c r="R9">
        <f t="shared" si="0"/>
        <v>2000000</v>
      </c>
      <c r="S9">
        <f t="shared" si="1"/>
        <v>92733.77947516636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78399.817090044482</v>
      </c>
      <c r="AC9">
        <f t="shared" si="2"/>
        <v>84723.740265097833</v>
      </c>
      <c r="AE9">
        <f t="shared" si="3"/>
        <v>38961.791965357392</v>
      </c>
      <c r="AF9">
        <f t="shared" si="4"/>
        <v>-1948.0895982678699</v>
      </c>
      <c r="AG9">
        <f t="shared" si="5"/>
        <v>-45.681164266461508</v>
      </c>
      <c r="AH9">
        <f t="shared" si="6"/>
        <v>-16060.499903084668</v>
      </c>
      <c r="AI9">
        <f t="shared" si="7"/>
        <v>20907.521299738393</v>
      </c>
      <c r="AJ9">
        <f t="shared" si="8"/>
        <v>-6323.9231750533509</v>
      </c>
      <c r="AK9">
        <f t="shared" si="32"/>
        <v>9875.9348599469577</v>
      </c>
      <c r="AL9">
        <f t="shared" si="9"/>
        <v>24459.532984632002</v>
      </c>
      <c r="AN9">
        <f t="shared" si="10"/>
        <v>23806.301265929153</v>
      </c>
      <c r="AO9">
        <f t="shared" si="11"/>
        <v>-1190.3150632964578</v>
      </c>
      <c r="AP9">
        <f t="shared" si="12"/>
        <v>-27.911949216112106</v>
      </c>
      <c r="AQ9">
        <f t="shared" si="13"/>
        <v>-9813.231884052344</v>
      </c>
      <c r="AR9">
        <f t="shared" si="14"/>
        <v>12774.84236936424</v>
      </c>
      <c r="AS9">
        <f t="shared" si="15"/>
        <v>-3864.0219736754175</v>
      </c>
      <c r="AT9">
        <f t="shared" si="16"/>
        <v>6034.3600409250967</v>
      </c>
      <c r="AU9">
        <f t="shared" si="17"/>
        <v>14945.18043661392</v>
      </c>
      <c r="AW9">
        <v>6</v>
      </c>
      <c r="AX9">
        <f>(R9*SUMPRODUCT(K10:$K$23, X10:$X$23)-$AZ$3*SUMPRODUCT(K9:$K$22, W10:$W$23))/Z9</f>
        <v>92733.77947516636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1.0476563E-2</v>
      </c>
      <c r="O10">
        <f t="shared" si="29"/>
        <v>42645.357874517453</v>
      </c>
      <c r="P10">
        <f t="shared" si="30"/>
        <v>2132.2678937258729</v>
      </c>
      <c r="Q10" s="5">
        <f t="shared" si="31"/>
        <v>50</v>
      </c>
      <c r="R10">
        <f t="shared" si="0"/>
        <v>2000000</v>
      </c>
      <c r="S10">
        <f t="shared" si="1"/>
        <v>98933.553332441443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84723.740265097833</v>
      </c>
      <c r="AC10">
        <f t="shared" si="2"/>
        <v>88537.162488879432</v>
      </c>
      <c r="AE10">
        <f t="shared" si="3"/>
        <v>38163.988377585854</v>
      </c>
      <c r="AF10">
        <f t="shared" si="4"/>
        <v>-1908.199418879293</v>
      </c>
      <c r="AG10">
        <f t="shared" si="5"/>
        <v>-44.745771028445958</v>
      </c>
      <c r="AH10">
        <f t="shared" si="6"/>
        <v>-19143.263814037309</v>
      </c>
      <c r="AI10">
        <f t="shared" si="7"/>
        <v>17067.779373640806</v>
      </c>
      <c r="AJ10">
        <f t="shared" si="8"/>
        <v>-3813.4222237815993</v>
      </c>
      <c r="AK10">
        <f t="shared" si="32"/>
        <v>10352.218315680942</v>
      </c>
      <c r="AL10">
        <f t="shared" si="9"/>
        <v>23606.575465540147</v>
      </c>
      <c r="AN10">
        <f t="shared" si="10"/>
        <v>21480.724447304528</v>
      </c>
      <c r="AO10">
        <f t="shared" si="11"/>
        <v>-1074.0362223652266</v>
      </c>
      <c r="AP10">
        <f t="shared" si="12"/>
        <v>-25.185302126565389</v>
      </c>
      <c r="AQ10">
        <f t="shared" si="13"/>
        <v>-10774.848030634565</v>
      </c>
      <c r="AR10">
        <f t="shared" si="14"/>
        <v>9606.6548921781705</v>
      </c>
      <c r="AS10">
        <f t="shared" si="15"/>
        <v>-2146.3970479141394</v>
      </c>
      <c r="AT10">
        <f t="shared" si="16"/>
        <v>5826.7796032577035</v>
      </c>
      <c r="AU10">
        <f t="shared" si="17"/>
        <v>13287.037447521734</v>
      </c>
      <c r="AW10">
        <v>7</v>
      </c>
      <c r="AX10">
        <f>(R10*SUMPRODUCT(K11:$K$23, X11:$X$23)-$AZ$3*SUMPRODUCT(K10:$K$22, W11:$W$23))/Z10</f>
        <v>98933.553332441443</v>
      </c>
    </row>
    <row r="11" spans="1:52" x14ac:dyDescent="0.25">
      <c r="A11" t="s">
        <v>33</v>
      </c>
      <c r="C11" s="24">
        <f>AU25</f>
        <v>83484.357466538699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1.2607808E-2</v>
      </c>
      <c r="O11">
        <f t="shared" si="29"/>
        <v>42645.357874517453</v>
      </c>
      <c r="P11">
        <f t="shared" si="30"/>
        <v>2132.2678937258729</v>
      </c>
      <c r="Q11" s="5">
        <f t="shared" si="31"/>
        <v>50</v>
      </c>
      <c r="R11">
        <f t="shared" si="0"/>
        <v>2000000</v>
      </c>
      <c r="S11">
        <f t="shared" si="1"/>
        <v>102894.67644630613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88537.162488879432</v>
      </c>
      <c r="AC11">
        <f t="shared" si="2"/>
        <v>90000.259731932776</v>
      </c>
      <c r="AE11">
        <f t="shared" si="3"/>
        <v>37301.184255831162</v>
      </c>
      <c r="AF11">
        <f t="shared" si="4"/>
        <v>-1865.0592127915581</v>
      </c>
      <c r="AG11">
        <f t="shared" si="5"/>
        <v>-43.734167228222887</v>
      </c>
      <c r="AH11">
        <f t="shared" si="6"/>
        <v>-22565.843597544368</v>
      </c>
      <c r="AI11">
        <f t="shared" si="7"/>
        <v>12826.547278267015</v>
      </c>
      <c r="AJ11">
        <f t="shared" si="8"/>
        <v>-1463.0972430533438</v>
      </c>
      <c r="AK11">
        <f t="shared" si="32"/>
        <v>10608.394214106313</v>
      </c>
      <c r="AL11">
        <f t="shared" si="9"/>
        <v>21971.844249319984</v>
      </c>
      <c r="AN11">
        <f t="shared" si="10"/>
        <v>19340.155267093749</v>
      </c>
      <c r="AO11">
        <f t="shared" si="11"/>
        <v>-967.00776335468743</v>
      </c>
      <c r="AP11">
        <f t="shared" si="12"/>
        <v>-22.675569195598626</v>
      </c>
      <c r="AQ11">
        <f t="shared" si="13"/>
        <v>-11700.082118471517</v>
      </c>
      <c r="AR11">
        <f t="shared" si="14"/>
        <v>6650.3898160719464</v>
      </c>
      <c r="AS11">
        <f t="shared" si="15"/>
        <v>-758.5959646062704</v>
      </c>
      <c r="AT11">
        <f t="shared" si="16"/>
        <v>5500.3077068064358</v>
      </c>
      <c r="AU11">
        <f t="shared" si="17"/>
        <v>11392.101558272112</v>
      </c>
      <c r="AW11">
        <v>8</v>
      </c>
      <c r="AX11">
        <f>(R11*SUMPRODUCT(K12:$K$23, X12:$X$23)-$AZ$3*SUMPRODUCT(K11:$K$22, W12:$W$23))/Z11</f>
        <v>102894.67644630613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1.5033739000000001E-2</v>
      </c>
      <c r="O12">
        <f t="shared" si="29"/>
        <v>42645.357874517453</v>
      </c>
      <c r="P12">
        <f t="shared" si="30"/>
        <v>2132.2678937258729</v>
      </c>
      <c r="Q12" s="5">
        <f t="shared" si="31"/>
        <v>50</v>
      </c>
      <c r="R12">
        <f t="shared" si="0"/>
        <v>2000000</v>
      </c>
      <c r="S12">
        <f t="shared" si="1"/>
        <v>104704.52089280504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90000.259731932776</v>
      </c>
      <c r="AC12">
        <f t="shared" si="2"/>
        <v>89290.628083422984</v>
      </c>
      <c r="AE12">
        <f t="shared" si="3"/>
        <v>36367.396144779777</v>
      </c>
      <c r="AF12">
        <f t="shared" si="4"/>
        <v>-1818.3698072389891</v>
      </c>
      <c r="AG12">
        <f t="shared" si="5"/>
        <v>-42.639337500449201</v>
      </c>
      <c r="AH12">
        <f t="shared" si="6"/>
        <v>-26299.522219658251</v>
      </c>
      <c r="AI12">
        <f t="shared" si="7"/>
        <v>8206.8647803820895</v>
      </c>
      <c r="AJ12">
        <f t="shared" si="8"/>
        <v>709.63164850979229</v>
      </c>
      <c r="AK12">
        <f t="shared" si="32"/>
        <v>10657.682408964853</v>
      </c>
      <c r="AL12">
        <f t="shared" si="9"/>
        <v>19574.178837856736</v>
      </c>
      <c r="AN12">
        <f t="shared" si="10"/>
        <v>17369.675716828806</v>
      </c>
      <c r="AO12">
        <f t="shared" si="11"/>
        <v>-868.48378584144052</v>
      </c>
      <c r="AP12">
        <f t="shared" si="12"/>
        <v>-20.365259646710552</v>
      </c>
      <c r="AQ12">
        <f t="shared" si="13"/>
        <v>-12561.091001522507</v>
      </c>
      <c r="AR12">
        <f t="shared" si="14"/>
        <v>3919.7356698181497</v>
      </c>
      <c r="AS12">
        <f t="shared" si="15"/>
        <v>338.93192583662699</v>
      </c>
      <c r="AT12">
        <f t="shared" si="16"/>
        <v>5090.2870967088138</v>
      </c>
      <c r="AU12">
        <f t="shared" si="17"/>
        <v>9348.9546923635917</v>
      </c>
      <c r="AW12">
        <v>9</v>
      </c>
      <c r="AX12">
        <f>(R12*SUMPRODUCT(K13:$K$23, X13:$X$23)-$AZ$3*SUMPRODUCT(K12:$K$22, W13:$W$23))/Z12</f>
        <v>104704.52089280504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1.7719183999999999E-2</v>
      </c>
      <c r="O13">
        <f t="shared" si="29"/>
        <v>42645.357874517453</v>
      </c>
      <c r="P13">
        <f t="shared" si="30"/>
        <v>2132.2678937258729</v>
      </c>
      <c r="Q13" s="5">
        <f t="shared" si="31"/>
        <v>50</v>
      </c>
      <c r="R13">
        <f t="shared" si="0"/>
        <v>2000000</v>
      </c>
      <c r="S13">
        <f t="shared" si="1"/>
        <v>104490.54008715799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89290.628083422984</v>
      </c>
      <c r="AC13">
        <f t="shared" si="2"/>
        <v>86638.142934871197</v>
      </c>
      <c r="AE13">
        <f t="shared" si="3"/>
        <v>35359.321599441733</v>
      </c>
      <c r="AF13">
        <f t="shared" si="4"/>
        <v>-1767.9660799720868</v>
      </c>
      <c r="AG13">
        <f t="shared" si="5"/>
        <v>-41.457409858636154</v>
      </c>
      <c r="AH13">
        <f t="shared" si="6"/>
        <v>-30221.370672342382</v>
      </c>
      <c r="AI13">
        <f t="shared" si="7"/>
        <v>3328.5274372686254</v>
      </c>
      <c r="AJ13">
        <f t="shared" si="8"/>
        <v>2652.4851485517866</v>
      </c>
      <c r="AK13">
        <f t="shared" si="32"/>
        <v>10515.011336899523</v>
      </c>
      <c r="AL13">
        <f t="shared" si="9"/>
        <v>16496.023922719934</v>
      </c>
      <c r="AN13">
        <f t="shared" si="10"/>
        <v>15556.990778681888</v>
      </c>
      <c r="AO13">
        <f t="shared" si="11"/>
        <v>-777.84953893409443</v>
      </c>
      <c r="AP13">
        <f t="shared" si="12"/>
        <v>-18.239958056463983</v>
      </c>
      <c r="AQ13">
        <f t="shared" si="13"/>
        <v>-13296.453766697283</v>
      </c>
      <c r="AR13">
        <f t="shared" si="14"/>
        <v>1464.4475149940436</v>
      </c>
      <c r="AS13">
        <f t="shared" si="15"/>
        <v>1167.0101441443464</v>
      </c>
      <c r="AT13">
        <f t="shared" si="16"/>
        <v>4626.2746853283543</v>
      </c>
      <c r="AU13">
        <f t="shared" si="17"/>
        <v>7257.7323444667436</v>
      </c>
      <c r="AW13">
        <v>10</v>
      </c>
      <c r="AX13">
        <f>(R13*SUMPRODUCT(K14:$K$23, X14:$X$23)-$AZ$3*SUMPRODUCT(K13:$K$22, W14:$W$23))/Z13</f>
        <v>104490.54008715799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2.0768709E-2</v>
      </c>
      <c r="O14">
        <f t="shared" si="29"/>
        <v>42645.357874517453</v>
      </c>
      <c r="P14">
        <f t="shared" si="30"/>
        <v>2132.2678937258729</v>
      </c>
      <c r="Q14" s="5">
        <f t="shared" si="31"/>
        <v>50</v>
      </c>
      <c r="R14">
        <f t="shared" si="0"/>
        <v>2000000</v>
      </c>
      <c r="S14">
        <f t="shared" si="1"/>
        <v>102301.1436099901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86638.142934871197</v>
      </c>
      <c r="AC14">
        <f t="shared" si="2"/>
        <v>82212.920472618789</v>
      </c>
      <c r="AE14">
        <f t="shared" si="3"/>
        <v>34271.360922711094</v>
      </c>
      <c r="AF14">
        <f t="shared" si="4"/>
        <v>-1713.5680461355551</v>
      </c>
      <c r="AG14">
        <f t="shared" si="5"/>
        <v>-40.181818878802048</v>
      </c>
      <c r="AH14">
        <f t="shared" si="6"/>
        <v>-34440.675249909815</v>
      </c>
      <c r="AI14">
        <f t="shared" si="7"/>
        <v>-1923.0641922130781</v>
      </c>
      <c r="AJ14">
        <f t="shared" si="8"/>
        <v>4425.2224622524081</v>
      </c>
      <c r="AK14">
        <f t="shared" si="32"/>
        <v>10199.596227385498</v>
      </c>
      <c r="AL14">
        <f t="shared" si="9"/>
        <v>12701.754497424829</v>
      </c>
      <c r="AN14">
        <f t="shared" si="10"/>
        <v>13889.774272038598</v>
      </c>
      <c r="AO14">
        <f t="shared" si="11"/>
        <v>-694.48871360193004</v>
      </c>
      <c r="AP14">
        <f t="shared" si="12"/>
        <v>-16.285212464283685</v>
      </c>
      <c r="AQ14">
        <f t="shared" si="13"/>
        <v>-13958.395351636691</v>
      </c>
      <c r="AR14">
        <f t="shared" si="14"/>
        <v>-779.39500566430638</v>
      </c>
      <c r="AS14">
        <f t="shared" si="15"/>
        <v>1793.4899417288291</v>
      </c>
      <c r="AT14">
        <f t="shared" si="16"/>
        <v>4133.7748326894862</v>
      </c>
      <c r="AU14">
        <f t="shared" si="17"/>
        <v>5147.8697687540089</v>
      </c>
      <c r="AW14">
        <v>11</v>
      </c>
      <c r="AX14">
        <f>(R14*SUMPRODUCT(K15:$K$23, X15:$X$23)-$AZ$3*SUMPRODUCT(K14:$K$22, W15:$W$23))/Z14</f>
        <v>102301.1436099901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2.4225090000000001E-2</v>
      </c>
      <c r="O15">
        <f t="shared" si="29"/>
        <v>42645.357874517453</v>
      </c>
      <c r="P15">
        <f t="shared" si="30"/>
        <v>2132.2678937258729</v>
      </c>
      <c r="Q15" s="5">
        <f t="shared" si="31"/>
        <v>50</v>
      </c>
      <c r="R15">
        <f t="shared" si="0"/>
        <v>2000000</v>
      </c>
      <c r="S15">
        <f t="shared" si="1"/>
        <v>98163.606223933995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82212.920472618789</v>
      </c>
      <c r="AC15">
        <f t="shared" si="2"/>
        <v>76187.901323460654</v>
      </c>
      <c r="AE15">
        <f t="shared" si="3"/>
        <v>33098.420510708827</v>
      </c>
      <c r="AF15">
        <f t="shared" si="4"/>
        <v>-1654.9210255354415</v>
      </c>
      <c r="AG15">
        <f t="shared" si="5"/>
        <v>-38.806592511311344</v>
      </c>
      <c r="AH15">
        <f t="shared" si="6"/>
        <v>-38936.327148107142</v>
      </c>
      <c r="AI15">
        <f t="shared" si="7"/>
        <v>-7531.6342554450675</v>
      </c>
      <c r="AJ15">
        <f t="shared" si="8"/>
        <v>6025.0191491581354</v>
      </c>
      <c r="AK15">
        <f t="shared" si="32"/>
        <v>9725.5798557882772</v>
      </c>
      <c r="AL15">
        <f t="shared" si="9"/>
        <v>8218.9647495013451</v>
      </c>
      <c r="AN15">
        <f t="shared" si="10"/>
        <v>12357.006455132689</v>
      </c>
      <c r="AO15">
        <f t="shared" si="11"/>
        <v>-617.85032275663445</v>
      </c>
      <c r="AP15">
        <f t="shared" si="12"/>
        <v>-14.488102657612545</v>
      </c>
      <c r="AQ15">
        <f t="shared" si="13"/>
        <v>-14536.53795209499</v>
      </c>
      <c r="AR15">
        <f t="shared" si="14"/>
        <v>-2811.8699223765484</v>
      </c>
      <c r="AS15">
        <f t="shared" si="15"/>
        <v>2249.3883203386345</v>
      </c>
      <c r="AT15">
        <f t="shared" si="16"/>
        <v>3630.9603661903097</v>
      </c>
      <c r="AU15">
        <f t="shared" si="17"/>
        <v>3068.4787641523963</v>
      </c>
      <c r="AW15">
        <v>12</v>
      </c>
      <c r="AX15">
        <f>(R15*SUMPRODUCT(K16:$K$23, X16:$X$23)-$AZ$3*SUMPRODUCT(K15:$K$22, W16:$W$23))/Z15</f>
        <v>98163.606223933995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2.7828815E-2</v>
      </c>
      <c r="O16">
        <f t="shared" si="29"/>
        <v>42645.357874517453</v>
      </c>
      <c r="P16">
        <f t="shared" si="30"/>
        <v>2132.2678937258729</v>
      </c>
      <c r="Q16" s="5">
        <f t="shared" si="31"/>
        <v>50</v>
      </c>
      <c r="R16">
        <f t="shared" si="0"/>
        <v>2000000</v>
      </c>
      <c r="S16">
        <f t="shared" si="1"/>
        <v>92269.07299039491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76187.901323460654</v>
      </c>
      <c r="AC16">
        <f t="shared" si="2"/>
        <v>68903.932683466293</v>
      </c>
      <c r="AE16">
        <f t="shared" si="3"/>
        <v>31846.346484417016</v>
      </c>
      <c r="AF16">
        <f t="shared" si="4"/>
        <v>-1592.3173242208511</v>
      </c>
      <c r="AG16">
        <f t="shared" si="5"/>
        <v>-37.338585102420566</v>
      </c>
      <c r="AH16">
        <f t="shared" si="6"/>
        <v>-43197.659351106755</v>
      </c>
      <c r="AI16">
        <f t="shared" si="7"/>
        <v>-12980.968776013011</v>
      </c>
      <c r="AJ16">
        <f t="shared" si="8"/>
        <v>7283.9686399943603</v>
      </c>
      <c r="AK16">
        <f t="shared" si="32"/>
        <v>9108.2359914865137</v>
      </c>
      <c r="AL16">
        <f t="shared" si="9"/>
        <v>3411.2358554678631</v>
      </c>
      <c r="AN16">
        <f t="shared" si="10"/>
        <v>10952.361933350836</v>
      </c>
      <c r="AO16">
        <f t="shared" si="11"/>
        <v>-547.61809666754198</v>
      </c>
      <c r="AP16">
        <f t="shared" si="12"/>
        <v>-12.841212360765969</v>
      </c>
      <c r="AQ16">
        <f t="shared" si="13"/>
        <v>-14856.222208045834</v>
      </c>
      <c r="AR16">
        <f t="shared" si="14"/>
        <v>-4464.3195837233052</v>
      </c>
      <c r="AS16">
        <f t="shared" si="15"/>
        <v>2505.0490766792241</v>
      </c>
      <c r="AT16">
        <f t="shared" si="16"/>
        <v>3132.4377256884281</v>
      </c>
      <c r="AU16">
        <f t="shared" si="17"/>
        <v>1173.1672186443473</v>
      </c>
      <c r="AW16">
        <v>13</v>
      </c>
      <c r="AX16">
        <f>(R16*SUMPRODUCT(K17:$K$23, X17:$X$23)-$AZ$3*SUMPRODUCT(K16:$K$22, W17:$W$23))/Z16</f>
        <v>92269.07299039491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3.1684449000000003E-2</v>
      </c>
      <c r="O17">
        <f t="shared" si="29"/>
        <v>42645.357874517453</v>
      </c>
      <c r="P17">
        <f t="shared" si="30"/>
        <v>2132.2678937258729</v>
      </c>
      <c r="Q17" s="5">
        <f t="shared" si="31"/>
        <v>50</v>
      </c>
      <c r="R17">
        <f t="shared" si="0"/>
        <v>2000000</v>
      </c>
      <c r="S17">
        <f t="shared" si="1"/>
        <v>84712.097645461938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68903.932683466293</v>
      </c>
      <c r="AC17">
        <f t="shared" si="2"/>
        <v>60623.61419914764</v>
      </c>
      <c r="AE17">
        <f t="shared" si="3"/>
        <v>30518.849078551008</v>
      </c>
      <c r="AF17">
        <f t="shared" si="4"/>
        <v>-1525.9424539275506</v>
      </c>
      <c r="AG17">
        <f t="shared" si="5"/>
        <v>-35.782146755986552</v>
      </c>
      <c r="AH17">
        <f t="shared" si="6"/>
        <v>-47322.099816392169</v>
      </c>
      <c r="AI17">
        <f t="shared" si="7"/>
        <v>-18364.975338524699</v>
      </c>
      <c r="AJ17">
        <f t="shared" si="8"/>
        <v>8280.3184843186536</v>
      </c>
      <c r="AK17">
        <f t="shared" si="32"/>
        <v>8377.0325395932414</v>
      </c>
      <c r="AL17">
        <f t="shared" si="9"/>
        <v>-1707.6243146128036</v>
      </c>
      <c r="AN17">
        <f t="shared" si="10"/>
        <v>9668.4863812656313</v>
      </c>
      <c r="AO17">
        <f t="shared" si="11"/>
        <v>-483.42431906328164</v>
      </c>
      <c r="AP17">
        <f t="shared" si="12"/>
        <v>-11.335918917265076</v>
      </c>
      <c r="AQ17">
        <f t="shared" si="13"/>
        <v>-14991.819528647951</v>
      </c>
      <c r="AR17">
        <f t="shared" si="14"/>
        <v>-5818.0933853628667</v>
      </c>
      <c r="AS17">
        <f t="shared" si="15"/>
        <v>2623.2360955722525</v>
      </c>
      <c r="AT17">
        <f t="shared" si="16"/>
        <v>2653.8754726959628</v>
      </c>
      <c r="AU17">
        <f t="shared" si="17"/>
        <v>-540.98181709465132</v>
      </c>
      <c r="AW17">
        <v>14</v>
      </c>
      <c r="AX17">
        <f>(R17*SUMPRODUCT(K18:$K$23, X18:$X$23)-$AZ$3*SUMPRODUCT(K17:$K$22, W18:$W$23))/Z17</f>
        <v>84712.097645461938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3.5933631000000001E-2</v>
      </c>
      <c r="O18">
        <f t="shared" si="29"/>
        <v>42645.357874517453</v>
      </c>
      <c r="P18">
        <f t="shared" si="30"/>
        <v>2132.2678937258729</v>
      </c>
      <c r="Q18" s="5">
        <f t="shared" si="31"/>
        <v>50</v>
      </c>
      <c r="R18">
        <f t="shared" si="0"/>
        <v>2000000</v>
      </c>
      <c r="S18">
        <f t="shared" si="1"/>
        <v>75485.184612477547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60623.61419914764</v>
      </c>
      <c r="AC18">
        <f t="shared" si="2"/>
        <v>51539.08415923921</v>
      </c>
      <c r="AE18">
        <f t="shared" si="3"/>
        <v>29117.007526432157</v>
      </c>
      <c r="AF18">
        <f t="shared" si="4"/>
        <v>-1455.8503763216079</v>
      </c>
      <c r="AG18">
        <f t="shared" si="5"/>
        <v>-34.138542830509223</v>
      </c>
      <c r="AH18">
        <f t="shared" si="6"/>
        <v>-51431.298316698718</v>
      </c>
      <c r="AI18">
        <f t="shared" si="7"/>
        <v>-23804.279709418675</v>
      </c>
      <c r="AJ18">
        <f t="shared" si="8"/>
        <v>9084.5300399084299</v>
      </c>
      <c r="AK18">
        <f t="shared" si="32"/>
        <v>7554.5278843560236</v>
      </c>
      <c r="AL18">
        <f t="shared" si="9"/>
        <v>-7165.2217851542218</v>
      </c>
      <c r="AN18">
        <f t="shared" si="10"/>
        <v>8497.26659312624</v>
      </c>
      <c r="AO18">
        <f t="shared" si="11"/>
        <v>-424.86332965631203</v>
      </c>
      <c r="AP18">
        <f t="shared" si="12"/>
        <v>-9.9627099133851384</v>
      </c>
      <c r="AQ18">
        <f t="shared" si="13"/>
        <v>-15009.284612468025</v>
      </c>
      <c r="AR18">
        <f t="shared" si="14"/>
        <v>-6946.8440589114816</v>
      </c>
      <c r="AS18">
        <f t="shared" si="15"/>
        <v>2651.1540910339077</v>
      </c>
      <c r="AT18">
        <f t="shared" si="16"/>
        <v>2204.6509195804347</v>
      </c>
      <c r="AU18">
        <f t="shared" si="17"/>
        <v>-2091.0390482971388</v>
      </c>
      <c r="AW18">
        <v>15</v>
      </c>
      <c r="AX18">
        <f>(R18*SUMPRODUCT(K19:$K$23, X19:$X$23)-$AZ$3*SUMPRODUCT(K18:$K$22, W19:$W$23))/Z18</f>
        <v>75485.184612477547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4.1016489000000003E-2</v>
      </c>
      <c r="O19">
        <f t="shared" si="29"/>
        <v>42645.357874517453</v>
      </c>
      <c r="P19">
        <f t="shared" si="30"/>
        <v>2132.2678937258729</v>
      </c>
      <c r="Q19" s="5">
        <f t="shared" si="31"/>
        <v>50</v>
      </c>
      <c r="R19">
        <f t="shared" si="0"/>
        <v>2000000</v>
      </c>
      <c r="S19">
        <f t="shared" si="1"/>
        <v>64341.217157665102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51539.08415923921</v>
      </c>
      <c r="AC19">
        <f t="shared" si="2"/>
        <v>41689.137881574919</v>
      </c>
      <c r="AE19">
        <f t="shared" si="3"/>
        <v>27631.560032247013</v>
      </c>
      <c r="AF19">
        <f t="shared" si="4"/>
        <v>-1381.5780016123508</v>
      </c>
      <c r="AG19">
        <f t="shared" si="5"/>
        <v>-32.396914235720523</v>
      </c>
      <c r="AH19">
        <f t="shared" si="6"/>
        <v>-56009.726659344422</v>
      </c>
      <c r="AI19">
        <f t="shared" si="7"/>
        <v>-29792.141542945479</v>
      </c>
      <c r="AJ19">
        <f t="shared" si="8"/>
        <v>9849.9462776642904</v>
      </c>
      <c r="AK19">
        <f t="shared" si="32"/>
        <v>6656.410393867508</v>
      </c>
      <c r="AL19">
        <f t="shared" si="9"/>
        <v>-13285.784871413682</v>
      </c>
      <c r="AN19">
        <f t="shared" si="10"/>
        <v>7428.1399499322451</v>
      </c>
      <c r="AO19">
        <f t="shared" si="11"/>
        <v>-371.40699749661229</v>
      </c>
      <c r="AP19">
        <f t="shared" si="12"/>
        <v>-8.7092010949811947</v>
      </c>
      <c r="AQ19">
        <f t="shared" si="13"/>
        <v>-15056.988736702469</v>
      </c>
      <c r="AR19">
        <f t="shared" si="14"/>
        <v>-8008.9649853618175</v>
      </c>
      <c r="AS19">
        <f t="shared" si="15"/>
        <v>2647.9424022536655</v>
      </c>
      <c r="AT19">
        <f t="shared" si="16"/>
        <v>1789.4301990958052</v>
      </c>
      <c r="AU19">
        <f t="shared" si="17"/>
        <v>-3571.5923840123473</v>
      </c>
      <c r="AW19">
        <v>16</v>
      </c>
      <c r="AX19">
        <f>(R19*SUMPRODUCT(K20:$K$23, X20:$X$23)-$AZ$3*SUMPRODUCT(K19:$K$22, W20:$W$23))/Z19</f>
        <v>64341.217157665102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4.6435859000000003E-2</v>
      </c>
      <c r="O20">
        <f t="shared" si="29"/>
        <v>42645.357874517453</v>
      </c>
      <c r="P20">
        <f t="shared" si="30"/>
        <v>2132.2678937258729</v>
      </c>
      <c r="Q20" s="5">
        <f t="shared" si="31"/>
        <v>50</v>
      </c>
      <c r="R20">
        <f t="shared" si="0"/>
        <v>2000000</v>
      </c>
      <c r="S20">
        <f t="shared" si="1"/>
        <v>51260.816436171524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41689.137881574919</v>
      </c>
      <c r="AC20">
        <f t="shared" si="2"/>
        <v>31339.393574654525</v>
      </c>
      <c r="AE20">
        <f t="shared" si="3"/>
        <v>26072.149206317081</v>
      </c>
      <c r="AF20">
        <f t="shared" si="4"/>
        <v>-1303.6074603158543</v>
      </c>
      <c r="AG20">
        <f t="shared" si="5"/>
        <v>-30.568566551878302</v>
      </c>
      <c r="AH20">
        <f t="shared" si="6"/>
        <v>-60175.14165940044</v>
      </c>
      <c r="AI20">
        <f t="shared" si="7"/>
        <v>-35437.168479951099</v>
      </c>
      <c r="AJ20">
        <f t="shared" si="8"/>
        <v>10349.744306920395</v>
      </c>
      <c r="AK20">
        <f t="shared" si="32"/>
        <v>5686.7836457316926</v>
      </c>
      <c r="AL20">
        <f t="shared" si="9"/>
        <v>-19400.640527299012</v>
      </c>
      <c r="AN20">
        <f t="shared" si="10"/>
        <v>6456.4482171445425</v>
      </c>
      <c r="AO20">
        <f t="shared" si="11"/>
        <v>-322.82241085722717</v>
      </c>
      <c r="AP20">
        <f t="shared" si="12"/>
        <v>-7.5699308657960227</v>
      </c>
      <c r="AQ20">
        <f t="shared" si="13"/>
        <v>-14901.636340325998</v>
      </c>
      <c r="AR20">
        <f t="shared" si="14"/>
        <v>-8775.5804649044803</v>
      </c>
      <c r="AS20">
        <f t="shared" si="15"/>
        <v>2562.9873337073209</v>
      </c>
      <c r="AT20">
        <f t="shared" si="16"/>
        <v>1408.2622740543009</v>
      </c>
      <c r="AU20">
        <f t="shared" si="17"/>
        <v>-4804.3308571428597</v>
      </c>
      <c r="AW20">
        <v>17</v>
      </c>
      <c r="AX20">
        <f>(R20*SUMPRODUCT(K21:$K$23, X21:$X$23)-$AZ$3*SUMPRODUCT(K20:$K$22, W21:$W$23))/Z20</f>
        <v>51260.816436171524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5.1834316999999998E-2</v>
      </c>
      <c r="O21">
        <f t="shared" si="29"/>
        <v>42645.357874517453</v>
      </c>
      <c r="P21">
        <f t="shared" si="30"/>
        <v>2132.2678937258729</v>
      </c>
      <c r="Q21" s="5">
        <f t="shared" si="31"/>
        <v>50</v>
      </c>
      <c r="R21">
        <f t="shared" si="0"/>
        <v>2000000</v>
      </c>
      <c r="S21">
        <f t="shared" si="1"/>
        <v>36330.041451323399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31339.393574654525</v>
      </c>
      <c r="AC21">
        <f t="shared" si="2"/>
        <v>20837.734768492683</v>
      </c>
      <c r="AE21">
        <f t="shared" si="3"/>
        <v>24459.995667422372</v>
      </c>
      <c r="AF21">
        <f t="shared" si="4"/>
        <v>-1222.9997833711188</v>
      </c>
      <c r="AG21">
        <f t="shared" si="5"/>
        <v>-28.678380117473861</v>
      </c>
      <c r="AH21">
        <f t="shared" si="6"/>
        <v>-63380.030755426269</v>
      </c>
      <c r="AI21">
        <f t="shared" si="7"/>
        <v>-40171.713251492489</v>
      </c>
      <c r="AJ21">
        <f t="shared" si="8"/>
        <v>10501.658806161842</v>
      </c>
      <c r="AK21">
        <f t="shared" si="32"/>
        <v>4670.1016459814537</v>
      </c>
      <c r="AL21">
        <f t="shared" si="9"/>
        <v>-24999.952799349194</v>
      </c>
      <c r="AN21">
        <f t="shared" si="10"/>
        <v>5579.7582388897463</v>
      </c>
      <c r="AO21">
        <f t="shared" si="11"/>
        <v>-278.98791194448734</v>
      </c>
      <c r="AP21">
        <f t="shared" si="12"/>
        <v>-6.5420464465417307</v>
      </c>
      <c r="AQ21">
        <f t="shared" si="13"/>
        <v>-14458.107580930036</v>
      </c>
      <c r="AR21">
        <f t="shared" si="14"/>
        <v>-9163.8793004313193</v>
      </c>
      <c r="AS21">
        <f t="shared" si="15"/>
        <v>2395.6143755059625</v>
      </c>
      <c r="AT21">
        <f t="shared" si="16"/>
        <v>1065.3329007054404</v>
      </c>
      <c r="AU21">
        <f t="shared" si="17"/>
        <v>-5702.9320242199155</v>
      </c>
      <c r="AW21">
        <v>18</v>
      </c>
      <c r="AX21">
        <f>(R21*SUMPRODUCT(K22:$K$23, X22:$X$23)-$AZ$3*SUMPRODUCT(K21:$K$22, W22:$W$23))/Z21</f>
        <v>36330.041451323399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5.7772715000000002E-2</v>
      </c>
      <c r="O22">
        <f t="shared" si="29"/>
        <v>42645.357874517453</v>
      </c>
      <c r="P22">
        <f t="shared" si="30"/>
        <v>2132.2678937258729</v>
      </c>
      <c r="Q22" s="5">
        <f t="shared" si="31"/>
        <v>50</v>
      </c>
      <c r="R22">
        <f t="shared" si="0"/>
        <v>2000000</v>
      </c>
      <c r="S22">
        <f t="shared" si="1"/>
        <v>19320.470786492195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20837.734768492683</v>
      </c>
      <c r="AC22">
        <f t="shared" si="2"/>
        <v>10330.566250683774</v>
      </c>
      <c r="AE22">
        <f t="shared" si="3"/>
        <v>22802.275352152923</v>
      </c>
      <c r="AF22">
        <f t="shared" si="4"/>
        <v>-1140.1137676076462</v>
      </c>
      <c r="AG22">
        <f t="shared" si="5"/>
        <v>-26.734768435110638</v>
      </c>
      <c r="AH22">
        <f t="shared" si="6"/>
        <v>-66273.115247539361</v>
      </c>
      <c r="AI22">
        <f t="shared" si="7"/>
        <v>-44637.688431429196</v>
      </c>
      <c r="AJ22">
        <f t="shared" si="8"/>
        <v>10507.168517808908</v>
      </c>
      <c r="AK22">
        <f t="shared" si="32"/>
        <v>3636.7161309294579</v>
      </c>
      <c r="AL22">
        <f t="shared" si="9"/>
        <v>-30493.803782690829</v>
      </c>
      <c r="AN22">
        <f t="shared" si="10"/>
        <v>4791.5867921889603</v>
      </c>
      <c r="AO22">
        <f t="shared" si="11"/>
        <v>-239.57933960944803</v>
      </c>
      <c r="AP22">
        <f t="shared" si="12"/>
        <v>-5.6179465140004741</v>
      </c>
      <c r="AQ22">
        <f t="shared" si="13"/>
        <v>-13926.390186641789</v>
      </c>
      <c r="AR22">
        <f t="shared" si="14"/>
        <v>-9380.0006805762769</v>
      </c>
      <c r="AS22">
        <f t="shared" si="15"/>
        <v>2207.9379849468969</v>
      </c>
      <c r="AT22">
        <f t="shared" si="16"/>
        <v>764.20623428077545</v>
      </c>
      <c r="AU22">
        <f t="shared" si="17"/>
        <v>-6407.8564613486051</v>
      </c>
      <c r="AW22">
        <v>19</v>
      </c>
      <c r="AX22">
        <f>(R22*SUMPRODUCT(K23:$K$23, X23:$X$23)-$AZ$3*SUMPRODUCT(K22:$K$22, W23:$W$23))/Z22</f>
        <v>19320.470786492195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6.4089452000000005E-2</v>
      </c>
      <c r="O23">
        <f t="shared" si="29"/>
        <v>42645.357874517453</v>
      </c>
      <c r="P23">
        <f t="shared" si="30"/>
        <v>2132.2678937258729</v>
      </c>
      <c r="Q23" s="5">
        <f t="shared" si="31"/>
        <v>50</v>
      </c>
      <c r="R23">
        <f t="shared" si="0"/>
        <v>2000000</v>
      </c>
      <c r="S23">
        <f t="shared" si="1"/>
        <v>20866.455002834889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10330.566250683774</v>
      </c>
      <c r="AC23">
        <f t="shared" si="2"/>
        <v>10330.566250683774</v>
      </c>
      <c r="AE23">
        <f t="shared" si="3"/>
        <v>21112.867266958805</v>
      </c>
      <c r="AF23">
        <f t="shared" si="4"/>
        <v>-1055.6433633479403</v>
      </c>
      <c r="AG23">
        <f t="shared" si="5"/>
        <v>-24.754004092406394</v>
      </c>
      <c r="AH23">
        <f t="shared" si="6"/>
        <v>-68536.666334125548</v>
      </c>
      <c r="AI23">
        <f t="shared" si="7"/>
        <v>-48504.196434607089</v>
      </c>
      <c r="AJ23">
        <f t="shared" si="8"/>
        <v>0</v>
      </c>
      <c r="AK23">
        <f t="shared" si="32"/>
        <v>2600.2832035029928</v>
      </c>
      <c r="AL23">
        <f t="shared" si="9"/>
        <v>-45903.913231104096</v>
      </c>
      <c r="AN23">
        <f t="shared" si="10"/>
        <v>4086.8675005252931</v>
      </c>
      <c r="AO23">
        <f t="shared" si="11"/>
        <v>-204.34337502626465</v>
      </c>
      <c r="AP23">
        <f t="shared" si="12"/>
        <v>-4.7916909415448741</v>
      </c>
      <c r="AQ23">
        <f t="shared" si="13"/>
        <v>-13266.804110194675</v>
      </c>
      <c r="AR23">
        <f t="shared" si="14"/>
        <v>-9389.0716756371912</v>
      </c>
      <c r="AS23">
        <f t="shared" si="15"/>
        <v>0</v>
      </c>
      <c r="AT23">
        <f t="shared" si="16"/>
        <v>503.34295111063534</v>
      </c>
      <c r="AU23">
        <f t="shared" si="17"/>
        <v>-8885.7287245265561</v>
      </c>
      <c r="AW23">
        <v>20</v>
      </c>
      <c r="AX23">
        <f>(R23*SUMPRODUCT(K$23:$K24, X$23:$X24)-$AZ$3*SUMPRODUCT(K$22:$K23, W$23:$W24))/Z23</f>
        <v>20866.455002834889</v>
      </c>
    </row>
    <row r="25" spans="5:50" x14ac:dyDescent="0.25">
      <c r="AN25" s="6">
        <f t="shared" ref="AN25:AU25" si="33">SUM(AN3:AN23)</f>
        <v>346668.23678127449</v>
      </c>
      <c r="AO25" s="6">
        <f t="shared" si="33"/>
        <v>-49317.430244951829</v>
      </c>
      <c r="AP25" s="6">
        <f t="shared" si="33"/>
        <v>-2876.3630376085421</v>
      </c>
      <c r="AQ25" s="6">
        <f t="shared" si="33"/>
        <v>-233704.84982443933</v>
      </c>
      <c r="AR25" s="6">
        <f t="shared" si="33"/>
        <v>60769.593674274794</v>
      </c>
      <c r="AS25" s="6">
        <f t="shared" si="33"/>
        <v>-47404.728110360178</v>
      </c>
      <c r="AT25" s="6">
        <f t="shared" si="33"/>
        <v>70119.491902624068</v>
      </c>
      <c r="AU25" s="7">
        <f t="shared" si="33"/>
        <v>83484.357466538699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146861.05279636607</v>
      </c>
      <c r="K3">
        <v>1</v>
      </c>
      <c r="L3" s="2">
        <v>0</v>
      </c>
      <c r="O3">
        <f>$C$3</f>
        <v>146861.05279636607</v>
      </c>
      <c r="P3">
        <f>O3*B5</f>
        <v>117488.84223709286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146861.05279636607</v>
      </c>
      <c r="AF3">
        <f t="shared" ref="AF3:AF23" si="4">-$Z3*P3</f>
        <v>-117488.84223709286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26852.302355273212</v>
      </c>
      <c r="AJ3">
        <f t="shared" ref="AJ3:AJ23" si="8">AB3-AC3</f>
        <v>0</v>
      </c>
      <c r="AL3">
        <f t="shared" ref="AL3:AL23" si="9">SUM(AI3:AK3)</f>
        <v>26852.302355273212</v>
      </c>
      <c r="AN3">
        <f t="shared" ref="AN3:AN23" si="10">AE3*$K3</f>
        <v>146861.05279636607</v>
      </c>
      <c r="AO3">
        <f t="shared" ref="AO3:AO23" si="11">AF3*$K3</f>
        <v>-117488.84223709286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26852.302355273212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26852.302355273212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85961.536553508093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2000000</v>
      </c>
      <c r="S4">
        <f t="shared" si="1"/>
        <v>49212.50877497156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47698.303413314512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-47698.303413314512</v>
      </c>
      <c r="AK4">
        <f>H4*SUM(AB4, AE4:AF4)</f>
        <v>0</v>
      </c>
      <c r="AL4">
        <f t="shared" si="9"/>
        <v>-89235.721413314517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-38263.233140193632</v>
      </c>
      <c r="AR4">
        <f t="shared" si="14"/>
        <v>-38263.233140193632</v>
      </c>
      <c r="AS4">
        <f t="shared" si="15"/>
        <v>-43938.487074361408</v>
      </c>
      <c r="AT4">
        <f t="shared" si="16"/>
        <v>0</v>
      </c>
      <c r="AU4">
        <f t="shared" si="17"/>
        <v>-82201.72021455504</v>
      </c>
      <c r="AW4">
        <v>1</v>
      </c>
      <c r="AX4">
        <f>(R4*SUMPRODUCT(K5:$K$23, X5:$X$23)-$AZ$3*SUMPRODUCT(K4:$K$22, W5:$W$23))/Z4</f>
        <v>49212.50877497156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2.4225090000000001E-2</v>
      </c>
      <c r="O5">
        <f t="shared" ref="O5:O23" si="29">$C$3</f>
        <v>146861.05279636607</v>
      </c>
      <c r="P5">
        <f t="shared" ref="P5:P23" si="30">O5*$C$5</f>
        <v>7343.0526398183038</v>
      </c>
      <c r="Q5" s="5">
        <f t="shared" ref="Q5:Q23" si="31">$C$8</f>
        <v>50</v>
      </c>
      <c r="R5">
        <f t="shared" si="0"/>
        <v>2000000</v>
      </c>
      <c r="S5">
        <f t="shared" si="1"/>
        <v>90378.283392113633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47698.303413314512</v>
      </c>
      <c r="AC5">
        <f t="shared" si="2"/>
        <v>84599.429328288301</v>
      </c>
      <c r="AE5">
        <f t="shared" si="3"/>
        <v>137470.64881969569</v>
      </c>
      <c r="AF5">
        <f t="shared" si="4"/>
        <v>-6873.5324409847844</v>
      </c>
      <c r="AG5">
        <f t="shared" si="5"/>
        <v>-46.802963141735447</v>
      </c>
      <c r="AH5">
        <f t="shared" si="6"/>
        <v>-46959.430510582381</v>
      </c>
      <c r="AI5">
        <f t="shared" si="7"/>
        <v>83590.882904986793</v>
      </c>
      <c r="AJ5">
        <f t="shared" si="8"/>
        <v>-36901.125914973789</v>
      </c>
      <c r="AK5">
        <f>H5*SUM(AB5, AE5:AF5)</f>
        <v>15256.739071603615</v>
      </c>
      <c r="AL5">
        <f t="shared" si="9"/>
        <v>61946.496061616621</v>
      </c>
      <c r="AN5">
        <f t="shared" si="10"/>
        <v>116652.57138926192</v>
      </c>
      <c r="AO5">
        <f t="shared" si="11"/>
        <v>-5832.628569463096</v>
      </c>
      <c r="AP5">
        <f t="shared" si="12"/>
        <v>-39.715285015357175</v>
      </c>
      <c r="AQ5">
        <f t="shared" si="13"/>
        <v>-39848.057509494785</v>
      </c>
      <c r="AR5">
        <f t="shared" si="14"/>
        <v>70932.17002528868</v>
      </c>
      <c r="AS5">
        <f t="shared" si="15"/>
        <v>-31312.947615359572</v>
      </c>
      <c r="AT5">
        <f t="shared" si="16"/>
        <v>12946.311514480871</v>
      </c>
      <c r="AU5">
        <f t="shared" si="17"/>
        <v>52565.533924409989</v>
      </c>
      <c r="AW5">
        <v>2</v>
      </c>
      <c r="AX5">
        <f>(R5*SUMPRODUCT(K6:$K$23, X6:$X$23)-$AZ$3*SUMPRODUCT(K5:$K$22, W6:$W$23))/Z5</f>
        <v>90378.283392113633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2.7828815E-2</v>
      </c>
      <c r="O6">
        <f t="shared" si="29"/>
        <v>146861.05279636607</v>
      </c>
      <c r="P6">
        <f t="shared" si="30"/>
        <v>7343.0526398183038</v>
      </c>
      <c r="Q6" s="5">
        <f t="shared" si="31"/>
        <v>50</v>
      </c>
      <c r="R6">
        <f t="shared" si="0"/>
        <v>2000000</v>
      </c>
      <c r="S6">
        <f t="shared" si="1"/>
        <v>124526.59103456052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84599.429328288301</v>
      </c>
      <c r="AC6">
        <f t="shared" si="2"/>
        <v>112154.78083924903</v>
      </c>
      <c r="AE6">
        <f t="shared" si="3"/>
        <v>132270.29707756542</v>
      </c>
      <c r="AF6">
        <f t="shared" si="4"/>
        <v>-6613.5148538782723</v>
      </c>
      <c r="AG6">
        <f t="shared" si="5"/>
        <v>-45.032462507594914</v>
      </c>
      <c r="AH6">
        <f t="shared" si="6"/>
        <v>-52098.840108926976</v>
      </c>
      <c r="AI6">
        <f t="shared" si="7"/>
        <v>73512.909652252594</v>
      </c>
      <c r="AJ6">
        <f t="shared" si="8"/>
        <v>-27555.351510960725</v>
      </c>
      <c r="AK6">
        <f>H6*SUM(AB6, AE6:AF6)</f>
        <v>17991.624022502543</v>
      </c>
      <c r="AL6">
        <f t="shared" si="9"/>
        <v>63949.182163794409</v>
      </c>
      <c r="AN6">
        <f t="shared" si="10"/>
        <v>103392.45082942897</v>
      </c>
      <c r="AO6">
        <f t="shared" si="11"/>
        <v>-5169.6225414714499</v>
      </c>
      <c r="AP6">
        <f t="shared" si="12"/>
        <v>-35.200772723858393</v>
      </c>
      <c r="AQ6">
        <f t="shared" si="13"/>
        <v>-40724.386980651521</v>
      </c>
      <c r="AR6">
        <f t="shared" si="14"/>
        <v>57463.240534582153</v>
      </c>
      <c r="AS6">
        <f t="shared" si="15"/>
        <v>-21539.343217124024</v>
      </c>
      <c r="AT6">
        <f t="shared" si="16"/>
        <v>14063.611734366314</v>
      </c>
      <c r="AU6">
        <f t="shared" si="17"/>
        <v>49987.50905182444</v>
      </c>
      <c r="AW6">
        <v>3</v>
      </c>
      <c r="AX6">
        <f>(R6*SUMPRODUCT(K7:$K$23, X7:$X$23)-$AZ$3*SUMPRODUCT(K6:$K$22, W7:$W$23))/Z6</f>
        <v>124526.59103456052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3.1684449000000003E-2</v>
      </c>
      <c r="O7">
        <f t="shared" si="29"/>
        <v>146861.05279636607</v>
      </c>
      <c r="P7">
        <f t="shared" si="30"/>
        <v>7343.0526398183038</v>
      </c>
      <c r="Q7" s="5">
        <f t="shared" si="31"/>
        <v>50</v>
      </c>
      <c r="R7">
        <f t="shared" si="0"/>
        <v>2000000</v>
      </c>
      <c r="S7">
        <f t="shared" si="1"/>
        <v>152445.8319579864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112154.78083924903</v>
      </c>
      <c r="AC7">
        <f t="shared" si="2"/>
        <v>131576.94004664925</v>
      </c>
      <c r="AE7">
        <f t="shared" si="3"/>
        <v>126756.68262482081</v>
      </c>
      <c r="AF7">
        <f t="shared" si="4"/>
        <v>-6337.8341312410403</v>
      </c>
      <c r="AG7">
        <f t="shared" si="5"/>
        <v>-43.155309120852657</v>
      </c>
      <c r="AH7">
        <f t="shared" si="6"/>
        <v>-57073.150466652129</v>
      </c>
      <c r="AI7">
        <f t="shared" si="7"/>
        <v>63302.542717806798</v>
      </c>
      <c r="AJ7">
        <f t="shared" si="8"/>
        <v>-19422.159207400226</v>
      </c>
      <c r="AK7">
        <f>H7*SUM(AB7, AE7:AF7)</f>
        <v>19901.325462010158</v>
      </c>
      <c r="AL7">
        <f t="shared" si="9"/>
        <v>63781.708972416731</v>
      </c>
      <c r="AN7">
        <f t="shared" si="10"/>
        <v>91272.413097123761</v>
      </c>
      <c r="AO7">
        <f t="shared" si="11"/>
        <v>-4563.6206548561877</v>
      </c>
      <c r="AP7">
        <f t="shared" si="12"/>
        <v>-31.074410593964569</v>
      </c>
      <c r="AQ7">
        <f t="shared" si="13"/>
        <v>-41096.091016873426</v>
      </c>
      <c r="AR7">
        <f t="shared" si="14"/>
        <v>45581.627014800186</v>
      </c>
      <c r="AS7">
        <f t="shared" si="15"/>
        <v>-13985.119377594197</v>
      </c>
      <c r="AT7">
        <f t="shared" si="16"/>
        <v>14330.147816547644</v>
      </c>
      <c r="AU7">
        <f t="shared" si="17"/>
        <v>45926.655453753629</v>
      </c>
      <c r="AW7">
        <v>4</v>
      </c>
      <c r="AX7">
        <f>(R7*SUMPRODUCT(K8:$K$23, X8:$X$23)-$AZ$3*SUMPRODUCT(K7:$K$22, W8:$W$23))/Z7</f>
        <v>152445.8319579864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3.5933631000000001E-2</v>
      </c>
      <c r="O8">
        <f t="shared" si="29"/>
        <v>146861.05279636607</v>
      </c>
      <c r="P8">
        <f t="shared" si="30"/>
        <v>7343.0526398183038</v>
      </c>
      <c r="Q8" s="5">
        <f t="shared" si="31"/>
        <v>50</v>
      </c>
      <c r="R8">
        <f t="shared" si="0"/>
        <v>2000000</v>
      </c>
      <c r="S8">
        <f t="shared" si="1"/>
        <v>174698.16772424866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131576.94004664925</v>
      </c>
      <c r="AC8">
        <f t="shared" si="2"/>
        <v>143857.05478470394</v>
      </c>
      <c r="AE8">
        <f t="shared" si="3"/>
        <v>120934.28793834819</v>
      </c>
      <c r="AF8">
        <f t="shared" si="4"/>
        <v>-6046.7143969174094</v>
      </c>
      <c r="AG8">
        <f t="shared" si="5"/>
        <v>-41.173029076004482</v>
      </c>
      <c r="AH8">
        <f t="shared" si="6"/>
        <v>-62029.078145586158</v>
      </c>
      <c r="AI8">
        <f t="shared" si="7"/>
        <v>52817.322366768625</v>
      </c>
      <c r="AJ8">
        <f t="shared" si="8"/>
        <v>-12280.11473805469</v>
      </c>
      <c r="AK8">
        <f t="shared" ref="AK8:AK23" si="32">H8*SUM(AB8:AB8, AE8:AF8)</f>
        <v>21089.968427732012</v>
      </c>
      <c r="AL8">
        <f t="shared" si="9"/>
        <v>61627.176056445947</v>
      </c>
      <c r="AN8">
        <f t="shared" si="10"/>
        <v>80215.867934302645</v>
      </c>
      <c r="AO8">
        <f t="shared" si="11"/>
        <v>-4010.7933967151321</v>
      </c>
      <c r="AP8">
        <f t="shared" si="12"/>
        <v>-27.310122870196224</v>
      </c>
      <c r="AQ8">
        <f t="shared" si="13"/>
        <v>-41143.966904981302</v>
      </c>
      <c r="AR8">
        <f t="shared" si="14"/>
        <v>35033.797509736018</v>
      </c>
      <c r="AS8">
        <f t="shared" si="15"/>
        <v>-8145.4158191104425</v>
      </c>
      <c r="AT8">
        <f t="shared" si="16"/>
        <v>13989.00304436415</v>
      </c>
      <c r="AU8">
        <f t="shared" si="17"/>
        <v>40877.384734989726</v>
      </c>
      <c r="AW8">
        <v>5</v>
      </c>
      <c r="AX8">
        <f>(R8*SUMPRODUCT(K9:$K$23, X9:$X$23)-$AZ$3*SUMPRODUCT(K8:$K$22, W9:$W$23))/Z8</f>
        <v>174698.16772424866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4.1016489000000003E-2</v>
      </c>
      <c r="O9">
        <f t="shared" si="29"/>
        <v>146861.05279636607</v>
      </c>
      <c r="P9">
        <f t="shared" si="30"/>
        <v>7343.0526398183038</v>
      </c>
      <c r="Q9" s="5">
        <f t="shared" si="31"/>
        <v>50</v>
      </c>
      <c r="R9">
        <f t="shared" si="0"/>
        <v>2000000</v>
      </c>
      <c r="S9">
        <f t="shared" si="1"/>
        <v>191355.3316014467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143857.05478470394</v>
      </c>
      <c r="AC9">
        <f t="shared" si="2"/>
        <v>149534.72220234532</v>
      </c>
      <c r="AE9">
        <f t="shared" si="3"/>
        <v>114764.64516801861</v>
      </c>
      <c r="AF9">
        <f t="shared" si="4"/>
        <v>-5738.2322584009307</v>
      </c>
      <c r="AG9">
        <f t="shared" si="5"/>
        <v>-39.072525691051815</v>
      </c>
      <c r="AH9">
        <f t="shared" si="6"/>
        <v>-67550.92376770472</v>
      </c>
      <c r="AI9">
        <f t="shared" si="7"/>
        <v>41436.416616221904</v>
      </c>
      <c r="AJ9">
        <f t="shared" si="8"/>
        <v>-5677.6674176413799</v>
      </c>
      <c r="AK9">
        <f t="shared" si="32"/>
        <v>21639.238330603104</v>
      </c>
      <c r="AL9">
        <f t="shared" si="9"/>
        <v>57397.987529183629</v>
      </c>
      <c r="AN9">
        <f t="shared" si="10"/>
        <v>70123.102140080184</v>
      </c>
      <c r="AO9">
        <f t="shared" si="11"/>
        <v>-3506.1551070040091</v>
      </c>
      <c r="AP9">
        <f t="shared" si="12"/>
        <v>-23.873961409398021</v>
      </c>
      <c r="AQ9">
        <f t="shared" si="13"/>
        <v>-41274.735090102047</v>
      </c>
      <c r="AR9">
        <f t="shared" si="14"/>
        <v>25318.337981564724</v>
      </c>
      <c r="AS9">
        <f t="shared" si="15"/>
        <v>-3469.1489845308211</v>
      </c>
      <c r="AT9">
        <f t="shared" si="16"/>
        <v>13221.933614388723</v>
      </c>
      <c r="AU9">
        <f t="shared" si="17"/>
        <v>35071.122611422623</v>
      </c>
      <c r="AW9">
        <v>6</v>
      </c>
      <c r="AX9">
        <f>(R9*SUMPRODUCT(K10:$K$23, X10:$X$23)-$AZ$3*SUMPRODUCT(K9:$K$22, W10:$W$23))/Z9</f>
        <v>191355.3316014467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4.6435859000000003E-2</v>
      </c>
      <c r="O10">
        <f t="shared" si="29"/>
        <v>146861.05279636607</v>
      </c>
      <c r="P10">
        <f t="shared" si="30"/>
        <v>7343.0526398183038</v>
      </c>
      <c r="Q10" s="5">
        <f t="shared" si="31"/>
        <v>50</v>
      </c>
      <c r="R10">
        <f t="shared" si="0"/>
        <v>2000000</v>
      </c>
      <c r="S10">
        <f t="shared" si="1"/>
        <v>203066.33219786064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149534.72220234532</v>
      </c>
      <c r="AC10">
        <f t="shared" si="2"/>
        <v>149730.6925686539</v>
      </c>
      <c r="AE10">
        <f t="shared" si="3"/>
        <v>108287.80383513129</v>
      </c>
      <c r="AF10">
        <f t="shared" si="4"/>
        <v>-5414.3901917565645</v>
      </c>
      <c r="AG10">
        <f t="shared" si="5"/>
        <v>-36.867434140377739</v>
      </c>
      <c r="AH10">
        <f t="shared" si="6"/>
        <v>-72574.651750542398</v>
      </c>
      <c r="AI10">
        <f t="shared" si="7"/>
        <v>30261.894458691939</v>
      </c>
      <c r="AJ10">
        <f t="shared" si="8"/>
        <v>-195.97036630858202</v>
      </c>
      <c r="AK10">
        <f t="shared" si="32"/>
        <v>21598.564184318264</v>
      </c>
      <c r="AL10">
        <f t="shared" si="9"/>
        <v>51664.488276701624</v>
      </c>
      <c r="AN10">
        <f t="shared" si="10"/>
        <v>60950.141064196709</v>
      </c>
      <c r="AO10">
        <f t="shared" si="11"/>
        <v>-3047.5070532098357</v>
      </c>
      <c r="AP10">
        <f t="shared" si="12"/>
        <v>-20.750954696174173</v>
      </c>
      <c r="AQ10">
        <f t="shared" si="13"/>
        <v>-40848.877761111602</v>
      </c>
      <c r="AR10">
        <f t="shared" si="14"/>
        <v>17033.005295179097</v>
      </c>
      <c r="AS10">
        <f t="shared" si="15"/>
        <v>-110.30255530064879</v>
      </c>
      <c r="AT10">
        <f t="shared" si="16"/>
        <v>12156.821795209593</v>
      </c>
      <c r="AU10">
        <f t="shared" si="17"/>
        <v>29079.524535088043</v>
      </c>
      <c r="AW10">
        <v>7</v>
      </c>
      <c r="AX10">
        <f>(R10*SUMPRODUCT(K11:$K$23, X11:$X$23)-$AZ$3*SUMPRODUCT(K10:$K$22, W11:$W$23))/Z10</f>
        <v>203066.33219786064</v>
      </c>
    </row>
    <row r="11" spans="1:52" x14ac:dyDescent="0.25">
      <c r="A11" t="s">
        <v>33</v>
      </c>
      <c r="C11" s="24">
        <f>AU25</f>
        <v>227885.83459271918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5.1834316999999998E-2</v>
      </c>
      <c r="O11">
        <f t="shared" si="29"/>
        <v>146861.05279636607</v>
      </c>
      <c r="P11">
        <f t="shared" si="30"/>
        <v>7343.0526398183038</v>
      </c>
      <c r="Q11" s="5">
        <f t="shared" si="31"/>
        <v>50</v>
      </c>
      <c r="R11">
        <f t="shared" si="0"/>
        <v>2000000</v>
      </c>
      <c r="S11">
        <f t="shared" si="1"/>
        <v>210729.61019982063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149730.6925686539</v>
      </c>
      <c r="AC11">
        <f t="shared" si="2"/>
        <v>145773.3101012492</v>
      </c>
      <c r="AE11">
        <f t="shared" si="3"/>
        <v>101591.90144555595</v>
      </c>
      <c r="AF11">
        <f t="shared" si="4"/>
        <v>-5079.595072277798</v>
      </c>
      <c r="AG11">
        <f t="shared" si="5"/>
        <v>-34.587761530765</v>
      </c>
      <c r="AH11">
        <f t="shared" si="6"/>
        <v>-76439.930728358493</v>
      </c>
      <c r="AI11">
        <f t="shared" si="7"/>
        <v>20037.787883388897</v>
      </c>
      <c r="AJ11">
        <f t="shared" si="8"/>
        <v>3957.3824674047064</v>
      </c>
      <c r="AK11">
        <f t="shared" si="32"/>
        <v>21071.013419461131</v>
      </c>
      <c r="AL11">
        <f t="shared" si="9"/>
        <v>45066.183770254735</v>
      </c>
      <c r="AN11">
        <f t="shared" si="10"/>
        <v>52674.015236639229</v>
      </c>
      <c r="AO11">
        <f t="shared" si="11"/>
        <v>-2633.7007618319612</v>
      </c>
      <c r="AP11">
        <f t="shared" si="12"/>
        <v>-17.933282593879987</v>
      </c>
      <c r="AQ11">
        <f t="shared" si="13"/>
        <v>-39633.061480112039</v>
      </c>
      <c r="AR11">
        <f t="shared" si="14"/>
        <v>10389.319712101345</v>
      </c>
      <c r="AS11">
        <f t="shared" si="15"/>
        <v>2051.8488326256538</v>
      </c>
      <c r="AT11">
        <f t="shared" si="16"/>
        <v>10925.033059873658</v>
      </c>
      <c r="AU11">
        <f t="shared" si="17"/>
        <v>23366.201604600657</v>
      </c>
      <c r="AW11">
        <v>8</v>
      </c>
      <c r="AX11">
        <f>(R11*SUMPRODUCT(K12:$K$23, X12:$X$23)-$AZ$3*SUMPRODUCT(K11:$K$22, W12:$W$23))/Z11</f>
        <v>210729.61019982063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5.7772715000000002E-2</v>
      </c>
      <c r="O12">
        <f t="shared" si="29"/>
        <v>146861.05279636607</v>
      </c>
      <c r="P12">
        <f t="shared" si="30"/>
        <v>7343.0526398183038</v>
      </c>
      <c r="Q12" s="5">
        <f t="shared" si="31"/>
        <v>50</v>
      </c>
      <c r="R12">
        <f t="shared" si="0"/>
        <v>2000000</v>
      </c>
      <c r="S12">
        <f t="shared" si="1"/>
        <v>214661.24273441048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145773.3101012492</v>
      </c>
      <c r="AC12">
        <f t="shared" si="2"/>
        <v>138429.261163841</v>
      </c>
      <c r="AE12">
        <f t="shared" si="3"/>
        <v>94706.742462578201</v>
      </c>
      <c r="AF12">
        <f t="shared" si="4"/>
        <v>-4735.3371231289102</v>
      </c>
      <c r="AG12">
        <f t="shared" si="5"/>
        <v>-32.243655026052501</v>
      </c>
      <c r="AH12">
        <f t="shared" si="6"/>
        <v>-79929.155576193996</v>
      </c>
      <c r="AI12">
        <f t="shared" si="7"/>
        <v>10010.006108229252</v>
      </c>
      <c r="AJ12">
        <f t="shared" si="8"/>
        <v>7344.0489374081953</v>
      </c>
      <c r="AK12">
        <f t="shared" si="32"/>
        <v>20172.675300260573</v>
      </c>
      <c r="AL12">
        <f t="shared" si="9"/>
        <v>37526.730345898017</v>
      </c>
      <c r="AN12">
        <f t="shared" si="10"/>
        <v>45233.521757326402</v>
      </c>
      <c r="AO12">
        <f t="shared" si="11"/>
        <v>-2261.6760878663199</v>
      </c>
      <c r="AP12">
        <f t="shared" si="12"/>
        <v>-15.400108094024798</v>
      </c>
      <c r="AQ12">
        <f t="shared" si="13"/>
        <v>-38175.499481772313</v>
      </c>
      <c r="AR12">
        <f t="shared" si="14"/>
        <v>4780.9460795937484</v>
      </c>
      <c r="AS12">
        <f t="shared" si="15"/>
        <v>3507.6404146028531</v>
      </c>
      <c r="AT12">
        <f t="shared" si="16"/>
        <v>9634.8065974116817</v>
      </c>
      <c r="AU12">
        <f t="shared" si="17"/>
        <v>17923.393091608283</v>
      </c>
      <c r="AW12">
        <v>9</v>
      </c>
      <c r="AX12">
        <f>(R12*SUMPRODUCT(K13:$K$23, X13:$X$23)-$AZ$3*SUMPRODUCT(K12:$K$22, W13:$W$23))/Z12</f>
        <v>214661.24273441048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6.4089452000000005E-2</v>
      </c>
      <c r="O13">
        <f t="shared" si="29"/>
        <v>146861.05279636607</v>
      </c>
      <c r="P13">
        <f t="shared" si="30"/>
        <v>7343.0526398183038</v>
      </c>
      <c r="Q13" s="5">
        <f t="shared" si="31"/>
        <v>50</v>
      </c>
      <c r="R13">
        <f t="shared" si="0"/>
        <v>2000000</v>
      </c>
      <c r="S13">
        <f t="shared" si="1"/>
        <v>215272.64939423482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138429.261163841</v>
      </c>
      <c r="AC13">
        <f t="shared" si="2"/>
        <v>128538.18080431721</v>
      </c>
      <c r="AE13">
        <f t="shared" si="3"/>
        <v>87689.971812820659</v>
      </c>
      <c r="AF13">
        <f t="shared" si="4"/>
        <v>-4384.4985906410329</v>
      </c>
      <c r="AG13">
        <f t="shared" si="5"/>
        <v>-29.854740294695226</v>
      </c>
      <c r="AH13">
        <f t="shared" si="6"/>
        <v>-82659.127243870025</v>
      </c>
      <c r="AI13">
        <f t="shared" si="7"/>
        <v>616.4912380149035</v>
      </c>
      <c r="AJ13">
        <f t="shared" si="8"/>
        <v>9891.0803595237958</v>
      </c>
      <c r="AK13">
        <f t="shared" si="32"/>
        <v>18973.841221411785</v>
      </c>
      <c r="AL13">
        <f t="shared" si="9"/>
        <v>29481.412818950485</v>
      </c>
      <c r="AN13">
        <f t="shared" si="10"/>
        <v>38580.833035452357</v>
      </c>
      <c r="AO13">
        <f t="shared" si="11"/>
        <v>-1929.0416517726176</v>
      </c>
      <c r="AP13">
        <f t="shared" si="12"/>
        <v>-13.135147917313242</v>
      </c>
      <c r="AQ13">
        <f t="shared" si="13"/>
        <v>-36367.419456573552</v>
      </c>
      <c r="AR13">
        <f t="shared" si="14"/>
        <v>271.2367791888704</v>
      </c>
      <c r="AS13">
        <f t="shared" si="15"/>
        <v>4351.7646545216148</v>
      </c>
      <c r="AT13">
        <f t="shared" si="16"/>
        <v>8347.8941214284423</v>
      </c>
      <c r="AU13">
        <f t="shared" si="17"/>
        <v>12970.895555138928</v>
      </c>
      <c r="AW13">
        <v>10</v>
      </c>
      <c r="AX13">
        <f>(R13*SUMPRODUCT(K14:$K$23, X14:$X$23)-$AZ$3*SUMPRODUCT(K13:$K$22, W14:$W$23))/Z13</f>
        <v>215272.64939423482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7.1121990999999996E-2</v>
      </c>
      <c r="O14">
        <f t="shared" si="29"/>
        <v>146861.05279636607</v>
      </c>
      <c r="P14">
        <f t="shared" si="30"/>
        <v>7343.0526398183038</v>
      </c>
      <c r="Q14" s="5">
        <f t="shared" si="31"/>
        <v>50</v>
      </c>
      <c r="R14">
        <f t="shared" si="0"/>
        <v>2000000</v>
      </c>
      <c r="S14">
        <f t="shared" si="1"/>
        <v>212697.69445988882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128538.18080431721</v>
      </c>
      <c r="AC14">
        <f t="shared" si="2"/>
        <v>116698.13987101056</v>
      </c>
      <c r="AE14">
        <f t="shared" si="3"/>
        <v>80576.386708630773</v>
      </c>
      <c r="AF14">
        <f t="shared" si="4"/>
        <v>-4028.8193354315385</v>
      </c>
      <c r="AG14">
        <f t="shared" si="5"/>
        <v>-27.43286432120162</v>
      </c>
      <c r="AH14">
        <f t="shared" si="6"/>
        <v>-84933.142821866044</v>
      </c>
      <c r="AI14">
        <f t="shared" si="7"/>
        <v>-8413.0083129880222</v>
      </c>
      <c r="AJ14">
        <f t="shared" si="8"/>
        <v>11840.040933306649</v>
      </c>
      <c r="AK14">
        <f t="shared" si="32"/>
        <v>17549.187471550085</v>
      </c>
      <c r="AL14">
        <f t="shared" si="9"/>
        <v>20976.220091868712</v>
      </c>
      <c r="AN14">
        <f t="shared" si="10"/>
        <v>32656.649543721629</v>
      </c>
      <c r="AO14">
        <f t="shared" si="11"/>
        <v>-1632.8324771860814</v>
      </c>
      <c r="AP14">
        <f t="shared" si="12"/>
        <v>-11.11821307348332</v>
      </c>
      <c r="AQ14">
        <f t="shared" si="13"/>
        <v>-34422.390889903778</v>
      </c>
      <c r="AR14">
        <f t="shared" si="14"/>
        <v>-3409.6920364417174</v>
      </c>
      <c r="AS14">
        <f t="shared" si="15"/>
        <v>4798.6275276960032</v>
      </c>
      <c r="AT14">
        <f t="shared" si="16"/>
        <v>7112.4766007172575</v>
      </c>
      <c r="AU14">
        <f t="shared" si="17"/>
        <v>8501.4120919715442</v>
      </c>
      <c r="AW14">
        <v>11</v>
      </c>
      <c r="AX14">
        <f>(R14*SUMPRODUCT(K15:$K$23, X15:$X$23)-$AZ$3*SUMPRODUCT(K14:$K$22, W15:$W$23))/Z14</f>
        <v>212697.69445988882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7.9233461000000005E-2</v>
      </c>
      <c r="O15">
        <f t="shared" si="29"/>
        <v>146861.05279636607</v>
      </c>
      <c r="P15">
        <f t="shared" si="30"/>
        <v>7343.0526398183038</v>
      </c>
      <c r="Q15" s="5">
        <f t="shared" si="31"/>
        <v>50</v>
      </c>
      <c r="R15">
        <f t="shared" si="0"/>
        <v>2000000</v>
      </c>
      <c r="S15">
        <f t="shared" si="1"/>
        <v>206830.8733218986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116698.13987101056</v>
      </c>
      <c r="AC15">
        <f t="shared" si="2"/>
        <v>103353.11807486482</v>
      </c>
      <c r="AE15">
        <f t="shared" si="3"/>
        <v>73386.276847745248</v>
      </c>
      <c r="AF15">
        <f t="shared" si="4"/>
        <v>-3669.3138423872629</v>
      </c>
      <c r="AG15">
        <f t="shared" si="5"/>
        <v>-24.984934892677387</v>
      </c>
      <c r="AH15">
        <f t="shared" si="6"/>
        <v>-86944.03141248881</v>
      </c>
      <c r="AI15">
        <f t="shared" si="7"/>
        <v>-17252.053342023501</v>
      </c>
      <c r="AJ15">
        <f t="shared" si="8"/>
        <v>13345.021796145738</v>
      </c>
      <c r="AK15">
        <f t="shared" si="32"/>
        <v>15951.540353130857</v>
      </c>
      <c r="AL15">
        <f t="shared" si="9"/>
        <v>12044.508807253094</v>
      </c>
      <c r="AN15">
        <f t="shared" si="10"/>
        <v>27398.126035420355</v>
      </c>
      <c r="AO15">
        <f t="shared" si="11"/>
        <v>-1369.906301771018</v>
      </c>
      <c r="AP15">
        <f t="shared" si="12"/>
        <v>-9.3279074042217047</v>
      </c>
      <c r="AQ15">
        <f t="shared" si="13"/>
        <v>-32459.795386664362</v>
      </c>
      <c r="AR15">
        <f t="shared" si="14"/>
        <v>-6440.9035604192459</v>
      </c>
      <c r="AS15">
        <f t="shared" si="15"/>
        <v>4982.2474285594772</v>
      </c>
      <c r="AT15">
        <f t="shared" si="16"/>
        <v>5955.3683853032371</v>
      </c>
      <c r="AU15">
        <f t="shared" si="17"/>
        <v>4496.7122534434684</v>
      </c>
      <c r="AW15">
        <v>12</v>
      </c>
      <c r="AX15">
        <f>(R15*SUMPRODUCT(K16:$K$23, X16:$X$23)-$AZ$3*SUMPRODUCT(K15:$K$22, W16:$W$23))/Z15</f>
        <v>206830.8733218986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8.7905784000000001E-2</v>
      </c>
      <c r="O16">
        <f t="shared" si="29"/>
        <v>146861.05279636607</v>
      </c>
      <c r="P16">
        <f t="shared" si="30"/>
        <v>7343.0526398183038</v>
      </c>
      <c r="Q16" s="5">
        <f t="shared" si="31"/>
        <v>50</v>
      </c>
      <c r="R16">
        <f t="shared" si="0"/>
        <v>2000000</v>
      </c>
      <c r="S16">
        <f t="shared" si="1"/>
        <v>197828.60208337056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103353.11807486482</v>
      </c>
      <c r="AC16">
        <f t="shared" si="2"/>
        <v>89176.248456972477</v>
      </c>
      <c r="AE16">
        <f t="shared" si="3"/>
        <v>66201.335878125712</v>
      </c>
      <c r="AF16">
        <f t="shared" si="4"/>
        <v>-3310.0667939062855</v>
      </c>
      <c r="AG16">
        <f t="shared" si="5"/>
        <v>-22.538765253820852</v>
      </c>
      <c r="AH16">
        <f t="shared" si="6"/>
        <v>-87852.811597190463</v>
      </c>
      <c r="AI16">
        <f t="shared" si="7"/>
        <v>-24984.081278224854</v>
      </c>
      <c r="AJ16">
        <f t="shared" si="8"/>
        <v>14176.869617892342</v>
      </c>
      <c r="AK16">
        <f t="shared" si="32"/>
        <v>14225.532209202838</v>
      </c>
      <c r="AL16">
        <f t="shared" si="9"/>
        <v>3418.3205488703261</v>
      </c>
      <c r="AN16">
        <f t="shared" si="10"/>
        <v>22767.477938586842</v>
      </c>
      <c r="AO16">
        <f t="shared" si="11"/>
        <v>-1138.373896929342</v>
      </c>
      <c r="AP16">
        <f t="shared" si="12"/>
        <v>-7.751366854953595</v>
      </c>
      <c r="AQ16">
        <f t="shared" si="13"/>
        <v>-30213.694683807174</v>
      </c>
      <c r="AR16">
        <f t="shared" si="14"/>
        <v>-8592.3420090046293</v>
      </c>
      <c r="AS16">
        <f t="shared" si="15"/>
        <v>4875.6050309588445</v>
      </c>
      <c r="AT16">
        <f t="shared" si="16"/>
        <v>4892.3407124885316</v>
      </c>
      <c r="AU16">
        <f t="shared" si="17"/>
        <v>1175.6037344427473</v>
      </c>
      <c r="AW16">
        <v>13</v>
      </c>
      <c r="AX16">
        <f>(R16*SUMPRODUCT(K17:$K$23, X17:$X$23)-$AZ$3*SUMPRODUCT(K16:$K$22, W17:$W$23))/Z16</f>
        <v>197828.60208337056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9.7118048999999998E-2</v>
      </c>
      <c r="O17">
        <f t="shared" si="29"/>
        <v>146861.05279636607</v>
      </c>
      <c r="P17">
        <f t="shared" si="30"/>
        <v>7343.0526398183038</v>
      </c>
      <c r="Q17" s="5">
        <f t="shared" si="31"/>
        <v>50</v>
      </c>
      <c r="R17">
        <f t="shared" si="0"/>
        <v>2000000</v>
      </c>
      <c r="S17">
        <f t="shared" si="1"/>
        <v>185754.83066046541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89176.248456972477</v>
      </c>
      <c r="AC17">
        <f t="shared" si="2"/>
        <v>74764.300902702642</v>
      </c>
      <c r="AE17">
        <f t="shared" si="3"/>
        <v>59109.97793766718</v>
      </c>
      <c r="AF17">
        <f t="shared" si="4"/>
        <v>-2955.4988968833591</v>
      </c>
      <c r="AG17">
        <f t="shared" si="5"/>
        <v>-20.124456692962571</v>
      </c>
      <c r="AH17">
        <f t="shared" si="6"/>
        <v>-87556.836332802835</v>
      </c>
      <c r="AI17">
        <f t="shared" si="7"/>
        <v>-31422.481748711973</v>
      </c>
      <c r="AJ17">
        <f t="shared" si="8"/>
        <v>14411.947554269835</v>
      </c>
      <c r="AK17">
        <f t="shared" si="32"/>
        <v>12435.950351983005</v>
      </c>
      <c r="AL17">
        <f t="shared" si="9"/>
        <v>-4574.5838424591329</v>
      </c>
      <c r="AN17">
        <f t="shared" si="10"/>
        <v>18726.263733480911</v>
      </c>
      <c r="AO17">
        <f t="shared" si="11"/>
        <v>-936.31318667404571</v>
      </c>
      <c r="AP17">
        <f t="shared" si="12"/>
        <v>-6.3755037080682948</v>
      </c>
      <c r="AQ17">
        <f t="shared" si="13"/>
        <v>-27738.335659104767</v>
      </c>
      <c r="AR17">
        <f t="shared" si="14"/>
        <v>-9954.7606160059677</v>
      </c>
      <c r="AS17">
        <f t="shared" si="15"/>
        <v>4565.7592885409094</v>
      </c>
      <c r="AT17">
        <f t="shared" si="16"/>
        <v>3939.7559294182893</v>
      </c>
      <c r="AU17">
        <f t="shared" si="17"/>
        <v>-1449.2453980467692</v>
      </c>
      <c r="AW17">
        <v>14</v>
      </c>
      <c r="AX17">
        <f>(R17*SUMPRODUCT(K18:$K$23, X18:$X$23)-$AZ$3*SUMPRODUCT(K17:$K$22, W18:$W$23))/Z17</f>
        <v>185754.83066046541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0.107494799</v>
      </c>
      <c r="O18">
        <f t="shared" si="29"/>
        <v>146861.05279636607</v>
      </c>
      <c r="P18">
        <f t="shared" si="30"/>
        <v>7343.0526398183038</v>
      </c>
      <c r="Q18" s="5">
        <f t="shared" si="31"/>
        <v>50</v>
      </c>
      <c r="R18">
        <f t="shared" si="0"/>
        <v>2000000</v>
      </c>
      <c r="S18">
        <f t="shared" si="1"/>
        <v>170250.5361837431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74764.300902702642</v>
      </c>
      <c r="AC18">
        <f t="shared" si="2"/>
        <v>60472.778316343327</v>
      </c>
      <c r="AE18">
        <f t="shared" si="3"/>
        <v>52164.862960986538</v>
      </c>
      <c r="AF18">
        <f t="shared" si="4"/>
        <v>-2608.2431480493269</v>
      </c>
      <c r="AG18">
        <f t="shared" si="5"/>
        <v>-17.75993769883873</v>
      </c>
      <c r="AH18">
        <f t="shared" si="6"/>
        <v>-86530.977087768668</v>
      </c>
      <c r="AI18">
        <f t="shared" si="7"/>
        <v>-36992.117212530291</v>
      </c>
      <c r="AJ18">
        <f t="shared" si="8"/>
        <v>14291.522586359315</v>
      </c>
      <c r="AK18">
        <f t="shared" si="32"/>
        <v>10638.141185637303</v>
      </c>
      <c r="AL18">
        <f t="shared" si="9"/>
        <v>-12062.453440533673</v>
      </c>
      <c r="AN18">
        <f t="shared" si="10"/>
        <v>15223.362049517382</v>
      </c>
      <c r="AO18">
        <f t="shared" si="11"/>
        <v>-761.16810247586909</v>
      </c>
      <c r="AP18">
        <f t="shared" si="12"/>
        <v>-5.1829132910499158</v>
      </c>
      <c r="AQ18">
        <f t="shared" si="13"/>
        <v>-25252.484487322097</v>
      </c>
      <c r="AR18">
        <f t="shared" si="14"/>
        <v>-10795.473453571634</v>
      </c>
      <c r="AS18">
        <f t="shared" si="15"/>
        <v>4170.7197186297053</v>
      </c>
      <c r="AT18">
        <f t="shared" si="16"/>
        <v>3104.5471148646147</v>
      </c>
      <c r="AU18">
        <f t="shared" si="17"/>
        <v>-3520.2066200773138</v>
      </c>
      <c r="AW18">
        <v>15</v>
      </c>
      <c r="AX18">
        <f>(R18*SUMPRODUCT(K19:$K$23, X19:$X$23)-$AZ$3*SUMPRODUCT(K18:$K$22, W19:$W$23))/Z18</f>
        <v>170250.5361837431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0.119195734</v>
      </c>
      <c r="O19">
        <f t="shared" si="29"/>
        <v>146861.05279636607</v>
      </c>
      <c r="P19">
        <f t="shared" si="30"/>
        <v>7343.0526398183038</v>
      </c>
      <c r="Q19" s="5">
        <f t="shared" si="31"/>
        <v>50</v>
      </c>
      <c r="R19">
        <f t="shared" si="0"/>
        <v>2000000</v>
      </c>
      <c r="S19">
        <f t="shared" si="1"/>
        <v>150723.32342247939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60472.778316343327</v>
      </c>
      <c r="AC19">
        <f t="shared" si="2"/>
        <v>46620.018684224255</v>
      </c>
      <c r="AE19">
        <f t="shared" si="3"/>
        <v>45425.385201732468</v>
      </c>
      <c r="AF19">
        <f t="shared" si="4"/>
        <v>-2271.2692600866235</v>
      </c>
      <c r="AG19">
        <f t="shared" si="5"/>
        <v>-15.465429512042988</v>
      </c>
      <c r="AH19">
        <f t="shared" si="6"/>
        <v>-84676.352392294124</v>
      </c>
      <c r="AI19">
        <f t="shared" si="7"/>
        <v>-41537.701880160319</v>
      </c>
      <c r="AJ19">
        <f t="shared" si="8"/>
        <v>13852.759632119072</v>
      </c>
      <c r="AK19">
        <f t="shared" si="32"/>
        <v>8867.3533416561349</v>
      </c>
      <c r="AL19">
        <f t="shared" si="9"/>
        <v>-18817.588906385114</v>
      </c>
      <c r="AN19">
        <f t="shared" si="10"/>
        <v>12211.620269150988</v>
      </c>
      <c r="AO19">
        <f t="shared" si="11"/>
        <v>-610.58101345754949</v>
      </c>
      <c r="AP19">
        <f t="shared" si="12"/>
        <v>-4.1575421245560999</v>
      </c>
      <c r="AQ19">
        <f t="shared" si="13"/>
        <v>-22763.38343856408</v>
      </c>
      <c r="AR19">
        <f t="shared" si="14"/>
        <v>-11166.501724995196</v>
      </c>
      <c r="AS19">
        <f t="shared" si="15"/>
        <v>3724.0111350956718</v>
      </c>
      <c r="AT19">
        <f t="shared" si="16"/>
        <v>2383.793804274927</v>
      </c>
      <c r="AU19">
        <f t="shared" si="17"/>
        <v>-5058.6967856245983</v>
      </c>
      <c r="AW19">
        <v>16</v>
      </c>
      <c r="AX19">
        <f>(R19*SUMPRODUCT(K20:$K$23, X20:$X$23)-$AZ$3*SUMPRODUCT(K19:$K$22, W20:$W$23))/Z19</f>
        <v>150723.32342247939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0.13258683600000001</v>
      </c>
      <c r="O20">
        <f t="shared" si="29"/>
        <v>146861.05279636607</v>
      </c>
      <c r="P20">
        <f t="shared" si="30"/>
        <v>7343.0526398183038</v>
      </c>
      <c r="Q20" s="5">
        <f t="shared" si="31"/>
        <v>50</v>
      </c>
      <c r="R20">
        <f t="shared" si="0"/>
        <v>2000000</v>
      </c>
      <c r="S20">
        <f t="shared" si="1"/>
        <v>126152.93893132516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46620.018684224255</v>
      </c>
      <c r="AC20">
        <f t="shared" si="2"/>
        <v>33456.422591949231</v>
      </c>
      <c r="AE20">
        <f t="shared" si="3"/>
        <v>38948.323251736212</v>
      </c>
      <c r="AF20">
        <f t="shared" si="4"/>
        <v>-1947.4161625868107</v>
      </c>
      <c r="AG20">
        <f t="shared" si="5"/>
        <v>-13.260262850539755</v>
      </c>
      <c r="AH20">
        <f t="shared" si="6"/>
        <v>-82020.49465531217</v>
      </c>
      <c r="AI20">
        <f t="shared" si="7"/>
        <v>-45032.847829013306</v>
      </c>
      <c r="AJ20">
        <f t="shared" si="8"/>
        <v>13163.596092275024</v>
      </c>
      <c r="AK20">
        <f t="shared" si="32"/>
        <v>7155.4426184275835</v>
      </c>
      <c r="AL20">
        <f t="shared" si="9"/>
        <v>-24713.809118310699</v>
      </c>
      <c r="AN20">
        <f t="shared" si="10"/>
        <v>9645.0749122942598</v>
      </c>
      <c r="AO20">
        <f t="shared" si="11"/>
        <v>-482.25374561471307</v>
      </c>
      <c r="AP20">
        <f t="shared" si="12"/>
        <v>-3.283741580440624</v>
      </c>
      <c r="AQ20">
        <f t="shared" si="13"/>
        <v>-20311.37027853059</v>
      </c>
      <c r="AR20">
        <f t="shared" si="14"/>
        <v>-11151.832853431484</v>
      </c>
      <c r="AS20">
        <f t="shared" si="15"/>
        <v>3259.8032424801982</v>
      </c>
      <c r="AT20">
        <f t="shared" si="16"/>
        <v>1771.9576691220088</v>
      </c>
      <c r="AU20">
        <f t="shared" si="17"/>
        <v>-6120.0719418292783</v>
      </c>
      <c r="AW20">
        <v>17</v>
      </c>
      <c r="AX20">
        <f>(R20*SUMPRODUCT(K21:$K$23, X21:$X$23)-$AZ$3*SUMPRODUCT(K20:$K$22, W21:$W$23))/Z20</f>
        <v>126152.93893132516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0.14803979</v>
      </c>
      <c r="O21">
        <f t="shared" si="29"/>
        <v>146861.05279636607</v>
      </c>
      <c r="P21">
        <f t="shared" si="30"/>
        <v>7343.0526398183038</v>
      </c>
      <c r="Q21" s="5">
        <f t="shared" si="31"/>
        <v>50</v>
      </c>
      <c r="R21">
        <f t="shared" si="0"/>
        <v>2000000</v>
      </c>
      <c r="S21">
        <f t="shared" si="1"/>
        <v>94896.721635299866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33456.422591949231</v>
      </c>
      <c r="AC21">
        <f t="shared" si="2"/>
        <v>21189.704758264626</v>
      </c>
      <c r="AE21">
        <f t="shared" si="3"/>
        <v>32792.938424179709</v>
      </c>
      <c r="AF21">
        <f t="shared" si="4"/>
        <v>-1639.6469212089853</v>
      </c>
      <c r="AG21">
        <f t="shared" si="5"/>
        <v>-11.164613694295651</v>
      </c>
      <c r="AH21">
        <f t="shared" si="6"/>
        <v>-78521.861109548277</v>
      </c>
      <c r="AI21">
        <f t="shared" si="7"/>
        <v>-47379.73422027185</v>
      </c>
      <c r="AJ21">
        <f t="shared" si="8"/>
        <v>12266.717833684605</v>
      </c>
      <c r="AK21">
        <f t="shared" si="32"/>
        <v>5528.6532351023006</v>
      </c>
      <c r="AL21">
        <f t="shared" si="9"/>
        <v>-29584.363151484944</v>
      </c>
      <c r="AN21">
        <f t="shared" si="10"/>
        <v>7480.650071963124</v>
      </c>
      <c r="AO21">
        <f t="shared" si="11"/>
        <v>-374.03250359815615</v>
      </c>
      <c r="AP21">
        <f t="shared" si="12"/>
        <v>-2.5468461275215044</v>
      </c>
      <c r="AQ21">
        <f t="shared" si="13"/>
        <v>-17912.227271671036</v>
      </c>
      <c r="AR21">
        <f t="shared" si="14"/>
        <v>-10808.156549433588</v>
      </c>
      <c r="AS21">
        <f t="shared" si="15"/>
        <v>2798.2556018110004</v>
      </c>
      <c r="AT21">
        <f t="shared" si="16"/>
        <v>1261.1837245585814</v>
      </c>
      <c r="AU21">
        <f t="shared" si="17"/>
        <v>-6748.7172230640062</v>
      </c>
      <c r="AW21">
        <v>18</v>
      </c>
      <c r="AX21">
        <f>(R21*SUMPRODUCT(K22:$K$23, X22:$X$23)-$AZ$3*SUMPRODUCT(K21:$K$22, W22:$W$23))/Z21</f>
        <v>94896.721635299866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0.16585403400000001</v>
      </c>
      <c r="O22">
        <f t="shared" si="29"/>
        <v>146861.05279636607</v>
      </c>
      <c r="P22">
        <f t="shared" si="30"/>
        <v>7343.0526398183038</v>
      </c>
      <c r="Q22" s="5">
        <f t="shared" si="31"/>
        <v>50</v>
      </c>
      <c r="R22">
        <f t="shared" si="0"/>
        <v>2000000</v>
      </c>
      <c r="S22">
        <f t="shared" si="1"/>
        <v>54361.911109003137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21189.704758264626</v>
      </c>
      <c r="AC22">
        <f t="shared" si="2"/>
        <v>10003.973891434513</v>
      </c>
      <c r="AE22">
        <f t="shared" si="3"/>
        <v>27026.167915574097</v>
      </c>
      <c r="AF22">
        <f t="shared" si="4"/>
        <v>-1351.3083957787048</v>
      </c>
      <c r="AG22">
        <f t="shared" si="5"/>
        <v>-9.2012713381021172</v>
      </c>
      <c r="AH22">
        <f t="shared" si="6"/>
        <v>-74067.848770023062</v>
      </c>
      <c r="AI22">
        <f t="shared" si="7"/>
        <v>-48402.190521565775</v>
      </c>
      <c r="AJ22">
        <f t="shared" si="8"/>
        <v>11185.730866830114</v>
      </c>
      <c r="AK22">
        <f t="shared" si="32"/>
        <v>4010.2007652735961</v>
      </c>
      <c r="AL22">
        <f t="shared" si="9"/>
        <v>-33206.258889462064</v>
      </c>
      <c r="AN22">
        <f t="shared" si="10"/>
        <v>5679.1801356577798</v>
      </c>
      <c r="AO22">
        <f t="shared" si="11"/>
        <v>-283.95900678288899</v>
      </c>
      <c r="AP22">
        <f t="shared" si="12"/>
        <v>-1.933521525115441</v>
      </c>
      <c r="AQ22">
        <f t="shared" si="13"/>
        <v>-15564.346996572121</v>
      </c>
      <c r="AR22">
        <f t="shared" si="14"/>
        <v>-10171.059389222346</v>
      </c>
      <c r="AS22">
        <f t="shared" si="15"/>
        <v>2350.528596586877</v>
      </c>
      <c r="AT22">
        <f t="shared" si="16"/>
        <v>842.68893012454475</v>
      </c>
      <c r="AU22">
        <f t="shared" si="17"/>
        <v>-6977.8418625109234</v>
      </c>
      <c r="AW22">
        <v>19</v>
      </c>
      <c r="AX22">
        <f>(R22*SUMPRODUCT(K23:$K$23, X23:$X$23)-$AZ$3*SUMPRODUCT(K22:$K$22, W23:$W$23))/Z22</f>
        <v>54361.911109003137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0.18707617900000001</v>
      </c>
      <c r="O23">
        <f t="shared" si="29"/>
        <v>146861.05279636607</v>
      </c>
      <c r="P23">
        <f t="shared" si="30"/>
        <v>7343.0526398183038</v>
      </c>
      <c r="Q23" s="5">
        <f t="shared" si="31"/>
        <v>50</v>
      </c>
      <c r="R23">
        <f t="shared" si="0"/>
        <v>2000000</v>
      </c>
      <c r="S23">
        <f t="shared" si="1"/>
        <v>67704.942470505106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10003.973891434513</v>
      </c>
      <c r="AC23">
        <f t="shared" si="2"/>
        <v>10003.973891434514</v>
      </c>
      <c r="AE23">
        <f t="shared" si="3"/>
        <v>21699.95400976036</v>
      </c>
      <c r="AF23">
        <f t="shared" si="4"/>
        <v>-1084.9977004880182</v>
      </c>
      <c r="AG23">
        <f t="shared" si="5"/>
        <v>-7.3879199408467349</v>
      </c>
      <c r="AH23">
        <f t="shared" si="6"/>
        <v>-68853.547354974449</v>
      </c>
      <c r="AI23">
        <f t="shared" si="7"/>
        <v>-48245.978965642949</v>
      </c>
      <c r="AJ23">
        <f t="shared" si="8"/>
        <v>0</v>
      </c>
      <c r="AK23">
        <f t="shared" si="32"/>
        <v>2620.0618572744861</v>
      </c>
      <c r="AL23">
        <f t="shared" si="9"/>
        <v>-45625.917108368463</v>
      </c>
      <c r="AN23">
        <f t="shared" si="10"/>
        <v>4200.511265666556</v>
      </c>
      <c r="AO23">
        <f t="shared" si="11"/>
        <v>-210.02556328332784</v>
      </c>
      <c r="AP23">
        <f t="shared" si="12"/>
        <v>-1.4300970834966307</v>
      </c>
      <c r="AQ23">
        <f t="shared" si="13"/>
        <v>-13328.143516598626</v>
      </c>
      <c r="AR23">
        <f t="shared" si="14"/>
        <v>-9339.0879112988932</v>
      </c>
      <c r="AS23">
        <f t="shared" si="15"/>
        <v>0</v>
      </c>
      <c r="AT23">
        <f t="shared" si="16"/>
        <v>507.17155175879833</v>
      </c>
      <c r="AU23">
        <f t="shared" si="17"/>
        <v>-8831.9163595400951</v>
      </c>
      <c r="AW23">
        <v>20</v>
      </c>
      <c r="AX23">
        <f>(R23*SUMPRODUCT(K$23:$K24, X$23:$X24)-$AZ$3*SUMPRODUCT(K$22:$K23, W$23:$W24))/Z23</f>
        <v>67704.942470505106</v>
      </c>
    </row>
    <row r="25" spans="5:50" x14ac:dyDescent="0.25">
      <c r="AN25" s="6">
        <f t="shared" ref="AN25:AU25" si="33">SUM(AN3:AN23)</f>
        <v>961944.88523563801</v>
      </c>
      <c r="AO25" s="6">
        <f t="shared" si="33"/>
        <v>-158243.03385905654</v>
      </c>
      <c r="AP25" s="6">
        <f t="shared" si="33"/>
        <v>-2797.4099026870726</v>
      </c>
      <c r="AQ25" s="6">
        <f t="shared" si="33"/>
        <v>-637341.50143060472</v>
      </c>
      <c r="AR25" s="6">
        <f t="shared" si="33"/>
        <v>163562.94004328956</v>
      </c>
      <c r="AS25" s="6">
        <f t="shared" si="33"/>
        <v>-77063.953171272282</v>
      </c>
      <c r="AT25" s="6">
        <f t="shared" si="33"/>
        <v>141386.84772070186</v>
      </c>
      <c r="AU25" s="7">
        <f t="shared" si="33"/>
        <v>227885.83459271918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2619.435147442211</v>
      </c>
      <c r="K3">
        <v>1</v>
      </c>
      <c r="L3" s="2">
        <v>0</v>
      </c>
      <c r="O3">
        <f>$C$3</f>
        <v>2619.435147442211</v>
      </c>
      <c r="P3">
        <f>O3*C5</f>
        <v>261.94351474422109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2619.435147442211</v>
      </c>
      <c r="AF3">
        <f t="shared" ref="AF3:AF34" si="3">-$Z3*P3</f>
        <v>-261.94351474422109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34" si="6">SUM(AE3:AH3)</f>
        <v>-162.41657130200974</v>
      </c>
      <c r="AJ3">
        <f t="shared" ref="AJ3:AJ34" si="7">AB3-AC3</f>
        <v>0</v>
      </c>
      <c r="AL3">
        <f t="shared" ref="AL3:AL23" si="8">SUM(AI3:AK3)</f>
        <v>-162.41657130200974</v>
      </c>
      <c r="AN3">
        <f t="shared" ref="AN3:AN34" si="9">AE3*$K3</f>
        <v>2619.435147442211</v>
      </c>
      <c r="AO3">
        <f t="shared" ref="AO3:AO34" si="10">AF3*$K3</f>
        <v>-261.94351474422109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-162.41657130200974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-162.41657130200974</v>
      </c>
      <c r="AW3">
        <v>0</v>
      </c>
      <c r="AX3">
        <f>IF(Z3&gt;0, (R3*SUMPRODUCT(K3:$K$98, X3:$X$98)-K3*$AZ$3)/Z3, 0)</f>
        <v>0</v>
      </c>
      <c r="AZ3">
        <f>C6*SUMPRODUCT(X4:X98, K4:K98)/1</f>
        <v>948.79327639108658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50000</v>
      </c>
      <c r="S4">
        <f t="shared" si="1"/>
        <v>102.80387886159856</v>
      </c>
      <c r="U4">
        <f t="shared" ref="U4:U23" si="20">M4</f>
        <v>1.1616059999999999E-3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35" si="26">AC3</f>
        <v>0</v>
      </c>
      <c r="AC4">
        <f t="shared" ref="AC4:AC67" si="27">S4*Z4</f>
        <v>101.65642247047367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-58.080299999999994</v>
      </c>
      <c r="AI4">
        <f t="shared" si="6"/>
        <v>-58.080299999999994</v>
      </c>
      <c r="AJ4">
        <f t="shared" si="7"/>
        <v>-101.65642247047367</v>
      </c>
      <c r="AK4">
        <f t="shared" ref="AK4:AK35" si="28">G4*SUM(AB4:AB4, AE4:AF4)</f>
        <v>0</v>
      </c>
      <c r="AL4">
        <f t="shared" si="8"/>
        <v>-159.73672247047367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-51.857410714285706</v>
      </c>
      <c r="AR4">
        <f t="shared" si="13"/>
        <v>-51.857410714285706</v>
      </c>
      <c r="AS4">
        <f t="shared" si="14"/>
        <v>-90.764662920065774</v>
      </c>
      <c r="AT4">
        <f t="shared" si="15"/>
        <v>0</v>
      </c>
      <c r="AU4">
        <f t="shared" si="16"/>
        <v>-142.62207363435147</v>
      </c>
      <c r="AW4">
        <v>1</v>
      </c>
      <c r="AX4">
        <f>IF(Z4&gt;0, (R4*SUMPRODUCT(K4:$K$98, X4:$X$98)-K4*$AZ$3)/Z4, 0)</f>
        <v>102.80387886159856</v>
      </c>
    </row>
    <row r="5" spans="1:52" x14ac:dyDescent="0.25">
      <c r="C5" s="2"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1.1730060000000001E-3</v>
      </c>
      <c r="Q5" s="5">
        <f t="shared" ref="Q5:Q36" si="30">$C$8</f>
        <v>50</v>
      </c>
      <c r="R5">
        <f t="shared" si="0"/>
        <v>50000</v>
      </c>
      <c r="S5">
        <f t="shared" si="1"/>
        <v>143.7564924741738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101.65642247047367</v>
      </c>
      <c r="AC5">
        <f t="shared" si="27"/>
        <v>140.56367467625375</v>
      </c>
      <c r="AE5">
        <f t="shared" si="2"/>
        <v>0</v>
      </c>
      <c r="AF5">
        <f t="shared" si="3"/>
        <v>0</v>
      </c>
      <c r="AG5">
        <f t="shared" si="4"/>
        <v>-48.889504834540375</v>
      </c>
      <c r="AH5">
        <f t="shared" si="5"/>
        <v>-57.995668459618201</v>
      </c>
      <c r="AI5">
        <f t="shared" si="6"/>
        <v>-106.88517329415858</v>
      </c>
      <c r="AJ5">
        <f t="shared" si="7"/>
        <v>-38.907252205780082</v>
      </c>
      <c r="AK5">
        <f t="shared" si="28"/>
        <v>7.1159495729331574</v>
      </c>
      <c r="AL5">
        <f t="shared" si="8"/>
        <v>-138.6764759270055</v>
      </c>
      <c r="AN5">
        <f t="shared" si="9"/>
        <v>0</v>
      </c>
      <c r="AO5">
        <f t="shared" si="10"/>
        <v>0</v>
      </c>
      <c r="AP5">
        <f t="shared" si="11"/>
        <v>-38.974413930596597</v>
      </c>
      <c r="AQ5">
        <f t="shared" si="12"/>
        <v>-46.233791820486445</v>
      </c>
      <c r="AR5">
        <f t="shared" si="13"/>
        <v>-85.208205751083042</v>
      </c>
      <c r="AS5">
        <f t="shared" si="14"/>
        <v>-31.016623250781311</v>
      </c>
      <c r="AT5">
        <f t="shared" si="15"/>
        <v>5.6727914325041109</v>
      </c>
      <c r="AU5">
        <f t="shared" si="16"/>
        <v>-110.55203756936024</v>
      </c>
      <c r="AW5">
        <v>2</v>
      </c>
      <c r="AX5">
        <f>IF(Z5&gt;0, (R5*SUMPRODUCT(K5:$K$98, X5:$X$98)-K5*$AZ$3)/Z5, 0)</f>
        <v>143.7564924741738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1.1872549999999999E-3</v>
      </c>
      <c r="Q6" s="5">
        <f t="shared" si="30"/>
        <v>50</v>
      </c>
      <c r="R6">
        <f t="shared" si="0"/>
        <v>50000</v>
      </c>
      <c r="S6">
        <f t="shared" si="1"/>
        <v>181.38234776340514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140.56367467625375</v>
      </c>
      <c r="AC6">
        <f t="shared" si="27"/>
        <v>175.36976046296911</v>
      </c>
      <c r="AE6">
        <f t="shared" si="2"/>
        <v>0</v>
      </c>
      <c r="AF6">
        <f t="shared" si="3"/>
        <v>0</v>
      </c>
      <c r="AG6">
        <f t="shared" si="4"/>
        <v>-48.342565477132638</v>
      </c>
      <c r="AH6">
        <f t="shared" si="5"/>
        <v>-58.044309062332225</v>
      </c>
      <c r="AI6">
        <f t="shared" si="6"/>
        <v>-106.38687453946486</v>
      </c>
      <c r="AJ6">
        <f t="shared" si="7"/>
        <v>-34.806085786715357</v>
      </c>
      <c r="AK6">
        <f t="shared" si="28"/>
        <v>9.8394572273377641</v>
      </c>
      <c r="AL6">
        <f t="shared" si="8"/>
        <v>-131.35350309884245</v>
      </c>
      <c r="AN6">
        <f t="shared" si="9"/>
        <v>0</v>
      </c>
      <c r="AO6">
        <f t="shared" si="10"/>
        <v>0</v>
      </c>
      <c r="AP6">
        <f t="shared" si="11"/>
        <v>-34.409283235249518</v>
      </c>
      <c r="AQ6">
        <f t="shared" si="12"/>
        <v>-41.314792688545047</v>
      </c>
      <c r="AR6">
        <f t="shared" si="13"/>
        <v>-75.724075923794558</v>
      </c>
      <c r="AS6">
        <f t="shared" si="14"/>
        <v>-24.774284366683098</v>
      </c>
      <c r="AT6">
        <f t="shared" si="15"/>
        <v>7.0035313036239311</v>
      </c>
      <c r="AU6">
        <f t="shared" si="16"/>
        <v>-93.494828986853733</v>
      </c>
      <c r="AW6">
        <v>3</v>
      </c>
      <c r="AX6">
        <f>IF(Z6&gt;0, (R6*SUMPRODUCT(K6:$K$98, X6:$X$98)-K6*$AZ$3)/Z6, 0)</f>
        <v>181.38234776340514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1.2024550000000001E-3</v>
      </c>
      <c r="Q7" s="5">
        <f t="shared" si="30"/>
        <v>50</v>
      </c>
      <c r="R7">
        <f t="shared" si="0"/>
        <v>50000</v>
      </c>
      <c r="S7">
        <f t="shared" si="1"/>
        <v>215.90757295833649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175.36976046296911</v>
      </c>
      <c r="AC7">
        <f t="shared" si="27"/>
        <v>206.41200135228235</v>
      </c>
      <c r="AE7">
        <f t="shared" si="2"/>
        <v>0</v>
      </c>
      <c r="AF7">
        <f t="shared" si="3"/>
        <v>0</v>
      </c>
      <c r="AG7">
        <f t="shared" si="4"/>
        <v>-47.801010062790503</v>
      </c>
      <c r="AH7">
        <f t="shared" si="5"/>
        <v>-58.129759570805533</v>
      </c>
      <c r="AI7">
        <f t="shared" si="6"/>
        <v>-105.93076963359604</v>
      </c>
      <c r="AJ7">
        <f t="shared" si="7"/>
        <v>-31.042240889313234</v>
      </c>
      <c r="AK7">
        <f t="shared" si="28"/>
        <v>12.275883232407839</v>
      </c>
      <c r="AL7">
        <f t="shared" si="8"/>
        <v>-124.69712729050144</v>
      </c>
      <c r="AN7">
        <f t="shared" si="9"/>
        <v>0</v>
      </c>
      <c r="AO7">
        <f t="shared" si="10"/>
        <v>0</v>
      </c>
      <c r="AP7">
        <f t="shared" si="11"/>
        <v>-30.378406060914621</v>
      </c>
      <c r="AQ7">
        <f t="shared" si="12"/>
        <v>-36.94251310057318</v>
      </c>
      <c r="AR7">
        <f t="shared" si="13"/>
        <v>-67.320919161487808</v>
      </c>
      <c r="AS7">
        <f t="shared" si="14"/>
        <v>-19.727905279356225</v>
      </c>
      <c r="AT7">
        <f t="shared" si="15"/>
        <v>7.8015457225819178</v>
      </c>
      <c r="AU7">
        <f t="shared" si="16"/>
        <v>-79.247278718262109</v>
      </c>
      <c r="AW7">
        <v>4</v>
      </c>
      <c r="AX7">
        <f>IF(Z7&gt;0, (R7*SUMPRODUCT(K7:$K$98, X7:$X$98)-K7*$AZ$3)/Z7, 0)</f>
        <v>215.90757295833649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1.2214540000000001E-3</v>
      </c>
      <c r="Q8" s="5">
        <f t="shared" si="30"/>
        <v>50</v>
      </c>
      <c r="R8">
        <f t="shared" si="0"/>
        <v>50000</v>
      </c>
      <c r="S8">
        <f t="shared" si="1"/>
        <v>247.62075317572157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206.41200135228235</v>
      </c>
      <c r="AC8">
        <f t="shared" si="27"/>
        <v>234.07398251765471</v>
      </c>
      <c r="AE8">
        <f t="shared" si="2"/>
        <v>0</v>
      </c>
      <c r="AF8">
        <f t="shared" si="3"/>
        <v>0</v>
      </c>
      <c r="AG8">
        <f t="shared" si="4"/>
        <v>-47.26461322721736</v>
      </c>
      <c r="AH8">
        <f t="shared" si="5"/>
        <v>-58.386734945235723</v>
      </c>
      <c r="AI8">
        <f t="shared" si="6"/>
        <v>-105.65134817245308</v>
      </c>
      <c r="AJ8">
        <f t="shared" si="7"/>
        <v>-27.661981165372367</v>
      </c>
      <c r="AK8">
        <f t="shared" si="28"/>
        <v>14.448840094659765</v>
      </c>
      <c r="AL8">
        <f t="shared" si="8"/>
        <v>-118.86448924316568</v>
      </c>
      <c r="AN8">
        <f t="shared" si="9"/>
        <v>0</v>
      </c>
      <c r="AO8">
        <f t="shared" si="10"/>
        <v>0</v>
      </c>
      <c r="AP8">
        <f t="shared" si="11"/>
        <v>-26.819210870275665</v>
      </c>
      <c r="AQ8">
        <f t="shared" si="12"/>
        <v>-33.13020142565037</v>
      </c>
      <c r="AR8">
        <f t="shared" si="13"/>
        <v>-59.949412295926038</v>
      </c>
      <c r="AS8">
        <f t="shared" si="14"/>
        <v>-15.696150995614358</v>
      </c>
      <c r="AT8">
        <f t="shared" si="15"/>
        <v>8.1986599036936187</v>
      </c>
      <c r="AU8">
        <f t="shared" si="16"/>
        <v>-67.446903387846774</v>
      </c>
      <c r="AW8">
        <v>5</v>
      </c>
      <c r="AX8">
        <f>IF(Z8&gt;0, (R8*SUMPRODUCT(K8:$K$98, X8:$X$98)-K8*$AZ$3)/Z8, 0)</f>
        <v>247.62075317572157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1.250903E-3</v>
      </c>
      <c r="Q9" s="5">
        <f t="shared" si="30"/>
        <v>50</v>
      </c>
      <c r="R9">
        <f t="shared" si="0"/>
        <v>50000</v>
      </c>
      <c r="S9">
        <f t="shared" si="1"/>
        <v>276.70728449938781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234.07398251765471</v>
      </c>
      <c r="AC9">
        <f t="shared" si="27"/>
        <v>258.62636525802662</v>
      </c>
      <c r="AE9">
        <f t="shared" si="2"/>
        <v>0</v>
      </c>
      <c r="AF9">
        <f t="shared" si="3"/>
        <v>0</v>
      </c>
      <c r="AG9">
        <f t="shared" si="4"/>
        <v>-46.732843648465419</v>
      </c>
      <c r="AH9">
        <f t="shared" si="5"/>
        <v>-59.123446479765889</v>
      </c>
      <c r="AI9">
        <f t="shared" si="6"/>
        <v>-105.85629012823131</v>
      </c>
      <c r="AJ9">
        <f t="shared" si="7"/>
        <v>-24.552382740371911</v>
      </c>
      <c r="AK9">
        <f t="shared" si="28"/>
        <v>16.385178776235833</v>
      </c>
      <c r="AL9">
        <f t="shared" si="8"/>
        <v>-114.02349409236739</v>
      </c>
      <c r="AN9">
        <f t="shared" si="9"/>
        <v>0</v>
      </c>
      <c r="AO9">
        <f t="shared" si="10"/>
        <v>0</v>
      </c>
      <c r="AP9">
        <f t="shared" si="11"/>
        <v>-23.676312973426469</v>
      </c>
      <c r="AQ9">
        <f t="shared" si="12"/>
        <v>-29.953777977911113</v>
      </c>
      <c r="AR9">
        <f t="shared" si="13"/>
        <v>-53.630090951337579</v>
      </c>
      <c r="AS9">
        <f t="shared" si="14"/>
        <v>-12.439001195329322</v>
      </c>
      <c r="AT9">
        <f t="shared" si="15"/>
        <v>8.3012414940952013</v>
      </c>
      <c r="AU9">
        <f t="shared" si="16"/>
        <v>-57.767850652571703</v>
      </c>
      <c r="AW9">
        <v>6</v>
      </c>
      <c r="AX9">
        <f>IF(Z9&gt;0, (R9*SUMPRODUCT(K9:$K$98, X9:$X$98)-K9*$AZ$3)/Z9, 0)</f>
        <v>276.70728449938781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1.286052E-3</v>
      </c>
      <c r="Q10" s="5">
        <f t="shared" si="30"/>
        <v>50</v>
      </c>
      <c r="R10">
        <f t="shared" si="0"/>
        <v>50000</v>
      </c>
      <c r="S10">
        <f t="shared" si="1"/>
        <v>303.18405163472306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258.62636525802662</v>
      </c>
      <c r="AC10">
        <f t="shared" si="27"/>
        <v>280.17489457120712</v>
      </c>
      <c r="AE10">
        <f t="shared" si="2"/>
        <v>0</v>
      </c>
      <c r="AF10">
        <f t="shared" si="3"/>
        <v>0</v>
      </c>
      <c r="AG10">
        <f t="shared" si="4"/>
        <v>-46.205414344940969</v>
      </c>
      <c r="AH10">
        <f t="shared" si="5"/>
        <v>-60.100867039796249</v>
      </c>
      <c r="AI10">
        <f t="shared" si="6"/>
        <v>-106.30628138473722</v>
      </c>
      <c r="AJ10">
        <f t="shared" si="7"/>
        <v>-21.548529313180495</v>
      </c>
      <c r="AK10">
        <f t="shared" si="28"/>
        <v>18.103845568061864</v>
      </c>
      <c r="AL10">
        <f t="shared" si="8"/>
        <v>-109.75096512985584</v>
      </c>
      <c r="AN10">
        <f t="shared" si="9"/>
        <v>0</v>
      </c>
      <c r="AO10">
        <f t="shared" si="10"/>
        <v>0</v>
      </c>
      <c r="AP10">
        <f t="shared" si="11"/>
        <v>-20.900982923250091</v>
      </c>
      <c r="AQ10">
        <f t="shared" si="12"/>
        <v>-27.186580046518802</v>
      </c>
      <c r="AR10">
        <f t="shared" si="13"/>
        <v>-48.087562969768896</v>
      </c>
      <c r="AS10">
        <f t="shared" si="14"/>
        <v>-9.7474603264812458</v>
      </c>
      <c r="AT10">
        <f t="shared" si="15"/>
        <v>8.1892603372930814</v>
      </c>
      <c r="AU10">
        <f t="shared" si="16"/>
        <v>-49.645762958957057</v>
      </c>
      <c r="AW10">
        <v>7</v>
      </c>
      <c r="AX10">
        <f>IF(Z10&gt;0, (R10*SUMPRODUCT(K10:$K$98, X10:$X$98)-K10*$AZ$3)/Z10, 0)</f>
        <v>303.18405163472306</v>
      </c>
    </row>
    <row r="11" spans="1:52" x14ac:dyDescent="0.25">
      <c r="A11" t="s">
        <v>33</v>
      </c>
      <c r="C11" s="25">
        <f>AU100</f>
        <v>-1533.7862334811077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1.3202509999999999E-3</v>
      </c>
      <c r="Q11" s="5">
        <f t="shared" si="30"/>
        <v>50</v>
      </c>
      <c r="R11">
        <f t="shared" si="0"/>
        <v>50000</v>
      </c>
      <c r="S11">
        <f t="shared" si="1"/>
        <v>327.22973824697897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280.17489457120712</v>
      </c>
      <c r="AC11">
        <f t="shared" si="27"/>
        <v>298.97251746316272</v>
      </c>
      <c r="AE11">
        <f t="shared" si="2"/>
        <v>0</v>
      </c>
      <c r="AF11">
        <f t="shared" si="3"/>
        <v>0</v>
      </c>
      <c r="AG11">
        <f t="shared" si="4"/>
        <v>-45.682357456997238</v>
      </c>
      <c r="AH11">
        <f t="shared" si="5"/>
        <v>-61.002744494322656</v>
      </c>
      <c r="AI11">
        <f t="shared" si="6"/>
        <v>-106.68510195131989</v>
      </c>
      <c r="AJ11">
        <f t="shared" si="7"/>
        <v>-18.797622891955598</v>
      </c>
      <c r="AK11">
        <f t="shared" si="28"/>
        <v>19.612242619984499</v>
      </c>
      <c r="AL11">
        <f t="shared" si="8"/>
        <v>-105.87048222329099</v>
      </c>
      <c r="AN11">
        <f t="shared" si="9"/>
        <v>0</v>
      </c>
      <c r="AO11">
        <f t="shared" si="10"/>
        <v>0</v>
      </c>
      <c r="AP11">
        <f t="shared" si="11"/>
        <v>-18.450337991439451</v>
      </c>
      <c r="AQ11">
        <f t="shared" si="12"/>
        <v>-24.637985361967726</v>
      </c>
      <c r="AR11">
        <f t="shared" si="13"/>
        <v>-43.088323353407176</v>
      </c>
      <c r="AS11">
        <f t="shared" si="14"/>
        <v>-7.5920446119419118</v>
      </c>
      <c r="AT11">
        <f t="shared" si="15"/>
        <v>7.9210558572739007</v>
      </c>
      <c r="AU11">
        <f t="shared" si="16"/>
        <v>-42.759312108075193</v>
      </c>
      <c r="AW11">
        <v>8</v>
      </c>
      <c r="AX11">
        <f>IF(Z11&gt;0, (R11*SUMPRODUCT(K11:$K$98, X11:$X$98)-K11*$AZ$3)/Z11, 0)</f>
        <v>327.22973824697897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1.3639489999999999E-3</v>
      </c>
      <c r="Q12" s="5">
        <f t="shared" si="30"/>
        <v>50</v>
      </c>
      <c r="R12">
        <f t="shared" si="0"/>
        <v>50000</v>
      </c>
      <c r="S12">
        <f t="shared" si="1"/>
        <v>349.16887891058968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298.97251746316272</v>
      </c>
      <c r="AC12">
        <f t="shared" si="27"/>
        <v>315.39185615340426</v>
      </c>
      <c r="AE12">
        <f t="shared" si="2"/>
        <v>0</v>
      </c>
      <c r="AF12">
        <f t="shared" si="3"/>
        <v>0</v>
      </c>
      <c r="AG12">
        <f t="shared" si="4"/>
        <v>-45.163225476656152</v>
      </c>
      <c r="AH12">
        <f t="shared" si="5"/>
        <v>-62.308405771113925</v>
      </c>
      <c r="AI12">
        <f t="shared" si="6"/>
        <v>-107.47163124777008</v>
      </c>
      <c r="AJ12">
        <f t="shared" si="7"/>
        <v>-16.419338690241545</v>
      </c>
      <c r="AK12">
        <f t="shared" si="28"/>
        <v>20.928076222421392</v>
      </c>
      <c r="AL12">
        <f t="shared" si="8"/>
        <v>-102.96289371559023</v>
      </c>
      <c r="AN12">
        <f t="shared" si="9"/>
        <v>0</v>
      </c>
      <c r="AO12">
        <f t="shared" si="10"/>
        <v>0</v>
      </c>
      <c r="AP12">
        <f t="shared" si="11"/>
        <v>-16.286311867385688</v>
      </c>
      <c r="AQ12">
        <f t="shared" si="12"/>
        <v>-22.469035761683791</v>
      </c>
      <c r="AR12">
        <f t="shared" si="13"/>
        <v>-38.755347629069483</v>
      </c>
      <c r="AS12">
        <f t="shared" si="14"/>
        <v>-5.9209781352690207</v>
      </c>
      <c r="AT12">
        <f t="shared" si="15"/>
        <v>7.5468740893837811</v>
      </c>
      <c r="AU12">
        <f t="shared" si="16"/>
        <v>-37.129451674954723</v>
      </c>
      <c r="AW12">
        <v>9</v>
      </c>
      <c r="AX12">
        <f>IF(Z12&gt;0, (R12*SUMPRODUCT(K12:$K$98, X12:$X$98)-K12*$AZ$3)/Z12, 0)</f>
        <v>349.16887891058968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1.4095469999999999E-3</v>
      </c>
      <c r="Q13" s="5">
        <f t="shared" si="30"/>
        <v>50</v>
      </c>
      <c r="R13">
        <f t="shared" si="0"/>
        <v>50000</v>
      </c>
      <c r="S13">
        <f t="shared" si="1"/>
        <v>369.08891337088608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315.39185615340426</v>
      </c>
      <c r="AC13">
        <f t="shared" si="27"/>
        <v>329.58114543833602</v>
      </c>
      <c r="AE13">
        <f t="shared" si="2"/>
        <v>0</v>
      </c>
      <c r="AF13">
        <f t="shared" si="3"/>
        <v>0</v>
      </c>
      <c r="AG13">
        <f t="shared" si="4"/>
        <v>-44.647933532908652</v>
      </c>
      <c r="AH13">
        <f t="shared" si="5"/>
        <v>-63.659688980944253</v>
      </c>
      <c r="AI13">
        <f t="shared" si="6"/>
        <v>-108.30762251385291</v>
      </c>
      <c r="AJ13">
        <f t="shared" si="7"/>
        <v>-14.18928928493176</v>
      </c>
      <c r="AK13">
        <f t="shared" si="28"/>
        <v>22.077429930738301</v>
      </c>
      <c r="AL13">
        <f t="shared" si="8"/>
        <v>-100.41948186804636</v>
      </c>
      <c r="AN13">
        <f t="shared" si="9"/>
        <v>0</v>
      </c>
      <c r="AO13">
        <f t="shared" si="10"/>
        <v>0</v>
      </c>
      <c r="AP13">
        <f t="shared" si="11"/>
        <v>-14.375439666676868</v>
      </c>
      <c r="AQ13">
        <f t="shared" si="12"/>
        <v>-20.496716101551691</v>
      </c>
      <c r="AR13">
        <f t="shared" si="13"/>
        <v>-34.872155768228559</v>
      </c>
      <c r="AS13">
        <f t="shared" si="14"/>
        <v>-4.568571395991162</v>
      </c>
      <c r="AT13">
        <f t="shared" si="15"/>
        <v>7.1083415704041171</v>
      </c>
      <c r="AU13">
        <f t="shared" si="16"/>
        <v>-32.332385593815602</v>
      </c>
      <c r="AW13">
        <v>10</v>
      </c>
      <c r="AX13">
        <f>IF(Z13&gt;0, (R13*SUMPRODUCT(K13:$K$98, X13:$X$98)-K13*$AZ$3)/Z13, 0)</f>
        <v>369.08891337088608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1.462746E-3</v>
      </c>
      <c r="Q14" s="5">
        <f t="shared" si="30"/>
        <v>50</v>
      </c>
      <c r="R14">
        <f t="shared" si="0"/>
        <v>50000</v>
      </c>
      <c r="S14">
        <f t="shared" si="1"/>
        <v>387.22805533292495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329.58114543833602</v>
      </c>
      <c r="AC14">
        <f t="shared" si="27"/>
        <v>341.81507669983398</v>
      </c>
      <c r="AE14">
        <f t="shared" si="2"/>
        <v>0</v>
      </c>
      <c r="AF14">
        <f t="shared" si="3"/>
        <v>0</v>
      </c>
      <c r="AG14">
        <f t="shared" si="4"/>
        <v>-44.136145611396039</v>
      </c>
      <c r="AH14">
        <f t="shared" si="5"/>
        <v>-65.308586183527993</v>
      </c>
      <c r="AI14">
        <f t="shared" si="6"/>
        <v>-109.44473179492402</v>
      </c>
      <c r="AJ14">
        <f t="shared" si="7"/>
        <v>-12.233931261497958</v>
      </c>
      <c r="AK14">
        <f t="shared" si="28"/>
        <v>23.070680180683524</v>
      </c>
      <c r="AL14">
        <f t="shared" si="8"/>
        <v>-98.607982875738458</v>
      </c>
      <c r="AN14">
        <f t="shared" si="9"/>
        <v>0</v>
      </c>
      <c r="AO14">
        <f t="shared" si="10"/>
        <v>0</v>
      </c>
      <c r="AP14">
        <f t="shared" si="11"/>
        <v>-12.68808719030306</v>
      </c>
      <c r="AQ14">
        <f t="shared" si="12"/>
        <v>-18.774657920243676</v>
      </c>
      <c r="AR14">
        <f t="shared" si="13"/>
        <v>-31.462745110546734</v>
      </c>
      <c r="AS14">
        <f t="shared" si="14"/>
        <v>-3.5169628968683875</v>
      </c>
      <c r="AT14">
        <f t="shared" si="15"/>
        <v>6.6322692572531228</v>
      </c>
      <c r="AU14">
        <f t="shared" si="16"/>
        <v>-28.347438750161999</v>
      </c>
      <c r="AW14">
        <v>11</v>
      </c>
      <c r="AX14">
        <f>IF(Z14&gt;0, (R14*SUMPRODUCT(K14:$K$98, X14:$X$98)-K14*$AZ$3)/Z14, 0)</f>
        <v>387.22805533292495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1.535893E-3</v>
      </c>
      <c r="Q15" s="5">
        <f t="shared" si="30"/>
        <v>50</v>
      </c>
      <c r="R15">
        <f t="shared" si="0"/>
        <v>50000</v>
      </c>
      <c r="S15">
        <f t="shared" si="1"/>
        <v>403.72274659995708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341.81507669983398</v>
      </c>
      <c r="AC15">
        <f t="shared" si="27"/>
        <v>352.26421106802735</v>
      </c>
      <c r="AE15">
        <f t="shared" si="2"/>
        <v>0</v>
      </c>
      <c r="AF15">
        <f t="shared" si="3"/>
        <v>0</v>
      </c>
      <c r="AG15">
        <f t="shared" si="4"/>
        <v>-43.62699575819056</v>
      </c>
      <c r="AH15">
        <f t="shared" si="5"/>
        <v>-67.78839709152389</v>
      </c>
      <c r="AI15">
        <f t="shared" si="6"/>
        <v>-111.41539284971445</v>
      </c>
      <c r="AJ15">
        <f t="shared" si="7"/>
        <v>-10.44913436819337</v>
      </c>
      <c r="AK15">
        <f t="shared" si="28"/>
        <v>23.92705536898838</v>
      </c>
      <c r="AL15">
        <f t="shared" si="8"/>
        <v>-97.937471848919444</v>
      </c>
      <c r="AN15">
        <f t="shared" si="9"/>
        <v>0</v>
      </c>
      <c r="AO15">
        <f t="shared" si="10"/>
        <v>0</v>
      </c>
      <c r="AP15">
        <f t="shared" si="11"/>
        <v>-11.197963191161655</v>
      </c>
      <c r="AQ15">
        <f t="shared" si="12"/>
        <v>-17.399593124085836</v>
      </c>
      <c r="AR15">
        <f t="shared" si="13"/>
        <v>-28.597556315247491</v>
      </c>
      <c r="AS15">
        <f t="shared" si="14"/>
        <v>-2.6820325351548924</v>
      </c>
      <c r="AT15">
        <f t="shared" si="15"/>
        <v>6.141479160744562</v>
      </c>
      <c r="AU15">
        <f t="shared" si="16"/>
        <v>-25.138109689657821</v>
      </c>
      <c r="AW15">
        <v>12</v>
      </c>
      <c r="AX15">
        <f>IF(Z15&gt;0, (R15*SUMPRODUCT(K15:$K$98, X15:$X$98)-K15*$AZ$3)/Z15, 0)</f>
        <v>403.72274659995708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1.6204399999999999E-3</v>
      </c>
      <c r="Q16" s="5">
        <f t="shared" si="30"/>
        <v>50</v>
      </c>
      <c r="R16">
        <f t="shared" si="0"/>
        <v>50000</v>
      </c>
      <c r="S16">
        <f t="shared" si="1"/>
        <v>418.54943321453334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352.26421106802735</v>
      </c>
      <c r="AC16">
        <f t="shared" si="27"/>
        <v>360.95728963004603</v>
      </c>
      <c r="AE16">
        <f t="shared" si="2"/>
        <v>0</v>
      </c>
      <c r="AF16">
        <f t="shared" si="3"/>
        <v>0</v>
      </c>
      <c r="AG16">
        <f t="shared" si="4"/>
        <v>-43.120030871602246</v>
      </c>
      <c r="AH16">
        <f t="shared" si="5"/>
        <v>-70.694929006402305</v>
      </c>
      <c r="AI16">
        <f t="shared" si="6"/>
        <v>-113.81495987800454</v>
      </c>
      <c r="AJ16">
        <f t="shared" si="7"/>
        <v>-8.6930785620186839</v>
      </c>
      <c r="AK16">
        <f t="shared" si="28"/>
        <v>24.658494774761916</v>
      </c>
      <c r="AL16">
        <f t="shared" si="8"/>
        <v>-97.849543665261308</v>
      </c>
      <c r="AN16">
        <f t="shared" si="9"/>
        <v>0</v>
      </c>
      <c r="AO16">
        <f t="shared" si="10"/>
        <v>0</v>
      </c>
      <c r="AP16">
        <f t="shared" si="11"/>
        <v>-9.8819981533719208</v>
      </c>
      <c r="AQ16">
        <f t="shared" si="12"/>
        <v>-16.201453101326777</v>
      </c>
      <c r="AR16">
        <f t="shared" si="13"/>
        <v>-26.083451254698694</v>
      </c>
      <c r="AS16">
        <f t="shared" si="14"/>
        <v>-1.9922292391854595</v>
      </c>
      <c r="AT16">
        <f t="shared" si="15"/>
        <v>5.6510905698262537</v>
      </c>
      <c r="AU16">
        <f t="shared" si="16"/>
        <v>-22.424589924057901</v>
      </c>
      <c r="AW16">
        <v>13</v>
      </c>
      <c r="AX16">
        <f>IF(Z16&gt;0, (R16*SUMPRODUCT(K16:$K$98, X16:$X$98)-K16*$AZ$3)/Z16, 0)</f>
        <v>418.54943321453334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1.706887E-3</v>
      </c>
      <c r="Q17" s="5">
        <f t="shared" si="30"/>
        <v>50</v>
      </c>
      <c r="R17">
        <f t="shared" si="0"/>
        <v>50000</v>
      </c>
      <c r="S17">
        <f t="shared" si="1"/>
        <v>431.83254996978349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360.95728963004603</v>
      </c>
      <c r="AC17">
        <f t="shared" si="27"/>
        <v>368.05286481988401</v>
      </c>
      <c r="AE17">
        <f t="shared" si="2"/>
        <v>0</v>
      </c>
      <c r="AF17">
        <f t="shared" si="3"/>
        <v>0</v>
      </c>
      <c r="AG17">
        <f t="shared" si="4"/>
        <v>-42.615229542751891</v>
      </c>
      <c r="AH17">
        <f t="shared" si="5"/>
        <v>-73.601020134336551</v>
      </c>
      <c r="AI17">
        <f t="shared" si="6"/>
        <v>-116.21624967708844</v>
      </c>
      <c r="AJ17">
        <f t="shared" si="7"/>
        <v>-7.0955751898379731</v>
      </c>
      <c r="AK17">
        <f t="shared" si="28"/>
        <v>25.267010274103225</v>
      </c>
      <c r="AL17">
        <f t="shared" si="8"/>
        <v>-98.044814592823187</v>
      </c>
      <c r="AN17">
        <f t="shared" si="9"/>
        <v>0</v>
      </c>
      <c r="AO17">
        <f t="shared" si="10"/>
        <v>0</v>
      </c>
      <c r="AP17">
        <f t="shared" si="11"/>
        <v>-8.7199202836215957</v>
      </c>
      <c r="AQ17">
        <f t="shared" si="12"/>
        <v>-15.060226948227266</v>
      </c>
      <c r="AR17">
        <f t="shared" si="13"/>
        <v>-23.780147231848861</v>
      </c>
      <c r="AS17">
        <f t="shared" si="14"/>
        <v>-1.4518952657466981</v>
      </c>
      <c r="AT17">
        <f t="shared" si="15"/>
        <v>5.1701309076511031</v>
      </c>
      <c r="AU17">
        <f t="shared" si="16"/>
        <v>-20.061911589944454</v>
      </c>
      <c r="AW17">
        <v>14</v>
      </c>
      <c r="AX17">
        <f>IF(Z17&gt;0, (R17*SUMPRODUCT(K17:$K$98, X17:$X$98)-K17*$AZ$3)/Z17, 0)</f>
        <v>431.83254996978349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1.7980839999999999E-3</v>
      </c>
      <c r="Q18" s="5">
        <f t="shared" si="30"/>
        <v>50</v>
      </c>
      <c r="R18">
        <f t="shared" si="0"/>
        <v>50000</v>
      </c>
      <c r="S18">
        <f t="shared" si="1"/>
        <v>443.80408027606205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368.05286481988401</v>
      </c>
      <c r="AC18">
        <f t="shared" si="27"/>
        <v>373.79355598876822</v>
      </c>
      <c r="AE18">
        <f t="shared" si="2"/>
        <v>0</v>
      </c>
      <c r="AF18">
        <f t="shared" si="3"/>
        <v>0</v>
      </c>
      <c r="AG18">
        <f t="shared" si="4"/>
        <v>-42.112451484927227</v>
      </c>
      <c r="AH18">
        <f t="shared" si="5"/>
        <v>-76.625762397149487</v>
      </c>
      <c r="AI18">
        <f t="shared" si="6"/>
        <v>-118.73821388207671</v>
      </c>
      <c r="AJ18">
        <f t="shared" si="7"/>
        <v>-5.7406911688842115</v>
      </c>
      <c r="AK18">
        <f t="shared" si="28"/>
        <v>25.763700537391884</v>
      </c>
      <c r="AL18">
        <f t="shared" si="8"/>
        <v>-98.715204513569034</v>
      </c>
      <c r="AN18">
        <f t="shared" si="9"/>
        <v>0</v>
      </c>
      <c r="AO18">
        <f t="shared" si="10"/>
        <v>0</v>
      </c>
      <c r="AP18">
        <f t="shared" si="11"/>
        <v>-7.6937874389661829</v>
      </c>
      <c r="AQ18">
        <f t="shared" si="12"/>
        <v>-13.999240306478081</v>
      </c>
      <c r="AR18">
        <f t="shared" si="13"/>
        <v>-21.693027745444262</v>
      </c>
      <c r="AS18">
        <f t="shared" si="14"/>
        <v>-1.0488028136275516</v>
      </c>
      <c r="AT18">
        <f t="shared" si="15"/>
        <v>4.70693176451194</v>
      </c>
      <c r="AU18">
        <f t="shared" si="16"/>
        <v>-18.034898794559876</v>
      </c>
      <c r="AW18">
        <v>15</v>
      </c>
      <c r="AX18">
        <f>IF(Z18&gt;0, (R18*SUMPRODUCT(K18:$K$98, X18:$X$98)-K18*$AZ$3)/Z18, 0)</f>
        <v>443.80408027606205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1.9035300000000001E-3</v>
      </c>
      <c r="Q19" s="5">
        <f t="shared" si="30"/>
        <v>50</v>
      </c>
      <c r="R19">
        <f t="shared" si="0"/>
        <v>50000</v>
      </c>
      <c r="S19">
        <f t="shared" si="1"/>
        <v>454.64548653641361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373.79355598876822</v>
      </c>
      <c r="AC19">
        <f t="shared" si="27"/>
        <v>378.36656400113958</v>
      </c>
      <c r="AE19">
        <f t="shared" si="2"/>
        <v>0</v>
      </c>
      <c r="AF19">
        <f t="shared" si="3"/>
        <v>0</v>
      </c>
      <c r="AG19">
        <f t="shared" si="4"/>
        <v>-41.611164655302844</v>
      </c>
      <c r="AH19">
        <f t="shared" si="5"/>
        <v>-80.162314775103525</v>
      </c>
      <c r="AI19">
        <f t="shared" si="6"/>
        <v>-121.77347943040637</v>
      </c>
      <c r="AJ19">
        <f t="shared" si="7"/>
        <v>-4.5730080123713606</v>
      </c>
      <c r="AK19">
        <f t="shared" si="28"/>
        <v>26.165548919213776</v>
      </c>
      <c r="AL19">
        <f t="shared" si="8"/>
        <v>-100.18093852356395</v>
      </c>
      <c r="AN19">
        <f t="shared" si="9"/>
        <v>0</v>
      </c>
      <c r="AO19">
        <f t="shared" si="10"/>
        <v>0</v>
      </c>
      <c r="AP19">
        <f t="shared" si="11"/>
        <v>-6.787682329797164</v>
      </c>
      <c r="AQ19">
        <f t="shared" si="12"/>
        <v>-13.076210003299373</v>
      </c>
      <c r="AR19">
        <f t="shared" si="13"/>
        <v>-19.863892333096537</v>
      </c>
      <c r="AS19">
        <f t="shared" si="14"/>
        <v>-0.74595666659953108</v>
      </c>
      <c r="AT19">
        <f t="shared" si="15"/>
        <v>4.2681678227373823</v>
      </c>
      <c r="AU19">
        <f t="shared" si="16"/>
        <v>-16.341681176958687</v>
      </c>
      <c r="AW19">
        <v>16</v>
      </c>
      <c r="AX19">
        <f>IF(Z19&gt;0, (R19*SUMPRODUCT(K19:$K$98, X19:$X$98)-K19*$AZ$3)/Z19, 0)</f>
        <v>454.64548653641361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2.008026E-3</v>
      </c>
      <c r="Q20" s="5">
        <f t="shared" si="30"/>
        <v>50</v>
      </c>
      <c r="R20">
        <f t="shared" si="0"/>
        <v>50000</v>
      </c>
      <c r="S20">
        <f t="shared" si="1"/>
        <v>464.43543673244545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378.36656400113958</v>
      </c>
      <c r="AC20">
        <f t="shared" si="27"/>
        <v>381.87271856824157</v>
      </c>
      <c r="AE20">
        <f t="shared" si="2"/>
        <v>0</v>
      </c>
      <c r="AF20">
        <f t="shared" si="3"/>
        <v>0</v>
      </c>
      <c r="AG20">
        <f t="shared" si="4"/>
        <v>-41.111496708231684</v>
      </c>
      <c r="AH20">
        <f t="shared" si="5"/>
        <v>-83.556300518129149</v>
      </c>
      <c r="AI20">
        <f t="shared" si="6"/>
        <v>-124.66779722636083</v>
      </c>
      <c r="AJ20">
        <f t="shared" si="7"/>
        <v>-3.5061545671019871</v>
      </c>
      <c r="AK20">
        <f t="shared" si="28"/>
        <v>26.485659480079772</v>
      </c>
      <c r="AL20">
        <f t="shared" si="8"/>
        <v>-101.68829231338306</v>
      </c>
      <c r="AN20">
        <f t="shared" si="9"/>
        <v>0</v>
      </c>
      <c r="AO20">
        <f t="shared" si="10"/>
        <v>0</v>
      </c>
      <c r="AP20">
        <f t="shared" si="11"/>
        <v>-5.9876568427689447</v>
      </c>
      <c r="AQ20">
        <f t="shared" si="12"/>
        <v>-12.169502319618999</v>
      </c>
      <c r="AR20">
        <f t="shared" si="13"/>
        <v>-18.157159162387945</v>
      </c>
      <c r="AS20">
        <f t="shared" si="14"/>
        <v>-0.51065157112877091</v>
      </c>
      <c r="AT20">
        <f t="shared" si="15"/>
        <v>3.8574864191065612</v>
      </c>
      <c r="AU20">
        <f t="shared" si="16"/>
        <v>-14.810324314410154</v>
      </c>
      <c r="AW20">
        <v>17</v>
      </c>
      <c r="AX20">
        <f>IF(Z20&gt;0, (R20*SUMPRODUCT(K20:$K$98, X20:$X$98)-K20*$AZ$3)/Z20, 0)</f>
        <v>464.43543673244545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2.1277219999999999E-3</v>
      </c>
      <c r="Q21" s="5">
        <f t="shared" si="30"/>
        <v>50</v>
      </c>
      <c r="R21">
        <f t="shared" si="0"/>
        <v>50000</v>
      </c>
      <c r="S21">
        <f t="shared" si="1"/>
        <v>473.38262480338778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381.87271856824157</v>
      </c>
      <c r="AC21">
        <f t="shared" si="27"/>
        <v>384.5088989007665</v>
      </c>
      <c r="AE21">
        <f t="shared" si="2"/>
        <v>0</v>
      </c>
      <c r="AF21">
        <f t="shared" si="3"/>
        <v>0</v>
      </c>
      <c r="AG21">
        <f t="shared" si="4"/>
        <v>-40.612907905150344</v>
      </c>
      <c r="AH21">
        <f t="shared" si="5"/>
        <v>-87.473835999032133</v>
      </c>
      <c r="AI21">
        <f t="shared" si="6"/>
        <v>-128.08674390418247</v>
      </c>
      <c r="AJ21">
        <f t="shared" si="7"/>
        <v>-2.6361803325249298</v>
      </c>
      <c r="AK21">
        <f t="shared" si="28"/>
        <v>26.731090299776913</v>
      </c>
      <c r="AL21">
        <f t="shared" si="8"/>
        <v>-103.99183393693049</v>
      </c>
      <c r="AN21">
        <f t="shared" si="9"/>
        <v>0</v>
      </c>
      <c r="AO21">
        <f t="shared" si="10"/>
        <v>0</v>
      </c>
      <c r="AP21">
        <f t="shared" si="11"/>
        <v>-5.2812858974539694</v>
      </c>
      <c r="AQ21">
        <f t="shared" si="12"/>
        <v>-11.375061779294663</v>
      </c>
      <c r="AR21">
        <f t="shared" si="13"/>
        <v>-16.656347676748631</v>
      </c>
      <c r="AS21">
        <f t="shared" si="14"/>
        <v>-0.34280780991660659</v>
      </c>
      <c r="AT21">
        <f t="shared" si="15"/>
        <v>3.4761000259692634</v>
      </c>
      <c r="AU21">
        <f t="shared" si="16"/>
        <v>-13.523055460695975</v>
      </c>
      <c r="AW21">
        <v>18</v>
      </c>
      <c r="AX21">
        <f>IF(Z21&gt;0, (R21*SUMPRODUCT(K21:$K$98, X21:$X$98)-K21*$AZ$3)/Z21, 0)</f>
        <v>473.38262480338778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2.2569180000000001E-3</v>
      </c>
      <c r="Q22" s="5">
        <f t="shared" si="30"/>
        <v>50</v>
      </c>
      <c r="R22">
        <f t="shared" si="0"/>
        <v>50000</v>
      </c>
      <c r="S22">
        <f t="shared" si="1"/>
        <v>481.55559296103218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384.5088989007665</v>
      </c>
      <c r="AC22">
        <f t="shared" si="27"/>
        <v>386.35319663231473</v>
      </c>
      <c r="AE22">
        <f t="shared" si="2"/>
        <v>0</v>
      </c>
      <c r="AF22">
        <f t="shared" si="3"/>
        <v>0</v>
      </c>
      <c r="AG22">
        <f t="shared" si="4"/>
        <v>-40.115118823215361</v>
      </c>
      <c r="AH22">
        <f t="shared" si="5"/>
        <v>-91.660002883476096</v>
      </c>
      <c r="AI22">
        <f t="shared" si="6"/>
        <v>-131.77512170669146</v>
      </c>
      <c r="AJ22">
        <f t="shared" si="7"/>
        <v>-1.8442977315482381</v>
      </c>
      <c r="AK22">
        <f t="shared" si="28"/>
        <v>26.915622923053657</v>
      </c>
      <c r="AL22">
        <f t="shared" si="8"/>
        <v>-106.70379651518604</v>
      </c>
      <c r="AN22">
        <f t="shared" si="9"/>
        <v>0</v>
      </c>
      <c r="AO22">
        <f t="shared" si="10"/>
        <v>0</v>
      </c>
      <c r="AP22">
        <f t="shared" si="11"/>
        <v>-4.6576371511377852</v>
      </c>
      <c r="AQ22">
        <f t="shared" si="12"/>
        <v>-10.642347504562515</v>
      </c>
      <c r="AR22">
        <f t="shared" si="13"/>
        <v>-15.299984655700301</v>
      </c>
      <c r="AS22">
        <f t="shared" si="14"/>
        <v>-0.21413546523628849</v>
      </c>
      <c r="AT22">
        <f t="shared" si="15"/>
        <v>3.1250862255923444</v>
      </c>
      <c r="AU22">
        <f t="shared" si="16"/>
        <v>-12.389033895344244</v>
      </c>
      <c r="AW22">
        <v>19</v>
      </c>
      <c r="AX22">
        <f>IF(Z22&gt;0, (R22*SUMPRODUCT(K22:$K$98, X22:$X$98)-K22*$AZ$3)/Z22, 0)</f>
        <v>481.55559296103218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2.397513E-3</v>
      </c>
      <c r="Q23" s="5">
        <f t="shared" si="30"/>
        <v>50</v>
      </c>
      <c r="R23">
        <f t="shared" si="0"/>
        <v>50000</v>
      </c>
      <c r="S23">
        <f t="shared" si="1"/>
        <v>489.0654397607837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386.35319663231473</v>
      </c>
      <c r="AC23">
        <f t="shared" si="27"/>
        <v>387.51384869100468</v>
      </c>
      <c r="AE23">
        <f t="shared" si="2"/>
        <v>0</v>
      </c>
      <c r="AF23">
        <f t="shared" si="3"/>
        <v>0</v>
      </c>
      <c r="AG23">
        <f t="shared" si="4"/>
        <v>-39.617791116108009</v>
      </c>
      <c r="AH23">
        <f t="shared" si="5"/>
        <v>-96.176518875203527</v>
      </c>
      <c r="AI23">
        <f t="shared" si="6"/>
        <v>-135.79430999131154</v>
      </c>
      <c r="AJ23">
        <f t="shared" si="7"/>
        <v>-1.1606520586899478</v>
      </c>
      <c r="AK23">
        <f t="shared" si="28"/>
        <v>27.044723764262034</v>
      </c>
      <c r="AL23">
        <f t="shared" si="8"/>
        <v>-109.91023828573945</v>
      </c>
      <c r="AN23">
        <f t="shared" si="9"/>
        <v>0</v>
      </c>
      <c r="AO23">
        <f t="shared" si="10"/>
        <v>0</v>
      </c>
      <c r="AP23">
        <f t="shared" si="11"/>
        <v>-4.1070482446493495</v>
      </c>
      <c r="AQ23">
        <f t="shared" si="12"/>
        <v>-9.9703085885141114</v>
      </c>
      <c r="AR23">
        <f t="shared" si="13"/>
        <v>-14.07735683316346</v>
      </c>
      <c r="AS23">
        <f t="shared" si="14"/>
        <v>-0.1203210443086281</v>
      </c>
      <c r="AT23">
        <f t="shared" si="15"/>
        <v>2.803639025141861</v>
      </c>
      <c r="AU23">
        <f t="shared" si="16"/>
        <v>-11.394038852330228</v>
      </c>
      <c r="AW23">
        <v>20</v>
      </c>
      <c r="AX23">
        <f>IF(Z23&gt;0, (R23*SUMPRODUCT(K23:$K$98, X23:$X$98)-K23*$AZ$3)/Z23, 0)</f>
        <v>489.0654397607837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2.5466569999999999E-3</v>
      </c>
      <c r="Q24" s="5">
        <f t="shared" si="30"/>
        <v>50</v>
      </c>
      <c r="R24">
        <f t="shared" si="0"/>
        <v>50000</v>
      </c>
      <c r="S24">
        <f t="shared" si="1"/>
        <v>496.00560750578416</v>
      </c>
      <c r="U24">
        <f t="shared" ref="U24:U69" si="34">M24</f>
        <v>2.5466569999999999E-3</v>
      </c>
      <c r="V24">
        <f t="shared" si="21"/>
        <v>0.01</v>
      </c>
      <c r="W24">
        <f t="shared" ref="W24:W69" si="35">Z23</f>
        <v>0.79235582232216017</v>
      </c>
      <c r="X24">
        <f t="shared" ref="X24:X69" si="36">U24*W24</f>
        <v>2.0178585014074854E-3</v>
      </c>
      <c r="Y24">
        <f t="shared" ref="Y24:Y69" si="37">V24*W24</f>
        <v>7.9235582232216016E-3</v>
      </c>
      <c r="Z24">
        <f t="shared" ref="Z24:Z69" si="38">MAX(0, W24-X24-Y24)</f>
        <v>0.78241440559753117</v>
      </c>
      <c r="AB24">
        <f t="shared" si="26"/>
        <v>387.51384869100468</v>
      </c>
      <c r="AC24">
        <f t="shared" si="27"/>
        <v>388.08193256968048</v>
      </c>
      <c r="AE24">
        <f t="shared" si="2"/>
        <v>0</v>
      </c>
      <c r="AF24">
        <f t="shared" si="3"/>
        <v>0</v>
      </c>
      <c r="AG24">
        <f t="shared" si="4"/>
        <v>-39.120720279876558</v>
      </c>
      <c r="AH24">
        <f t="shared" si="5"/>
        <v>-100.89292507037428</v>
      </c>
      <c r="AI24">
        <f t="shared" si="6"/>
        <v>-140.01364535025084</v>
      </c>
      <c r="AJ24">
        <f t="shared" si="7"/>
        <v>-0.56808387867579313</v>
      </c>
      <c r="AK24">
        <f t="shared" si="28"/>
        <v>27.125969408370331</v>
      </c>
      <c r="AL24">
        <f t="shared" ref="AL24:AL69" si="39">SUM(AI24:AK24)</f>
        <v>-113.4557598205563</v>
      </c>
      <c r="AN24">
        <f t="shared" si="9"/>
        <v>0</v>
      </c>
      <c r="AO24">
        <f t="shared" si="10"/>
        <v>0</v>
      </c>
      <c r="AP24">
        <f t="shared" si="11"/>
        <v>-3.6209986777154306</v>
      </c>
      <c r="AQ24">
        <f t="shared" si="12"/>
        <v>-9.3386099656910524</v>
      </c>
      <c r="AR24">
        <f t="shared" si="13"/>
        <v>-12.959608643406485</v>
      </c>
      <c r="AS24">
        <f t="shared" si="14"/>
        <v>-5.2581623211437223E-2</v>
      </c>
      <c r="AT24">
        <f t="shared" si="15"/>
        <v>2.5107691948602366</v>
      </c>
      <c r="AU24">
        <f t="shared" si="16"/>
        <v>-10.501421071757685</v>
      </c>
      <c r="AW24">
        <v>21</v>
      </c>
      <c r="AX24">
        <f>IF(Z24&gt;0, (R24*SUMPRODUCT(K24:$K$98, X24:$X$98)-K24*$AZ$3)/Z24, 0)</f>
        <v>496.00560750578416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3.8442260000000001E-3</v>
      </c>
      <c r="Q25" s="5">
        <f t="shared" si="30"/>
        <v>50</v>
      </c>
      <c r="R25">
        <f t="shared" si="0"/>
        <v>50000</v>
      </c>
      <c r="S25">
        <f t="shared" si="1"/>
        <v>503.06041126116787</v>
      </c>
      <c r="U25">
        <f t="shared" si="34"/>
        <v>3.8442260000000001E-3</v>
      </c>
      <c r="V25">
        <f t="shared" si="21"/>
        <v>0.01</v>
      </c>
      <c r="W25">
        <f t="shared" si="35"/>
        <v>0.78241440559753117</v>
      </c>
      <c r="X25">
        <f t="shared" si="36"/>
        <v>3.0077778007725751E-3</v>
      </c>
      <c r="Y25">
        <f t="shared" si="37"/>
        <v>7.8241440559753111E-3</v>
      </c>
      <c r="Z25">
        <f t="shared" si="38"/>
        <v>0.77158248374078331</v>
      </c>
      <c r="AB25">
        <f t="shared" si="26"/>
        <v>388.08193256968048</v>
      </c>
      <c r="AC25">
        <f t="shared" si="27"/>
        <v>388.15260159255183</v>
      </c>
      <c r="AE25">
        <f t="shared" si="2"/>
        <v>0</v>
      </c>
      <c r="AF25">
        <f t="shared" si="3"/>
        <v>0</v>
      </c>
      <c r="AG25">
        <f t="shared" si="4"/>
        <v>-38.579124187039163</v>
      </c>
      <c r="AH25">
        <f t="shared" si="5"/>
        <v>-150.38889003862874</v>
      </c>
      <c r="AI25">
        <f t="shared" si="6"/>
        <v>-188.9680142256679</v>
      </c>
      <c r="AJ25">
        <f t="shared" si="7"/>
        <v>-7.0669022871356901E-2</v>
      </c>
      <c r="AK25">
        <f t="shared" si="28"/>
        <v>27.165735279877637</v>
      </c>
      <c r="AL25">
        <f t="shared" si="39"/>
        <v>-161.87294796866161</v>
      </c>
      <c r="AN25">
        <f t="shared" si="9"/>
        <v>0</v>
      </c>
      <c r="AO25">
        <f t="shared" si="10"/>
        <v>0</v>
      </c>
      <c r="AP25">
        <f t="shared" si="11"/>
        <v>-3.1882756729244974</v>
      </c>
      <c r="AQ25">
        <f t="shared" si="12"/>
        <v>-12.428515413249357</v>
      </c>
      <c r="AR25">
        <f t="shared" si="13"/>
        <v>-15.616791086173853</v>
      </c>
      <c r="AS25">
        <f t="shared" si="14"/>
        <v>-5.8402654595717035E-3</v>
      </c>
      <c r="AT25">
        <f t="shared" si="15"/>
        <v>2.2450445611473544</v>
      </c>
      <c r="AU25">
        <f t="shared" si="16"/>
        <v>-13.377586790486069</v>
      </c>
      <c r="AW25">
        <v>22</v>
      </c>
      <c r="AX25">
        <f>IF(Z25&gt;0, (R25*SUMPRODUCT(K25:$K$98, X25:$X$98)-K25*$AZ$3)/Z25, 0)</f>
        <v>503.06041126116787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5.3300140000000001E-3</v>
      </c>
      <c r="Q26" s="5">
        <f t="shared" si="30"/>
        <v>50</v>
      </c>
      <c r="R26">
        <f t="shared" si="0"/>
        <v>50000</v>
      </c>
      <c r="S26">
        <f t="shared" si="1"/>
        <v>505.59150826123482</v>
      </c>
      <c r="U26">
        <f t="shared" si="34"/>
        <v>5.3300140000000001E-3</v>
      </c>
      <c r="V26">
        <f t="shared" si="21"/>
        <v>0.01</v>
      </c>
      <c r="W26">
        <f t="shared" si="35"/>
        <v>0.77158248374078331</v>
      </c>
      <c r="X26">
        <f t="shared" si="36"/>
        <v>4.1125454404931476E-3</v>
      </c>
      <c r="Y26">
        <f t="shared" si="37"/>
        <v>7.7158248374078336E-3</v>
      </c>
      <c r="Z26">
        <f t="shared" si="38"/>
        <v>0.75975411346288235</v>
      </c>
      <c r="AB26">
        <f t="shared" si="26"/>
        <v>388.15260159255183</v>
      </c>
      <c r="AC26">
        <f t="shared" si="27"/>
        <v>384.12522813337603</v>
      </c>
      <c r="AE26">
        <f t="shared" si="2"/>
        <v>0</v>
      </c>
      <c r="AF26">
        <f t="shared" si="3"/>
        <v>0</v>
      </c>
      <c r="AG26">
        <f t="shared" si="4"/>
        <v>-37.98770567314412</v>
      </c>
      <c r="AH26">
        <f t="shared" si="5"/>
        <v>-205.62727202465737</v>
      </c>
      <c r="AI26">
        <f t="shared" si="6"/>
        <v>-243.61497769780149</v>
      </c>
      <c r="AJ26">
        <f t="shared" si="7"/>
        <v>4.0273734591758057</v>
      </c>
      <c r="AK26">
        <f t="shared" si="28"/>
        <v>27.17068211147863</v>
      </c>
      <c r="AL26">
        <f t="shared" si="39"/>
        <v>-212.41692212714705</v>
      </c>
      <c r="AN26">
        <f t="shared" si="9"/>
        <v>0</v>
      </c>
      <c r="AO26">
        <f t="shared" si="10"/>
        <v>0</v>
      </c>
      <c r="AP26">
        <f t="shared" si="11"/>
        <v>-2.8030351448417017</v>
      </c>
      <c r="AQ26">
        <f t="shared" si="12"/>
        <v>-15.172816046916957</v>
      </c>
      <c r="AR26">
        <f t="shared" si="13"/>
        <v>-17.975851191758657</v>
      </c>
      <c r="AS26">
        <f t="shared" si="14"/>
        <v>0.29717165455067968</v>
      </c>
      <c r="AT26">
        <f t="shared" si="15"/>
        <v>2.004869089044218</v>
      </c>
      <c r="AU26">
        <f t="shared" si="16"/>
        <v>-15.67381044816376</v>
      </c>
      <c r="AW26">
        <v>23</v>
      </c>
      <c r="AX26">
        <f>IF(Z26&gt;0, (R26*SUMPRODUCT(K26:$K$98, X26:$X$98)-K26*$AZ$3)/Z26, 0)</f>
        <v>505.59150826123482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6.9004050000000001E-3</v>
      </c>
      <c r="Q27" s="5">
        <f t="shared" si="30"/>
        <v>50</v>
      </c>
      <c r="R27">
        <f t="shared" si="0"/>
        <v>50000</v>
      </c>
      <c r="S27">
        <f t="shared" si="1"/>
        <v>504.01177541365553</v>
      </c>
      <c r="U27">
        <f t="shared" si="34"/>
        <v>6.9004050000000001E-3</v>
      </c>
      <c r="V27">
        <f t="shared" si="21"/>
        <v>0.01</v>
      </c>
      <c r="W27">
        <f t="shared" si="35"/>
        <v>0.75975411346288235</v>
      </c>
      <c r="X27">
        <f t="shared" si="36"/>
        <v>5.2426110833098411E-3</v>
      </c>
      <c r="Y27">
        <f t="shared" si="37"/>
        <v>7.5975411346288239E-3</v>
      </c>
      <c r="Z27">
        <f t="shared" si="38"/>
        <v>0.74691396124494369</v>
      </c>
      <c r="AB27">
        <f t="shared" si="26"/>
        <v>384.12522813337603</v>
      </c>
      <c r="AC27">
        <f t="shared" si="27"/>
        <v>376.45343168831039</v>
      </c>
      <c r="AE27">
        <f t="shared" si="2"/>
        <v>0</v>
      </c>
      <c r="AF27">
        <f t="shared" si="3"/>
        <v>0</v>
      </c>
      <c r="AG27">
        <f t="shared" si="4"/>
        <v>-37.345698062247187</v>
      </c>
      <c r="AH27">
        <f t="shared" si="5"/>
        <v>-262.13055416549207</v>
      </c>
      <c r="AI27">
        <f t="shared" si="6"/>
        <v>-299.47625222773928</v>
      </c>
      <c r="AJ27">
        <f t="shared" si="7"/>
        <v>7.6717964450656382</v>
      </c>
      <c r="AK27">
        <f t="shared" si="28"/>
        <v>26.888765969336326</v>
      </c>
      <c r="AL27">
        <f t="shared" si="39"/>
        <v>-264.91568981333734</v>
      </c>
      <c r="AN27">
        <f t="shared" si="9"/>
        <v>0</v>
      </c>
      <c r="AO27">
        <f t="shared" si="10"/>
        <v>0</v>
      </c>
      <c r="AP27">
        <f t="shared" si="11"/>
        <v>-2.4604131389862882</v>
      </c>
      <c r="AQ27">
        <f t="shared" si="12"/>
        <v>-17.269712257715536</v>
      </c>
      <c r="AR27">
        <f t="shared" si="13"/>
        <v>-19.730125396701826</v>
      </c>
      <c r="AS27">
        <f t="shared" si="14"/>
        <v>0.50543408618593622</v>
      </c>
      <c r="AT27">
        <f t="shared" si="15"/>
        <v>1.7714884582372059</v>
      </c>
      <c r="AU27">
        <f t="shared" si="16"/>
        <v>-17.453202852278686</v>
      </c>
      <c r="AW27">
        <v>24</v>
      </c>
      <c r="AX27">
        <f>IF(Z27&gt;0, (R27*SUMPRODUCT(K27:$K$98, X27:$X$98)-K27*$AZ$3)/Z27, 0)</f>
        <v>504.01177541365553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8.6257439999999994E-3</v>
      </c>
      <c r="Q28" s="5">
        <f t="shared" si="30"/>
        <v>50</v>
      </c>
      <c r="R28">
        <f t="shared" si="0"/>
        <v>50000</v>
      </c>
      <c r="S28">
        <f t="shared" si="1"/>
        <v>499.15415233102101</v>
      </c>
      <c r="U28">
        <f t="shared" si="34"/>
        <v>8.6257439999999994E-3</v>
      </c>
      <c r="V28">
        <f t="shared" si="21"/>
        <v>0.01</v>
      </c>
      <c r="W28">
        <f t="shared" si="35"/>
        <v>0.74691396124494369</v>
      </c>
      <c r="X28">
        <f t="shared" si="36"/>
        <v>6.4426886197248056E-3</v>
      </c>
      <c r="Y28">
        <f t="shared" si="37"/>
        <v>7.4691396124494372E-3</v>
      </c>
      <c r="Z28">
        <f t="shared" si="38"/>
        <v>0.7330021330127694</v>
      </c>
      <c r="AB28">
        <f t="shared" si="26"/>
        <v>376.45343168831039</v>
      </c>
      <c r="AC28">
        <f t="shared" si="27"/>
        <v>365.88105836081922</v>
      </c>
      <c r="AE28">
        <f t="shared" si="2"/>
        <v>0</v>
      </c>
      <c r="AF28">
        <f t="shared" si="3"/>
        <v>0</v>
      </c>
      <c r="AG28">
        <f t="shared" si="4"/>
        <v>-36.65010665063847</v>
      </c>
      <c r="AH28">
        <f t="shared" si="5"/>
        <v>-322.13443098624026</v>
      </c>
      <c r="AI28">
        <f t="shared" si="6"/>
        <v>-358.78453763687872</v>
      </c>
      <c r="AJ28">
        <f t="shared" si="7"/>
        <v>10.572373327491164</v>
      </c>
      <c r="AK28">
        <f t="shared" si="28"/>
        <v>26.351740218181728</v>
      </c>
      <c r="AL28">
        <f t="shared" si="39"/>
        <v>-321.86042409120586</v>
      </c>
      <c r="AN28">
        <f t="shared" si="9"/>
        <v>0</v>
      </c>
      <c r="AO28">
        <f t="shared" si="10"/>
        <v>0</v>
      </c>
      <c r="AP28">
        <f t="shared" si="11"/>
        <v>-2.1558804586832969</v>
      </c>
      <c r="AQ28">
        <f t="shared" si="12"/>
        <v>-18.949012384939408</v>
      </c>
      <c r="AR28">
        <f t="shared" si="13"/>
        <v>-21.104892843622704</v>
      </c>
      <c r="AS28">
        <f t="shared" si="14"/>
        <v>0.62190195722788266</v>
      </c>
      <c r="AT28">
        <f t="shared" si="15"/>
        <v>1.5500964930394554</v>
      </c>
      <c r="AU28">
        <f t="shared" si="16"/>
        <v>-18.932894393355369</v>
      </c>
      <c r="AW28">
        <v>25</v>
      </c>
      <c r="AX28">
        <f>IF(Z28&gt;0, (R28*SUMPRODUCT(K28:$K$98, X28:$X$98)-K28*$AZ$3)/Z28, 0)</f>
        <v>499.15415233102101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1.0476563E-2</v>
      </c>
      <c r="Q29" s="5">
        <f t="shared" si="30"/>
        <v>50</v>
      </c>
      <c r="R29">
        <f t="shared" si="0"/>
        <v>50000</v>
      </c>
      <c r="S29">
        <f t="shared" si="1"/>
        <v>491.52558115311552</v>
      </c>
      <c r="U29">
        <f t="shared" si="34"/>
        <v>1.0476563E-2</v>
      </c>
      <c r="V29">
        <f t="shared" si="21"/>
        <v>0.01</v>
      </c>
      <c r="W29">
        <f t="shared" si="35"/>
        <v>0.7330021330127694</v>
      </c>
      <c r="X29">
        <f t="shared" si="36"/>
        <v>7.6793430256426581E-3</v>
      </c>
      <c r="Y29">
        <f t="shared" si="37"/>
        <v>7.3300213301276942E-3</v>
      </c>
      <c r="Z29">
        <f t="shared" si="38"/>
        <v>0.71799276865699901</v>
      </c>
      <c r="AB29">
        <f t="shared" si="26"/>
        <v>365.88105836081922</v>
      </c>
      <c r="AC29">
        <f t="shared" si="27"/>
        <v>352.91181287786588</v>
      </c>
      <c r="AE29">
        <f t="shared" si="2"/>
        <v>0</v>
      </c>
      <c r="AF29">
        <f t="shared" si="3"/>
        <v>0</v>
      </c>
      <c r="AG29">
        <f t="shared" si="4"/>
        <v>-35.899638432849947</v>
      </c>
      <c r="AH29">
        <f t="shared" si="5"/>
        <v>-383.96715128213293</v>
      </c>
      <c r="AI29">
        <f t="shared" si="6"/>
        <v>-419.86678971498287</v>
      </c>
      <c r="AJ29">
        <f t="shared" si="7"/>
        <v>12.96924548295334</v>
      </c>
      <c r="AK29">
        <f t="shared" si="28"/>
        <v>25.611674085257349</v>
      </c>
      <c r="AL29">
        <f t="shared" si="39"/>
        <v>-381.2858701467722</v>
      </c>
      <c r="AN29">
        <f t="shared" si="9"/>
        <v>0</v>
      </c>
      <c r="AO29">
        <f t="shared" si="10"/>
        <v>0</v>
      </c>
      <c r="AP29">
        <f t="shared" si="11"/>
        <v>-1.8854780684380348</v>
      </c>
      <c r="AQ29">
        <f t="shared" si="12"/>
        <v>-20.166265576664692</v>
      </c>
      <c r="AR29">
        <f t="shared" si="13"/>
        <v>-22.051743645102729</v>
      </c>
      <c r="AS29">
        <f t="shared" si="14"/>
        <v>0.68115527035285284</v>
      </c>
      <c r="AT29">
        <f t="shared" si="15"/>
        <v>1.3451458536013423</v>
      </c>
      <c r="AU29">
        <f t="shared" si="16"/>
        <v>-20.025442521148534</v>
      </c>
      <c r="AW29">
        <v>26</v>
      </c>
      <c r="AX29">
        <f>IF(Z29&gt;0, (R29*SUMPRODUCT(K29:$K$98, X29:$X$98)-K29*$AZ$3)/Z29, 0)</f>
        <v>491.52558115311552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1.2607808E-2</v>
      </c>
      <c r="Q30" s="5">
        <f t="shared" si="30"/>
        <v>50</v>
      </c>
      <c r="R30">
        <f t="shared" si="0"/>
        <v>50000</v>
      </c>
      <c r="S30">
        <f t="shared" si="1"/>
        <v>481.76637523398352</v>
      </c>
      <c r="U30">
        <f t="shared" si="34"/>
        <v>1.2607808E-2</v>
      </c>
      <c r="V30">
        <f t="shared" si="21"/>
        <v>0.01</v>
      </c>
      <c r="W30">
        <f t="shared" si="35"/>
        <v>0.71799276865699901</v>
      </c>
      <c r="X30">
        <f t="shared" si="36"/>
        <v>9.0523149726158617E-3</v>
      </c>
      <c r="Y30">
        <f t="shared" si="37"/>
        <v>7.1799276865699901E-3</v>
      </c>
      <c r="Z30">
        <f t="shared" si="38"/>
        <v>0.70176052599781324</v>
      </c>
      <c r="AB30">
        <f t="shared" si="26"/>
        <v>352.91181287786588</v>
      </c>
      <c r="AC30">
        <f t="shared" si="27"/>
        <v>338.08462489226014</v>
      </c>
      <c r="AE30">
        <f t="shared" si="2"/>
        <v>0</v>
      </c>
      <c r="AF30">
        <f t="shared" si="3"/>
        <v>0</v>
      </c>
      <c r="AG30">
        <f t="shared" si="4"/>
        <v>-35.088026299890664</v>
      </c>
      <c r="AH30">
        <f t="shared" si="5"/>
        <v>-452.61574863079306</v>
      </c>
      <c r="AI30">
        <f t="shared" si="6"/>
        <v>-487.70377493068372</v>
      </c>
      <c r="AJ30">
        <f t="shared" si="7"/>
        <v>14.827187985605747</v>
      </c>
      <c r="AK30">
        <f t="shared" si="28"/>
        <v>24.703826901450615</v>
      </c>
      <c r="AL30">
        <f t="shared" si="39"/>
        <v>-448.17276004362736</v>
      </c>
      <c r="AN30">
        <f t="shared" si="9"/>
        <v>0</v>
      </c>
      <c r="AO30">
        <f t="shared" si="10"/>
        <v>0</v>
      </c>
      <c r="AP30">
        <f t="shared" si="11"/>
        <v>-1.6454031627487296</v>
      </c>
      <c r="AQ30">
        <f t="shared" si="12"/>
        <v>-21.224772745605001</v>
      </c>
      <c r="AR30">
        <f t="shared" si="13"/>
        <v>-22.87017590835373</v>
      </c>
      <c r="AS30">
        <f t="shared" si="14"/>
        <v>0.69529992361701121</v>
      </c>
      <c r="AT30">
        <f t="shared" si="15"/>
        <v>1.1584508791755737</v>
      </c>
      <c r="AU30">
        <f t="shared" si="16"/>
        <v>-21.016425105561147</v>
      </c>
      <c r="AW30">
        <v>27</v>
      </c>
      <c r="AX30">
        <f>IF(Z30&gt;0, (R30*SUMPRODUCT(K30:$K$98, X30:$X$98)-K30*$AZ$3)/Z30, 0)</f>
        <v>481.76637523398352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1.5033739000000001E-2</v>
      </c>
      <c r="Q31" s="5">
        <f t="shared" si="30"/>
        <v>50</v>
      </c>
      <c r="R31">
        <f t="shared" si="0"/>
        <v>50000</v>
      </c>
      <c r="S31">
        <f t="shared" si="1"/>
        <v>470.08221763934426</v>
      </c>
      <c r="U31">
        <f t="shared" si="34"/>
        <v>1.5033739000000001E-2</v>
      </c>
      <c r="V31">
        <f t="shared" si="21"/>
        <v>0.01</v>
      </c>
      <c r="W31">
        <f t="shared" si="35"/>
        <v>0.70176052599781324</v>
      </c>
      <c r="X31">
        <f t="shared" si="36"/>
        <v>1.0550084588353839E-2</v>
      </c>
      <c r="Y31">
        <f t="shared" si="37"/>
        <v>7.0176052599781324E-3</v>
      </c>
      <c r="Z31">
        <f t="shared" si="38"/>
        <v>0.68419283614948134</v>
      </c>
      <c r="AB31">
        <f t="shared" si="26"/>
        <v>338.08462489226014</v>
      </c>
      <c r="AC31">
        <f t="shared" si="27"/>
        <v>321.62688571010068</v>
      </c>
      <c r="AE31">
        <f t="shared" si="2"/>
        <v>0</v>
      </c>
      <c r="AF31">
        <f t="shared" si="3"/>
        <v>0</v>
      </c>
      <c r="AG31">
        <f t="shared" si="4"/>
        <v>-34.209641807474064</v>
      </c>
      <c r="AH31">
        <f t="shared" si="5"/>
        <v>-527.50422941769193</v>
      </c>
      <c r="AI31">
        <f t="shared" si="6"/>
        <v>-561.71387122516603</v>
      </c>
      <c r="AJ31">
        <f t="shared" si="7"/>
        <v>16.457739182159457</v>
      </c>
      <c r="AK31">
        <f t="shared" si="28"/>
        <v>23.665923742458212</v>
      </c>
      <c r="AL31">
        <f t="shared" si="39"/>
        <v>-521.5902083005484</v>
      </c>
      <c r="AN31">
        <f t="shared" si="9"/>
        <v>0</v>
      </c>
      <c r="AO31">
        <f t="shared" si="10"/>
        <v>0</v>
      </c>
      <c r="AP31">
        <f t="shared" si="11"/>
        <v>-1.4323326512702708</v>
      </c>
      <c r="AQ31">
        <f t="shared" si="12"/>
        <v>-22.086215802266892</v>
      </c>
      <c r="AR31">
        <f t="shared" si="13"/>
        <v>-23.518548453537164</v>
      </c>
      <c r="AS31">
        <f t="shared" si="14"/>
        <v>0.68907348780094191</v>
      </c>
      <c r="AT31">
        <f t="shared" si="15"/>
        <v>0.99087489689498454</v>
      </c>
      <c r="AU31">
        <f t="shared" si="16"/>
        <v>-21.838600068841238</v>
      </c>
      <c r="AW31">
        <v>28</v>
      </c>
      <c r="AX31">
        <f>IF(Z31&gt;0, (R31*SUMPRODUCT(K31:$K$98, X31:$X$98)-K31*$AZ$3)/Z31, 0)</f>
        <v>470.08221763934426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1.7719183999999999E-2</v>
      </c>
      <c r="Q32" s="5">
        <f t="shared" si="30"/>
        <v>50</v>
      </c>
      <c r="R32">
        <f t="shared" si="0"/>
        <v>50000</v>
      </c>
      <c r="S32">
        <f t="shared" si="1"/>
        <v>456.68123814668536</v>
      </c>
      <c r="U32">
        <f t="shared" si="34"/>
        <v>1.7719183999999999E-2</v>
      </c>
      <c r="V32">
        <f t="shared" si="21"/>
        <v>0.01</v>
      </c>
      <c r="W32">
        <f t="shared" si="35"/>
        <v>0.68419283614948134</v>
      </c>
      <c r="X32">
        <f t="shared" si="36"/>
        <v>1.212333875521451E-2</v>
      </c>
      <c r="Y32">
        <f t="shared" si="37"/>
        <v>6.8419283614948138E-3</v>
      </c>
      <c r="Z32">
        <f t="shared" si="38"/>
        <v>0.66522756903277203</v>
      </c>
      <c r="AB32">
        <f t="shared" si="26"/>
        <v>321.62688571010068</v>
      </c>
      <c r="AC32">
        <f t="shared" si="27"/>
        <v>303.79694987519593</v>
      </c>
      <c r="AE32">
        <f t="shared" si="2"/>
        <v>0</v>
      </c>
      <c r="AF32">
        <f t="shared" si="3"/>
        <v>0</v>
      </c>
      <c r="AG32">
        <f t="shared" si="4"/>
        <v>-33.261378451638599</v>
      </c>
      <c r="AH32">
        <f t="shared" si="5"/>
        <v>-606.16693776072555</v>
      </c>
      <c r="AI32">
        <f t="shared" si="6"/>
        <v>-639.42831621236417</v>
      </c>
      <c r="AJ32">
        <f t="shared" si="7"/>
        <v>17.829935834904745</v>
      </c>
      <c r="AK32">
        <f t="shared" si="28"/>
        <v>22.513881999707049</v>
      </c>
      <c r="AL32">
        <f t="shared" si="39"/>
        <v>-599.08449837775242</v>
      </c>
      <c r="AN32">
        <f t="shared" si="9"/>
        <v>0</v>
      </c>
      <c r="AO32">
        <f t="shared" si="10"/>
        <v>0</v>
      </c>
      <c r="AP32">
        <f t="shared" si="11"/>
        <v>-1.243419249071877</v>
      </c>
      <c r="AQ32">
        <f t="shared" si="12"/>
        <v>-22.66050517595157</v>
      </c>
      <c r="AR32">
        <f t="shared" si="13"/>
        <v>-23.903924425023447</v>
      </c>
      <c r="AS32">
        <f t="shared" si="14"/>
        <v>0.66654139001099677</v>
      </c>
      <c r="AT32">
        <f t="shared" si="15"/>
        <v>0.84164263638296299</v>
      </c>
      <c r="AU32">
        <f t="shared" si="16"/>
        <v>-22.395740398629489</v>
      </c>
      <c r="AW32">
        <v>29</v>
      </c>
      <c r="AX32">
        <f>IF(Z32&gt;0, (R32*SUMPRODUCT(K32:$K$98, X32:$X$98)-K32*$AZ$3)/Z32, 0)</f>
        <v>456.68123814668536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2.0768709E-2</v>
      </c>
      <c r="Q33" s="5">
        <f t="shared" si="30"/>
        <v>50</v>
      </c>
      <c r="R33">
        <f t="shared" si="0"/>
        <v>50000</v>
      </c>
      <c r="S33">
        <f t="shared" si="1"/>
        <v>441.92718319200986</v>
      </c>
      <c r="U33">
        <f t="shared" si="34"/>
        <v>2.0768709E-2</v>
      </c>
      <c r="V33">
        <f t="shared" si="21"/>
        <v>0.01</v>
      </c>
      <c r="W33">
        <f t="shared" si="35"/>
        <v>0.66522756903277203</v>
      </c>
      <c r="X33">
        <f t="shared" si="36"/>
        <v>1.3815917800019053E-2</v>
      </c>
      <c r="Y33">
        <f t="shared" si="37"/>
        <v>6.6522756903277204E-3</v>
      </c>
      <c r="Z33">
        <f t="shared" si="38"/>
        <v>0.64475937554242535</v>
      </c>
      <c r="AB33">
        <f t="shared" si="26"/>
        <v>303.79694987519593</v>
      </c>
      <c r="AC33">
        <f t="shared" si="27"/>
        <v>284.93669467010329</v>
      </c>
      <c r="AE33">
        <f t="shared" si="2"/>
        <v>0</v>
      </c>
      <c r="AF33">
        <f t="shared" si="3"/>
        <v>0</v>
      </c>
      <c r="AG33">
        <f t="shared" si="4"/>
        <v>-32.237968777121267</v>
      </c>
      <c r="AH33">
        <f t="shared" si="5"/>
        <v>-690.79589000095268</v>
      </c>
      <c r="AI33">
        <f t="shared" si="6"/>
        <v>-723.03385877807398</v>
      </c>
      <c r="AJ33">
        <f t="shared" si="7"/>
        <v>18.860255205092642</v>
      </c>
      <c r="AK33">
        <f t="shared" si="28"/>
        <v>21.265786491263718</v>
      </c>
      <c r="AL33">
        <f t="shared" si="39"/>
        <v>-682.90781708171767</v>
      </c>
      <c r="AN33">
        <f t="shared" si="9"/>
        <v>0</v>
      </c>
      <c r="AO33">
        <f t="shared" si="10"/>
        <v>0</v>
      </c>
      <c r="AP33">
        <f t="shared" si="11"/>
        <v>-1.0760364678858805</v>
      </c>
      <c r="AQ33">
        <f t="shared" si="12"/>
        <v>-23.057332633011011</v>
      </c>
      <c r="AR33">
        <f t="shared" si="13"/>
        <v>-24.133369100896893</v>
      </c>
      <c r="AS33">
        <f t="shared" si="14"/>
        <v>0.62951616259138232</v>
      </c>
      <c r="AT33">
        <f t="shared" si="15"/>
        <v>0.70980780275195821</v>
      </c>
      <c r="AU33">
        <f t="shared" si="16"/>
        <v>-22.794045135553553</v>
      </c>
      <c r="AW33">
        <v>30</v>
      </c>
      <c r="AX33">
        <f>IF(Z33&gt;0, (R33*SUMPRODUCT(K33:$K$98, X33:$X$98)-K33*$AZ$3)/Z33, 0)</f>
        <v>441.92718319200986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2.4225090000000001E-2</v>
      </c>
      <c r="Q34" s="5">
        <f t="shared" si="30"/>
        <v>50</v>
      </c>
      <c r="R34">
        <f t="shared" si="0"/>
        <v>50000</v>
      </c>
      <c r="S34">
        <f t="shared" si="1"/>
        <v>426.00878136376008</v>
      </c>
      <c r="U34">
        <f t="shared" si="34"/>
        <v>2.4225090000000001E-2</v>
      </c>
      <c r="V34">
        <f t="shared" si="21"/>
        <v>0.01</v>
      </c>
      <c r="W34">
        <f t="shared" si="35"/>
        <v>0.64475937554242535</v>
      </c>
      <c r="X34">
        <f t="shared" si="36"/>
        <v>1.5619353900859053E-2</v>
      </c>
      <c r="Y34">
        <f t="shared" si="37"/>
        <v>6.4475937554242533E-3</v>
      </c>
      <c r="Z34">
        <f t="shared" si="38"/>
        <v>0.6226924278861421</v>
      </c>
      <c r="AB34">
        <f t="shared" si="26"/>
        <v>284.93669467010329</v>
      </c>
      <c r="AC34">
        <f t="shared" si="27"/>
        <v>265.27244236821645</v>
      </c>
      <c r="AE34">
        <f t="shared" si="2"/>
        <v>0</v>
      </c>
      <c r="AF34">
        <f t="shared" si="3"/>
        <v>0</v>
      </c>
      <c r="AG34">
        <f t="shared" si="4"/>
        <v>-31.134621394307104</v>
      </c>
      <c r="AH34">
        <f t="shared" si="5"/>
        <v>-780.96769504295264</v>
      </c>
      <c r="AI34">
        <f t="shared" si="6"/>
        <v>-812.10231643725979</v>
      </c>
      <c r="AJ34">
        <f t="shared" si="7"/>
        <v>19.664252301886847</v>
      </c>
      <c r="AK34">
        <f t="shared" si="28"/>
        <v>19.945568626907232</v>
      </c>
      <c r="AL34">
        <f t="shared" si="39"/>
        <v>-772.49249550846571</v>
      </c>
      <c r="AN34">
        <f t="shared" si="9"/>
        <v>0</v>
      </c>
      <c r="AO34">
        <f t="shared" si="10"/>
        <v>0</v>
      </c>
      <c r="AP34">
        <f t="shared" si="11"/>
        <v>-0.92786519904393217</v>
      </c>
      <c r="AQ34">
        <f t="shared" si="12"/>
        <v>-23.274178819479964</v>
      </c>
      <c r="AR34">
        <f t="shared" si="13"/>
        <v>-24.2020440185239</v>
      </c>
      <c r="AS34">
        <f t="shared" si="14"/>
        <v>0.58602849686415459</v>
      </c>
      <c r="AT34">
        <f t="shared" si="15"/>
        <v>0.59441220658085836</v>
      </c>
      <c r="AU34">
        <f t="shared" si="16"/>
        <v>-23.021603315078885</v>
      </c>
      <c r="AW34">
        <v>31</v>
      </c>
      <c r="AX34">
        <f>IF(Z34&gt;0, (R34*SUMPRODUCT(K34:$K$98, X34:$X$98)-K34*$AZ$3)/Z34, 0)</f>
        <v>426.00878136376008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2.7828815E-2</v>
      </c>
      <c r="Q35" s="5">
        <f t="shared" si="30"/>
        <v>50</v>
      </c>
      <c r="R35">
        <f t="shared" ref="R35:R66" si="40">$C$6</f>
        <v>50000</v>
      </c>
      <c r="S35">
        <f t="shared" ref="S35:S66" si="41">AX35</f>
        <v>408.96809520442463</v>
      </c>
      <c r="U35">
        <f t="shared" si="34"/>
        <v>2.7828815E-2</v>
      </c>
      <c r="V35">
        <f t="shared" si="21"/>
        <v>0.01</v>
      </c>
      <c r="W35">
        <f t="shared" si="35"/>
        <v>0.6226924278861421</v>
      </c>
      <c r="X35">
        <f t="shared" si="36"/>
        <v>1.732879237754429E-2</v>
      </c>
      <c r="Y35">
        <f t="shared" si="37"/>
        <v>6.2269242788614209E-3</v>
      </c>
      <c r="Z35">
        <f t="shared" si="38"/>
        <v>0.59913671122973644</v>
      </c>
      <c r="AB35">
        <f t="shared" si="26"/>
        <v>265.27244236821645</v>
      </c>
      <c r="AC35">
        <f t="shared" si="27"/>
        <v>245.02779955866873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-29.956835561486823</v>
      </c>
      <c r="AH35">
        <f t="shared" ref="AH35:AH66" si="45">-X35*R35</f>
        <v>-866.43961887721446</v>
      </c>
      <c r="AI35">
        <f t="shared" ref="AI35:AI66" si="46">SUM(AE35:AH35)</f>
        <v>-896.39645443870131</v>
      </c>
      <c r="AJ35">
        <f t="shared" ref="AJ35:AJ66" si="47">AB35-AC35</f>
        <v>20.244642809547713</v>
      </c>
      <c r="AK35">
        <f t="shared" si="28"/>
        <v>18.569070965775154</v>
      </c>
      <c r="AL35">
        <f t="shared" si="39"/>
        <v>-857.58274066337844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-0.79711174828960818</v>
      </c>
      <c r="AQ35">
        <f t="shared" ref="AQ35:AQ66" si="51">AH35*$K35</f>
        <v>-23.054811579581934</v>
      </c>
      <c r="AR35">
        <f t="shared" ref="AR35:AR66" si="52">AI35*$K35</f>
        <v>-23.851923327871543</v>
      </c>
      <c r="AS35">
        <f t="shared" ref="AS35:AS66" si="53">AJ35*$K35</f>
        <v>0.53868315264124966</v>
      </c>
      <c r="AT35">
        <f t="shared" ref="AT35:AT66" si="54">AK35*$K35</f>
        <v>0.49409840339318534</v>
      </c>
      <c r="AU35">
        <f t="shared" ref="AU35:AU66" si="55">AL35*$K35</f>
        <v>-22.819141771837106</v>
      </c>
      <c r="AW35">
        <v>32</v>
      </c>
      <c r="AX35">
        <f>IF(Z35&gt;0, (R35*SUMPRODUCT(K35:$K$98, X35:$X$98)-K35*$AZ$3)/Z35, 0)</f>
        <v>408.96809520442463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3.1684449000000003E-2</v>
      </c>
      <c r="Q36" s="5">
        <f t="shared" si="30"/>
        <v>50</v>
      </c>
      <c r="R36">
        <f t="shared" si="40"/>
        <v>50000</v>
      </c>
      <c r="S36">
        <f t="shared" si="41"/>
        <v>391.31450717005146</v>
      </c>
      <c r="U36">
        <f t="shared" si="34"/>
        <v>3.1684449000000003E-2</v>
      </c>
      <c r="V36">
        <f t="shared" ref="V36:V67" si="57">$C$10</f>
        <v>0.01</v>
      </c>
      <c r="W36">
        <f t="shared" si="35"/>
        <v>0.59913671122973644</v>
      </c>
      <c r="X36">
        <f t="shared" si="36"/>
        <v>1.8983316570986314E-2</v>
      </c>
      <c r="Y36">
        <f t="shared" si="37"/>
        <v>5.9913671122973642E-3</v>
      </c>
      <c r="Z36">
        <f t="shared" si="38"/>
        <v>0.57416202754645274</v>
      </c>
      <c r="AB36">
        <f t="shared" ref="AB36:AB67" si="58">AC35</f>
        <v>245.02779955866873</v>
      </c>
      <c r="AC36">
        <f t="shared" si="27"/>
        <v>224.67793084509765</v>
      </c>
      <c r="AE36">
        <f t="shared" si="42"/>
        <v>0</v>
      </c>
      <c r="AF36">
        <f t="shared" si="43"/>
        <v>0</v>
      </c>
      <c r="AG36">
        <f t="shared" si="44"/>
        <v>-28.708101377322638</v>
      </c>
      <c r="AH36">
        <f t="shared" si="45"/>
        <v>-949.16582854931573</v>
      </c>
      <c r="AI36">
        <f t="shared" si="46"/>
        <v>-977.87392992663843</v>
      </c>
      <c r="AJ36">
        <f t="shared" si="47"/>
        <v>20.349868713571084</v>
      </c>
      <c r="AK36">
        <f t="shared" ref="AK36:AK67" si="59">G36*SUM(AB36:AB36, AE36:AF36)</f>
        <v>17.151945969106812</v>
      </c>
      <c r="AL36">
        <f t="shared" si="39"/>
        <v>-940.37211524396059</v>
      </c>
      <c r="AN36">
        <f t="shared" si="48"/>
        <v>0</v>
      </c>
      <c r="AO36">
        <f t="shared" si="49"/>
        <v>0</v>
      </c>
      <c r="AP36">
        <f t="shared" si="50"/>
        <v>-0.68203980738457959</v>
      </c>
      <c r="AQ36">
        <f t="shared" si="51"/>
        <v>-22.550041549984758</v>
      </c>
      <c r="AR36">
        <f t="shared" si="52"/>
        <v>-23.232081357369339</v>
      </c>
      <c r="AS36">
        <f t="shared" si="53"/>
        <v>0.48346703097089033</v>
      </c>
      <c r="AT36">
        <f t="shared" si="54"/>
        <v>0.40749159170383731</v>
      </c>
      <c r="AU36">
        <f t="shared" si="55"/>
        <v>-22.341122734694615</v>
      </c>
      <c r="AW36">
        <v>33</v>
      </c>
      <c r="AX36">
        <f>IF(Z36&gt;0, (R36*SUMPRODUCT(K36:$K$98, X36:$X$98)-K36*$AZ$3)/Z36, 0)</f>
        <v>391.31450717005146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40"/>
        <v>50000</v>
      </c>
      <c r="S37">
        <f t="shared" si="41"/>
        <v>373.39766959185738</v>
      </c>
      <c r="U37">
        <f t="shared" si="34"/>
        <v>3.5933631000000001E-2</v>
      </c>
      <c r="V37">
        <f t="shared" si="57"/>
        <v>0.01</v>
      </c>
      <c r="W37">
        <f t="shared" si="35"/>
        <v>0.57416202754645274</v>
      </c>
      <c r="X37">
        <f t="shared" si="36"/>
        <v>2.063172643206607E-2</v>
      </c>
      <c r="Y37">
        <f t="shared" si="37"/>
        <v>5.7416202754645273E-3</v>
      </c>
      <c r="Z37">
        <f t="shared" si="38"/>
        <v>0.54778868083892207</v>
      </c>
      <c r="AB37">
        <f t="shared" si="58"/>
        <v>224.67793084509765</v>
      </c>
      <c r="AC37">
        <f t="shared" si="27"/>
        <v>204.54301685405125</v>
      </c>
      <c r="AE37">
        <f t="shared" si="42"/>
        <v>0</v>
      </c>
      <c r="AF37">
        <f t="shared" si="43"/>
        <v>0</v>
      </c>
      <c r="AG37">
        <f t="shared" si="44"/>
        <v>-27.389434041946103</v>
      </c>
      <c r="AH37">
        <f t="shared" si="45"/>
        <v>-1031.5863216033035</v>
      </c>
      <c r="AI37">
        <f t="shared" si="46"/>
        <v>-1058.9757556452496</v>
      </c>
      <c r="AJ37">
        <f t="shared" si="47"/>
        <v>20.134913991046403</v>
      </c>
      <c r="AK37">
        <f t="shared" si="59"/>
        <v>15.727455159156836</v>
      </c>
      <c r="AL37">
        <f t="shared" si="39"/>
        <v>-1023.1133864950463</v>
      </c>
      <c r="AN37">
        <f t="shared" si="48"/>
        <v>0</v>
      </c>
      <c r="AO37">
        <f t="shared" si="49"/>
        <v>0</v>
      </c>
      <c r="AP37">
        <f t="shared" si="50"/>
        <v>-0.58099218084362947</v>
      </c>
      <c r="AQ37">
        <f t="shared" si="51"/>
        <v>-21.882291755239784</v>
      </c>
      <c r="AR37">
        <f t="shared" si="52"/>
        <v>-22.463283936083414</v>
      </c>
      <c r="AS37">
        <f t="shared" si="53"/>
        <v>0.42710731345676844</v>
      </c>
      <c r="AT37">
        <f t="shared" si="54"/>
        <v>0.33361508887131691</v>
      </c>
      <c r="AU37">
        <f t="shared" si="55"/>
        <v>-21.702561533755325</v>
      </c>
      <c r="AW37">
        <v>34</v>
      </c>
      <c r="AX37">
        <f>IF(Z37&gt;0, (R37*SUMPRODUCT(K37:$K$98, X37:$X$98)-K37*$AZ$3)/Z37, 0)</f>
        <v>373.39766959185738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4.1016489000000003E-2</v>
      </c>
      <c r="Q38" s="5">
        <f t="shared" si="60"/>
        <v>50</v>
      </c>
      <c r="R38">
        <f t="shared" si="40"/>
        <v>50000</v>
      </c>
      <c r="S38">
        <f t="shared" si="41"/>
        <v>355.52521279355972</v>
      </c>
      <c r="U38">
        <f t="shared" si="34"/>
        <v>4.1016489000000003E-2</v>
      </c>
      <c r="V38">
        <f t="shared" si="57"/>
        <v>0.01</v>
      </c>
      <c r="W38">
        <f t="shared" si="35"/>
        <v>0.54778868083892207</v>
      </c>
      <c r="X38">
        <f t="shared" si="36"/>
        <v>2.246836840195416E-2</v>
      </c>
      <c r="Y38">
        <f t="shared" si="37"/>
        <v>5.4778868083892205E-3</v>
      </c>
      <c r="Z38">
        <f t="shared" si="38"/>
        <v>0.51984242562857863</v>
      </c>
      <c r="AB38">
        <f t="shared" si="58"/>
        <v>204.54301685405125</v>
      </c>
      <c r="AC38">
        <f t="shared" si="27"/>
        <v>184.81708899072066</v>
      </c>
      <c r="AE38">
        <f t="shared" si="42"/>
        <v>0</v>
      </c>
      <c r="AF38">
        <f t="shared" si="43"/>
        <v>0</v>
      </c>
      <c r="AG38">
        <f t="shared" si="44"/>
        <v>-25.992121281428933</v>
      </c>
      <c r="AH38">
        <f t="shared" si="45"/>
        <v>-1123.4184200977079</v>
      </c>
      <c r="AI38">
        <f t="shared" si="46"/>
        <v>-1149.4105413791369</v>
      </c>
      <c r="AJ38">
        <f t="shared" si="47"/>
        <v>19.725927863330583</v>
      </c>
      <c r="AK38">
        <f t="shared" si="59"/>
        <v>14.318011179783589</v>
      </c>
      <c r="AL38">
        <f t="shared" si="39"/>
        <v>-1115.3666023360229</v>
      </c>
      <c r="AN38">
        <f t="shared" si="48"/>
        <v>0</v>
      </c>
      <c r="AO38">
        <f t="shared" si="49"/>
        <v>0</v>
      </c>
      <c r="AP38">
        <f t="shared" si="50"/>
        <v>-0.49227857110762002</v>
      </c>
      <c r="AQ38">
        <f t="shared" si="51"/>
        <v>-21.277017316659592</v>
      </c>
      <c r="AR38">
        <f t="shared" si="52"/>
        <v>-21.769295887767214</v>
      </c>
      <c r="AS38">
        <f t="shared" si="53"/>
        <v>0.37359981038833162</v>
      </c>
      <c r="AT38">
        <f t="shared" si="54"/>
        <v>0.27117640797262782</v>
      </c>
      <c r="AU38">
        <f t="shared" si="55"/>
        <v>-21.124519669406254</v>
      </c>
      <c r="AW38">
        <v>35</v>
      </c>
      <c r="AX38">
        <f>IF(Z38&gt;0, (R38*SUMPRODUCT(K38:$K$98, X38:$X$98)-K38*$AZ$3)/Z38, 0)</f>
        <v>355.52521279355972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4.6435859000000003E-2</v>
      </c>
      <c r="Q39" s="5">
        <f t="shared" si="60"/>
        <v>50</v>
      </c>
      <c r="R39">
        <f t="shared" si="40"/>
        <v>50000</v>
      </c>
      <c r="S39">
        <f t="shared" si="41"/>
        <v>337.33704507341042</v>
      </c>
      <c r="U39">
        <f t="shared" si="34"/>
        <v>4.6435859000000003E-2</v>
      </c>
      <c r="V39">
        <f t="shared" si="57"/>
        <v>0.01</v>
      </c>
      <c r="W39">
        <f t="shared" si="35"/>
        <v>0.51984242562857863</v>
      </c>
      <c r="X39">
        <f t="shared" si="36"/>
        <v>2.4139329578706663E-2</v>
      </c>
      <c r="Y39">
        <f t="shared" si="37"/>
        <v>5.1984242562857861E-3</v>
      </c>
      <c r="Z39">
        <f t="shared" si="38"/>
        <v>0.49050467179358614</v>
      </c>
      <c r="AB39">
        <f t="shared" si="58"/>
        <v>184.81708899072066</v>
      </c>
      <c r="AC39">
        <f t="shared" si="27"/>
        <v>165.46539657755136</v>
      </c>
      <c r="AE39">
        <f t="shared" si="42"/>
        <v>0</v>
      </c>
      <c r="AF39">
        <f t="shared" si="43"/>
        <v>0</v>
      </c>
      <c r="AG39">
        <f t="shared" si="44"/>
        <v>-24.525233589679306</v>
      </c>
      <c r="AH39">
        <f t="shared" si="45"/>
        <v>-1206.9664789353333</v>
      </c>
      <c r="AI39">
        <f t="shared" si="46"/>
        <v>-1231.4917125250126</v>
      </c>
      <c r="AJ39">
        <f t="shared" si="47"/>
        <v>19.351692413169303</v>
      </c>
      <c r="AK39">
        <f t="shared" si="59"/>
        <v>12.937196229350448</v>
      </c>
      <c r="AL39">
        <f t="shared" si="39"/>
        <v>-1199.2028238824928</v>
      </c>
      <c r="AN39">
        <f t="shared" si="48"/>
        <v>0</v>
      </c>
      <c r="AO39">
        <f t="shared" si="49"/>
        <v>0</v>
      </c>
      <c r="AP39">
        <f t="shared" si="50"/>
        <v>-0.41472893489273999</v>
      </c>
      <c r="AQ39">
        <f t="shared" si="51"/>
        <v>-20.410159211316888</v>
      </c>
      <c r="AR39">
        <f t="shared" si="52"/>
        <v>-20.824888146209631</v>
      </c>
      <c r="AS39">
        <f t="shared" si="53"/>
        <v>0.32724282741441429</v>
      </c>
      <c r="AT39">
        <f t="shared" si="54"/>
        <v>0.21877180468343266</v>
      </c>
      <c r="AU39">
        <f t="shared" si="55"/>
        <v>-20.27887351411178</v>
      </c>
      <c r="AW39">
        <v>36</v>
      </c>
      <c r="AX39">
        <f>IF(Z39&gt;0, (R39*SUMPRODUCT(K39:$K$98, X39:$X$98)-K39*$AZ$3)/Z39, 0)</f>
        <v>337.33704507341042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5.1834316999999998E-2</v>
      </c>
      <c r="Q40" s="5">
        <f t="shared" si="60"/>
        <v>50</v>
      </c>
      <c r="R40">
        <f t="shared" si="40"/>
        <v>50000</v>
      </c>
      <c r="S40">
        <f t="shared" si="41"/>
        <v>318.95341762556859</v>
      </c>
      <c r="U40">
        <f t="shared" si="34"/>
        <v>5.1834316999999998E-2</v>
      </c>
      <c r="V40">
        <f t="shared" si="57"/>
        <v>0.01</v>
      </c>
      <c r="W40">
        <f t="shared" si="35"/>
        <v>0.49050467179358614</v>
      </c>
      <c r="X40">
        <f t="shared" si="36"/>
        <v>2.5424974647729703E-2</v>
      </c>
      <c r="Y40">
        <f t="shared" si="37"/>
        <v>4.9050467179358615E-3</v>
      </c>
      <c r="Z40">
        <f t="shared" si="38"/>
        <v>0.46017465042792061</v>
      </c>
      <c r="AB40">
        <f t="shared" si="58"/>
        <v>165.46539657755136</v>
      </c>
      <c r="AC40">
        <f t="shared" si="27"/>
        <v>146.77427745863659</v>
      </c>
      <c r="AE40">
        <f t="shared" si="42"/>
        <v>0</v>
      </c>
      <c r="AF40">
        <f t="shared" si="43"/>
        <v>0</v>
      </c>
      <c r="AG40">
        <f t="shared" si="44"/>
        <v>-23.008732521396031</v>
      </c>
      <c r="AH40">
        <f t="shared" si="45"/>
        <v>-1271.2487323864852</v>
      </c>
      <c r="AI40">
        <f t="shared" si="46"/>
        <v>-1294.2574649078813</v>
      </c>
      <c r="AJ40">
        <f t="shared" si="47"/>
        <v>18.69111911891477</v>
      </c>
      <c r="AK40">
        <f t="shared" si="59"/>
        <v>11.582577760428597</v>
      </c>
      <c r="AL40">
        <f t="shared" si="39"/>
        <v>-1263.983768028538</v>
      </c>
      <c r="AN40">
        <f t="shared" si="48"/>
        <v>0</v>
      </c>
      <c r="AO40">
        <f t="shared" si="49"/>
        <v>0</v>
      </c>
      <c r="AP40">
        <f t="shared" si="50"/>
        <v>-0.34739683434241964</v>
      </c>
      <c r="AQ40">
        <f t="shared" si="51"/>
        <v>-19.193920607413077</v>
      </c>
      <c r="AR40">
        <f t="shared" si="52"/>
        <v>-19.541317441755499</v>
      </c>
      <c r="AS40">
        <f t="shared" si="53"/>
        <v>0.28220744476863069</v>
      </c>
      <c r="AT40">
        <f t="shared" si="54"/>
        <v>0.1748792917539497</v>
      </c>
      <c r="AU40">
        <f t="shared" si="55"/>
        <v>-19.084230705232919</v>
      </c>
      <c r="AW40">
        <v>37</v>
      </c>
      <c r="AX40">
        <f>IF(Z40&gt;0, (R40*SUMPRODUCT(K40:$K$98, X40:$X$98)-K40*$AZ$3)/Z40, 0)</f>
        <v>318.95341762556859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5.7772715000000002E-2</v>
      </c>
      <c r="Q41" s="5">
        <f t="shared" si="60"/>
        <v>50</v>
      </c>
      <c r="R41">
        <f t="shared" si="40"/>
        <v>50000</v>
      </c>
      <c r="S41">
        <f t="shared" si="41"/>
        <v>300.97672941559671</v>
      </c>
      <c r="U41">
        <f t="shared" si="34"/>
        <v>5.7772715000000002E-2</v>
      </c>
      <c r="V41">
        <f t="shared" si="57"/>
        <v>0.01</v>
      </c>
      <c r="W41">
        <f t="shared" si="35"/>
        <v>0.46017465042792061</v>
      </c>
      <c r="X41">
        <f t="shared" si="36"/>
        <v>2.6585538929396885E-2</v>
      </c>
      <c r="Y41">
        <f t="shared" si="37"/>
        <v>4.6017465042792064E-3</v>
      </c>
      <c r="Z41">
        <f t="shared" si="38"/>
        <v>0.42898736499424456</v>
      </c>
      <c r="AB41">
        <f t="shared" si="58"/>
        <v>146.77427745863659</v>
      </c>
      <c r="AC41">
        <f t="shared" si="27"/>
        <v>129.11521407658256</v>
      </c>
      <c r="AE41">
        <f t="shared" si="42"/>
        <v>0</v>
      </c>
      <c r="AF41">
        <f t="shared" si="43"/>
        <v>0</v>
      </c>
      <c r="AG41">
        <f t="shared" si="44"/>
        <v>-21.449368249712229</v>
      </c>
      <c r="AH41">
        <f t="shared" si="45"/>
        <v>-1329.2769464698442</v>
      </c>
      <c r="AI41">
        <f t="shared" si="46"/>
        <v>-1350.7263147195565</v>
      </c>
      <c r="AJ41">
        <f t="shared" si="47"/>
        <v>17.659063382054029</v>
      </c>
      <c r="AK41">
        <f t="shared" si="59"/>
        <v>10.274199422104562</v>
      </c>
      <c r="AL41">
        <f t="shared" si="39"/>
        <v>-1322.7930519153979</v>
      </c>
      <c r="AN41">
        <f t="shared" si="48"/>
        <v>0</v>
      </c>
      <c r="AO41">
        <f t="shared" si="49"/>
        <v>0</v>
      </c>
      <c r="AP41">
        <f t="shared" si="50"/>
        <v>-0.28915429258627556</v>
      </c>
      <c r="AQ41">
        <f t="shared" si="51"/>
        <v>-17.919694912827516</v>
      </c>
      <c r="AR41">
        <f t="shared" si="52"/>
        <v>-18.208849205413795</v>
      </c>
      <c r="AS41">
        <f t="shared" si="53"/>
        <v>0.23805801273622787</v>
      </c>
      <c r="AT41">
        <f t="shared" si="54"/>
        <v>0.1385042594822728</v>
      </c>
      <c r="AU41">
        <f t="shared" si="55"/>
        <v>-17.832286933195292</v>
      </c>
      <c r="AW41">
        <v>38</v>
      </c>
      <c r="AX41">
        <f>IF(Z41&gt;0, (R41*SUMPRODUCT(K41:$K$98, X41:$X$98)-K41*$AZ$3)/Z41, 0)</f>
        <v>300.97672941559671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6.4089452000000005E-2</v>
      </c>
      <c r="Q42" s="5">
        <f t="shared" si="60"/>
        <v>50</v>
      </c>
      <c r="R42">
        <f t="shared" si="40"/>
        <v>50000</v>
      </c>
      <c r="S42">
        <f t="shared" si="41"/>
        <v>283.39580747761551</v>
      </c>
      <c r="U42">
        <f t="shared" si="34"/>
        <v>6.4089452000000005E-2</v>
      </c>
      <c r="V42">
        <f t="shared" si="57"/>
        <v>0.01</v>
      </c>
      <c r="W42">
        <f t="shared" si="35"/>
        <v>0.42898736499424456</v>
      </c>
      <c r="X42">
        <f t="shared" si="36"/>
        <v>2.749356513740512E-2</v>
      </c>
      <c r="Y42">
        <f t="shared" si="37"/>
        <v>4.2898736499424458E-3</v>
      </c>
      <c r="Z42">
        <f t="shared" si="38"/>
        <v>0.39720392620689698</v>
      </c>
      <c r="AB42">
        <f t="shared" si="58"/>
        <v>129.11521407658256</v>
      </c>
      <c r="AC42">
        <f t="shared" si="27"/>
        <v>112.56592740068277</v>
      </c>
      <c r="AE42">
        <f t="shared" si="42"/>
        <v>0</v>
      </c>
      <c r="AF42">
        <f t="shared" si="43"/>
        <v>0</v>
      </c>
      <c r="AG42">
        <f t="shared" si="44"/>
        <v>-19.86019631034485</v>
      </c>
      <c r="AH42">
        <f t="shared" si="45"/>
        <v>-1374.6782568702561</v>
      </c>
      <c r="AI42">
        <f t="shared" si="46"/>
        <v>-1394.538453180601</v>
      </c>
      <c r="AJ42">
        <f t="shared" si="47"/>
        <v>16.549286675899793</v>
      </c>
      <c r="AK42">
        <f t="shared" si="59"/>
        <v>9.03806498536078</v>
      </c>
      <c r="AL42">
        <f t="shared" si="39"/>
        <v>-1368.9511015193405</v>
      </c>
      <c r="AN42">
        <f t="shared" si="48"/>
        <v>0</v>
      </c>
      <c r="AO42">
        <f t="shared" si="49"/>
        <v>0</v>
      </c>
      <c r="AP42">
        <f t="shared" si="50"/>
        <v>-0.23904554420099172</v>
      </c>
      <c r="AQ42">
        <f t="shared" si="51"/>
        <v>-16.546196567233988</v>
      </c>
      <c r="AR42">
        <f t="shared" si="52"/>
        <v>-16.785242111434979</v>
      </c>
      <c r="AS42">
        <f t="shared" si="53"/>
        <v>0.19919406524285233</v>
      </c>
      <c r="AT42">
        <f t="shared" si="54"/>
        <v>0.10878589159887217</v>
      </c>
      <c r="AU42">
        <f t="shared" si="55"/>
        <v>-16.477262154593255</v>
      </c>
      <c r="AW42">
        <v>39</v>
      </c>
      <c r="AX42">
        <f>IF(Z42&gt;0, (R42*SUMPRODUCT(K42:$K$98, X42:$X$98)-K42*$AZ$3)/Z42, 0)</f>
        <v>283.39580747761551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7.1121990999999996E-2</v>
      </c>
      <c r="Q43" s="5">
        <f t="shared" si="60"/>
        <v>50</v>
      </c>
      <c r="R43">
        <f t="shared" si="40"/>
        <v>50000</v>
      </c>
      <c r="S43">
        <f t="shared" si="41"/>
        <v>266.43319991330696</v>
      </c>
      <c r="U43">
        <f t="shared" si="34"/>
        <v>7.1121990999999996E-2</v>
      </c>
      <c r="V43">
        <f t="shared" si="57"/>
        <v>0.01</v>
      </c>
      <c r="W43">
        <f t="shared" si="35"/>
        <v>0.39720392620689698</v>
      </c>
      <c r="X43">
        <f t="shared" si="36"/>
        <v>2.824993406485159E-2</v>
      </c>
      <c r="Y43">
        <f t="shared" si="37"/>
        <v>3.9720392620689699E-3</v>
      </c>
      <c r="Z43">
        <f t="shared" si="38"/>
        <v>0.36498195287997642</v>
      </c>
      <c r="AB43">
        <f t="shared" si="58"/>
        <v>112.56592740068277</v>
      </c>
      <c r="AC43">
        <f t="shared" si="27"/>
        <v>97.243309616419936</v>
      </c>
      <c r="AE43">
        <f t="shared" si="42"/>
        <v>0</v>
      </c>
      <c r="AF43">
        <f t="shared" si="43"/>
        <v>0</v>
      </c>
      <c r="AG43">
        <f t="shared" si="44"/>
        <v>-18.24909764399882</v>
      </c>
      <c r="AH43">
        <f t="shared" si="45"/>
        <v>-1412.4967032425795</v>
      </c>
      <c r="AI43">
        <f t="shared" si="46"/>
        <v>-1430.7458008865783</v>
      </c>
      <c r="AJ43">
        <f t="shared" si="47"/>
        <v>15.322617784262832</v>
      </c>
      <c r="AK43">
        <f t="shared" si="59"/>
        <v>7.8796149180477943</v>
      </c>
      <c r="AL43">
        <f t="shared" si="39"/>
        <v>-1407.5435681842678</v>
      </c>
      <c r="AN43">
        <f t="shared" si="48"/>
        <v>0</v>
      </c>
      <c r="AO43">
        <f t="shared" si="49"/>
        <v>0</v>
      </c>
      <c r="AP43">
        <f t="shared" si="50"/>
        <v>-0.19611936938904348</v>
      </c>
      <c r="AQ43">
        <f t="shared" si="51"/>
        <v>-15.179817002904493</v>
      </c>
      <c r="AR43">
        <f t="shared" si="52"/>
        <v>-15.375936372293536</v>
      </c>
      <c r="AS43">
        <f t="shared" si="53"/>
        <v>0.16466908095191096</v>
      </c>
      <c r="AT43">
        <f t="shared" si="54"/>
        <v>8.4680631278457583E-2</v>
      </c>
      <c r="AU43">
        <f t="shared" si="55"/>
        <v>-15.126586660063168</v>
      </c>
      <c r="AW43">
        <v>40</v>
      </c>
      <c r="AX43">
        <f>IF(Z43&gt;0, (R43*SUMPRODUCT(K43:$K$98, X43:$X$98)-K43*$AZ$3)/Z43, 0)</f>
        <v>266.43319991330696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7.9233461000000005E-2</v>
      </c>
      <c r="Q44" s="5">
        <f t="shared" si="60"/>
        <v>50</v>
      </c>
      <c r="R44">
        <f t="shared" si="40"/>
        <v>50000</v>
      </c>
      <c r="S44">
        <f t="shared" si="41"/>
        <v>250.15834551845458</v>
      </c>
      <c r="U44">
        <f t="shared" si="34"/>
        <v>7.9233461000000005E-2</v>
      </c>
      <c r="V44">
        <f t="shared" si="57"/>
        <v>0.01</v>
      </c>
      <c r="W44">
        <f t="shared" si="35"/>
        <v>0.36498195287997642</v>
      </c>
      <c r="X44">
        <f t="shared" si="36"/>
        <v>2.891878332921945E-2</v>
      </c>
      <c r="Y44">
        <f t="shared" si="37"/>
        <v>3.6498195287997643E-3</v>
      </c>
      <c r="Z44">
        <f t="shared" si="38"/>
        <v>0.33241335002195721</v>
      </c>
      <c r="AB44">
        <f t="shared" si="58"/>
        <v>97.243309616419936</v>
      </c>
      <c r="AC44">
        <f t="shared" si="27"/>
        <v>83.155973669739751</v>
      </c>
      <c r="AE44">
        <f t="shared" si="42"/>
        <v>0</v>
      </c>
      <c r="AF44">
        <f t="shared" si="43"/>
        <v>0</v>
      </c>
      <c r="AG44">
        <f t="shared" si="44"/>
        <v>-16.620667501097859</v>
      </c>
      <c r="AH44">
        <f t="shared" si="45"/>
        <v>-1445.9391664609725</v>
      </c>
      <c r="AI44">
        <f t="shared" si="46"/>
        <v>-1462.5598339620703</v>
      </c>
      <c r="AJ44">
        <f t="shared" si="47"/>
        <v>14.087335946680184</v>
      </c>
      <c r="AK44">
        <f t="shared" si="59"/>
        <v>6.8070316731493961</v>
      </c>
      <c r="AL44">
        <f t="shared" si="39"/>
        <v>-1441.6654663422407</v>
      </c>
      <c r="AN44">
        <f t="shared" si="48"/>
        <v>0</v>
      </c>
      <c r="AO44">
        <f t="shared" si="49"/>
        <v>0</v>
      </c>
      <c r="AP44">
        <f t="shared" si="50"/>
        <v>-0.15948121365118009</v>
      </c>
      <c r="AQ44">
        <f t="shared" si="51"/>
        <v>-13.874300362349441</v>
      </c>
      <c r="AR44">
        <f t="shared" si="52"/>
        <v>-14.033781576000621</v>
      </c>
      <c r="AS44">
        <f t="shared" si="53"/>
        <v>0.13517299673674663</v>
      </c>
      <c r="AT44">
        <f t="shared" si="54"/>
        <v>6.5315888939128403E-2</v>
      </c>
      <c r="AU44">
        <f t="shared" si="55"/>
        <v>-13.833292690324745</v>
      </c>
      <c r="AW44">
        <v>41</v>
      </c>
      <c r="AX44">
        <f>IF(Z44&gt;0, (R44*SUMPRODUCT(K44:$K$98, X44:$X$98)-K44*$AZ$3)/Z44, 0)</f>
        <v>250.15834551845458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8.7905784000000001E-2</v>
      </c>
      <c r="Q45" s="5">
        <f t="shared" si="60"/>
        <v>50</v>
      </c>
      <c r="R45">
        <f t="shared" si="40"/>
        <v>50000</v>
      </c>
      <c r="S45">
        <f t="shared" si="41"/>
        <v>234.29330654439622</v>
      </c>
      <c r="U45">
        <f t="shared" si="34"/>
        <v>8.7905784000000001E-2</v>
      </c>
      <c r="V45">
        <f t="shared" si="57"/>
        <v>0.01</v>
      </c>
      <c r="W45">
        <f t="shared" si="35"/>
        <v>0.33241335002195721</v>
      </c>
      <c r="X45">
        <f t="shared" si="36"/>
        <v>2.9221056145746566E-2</v>
      </c>
      <c r="Y45">
        <f t="shared" si="37"/>
        <v>3.3241335002195723E-3</v>
      </c>
      <c r="Z45">
        <f t="shared" si="38"/>
        <v>0.29986816037599107</v>
      </c>
      <c r="AB45">
        <f t="shared" si="58"/>
        <v>83.155973669739751</v>
      </c>
      <c r="AC45">
        <f t="shared" si="27"/>
        <v>70.257102821876245</v>
      </c>
      <c r="AE45">
        <f t="shared" si="42"/>
        <v>0</v>
      </c>
      <c r="AF45">
        <f t="shared" si="43"/>
        <v>0</v>
      </c>
      <c r="AG45">
        <f t="shared" si="44"/>
        <v>-14.993408018799553</v>
      </c>
      <c r="AH45">
        <f t="shared" si="45"/>
        <v>-1461.0528072873283</v>
      </c>
      <c r="AI45">
        <f t="shared" si="46"/>
        <v>-1476.0462153061278</v>
      </c>
      <c r="AJ45">
        <f t="shared" si="47"/>
        <v>12.898870847863506</v>
      </c>
      <c r="AK45">
        <f t="shared" si="59"/>
        <v>5.8209181568817829</v>
      </c>
      <c r="AL45">
        <f t="shared" si="39"/>
        <v>-1457.3264263013825</v>
      </c>
      <c r="AN45">
        <f t="shared" si="48"/>
        <v>0</v>
      </c>
      <c r="AO45">
        <f t="shared" si="49"/>
        <v>0</v>
      </c>
      <c r="AP45">
        <f t="shared" si="50"/>
        <v>-0.12845275035302658</v>
      </c>
      <c r="AQ45">
        <f t="shared" si="51"/>
        <v>-12.517250999355792</v>
      </c>
      <c r="AR45">
        <f t="shared" si="52"/>
        <v>-12.645703749708819</v>
      </c>
      <c r="AS45">
        <f t="shared" si="53"/>
        <v>0.11050826034875043</v>
      </c>
      <c r="AT45">
        <f t="shared" si="54"/>
        <v>4.9869445685317974E-2</v>
      </c>
      <c r="AU45">
        <f t="shared" si="55"/>
        <v>-12.48532604367475</v>
      </c>
      <c r="AW45">
        <v>42</v>
      </c>
      <c r="AX45">
        <f>IF(Z45&gt;0, (R45*SUMPRODUCT(K45:$K$98, X45:$X$98)-K45*$AZ$3)/Z45, 0)</f>
        <v>234.29330654439622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9.7118048999999998E-2</v>
      </c>
      <c r="Q46" s="5">
        <f t="shared" si="60"/>
        <v>50</v>
      </c>
      <c r="R46">
        <f t="shared" si="40"/>
        <v>50000</v>
      </c>
      <c r="S46">
        <f t="shared" si="41"/>
        <v>218.90366618415413</v>
      </c>
      <c r="U46">
        <f t="shared" si="34"/>
        <v>9.7118048999999998E-2</v>
      </c>
      <c r="V46">
        <f t="shared" si="57"/>
        <v>0.01</v>
      </c>
      <c r="W46">
        <f t="shared" si="35"/>
        <v>0.29986816037599107</v>
      </c>
      <c r="X46">
        <f t="shared" si="36"/>
        <v>2.9122610692935359E-2</v>
      </c>
      <c r="Y46">
        <f t="shared" si="37"/>
        <v>2.9986816037599106E-3</v>
      </c>
      <c r="Z46">
        <f t="shared" si="38"/>
        <v>0.26774686807929576</v>
      </c>
      <c r="AB46">
        <f t="shared" si="58"/>
        <v>70.257102821876245</v>
      </c>
      <c r="AC46">
        <f t="shared" si="27"/>
        <v>58.610771031882912</v>
      </c>
      <c r="AE46">
        <f t="shared" si="42"/>
        <v>0</v>
      </c>
      <c r="AF46">
        <f t="shared" si="43"/>
        <v>0</v>
      </c>
      <c r="AG46">
        <f t="shared" si="44"/>
        <v>-13.387343403964788</v>
      </c>
      <c r="AH46">
        <f t="shared" si="45"/>
        <v>-1456.130534646768</v>
      </c>
      <c r="AI46">
        <f t="shared" si="46"/>
        <v>-1469.5178780507326</v>
      </c>
      <c r="AJ46">
        <f t="shared" si="47"/>
        <v>11.646331789993333</v>
      </c>
      <c r="AK46">
        <f t="shared" si="59"/>
        <v>4.9179971975313377</v>
      </c>
      <c r="AL46">
        <f t="shared" si="39"/>
        <v>-1452.9535490632079</v>
      </c>
      <c r="AN46">
        <f t="shared" si="48"/>
        <v>0</v>
      </c>
      <c r="AO46">
        <f t="shared" si="49"/>
        <v>0</v>
      </c>
      <c r="AP46">
        <f t="shared" si="50"/>
        <v>-0.10240459138082705</v>
      </c>
      <c r="AQ46">
        <f t="shared" si="51"/>
        <v>-11.138464734794645</v>
      </c>
      <c r="AR46">
        <f t="shared" si="52"/>
        <v>-11.240869326175472</v>
      </c>
      <c r="AS46">
        <f t="shared" si="53"/>
        <v>8.9086969091014157E-2</v>
      </c>
      <c r="AT46">
        <f t="shared" si="54"/>
        <v>3.7619524518665577E-2</v>
      </c>
      <c r="AU46">
        <f t="shared" si="55"/>
        <v>-11.114162832565791</v>
      </c>
      <c r="AW46">
        <v>43</v>
      </c>
      <c r="AX46">
        <f>IF(Z46&gt;0, (R46*SUMPRODUCT(K46:$K$98, X46:$X$98)-K46*$AZ$3)/Z46, 0)</f>
        <v>218.90366618415413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0.107494799</v>
      </c>
      <c r="Q47" s="5">
        <f t="shared" si="60"/>
        <v>50</v>
      </c>
      <c r="R47">
        <f t="shared" si="40"/>
        <v>50000</v>
      </c>
      <c r="S47">
        <f t="shared" si="41"/>
        <v>204.19958691292229</v>
      </c>
      <c r="U47">
        <f t="shared" si="34"/>
        <v>0.107494799</v>
      </c>
      <c r="V47">
        <f t="shared" si="57"/>
        <v>0.01</v>
      </c>
      <c r="W47">
        <f t="shared" si="35"/>
        <v>0.26774686807929576</v>
      </c>
      <c r="X47">
        <f t="shared" si="36"/>
        <v>2.8781395767063414E-2</v>
      </c>
      <c r="Y47">
        <f t="shared" si="37"/>
        <v>2.6774686807929577E-3</v>
      </c>
      <c r="Z47">
        <f t="shared" si="38"/>
        <v>0.2362880036314394</v>
      </c>
      <c r="AB47">
        <f t="shared" si="58"/>
        <v>58.610771031882912</v>
      </c>
      <c r="AC47">
        <f t="shared" si="27"/>
        <v>48.249912734019006</v>
      </c>
      <c r="AE47">
        <f t="shared" si="42"/>
        <v>0</v>
      </c>
      <c r="AF47">
        <f t="shared" si="43"/>
        <v>0</v>
      </c>
      <c r="AG47">
        <f t="shared" si="44"/>
        <v>-11.814400181571969</v>
      </c>
      <c r="AH47">
        <f t="shared" si="45"/>
        <v>-1439.0697883531707</v>
      </c>
      <c r="AI47">
        <f t="shared" si="46"/>
        <v>-1450.8841885347426</v>
      </c>
      <c r="AJ47">
        <f t="shared" si="47"/>
        <v>10.360858297863906</v>
      </c>
      <c r="AK47">
        <f t="shared" si="59"/>
        <v>4.1027539722318043</v>
      </c>
      <c r="AL47">
        <f t="shared" si="39"/>
        <v>-1436.420576264647</v>
      </c>
      <c r="AN47">
        <f t="shared" si="48"/>
        <v>0</v>
      </c>
      <c r="AO47">
        <f t="shared" si="49"/>
        <v>0</v>
      </c>
      <c r="AP47">
        <f t="shared" si="50"/>
        <v>-8.0689807589160389E-2</v>
      </c>
      <c r="AQ47">
        <f t="shared" si="51"/>
        <v>-9.8285365778206568</v>
      </c>
      <c r="AR47">
        <f t="shared" si="52"/>
        <v>-9.9092263854098164</v>
      </c>
      <c r="AS47">
        <f t="shared" si="53"/>
        <v>7.0762429718370864E-2</v>
      </c>
      <c r="AT47">
        <f t="shared" si="54"/>
        <v>2.8020925609191588E-2</v>
      </c>
      <c r="AU47">
        <f t="shared" si="55"/>
        <v>-9.8104430300822543</v>
      </c>
      <c r="AW47">
        <v>44</v>
      </c>
      <c r="AX47">
        <f>IF(Z47&gt;0, (R47*SUMPRODUCT(K47:$K$98, X47:$X$98)-K47*$AZ$3)/Z47, 0)</f>
        <v>204.19958691292229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0.119195734</v>
      </c>
      <c r="Q48" s="5">
        <f t="shared" si="60"/>
        <v>50</v>
      </c>
      <c r="R48">
        <f t="shared" si="40"/>
        <v>50000</v>
      </c>
      <c r="S48">
        <f t="shared" si="41"/>
        <v>190.10280549276791</v>
      </c>
      <c r="U48">
        <f t="shared" si="34"/>
        <v>0.119195734</v>
      </c>
      <c r="V48">
        <f t="shared" si="57"/>
        <v>0.01</v>
      </c>
      <c r="W48">
        <f t="shared" si="35"/>
        <v>0.2362880036314394</v>
      </c>
      <c r="X48">
        <f t="shared" si="36"/>
        <v>2.8164522028244085E-2</v>
      </c>
      <c r="Y48">
        <f t="shared" si="37"/>
        <v>2.3628800363143941E-3</v>
      </c>
      <c r="Z48">
        <f t="shared" si="38"/>
        <v>0.20576060156688092</v>
      </c>
      <c r="AB48">
        <f t="shared" si="58"/>
        <v>48.249912734019006</v>
      </c>
      <c r="AC48">
        <f t="shared" si="27"/>
        <v>39.115667617743682</v>
      </c>
      <c r="AE48">
        <f t="shared" si="42"/>
        <v>0</v>
      </c>
      <c r="AF48">
        <f t="shared" si="43"/>
        <v>0</v>
      </c>
      <c r="AG48">
        <f t="shared" si="44"/>
        <v>-10.288030078344047</v>
      </c>
      <c r="AH48">
        <f t="shared" si="45"/>
        <v>-1408.2261014122043</v>
      </c>
      <c r="AI48">
        <f t="shared" si="46"/>
        <v>-1418.5141314905484</v>
      </c>
      <c r="AJ48">
        <f t="shared" si="47"/>
        <v>9.1342451162753235</v>
      </c>
      <c r="AK48">
        <f t="shared" si="59"/>
        <v>3.3774938913813308</v>
      </c>
      <c r="AL48">
        <f t="shared" si="39"/>
        <v>-1406.0023924828918</v>
      </c>
      <c r="AN48">
        <f t="shared" si="48"/>
        <v>0</v>
      </c>
      <c r="AO48">
        <f t="shared" si="49"/>
        <v>0</v>
      </c>
      <c r="AP48">
        <f t="shared" si="50"/>
        <v>-6.2736632742285747E-2</v>
      </c>
      <c r="AQ48">
        <f t="shared" si="51"/>
        <v>-8.5873936088470924</v>
      </c>
      <c r="AR48">
        <f t="shared" si="52"/>
        <v>-8.6501302415893786</v>
      </c>
      <c r="AS48">
        <f t="shared" si="53"/>
        <v>5.5700826773828808E-2</v>
      </c>
      <c r="AT48">
        <f t="shared" si="54"/>
        <v>2.0596031722237167E-2</v>
      </c>
      <c r="AU48">
        <f t="shared" si="55"/>
        <v>-8.5738333830933122</v>
      </c>
      <c r="AW48">
        <v>45</v>
      </c>
      <c r="AX48">
        <f>IF(Z48&gt;0, (R48*SUMPRODUCT(K48:$K$98, X48:$X$98)-K48*$AZ$3)/Z48, 0)</f>
        <v>190.10280549276791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0.13258683600000001</v>
      </c>
      <c r="Q49" s="5">
        <f t="shared" si="60"/>
        <v>50</v>
      </c>
      <c r="R49">
        <f t="shared" si="40"/>
        <v>50000</v>
      </c>
      <c r="S49">
        <f t="shared" si="41"/>
        <v>176.55510005832528</v>
      </c>
      <c r="U49">
        <f t="shared" si="34"/>
        <v>0.13258683600000001</v>
      </c>
      <c r="V49">
        <f t="shared" si="57"/>
        <v>0.01</v>
      </c>
      <c r="W49">
        <f t="shared" si="35"/>
        <v>0.20576060156688092</v>
      </c>
      <c r="X49">
        <f t="shared" si="36"/>
        <v>2.7281147135209387E-2</v>
      </c>
      <c r="Y49">
        <f t="shared" si="37"/>
        <v>2.0576060156688092E-3</v>
      </c>
      <c r="Z49">
        <f t="shared" si="38"/>
        <v>0.17642184841600272</v>
      </c>
      <c r="AB49">
        <f t="shared" si="58"/>
        <v>39.115667617743682</v>
      </c>
      <c r="AC49">
        <f t="shared" si="27"/>
        <v>31.148177099562055</v>
      </c>
      <c r="AE49">
        <f t="shared" si="42"/>
        <v>0</v>
      </c>
      <c r="AF49">
        <f t="shared" si="43"/>
        <v>0</v>
      </c>
      <c r="AG49">
        <f t="shared" si="44"/>
        <v>-8.8210924208001362</v>
      </c>
      <c r="AH49">
        <f t="shared" si="45"/>
        <v>-1364.0573567604695</v>
      </c>
      <c r="AI49">
        <f t="shared" si="46"/>
        <v>-1372.8784491812696</v>
      </c>
      <c r="AJ49">
        <f t="shared" si="47"/>
        <v>7.9674905181816271</v>
      </c>
      <c r="AK49">
        <f t="shared" si="59"/>
        <v>2.7380967332420578</v>
      </c>
      <c r="AL49">
        <f t="shared" si="39"/>
        <v>-1362.172861929846</v>
      </c>
      <c r="AN49">
        <f t="shared" si="48"/>
        <v>0</v>
      </c>
      <c r="AO49">
        <f t="shared" si="49"/>
        <v>0</v>
      </c>
      <c r="AP49">
        <f t="shared" si="50"/>
        <v>-4.8027870337740371E-2</v>
      </c>
      <c r="AQ49">
        <f t="shared" si="51"/>
        <v>-7.4268318183872069</v>
      </c>
      <c r="AR49">
        <f t="shared" si="52"/>
        <v>-7.4748596887249468</v>
      </c>
      <c r="AS49">
        <f t="shared" si="53"/>
        <v>4.3380296143603135E-2</v>
      </c>
      <c r="AT49">
        <f t="shared" si="54"/>
        <v>1.4908012364347453E-2</v>
      </c>
      <c r="AU49">
        <f t="shared" si="55"/>
        <v>-7.4165713802169968</v>
      </c>
      <c r="AW49">
        <v>46</v>
      </c>
      <c r="AX49">
        <f>IF(Z49&gt;0, (R49*SUMPRODUCT(K49:$K$98, X49:$X$98)-K49*$AZ$3)/Z49, 0)</f>
        <v>176.55510005832528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0.14803979</v>
      </c>
      <c r="Q50" s="5">
        <f t="shared" si="60"/>
        <v>50</v>
      </c>
      <c r="R50">
        <f t="shared" si="40"/>
        <v>50000</v>
      </c>
      <c r="S50">
        <f t="shared" si="41"/>
        <v>163.42265607087472</v>
      </c>
      <c r="U50">
        <f t="shared" si="34"/>
        <v>0.14803979</v>
      </c>
      <c r="V50">
        <f t="shared" si="57"/>
        <v>0.01</v>
      </c>
      <c r="W50">
        <f t="shared" si="35"/>
        <v>0.17642184841600272</v>
      </c>
      <c r="X50">
        <f t="shared" si="36"/>
        <v>2.6117453390916878E-2</v>
      </c>
      <c r="Y50">
        <f t="shared" si="37"/>
        <v>1.7642184841600273E-3</v>
      </c>
      <c r="Z50">
        <f t="shared" si="38"/>
        <v>0.14854017654092583</v>
      </c>
      <c r="AB50">
        <f t="shared" si="58"/>
        <v>31.148177099562055</v>
      </c>
      <c r="AC50">
        <f t="shared" si="27"/>
        <v>24.274830183554734</v>
      </c>
      <c r="AE50">
        <f t="shared" si="42"/>
        <v>0</v>
      </c>
      <c r="AF50">
        <f t="shared" si="43"/>
        <v>0</v>
      </c>
      <c r="AG50">
        <f t="shared" si="44"/>
        <v>-7.4270088270462917</v>
      </c>
      <c r="AH50">
        <f t="shared" si="45"/>
        <v>-1305.8726695458438</v>
      </c>
      <c r="AI50">
        <f t="shared" si="46"/>
        <v>-1313.2996783728902</v>
      </c>
      <c r="AJ50">
        <f t="shared" si="47"/>
        <v>6.8733469160073213</v>
      </c>
      <c r="AK50">
        <f t="shared" si="59"/>
        <v>2.1803723969693443</v>
      </c>
      <c r="AL50">
        <f t="shared" si="39"/>
        <v>-1304.2459590599137</v>
      </c>
      <c r="AN50">
        <f t="shared" si="48"/>
        <v>0</v>
      </c>
      <c r="AO50">
        <f t="shared" si="49"/>
        <v>0</v>
      </c>
      <c r="AP50">
        <f t="shared" si="50"/>
        <v>-3.6104960531622009E-2</v>
      </c>
      <c r="AQ50">
        <f t="shared" si="51"/>
        <v>-6.3482462847734933</v>
      </c>
      <c r="AR50">
        <f t="shared" si="52"/>
        <v>-6.3843512453051163</v>
      </c>
      <c r="AS50">
        <f t="shared" si="53"/>
        <v>3.3413440713693586E-2</v>
      </c>
      <c r="AT50">
        <f t="shared" si="54"/>
        <v>1.0599456816335031E-2</v>
      </c>
      <c r="AU50">
        <f t="shared" si="55"/>
        <v>-6.3403383477750888</v>
      </c>
      <c r="AW50">
        <v>47</v>
      </c>
      <c r="AX50">
        <f>IF(Z50&gt;0, (R50*SUMPRODUCT(K50:$K$98, X50:$X$98)-K50*$AZ$3)/Z50, 0)</f>
        <v>163.42265607087472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0.16585403400000001</v>
      </c>
      <c r="Q51" s="5">
        <f t="shared" si="60"/>
        <v>50</v>
      </c>
      <c r="R51">
        <f t="shared" si="40"/>
        <v>50000</v>
      </c>
      <c r="S51">
        <f t="shared" si="41"/>
        <v>150.47336488009773</v>
      </c>
      <c r="U51">
        <f t="shared" si="34"/>
        <v>0.16585403400000001</v>
      </c>
      <c r="V51">
        <f t="shared" si="57"/>
        <v>0.01</v>
      </c>
      <c r="W51">
        <f t="shared" si="35"/>
        <v>0.14854017654092583</v>
      </c>
      <c r="X51">
        <f t="shared" si="36"/>
        <v>2.4635987490384717E-2</v>
      </c>
      <c r="Y51">
        <f t="shared" si="37"/>
        <v>1.4854017654092582E-3</v>
      </c>
      <c r="Z51">
        <f t="shared" si="38"/>
        <v>0.12241878728513185</v>
      </c>
      <c r="AB51">
        <f t="shared" si="58"/>
        <v>24.274830183554734</v>
      </c>
      <c r="AC51">
        <f t="shared" si="27"/>
        <v>18.420766847334715</v>
      </c>
      <c r="AE51">
        <f t="shared" si="42"/>
        <v>0</v>
      </c>
      <c r="AF51">
        <f t="shared" si="43"/>
        <v>0</v>
      </c>
      <c r="AG51">
        <f t="shared" si="44"/>
        <v>-6.1209393642565928</v>
      </c>
      <c r="AH51">
        <f t="shared" si="45"/>
        <v>-1231.7993745192359</v>
      </c>
      <c r="AI51">
        <f t="shared" si="46"/>
        <v>-1237.9203138834926</v>
      </c>
      <c r="AJ51">
        <f t="shared" si="47"/>
        <v>5.854063336220019</v>
      </c>
      <c r="AK51">
        <f t="shared" si="59"/>
        <v>1.6992381128488314</v>
      </c>
      <c r="AL51">
        <f t="shared" si="39"/>
        <v>-1230.3670124344237</v>
      </c>
      <c r="AN51">
        <f t="shared" si="48"/>
        <v>0</v>
      </c>
      <c r="AO51">
        <f t="shared" si="49"/>
        <v>0</v>
      </c>
      <c r="AP51">
        <f t="shared" si="50"/>
        <v>-2.6567640691719192E-2</v>
      </c>
      <c r="AQ51">
        <f t="shared" si="51"/>
        <v>-5.3465654924824069</v>
      </c>
      <c r="AR51">
        <f t="shared" si="52"/>
        <v>-5.3731331331741261</v>
      </c>
      <c r="AS51">
        <f t="shared" si="53"/>
        <v>2.5409278224756575E-2</v>
      </c>
      <c r="AT51">
        <f t="shared" si="54"/>
        <v>7.3754606842647121E-3</v>
      </c>
      <c r="AU51">
        <f t="shared" si="55"/>
        <v>-5.3403483942651055</v>
      </c>
      <c r="AW51">
        <v>48</v>
      </c>
      <c r="AX51">
        <f>IF(Z51&gt;0, (R51*SUMPRODUCT(K51:$K$98, X51:$X$98)-K51*$AZ$3)/Z51, 0)</f>
        <v>150.47336488009773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0.18707617900000001</v>
      </c>
      <c r="Q52" s="5">
        <f t="shared" si="60"/>
        <v>50</v>
      </c>
      <c r="R52">
        <f t="shared" si="40"/>
        <v>50000</v>
      </c>
      <c r="S52">
        <f t="shared" si="41"/>
        <v>137.50156744273124</v>
      </c>
      <c r="U52">
        <f t="shared" si="34"/>
        <v>0.18707617900000001</v>
      </c>
      <c r="V52">
        <f t="shared" si="57"/>
        <v>0.01</v>
      </c>
      <c r="W52">
        <f t="shared" si="35"/>
        <v>0.12241878728513185</v>
      </c>
      <c r="X52">
        <f t="shared" si="36"/>
        <v>2.2901638963116252E-2</v>
      </c>
      <c r="Y52">
        <f t="shared" si="37"/>
        <v>1.2241878728513186E-3</v>
      </c>
      <c r="Z52">
        <f t="shared" si="38"/>
        <v>9.8292960449164274E-2</v>
      </c>
      <c r="AB52">
        <f t="shared" si="58"/>
        <v>18.420766847334715</v>
      </c>
      <c r="AC52">
        <f t="shared" si="27"/>
        <v>13.515436130346476</v>
      </c>
      <c r="AE52">
        <f t="shared" si="42"/>
        <v>0</v>
      </c>
      <c r="AF52">
        <f t="shared" si="43"/>
        <v>0</v>
      </c>
      <c r="AG52">
        <f t="shared" si="44"/>
        <v>-4.9146480224582136</v>
      </c>
      <c r="AH52">
        <f t="shared" si="45"/>
        <v>-1145.0819481558126</v>
      </c>
      <c r="AI52">
        <f t="shared" si="46"/>
        <v>-1149.9965961782709</v>
      </c>
      <c r="AJ52">
        <f t="shared" si="47"/>
        <v>4.9053307169882387</v>
      </c>
      <c r="AK52">
        <f t="shared" si="59"/>
        <v>1.2894536793134301</v>
      </c>
      <c r="AL52">
        <f t="shared" si="39"/>
        <v>-1143.8018117819693</v>
      </c>
      <c r="AN52">
        <f t="shared" si="48"/>
        <v>0</v>
      </c>
      <c r="AO52">
        <f t="shared" si="49"/>
        <v>0</v>
      </c>
      <c r="AP52">
        <f t="shared" si="50"/>
        <v>-1.9046242481384153E-2</v>
      </c>
      <c r="AQ52">
        <f t="shared" si="51"/>
        <v>-4.4376542014747704</v>
      </c>
      <c r="AR52">
        <f t="shared" si="52"/>
        <v>-4.4567004439561551</v>
      </c>
      <c r="AS52">
        <f t="shared" si="53"/>
        <v>1.9010134166313912E-2</v>
      </c>
      <c r="AT52">
        <f t="shared" si="54"/>
        <v>4.9971528647604927E-3</v>
      </c>
      <c r="AU52">
        <f t="shared" si="55"/>
        <v>-4.4326931569250805</v>
      </c>
      <c r="AW52">
        <v>49</v>
      </c>
      <c r="AX52">
        <f>IF(Z52&gt;0, (R52*SUMPRODUCT(K52:$K$98, X52:$X$98)-K52*$AZ$3)/Z52, 0)</f>
        <v>137.50156744273124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0.21155222800000001</v>
      </c>
      <c r="Q53" s="5">
        <f t="shared" si="60"/>
        <v>50</v>
      </c>
      <c r="R53">
        <f t="shared" si="40"/>
        <v>50000</v>
      </c>
      <c r="S53">
        <f t="shared" si="41"/>
        <v>123.78782822195816</v>
      </c>
      <c r="U53">
        <f t="shared" si="34"/>
        <v>0.21155222800000001</v>
      </c>
      <c r="V53">
        <f t="shared" si="57"/>
        <v>0.01</v>
      </c>
      <c r="W53">
        <f t="shared" si="35"/>
        <v>9.8292960449164274E-2</v>
      </c>
      <c r="X53">
        <f t="shared" si="36"/>
        <v>2.0794094779736583E-2</v>
      </c>
      <c r="Y53">
        <f t="shared" si="37"/>
        <v>9.8292960449164273E-4</v>
      </c>
      <c r="Z53">
        <f t="shared" si="38"/>
        <v>7.6515936064936049E-2</v>
      </c>
      <c r="AB53">
        <f t="shared" si="58"/>
        <v>13.515436130346476</v>
      </c>
      <c r="AC53">
        <f t="shared" si="27"/>
        <v>9.4717415498486375</v>
      </c>
      <c r="AE53">
        <f t="shared" si="42"/>
        <v>0</v>
      </c>
      <c r="AF53">
        <f t="shared" si="43"/>
        <v>0</v>
      </c>
      <c r="AG53">
        <f t="shared" si="44"/>
        <v>-3.8257968032468024</v>
      </c>
      <c r="AH53">
        <f t="shared" si="45"/>
        <v>-1039.7047389868292</v>
      </c>
      <c r="AI53">
        <f t="shared" si="46"/>
        <v>-1043.5305357900759</v>
      </c>
      <c r="AJ53">
        <f t="shared" si="47"/>
        <v>4.0436945804978386</v>
      </c>
      <c r="AK53">
        <f t="shared" si="59"/>
        <v>0.94608052912425344</v>
      </c>
      <c r="AL53">
        <f t="shared" si="39"/>
        <v>-1038.5407606804538</v>
      </c>
      <c r="AN53">
        <f t="shared" si="48"/>
        <v>0</v>
      </c>
      <c r="AO53">
        <f t="shared" si="49"/>
        <v>0</v>
      </c>
      <c r="AP53">
        <f t="shared" si="50"/>
        <v>-1.3237950914826111E-2</v>
      </c>
      <c r="AQ53">
        <f t="shared" si="51"/>
        <v>-3.5975669928259517</v>
      </c>
      <c r="AR53">
        <f t="shared" si="52"/>
        <v>-3.6108049437407774</v>
      </c>
      <c r="AS53">
        <f t="shared" si="53"/>
        <v>1.3991916749407538E-2</v>
      </c>
      <c r="AT53">
        <f t="shared" si="54"/>
        <v>3.2736102438558202E-3</v>
      </c>
      <c r="AU53">
        <f t="shared" si="55"/>
        <v>-3.5935394167475141</v>
      </c>
      <c r="AW53">
        <v>50</v>
      </c>
      <c r="AX53">
        <f>IF(Z53&gt;0, (R53*SUMPRODUCT(K53:$K$98, X53:$X$98)-K53*$AZ$3)/Z53, 0)</f>
        <v>123.78782822195816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0.23965956799999999</v>
      </c>
      <c r="Q54" s="5">
        <f t="shared" si="60"/>
        <v>50</v>
      </c>
      <c r="R54">
        <f t="shared" si="40"/>
        <v>50000</v>
      </c>
      <c r="S54">
        <f t="shared" si="41"/>
        <v>108.44101792310869</v>
      </c>
      <c r="U54">
        <f t="shared" si="34"/>
        <v>0.23965956799999999</v>
      </c>
      <c r="V54">
        <f t="shared" si="57"/>
        <v>0.01</v>
      </c>
      <c r="W54">
        <f t="shared" si="35"/>
        <v>7.6515936064936049E-2</v>
      </c>
      <c r="X54">
        <f t="shared" si="36"/>
        <v>1.8337776182438193E-2</v>
      </c>
      <c r="Y54">
        <f t="shared" si="37"/>
        <v>7.6515936064936048E-4</v>
      </c>
      <c r="Z54">
        <f t="shared" si="38"/>
        <v>5.7413000521848501E-2</v>
      </c>
      <c r="AB54">
        <f t="shared" si="58"/>
        <v>9.4717415498486375</v>
      </c>
      <c r="AC54">
        <f t="shared" si="27"/>
        <v>6.2259242186092214</v>
      </c>
      <c r="AE54">
        <f t="shared" si="42"/>
        <v>0</v>
      </c>
      <c r="AF54">
        <f t="shared" si="43"/>
        <v>0</v>
      </c>
      <c r="AG54">
        <f t="shared" si="44"/>
        <v>-2.870650026092425</v>
      </c>
      <c r="AH54">
        <f t="shared" si="45"/>
        <v>-916.88880912190962</v>
      </c>
      <c r="AI54">
        <f t="shared" si="46"/>
        <v>-919.75945914800207</v>
      </c>
      <c r="AJ54">
        <f t="shared" si="47"/>
        <v>3.2458173312394161</v>
      </c>
      <c r="AK54">
        <f t="shared" si="59"/>
        <v>0.66302190848940468</v>
      </c>
      <c r="AL54">
        <f t="shared" si="39"/>
        <v>-915.85061990827319</v>
      </c>
      <c r="AN54">
        <f t="shared" si="48"/>
        <v>0</v>
      </c>
      <c r="AO54">
        <f t="shared" si="49"/>
        <v>0</v>
      </c>
      <c r="AP54">
        <f t="shared" si="50"/>
        <v>-8.8687230430584095E-3</v>
      </c>
      <c r="AQ54">
        <f t="shared" si="51"/>
        <v>-2.8326799977253838</v>
      </c>
      <c r="AR54">
        <f t="shared" si="52"/>
        <v>-2.8415487207684427</v>
      </c>
      <c r="AS54">
        <f t="shared" si="53"/>
        <v>1.0027782800923899E-2</v>
      </c>
      <c r="AT54">
        <f t="shared" si="54"/>
        <v>2.0483714923190109E-3</v>
      </c>
      <c r="AU54">
        <f t="shared" si="55"/>
        <v>-2.8294725664751996</v>
      </c>
      <c r="AW54">
        <v>51</v>
      </c>
      <c r="AX54">
        <f>IF(Z54&gt;0, (R54*SUMPRODUCT(K54:$K$98, X54:$X$98)-K54*$AZ$3)/Z54, 0)</f>
        <v>108.44101792310869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0.27212731099999998</v>
      </c>
      <c r="Q55" s="5">
        <f t="shared" si="60"/>
        <v>50</v>
      </c>
      <c r="R55">
        <f t="shared" si="40"/>
        <v>50000</v>
      </c>
      <c r="S55">
        <f t="shared" si="41"/>
        <v>89.949925363658252</v>
      </c>
      <c r="U55">
        <f t="shared" si="34"/>
        <v>0.27212731099999998</v>
      </c>
      <c r="V55">
        <f t="shared" si="57"/>
        <v>0.01</v>
      </c>
      <c r="W55">
        <f t="shared" si="35"/>
        <v>5.7413000521848501E-2</v>
      </c>
      <c r="X55">
        <f t="shared" si="36"/>
        <v>1.5623645448452229E-2</v>
      </c>
      <c r="Y55">
        <f t="shared" si="37"/>
        <v>5.7413000521848499E-4</v>
      </c>
      <c r="Z55">
        <f t="shared" si="38"/>
        <v>4.1215225068177791E-2</v>
      </c>
      <c r="AB55">
        <f t="shared" si="58"/>
        <v>6.2259242186092214</v>
      </c>
      <c r="AC55">
        <f t="shared" si="27"/>
        <v>3.7073064187289688</v>
      </c>
      <c r="AE55">
        <f t="shared" si="42"/>
        <v>0</v>
      </c>
      <c r="AF55">
        <f t="shared" si="43"/>
        <v>0</v>
      </c>
      <c r="AG55">
        <f t="shared" si="44"/>
        <v>-2.0607612534088897</v>
      </c>
      <c r="AH55">
        <f t="shared" si="45"/>
        <v>-781.18227242261139</v>
      </c>
      <c r="AI55">
        <f t="shared" si="46"/>
        <v>-783.24303367602033</v>
      </c>
      <c r="AJ55">
        <f t="shared" si="47"/>
        <v>2.5186177998802526</v>
      </c>
      <c r="AK55">
        <f t="shared" si="59"/>
        <v>0.43581469530264555</v>
      </c>
      <c r="AL55">
        <f t="shared" si="39"/>
        <v>-780.28860118083742</v>
      </c>
      <c r="AN55">
        <f t="shared" si="48"/>
        <v>0</v>
      </c>
      <c r="AO55">
        <f t="shared" si="49"/>
        <v>0</v>
      </c>
      <c r="AP55">
        <f t="shared" si="50"/>
        <v>-5.6844768383183973E-3</v>
      </c>
      <c r="AQ55">
        <f t="shared" si="51"/>
        <v>-2.1548408515278767</v>
      </c>
      <c r="AR55">
        <f t="shared" si="52"/>
        <v>-2.1605253283661954</v>
      </c>
      <c r="AS55">
        <f t="shared" si="53"/>
        <v>6.9474445544396093E-3</v>
      </c>
      <c r="AT55">
        <f t="shared" si="54"/>
        <v>1.2021666930842302E-3</v>
      </c>
      <c r="AU55">
        <f t="shared" si="55"/>
        <v>-2.1523757171186713</v>
      </c>
      <c r="AW55">
        <v>52</v>
      </c>
      <c r="AX55">
        <f>IF(Z55&gt;0, (R55*SUMPRODUCT(K55:$K$98, X55:$X$98)-K55*$AZ$3)/Z55, 0)</f>
        <v>89.949925363658252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0.30842977500000002</v>
      </c>
      <c r="Q56" s="5">
        <f t="shared" si="60"/>
        <v>50</v>
      </c>
      <c r="R56">
        <f t="shared" si="40"/>
        <v>50000</v>
      </c>
      <c r="S56">
        <f t="shared" si="41"/>
        <v>65.247718555716219</v>
      </c>
      <c r="U56">
        <f t="shared" si="34"/>
        <v>0.30842977500000002</v>
      </c>
      <c r="V56">
        <f t="shared" si="57"/>
        <v>0.01</v>
      </c>
      <c r="W56">
        <f t="shared" si="35"/>
        <v>4.1215225068177791E-2</v>
      </c>
      <c r="X56">
        <f t="shared" si="36"/>
        <v>1.2712002594352437E-2</v>
      </c>
      <c r="Y56">
        <f t="shared" si="37"/>
        <v>4.121522506817779E-4</v>
      </c>
      <c r="Z56">
        <f t="shared" si="38"/>
        <v>2.8091070223143579E-2</v>
      </c>
      <c r="AB56">
        <f t="shared" si="58"/>
        <v>3.7073064187289688</v>
      </c>
      <c r="AC56">
        <f t="shared" si="27"/>
        <v>1.8328782438485327</v>
      </c>
      <c r="AE56">
        <f t="shared" si="42"/>
        <v>0</v>
      </c>
      <c r="AF56">
        <f t="shared" si="43"/>
        <v>0</v>
      </c>
      <c r="AG56">
        <f t="shared" si="44"/>
        <v>-1.404553511157179</v>
      </c>
      <c r="AH56">
        <f t="shared" si="45"/>
        <v>-635.60012971762183</v>
      </c>
      <c r="AI56">
        <f t="shared" si="46"/>
        <v>-637.00468322877896</v>
      </c>
      <c r="AJ56">
        <f t="shared" si="47"/>
        <v>1.8744281748804361</v>
      </c>
      <c r="AK56">
        <f t="shared" si="59"/>
        <v>0.25951144931102782</v>
      </c>
      <c r="AL56">
        <f t="shared" si="39"/>
        <v>-634.87074360458746</v>
      </c>
      <c r="AN56">
        <f t="shared" si="48"/>
        <v>0</v>
      </c>
      <c r="AO56">
        <f t="shared" si="49"/>
        <v>0</v>
      </c>
      <c r="AP56">
        <f t="shared" si="50"/>
        <v>-3.4592590693749629E-3</v>
      </c>
      <c r="AQ56">
        <f t="shared" si="51"/>
        <v>-1.56541242163862</v>
      </c>
      <c r="AR56">
        <f t="shared" si="52"/>
        <v>-1.568871680707995</v>
      </c>
      <c r="AS56">
        <f t="shared" si="53"/>
        <v>4.6165081019269825E-3</v>
      </c>
      <c r="AT56">
        <f t="shared" si="54"/>
        <v>6.3914783417272976E-4</v>
      </c>
      <c r="AU56">
        <f t="shared" si="55"/>
        <v>-1.5636160247718951</v>
      </c>
      <c r="AW56">
        <v>53</v>
      </c>
      <c r="AX56">
        <f>IF(Z56&gt;0, (R56*SUMPRODUCT(K56:$K$98, X56:$X$98)-K56*$AZ$3)/Z56, 0)</f>
        <v>65.247718555716219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0.34883407700000002</v>
      </c>
      <c r="Q57" s="5">
        <f t="shared" si="60"/>
        <v>50</v>
      </c>
      <c r="R57">
        <f t="shared" si="40"/>
        <v>50000</v>
      </c>
      <c r="S57">
        <f t="shared" si="41"/>
        <v>28.750942237890445</v>
      </c>
      <c r="U57">
        <f t="shared" si="34"/>
        <v>0.34883407700000002</v>
      </c>
      <c r="V57">
        <f t="shared" si="57"/>
        <v>0.01</v>
      </c>
      <c r="W57">
        <f t="shared" si="35"/>
        <v>2.8091070223143579E-2</v>
      </c>
      <c r="X57">
        <f t="shared" si="36"/>
        <v>9.7991225532324758E-3</v>
      </c>
      <c r="Y57">
        <f t="shared" si="37"/>
        <v>2.8091070223143581E-4</v>
      </c>
      <c r="Z57">
        <f t="shared" si="38"/>
        <v>1.8011036967679667E-2</v>
      </c>
      <c r="AB57">
        <f t="shared" si="58"/>
        <v>1.8328782438485327</v>
      </c>
      <c r="AC57">
        <f t="shared" si="27"/>
        <v>0.51783428350226757</v>
      </c>
      <c r="AE57">
        <f t="shared" si="42"/>
        <v>0</v>
      </c>
      <c r="AF57">
        <f t="shared" si="43"/>
        <v>0</v>
      </c>
      <c r="AG57">
        <f t="shared" si="44"/>
        <v>-0.90055184838398339</v>
      </c>
      <c r="AH57">
        <f t="shared" si="45"/>
        <v>-489.95612766162378</v>
      </c>
      <c r="AI57">
        <f t="shared" si="46"/>
        <v>-490.85667951000778</v>
      </c>
      <c r="AJ57">
        <f t="shared" si="47"/>
        <v>1.3150439603462651</v>
      </c>
      <c r="AK57">
        <f t="shared" si="59"/>
        <v>0.12830147706939729</v>
      </c>
      <c r="AL57">
        <f t="shared" si="39"/>
        <v>-489.41333407259214</v>
      </c>
      <c r="AN57">
        <f t="shared" si="48"/>
        <v>0</v>
      </c>
      <c r="AO57">
        <f t="shared" si="49"/>
        <v>0</v>
      </c>
      <c r="AP57">
        <f t="shared" si="50"/>
        <v>-1.9803205661713561E-3</v>
      </c>
      <c r="AQ57">
        <f t="shared" si="51"/>
        <v>-1.0774173612225841</v>
      </c>
      <c r="AR57">
        <f t="shared" si="52"/>
        <v>-1.0793976817887554</v>
      </c>
      <c r="AS57">
        <f t="shared" si="53"/>
        <v>2.8917919659665592E-3</v>
      </c>
      <c r="AT57">
        <f t="shared" si="54"/>
        <v>2.8213595271235799E-4</v>
      </c>
      <c r="AU57">
        <f t="shared" si="55"/>
        <v>-1.0762237538700765</v>
      </c>
      <c r="AW57">
        <v>54</v>
      </c>
      <c r="AX57">
        <f>IF(Z57&gt;0, (R57*SUMPRODUCT(K57:$K$98, X57:$X$98)-K57*$AZ$3)/Z57, 0)</f>
        <v>28.750942237890445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0.39293336200000001</v>
      </c>
      <c r="Q58" s="5">
        <f t="shared" si="60"/>
        <v>50</v>
      </c>
      <c r="R58">
        <f t="shared" si="40"/>
        <v>50000</v>
      </c>
      <c r="S58">
        <f t="shared" si="41"/>
        <v>-31.248502241642306</v>
      </c>
      <c r="U58">
        <f t="shared" si="34"/>
        <v>0.39293336200000001</v>
      </c>
      <c r="V58">
        <f t="shared" si="57"/>
        <v>0.01</v>
      </c>
      <c r="W58">
        <f t="shared" si="35"/>
        <v>1.8011036967679667E-2</v>
      </c>
      <c r="X58">
        <f t="shared" si="36"/>
        <v>7.077137308816657E-3</v>
      </c>
      <c r="Y58">
        <f t="shared" si="37"/>
        <v>1.8011036967679667E-4</v>
      </c>
      <c r="Z58">
        <f t="shared" si="38"/>
        <v>1.0753789289186213E-2</v>
      </c>
      <c r="AB58">
        <f t="shared" si="58"/>
        <v>0.51783428350226757</v>
      </c>
      <c r="AC58">
        <f t="shared" si="27"/>
        <v>-0.3360398087092844</v>
      </c>
      <c r="AE58">
        <f t="shared" si="42"/>
        <v>0</v>
      </c>
      <c r="AF58">
        <f t="shared" si="43"/>
        <v>0</v>
      </c>
      <c r="AG58">
        <f t="shared" si="44"/>
        <v>-0.53768946445931065</v>
      </c>
      <c r="AH58">
        <f t="shared" si="45"/>
        <v>-353.85686544083285</v>
      </c>
      <c r="AI58">
        <f t="shared" si="46"/>
        <v>-354.39455490529218</v>
      </c>
      <c r="AJ58">
        <f t="shared" si="47"/>
        <v>0.85387409221155197</v>
      </c>
      <c r="AK58">
        <f t="shared" si="59"/>
        <v>3.6248399845158735E-2</v>
      </c>
      <c r="AL58">
        <f t="shared" si="39"/>
        <v>-353.50443241323552</v>
      </c>
      <c r="AN58">
        <f t="shared" si="48"/>
        <v>0</v>
      </c>
      <c r="AO58">
        <f t="shared" si="49"/>
        <v>0</v>
      </c>
      <c r="AP58">
        <f t="shared" si="50"/>
        <v>-1.055699413041239E-3</v>
      </c>
      <c r="AQ58">
        <f t="shared" si="51"/>
        <v>-0.69476251598522698</v>
      </c>
      <c r="AR58">
        <f t="shared" si="52"/>
        <v>-0.69581821539826827</v>
      </c>
      <c r="AS58">
        <f t="shared" si="53"/>
        <v>1.6764962632573059E-3</v>
      </c>
      <c r="AT58">
        <f t="shared" si="54"/>
        <v>7.117010276312395E-5</v>
      </c>
      <c r="AU58">
        <f t="shared" si="55"/>
        <v>-0.69407054903224796</v>
      </c>
      <c r="AW58">
        <v>55</v>
      </c>
      <c r="AX58">
        <f>IF(Z58&gt;0, (R58*SUMPRODUCT(K58:$K$98, X58:$X$98)-K58*$AZ$3)/Z58, 0)</f>
        <v>-31.248502241642306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0.441408258</v>
      </c>
      <c r="Q59" s="5">
        <f t="shared" si="60"/>
        <v>50</v>
      </c>
      <c r="R59">
        <f t="shared" si="40"/>
        <v>50000</v>
      </c>
      <c r="S59">
        <f t="shared" si="41"/>
        <v>-140.8964444634166</v>
      </c>
      <c r="U59">
        <f t="shared" si="34"/>
        <v>0.441408258</v>
      </c>
      <c r="V59">
        <f t="shared" si="57"/>
        <v>0.01</v>
      </c>
      <c r="W59">
        <f t="shared" si="35"/>
        <v>1.0753789289186213E-2</v>
      </c>
      <c r="X59">
        <f t="shared" si="36"/>
        <v>4.7468113970387448E-3</v>
      </c>
      <c r="Y59">
        <f t="shared" si="37"/>
        <v>1.0753789289186213E-4</v>
      </c>
      <c r="Z59">
        <f t="shared" si="38"/>
        <v>5.8994399992556056E-3</v>
      </c>
      <c r="AB59">
        <f t="shared" si="58"/>
        <v>-0.3360398087092844</v>
      </c>
      <c r="AC59">
        <f t="shared" si="27"/>
        <v>-0.83121012022037588</v>
      </c>
      <c r="AE59">
        <f t="shared" si="42"/>
        <v>0</v>
      </c>
      <c r="AF59">
        <f t="shared" si="43"/>
        <v>0</v>
      </c>
      <c r="AG59">
        <f t="shared" si="44"/>
        <v>-0.29497199996278028</v>
      </c>
      <c r="AH59">
        <f t="shared" si="45"/>
        <v>-237.34056985193723</v>
      </c>
      <c r="AI59">
        <f t="shared" si="46"/>
        <v>-237.6355418519</v>
      </c>
      <c r="AJ59">
        <f t="shared" si="47"/>
        <v>0.49517031151109148</v>
      </c>
      <c r="AK59">
        <f t="shared" si="59"/>
        <v>-2.3522786609649911E-2</v>
      </c>
      <c r="AL59">
        <f t="shared" si="39"/>
        <v>-237.16389432699856</v>
      </c>
      <c r="AN59">
        <f t="shared" si="48"/>
        <v>0</v>
      </c>
      <c r="AO59">
        <f t="shared" si="49"/>
        <v>0</v>
      </c>
      <c r="AP59">
        <f t="shared" si="50"/>
        <v>-5.1709641073988458E-4</v>
      </c>
      <c r="AQ59">
        <f t="shared" si="51"/>
        <v>-0.41606646328763913</v>
      </c>
      <c r="AR59">
        <f t="shared" si="52"/>
        <v>-0.41658355969837896</v>
      </c>
      <c r="AS59">
        <f t="shared" si="53"/>
        <v>8.6805117373731945E-4</v>
      </c>
      <c r="AT59">
        <f t="shared" si="54"/>
        <v>-4.1236281843649537E-5</v>
      </c>
      <c r="AU59">
        <f t="shared" si="55"/>
        <v>-0.41575674480648528</v>
      </c>
      <c r="AW59">
        <v>56</v>
      </c>
      <c r="AX59">
        <f>IF(Z59&gt;0, (R59*SUMPRODUCT(K59:$K$98, X59:$X$98)-K59*$AZ$3)/Z59, 0)</f>
        <v>-140.8964444634166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0.49593942699999999</v>
      </c>
      <c r="Q60" s="5">
        <f t="shared" si="60"/>
        <v>50</v>
      </c>
      <c r="R60">
        <f t="shared" si="40"/>
        <v>50000</v>
      </c>
      <c r="S60">
        <f t="shared" si="41"/>
        <v>-366.78777738263989</v>
      </c>
      <c r="U60">
        <f t="shared" si="34"/>
        <v>0.49593942699999999</v>
      </c>
      <c r="V60">
        <f t="shared" si="57"/>
        <v>0.01</v>
      </c>
      <c r="W60">
        <f t="shared" si="35"/>
        <v>5.8994399992556056E-3</v>
      </c>
      <c r="X60">
        <f t="shared" si="36"/>
        <v>2.9257648928517053E-3</v>
      </c>
      <c r="Y60">
        <f t="shared" si="37"/>
        <v>5.8994399992556056E-5</v>
      </c>
      <c r="Z60">
        <f t="shared" si="38"/>
        <v>2.9146807064113441E-3</v>
      </c>
      <c r="AB60">
        <f t="shared" si="58"/>
        <v>-0.83121012022037588</v>
      </c>
      <c r="AC60">
        <f t="shared" si="27"/>
        <v>-1.0690692580846797</v>
      </c>
      <c r="AE60">
        <f t="shared" si="42"/>
        <v>0</v>
      </c>
      <c r="AF60">
        <f t="shared" si="43"/>
        <v>0</v>
      </c>
      <c r="AG60">
        <f t="shared" si="44"/>
        <v>-0.1457340353205672</v>
      </c>
      <c r="AH60">
        <f t="shared" si="45"/>
        <v>-146.28824464258525</v>
      </c>
      <c r="AI60">
        <f t="shared" si="46"/>
        <v>-146.43397867790583</v>
      </c>
      <c r="AJ60">
        <f t="shared" si="47"/>
        <v>0.23785913786430379</v>
      </c>
      <c r="AK60">
        <f t="shared" si="59"/>
        <v>-5.818470841542632E-2</v>
      </c>
      <c r="AL60">
        <f t="shared" si="39"/>
        <v>-146.25430424845698</v>
      </c>
      <c r="AN60">
        <f t="shared" si="48"/>
        <v>0</v>
      </c>
      <c r="AO60">
        <f t="shared" si="49"/>
        <v>0</v>
      </c>
      <c r="AP60">
        <f t="shared" si="50"/>
        <v>-2.2810441873784886E-4</v>
      </c>
      <c r="AQ60">
        <f t="shared" si="51"/>
        <v>-0.22897187289829909</v>
      </c>
      <c r="AR60">
        <f t="shared" si="52"/>
        <v>-0.22919997731703695</v>
      </c>
      <c r="AS60">
        <f t="shared" si="53"/>
        <v>3.7229958166378803E-4</v>
      </c>
      <c r="AT60">
        <f t="shared" si="54"/>
        <v>-9.107130714755527E-5</v>
      </c>
      <c r="AU60">
        <f t="shared" si="55"/>
        <v>-0.22891874904252074</v>
      </c>
      <c r="AW60">
        <v>57</v>
      </c>
      <c r="AX60">
        <f>IF(Z60&gt;0, (R60*SUMPRODUCT(K60:$K$98, X60:$X$98)-K60*$AZ$3)/Z60, 0)</f>
        <v>-366.78777738263989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0.55722270799999996</v>
      </c>
      <c r="Q61" s="5">
        <f t="shared" si="60"/>
        <v>50</v>
      </c>
      <c r="R61">
        <f t="shared" si="40"/>
        <v>50000</v>
      </c>
      <c r="S61">
        <f t="shared" si="41"/>
        <v>-902.90198557012593</v>
      </c>
      <c r="U61">
        <f t="shared" si="34"/>
        <v>0.55722270799999996</v>
      </c>
      <c r="V61">
        <f t="shared" si="57"/>
        <v>0.01</v>
      </c>
      <c r="W61">
        <f t="shared" si="35"/>
        <v>2.9146807064113441E-3</v>
      </c>
      <c r="X61">
        <f t="shared" si="36"/>
        <v>1.6241262761818821E-3</v>
      </c>
      <c r="Y61">
        <f t="shared" si="37"/>
        <v>2.9146807064113441E-5</v>
      </c>
      <c r="Z61">
        <f t="shared" si="38"/>
        <v>1.2614076231653485E-3</v>
      </c>
      <c r="AB61">
        <f t="shared" si="58"/>
        <v>-1.0690692580846797</v>
      </c>
      <c r="AC61">
        <f t="shared" si="27"/>
        <v>-1.1389274475692863</v>
      </c>
      <c r="AE61">
        <f t="shared" si="42"/>
        <v>0</v>
      </c>
      <c r="AF61">
        <f t="shared" si="43"/>
        <v>0</v>
      </c>
      <c r="AG61">
        <f t="shared" si="44"/>
        <v>-6.3070381158267422E-2</v>
      </c>
      <c r="AH61">
        <f t="shared" si="45"/>
        <v>-81.206313809094098</v>
      </c>
      <c r="AI61">
        <f t="shared" si="46"/>
        <v>-81.269384190252367</v>
      </c>
      <c r="AJ61">
        <f t="shared" si="47"/>
        <v>6.9858189484606648E-2</v>
      </c>
      <c r="AK61">
        <f t="shared" si="59"/>
        <v>-7.4834848065927578E-2</v>
      </c>
      <c r="AL61">
        <f t="shared" si="39"/>
        <v>-81.274360848833695</v>
      </c>
      <c r="AN61">
        <f t="shared" si="48"/>
        <v>0</v>
      </c>
      <c r="AO61">
        <f t="shared" si="49"/>
        <v>0</v>
      </c>
      <c r="AP61">
        <f t="shared" si="50"/>
        <v>-8.8141439852321675E-5</v>
      </c>
      <c r="AQ61">
        <f t="shared" si="51"/>
        <v>-0.1134865731391697</v>
      </c>
      <c r="AR61">
        <f t="shared" si="52"/>
        <v>-0.11357471457902202</v>
      </c>
      <c r="AS61">
        <f t="shared" si="53"/>
        <v>9.7627464644589669E-5</v>
      </c>
      <c r="AT61">
        <f t="shared" si="54"/>
        <v>-1.0458239095001822E-4</v>
      </c>
      <c r="AU61">
        <f t="shared" si="55"/>
        <v>-0.11358166950532746</v>
      </c>
      <c r="AW61">
        <v>58</v>
      </c>
      <c r="AX61">
        <f>IF(Z61&gt;0, (R61*SUMPRODUCT(K61:$K$98, X61:$X$98)-K61*$AZ$3)/Z61, 0)</f>
        <v>-902.90198557012593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0.62633703200000002</v>
      </c>
      <c r="Q62" s="5">
        <f t="shared" si="60"/>
        <v>50</v>
      </c>
      <c r="R62">
        <f t="shared" si="40"/>
        <v>50000</v>
      </c>
      <c r="S62">
        <f t="shared" si="41"/>
        <v>-2420.4977051476003</v>
      </c>
      <c r="U62">
        <f t="shared" si="34"/>
        <v>0.62633703200000002</v>
      </c>
      <c r="V62">
        <f t="shared" si="57"/>
        <v>0.01</v>
      </c>
      <c r="W62">
        <f t="shared" si="35"/>
        <v>1.2614076231653485E-3</v>
      </c>
      <c r="X62">
        <f t="shared" si="36"/>
        <v>7.9006630683555888E-4</v>
      </c>
      <c r="Y62">
        <f t="shared" si="37"/>
        <v>1.2614076231653485E-5</v>
      </c>
      <c r="Z62">
        <f t="shared" si="38"/>
        <v>4.5872724009813617E-4</v>
      </c>
      <c r="AB62">
        <f t="shared" si="58"/>
        <v>-1.1389274475692863</v>
      </c>
      <c r="AC62">
        <f t="shared" si="27"/>
        <v>-1.1103482319462308</v>
      </c>
      <c r="AE62">
        <f t="shared" si="42"/>
        <v>0</v>
      </c>
      <c r="AF62">
        <f t="shared" si="43"/>
        <v>0</v>
      </c>
      <c r="AG62">
        <f t="shared" si="44"/>
        <v>-2.2936362004906809E-2</v>
      </c>
      <c r="AH62">
        <f t="shared" si="45"/>
        <v>-39.503315341777942</v>
      </c>
      <c r="AI62">
        <f t="shared" si="46"/>
        <v>-39.526251703782847</v>
      </c>
      <c r="AJ62">
        <f t="shared" si="47"/>
        <v>-2.8579215623055543E-2</v>
      </c>
      <c r="AK62">
        <f t="shared" si="59"/>
        <v>-7.9724921329850054E-2</v>
      </c>
      <c r="AL62">
        <f t="shared" si="39"/>
        <v>-39.63455584073575</v>
      </c>
      <c r="AN62">
        <f t="shared" si="48"/>
        <v>0</v>
      </c>
      <c r="AO62">
        <f t="shared" si="49"/>
        <v>0</v>
      </c>
      <c r="AP62">
        <f t="shared" si="50"/>
        <v>-2.8619444304007839E-5</v>
      </c>
      <c r="AQ62">
        <f t="shared" si="51"/>
        <v>-4.9291292708312208E-2</v>
      </c>
      <c r="AR62">
        <f t="shared" si="52"/>
        <v>-4.9319912152616219E-2</v>
      </c>
      <c r="AS62">
        <f t="shared" si="53"/>
        <v>-3.5660462177972679E-5</v>
      </c>
      <c r="AT62">
        <f t="shared" si="54"/>
        <v>-9.9478851317088844E-5</v>
      </c>
      <c r="AU62">
        <f t="shared" si="55"/>
        <v>-4.9455051466111274E-2</v>
      </c>
      <c r="AW62">
        <v>59</v>
      </c>
      <c r="AX62">
        <f>IF(Z62&gt;0, (R62*SUMPRODUCT(K62:$K$98, X62:$X$98)-K62*$AZ$3)/Z62, 0)</f>
        <v>-2420.4977051476003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0.70099715600000001</v>
      </c>
      <c r="Q63" s="5">
        <f t="shared" si="60"/>
        <v>50</v>
      </c>
      <c r="R63">
        <f t="shared" si="40"/>
        <v>50000</v>
      </c>
      <c r="S63">
        <f t="shared" si="41"/>
        <v>-7790.3596835987673</v>
      </c>
      <c r="U63">
        <f t="shared" si="34"/>
        <v>0.70099715600000001</v>
      </c>
      <c r="V63">
        <f t="shared" si="57"/>
        <v>0.01</v>
      </c>
      <c r="W63">
        <f t="shared" si="35"/>
        <v>4.5872724009813617E-4</v>
      </c>
      <c r="X63">
        <f t="shared" si="36"/>
        <v>3.215664906885226E-4</v>
      </c>
      <c r="Y63">
        <f t="shared" si="37"/>
        <v>4.5872724009813621E-6</v>
      </c>
      <c r="Z63">
        <f t="shared" si="38"/>
        <v>1.325734770086322E-4</v>
      </c>
      <c r="AB63">
        <f t="shared" si="58"/>
        <v>-1.1103482319462308</v>
      </c>
      <c r="AC63">
        <f t="shared" si="27"/>
        <v>-1.0327950704025564</v>
      </c>
      <c r="AE63">
        <f t="shared" si="42"/>
        <v>0</v>
      </c>
      <c r="AF63">
        <f t="shared" si="43"/>
        <v>0</v>
      </c>
      <c r="AG63">
        <f t="shared" si="44"/>
        <v>-6.6286738504316095E-3</v>
      </c>
      <c r="AH63">
        <f t="shared" si="45"/>
        <v>-16.07832453442613</v>
      </c>
      <c r="AI63">
        <f t="shared" si="46"/>
        <v>-16.084953208276563</v>
      </c>
      <c r="AJ63">
        <f t="shared" si="47"/>
        <v>-7.755316154367442E-2</v>
      </c>
      <c r="AK63">
        <f t="shared" si="59"/>
        <v>-7.7724376236236167E-2</v>
      </c>
      <c r="AL63">
        <f t="shared" si="39"/>
        <v>-16.240230746056472</v>
      </c>
      <c r="AN63">
        <f t="shared" si="48"/>
        <v>0</v>
      </c>
      <c r="AO63">
        <f t="shared" si="49"/>
        <v>0</v>
      </c>
      <c r="AP63">
        <f t="shared" si="50"/>
        <v>-7.3849114263909514E-6</v>
      </c>
      <c r="AQ63">
        <f t="shared" si="51"/>
        <v>-1.7912633092330262E-2</v>
      </c>
      <c r="AR63">
        <f t="shared" si="52"/>
        <v>-1.7920018003756654E-2</v>
      </c>
      <c r="AS63">
        <f t="shared" si="53"/>
        <v>-8.6400876217395E-5</v>
      </c>
      <c r="AT63">
        <f t="shared" si="54"/>
        <v>-8.6591624075563171E-5</v>
      </c>
      <c r="AU63">
        <f t="shared" si="55"/>
        <v>-1.8093010504049611E-2</v>
      </c>
      <c r="AW63">
        <v>60</v>
      </c>
      <c r="AX63">
        <f>IF(Z63&gt;0, (R63*SUMPRODUCT(K63:$K$98, X63:$X$98)-K63*$AZ$3)/Z63, 0)</f>
        <v>-7790.3596835987673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0.77900909500000004</v>
      </c>
      <c r="Q64" s="5">
        <f t="shared" si="60"/>
        <v>50</v>
      </c>
      <c r="R64">
        <f t="shared" si="40"/>
        <v>50000</v>
      </c>
      <c r="S64">
        <f t="shared" si="41"/>
        <v>-33514.24638732912</v>
      </c>
      <c r="U64">
        <f t="shared" si="34"/>
        <v>0.77900909500000004</v>
      </c>
      <c r="V64">
        <f t="shared" si="57"/>
        <v>0.01</v>
      </c>
      <c r="W64">
        <f t="shared" si="35"/>
        <v>1.325734770086322E-4</v>
      </c>
      <c r="X64">
        <f t="shared" si="36"/>
        <v>1.0327594434549788E-4</v>
      </c>
      <c r="Y64">
        <f t="shared" si="37"/>
        <v>1.325734770086322E-6</v>
      </c>
      <c r="Z64">
        <f t="shared" si="38"/>
        <v>2.7971797893047996E-5</v>
      </c>
      <c r="AB64">
        <f t="shared" si="58"/>
        <v>-1.0327950704025564</v>
      </c>
      <c r="AC64">
        <f t="shared" si="27"/>
        <v>-0.93745372648418412</v>
      </c>
      <c r="AE64">
        <f t="shared" si="42"/>
        <v>0</v>
      </c>
      <c r="AF64">
        <f t="shared" si="43"/>
        <v>0</v>
      </c>
      <c r="AG64">
        <f t="shared" si="44"/>
        <v>-1.3985898946523997E-3</v>
      </c>
      <c r="AH64">
        <f t="shared" si="45"/>
        <v>-5.1637972172748938</v>
      </c>
      <c r="AI64">
        <f t="shared" si="46"/>
        <v>-5.1651958071695461</v>
      </c>
      <c r="AJ64">
        <f t="shared" si="47"/>
        <v>-9.5341343918372234E-2</v>
      </c>
      <c r="AK64">
        <f t="shared" si="59"/>
        <v>-7.2295654928178951E-2</v>
      </c>
      <c r="AL64">
        <f t="shared" si="39"/>
        <v>-5.3328328060160972</v>
      </c>
      <c r="AN64">
        <f t="shared" si="48"/>
        <v>0</v>
      </c>
      <c r="AO64">
        <f t="shared" si="49"/>
        <v>0</v>
      </c>
      <c r="AP64">
        <f t="shared" si="50"/>
        <v>-1.3912045939277388E-6</v>
      </c>
      <c r="AQ64">
        <f t="shared" si="51"/>
        <v>-5.1365296133285485E-3</v>
      </c>
      <c r="AR64">
        <f t="shared" si="52"/>
        <v>-5.1379208179224761E-3</v>
      </c>
      <c r="AS64">
        <f t="shared" si="53"/>
        <v>-9.483789076243083E-5</v>
      </c>
      <c r="AT64">
        <f t="shared" si="54"/>
        <v>-7.191389530387993E-5</v>
      </c>
      <c r="AU64">
        <f t="shared" si="55"/>
        <v>-5.3046726039887868E-3</v>
      </c>
      <c r="AW64">
        <v>61</v>
      </c>
      <c r="AX64">
        <f>IF(Z64&gt;0, (R64*SUMPRODUCT(K64:$K$98, X64:$X$98)-K64*$AZ$3)/Z64, 0)</f>
        <v>-33514.24638732912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0.78135831499999997</v>
      </c>
      <c r="Q65" s="5">
        <f t="shared" si="60"/>
        <v>50</v>
      </c>
      <c r="R65">
        <f t="shared" si="40"/>
        <v>50000</v>
      </c>
      <c r="S65">
        <f t="shared" si="41"/>
        <v>-144184.1432506743</v>
      </c>
      <c r="U65">
        <f t="shared" si="34"/>
        <v>0.78135831499999997</v>
      </c>
      <c r="V65">
        <f t="shared" si="57"/>
        <v>0.01</v>
      </c>
      <c r="W65">
        <f t="shared" si="35"/>
        <v>2.7971797893047996E-5</v>
      </c>
      <c r="X65">
        <f t="shared" si="36"/>
        <v>2.185599686923253E-5</v>
      </c>
      <c r="Y65">
        <f t="shared" si="37"/>
        <v>2.7971797893047998E-7</v>
      </c>
      <c r="Z65">
        <f t="shared" si="38"/>
        <v>5.8360830448849858E-6</v>
      </c>
      <c r="AB65">
        <f t="shared" si="58"/>
        <v>-0.93745372648418412</v>
      </c>
      <c r="AC65">
        <f t="shared" si="27"/>
        <v>-0.8414706337665282</v>
      </c>
      <c r="AE65">
        <f t="shared" si="42"/>
        <v>0</v>
      </c>
      <c r="AF65">
        <f t="shared" si="43"/>
        <v>0</v>
      </c>
      <c r="AG65">
        <f t="shared" si="44"/>
        <v>-2.9180415224424927E-4</v>
      </c>
      <c r="AH65">
        <f t="shared" si="45"/>
        <v>-1.0927998434616264</v>
      </c>
      <c r="AI65">
        <f t="shared" si="46"/>
        <v>-1.0930916476138706</v>
      </c>
      <c r="AJ65">
        <f t="shared" si="47"/>
        <v>-9.5983092717655927E-2</v>
      </c>
      <c r="AK65">
        <f t="shared" si="59"/>
        <v>-6.5621760853892888E-2</v>
      </c>
      <c r="AL65">
        <f t="shared" si="39"/>
        <v>-1.2546965011854194</v>
      </c>
      <c r="AN65">
        <f t="shared" si="48"/>
        <v>0</v>
      </c>
      <c r="AO65">
        <f t="shared" si="49"/>
        <v>0</v>
      </c>
      <c r="AP65">
        <f t="shared" si="50"/>
        <v>-2.5916363451502165E-7</v>
      </c>
      <c r="AQ65">
        <f t="shared" si="51"/>
        <v>-9.7056185476039007E-4</v>
      </c>
      <c r="AR65">
        <f t="shared" si="52"/>
        <v>-9.7082101839490503E-4</v>
      </c>
      <c r="AS65">
        <f t="shared" si="53"/>
        <v>-8.5246652487242828E-5</v>
      </c>
      <c r="AT65">
        <f t="shared" si="54"/>
        <v>-5.828146692009799E-5</v>
      </c>
      <c r="AU65">
        <f t="shared" si="55"/>
        <v>-1.1143491378022459E-3</v>
      </c>
      <c r="AW65">
        <v>62</v>
      </c>
      <c r="AX65">
        <f>IF(Z65&gt;0, (R65*SUMPRODUCT(K65:$K$98, X65:$X$98)-K65*$AZ$3)/Z65, 0)</f>
        <v>-144184.1432506743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0.78389590600000003</v>
      </c>
      <c r="Q66" s="5">
        <f t="shared" si="60"/>
        <v>50</v>
      </c>
      <c r="R66">
        <f t="shared" si="40"/>
        <v>50000</v>
      </c>
      <c r="S66">
        <f t="shared" si="41"/>
        <v>-625316.28317221242</v>
      </c>
      <c r="U66">
        <f t="shared" si="34"/>
        <v>0.78389590600000003</v>
      </c>
      <c r="V66">
        <f t="shared" si="57"/>
        <v>0.01</v>
      </c>
      <c r="W66">
        <f t="shared" si="35"/>
        <v>5.8360830448849858E-6</v>
      </c>
      <c r="X66">
        <f t="shared" si="36"/>
        <v>4.5748816059613545E-6</v>
      </c>
      <c r="Y66">
        <f t="shared" si="37"/>
        <v>5.836083044884986E-8</v>
      </c>
      <c r="Z66">
        <f t="shared" si="38"/>
        <v>1.2028406084747813E-6</v>
      </c>
      <c r="AB66">
        <f t="shared" si="58"/>
        <v>-0.8414706337665282</v>
      </c>
      <c r="AC66">
        <f t="shared" si="27"/>
        <v>-0.75215581854005265</v>
      </c>
      <c r="AE66">
        <f t="shared" si="42"/>
        <v>0</v>
      </c>
      <c r="AF66">
        <f t="shared" si="43"/>
        <v>0</v>
      </c>
      <c r="AG66">
        <f t="shared" si="44"/>
        <v>-6.0142030423739064E-5</v>
      </c>
      <c r="AH66">
        <f t="shared" si="45"/>
        <v>-0.22874408029806773</v>
      </c>
      <c r="AI66">
        <f t="shared" si="46"/>
        <v>-0.22880422232849146</v>
      </c>
      <c r="AJ66">
        <f t="shared" si="47"/>
        <v>-8.9314815226475552E-2</v>
      </c>
      <c r="AK66">
        <f t="shared" si="59"/>
        <v>-5.8902944363656978E-2</v>
      </c>
      <c r="AL66">
        <f t="shared" si="39"/>
        <v>-0.37702198191862402</v>
      </c>
      <c r="AN66">
        <f t="shared" si="48"/>
        <v>0</v>
      </c>
      <c r="AO66">
        <f t="shared" si="49"/>
        <v>0</v>
      </c>
      <c r="AP66">
        <f t="shared" si="50"/>
        <v>-4.7691684008451489E-8</v>
      </c>
      <c r="AQ66">
        <f t="shared" si="51"/>
        <v>-1.8139045721464803E-4</v>
      </c>
      <c r="AR66">
        <f t="shared" si="52"/>
        <v>-1.8143814889865647E-4</v>
      </c>
      <c r="AS66">
        <f t="shared" si="53"/>
        <v>-7.0825243428645189E-5</v>
      </c>
      <c r="AT66">
        <f t="shared" si="54"/>
        <v>-4.6709108255349105E-5</v>
      </c>
      <c r="AU66">
        <f t="shared" si="55"/>
        <v>-2.9897250058265079E-4</v>
      </c>
      <c r="AW66">
        <v>63</v>
      </c>
      <c r="AX66">
        <f>IF(Z66&gt;0, (R66*SUMPRODUCT(K66:$K$98, X66:$X$98)-K66*$AZ$3)/Z66, 0)</f>
        <v>-625316.28317221242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1">$C$6</f>
        <v>50000</v>
      </c>
      <c r="S67">
        <f t="shared" ref="S67:S98" si="62">AX67</f>
        <v>-2746814.2093673344</v>
      </c>
      <c r="U67">
        <f t="shared" si="34"/>
        <v>0.78669207100000005</v>
      </c>
      <c r="V67">
        <f t="shared" si="57"/>
        <v>0.01</v>
      </c>
      <c r="W67">
        <f t="shared" si="35"/>
        <v>1.2028406084747813E-6</v>
      </c>
      <c r="X67">
        <f t="shared" si="36"/>
        <v>9.4626516936392592E-7</v>
      </c>
      <c r="Y67">
        <f t="shared" si="37"/>
        <v>1.2028406084747814E-8</v>
      </c>
      <c r="Z67">
        <f t="shared" si="38"/>
        <v>2.4454703302610755E-7</v>
      </c>
      <c r="AB67">
        <f t="shared" si="58"/>
        <v>-0.75215581854005265</v>
      </c>
      <c r="AC67">
        <f t="shared" si="27"/>
        <v>-0.67172526517473508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-1.2227351651305378E-5</v>
      </c>
      <c r="AH67">
        <f t="shared" ref="AH67:AH98" si="66">-X67*R67</f>
        <v>-4.7313258468196298E-2</v>
      </c>
      <c r="AI67">
        <f t="shared" ref="AI67:AI98" si="67">SUM(AE67:AH67)</f>
        <v>-4.7325485819847607E-2</v>
      </c>
      <c r="AJ67">
        <f t="shared" ref="AJ67:AJ98" si="68">AB67-AC67</f>
        <v>-8.043055336531757E-2</v>
      </c>
      <c r="AK67">
        <f t="shared" si="59"/>
        <v>-5.2650907297803688E-2</v>
      </c>
      <c r="AL67">
        <f t="shared" si="39"/>
        <v>-0.18040694648296887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-8.6572299163220435E-9</v>
      </c>
      <c r="AQ67">
        <f t="shared" ref="AQ67:AQ98" si="72">AH67*$K67</f>
        <v>-3.3498812198291326E-5</v>
      </c>
      <c r="AR67">
        <f t="shared" ref="AR67:AR98" si="73">AI67*$K67</f>
        <v>-3.3507469428207653E-5</v>
      </c>
      <c r="AS67">
        <f t="shared" ref="AS67:AS98" si="74">AJ67*$K67</f>
        <v>-5.694657458438492E-5</v>
      </c>
      <c r="AT67">
        <f t="shared" ref="AT67:AT98" si="75">AK67*$K67</f>
        <v>-3.7277983227985658E-5</v>
      </c>
      <c r="AU67">
        <f t="shared" ref="AU67:AU98" si="76">AL67*$K67</f>
        <v>-1.2773202724057823E-4</v>
      </c>
      <c r="AW67">
        <v>64</v>
      </c>
      <c r="AX67">
        <f>IF(Z67&gt;0, (R67*SUMPRODUCT(K67:$K$98, X67:$X$98)-K67*$AZ$3)/Z67, 0)</f>
        <v>-2746814.2093673344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0.78978433000000003</v>
      </c>
      <c r="Q68" s="5">
        <f t="shared" si="60"/>
        <v>50</v>
      </c>
      <c r="R68">
        <f t="shared" si="61"/>
        <v>50000</v>
      </c>
      <c r="S68">
        <f t="shared" si="62"/>
        <v>-12249948.947571106</v>
      </c>
      <c r="U68">
        <f t="shared" si="34"/>
        <v>0.78978433000000003</v>
      </c>
      <c r="V68">
        <f t="shared" ref="V68:V98" si="78">$C$10</f>
        <v>0.01</v>
      </c>
      <c r="W68">
        <f t="shared" si="35"/>
        <v>2.4454703302610755E-7</v>
      </c>
      <c r="X68">
        <f t="shared" si="36"/>
        <v>1.9313941463201224E-7</v>
      </c>
      <c r="Y68">
        <f t="shared" si="37"/>
        <v>2.4454703302610754E-9</v>
      </c>
      <c r="Z68">
        <f t="shared" si="38"/>
        <v>4.8962148063834235E-8</v>
      </c>
      <c r="AB68">
        <f t="shared" ref="AB68:AB98" si="79">AC67</f>
        <v>-0.67172526517473508</v>
      </c>
      <c r="AC68">
        <f t="shared" ref="AC68:AC98" si="80">S68*Z68</f>
        <v>-0.59978381414538684</v>
      </c>
      <c r="AE68">
        <f t="shared" si="63"/>
        <v>0</v>
      </c>
      <c r="AF68">
        <f t="shared" si="64"/>
        <v>0</v>
      </c>
      <c r="AG68">
        <f t="shared" si="65"/>
        <v>-2.4481074031917117E-6</v>
      </c>
      <c r="AH68">
        <f t="shared" si="66"/>
        <v>-9.6569707316006125E-3</v>
      </c>
      <c r="AI68">
        <f t="shared" si="67"/>
        <v>-9.6594188390038034E-3</v>
      </c>
      <c r="AJ68">
        <f t="shared" si="68"/>
        <v>-7.1941451029348236E-2</v>
      </c>
      <c r="AK68">
        <f t="shared" ref="AK68:AK98" si="81">G68*SUM(AB68:AB68, AE68:AF68)</f>
        <v>-4.702076856223146E-2</v>
      </c>
      <c r="AL68">
        <f t="shared" si="39"/>
        <v>-0.1286216384305835</v>
      </c>
      <c r="AN68">
        <f t="shared" si="69"/>
        <v>0</v>
      </c>
      <c r="AO68">
        <f t="shared" si="70"/>
        <v>0</v>
      </c>
      <c r="AP68">
        <f t="shared" si="71"/>
        <v>-1.5476009714646973E-9</v>
      </c>
      <c r="AQ68">
        <f t="shared" si="72"/>
        <v>-6.1047719009985363E-6</v>
      </c>
      <c r="AR68">
        <f t="shared" si="73"/>
        <v>-6.1063195019700007E-6</v>
      </c>
      <c r="AS68">
        <f t="shared" si="74"/>
        <v>-4.5478666236801737E-5</v>
      </c>
      <c r="AT68">
        <f t="shared" si="75"/>
        <v>-2.9724752684891711E-5</v>
      </c>
      <c r="AU68">
        <f t="shared" si="76"/>
        <v>-8.1309738423663446E-5</v>
      </c>
      <c r="AW68">
        <v>65</v>
      </c>
      <c r="AX68">
        <f>IF(Z68&gt;0, (R68*SUMPRODUCT(K68:$K$98, X68:$X$98)-K68*$AZ$3)/Z68, 0)</f>
        <v>-12249948.947571106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0.79285550900000001</v>
      </c>
      <c r="Q69" s="5">
        <f t="shared" ref="Q69:Q98" si="82">$C$8</f>
        <v>50</v>
      </c>
      <c r="R69">
        <f t="shared" si="61"/>
        <v>50000</v>
      </c>
      <c r="S69">
        <f t="shared" si="62"/>
        <v>-55479931.377513811</v>
      </c>
      <c r="U69">
        <f t="shared" si="34"/>
        <v>0.79285550900000001</v>
      </c>
      <c r="V69">
        <f t="shared" si="78"/>
        <v>0.01</v>
      </c>
      <c r="W69">
        <f t="shared" si="35"/>
        <v>4.8962148063834235E-8</v>
      </c>
      <c r="X69">
        <f t="shared" si="36"/>
        <v>3.881990882488466E-8</v>
      </c>
      <c r="Y69">
        <f t="shared" si="37"/>
        <v>4.896214806383424E-10</v>
      </c>
      <c r="Z69">
        <f t="shared" si="38"/>
        <v>9.6526177583112331E-9</v>
      </c>
      <c r="AB69">
        <f t="shared" si="79"/>
        <v>-0.59978381414538684</v>
      </c>
      <c r="AC69">
        <f t="shared" si="80"/>
        <v>-0.53552657084447841</v>
      </c>
      <c r="AE69">
        <f t="shared" si="63"/>
        <v>0</v>
      </c>
      <c r="AF69">
        <f t="shared" si="64"/>
        <v>0</v>
      </c>
      <c r="AG69">
        <f t="shared" si="65"/>
        <v>-4.8263088791556169E-7</v>
      </c>
      <c r="AH69">
        <f t="shared" si="66"/>
        <v>-1.940995441244233E-3</v>
      </c>
      <c r="AI69">
        <f t="shared" si="67"/>
        <v>-1.9414780721321485E-3</v>
      </c>
      <c r="AJ69">
        <f t="shared" si="68"/>
        <v>-6.4257243300908429E-2</v>
      </c>
      <c r="AK69">
        <f t="shared" si="81"/>
        <v>-4.1984866990177082E-2</v>
      </c>
      <c r="AL69">
        <f t="shared" si="39"/>
        <v>-0.10818358836321765</v>
      </c>
      <c r="AN69">
        <f t="shared" si="69"/>
        <v>0</v>
      </c>
      <c r="AO69">
        <f t="shared" si="70"/>
        <v>0</v>
      </c>
      <c r="AP69">
        <f t="shared" si="71"/>
        <v>-2.7241161231295822E-10</v>
      </c>
      <c r="AQ69">
        <f t="shared" si="72"/>
        <v>-1.0955571035353012E-6</v>
      </c>
      <c r="AR69">
        <f t="shared" si="73"/>
        <v>-1.0958295151476141E-6</v>
      </c>
      <c r="AS69">
        <f t="shared" si="74"/>
        <v>-3.626875048546203E-5</v>
      </c>
      <c r="AT69">
        <f t="shared" si="75"/>
        <v>-2.3697541114567491E-5</v>
      </c>
      <c r="AU69">
        <f t="shared" si="76"/>
        <v>-6.1062121115177125E-5</v>
      </c>
      <c r="AW69">
        <v>66</v>
      </c>
      <c r="AX69">
        <f>IF(Z69&gt;0, (R69*SUMPRODUCT(K69:$K$98, X69:$X$98)-K69*$AZ$3)/Z69, 0)</f>
        <v>-55479931.377513811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5.0395583859400386E-4</v>
      </c>
      <c r="L70" s="2">
        <v>67</v>
      </c>
      <c r="M70" s="8">
        <v>0.79617230500000002</v>
      </c>
      <c r="Q70" s="5">
        <f t="shared" si="82"/>
        <v>50</v>
      </c>
      <c r="R70">
        <f t="shared" si="61"/>
        <v>50000</v>
      </c>
      <c r="S70">
        <f t="shared" si="62"/>
        <v>-255565912.56933779</v>
      </c>
      <c r="U70">
        <f t="shared" ref="U70:U89" si="84">M70</f>
        <v>0.79617230500000002</v>
      </c>
      <c r="V70">
        <f t="shared" si="78"/>
        <v>0.01</v>
      </c>
      <c r="W70">
        <f t="shared" ref="W70:W98" si="85">Z69</f>
        <v>9.6526177583112331E-9</v>
      </c>
      <c r="X70">
        <f t="shared" ref="X70:X98" si="86">U70*W70</f>
        <v>7.6851469299185879E-9</v>
      </c>
      <c r="Y70">
        <f t="shared" ref="Y70:Y98" si="87">V70*W70</f>
        <v>9.6526177583112338E-11</v>
      </c>
      <c r="Z70">
        <f t="shared" ref="Z70:Z98" si="88">MAX(0, W70-X70-Y70)</f>
        <v>1.8709446508095327E-9</v>
      </c>
      <c r="AB70">
        <f t="shared" si="79"/>
        <v>-0.53552657084447841</v>
      </c>
      <c r="AC70">
        <f t="shared" si="80"/>
        <v>-0.47814967705085926</v>
      </c>
      <c r="AE70">
        <f t="shared" si="63"/>
        <v>0</v>
      </c>
      <c r="AF70">
        <f t="shared" si="64"/>
        <v>0</v>
      </c>
      <c r="AG70">
        <f t="shared" si="65"/>
        <v>-9.3547232540476641E-8</v>
      </c>
      <c r="AH70">
        <f t="shared" si="66"/>
        <v>-3.8425734649592938E-4</v>
      </c>
      <c r="AI70">
        <f t="shared" si="67"/>
        <v>-3.8435089372846986E-4</v>
      </c>
      <c r="AJ70">
        <f t="shared" si="68"/>
        <v>-5.7376893793619155E-2</v>
      </c>
      <c r="AK70">
        <f t="shared" si="81"/>
        <v>-3.7486859959113494E-2</v>
      </c>
      <c r="AL70">
        <f t="shared" ref="AL70:AL98" si="89">SUM(AI70:AK70)</f>
        <v>-9.5248104646461121E-2</v>
      </c>
      <c r="AN70">
        <f t="shared" si="69"/>
        <v>0</v>
      </c>
      <c r="AO70">
        <f t="shared" si="70"/>
        <v>0</v>
      </c>
      <c r="AP70">
        <f t="shared" si="71"/>
        <v>-4.7143674023084193E-11</v>
      </c>
      <c r="AQ70">
        <f t="shared" si="72"/>
        <v>-1.9364873328926281E-7</v>
      </c>
      <c r="AR70">
        <f t="shared" si="73"/>
        <v>-1.9369587696328588E-7</v>
      </c>
      <c r="AS70">
        <f t="shared" si="74"/>
        <v>-2.8915420627682438E-5</v>
      </c>
      <c r="AT70">
        <f t="shared" si="75"/>
        <v>-1.8891721946951025E-5</v>
      </c>
      <c r="AU70">
        <f t="shared" si="76"/>
        <v>-4.8000838451596748E-5</v>
      </c>
      <c r="AW70">
        <v>67</v>
      </c>
      <c r="AX70">
        <f>IF(Z70&gt;0, (R70*SUMPRODUCT(K70:$K$98, X70:$X$98)-K70*$AZ$3)/Z70, 0)</f>
        <v>-255565912.56933779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4.4996057017321768E-4</v>
      </c>
      <c r="L71" s="2">
        <v>68</v>
      </c>
      <c r="M71" s="8">
        <v>0.79964768799999997</v>
      </c>
      <c r="Q71" s="5">
        <f t="shared" si="82"/>
        <v>50</v>
      </c>
      <c r="R71">
        <f t="shared" si="61"/>
        <v>50000</v>
      </c>
      <c r="S71">
        <f t="shared" si="62"/>
        <v>-1198745306.5417092</v>
      </c>
      <c r="U71">
        <f t="shared" si="84"/>
        <v>0.79964768799999997</v>
      </c>
      <c r="V71">
        <f t="shared" si="78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79"/>
        <v>-0.47814967705085926</v>
      </c>
      <c r="AC71">
        <f t="shared" si="80"/>
        <v>-0.42691952306501862</v>
      </c>
      <c r="AE71">
        <f t="shared" si="63"/>
        <v>0</v>
      </c>
      <c r="AF71">
        <f t="shared" si="64"/>
        <v>0</v>
      </c>
      <c r="AG71">
        <f t="shared" si="65"/>
        <v>-1.7806931995281368E-8</v>
      </c>
      <c r="AH71">
        <f t="shared" si="66"/>
        <v>-7.4804828219790504E-5</v>
      </c>
      <c r="AI71">
        <f t="shared" si="67"/>
        <v>-7.482263515178579E-5</v>
      </c>
      <c r="AJ71">
        <f t="shared" si="68"/>
        <v>-5.1230153985840632E-2</v>
      </c>
      <c r="AK71">
        <f t="shared" si="81"/>
        <v>-3.3470477393560148E-2</v>
      </c>
      <c r="AL71">
        <f t="shared" si="89"/>
        <v>-8.4775454014552568E-2</v>
      </c>
      <c r="AN71">
        <f t="shared" si="69"/>
        <v>0</v>
      </c>
      <c r="AO71">
        <f t="shared" si="70"/>
        <v>0</v>
      </c>
      <c r="AP71">
        <f t="shared" si="71"/>
        <v>-8.0124172736325173E-12</v>
      </c>
      <c r="AQ71">
        <f t="shared" si="72"/>
        <v>-3.3659223157486538E-8</v>
      </c>
      <c r="AR71">
        <f t="shared" si="73"/>
        <v>-3.3667235574760174E-8</v>
      </c>
      <c r="AS71">
        <f t="shared" si="74"/>
        <v>-2.3051549297530591E-5</v>
      </c>
      <c r="AT71">
        <f t="shared" si="75"/>
        <v>-1.5060395091976116E-5</v>
      </c>
      <c r="AU71">
        <f t="shared" si="76"/>
        <v>-3.8145611625081468E-5</v>
      </c>
      <c r="AW71">
        <v>68</v>
      </c>
      <c r="AX71">
        <f>IF(Z71&gt;0, (R71*SUMPRODUCT(K71:$K$98, X71:$X$98)-K71*$AZ$3)/Z71, 0)</f>
        <v>-1198745306.5417092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4.0175050908323003E-4</v>
      </c>
      <c r="L72" s="2">
        <v>69</v>
      </c>
      <c r="M72" s="8">
        <v>0.80323853099999998</v>
      </c>
      <c r="Q72" s="5">
        <f t="shared" si="82"/>
        <v>50</v>
      </c>
      <c r="R72">
        <f t="shared" si="61"/>
        <v>50000</v>
      </c>
      <c r="S72">
        <f t="shared" si="62"/>
        <v>-5730884413.4363556</v>
      </c>
      <c r="U72">
        <f t="shared" si="84"/>
        <v>0.80323853099999998</v>
      </c>
      <c r="V72">
        <f t="shared" si="78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79"/>
        <v>-0.42691952306501862</v>
      </c>
      <c r="AC72">
        <f t="shared" si="80"/>
        <v>-0.38117817490765804</v>
      </c>
      <c r="AE72">
        <f t="shared" si="63"/>
        <v>0</v>
      </c>
      <c r="AF72">
        <f t="shared" si="64"/>
        <v>0</v>
      </c>
      <c r="AG72">
        <f t="shared" si="65"/>
        <v>-3.3256487778218493E-9</v>
      </c>
      <c r="AH72">
        <f t="shared" si="66"/>
        <v>-1.4303213897506705E-5</v>
      </c>
      <c r="AI72">
        <f t="shared" si="67"/>
        <v>-1.4306539546284527E-5</v>
      </c>
      <c r="AJ72">
        <f t="shared" si="68"/>
        <v>-4.5741348157360584E-2</v>
      </c>
      <c r="AK72">
        <f t="shared" si="81"/>
        <v>-2.9884366614551308E-2</v>
      </c>
      <c r="AL72">
        <f t="shared" si="89"/>
        <v>-7.5640021311458167E-2</v>
      </c>
      <c r="AN72">
        <f t="shared" si="69"/>
        <v>0</v>
      </c>
      <c r="AO72">
        <f t="shared" si="70"/>
        <v>0</v>
      </c>
      <c r="AP72">
        <f t="shared" si="71"/>
        <v>-1.3360810895219498E-12</v>
      </c>
      <c r="AQ72">
        <f t="shared" si="72"/>
        <v>-5.7463234648496493E-9</v>
      </c>
      <c r="AR72">
        <f t="shared" si="73"/>
        <v>-5.7476595459391713E-9</v>
      </c>
      <c r="AS72">
        <f t="shared" si="74"/>
        <v>-1.8376609908372882E-5</v>
      </c>
      <c r="AT72">
        <f t="shared" si="75"/>
        <v>-1.2006059501025871E-5</v>
      </c>
      <c r="AU72">
        <f t="shared" si="76"/>
        <v>-3.0388417068944689E-5</v>
      </c>
      <c r="AW72">
        <v>69</v>
      </c>
      <c r="AX72">
        <f>IF(Z72&gt;0, (R72*SUMPRODUCT(K72:$K$98, X72:$X$98)-K72*$AZ$3)/Z72, 0)</f>
        <v>-5730884413.4363556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3.5870581168145535E-4</v>
      </c>
      <c r="L73" s="2">
        <v>70</v>
      </c>
      <c r="M73" s="8">
        <v>0.80709142899999997</v>
      </c>
      <c r="Q73" s="5">
        <f t="shared" si="82"/>
        <v>50</v>
      </c>
      <c r="R73">
        <f t="shared" si="61"/>
        <v>50000</v>
      </c>
      <c r="S73">
        <f t="shared" si="62"/>
        <v>-27974966567.908546</v>
      </c>
      <c r="U73">
        <f t="shared" si="84"/>
        <v>0.80709142899999997</v>
      </c>
      <c r="V73">
        <f t="shared" si="78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79"/>
        <v>-0.38117817490765804</v>
      </c>
      <c r="AC73">
        <f t="shared" si="80"/>
        <v>-0.34033766117488873</v>
      </c>
      <c r="AE73">
        <f t="shared" si="63"/>
        <v>0</v>
      </c>
      <c r="AF73">
        <f t="shared" si="64"/>
        <v>0</v>
      </c>
      <c r="AG73">
        <f t="shared" si="65"/>
        <v>-6.0828966559929104E-10</v>
      </c>
      <c r="AH73">
        <f t="shared" si="66"/>
        <v>-2.6841026244443396E-6</v>
      </c>
      <c r="AI73">
        <f t="shared" si="67"/>
        <v>-2.6847109141099388E-6</v>
      </c>
      <c r="AJ73">
        <f t="shared" si="68"/>
        <v>-4.0840513732769312E-2</v>
      </c>
      <c r="AK73">
        <f t="shared" si="81"/>
        <v>-2.6682472243536065E-2</v>
      </c>
      <c r="AL73">
        <f t="shared" si="89"/>
        <v>-6.7525670687219486E-2</v>
      </c>
      <c r="AN73">
        <f t="shared" si="69"/>
        <v>0</v>
      </c>
      <c r="AO73">
        <f t="shared" si="70"/>
        <v>0</v>
      </c>
      <c r="AP73">
        <f t="shared" si="71"/>
        <v>-2.1819703823623475E-13</v>
      </c>
      <c r="AQ73">
        <f t="shared" si="72"/>
        <v>-9.6280321053763126E-10</v>
      </c>
      <c r="AR73">
        <f t="shared" si="73"/>
        <v>-9.6302140757586752E-10</v>
      </c>
      <c r="AS73">
        <f t="shared" si="74"/>
        <v>-1.464972962800064E-5</v>
      </c>
      <c r="AT73">
        <f t="shared" si="75"/>
        <v>-9.5711578637855071E-6</v>
      </c>
      <c r="AU73">
        <f t="shared" si="76"/>
        <v>-2.4221850513193721E-5</v>
      </c>
      <c r="AW73">
        <v>70</v>
      </c>
      <c r="AX73">
        <f>IF(Z73&gt;0, (R73*SUMPRODUCT(K73:$K$98, X73:$X$98)-K73*$AZ$3)/Z73, 0)</f>
        <v>-27974966567.908546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3.2027304614415652E-4</v>
      </c>
      <c r="L74" s="2">
        <v>71</v>
      </c>
      <c r="M74" s="8">
        <v>0.81105379099999997</v>
      </c>
      <c r="Q74" s="5">
        <f t="shared" si="82"/>
        <v>50</v>
      </c>
      <c r="R74">
        <f t="shared" si="61"/>
        <v>50000</v>
      </c>
      <c r="S74">
        <f t="shared" si="62"/>
        <v>-139581882901.75729</v>
      </c>
      <c r="U74">
        <f t="shared" si="84"/>
        <v>0.81105379099999997</v>
      </c>
      <c r="V74">
        <f t="shared" si="78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79"/>
        <v>-0.34033766117488873</v>
      </c>
      <c r="AC74">
        <f t="shared" si="80"/>
        <v>-0.30387291260278781</v>
      </c>
      <c r="AE74">
        <f t="shared" si="63"/>
        <v>0</v>
      </c>
      <c r="AF74">
        <f t="shared" si="64"/>
        <v>0</v>
      </c>
      <c r="AG74">
        <f t="shared" si="65"/>
        <v>-1.088511296328709E-10</v>
      </c>
      <c r="AH74">
        <f t="shared" si="66"/>
        <v>-4.9335563931042723E-7</v>
      </c>
      <c r="AI74">
        <f t="shared" si="67"/>
        <v>-4.9346449044006015E-7</v>
      </c>
      <c r="AJ74">
        <f t="shared" si="68"/>
        <v>-3.6464748572100913E-2</v>
      </c>
      <c r="AK74">
        <f t="shared" si="81"/>
        <v>-2.3823636282242214E-2</v>
      </c>
      <c r="AL74">
        <f t="shared" si="89"/>
        <v>-6.0288878318833575E-2</v>
      </c>
      <c r="AN74">
        <f t="shared" si="69"/>
        <v>0</v>
      </c>
      <c r="AO74">
        <f t="shared" si="70"/>
        <v>0</v>
      </c>
      <c r="AP74">
        <f t="shared" si="71"/>
        <v>-3.4862082863752027E-14</v>
      </c>
      <c r="AQ74">
        <f t="shared" si="72"/>
        <v>-1.5800851343434829E-10</v>
      </c>
      <c r="AR74">
        <f t="shared" si="73"/>
        <v>-1.5804337551721207E-10</v>
      </c>
      <c r="AS74">
        <f t="shared" si="74"/>
        <v>-1.1678676102067541E-5</v>
      </c>
      <c r="AT74">
        <f t="shared" si="75"/>
        <v>-7.6300685623441615E-6</v>
      </c>
      <c r="AU74">
        <f t="shared" si="76"/>
        <v>-1.9308902707787222E-5</v>
      </c>
      <c r="AW74">
        <v>71</v>
      </c>
      <c r="AX74">
        <f>IF(Z74&gt;0, (R74*SUMPRODUCT(K74:$K$98, X74:$X$98)-K74*$AZ$3)/Z74, 0)</f>
        <v>-139581882901.75729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2.8595807691442546E-4</v>
      </c>
      <c r="L75" s="2">
        <v>72</v>
      </c>
      <c r="M75" s="8">
        <v>0.81525055400000002</v>
      </c>
      <c r="Q75" s="5">
        <f t="shared" si="82"/>
        <v>50</v>
      </c>
      <c r="R75">
        <f t="shared" si="61"/>
        <v>50000</v>
      </c>
      <c r="S75">
        <f t="shared" si="62"/>
        <v>-713173541194.55688</v>
      </c>
      <c r="U75">
        <f t="shared" si="84"/>
        <v>0.81525055400000002</v>
      </c>
      <c r="V75">
        <f t="shared" si="78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79"/>
        <v>-0.30387291260278781</v>
      </c>
      <c r="AC75">
        <f t="shared" si="80"/>
        <v>-0.27131510067606041</v>
      </c>
      <c r="AE75">
        <f t="shared" si="63"/>
        <v>0</v>
      </c>
      <c r="AF75">
        <f t="shared" si="64"/>
        <v>0</v>
      </c>
      <c r="AG75">
        <f t="shared" si="65"/>
        <v>-1.9021674599818366E-11</v>
      </c>
      <c r="AH75">
        <f t="shared" si="66"/>
        <v>-8.8740943736723825E-8</v>
      </c>
      <c r="AI75">
        <f t="shared" si="67"/>
        <v>-8.8759965411323647E-8</v>
      </c>
      <c r="AJ75">
        <f t="shared" si="68"/>
        <v>-3.2557811926727409E-2</v>
      </c>
      <c r="AK75">
        <f t="shared" si="81"/>
        <v>-2.127110388219515E-2</v>
      </c>
      <c r="AL75">
        <f t="shared" si="89"/>
        <v>-5.3829004568887971E-2</v>
      </c>
      <c r="AN75">
        <f t="shared" si="69"/>
        <v>0</v>
      </c>
      <c r="AO75">
        <f t="shared" si="70"/>
        <v>0</v>
      </c>
      <c r="AP75">
        <f t="shared" si="71"/>
        <v>-5.4394014882560334E-15</v>
      </c>
      <c r="AQ75">
        <f t="shared" si="72"/>
        <v>-2.5376189614524773E-11</v>
      </c>
      <c r="AR75">
        <f t="shared" si="73"/>
        <v>-2.5381629016013031E-11</v>
      </c>
      <c r="AS75">
        <f t="shared" si="74"/>
        <v>-9.3101692871085154E-6</v>
      </c>
      <c r="AT75">
        <f t="shared" si="75"/>
        <v>-6.0826439599994945E-6</v>
      </c>
      <c r="AU75">
        <f t="shared" si="76"/>
        <v>-1.5392838628737026E-5</v>
      </c>
      <c r="AW75">
        <v>72</v>
      </c>
      <c r="AX75">
        <f>IF(Z75&gt;0, (R75*SUMPRODUCT(K75:$K$98, X75:$X$98)-K75*$AZ$3)/Z75, 0)</f>
        <v>-713173541194.55688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2.55319711530737E-4</v>
      </c>
      <c r="L76" s="2">
        <v>73</v>
      </c>
      <c r="M76" s="8">
        <v>0.81969331899999998</v>
      </c>
      <c r="Q76" s="5">
        <f t="shared" si="82"/>
        <v>50</v>
      </c>
      <c r="R76">
        <f t="shared" si="61"/>
        <v>50000</v>
      </c>
      <c r="S76">
        <f t="shared" si="62"/>
        <v>-3738914331907.6064</v>
      </c>
      <c r="U76">
        <f t="shared" si="84"/>
        <v>0.81969331899999998</v>
      </c>
      <c r="V76">
        <f t="shared" si="78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79"/>
        <v>-0.27131510067606041</v>
      </c>
      <c r="AC76">
        <f t="shared" si="80"/>
        <v>-0.24224562562577959</v>
      </c>
      <c r="AE76">
        <f t="shared" si="63"/>
        <v>0</v>
      </c>
      <c r="AF76">
        <f t="shared" si="64"/>
        <v>0</v>
      </c>
      <c r="AG76">
        <f t="shared" si="65"/>
        <v>-3.2395182681570706E-12</v>
      </c>
      <c r="AH76">
        <f t="shared" si="66"/>
        <v>-1.5591939585663113E-8</v>
      </c>
      <c r="AI76">
        <f t="shared" si="67"/>
        <v>-1.5595179103931269E-8</v>
      </c>
      <c r="AJ76">
        <f t="shared" si="68"/>
        <v>-2.9069475050280819E-2</v>
      </c>
      <c r="AK76">
        <f t="shared" si="81"/>
        <v>-1.8992057047324231E-2</v>
      </c>
      <c r="AL76">
        <f t="shared" si="89"/>
        <v>-4.8061547692784153E-2</v>
      </c>
      <c r="AN76">
        <f t="shared" si="69"/>
        <v>0</v>
      </c>
      <c r="AO76">
        <f t="shared" si="70"/>
        <v>0</v>
      </c>
      <c r="AP76">
        <f t="shared" si="71"/>
        <v>-8.27112869724416E-16</v>
      </c>
      <c r="AQ76">
        <f t="shared" si="72"/>
        <v>-3.980929517216185E-12</v>
      </c>
      <c r="AR76">
        <f t="shared" si="73"/>
        <v>-3.9817566300859094E-12</v>
      </c>
      <c r="AS76">
        <f t="shared" si="74"/>
        <v>-7.4220099841876551E-6</v>
      </c>
      <c r="AT76">
        <f t="shared" si="75"/>
        <v>-4.8490465266981229E-6</v>
      </c>
      <c r="AU76">
        <f t="shared" si="76"/>
        <v>-1.2271060492642408E-5</v>
      </c>
      <c r="AW76">
        <v>73</v>
      </c>
      <c r="AX76">
        <f>IF(Z76&gt;0, (R76*SUMPRODUCT(K76:$K$98, X76:$X$98)-K76*$AZ$3)/Z76, 0)</f>
        <v>-3738914331907.6064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2.2796402815244374E-4</v>
      </c>
      <c r="L77" s="2">
        <v>74</v>
      </c>
      <c r="M77" s="8">
        <v>0.82421808699999999</v>
      </c>
      <c r="Q77" s="5">
        <f t="shared" si="82"/>
        <v>50</v>
      </c>
      <c r="R77">
        <f t="shared" si="61"/>
        <v>50000</v>
      </c>
      <c r="S77">
        <f t="shared" si="62"/>
        <v>-20136794825309.602</v>
      </c>
      <c r="U77">
        <f t="shared" si="84"/>
        <v>0.82421808699999999</v>
      </c>
      <c r="V77">
        <f t="shared" si="78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79"/>
        <v>-0.24224562562577959</v>
      </c>
      <c r="AC77">
        <f t="shared" si="80"/>
        <v>-0.21629073716935251</v>
      </c>
      <c r="AE77">
        <f t="shared" si="63"/>
        <v>0</v>
      </c>
      <c r="AF77">
        <f t="shared" si="64"/>
        <v>0</v>
      </c>
      <c r="AG77">
        <f t="shared" si="65"/>
        <v>-5.3705353569352624E-13</v>
      </c>
      <c r="AH77">
        <f t="shared" si="66"/>
        <v>-2.6700695497819737E-9</v>
      </c>
      <c r="AI77">
        <f t="shared" si="67"/>
        <v>-2.6706066033176671E-9</v>
      </c>
      <c r="AJ77">
        <f t="shared" si="68"/>
        <v>-2.5954888456427072E-2</v>
      </c>
      <c r="AK77">
        <f t="shared" si="81"/>
        <v>-1.6957193793804573E-2</v>
      </c>
      <c r="AL77">
        <f t="shared" si="89"/>
        <v>-4.2912084920838249E-2</v>
      </c>
      <c r="AN77">
        <f t="shared" si="69"/>
        <v>0</v>
      </c>
      <c r="AO77">
        <f t="shared" si="70"/>
        <v>0</v>
      </c>
      <c r="AP77">
        <f t="shared" si="71"/>
        <v>-1.2242888733020847E-16</v>
      </c>
      <c r="AQ77">
        <f t="shared" si="72"/>
        <v>-6.0867981001548062E-13</v>
      </c>
      <c r="AR77">
        <f t="shared" si="73"/>
        <v>-6.0880223890281085E-13</v>
      </c>
      <c r="AS77">
        <f t="shared" si="74"/>
        <v>-5.9167809227744785E-6</v>
      </c>
      <c r="AT77">
        <f t="shared" si="75"/>
        <v>-3.8656302033973104E-6</v>
      </c>
      <c r="AU77">
        <f t="shared" si="76"/>
        <v>-9.782411734974027E-6</v>
      </c>
      <c r="AW77">
        <v>74</v>
      </c>
      <c r="AX77">
        <f>IF(Z77&gt;0, (R77*SUMPRODUCT(K77:$K$98, X77:$X$98)-K77*$AZ$3)/Z77, 0)</f>
        <v>-20136794825309.602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2.0353931085039618E-4</v>
      </c>
      <c r="L78" s="2">
        <v>75</v>
      </c>
      <c r="M78" s="8">
        <v>0.82894669600000004</v>
      </c>
      <c r="Q78" s="5">
        <f t="shared" si="82"/>
        <v>50</v>
      </c>
      <c r="R78">
        <f t="shared" si="61"/>
        <v>50000</v>
      </c>
      <c r="S78">
        <f t="shared" si="62"/>
        <v>-111635592984022.05</v>
      </c>
      <c r="U78">
        <f t="shared" si="84"/>
        <v>0.82894669600000004</v>
      </c>
      <c r="V78">
        <f t="shared" si="78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79"/>
        <v>-0.21629073716935251</v>
      </c>
      <c r="AC78">
        <f t="shared" si="80"/>
        <v>-0.19311672961602541</v>
      </c>
      <c r="AE78">
        <f t="shared" si="63"/>
        <v>0</v>
      </c>
      <c r="AF78">
        <f t="shared" si="64"/>
        <v>0</v>
      </c>
      <c r="AG78">
        <f t="shared" si="65"/>
        <v>-8.6494246348324333E-14</v>
      </c>
      <c r="AH78">
        <f t="shared" si="66"/>
        <v>-4.4518875398826668E-10</v>
      </c>
      <c r="AI78">
        <f t="shared" si="67"/>
        <v>-4.4527524823461503E-10</v>
      </c>
      <c r="AJ78">
        <f t="shared" si="68"/>
        <v>-2.3174007553327103E-2</v>
      </c>
      <c r="AK78">
        <f t="shared" si="81"/>
        <v>-1.5140351601854677E-2</v>
      </c>
      <c r="AL78">
        <f t="shared" si="89"/>
        <v>-3.8314359600457024E-2</v>
      </c>
      <c r="AN78">
        <f t="shared" si="69"/>
        <v>0</v>
      </c>
      <c r="AO78">
        <f t="shared" si="70"/>
        <v>0</v>
      </c>
      <c r="AP78">
        <f t="shared" si="71"/>
        <v>-1.7604979294262332E-17</v>
      </c>
      <c r="AQ78">
        <f t="shared" si="72"/>
        <v>-9.0613412185118362E-14</v>
      </c>
      <c r="AR78">
        <f t="shared" si="73"/>
        <v>-9.0631017164412636E-14</v>
      </c>
      <c r="AS78">
        <f t="shared" si="74"/>
        <v>-4.7168215270460745E-6</v>
      </c>
      <c r="AT78">
        <f t="shared" si="75"/>
        <v>-3.0816567310741928E-6</v>
      </c>
      <c r="AU78">
        <f t="shared" si="76"/>
        <v>-7.7984783487512841E-6</v>
      </c>
      <c r="AW78">
        <v>75</v>
      </c>
      <c r="AX78">
        <f>IF(Z78&gt;0, (R78*SUMPRODUCT(K78:$K$98, X78:$X$98)-K78*$AZ$3)/Z78, 0)</f>
        <v>-111635592984022.05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1.8173152754499659E-4</v>
      </c>
      <c r="L79" s="2">
        <v>76</v>
      </c>
      <c r="M79" s="8">
        <v>0.83370721699999994</v>
      </c>
      <c r="Q79" s="5">
        <f t="shared" si="82"/>
        <v>50</v>
      </c>
      <c r="R79">
        <f t="shared" si="61"/>
        <v>50000</v>
      </c>
      <c r="S79">
        <f t="shared" si="62"/>
        <v>-637743053004069.88</v>
      </c>
      <c r="U79">
        <f t="shared" si="84"/>
        <v>0.83370721699999994</v>
      </c>
      <c r="V79">
        <f t="shared" si="78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79"/>
        <v>-0.19311672961602541</v>
      </c>
      <c r="AC79">
        <f t="shared" si="80"/>
        <v>-0.1724256514429591</v>
      </c>
      <c r="AE79">
        <f t="shared" si="63"/>
        <v>0</v>
      </c>
      <c r="AF79">
        <f t="shared" si="64"/>
        <v>0</v>
      </c>
      <c r="AG79">
        <f t="shared" si="65"/>
        <v>-1.3518426475267205E-14</v>
      </c>
      <c r="AH79">
        <f t="shared" si="66"/>
        <v>-7.2110877409573898E-11</v>
      </c>
      <c r="AI79">
        <f t="shared" si="67"/>
        <v>-7.2124395836049168E-11</v>
      </c>
      <c r="AJ79">
        <f t="shared" si="68"/>
        <v>-2.0691078173066313E-2</v>
      </c>
      <c r="AK79">
        <f t="shared" si="81"/>
        <v>-1.351817107312178E-2</v>
      </c>
      <c r="AL79">
        <f t="shared" si="89"/>
        <v>-3.4209249318312492E-2</v>
      </c>
      <c r="AN79">
        <f t="shared" si="69"/>
        <v>0</v>
      </c>
      <c r="AO79">
        <f t="shared" si="70"/>
        <v>0</v>
      </c>
      <c r="AP79">
        <f t="shared" si="71"/>
        <v>-2.4567242933550334E-18</v>
      </c>
      <c r="AQ79">
        <f t="shared" si="72"/>
        <v>-1.310481990425185E-14</v>
      </c>
      <c r="AR79">
        <f t="shared" si="73"/>
        <v>-1.3107276628545206E-14</v>
      </c>
      <c r="AS79">
        <f t="shared" si="74"/>
        <v>-3.7602212429442785E-6</v>
      </c>
      <c r="AT79">
        <f t="shared" si="75"/>
        <v>-2.4566778787330068E-6</v>
      </c>
      <c r="AU79">
        <f t="shared" si="76"/>
        <v>-6.2168991347845628E-6</v>
      </c>
      <c r="AW79">
        <v>76</v>
      </c>
      <c r="AX79">
        <f>IF(Z79&gt;0, (R79*SUMPRODUCT(K79:$K$98, X79:$X$98)-K79*$AZ$3)/Z79, 0)</f>
        <v>-637743053004069.88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1.6226029245088979E-4</v>
      </c>
      <c r="L80" s="2">
        <v>77</v>
      </c>
      <c r="M80" s="8">
        <v>0.83838979800000002</v>
      </c>
      <c r="Q80" s="5">
        <f t="shared" si="82"/>
        <v>50</v>
      </c>
      <c r="R80">
        <f t="shared" si="61"/>
        <v>50000</v>
      </c>
      <c r="S80">
        <f t="shared" si="62"/>
        <v>-3755772584369011.5</v>
      </c>
      <c r="U80">
        <f t="shared" si="84"/>
        <v>0.83838979800000002</v>
      </c>
      <c r="V80">
        <f t="shared" si="78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79"/>
        <v>-0.1724256514429591</v>
      </c>
      <c r="AC80">
        <f t="shared" si="80"/>
        <v>-0.15395147450265348</v>
      </c>
      <c r="AE80">
        <f t="shared" si="63"/>
        <v>0</v>
      </c>
      <c r="AF80">
        <f t="shared" si="64"/>
        <v>0</v>
      </c>
      <c r="AG80">
        <f t="shared" si="65"/>
        <v>-2.0495313686374078E-15</v>
      </c>
      <c r="AH80">
        <f t="shared" si="66"/>
        <v>-1.1333710841877125E-11</v>
      </c>
      <c r="AI80">
        <f t="shared" si="67"/>
        <v>-1.1335760373245762E-11</v>
      </c>
      <c r="AJ80">
        <f t="shared" si="68"/>
        <v>-1.847417694030562E-2</v>
      </c>
      <c r="AK80">
        <f t="shared" si="81"/>
        <v>-1.2069795601007138E-2</v>
      </c>
      <c r="AL80">
        <f t="shared" si="89"/>
        <v>-3.0543972552648516E-2</v>
      </c>
      <c r="AN80">
        <f t="shared" si="69"/>
        <v>0</v>
      </c>
      <c r="AO80">
        <f t="shared" si="70"/>
        <v>0</v>
      </c>
      <c r="AP80">
        <f t="shared" si="71"/>
        <v>-3.3255755926237823E-19</v>
      </c>
      <c r="AQ80">
        <f t="shared" si="72"/>
        <v>-1.8390112357568024E-15</v>
      </c>
      <c r="AR80">
        <f t="shared" si="73"/>
        <v>-1.8393437933160649E-15</v>
      </c>
      <c r="AS80">
        <f t="shared" si="74"/>
        <v>-2.9976253531234744E-6</v>
      </c>
      <c r="AT80">
        <f t="shared" si="75"/>
        <v>-1.9584485640418813E-6</v>
      </c>
      <c r="AU80">
        <f t="shared" si="76"/>
        <v>-4.9560739190046991E-6</v>
      </c>
      <c r="AW80">
        <v>77</v>
      </c>
      <c r="AX80">
        <f>IF(Z80&gt;0, (R80*SUMPRODUCT(K80:$K$98, X80:$X$98)-K80*$AZ$3)/Z80, 0)</f>
        <v>-3755772584369011.5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1.4487526111686588E-4</v>
      </c>
      <c r="L81" s="2">
        <v>78</v>
      </c>
      <c r="M81" s="8">
        <v>0.84318435700000005</v>
      </c>
      <c r="Q81" s="5">
        <f t="shared" si="82"/>
        <v>50</v>
      </c>
      <c r="R81">
        <f t="shared" si="61"/>
        <v>50000</v>
      </c>
      <c r="S81">
        <f t="shared" si="62"/>
        <v>-2.2840674947021436E+16</v>
      </c>
      <c r="U81">
        <f t="shared" si="84"/>
        <v>0.84318435700000005</v>
      </c>
      <c r="V81">
        <f t="shared" si="78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79"/>
        <v>-0.15395147450265348</v>
      </c>
      <c r="AC81">
        <f t="shared" si="80"/>
        <v>-0.13745667366308509</v>
      </c>
      <c r="AE81">
        <f t="shared" si="63"/>
        <v>0</v>
      </c>
      <c r="AF81">
        <f t="shared" si="64"/>
        <v>0</v>
      </c>
      <c r="AG81">
        <f t="shared" si="65"/>
        <v>-3.00903265735171E-16</v>
      </c>
      <c r="AH81">
        <f t="shared" si="66"/>
        <v>-1.7281327892158628E-12</v>
      </c>
      <c r="AI81">
        <f t="shared" si="67"/>
        <v>-1.7284336924815979E-12</v>
      </c>
      <c r="AJ81">
        <f t="shared" si="68"/>
        <v>-1.6494800839568391E-2</v>
      </c>
      <c r="AK81">
        <f t="shared" si="81"/>
        <v>-1.0776603215185745E-2</v>
      </c>
      <c r="AL81">
        <f t="shared" si="89"/>
        <v>-2.7271404056482568E-2</v>
      </c>
      <c r="AN81">
        <f t="shared" si="69"/>
        <v>0</v>
      </c>
      <c r="AO81">
        <f t="shared" si="70"/>
        <v>0</v>
      </c>
      <c r="AP81">
        <f t="shared" si="71"/>
        <v>-4.3593439194300582E-20</v>
      </c>
      <c r="AQ81">
        <f t="shared" si="72"/>
        <v>-2.5036368908226586E-16</v>
      </c>
      <c r="AR81">
        <f t="shared" si="73"/>
        <v>-2.5040728252146018E-16</v>
      </c>
      <c r="AS81">
        <f t="shared" si="74"/>
        <v>-2.3896885787031691E-6</v>
      </c>
      <c r="AT81">
        <f t="shared" si="75"/>
        <v>-1.5612632047528913E-6</v>
      </c>
      <c r="AU81">
        <f t="shared" si="76"/>
        <v>-3.950951783706467E-6</v>
      </c>
      <c r="AW81">
        <v>78</v>
      </c>
      <c r="AX81">
        <f>IF(Z81&gt;0, (R81*SUMPRODUCT(K81:$K$98, X81:$X$98)-K81*$AZ$3)/Z81, 0)</f>
        <v>-2.2840674947021436E+16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1.2935291171148737E-4</v>
      </c>
      <c r="L82" s="2">
        <v>79</v>
      </c>
      <c r="M82" s="8">
        <v>0.84806285100000001</v>
      </c>
      <c r="Q82" s="5">
        <f t="shared" si="82"/>
        <v>50</v>
      </c>
      <c r="R82">
        <f t="shared" si="61"/>
        <v>50000</v>
      </c>
      <c r="S82">
        <f t="shared" si="62"/>
        <v>-1.4367950827394958E+17</v>
      </c>
      <c r="U82">
        <f t="shared" si="84"/>
        <v>0.84806285100000001</v>
      </c>
      <c r="V82">
        <f t="shared" si="78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79"/>
        <v>-0.13745667366308509</v>
      </c>
      <c r="AC82">
        <f t="shared" si="80"/>
        <v>-0.12272917291346902</v>
      </c>
      <c r="AE82">
        <f t="shared" si="63"/>
        <v>0</v>
      </c>
      <c r="AF82">
        <f t="shared" si="64"/>
        <v>0</v>
      </c>
      <c r="AG82">
        <f t="shared" si="65"/>
        <v>-4.270935166323956E-17</v>
      </c>
      <c r="AH82">
        <f t="shared" si="66"/>
        <v>-2.5518488141457973E-13</v>
      </c>
      <c r="AI82">
        <f t="shared" si="67"/>
        <v>-2.5522759076624299E-13</v>
      </c>
      <c r="AJ82">
        <f t="shared" si="68"/>
        <v>-1.4727500749616068E-2</v>
      </c>
      <c r="AK82">
        <f t="shared" si="81"/>
        <v>-9.6219671564159569E-3</v>
      </c>
      <c r="AL82">
        <f t="shared" si="89"/>
        <v>-2.4349467906287253E-2</v>
      </c>
      <c r="AN82">
        <f t="shared" si="69"/>
        <v>0</v>
      </c>
      <c r="AO82">
        <f t="shared" si="70"/>
        <v>0</v>
      </c>
      <c r="AP82">
        <f t="shared" si="71"/>
        <v>-5.5245789949498929E-21</v>
      </c>
      <c r="AQ82">
        <f t="shared" si="72"/>
        <v>-3.3008907435726509E-17</v>
      </c>
      <c r="AR82">
        <f t="shared" si="73"/>
        <v>-3.3014432014721462E-17</v>
      </c>
      <c r="AS82">
        <f t="shared" si="74"/>
        <v>-1.9050451041959512E-6</v>
      </c>
      <c r="AT82">
        <f t="shared" si="75"/>
        <v>-1.2446294680747046E-6</v>
      </c>
      <c r="AU82">
        <f t="shared" si="76"/>
        <v>-3.1496745723036704E-6</v>
      </c>
      <c r="AW82">
        <v>79</v>
      </c>
      <c r="AX82">
        <f>IF(Z82&gt;0, (R82*SUMPRODUCT(K82:$K$98, X82:$X$98)-K82*$AZ$3)/Z82, 0)</f>
        <v>-1.4367950827394958E+17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1.1549367117097085E-4</v>
      </c>
      <c r="L83" s="2">
        <v>80</v>
      </c>
      <c r="M83" s="8">
        <v>0.85299375700000002</v>
      </c>
      <c r="Q83" s="5">
        <f t="shared" si="82"/>
        <v>50</v>
      </c>
      <c r="R83">
        <f t="shared" si="61"/>
        <v>50000</v>
      </c>
      <c r="S83">
        <f t="shared" si="62"/>
        <v>-9.3634620171723021E+17</v>
      </c>
      <c r="U83">
        <f t="shared" si="84"/>
        <v>0.85299375700000002</v>
      </c>
      <c r="V83">
        <f t="shared" si="78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79"/>
        <v>-0.12272917291346902</v>
      </c>
      <c r="AC83">
        <f t="shared" si="80"/>
        <v>-0.10957961867274021</v>
      </c>
      <c r="AE83">
        <f t="shared" si="63"/>
        <v>0</v>
      </c>
      <c r="AF83">
        <f t="shared" si="64"/>
        <v>0</v>
      </c>
      <c r="AG83">
        <f t="shared" si="65"/>
        <v>-5.851447812346254E-18</v>
      </c>
      <c r="AH83">
        <f t="shared" si="66"/>
        <v>-3.6430810334260915E-14</v>
      </c>
      <c r="AI83">
        <f t="shared" si="67"/>
        <v>-3.6436661782073264E-14</v>
      </c>
      <c r="AJ83">
        <f t="shared" si="68"/>
        <v>-1.3149554240728806E-2</v>
      </c>
      <c r="AK83">
        <f t="shared" si="81"/>
        <v>-8.5910421039428319E-3</v>
      </c>
      <c r="AL83">
        <f t="shared" si="89"/>
        <v>-2.1740596344708076E-2</v>
      </c>
      <c r="AN83">
        <f t="shared" si="69"/>
        <v>0</v>
      </c>
      <c r="AO83">
        <f t="shared" si="70"/>
        <v>0</v>
      </c>
      <c r="AP83">
        <f t="shared" si="71"/>
        <v>-6.7580518951321498E-22</v>
      </c>
      <c r="AQ83">
        <f t="shared" si="72"/>
        <v>-4.2075280292371368E-18</v>
      </c>
      <c r="AR83">
        <f t="shared" si="73"/>
        <v>-4.2082038344266502E-18</v>
      </c>
      <c r="AS83">
        <f t="shared" si="74"/>
        <v>-1.518690293523578E-6</v>
      </c>
      <c r="AT83">
        <f t="shared" si="75"/>
        <v>-9.9221099176873911E-7</v>
      </c>
      <c r="AU83">
        <f t="shared" si="76"/>
        <v>-2.5109012852965253E-6</v>
      </c>
      <c r="AW83">
        <v>80</v>
      </c>
      <c r="AX83">
        <f>IF(Z83&gt;0, (R83*SUMPRODUCT(K83:$K$98, X83:$X$98)-K83*$AZ$3)/Z83, 0)</f>
        <v>-9.3634620171723021E+17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1.031193492597954E-4</v>
      </c>
      <c r="L84" s="2">
        <v>81</v>
      </c>
      <c r="M84" s="8">
        <v>0.85794593600000002</v>
      </c>
      <c r="Q84" s="5">
        <f t="shared" si="82"/>
        <v>50</v>
      </c>
      <c r="R84">
        <f t="shared" si="61"/>
        <v>50000</v>
      </c>
      <c r="S84">
        <f t="shared" si="62"/>
        <v>-6.3309175732023204E+18</v>
      </c>
      <c r="U84">
        <f t="shared" si="84"/>
        <v>0.85794593600000002</v>
      </c>
      <c r="V84">
        <f t="shared" si="78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79"/>
        <v>-0.10957961867274021</v>
      </c>
      <c r="AC84">
        <f t="shared" si="80"/>
        <v>-9.783894524351805E-2</v>
      </c>
      <c r="AE84">
        <f t="shared" si="63"/>
        <v>0</v>
      </c>
      <c r="AF84">
        <f t="shared" si="64"/>
        <v>0</v>
      </c>
      <c r="AG84">
        <f t="shared" si="65"/>
        <v>-7.7270746390423238E-19</v>
      </c>
      <c r="AH84">
        <f t="shared" si="66"/>
        <v>-5.0202258703185593E-15</v>
      </c>
      <c r="AI84">
        <f t="shared" si="67"/>
        <v>-5.0209985777824635E-15</v>
      </c>
      <c r="AJ84">
        <f t="shared" si="68"/>
        <v>-1.1740673429222165E-2</v>
      </c>
      <c r="AK84">
        <f t="shared" si="81"/>
        <v>-7.6705733070918155E-3</v>
      </c>
      <c r="AL84">
        <f t="shared" si="89"/>
        <v>-1.9411246736318999E-2</v>
      </c>
      <c r="AN84">
        <f t="shared" si="69"/>
        <v>0</v>
      </c>
      <c r="AO84">
        <f t="shared" si="70"/>
        <v>0</v>
      </c>
      <c r="AP84">
        <f t="shared" si="71"/>
        <v>-7.9681090845991293E-23</v>
      </c>
      <c r="AQ84">
        <f t="shared" si="72"/>
        <v>-5.1768242488443987E-19</v>
      </c>
      <c r="AR84">
        <f t="shared" si="73"/>
        <v>-5.1776210597528581E-19</v>
      </c>
      <c r="AS84">
        <f t="shared" si="74"/>
        <v>-1.2106906038931603E-6</v>
      </c>
      <c r="AT84">
        <f t="shared" si="75"/>
        <v>-7.9098452787686472E-7</v>
      </c>
      <c r="AU84">
        <f t="shared" si="76"/>
        <v>-2.0016751317705424E-6</v>
      </c>
      <c r="AW84">
        <v>81</v>
      </c>
      <c r="AX84">
        <f>IF(Z84&gt;0, (R84*SUMPRODUCT(K84:$K$98, X84:$X$98)-K84*$AZ$3)/Z84, 0)</f>
        <v>-6.3309175732023204E+18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9.207084755338875E-5</v>
      </c>
      <c r="L85" s="2">
        <v>82</v>
      </c>
      <c r="M85" s="8">
        <v>0.86292441799999997</v>
      </c>
      <c r="Q85" s="5">
        <f t="shared" si="82"/>
        <v>50</v>
      </c>
      <c r="R85">
        <f t="shared" si="61"/>
        <v>50000</v>
      </c>
      <c r="S85">
        <f t="shared" si="62"/>
        <v>-4.4482227719197065E+19</v>
      </c>
      <c r="U85">
        <f t="shared" si="84"/>
        <v>0.86292441799999997</v>
      </c>
      <c r="V85">
        <f t="shared" si="78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79"/>
        <v>-9.783894524351805E-2</v>
      </c>
      <c r="AC85">
        <f t="shared" si="80"/>
        <v>-8.7356201110283971E-2</v>
      </c>
      <c r="AE85">
        <f t="shared" si="63"/>
        <v>0</v>
      </c>
      <c r="AF85">
        <f t="shared" si="64"/>
        <v>0</v>
      </c>
      <c r="AG85">
        <f t="shared" si="65"/>
        <v>-9.819225069137433E-20</v>
      </c>
      <c r="AH85">
        <f t="shared" si="66"/>
        <v>-6.6678813857381568E-16</v>
      </c>
      <c r="AI85">
        <f t="shared" si="67"/>
        <v>-6.6688633082450701E-16</v>
      </c>
      <c r="AJ85">
        <f t="shared" si="68"/>
        <v>-1.0482744133234079E-2</v>
      </c>
      <c r="AK85">
        <f t="shared" si="81"/>
        <v>-6.8487261670462643E-3</v>
      </c>
      <c r="AL85">
        <f t="shared" si="89"/>
        <v>-1.733147030028101E-2</v>
      </c>
      <c r="AN85">
        <f t="shared" si="69"/>
        <v>0</v>
      </c>
      <c r="AO85">
        <f t="shared" si="70"/>
        <v>0</v>
      </c>
      <c r="AP85">
        <f t="shared" si="71"/>
        <v>-9.0406437443296575E-24</v>
      </c>
      <c r="AQ85">
        <f t="shared" si="72"/>
        <v>-6.1391749057037639E-20</v>
      </c>
      <c r="AR85">
        <f t="shared" si="73"/>
        <v>-6.1400789700781956E-20</v>
      </c>
      <c r="AS85">
        <f t="shared" si="74"/>
        <v>-9.6515513703217506E-7</v>
      </c>
      <c r="AT85">
        <f t="shared" si="75"/>
        <v>-6.3056802286102105E-7</v>
      </c>
      <c r="AU85">
        <f t="shared" si="76"/>
        <v>-1.5957231598932575E-6</v>
      </c>
      <c r="AW85">
        <v>82</v>
      </c>
      <c r="AX85">
        <f>IF(Z85&gt;0, (R85*SUMPRODUCT(K85:$K$98, X85:$X$98)-K85*$AZ$3)/Z85, 0)</f>
        <v>-4.4482227719197065E+19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8.2206113886954235E-5</v>
      </c>
      <c r="L86" s="2">
        <v>83</v>
      </c>
      <c r="M86" s="8">
        <v>0.86793829099999997</v>
      </c>
      <c r="Q86" s="5">
        <f t="shared" si="82"/>
        <v>50</v>
      </c>
      <c r="R86">
        <f t="shared" si="61"/>
        <v>50000</v>
      </c>
      <c r="S86">
        <f t="shared" si="62"/>
        <v>-3.2537865539211041E+20</v>
      </c>
      <c r="U86">
        <f t="shared" si="84"/>
        <v>0.86793829099999997</v>
      </c>
      <c r="V86">
        <f t="shared" si="78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79"/>
        <v>-8.7356201110283971E-2</v>
      </c>
      <c r="AC86">
        <f t="shared" si="80"/>
        <v>-7.7996608134182105E-2</v>
      </c>
      <c r="AE86">
        <f t="shared" si="63"/>
        <v>0</v>
      </c>
      <c r="AF86">
        <f t="shared" si="64"/>
        <v>0</v>
      </c>
      <c r="AG86">
        <f t="shared" si="65"/>
        <v>-1.1985513929945591E-20</v>
      </c>
      <c r="AH86">
        <f t="shared" si="66"/>
        <v>-8.5224814254514997E-17</v>
      </c>
      <c r="AI86">
        <f t="shared" si="67"/>
        <v>-8.5236799768444946E-17</v>
      </c>
      <c r="AJ86">
        <f t="shared" si="68"/>
        <v>-9.3595929761018659E-3</v>
      </c>
      <c r="AK86">
        <f t="shared" si="81"/>
        <v>-6.114934077719879E-3</v>
      </c>
      <c r="AL86">
        <f t="shared" si="89"/>
        <v>-1.5474527053821831E-2</v>
      </c>
      <c r="AN86">
        <f t="shared" si="69"/>
        <v>0</v>
      </c>
      <c r="AO86">
        <f t="shared" si="70"/>
        <v>0</v>
      </c>
      <c r="AP86">
        <f t="shared" si="71"/>
        <v>-9.8528252311878373E-25</v>
      </c>
      <c r="AQ86">
        <f t="shared" si="72"/>
        <v>-7.0060007866011811E-21</v>
      </c>
      <c r="AR86">
        <f t="shared" si="73"/>
        <v>-7.006986069124299E-21</v>
      </c>
      <c r="AS86">
        <f t="shared" si="74"/>
        <v>-7.6941576612896692E-7</v>
      </c>
      <c r="AT86">
        <f t="shared" si="75"/>
        <v>-5.0268496720425783E-7</v>
      </c>
      <c r="AU86">
        <f t="shared" si="76"/>
        <v>-1.2721007333332317E-6</v>
      </c>
      <c r="AW86">
        <v>83</v>
      </c>
      <c r="AX86">
        <f>IF(Z86&gt;0, (R86*SUMPRODUCT(K86:$K$98, X86:$X$98)-K86*$AZ$3)/Z86, 0)</f>
        <v>-3.2537865539211041E+20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7.3398315970494849E-5</v>
      </c>
      <c r="L87" s="2">
        <v>84</v>
      </c>
      <c r="M87" s="8">
        <v>0.872959127</v>
      </c>
      <c r="Q87" s="5">
        <f t="shared" si="82"/>
        <v>50</v>
      </c>
      <c r="R87">
        <f t="shared" si="61"/>
        <v>50000</v>
      </c>
      <c r="S87">
        <f t="shared" si="62"/>
        <v>-2.4821812171556389E+21</v>
      </c>
      <c r="U87">
        <f t="shared" si="84"/>
        <v>0.872959127</v>
      </c>
      <c r="V87">
        <f t="shared" si="78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79"/>
        <v>-7.7996608134182105E-2</v>
      </c>
      <c r="AC87">
        <f t="shared" si="80"/>
        <v>-6.9639828691234029E-2</v>
      </c>
      <c r="AE87">
        <f t="shared" si="63"/>
        <v>0</v>
      </c>
      <c r="AF87">
        <f t="shared" si="64"/>
        <v>0</v>
      </c>
      <c r="AG87">
        <f t="shared" si="65"/>
        <v>-1.4027950137144929E-21</v>
      </c>
      <c r="AH87">
        <f t="shared" si="66"/>
        <v>-1.0462863776931642E-17</v>
      </c>
      <c r="AI87">
        <f t="shared" si="67"/>
        <v>-1.0464266571945357E-17</v>
      </c>
      <c r="AJ87">
        <f t="shared" si="68"/>
        <v>-8.3567794429480757E-3</v>
      </c>
      <c r="AK87">
        <f t="shared" si="81"/>
        <v>-5.4597625693927482E-3</v>
      </c>
      <c r="AL87">
        <f t="shared" si="89"/>
        <v>-1.3816542012340834E-2</v>
      </c>
      <c r="AN87">
        <f t="shared" si="69"/>
        <v>0</v>
      </c>
      <c r="AO87">
        <f t="shared" si="70"/>
        <v>0</v>
      </c>
      <c r="AP87">
        <f t="shared" si="71"/>
        <v>-1.0296279165845101E-25</v>
      </c>
      <c r="AQ87">
        <f t="shared" si="72"/>
        <v>-7.6795658145547385E-22</v>
      </c>
      <c r="AR87">
        <f t="shared" si="73"/>
        <v>-7.6805954424713233E-22</v>
      </c>
      <c r="AS87">
        <f t="shared" si="74"/>
        <v>-6.1337353804923883E-7</v>
      </c>
      <c r="AT87">
        <f t="shared" si="75"/>
        <v>-4.0073737819216974E-7</v>
      </c>
      <c r="AU87">
        <f t="shared" si="76"/>
        <v>-1.0141109162414092E-6</v>
      </c>
      <c r="AW87">
        <v>84</v>
      </c>
      <c r="AX87">
        <f>IF(Z87&gt;0, (R87*SUMPRODUCT(K87:$K$98, X87:$X$98)-K87*$AZ$3)/Z87, 0)</f>
        <v>-2.4821812171556389E+21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6.5534210687941824E-5</v>
      </c>
      <c r="L88" s="2">
        <v>85</v>
      </c>
      <c r="M88" s="8">
        <v>0.877957722</v>
      </c>
      <c r="Q88" s="5">
        <f t="shared" si="82"/>
        <v>50</v>
      </c>
      <c r="R88">
        <f t="shared" si="61"/>
        <v>50000</v>
      </c>
      <c r="S88">
        <f t="shared" si="62"/>
        <v>-1.9780329971542068E+22</v>
      </c>
      <c r="U88">
        <f t="shared" si="84"/>
        <v>0.877957722</v>
      </c>
      <c r="V88">
        <f t="shared" si="78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79"/>
        <v>-6.9639828691234029E-2</v>
      </c>
      <c r="AC88">
        <f t="shared" si="80"/>
        <v>-6.2178418474316086E-2</v>
      </c>
      <c r="AE88">
        <f t="shared" si="63"/>
        <v>0</v>
      </c>
      <c r="AF88">
        <f t="shared" si="64"/>
        <v>0</v>
      </c>
      <c r="AG88">
        <f t="shared" si="65"/>
        <v>-1.5717234890361305E-22</v>
      </c>
      <c r="AH88">
        <f t="shared" si="66"/>
        <v>-1.2315947146737349E-18</v>
      </c>
      <c r="AI88">
        <f t="shared" si="67"/>
        <v>-1.2317518870226385E-18</v>
      </c>
      <c r="AJ88">
        <f t="shared" si="68"/>
        <v>-7.4614102169179436E-3</v>
      </c>
      <c r="AK88">
        <f t="shared" si="81"/>
        <v>-4.8747880083863824E-3</v>
      </c>
      <c r="AL88">
        <f t="shared" si="89"/>
        <v>-1.2336198225304327E-2</v>
      </c>
      <c r="AN88">
        <f t="shared" si="69"/>
        <v>0</v>
      </c>
      <c r="AO88">
        <f t="shared" si="70"/>
        <v>0</v>
      </c>
      <c r="AP88">
        <f t="shared" si="71"/>
        <v>-1.030016582736808E-26</v>
      </c>
      <c r="AQ88">
        <f t="shared" si="72"/>
        <v>-8.0711587513584135E-23</v>
      </c>
      <c r="AR88">
        <f t="shared" si="73"/>
        <v>-8.0721887679411506E-23</v>
      </c>
      <c r="AS88">
        <f t="shared" si="74"/>
        <v>-4.8897762918466224E-7</v>
      </c>
      <c r="AT88">
        <f t="shared" si="75"/>
        <v>-3.194653844006455E-7</v>
      </c>
      <c r="AU88">
        <f t="shared" si="76"/>
        <v>-8.0844301358530774E-7</v>
      </c>
      <c r="AW88">
        <v>85</v>
      </c>
      <c r="AX88">
        <f>IF(Z88&gt;0, (R88*SUMPRODUCT(K88:$K$98, X88:$X$98)-K88*$AZ$3)/Z88, 0)</f>
        <v>-1.9780329971542068E+22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5.851268811423377E-5</v>
      </c>
      <c r="L89" s="2">
        <v>86</v>
      </c>
      <c r="M89" s="8">
        <v>0.88376105100000002</v>
      </c>
      <c r="Q89" s="5">
        <f t="shared" si="82"/>
        <v>50</v>
      </c>
      <c r="R89">
        <f t="shared" si="61"/>
        <v>50000</v>
      </c>
      <c r="S89">
        <f t="shared" si="62"/>
        <v>-1.6623855063892405E+23</v>
      </c>
      <c r="U89">
        <f t="shared" si="84"/>
        <v>0.88376105100000002</v>
      </c>
      <c r="V89">
        <f t="shared" si="78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79"/>
        <v>-6.2178418474316086E-2</v>
      </c>
      <c r="AC89">
        <f t="shared" si="80"/>
        <v>-5.5516445066353649E-2</v>
      </c>
      <c r="AE89">
        <f t="shared" si="63"/>
        <v>0</v>
      </c>
      <c r="AF89">
        <f t="shared" si="64"/>
        <v>0</v>
      </c>
      <c r="AG89">
        <f t="shared" si="65"/>
        <v>-1.6697825159381143E-23</v>
      </c>
      <c r="AH89">
        <f t="shared" si="66"/>
        <v>-1.3890280025519579E-19</v>
      </c>
      <c r="AI89">
        <f t="shared" si="67"/>
        <v>-1.3891949808035516E-19</v>
      </c>
      <c r="AJ89">
        <f t="shared" si="68"/>
        <v>-6.6619734079624363E-3</v>
      </c>
      <c r="AK89">
        <f t="shared" si="81"/>
        <v>-4.3524892932021268E-3</v>
      </c>
      <c r="AL89">
        <f t="shared" si="89"/>
        <v>-1.1014462701164563E-2</v>
      </c>
      <c r="AN89">
        <f t="shared" si="69"/>
        <v>0</v>
      </c>
      <c r="AO89">
        <f t="shared" si="70"/>
        <v>0</v>
      </c>
      <c r="AP89">
        <f t="shared" si="71"/>
        <v>-9.7703463573687466E-28</v>
      </c>
      <c r="AQ89">
        <f t="shared" si="72"/>
        <v>-8.1275762295259827E-24</v>
      </c>
      <c r="AR89">
        <f t="shared" si="73"/>
        <v>-8.1285532641617187E-24</v>
      </c>
      <c r="AS89">
        <f t="shared" si="74"/>
        <v>-3.8980997224542507E-7</v>
      </c>
      <c r="AT89">
        <f t="shared" si="75"/>
        <v>-2.5467584853367785E-7</v>
      </c>
      <c r="AU89">
        <f t="shared" si="76"/>
        <v>-6.4448582077910297E-7</v>
      </c>
      <c r="AW89">
        <v>86</v>
      </c>
      <c r="AX89">
        <f>IF(Z89&gt;0, (R89*SUMPRODUCT(K89:$K$98, X89:$X$98)-K89*$AZ$3)/Z89, 0)</f>
        <v>-1.6623855063892405E+23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5.2243471530565862E-5</v>
      </c>
      <c r="L90" s="2">
        <v>87</v>
      </c>
      <c r="M90">
        <v>0.88953285599999998</v>
      </c>
      <c r="Q90" s="5">
        <f t="shared" si="82"/>
        <v>50</v>
      </c>
      <c r="R90">
        <f t="shared" si="61"/>
        <v>50000</v>
      </c>
      <c r="S90">
        <f t="shared" si="62"/>
        <v>-1.4773713220730368E+24</v>
      </c>
      <c r="U90">
        <f t="shared" ref="U90:U98" si="93">M90</f>
        <v>0.88953285599999998</v>
      </c>
      <c r="V90">
        <f t="shared" si="78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79"/>
        <v>-5.5516445066353649E-2</v>
      </c>
      <c r="AC90">
        <f t="shared" si="80"/>
        <v>-4.9568254523530038E-2</v>
      </c>
      <c r="AE90">
        <f t="shared" si="63"/>
        <v>0</v>
      </c>
      <c r="AF90">
        <f t="shared" si="64"/>
        <v>0</v>
      </c>
      <c r="AG90">
        <f t="shared" si="65"/>
        <v>-1.6775828047743682E-24</v>
      </c>
      <c r="AH90">
        <f t="shared" si="66"/>
        <v>-1.4853264103012965E-20</v>
      </c>
      <c r="AI90">
        <f t="shared" si="67"/>
        <v>-1.4854941685817738E-20</v>
      </c>
      <c r="AJ90">
        <f t="shared" si="68"/>
        <v>-5.9481905428236115E-3</v>
      </c>
      <c r="AK90">
        <f t="shared" si="81"/>
        <v>-3.8861511546447558E-3</v>
      </c>
      <c r="AL90">
        <f t="shared" si="89"/>
        <v>-9.8343416974683677E-3</v>
      </c>
      <c r="AN90">
        <f t="shared" si="69"/>
        <v>0</v>
      </c>
      <c r="AO90">
        <f t="shared" si="70"/>
        <v>0</v>
      </c>
      <c r="AP90">
        <f t="shared" si="71"/>
        <v>-8.7642749501396538E-29</v>
      </c>
      <c r="AQ90">
        <f t="shared" si="72"/>
        <v>-7.7598608030173373E-25</v>
      </c>
      <c r="AR90">
        <f t="shared" si="73"/>
        <v>-7.7607372305123509E-25</v>
      </c>
      <c r="AS90">
        <f t="shared" si="74"/>
        <v>-3.1075412328238647E-7</v>
      </c>
      <c r="AT90">
        <f t="shared" si="75"/>
        <v>-2.0302602721115896E-7</v>
      </c>
      <c r="AU90">
        <f t="shared" si="76"/>
        <v>-5.137801504935454E-7</v>
      </c>
      <c r="AW90">
        <v>87</v>
      </c>
      <c r="AX90">
        <f>IF(Z90&gt;0, (R90*SUMPRODUCT(K90:$K$98, X90:$X$98)-K90*$AZ$3)/Z90, 0)</f>
        <v>-1.4773713220730368E+24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4.6645956723719519E-5</v>
      </c>
      <c r="L91" s="2">
        <v>88</v>
      </c>
      <c r="M91">
        <v>0.89526598199999996</v>
      </c>
      <c r="Q91" s="5">
        <f t="shared" si="82"/>
        <v>50</v>
      </c>
      <c r="R91">
        <f t="shared" si="61"/>
        <v>50000</v>
      </c>
      <c r="S91">
        <f t="shared" si="62"/>
        <v>-1.3924053528112903E+25</v>
      </c>
      <c r="U91">
        <f t="shared" si="93"/>
        <v>0.89526598199999996</v>
      </c>
      <c r="V91">
        <f t="shared" si="78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79"/>
        <v>-4.9568254523530038E-2</v>
      </c>
      <c r="AC91">
        <f t="shared" si="80"/>
        <v>-4.425737011029468E-2</v>
      </c>
      <c r="AE91">
        <f t="shared" si="63"/>
        <v>0</v>
      </c>
      <c r="AF91">
        <f t="shared" si="64"/>
        <v>0</v>
      </c>
      <c r="AG91">
        <f t="shared" si="65"/>
        <v>-1.5892415962398552E-25</v>
      </c>
      <c r="AH91">
        <f t="shared" si="66"/>
        <v>-1.501882817102639E-21</v>
      </c>
      <c r="AI91">
        <f t="shared" si="67"/>
        <v>-1.502041741262263E-21</v>
      </c>
      <c r="AJ91">
        <f t="shared" si="68"/>
        <v>-5.3108844132353575E-3</v>
      </c>
      <c r="AK91">
        <f t="shared" si="81"/>
        <v>-3.4697778166471031E-3</v>
      </c>
      <c r="AL91">
        <f t="shared" si="89"/>
        <v>-8.7806622298824601E-3</v>
      </c>
      <c r="AN91">
        <f t="shared" si="69"/>
        <v>0</v>
      </c>
      <c r="AO91">
        <f t="shared" si="70"/>
        <v>0</v>
      </c>
      <c r="AP91">
        <f t="shared" si="71"/>
        <v>-7.4131694721739216E-30</v>
      </c>
      <c r="AQ91">
        <f t="shared" si="72"/>
        <v>-7.0056760890667662E-26</v>
      </c>
      <c r="AR91">
        <f t="shared" si="73"/>
        <v>-7.0064174060139829E-26</v>
      </c>
      <c r="AS91">
        <f t="shared" si="74"/>
        <v>-2.4773128450445302E-7</v>
      </c>
      <c r="AT91">
        <f t="shared" si="75"/>
        <v>-1.6185110587624277E-7</v>
      </c>
      <c r="AU91">
        <f t="shared" si="76"/>
        <v>-4.0958239038069576E-7</v>
      </c>
      <c r="AW91">
        <v>88</v>
      </c>
      <c r="AX91">
        <f>IF(Z91&gt;0, (R91*SUMPRODUCT(K91:$K$98, X91:$X$98)-K91*$AZ$3)/Z91, 0)</f>
        <v>-1.3924053528112903E+25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4.1648175646178136E-5</v>
      </c>
      <c r="L92" s="2">
        <v>89</v>
      </c>
      <c r="M92">
        <v>0.900953271</v>
      </c>
      <c r="Q92" s="5">
        <f t="shared" si="82"/>
        <v>50</v>
      </c>
      <c r="R92">
        <f t="shared" si="61"/>
        <v>50000</v>
      </c>
      <c r="S92">
        <f t="shared" si="62"/>
        <v>-1.3961423164797899E+26</v>
      </c>
      <c r="U92">
        <f t="shared" si="93"/>
        <v>0.900953271</v>
      </c>
      <c r="V92">
        <f t="shared" si="78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79"/>
        <v>-4.425737011029468E-2</v>
      </c>
      <c r="AC92">
        <f t="shared" si="80"/>
        <v>-3.9515509027048812E-2</v>
      </c>
      <c r="AE92">
        <f t="shared" si="63"/>
        <v>0</v>
      </c>
      <c r="AF92">
        <f t="shared" si="64"/>
        <v>0</v>
      </c>
      <c r="AG92">
        <f t="shared" si="65"/>
        <v>-1.4151676573589777E-26</v>
      </c>
      <c r="AH92">
        <f t="shared" si="66"/>
        <v>-1.4318324145415589E-22</v>
      </c>
      <c r="AI92">
        <f t="shared" si="67"/>
        <v>-1.4319739313072947E-22</v>
      </c>
      <c r="AJ92">
        <f t="shared" si="68"/>
        <v>-4.7418610832458685E-3</v>
      </c>
      <c r="AK92">
        <f t="shared" si="81"/>
        <v>-3.0980159077206278E-3</v>
      </c>
      <c r="AL92">
        <f t="shared" si="89"/>
        <v>-7.8398769909664955E-3</v>
      </c>
      <c r="AN92">
        <f t="shared" si="69"/>
        <v>0</v>
      </c>
      <c r="AO92">
        <f t="shared" si="70"/>
        <v>0</v>
      </c>
      <c r="AP92">
        <f t="shared" si="71"/>
        <v>-5.8939151162477137E-31</v>
      </c>
      <c r="AQ92">
        <f t="shared" si="72"/>
        <v>-5.9633207896718191E-27</v>
      </c>
      <c r="AR92">
        <f t="shared" si="73"/>
        <v>-5.9639101811834435E-27</v>
      </c>
      <c r="AS92">
        <f t="shared" si="74"/>
        <v>-1.9748986328480046E-7</v>
      </c>
      <c r="AT92">
        <f t="shared" si="75"/>
        <v>-1.2902671067940271E-7</v>
      </c>
      <c r="AU92">
        <f t="shared" si="76"/>
        <v>-3.2651657396420312E-7</v>
      </c>
      <c r="AW92">
        <v>89</v>
      </c>
      <c r="AX92">
        <f>IF(Z92&gt;0, (R92*SUMPRODUCT(K92:$K$98, X92:$X$98)-K92*$AZ$3)/Z92, 0)</f>
        <v>-1.3961423164797899E+26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3.7185871112659048E-5</v>
      </c>
      <c r="L93" s="2">
        <v>90</v>
      </c>
      <c r="M93">
        <v>0.90658776299999999</v>
      </c>
      <c r="Q93" s="5">
        <f t="shared" si="82"/>
        <v>50</v>
      </c>
      <c r="R93">
        <f t="shared" si="61"/>
        <v>50000</v>
      </c>
      <c r="S93">
        <f t="shared" si="62"/>
        <v>-1.4944517549794252E+27</v>
      </c>
      <c r="U93">
        <f t="shared" si="93"/>
        <v>0.90658776299999999</v>
      </c>
      <c r="V93">
        <f t="shared" si="78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79"/>
        <v>-3.9515509027048812E-2</v>
      </c>
      <c r="AC93">
        <f t="shared" si="80"/>
        <v>-3.5281704488436441E-2</v>
      </c>
      <c r="AE93">
        <f t="shared" si="63"/>
        <v>0</v>
      </c>
      <c r="AF93">
        <f t="shared" si="64"/>
        <v>0</v>
      </c>
      <c r="AG93">
        <f t="shared" si="65"/>
        <v>-1.180423000303619E-27</v>
      </c>
      <c r="AH93">
        <f t="shared" si="66"/>
        <v>-1.2829736807550259E-23</v>
      </c>
      <c r="AI93">
        <f t="shared" si="67"/>
        <v>-1.2830917230550562E-23</v>
      </c>
      <c r="AJ93">
        <f t="shared" si="68"/>
        <v>-4.2338045386123707E-3</v>
      </c>
      <c r="AK93">
        <f t="shared" si="81"/>
        <v>-2.7660856318934171E-3</v>
      </c>
      <c r="AL93">
        <f t="shared" si="89"/>
        <v>-6.9998901705057882E-3</v>
      </c>
      <c r="AN93">
        <f t="shared" si="69"/>
        <v>0</v>
      </c>
      <c r="AO93">
        <f t="shared" si="70"/>
        <v>0</v>
      </c>
      <c r="AP93">
        <f t="shared" si="71"/>
        <v>-4.3895057547708666E-32</v>
      </c>
      <c r="AQ93">
        <f t="shared" si="72"/>
        <v>-4.7708493933490167E-28</v>
      </c>
      <c r="AR93">
        <f t="shared" si="73"/>
        <v>-4.7712883439244936E-28</v>
      </c>
      <c r="AS93">
        <f t="shared" si="74"/>
        <v>-1.5743770988903052E-7</v>
      </c>
      <c r="AT93">
        <f t="shared" si="75"/>
        <v>-1.0285930379416667E-7</v>
      </c>
      <c r="AU93">
        <f t="shared" si="76"/>
        <v>-2.6029701368319723E-7</v>
      </c>
      <c r="AW93">
        <v>90</v>
      </c>
      <c r="AX93">
        <f>IF(Z93&gt;0, (R93*SUMPRODUCT(K93:$K$98, X93:$X$98)-K93*$AZ$3)/Z93, 0)</f>
        <v>-1.4944517549794252E+27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3.3201670636302719E-5</v>
      </c>
      <c r="L94" s="2">
        <v>91</v>
      </c>
      <c r="M94">
        <v>0.91219363099999995</v>
      </c>
      <c r="Q94" s="5">
        <f t="shared" si="82"/>
        <v>50</v>
      </c>
      <c r="R94">
        <f t="shared" si="61"/>
        <v>50000</v>
      </c>
      <c r="S94">
        <f t="shared" si="62"/>
        <v>-1.7149392025847799E+28</v>
      </c>
      <c r="U94">
        <f t="shared" si="93"/>
        <v>0.91219363099999995</v>
      </c>
      <c r="V94">
        <f t="shared" si="78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79"/>
        <v>-3.5281704488436441E-2</v>
      </c>
      <c r="AC94">
        <f t="shared" si="80"/>
        <v>-3.1501521864675391E-2</v>
      </c>
      <c r="AE94">
        <f t="shared" si="63"/>
        <v>0</v>
      </c>
      <c r="AF94">
        <f t="shared" si="64"/>
        <v>0</v>
      </c>
      <c r="AG94">
        <f t="shared" si="65"/>
        <v>-9.1844427537710559E-29</v>
      </c>
      <c r="AH94">
        <f t="shared" si="66"/>
        <v>-1.0767743427628723E-24</v>
      </c>
      <c r="AI94">
        <f t="shared" si="67"/>
        <v>-1.0768661871904099E-24</v>
      </c>
      <c r="AJ94">
        <f t="shared" si="68"/>
        <v>-3.7801826237610497E-3</v>
      </c>
      <c r="AK94">
        <f t="shared" si="81"/>
        <v>-2.4697193141905512E-3</v>
      </c>
      <c r="AL94">
        <f t="shared" si="89"/>
        <v>-6.2499019379516005E-3</v>
      </c>
      <c r="AN94">
        <f t="shared" si="69"/>
        <v>0</v>
      </c>
      <c r="AO94">
        <f t="shared" si="70"/>
        <v>0</v>
      </c>
      <c r="AP94">
        <f t="shared" si="71"/>
        <v>-3.0493884328868374E-33</v>
      </c>
      <c r="AQ94">
        <f t="shared" si="72"/>
        <v>-3.5750707078034213E-29</v>
      </c>
      <c r="AR94">
        <f t="shared" si="73"/>
        <v>-3.5753756466467099E-29</v>
      </c>
      <c r="AS94">
        <f t="shared" si="74"/>
        <v>-1.2550837841918902E-7</v>
      </c>
      <c r="AT94">
        <f t="shared" si="75"/>
        <v>-8.1998807233870118E-8</v>
      </c>
      <c r="AU94">
        <f t="shared" si="76"/>
        <v>-2.0750718565305911E-7</v>
      </c>
      <c r="AW94">
        <v>91</v>
      </c>
      <c r="AX94">
        <f>IF(Z94&gt;0, (R94*SUMPRODUCT(K94:$K$98, X94:$X$98)-K94*$AZ$3)/Z94, 0)</f>
        <v>-1.7149392025847799E+28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2.9644348782413141E-5</v>
      </c>
      <c r="L95" s="2">
        <v>92</v>
      </c>
      <c r="M95">
        <v>0.91779930600000004</v>
      </c>
      <c r="Q95" s="5">
        <f t="shared" si="82"/>
        <v>50</v>
      </c>
      <c r="R95">
        <f t="shared" si="61"/>
        <v>50000</v>
      </c>
      <c r="S95">
        <f t="shared" si="62"/>
        <v>-2.1207493055309883E+29</v>
      </c>
      <c r="U95">
        <f t="shared" si="93"/>
        <v>0.91779930600000004</v>
      </c>
      <c r="V95">
        <f t="shared" si="78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79"/>
        <v>-3.1501521864675391E-2</v>
      </c>
      <c r="AC95">
        <f t="shared" si="80"/>
        <v>-2.8126358807745881E-2</v>
      </c>
      <c r="AE95">
        <f t="shared" si="63"/>
        <v>0</v>
      </c>
      <c r="AF95">
        <f t="shared" si="64"/>
        <v>0</v>
      </c>
      <c r="AG95">
        <f t="shared" si="65"/>
        <v>-6.6312314082554107E-30</v>
      </c>
      <c r="AH95">
        <f t="shared" si="66"/>
        <v>-8.4294751854078047E-26</v>
      </c>
      <c r="AI95">
        <f t="shared" si="67"/>
        <v>-8.4301383085486307E-26</v>
      </c>
      <c r="AJ95">
        <f t="shared" si="68"/>
        <v>-3.3751630569295102E-3</v>
      </c>
      <c r="AK95">
        <f t="shared" si="81"/>
        <v>-2.2051065305272776E-3</v>
      </c>
      <c r="AL95">
        <f t="shared" si="89"/>
        <v>-5.5802695874567878E-3</v>
      </c>
      <c r="AN95">
        <f t="shared" si="69"/>
        <v>0</v>
      </c>
      <c r="AO95">
        <f t="shared" si="70"/>
        <v>0</v>
      </c>
      <c r="AP95">
        <f t="shared" si="71"/>
        <v>-1.9657853672321607E-34</v>
      </c>
      <c r="AQ95">
        <f t="shared" si="72"/>
        <v>-2.4988630244892562E-30</v>
      </c>
      <c r="AR95">
        <f t="shared" si="73"/>
        <v>-2.4990596030259797E-30</v>
      </c>
      <c r="AS95">
        <f t="shared" si="74"/>
        <v>-1.0005451085713413E-7</v>
      </c>
      <c r="AT95">
        <f t="shared" si="75"/>
        <v>-6.536894709332756E-8</v>
      </c>
      <c r="AU95">
        <f t="shared" si="76"/>
        <v>-1.6542345795046171E-7</v>
      </c>
      <c r="AW95">
        <v>92</v>
      </c>
      <c r="AX95">
        <f>IF(Z95&gt;0, (R95*SUMPRODUCT(K95:$K$98, X95:$X$98)-K95*$AZ$3)/Z95, 0)</f>
        <v>-2.1207493055309883E+29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2.6468168555726015E-5</v>
      </c>
      <c r="L96" s="2">
        <v>93</v>
      </c>
      <c r="M96">
        <v>0.92340517499999997</v>
      </c>
      <c r="Q96" s="5">
        <f t="shared" si="82"/>
        <v>50</v>
      </c>
      <c r="R96">
        <f t="shared" si="61"/>
        <v>50000</v>
      </c>
      <c r="S96">
        <f t="shared" si="62"/>
        <v>-2.8433533170973355E+30</v>
      </c>
      <c r="U96">
        <f t="shared" si="93"/>
        <v>0.92340517499999997</v>
      </c>
      <c r="V96">
        <f t="shared" si="78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79"/>
        <v>-2.8126358807745881E-2</v>
      </c>
      <c r="AC96">
        <f t="shared" si="80"/>
        <v>-2.5112820364058819E-2</v>
      </c>
      <c r="AE96">
        <f t="shared" si="63"/>
        <v>0</v>
      </c>
      <c r="AF96">
        <f t="shared" si="64"/>
        <v>0</v>
      </c>
      <c r="AG96">
        <f t="shared" si="65"/>
        <v>-4.4160569516727311E-31</v>
      </c>
      <c r="AH96">
        <f t="shared" si="66"/>
        <v>-6.1233133990055837E-27</v>
      </c>
      <c r="AI96">
        <f t="shared" si="67"/>
        <v>-6.1237550047007509E-27</v>
      </c>
      <c r="AJ96">
        <f t="shared" si="68"/>
        <v>-3.0135384436870624E-3</v>
      </c>
      <c r="AK96">
        <f t="shared" si="81"/>
        <v>-1.968845116542212E-3</v>
      </c>
      <c r="AL96">
        <f t="shared" si="89"/>
        <v>-4.9823835602292744E-3</v>
      </c>
      <c r="AN96">
        <f t="shared" si="69"/>
        <v>0</v>
      </c>
      <c r="AO96">
        <f t="shared" si="70"/>
        <v>0</v>
      </c>
      <c r="AP96">
        <f t="shared" si="71"/>
        <v>-1.1688493974855946E-35</v>
      </c>
      <c r="AQ96">
        <f t="shared" si="72"/>
        <v>-1.6207289116441538E-31</v>
      </c>
      <c r="AR96">
        <f t="shared" si="73"/>
        <v>-1.6208457965839023E-31</v>
      </c>
      <c r="AS96">
        <f t="shared" si="74"/>
        <v>-7.9762843476669416E-8</v>
      </c>
      <c r="AT96">
        <f t="shared" si="75"/>
        <v>-5.2111724404757296E-8</v>
      </c>
      <c r="AU96">
        <f t="shared" si="76"/>
        <v>-1.3187456788142672E-7</v>
      </c>
      <c r="AW96">
        <v>93</v>
      </c>
      <c r="AX96">
        <f>IF(Z96&gt;0, (R96*SUMPRODUCT(K96:$K$98, X96:$X$98)-K96*$AZ$3)/Z96, 0)</f>
        <v>-2.8433533170973355E+30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2.3632293353326799E-5</v>
      </c>
      <c r="L97" s="2">
        <v>94</v>
      </c>
      <c r="M97">
        <v>0.92901104300000004</v>
      </c>
      <c r="Q97" s="5">
        <f t="shared" si="82"/>
        <v>50</v>
      </c>
      <c r="R97">
        <f t="shared" si="61"/>
        <v>50000</v>
      </c>
      <c r="S97">
        <f t="shared" si="62"/>
        <v>-4.1625704778602951E+31</v>
      </c>
      <c r="U97">
        <f t="shared" si="93"/>
        <v>0.92901104300000004</v>
      </c>
      <c r="V97">
        <f t="shared" si="78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79"/>
        <v>-2.5112820364058819E-2</v>
      </c>
      <c r="AC97">
        <f t="shared" si="80"/>
        <v>-2.2422161039338227E-2</v>
      </c>
      <c r="AE97">
        <f t="shared" si="63"/>
        <v>0</v>
      </c>
      <c r="AF97">
        <f t="shared" si="64"/>
        <v>0</v>
      </c>
      <c r="AG97">
        <f t="shared" si="65"/>
        <v>-2.6933070753511894E-32</v>
      </c>
      <c r="AH97">
        <f t="shared" si="66"/>
        <v>-4.1025656746208855E-28</v>
      </c>
      <c r="AI97">
        <f t="shared" si="67"/>
        <v>-4.1028350053284206E-28</v>
      </c>
      <c r="AJ97">
        <f t="shared" si="68"/>
        <v>-2.6906593247205922E-3</v>
      </c>
      <c r="AK97">
        <f t="shared" si="81"/>
        <v>-1.7578974254841176E-3</v>
      </c>
      <c r="AL97">
        <f t="shared" si="89"/>
        <v>-4.4485567502047102E-3</v>
      </c>
      <c r="AN97">
        <f t="shared" si="69"/>
        <v>0</v>
      </c>
      <c r="AO97">
        <f t="shared" si="70"/>
        <v>0</v>
      </c>
      <c r="AP97">
        <f t="shared" si="71"/>
        <v>-6.3649022895289953E-37</v>
      </c>
      <c r="AQ97">
        <f t="shared" si="72"/>
        <v>-9.6953035523929829E-33</v>
      </c>
      <c r="AR97">
        <f t="shared" si="73"/>
        <v>-9.6959400426219359E-33</v>
      </c>
      <c r="AS97">
        <f t="shared" si="74"/>
        <v>-6.3586450475661227E-8</v>
      </c>
      <c r="AT97">
        <f t="shared" si="75"/>
        <v>-4.1543147644098604E-8</v>
      </c>
      <c r="AU97">
        <f t="shared" si="76"/>
        <v>-1.0512959811975983E-7</v>
      </c>
      <c r="AW97">
        <v>94</v>
      </c>
      <c r="AX97">
        <f>IF(Z97&gt;0, (R97*SUMPRODUCT(K97:$K$98, X97:$X$98)-K97*$AZ$3)/Z97, 0)</f>
        <v>-4.1625704778602951E+31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2.1100261922613211E-5</v>
      </c>
      <c r="L98" s="2">
        <v>95</v>
      </c>
      <c r="M98">
        <v>1</v>
      </c>
      <c r="Q98" s="5">
        <f t="shared" si="82"/>
        <v>50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79"/>
        <v>-2.2422161039338227E-2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-2.6933070753511892E-29</v>
      </c>
      <c r="AI98">
        <f t="shared" si="67"/>
        <v>-2.6933070753511892E-29</v>
      </c>
      <c r="AJ98">
        <f t="shared" si="68"/>
        <v>-2.2422161039338227E-2</v>
      </c>
      <c r="AK98">
        <f t="shared" si="81"/>
        <v>-1.569551272753676E-3</v>
      </c>
      <c r="AL98">
        <f t="shared" si="89"/>
        <v>-2.3991712312091903E-2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-5.682948472793745E-34</v>
      </c>
      <c r="AR98">
        <f t="shared" si="73"/>
        <v>-5.682948472793745E-34</v>
      </c>
      <c r="AS98">
        <f t="shared" si="74"/>
        <v>-4.7311347080104983E-7</v>
      </c>
      <c r="AT98">
        <f t="shared" si="75"/>
        <v>-3.3117942956073491E-8</v>
      </c>
      <c r="AU98">
        <f t="shared" si="76"/>
        <v>-5.062314137571233E-7</v>
      </c>
      <c r="AW98">
        <v>95</v>
      </c>
    </row>
    <row r="100" spans="5:50" x14ac:dyDescent="0.25">
      <c r="AN100" s="6">
        <f t="shared" ref="AN100:AP100" si="94">SUM(AN3:AN98)</f>
        <v>2619.435147442211</v>
      </c>
      <c r="AO100" s="6">
        <f t="shared" si="94"/>
        <v>-261.94351474422109</v>
      </c>
      <c r="AP100" s="6">
        <f t="shared" si="94"/>
        <v>-2848.3586446119166</v>
      </c>
      <c r="AQ100" s="6">
        <f>SUM(AQ3:AQ98)</f>
        <v>-948.79327639108703</v>
      </c>
      <c r="AR100" s="6">
        <f t="shared" ref="AR100:AU100" si="95">SUM(AR3:AR98)</f>
        <v>-1439.6602883050136</v>
      </c>
      <c r="AS100" s="6">
        <f t="shared" si="95"/>
        <v>-225.90226842262658</v>
      </c>
      <c r="AT100" s="6">
        <f t="shared" si="95"/>
        <v>131.77632324653206</v>
      </c>
      <c r="AU100" s="6">
        <f t="shared" si="95"/>
        <v>-1533.7862334811077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4303.7752361463999</v>
      </c>
      <c r="K3">
        <v>1</v>
      </c>
      <c r="L3" s="2">
        <v>0</v>
      </c>
      <c r="O3">
        <f>$C$3</f>
        <v>4303.7752361463999</v>
      </c>
      <c r="P3">
        <f>O3*C5</f>
        <v>430.37752361464004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4303.7752361463999</v>
      </c>
      <c r="AF3">
        <f t="shared" ref="AF3:AF34" si="3">-$Z3*P3</f>
        <v>-430.37752361464004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1353.4895085317598</v>
      </c>
      <c r="AJ3">
        <f t="shared" ref="AJ3:AJ34" si="7">AB3-AC3</f>
        <v>0</v>
      </c>
      <c r="AL3">
        <f t="shared" ref="AL3:AL23" si="8">SUM(AI3:AK3)</f>
        <v>1353.4895085317598</v>
      </c>
      <c r="AN3">
        <f t="shared" ref="AN3:AN34" si="9">AE3*$K3</f>
        <v>4303.7752361463999</v>
      </c>
      <c r="AO3">
        <f t="shared" ref="AO3:AO34" si="10">AF3*$K3</f>
        <v>-430.37752361464004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1353.4895085317598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1353.4895085317598</v>
      </c>
      <c r="AW3">
        <v>0</v>
      </c>
      <c r="AX3">
        <f>IF(Z3&gt;0, (R3*SUMPRODUCT(K3:$K$98, X3:$X$98)-K3*$AZ$3)/Z3, 0)</f>
        <v>0</v>
      </c>
      <c r="AZ3">
        <f>C6*SUMPRODUCT(X4:X89, K4:K89)/1</f>
        <v>1949.6961395084929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50000</v>
      </c>
      <c r="S4">
        <f t="shared" si="1"/>
        <v>211.30693131156374</v>
      </c>
      <c r="U4">
        <f t="shared" ref="U4:U35" si="20">M4</f>
        <v>1.4095469999999999E-3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1.4095469999999999E-3</v>
      </c>
      <c r="Y4">
        <f t="shared" ref="Y4:Y23" si="24">V4*W4</f>
        <v>0.01</v>
      </c>
      <c r="Z4">
        <f t="shared" ref="Z4:Z23" si="25">MAX(0, W4-X4-Y4)</f>
        <v>0.98859045300000004</v>
      </c>
      <c r="AB4">
        <f t="shared" ref="AB4:AB23" si="26">AC3</f>
        <v>0</v>
      </c>
      <c r="AC4">
        <f t="shared" ref="AC4:AC67" si="27">S4*Z4</f>
        <v>208.8960149473387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-208.8960149473387</v>
      </c>
      <c r="AK4">
        <f t="shared" ref="AK4:AK35" si="28">G4*SUM(AB4:AB4, AE4:AF4)</f>
        <v>0</v>
      </c>
      <c r="AL4">
        <f t="shared" si="8"/>
        <v>-279.3733649473387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-62.926205357142855</v>
      </c>
      <c r="AR4">
        <f t="shared" si="13"/>
        <v>-62.926205357142855</v>
      </c>
      <c r="AS4">
        <f t="shared" si="14"/>
        <v>-186.51429906012382</v>
      </c>
      <c r="AT4">
        <f t="shared" si="15"/>
        <v>0</v>
      </c>
      <c r="AU4">
        <f t="shared" si="16"/>
        <v>-249.44050441726668</v>
      </c>
      <c r="AW4">
        <v>1</v>
      </c>
      <c r="AX4">
        <f>IF(Z4&gt;0, (R4*SUMPRODUCT(K4:$K$98, X4:$X$98)-K4*$AZ$3)/Z4, 0)</f>
        <v>211.30693131156374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1.462746E-3</v>
      </c>
      <c r="Q5" s="5">
        <f t="shared" ref="Q5:Q36" si="30">$C$8</f>
        <v>50</v>
      </c>
      <c r="R5">
        <f t="shared" si="0"/>
        <v>50000</v>
      </c>
      <c r="S5">
        <f t="shared" si="1"/>
        <v>340.22125308790578</v>
      </c>
      <c r="U5">
        <f t="shared" si="20"/>
        <v>1.462746E-3</v>
      </c>
      <c r="V5">
        <f t="shared" si="21"/>
        <v>0.01</v>
      </c>
      <c r="W5">
        <f t="shared" si="22"/>
        <v>0.98859045300000004</v>
      </c>
      <c r="X5">
        <f t="shared" si="23"/>
        <v>1.4460567307639381E-3</v>
      </c>
      <c r="Y5">
        <f t="shared" si="24"/>
        <v>9.8859045300000014E-3</v>
      </c>
      <c r="Z5">
        <f t="shared" si="25"/>
        <v>0.97725849173923607</v>
      </c>
      <c r="AB5">
        <f t="shared" si="26"/>
        <v>208.8960149473387</v>
      </c>
      <c r="AC5">
        <f t="shared" si="27"/>
        <v>332.48410865031974</v>
      </c>
      <c r="AE5">
        <f t="shared" si="2"/>
        <v>0</v>
      </c>
      <c r="AF5">
        <f t="shared" si="3"/>
        <v>0</v>
      </c>
      <c r="AG5">
        <f t="shared" si="4"/>
        <v>-48.862924586961803</v>
      </c>
      <c r="AH5">
        <f t="shared" si="5"/>
        <v>-72.3028365381969</v>
      </c>
      <c r="AI5">
        <f t="shared" si="6"/>
        <v>-121.1657611251587</v>
      </c>
      <c r="AJ5">
        <f t="shared" si="7"/>
        <v>-123.58809370298104</v>
      </c>
      <c r="AK5">
        <f t="shared" si="28"/>
        <v>14.622721046313711</v>
      </c>
      <c r="AL5">
        <f t="shared" si="8"/>
        <v>-230.13113378182604</v>
      </c>
      <c r="AN5">
        <f t="shared" si="9"/>
        <v>0</v>
      </c>
      <c r="AO5">
        <f t="shared" si="10"/>
        <v>0</v>
      </c>
      <c r="AP5">
        <f t="shared" si="11"/>
        <v>-38.953224319963169</v>
      </c>
      <c r="AQ5">
        <f t="shared" si="12"/>
        <v>-57.639378617822778</v>
      </c>
      <c r="AR5">
        <f t="shared" si="13"/>
        <v>-96.592602937785941</v>
      </c>
      <c r="AS5">
        <f t="shared" si="14"/>
        <v>-98.523671638218289</v>
      </c>
      <c r="AT5">
        <f t="shared" si="15"/>
        <v>11.65714369125774</v>
      </c>
      <c r="AU5">
        <f t="shared" si="16"/>
        <v>-183.45913088474651</v>
      </c>
      <c r="AW5">
        <v>2</v>
      </c>
      <c r="AX5">
        <f>IF(Z5&gt;0, (R5*SUMPRODUCT(K5:$K$98, X5:$X$98)-K5*$AZ$3)/Z5, 0)</f>
        <v>340.22125308790578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1.535893E-3</v>
      </c>
      <c r="Q6" s="5">
        <f t="shared" si="30"/>
        <v>50</v>
      </c>
      <c r="R6">
        <f t="shared" si="0"/>
        <v>50000</v>
      </c>
      <c r="S6">
        <f t="shared" si="1"/>
        <v>456.91742680974244</v>
      </c>
      <c r="U6">
        <f t="shared" si="20"/>
        <v>1.535893E-3</v>
      </c>
      <c r="V6">
        <f t="shared" si="21"/>
        <v>0.01</v>
      </c>
      <c r="W6">
        <f t="shared" si="22"/>
        <v>0.97725849173923607</v>
      </c>
      <c r="X6">
        <f t="shared" si="23"/>
        <v>1.5009644766528505E-3</v>
      </c>
      <c r="Y6">
        <f t="shared" si="24"/>
        <v>9.7725849173923608E-3</v>
      </c>
      <c r="Z6">
        <f t="shared" si="25"/>
        <v>0.96598494234519083</v>
      </c>
      <c r="AB6">
        <f t="shared" si="26"/>
        <v>332.48410865031974</v>
      </c>
      <c r="AC6">
        <f t="shared" si="27"/>
        <v>441.37535419332198</v>
      </c>
      <c r="AE6">
        <f t="shared" si="2"/>
        <v>0</v>
      </c>
      <c r="AF6">
        <f t="shared" si="3"/>
        <v>0</v>
      </c>
      <c r="AG6">
        <f t="shared" si="4"/>
        <v>-48.29924711725954</v>
      </c>
      <c r="AH6">
        <f t="shared" si="5"/>
        <v>-75.04822383264252</v>
      </c>
      <c r="AI6">
        <f t="shared" si="6"/>
        <v>-123.34747094990206</v>
      </c>
      <c r="AJ6">
        <f t="shared" si="7"/>
        <v>-108.89124554300224</v>
      </c>
      <c r="AK6">
        <f t="shared" si="28"/>
        <v>23.273887605522383</v>
      </c>
      <c r="AL6">
        <f t="shared" si="8"/>
        <v>-208.96482888738191</v>
      </c>
      <c r="AN6">
        <f t="shared" si="9"/>
        <v>0</v>
      </c>
      <c r="AO6">
        <f t="shared" si="10"/>
        <v>0</v>
      </c>
      <c r="AP6">
        <f t="shared" si="11"/>
        <v>-34.378450082324171</v>
      </c>
      <c r="AQ6">
        <f t="shared" si="12"/>
        <v>-53.417843357554631</v>
      </c>
      <c r="AR6">
        <f t="shared" si="13"/>
        <v>-87.796293439878795</v>
      </c>
      <c r="AS6">
        <f t="shared" si="14"/>
        <v>-77.50663773730912</v>
      </c>
      <c r="AT6">
        <f t="shared" si="15"/>
        <v>16.565893487440196</v>
      </c>
      <c r="AU6">
        <f t="shared" si="16"/>
        <v>-148.73703768974772</v>
      </c>
      <c r="AW6">
        <v>3</v>
      </c>
      <c r="AX6">
        <f>IF(Z6&gt;0, (R6*SUMPRODUCT(K6:$K$98, X6:$X$98)-K6*$AZ$3)/Z6, 0)</f>
        <v>456.91742680974244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1.6204399999999999E-3</v>
      </c>
      <c r="Q7" s="5">
        <f t="shared" si="30"/>
        <v>50</v>
      </c>
      <c r="R7">
        <f t="shared" si="0"/>
        <v>50000</v>
      </c>
      <c r="S7">
        <f t="shared" si="1"/>
        <v>562.07392026970001</v>
      </c>
      <c r="U7">
        <f t="shared" si="20"/>
        <v>1.6204399999999999E-3</v>
      </c>
      <c r="V7">
        <f t="shared" si="21"/>
        <v>0.01</v>
      </c>
      <c r="W7">
        <f t="shared" si="22"/>
        <v>0.96598494234519083</v>
      </c>
      <c r="X7">
        <f t="shared" si="23"/>
        <v>1.5653206399738409E-3</v>
      </c>
      <c r="Y7">
        <f t="shared" si="24"/>
        <v>9.6598494234519088E-3</v>
      </c>
      <c r="Z7">
        <f t="shared" si="25"/>
        <v>0.95475977228176512</v>
      </c>
      <c r="AB7">
        <f t="shared" si="26"/>
        <v>441.37535419332198</v>
      </c>
      <c r="AC7">
        <f t="shared" si="27"/>
        <v>536.64556812221781</v>
      </c>
      <c r="AE7">
        <f t="shared" si="2"/>
        <v>0</v>
      </c>
      <c r="AF7">
        <f t="shared" si="3"/>
        <v>0</v>
      </c>
      <c r="AG7">
        <f t="shared" si="4"/>
        <v>-47.737988614088259</v>
      </c>
      <c r="AH7">
        <f t="shared" si="5"/>
        <v>-78.266031998692043</v>
      </c>
      <c r="AI7">
        <f t="shared" si="6"/>
        <v>-126.00402061278029</v>
      </c>
      <c r="AJ7">
        <f t="shared" si="7"/>
        <v>-95.270213928895828</v>
      </c>
      <c r="AK7">
        <f t="shared" si="28"/>
        <v>30.896274793532541</v>
      </c>
      <c r="AL7">
        <f t="shared" si="8"/>
        <v>-190.37795974814358</v>
      </c>
      <c r="AN7">
        <f t="shared" si="9"/>
        <v>0</v>
      </c>
      <c r="AO7">
        <f t="shared" si="10"/>
        <v>0</v>
      </c>
      <c r="AP7">
        <f t="shared" si="11"/>
        <v>-30.338354790937082</v>
      </c>
      <c r="AQ7">
        <f t="shared" si="12"/>
        <v>-49.739478260179801</v>
      </c>
      <c r="AR7">
        <f t="shared" si="13"/>
        <v>-80.077833051116869</v>
      </c>
      <c r="AS7">
        <f t="shared" si="14"/>
        <v>-60.545943285309065</v>
      </c>
      <c r="AT7">
        <f t="shared" si="15"/>
        <v>19.635141186653424</v>
      </c>
      <c r="AU7">
        <f t="shared" si="16"/>
        <v>-120.98863514977251</v>
      </c>
      <c r="AW7">
        <v>4</v>
      </c>
      <c r="AX7">
        <f>IF(Z7&gt;0, (R7*SUMPRODUCT(K7:$K$98, X7:$X$98)-K7*$AZ$3)/Z7, 0)</f>
        <v>562.07392026970001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1.706887E-3</v>
      </c>
      <c r="Q8" s="5">
        <f t="shared" si="30"/>
        <v>50</v>
      </c>
      <c r="R8">
        <f t="shared" si="0"/>
        <v>50000</v>
      </c>
      <c r="S8">
        <f t="shared" si="1"/>
        <v>656.71340760586043</v>
      </c>
      <c r="U8">
        <f t="shared" si="20"/>
        <v>1.706887E-3</v>
      </c>
      <c r="V8">
        <f t="shared" si="21"/>
        <v>0.01</v>
      </c>
      <c r="W8">
        <f t="shared" si="22"/>
        <v>0.95475977228176512</v>
      </c>
      <c r="X8">
        <f t="shared" si="23"/>
        <v>1.6296670434307052E-3</v>
      </c>
      <c r="Y8">
        <f t="shared" si="24"/>
        <v>9.5475977228176509E-3</v>
      </c>
      <c r="Z8">
        <f t="shared" si="25"/>
        <v>0.94358250751551676</v>
      </c>
      <c r="AB8">
        <f t="shared" si="26"/>
        <v>536.64556812221781</v>
      </c>
      <c r="AC8">
        <f t="shared" si="27"/>
        <v>619.66328386779742</v>
      </c>
      <c r="AE8">
        <f t="shared" si="2"/>
        <v>0</v>
      </c>
      <c r="AF8">
        <f t="shared" si="3"/>
        <v>0</v>
      </c>
      <c r="AG8">
        <f t="shared" si="4"/>
        <v>-47.17912537577584</v>
      </c>
      <c r="AH8">
        <f t="shared" si="5"/>
        <v>-81.483352171535259</v>
      </c>
      <c r="AI8">
        <f t="shared" si="6"/>
        <v>-128.66247754731108</v>
      </c>
      <c r="AJ8">
        <f t="shared" si="7"/>
        <v>-83.017715745579608</v>
      </c>
      <c r="AK8">
        <f t="shared" si="28"/>
        <v>37.56518976855525</v>
      </c>
      <c r="AL8">
        <f t="shared" si="8"/>
        <v>-174.11500352433544</v>
      </c>
      <c r="AN8">
        <f t="shared" si="9"/>
        <v>0</v>
      </c>
      <c r="AO8">
        <f t="shared" si="10"/>
        <v>0</v>
      </c>
      <c r="AP8">
        <f t="shared" si="11"/>
        <v>-26.770702767530064</v>
      </c>
      <c r="AQ8">
        <f t="shared" si="12"/>
        <v>-46.235842316105554</v>
      </c>
      <c r="AR8">
        <f t="shared" si="13"/>
        <v>-73.006545083635615</v>
      </c>
      <c r="AS8">
        <f t="shared" si="14"/>
        <v>-47.106481414454692</v>
      </c>
      <c r="AT8">
        <f t="shared" si="15"/>
        <v>21.315497514843802</v>
      </c>
      <c r="AU8">
        <f t="shared" si="16"/>
        <v>-98.797528983246494</v>
      </c>
      <c r="AW8">
        <v>5</v>
      </c>
      <c r="AX8">
        <f>IF(Z8&gt;0, (R8*SUMPRODUCT(K8:$K$98, X8:$X$98)-K8*$AZ$3)/Z8, 0)</f>
        <v>656.71340760586043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1.7980839999999999E-3</v>
      </c>
      <c r="Q9" s="5">
        <f t="shared" si="30"/>
        <v>50</v>
      </c>
      <c r="R9">
        <f t="shared" si="0"/>
        <v>50000</v>
      </c>
      <c r="S9">
        <f t="shared" si="1"/>
        <v>742.08871193431696</v>
      </c>
      <c r="U9">
        <f t="shared" si="20"/>
        <v>1.7980839999999999E-3</v>
      </c>
      <c r="V9">
        <f t="shared" si="21"/>
        <v>0.01</v>
      </c>
      <c r="W9">
        <f t="shared" si="22"/>
        <v>0.94358250751551676</v>
      </c>
      <c r="X9">
        <f t="shared" si="23"/>
        <v>1.6966406094435303E-3</v>
      </c>
      <c r="Y9">
        <f t="shared" si="24"/>
        <v>9.4358250751551669E-3</v>
      </c>
      <c r="Z9">
        <f t="shared" si="25"/>
        <v>0.93245004183091806</v>
      </c>
      <c r="AB9">
        <f t="shared" si="26"/>
        <v>619.66328386779742</v>
      </c>
      <c r="AC9">
        <f t="shared" si="27"/>
        <v>691.96065048540595</v>
      </c>
      <c r="AE9">
        <f t="shared" si="2"/>
        <v>0</v>
      </c>
      <c r="AF9">
        <f t="shared" si="3"/>
        <v>0</v>
      </c>
      <c r="AG9">
        <f t="shared" si="4"/>
        <v>-46.622502091545904</v>
      </c>
      <c r="AH9">
        <f t="shared" si="5"/>
        <v>-84.832030472176513</v>
      </c>
      <c r="AI9">
        <f t="shared" si="6"/>
        <v>-131.45453256372241</v>
      </c>
      <c r="AJ9">
        <f t="shared" si="7"/>
        <v>-72.297366617608532</v>
      </c>
      <c r="AK9">
        <f t="shared" si="28"/>
        <v>43.376429870745824</v>
      </c>
      <c r="AL9">
        <f t="shared" si="8"/>
        <v>-160.37546931058512</v>
      </c>
      <c r="AN9">
        <f t="shared" si="9"/>
        <v>0</v>
      </c>
      <c r="AO9">
        <f t="shared" si="10"/>
        <v>0</v>
      </c>
      <c r="AP9">
        <f t="shared" si="11"/>
        <v>-23.620410506731886</v>
      </c>
      <c r="AQ9">
        <f t="shared" si="12"/>
        <v>-42.97854670986743</v>
      </c>
      <c r="AR9">
        <f t="shared" si="13"/>
        <v>-66.598957216599302</v>
      </c>
      <c r="AS9">
        <f t="shared" si="14"/>
        <v>-36.628095907646816</v>
      </c>
      <c r="AT9">
        <f t="shared" si="15"/>
        <v>21.975849298085386</v>
      </c>
      <c r="AU9">
        <f t="shared" si="16"/>
        <v>-81.251203826160733</v>
      </c>
      <c r="AW9">
        <v>6</v>
      </c>
      <c r="AX9">
        <f>IF(Z9&gt;0, (R9*SUMPRODUCT(K9:$K$98, X9:$X$98)-K9*$AZ$3)/Z9, 0)</f>
        <v>742.08871193431696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1.9035300000000001E-3</v>
      </c>
      <c r="Q10" s="5">
        <f t="shared" si="30"/>
        <v>50</v>
      </c>
      <c r="R10">
        <f t="shared" si="0"/>
        <v>50000</v>
      </c>
      <c r="S10">
        <f t="shared" si="1"/>
        <v>819.2487532005614</v>
      </c>
      <c r="U10">
        <f t="shared" si="20"/>
        <v>1.9035300000000001E-3</v>
      </c>
      <c r="V10">
        <f t="shared" si="21"/>
        <v>0.01</v>
      </c>
      <c r="W10">
        <f t="shared" si="22"/>
        <v>0.93245004183091806</v>
      </c>
      <c r="X10">
        <f t="shared" si="23"/>
        <v>1.7749466281264076E-3</v>
      </c>
      <c r="Y10">
        <f t="shared" si="24"/>
        <v>9.3245004183091802E-3</v>
      </c>
      <c r="Z10">
        <f t="shared" si="25"/>
        <v>0.92135059478448245</v>
      </c>
      <c r="AB10">
        <f t="shared" si="26"/>
        <v>691.96065048540595</v>
      </c>
      <c r="AC10">
        <f t="shared" si="27"/>
        <v>754.81532603778294</v>
      </c>
      <c r="AE10">
        <f t="shared" si="2"/>
        <v>0</v>
      </c>
      <c r="AF10">
        <f t="shared" si="3"/>
        <v>0</v>
      </c>
      <c r="AG10">
        <f t="shared" si="4"/>
        <v>-46.067529739224121</v>
      </c>
      <c r="AH10">
        <f t="shared" si="5"/>
        <v>-88.747331406320384</v>
      </c>
      <c r="AI10">
        <f t="shared" si="6"/>
        <v>-134.81486114554451</v>
      </c>
      <c r="AJ10">
        <f t="shared" si="7"/>
        <v>-62.854675552376989</v>
      </c>
      <c r="AK10">
        <f t="shared" si="28"/>
        <v>48.43724553397842</v>
      </c>
      <c r="AL10">
        <f t="shared" si="8"/>
        <v>-149.23229116394307</v>
      </c>
      <c r="AN10">
        <f t="shared" si="9"/>
        <v>0</v>
      </c>
      <c r="AO10">
        <f t="shared" si="10"/>
        <v>0</v>
      </c>
      <c r="AP10">
        <f t="shared" si="11"/>
        <v>-20.838610930047039</v>
      </c>
      <c r="AQ10">
        <f t="shared" si="12"/>
        <v>-40.144785724892273</v>
      </c>
      <c r="AR10">
        <f t="shared" si="13"/>
        <v>-60.98339665493932</v>
      </c>
      <c r="AS10">
        <f t="shared" si="14"/>
        <v>-28.432263166372756</v>
      </c>
      <c r="AT10">
        <f t="shared" si="15"/>
        <v>21.910550010375591</v>
      </c>
      <c r="AU10">
        <f t="shared" si="16"/>
        <v>-67.505109810936474</v>
      </c>
      <c r="AW10">
        <v>7</v>
      </c>
      <c r="AX10">
        <f>IF(Z10&gt;0, (R10*SUMPRODUCT(K10:$K$98, X10:$X$98)-K10*$AZ$3)/Z10, 0)</f>
        <v>819.2487532005614</v>
      </c>
    </row>
    <row r="11" spans="1:52" x14ac:dyDescent="0.25">
      <c r="A11" t="s">
        <v>33</v>
      </c>
      <c r="C11" s="25">
        <f>AU91</f>
        <v>-1147.6252424709621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2.008026E-3</v>
      </c>
      <c r="Q11" s="5">
        <f t="shared" si="30"/>
        <v>50</v>
      </c>
      <c r="R11">
        <f t="shared" si="0"/>
        <v>50000</v>
      </c>
      <c r="S11">
        <f t="shared" si="1"/>
        <v>888.91140385831807</v>
      </c>
      <c r="U11">
        <f t="shared" si="20"/>
        <v>2.008026E-3</v>
      </c>
      <c r="V11">
        <f t="shared" si="21"/>
        <v>0.01</v>
      </c>
      <c r="W11">
        <f t="shared" si="22"/>
        <v>0.92135059478448245</v>
      </c>
      <c r="X11">
        <f t="shared" si="23"/>
        <v>1.8500959494427052E-3</v>
      </c>
      <c r="Y11">
        <f t="shared" si="24"/>
        <v>9.2135059478448255E-3</v>
      </c>
      <c r="Z11">
        <f t="shared" si="25"/>
        <v>0.91028699288719483</v>
      </c>
      <c r="AB11">
        <f t="shared" si="26"/>
        <v>754.81532603778294</v>
      </c>
      <c r="AC11">
        <f t="shared" si="27"/>
        <v>809.16448876132313</v>
      </c>
      <c r="AE11">
        <f t="shared" si="2"/>
        <v>0</v>
      </c>
      <c r="AF11">
        <f t="shared" si="3"/>
        <v>0</v>
      </c>
      <c r="AG11">
        <f t="shared" si="4"/>
        <v>-45.51434964435974</v>
      </c>
      <c r="AH11">
        <f t="shared" si="5"/>
        <v>-92.504797472135266</v>
      </c>
      <c r="AI11">
        <f t="shared" si="6"/>
        <v>-138.01914711649499</v>
      </c>
      <c r="AJ11">
        <f t="shared" si="7"/>
        <v>-54.349162723540189</v>
      </c>
      <c r="AK11">
        <f t="shared" si="28"/>
        <v>52.837072822644814</v>
      </c>
      <c r="AL11">
        <f t="shared" si="8"/>
        <v>-139.53123701739037</v>
      </c>
      <c r="AN11">
        <f t="shared" si="9"/>
        <v>0</v>
      </c>
      <c r="AO11">
        <f t="shared" si="10"/>
        <v>0</v>
      </c>
      <c r="AP11">
        <f t="shared" si="11"/>
        <v>-18.382482453745666</v>
      </c>
      <c r="AQ11">
        <f t="shared" si="12"/>
        <v>-37.361136206623783</v>
      </c>
      <c r="AR11">
        <f t="shared" si="13"/>
        <v>-55.743618660369442</v>
      </c>
      <c r="AS11">
        <f t="shared" si="14"/>
        <v>-21.950715278759418</v>
      </c>
      <c r="AT11">
        <f t="shared" si="15"/>
        <v>21.340007528590789</v>
      </c>
      <c r="AU11">
        <f t="shared" si="16"/>
        <v>-56.354326410538071</v>
      </c>
      <c r="AW11">
        <v>8</v>
      </c>
      <c r="AX11">
        <f>IF(Z11&gt;0, (R11*SUMPRODUCT(K11:$K$98, X11:$X$98)-K11*$AZ$3)/Z11, 0)</f>
        <v>888.91140385831807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2.1277219999999999E-3</v>
      </c>
      <c r="Q12" s="5">
        <f t="shared" si="30"/>
        <v>50</v>
      </c>
      <c r="R12">
        <f t="shared" si="0"/>
        <v>50000</v>
      </c>
      <c r="S12">
        <f t="shared" si="1"/>
        <v>952.09956524989968</v>
      </c>
      <c r="U12">
        <f t="shared" si="20"/>
        <v>2.1277219999999999E-3</v>
      </c>
      <c r="V12">
        <f t="shared" si="21"/>
        <v>0.01</v>
      </c>
      <c r="W12">
        <f t="shared" si="22"/>
        <v>0.91028699288719483</v>
      </c>
      <c r="X12">
        <f t="shared" si="23"/>
        <v>1.9368376610799278E-3</v>
      </c>
      <c r="Y12">
        <f t="shared" si="24"/>
        <v>9.1028699288719494E-3</v>
      </c>
      <c r="Z12">
        <f t="shared" si="25"/>
        <v>0.89924728529724296</v>
      </c>
      <c r="AB12">
        <f t="shared" si="26"/>
        <v>809.16448876132313</v>
      </c>
      <c r="AC12">
        <f t="shared" si="27"/>
        <v>856.17294938365751</v>
      </c>
      <c r="AE12">
        <f t="shared" si="2"/>
        <v>0</v>
      </c>
      <c r="AF12">
        <f t="shared" si="3"/>
        <v>0</v>
      </c>
      <c r="AG12">
        <f t="shared" si="4"/>
        <v>-44.962364264862146</v>
      </c>
      <c r="AH12">
        <f t="shared" si="5"/>
        <v>-96.841883053996398</v>
      </c>
      <c r="AI12">
        <f t="shared" si="6"/>
        <v>-141.80424731885853</v>
      </c>
      <c r="AJ12">
        <f t="shared" si="7"/>
        <v>-47.008460622334383</v>
      </c>
      <c r="AK12">
        <f t="shared" si="28"/>
        <v>56.641514213292623</v>
      </c>
      <c r="AL12">
        <f t="shared" si="8"/>
        <v>-132.17119372790029</v>
      </c>
      <c r="AN12">
        <f t="shared" si="9"/>
        <v>0</v>
      </c>
      <c r="AO12">
        <f t="shared" si="10"/>
        <v>0</v>
      </c>
      <c r="AP12">
        <f t="shared" si="11"/>
        <v>-16.213879300782821</v>
      </c>
      <c r="AQ12">
        <f t="shared" si="12"/>
        <v>-34.922153867364855</v>
      </c>
      <c r="AR12">
        <f t="shared" si="13"/>
        <v>-51.136033168147669</v>
      </c>
      <c r="AS12">
        <f t="shared" si="14"/>
        <v>-16.951722159365605</v>
      </c>
      <c r="AT12">
        <f t="shared" si="15"/>
        <v>20.425497855449951</v>
      </c>
      <c r="AU12">
        <f t="shared" si="16"/>
        <v>-47.662257472063324</v>
      </c>
      <c r="AW12">
        <v>9</v>
      </c>
      <c r="AX12">
        <f>IF(Z12&gt;0, (R12*SUMPRODUCT(K12:$K$98, X12:$X$98)-K12*$AZ$3)/Z12, 0)</f>
        <v>952.09956524989968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2.2569180000000001E-3</v>
      </c>
      <c r="Q13" s="5">
        <f t="shared" si="30"/>
        <v>50</v>
      </c>
      <c r="R13">
        <f t="shared" si="0"/>
        <v>50000</v>
      </c>
      <c r="S13">
        <f t="shared" si="1"/>
        <v>1009.406968891695</v>
      </c>
      <c r="U13">
        <f t="shared" si="20"/>
        <v>2.2569180000000001E-3</v>
      </c>
      <c r="V13">
        <f t="shared" si="21"/>
        <v>0.01</v>
      </c>
      <c r="W13">
        <f t="shared" si="22"/>
        <v>0.89924728529724296</v>
      </c>
      <c r="X13">
        <f t="shared" si="23"/>
        <v>2.0295273846384831E-3</v>
      </c>
      <c r="Y13">
        <f t="shared" si="24"/>
        <v>8.9924728529724302E-3</v>
      </c>
      <c r="Z13">
        <f t="shared" si="25"/>
        <v>0.88822528505963205</v>
      </c>
      <c r="AB13">
        <f t="shared" si="26"/>
        <v>856.17294938365751</v>
      </c>
      <c r="AC13">
        <f t="shared" si="27"/>
        <v>896.58079268500489</v>
      </c>
      <c r="AE13">
        <f t="shared" si="2"/>
        <v>0</v>
      </c>
      <c r="AF13">
        <f t="shared" si="3"/>
        <v>0</v>
      </c>
      <c r="AG13">
        <f t="shared" si="4"/>
        <v>-44.411264252981603</v>
      </c>
      <c r="AH13">
        <f t="shared" si="5"/>
        <v>-101.47636923192415</v>
      </c>
      <c r="AI13">
        <f t="shared" si="6"/>
        <v>-145.88763348490576</v>
      </c>
      <c r="AJ13">
        <f t="shared" si="7"/>
        <v>-40.407843301347384</v>
      </c>
      <c r="AK13">
        <f t="shared" si="28"/>
        <v>59.932106456856033</v>
      </c>
      <c r="AL13">
        <f t="shared" si="8"/>
        <v>-126.36337032939711</v>
      </c>
      <c r="AN13">
        <f t="shared" si="9"/>
        <v>0</v>
      </c>
      <c r="AO13">
        <f t="shared" si="10"/>
        <v>0</v>
      </c>
      <c r="AP13">
        <f t="shared" si="11"/>
        <v>-14.299238492617167</v>
      </c>
      <c r="AQ13">
        <f t="shared" si="12"/>
        <v>-32.672675039075145</v>
      </c>
      <c r="AR13">
        <f t="shared" si="13"/>
        <v>-46.971913531692316</v>
      </c>
      <c r="AS13">
        <f t="shared" si="14"/>
        <v>-13.010244091384493</v>
      </c>
      <c r="AT13">
        <f t="shared" si="15"/>
        <v>19.29653429161209</v>
      </c>
      <c r="AU13">
        <f t="shared" si="16"/>
        <v>-40.685623331464718</v>
      </c>
      <c r="AW13">
        <v>10</v>
      </c>
      <c r="AX13">
        <f>IF(Z13&gt;0, (R13*SUMPRODUCT(K13:$K$98, X13:$X$98)-K13*$AZ$3)/Z13, 0)</f>
        <v>1009.406968891695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2.397513E-3</v>
      </c>
      <c r="Q14" s="5">
        <f t="shared" si="30"/>
        <v>50</v>
      </c>
      <c r="R14">
        <f t="shared" si="0"/>
        <v>50000</v>
      </c>
      <c r="S14">
        <f t="shared" si="1"/>
        <v>1061.5056005350589</v>
      </c>
      <c r="U14">
        <f t="shared" si="20"/>
        <v>2.397513E-3</v>
      </c>
      <c r="V14">
        <f t="shared" si="21"/>
        <v>0.01</v>
      </c>
      <c r="W14">
        <f t="shared" si="22"/>
        <v>0.88822528505963205</v>
      </c>
      <c r="X14">
        <f t="shared" si="23"/>
        <v>2.1295316678591738E-3</v>
      </c>
      <c r="Y14">
        <f t="shared" si="24"/>
        <v>8.882252850596321E-3</v>
      </c>
      <c r="Z14">
        <f t="shared" si="25"/>
        <v>0.87721350054117664</v>
      </c>
      <c r="AB14">
        <f t="shared" si="26"/>
        <v>896.58079268500489</v>
      </c>
      <c r="AC14">
        <f t="shared" si="27"/>
        <v>931.16704368942294</v>
      </c>
      <c r="AE14">
        <f t="shared" si="2"/>
        <v>0</v>
      </c>
      <c r="AF14">
        <f t="shared" si="3"/>
        <v>0</v>
      </c>
      <c r="AG14">
        <f t="shared" si="4"/>
        <v>-43.860675027058832</v>
      </c>
      <c r="AH14">
        <f t="shared" si="5"/>
        <v>-106.47658339295869</v>
      </c>
      <c r="AI14">
        <f t="shared" si="6"/>
        <v>-150.33725842001752</v>
      </c>
      <c r="AJ14">
        <f t="shared" si="7"/>
        <v>-34.586251004418045</v>
      </c>
      <c r="AK14">
        <f t="shared" si="28"/>
        <v>62.760655487950352</v>
      </c>
      <c r="AL14">
        <f t="shared" si="8"/>
        <v>-122.16285393648522</v>
      </c>
      <c r="AN14">
        <f t="shared" si="9"/>
        <v>0</v>
      </c>
      <c r="AO14">
        <f t="shared" si="10"/>
        <v>0</v>
      </c>
      <c r="AP14">
        <f t="shared" si="11"/>
        <v>-12.60889597992397</v>
      </c>
      <c r="AQ14">
        <f t="shared" si="12"/>
        <v>-30.609473371562554</v>
      </c>
      <c r="AR14">
        <f t="shared" si="13"/>
        <v>-43.218369351486523</v>
      </c>
      <c r="AS14">
        <f t="shared" si="14"/>
        <v>-9.9427206941345432</v>
      </c>
      <c r="AT14">
        <f t="shared" si="15"/>
        <v>18.042188730365183</v>
      </c>
      <c r="AU14">
        <f t="shared" si="16"/>
        <v>-35.11890131525589</v>
      </c>
      <c r="AW14">
        <v>11</v>
      </c>
      <c r="AX14">
        <f>IF(Z14&gt;0, (R14*SUMPRODUCT(K14:$K$98, X14:$X$98)-K14*$AZ$3)/Z14, 0)</f>
        <v>1061.5056005350589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2.5466569999999999E-3</v>
      </c>
      <c r="Q15" s="5">
        <f t="shared" si="30"/>
        <v>50</v>
      </c>
      <c r="R15">
        <f t="shared" si="0"/>
        <v>50000</v>
      </c>
      <c r="S15">
        <f t="shared" si="1"/>
        <v>1108.9840364172776</v>
      </c>
      <c r="U15">
        <f t="shared" si="20"/>
        <v>2.5466569999999999E-3</v>
      </c>
      <c r="V15">
        <f t="shared" si="21"/>
        <v>0.01</v>
      </c>
      <c r="W15">
        <f t="shared" si="22"/>
        <v>0.87721350054117664</v>
      </c>
      <c r="X15">
        <f t="shared" si="23"/>
        <v>2.233961901647691E-3</v>
      </c>
      <c r="Y15">
        <f t="shared" si="24"/>
        <v>8.7721350054117669E-3</v>
      </c>
      <c r="Z15">
        <f t="shared" si="25"/>
        <v>0.86620740363411719</v>
      </c>
      <c r="AB15">
        <f t="shared" si="26"/>
        <v>931.16704368942294</v>
      </c>
      <c r="AC15">
        <f t="shared" si="27"/>
        <v>960.61018285669331</v>
      </c>
      <c r="AE15">
        <f t="shared" si="2"/>
        <v>0</v>
      </c>
      <c r="AF15">
        <f t="shared" si="3"/>
        <v>0</v>
      </c>
      <c r="AG15">
        <f t="shared" si="4"/>
        <v>-43.310370181705856</v>
      </c>
      <c r="AH15">
        <f t="shared" si="5"/>
        <v>-111.69809508238455</v>
      </c>
      <c r="AI15">
        <f t="shared" si="6"/>
        <v>-155.0084652640904</v>
      </c>
      <c r="AJ15">
        <f t="shared" si="7"/>
        <v>-29.443139167270374</v>
      </c>
      <c r="AK15">
        <f t="shared" si="28"/>
        <v>65.181693058259611</v>
      </c>
      <c r="AL15">
        <f t="shared" si="8"/>
        <v>-119.26991137310117</v>
      </c>
      <c r="AN15">
        <f t="shared" si="9"/>
        <v>0</v>
      </c>
      <c r="AO15">
        <f t="shared" si="10"/>
        <v>0</v>
      </c>
      <c r="AP15">
        <f t="shared" si="11"/>
        <v>-11.116693291888557</v>
      </c>
      <c r="AQ15">
        <f t="shared" si="12"/>
        <v>-28.670118937093957</v>
      </c>
      <c r="AR15">
        <f t="shared" si="13"/>
        <v>-39.786812228982512</v>
      </c>
      <c r="AS15">
        <f t="shared" si="14"/>
        <v>-7.5573204823631475</v>
      </c>
      <c r="AT15">
        <f t="shared" si="15"/>
        <v>16.730517124066605</v>
      </c>
      <c r="AU15">
        <f t="shared" si="16"/>
        <v>-30.613615587279057</v>
      </c>
      <c r="AW15">
        <v>12</v>
      </c>
      <c r="AX15">
        <f>IF(Z15&gt;0, (R15*SUMPRODUCT(K15:$K$98, X15:$X$98)-K15*$AZ$3)/Z15, 0)</f>
        <v>1108.9840364172776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3.8442260000000001E-3</v>
      </c>
      <c r="Q16" s="5">
        <f t="shared" si="30"/>
        <v>50</v>
      </c>
      <c r="R16">
        <f t="shared" si="0"/>
        <v>50000</v>
      </c>
      <c r="S16">
        <f t="shared" si="1"/>
        <v>1153.7586777153108</v>
      </c>
      <c r="U16">
        <f t="shared" si="20"/>
        <v>3.8442260000000001E-3</v>
      </c>
      <c r="V16">
        <f t="shared" si="21"/>
        <v>0.01</v>
      </c>
      <c r="W16">
        <f t="shared" si="22"/>
        <v>0.86620740363411719</v>
      </c>
      <c r="X16">
        <f t="shared" si="23"/>
        <v>3.3298970224427678E-3</v>
      </c>
      <c r="Y16">
        <f t="shared" si="24"/>
        <v>8.6620740363411719E-3</v>
      </c>
      <c r="Z16">
        <f t="shared" si="25"/>
        <v>0.85421543257533328</v>
      </c>
      <c r="AB16">
        <f t="shared" si="26"/>
        <v>960.61018285669331</v>
      </c>
      <c r="AC16">
        <f t="shared" si="27"/>
        <v>985.55846797212871</v>
      </c>
      <c r="AE16">
        <f t="shared" si="2"/>
        <v>0</v>
      </c>
      <c r="AF16">
        <f t="shared" si="3"/>
        <v>0</v>
      </c>
      <c r="AG16">
        <f t="shared" si="4"/>
        <v>-42.710771628766665</v>
      </c>
      <c r="AH16">
        <f t="shared" si="5"/>
        <v>-166.49485112213839</v>
      </c>
      <c r="AI16">
        <f t="shared" si="6"/>
        <v>-209.20562275090504</v>
      </c>
      <c r="AJ16">
        <f t="shared" si="7"/>
        <v>-24.948285115435397</v>
      </c>
      <c r="AK16">
        <f t="shared" si="28"/>
        <v>67.242712799968544</v>
      </c>
      <c r="AL16">
        <f t="shared" si="8"/>
        <v>-166.91119506637187</v>
      </c>
      <c r="AN16">
        <f t="shared" si="9"/>
        <v>0</v>
      </c>
      <c r="AO16">
        <f t="shared" si="10"/>
        <v>0</v>
      </c>
      <c r="AP16">
        <f t="shared" si="11"/>
        <v>-9.7882064978419354</v>
      </c>
      <c r="AQ16">
        <f t="shared" si="12"/>
        <v>-38.156322666699623</v>
      </c>
      <c r="AR16">
        <f t="shared" si="13"/>
        <v>-47.944529164541557</v>
      </c>
      <c r="AS16">
        <f t="shared" si="14"/>
        <v>-5.7175030364575408</v>
      </c>
      <c r="AT16">
        <f t="shared" si="15"/>
        <v>15.410294248064309</v>
      </c>
      <c r="AU16">
        <f t="shared" si="16"/>
        <v>-38.251737952934782</v>
      </c>
      <c r="AW16">
        <v>13</v>
      </c>
      <c r="AX16">
        <f>IF(Z16&gt;0, (R16*SUMPRODUCT(K16:$K$98, X16:$X$98)-K16*$AZ$3)/Z16, 0)</f>
        <v>1153.7586777153108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5.3300140000000001E-3</v>
      </c>
      <c r="Q17" s="5">
        <f t="shared" si="30"/>
        <v>50</v>
      </c>
      <c r="R17">
        <f t="shared" si="0"/>
        <v>50000</v>
      </c>
      <c r="S17">
        <f t="shared" si="1"/>
        <v>1183.2739296359127</v>
      </c>
      <c r="U17">
        <f t="shared" si="20"/>
        <v>5.3300140000000001E-3</v>
      </c>
      <c r="V17">
        <f t="shared" si="21"/>
        <v>0.01</v>
      </c>
      <c r="W17">
        <f t="shared" si="22"/>
        <v>0.85421543257533328</v>
      </c>
      <c r="X17">
        <f t="shared" si="23"/>
        <v>4.5529802146425822E-3</v>
      </c>
      <c r="Y17">
        <f t="shared" si="24"/>
        <v>8.5421543257533337E-3</v>
      </c>
      <c r="Z17">
        <f t="shared" si="25"/>
        <v>0.84112029803493737</v>
      </c>
      <c r="AB17">
        <f t="shared" si="26"/>
        <v>985.55846797212871</v>
      </c>
      <c r="AC17">
        <f t="shared" si="27"/>
        <v>995.27572035233038</v>
      </c>
      <c r="AE17">
        <f t="shared" si="2"/>
        <v>0</v>
      </c>
      <c r="AF17">
        <f t="shared" si="3"/>
        <v>0</v>
      </c>
      <c r="AG17">
        <f t="shared" si="4"/>
        <v>-42.05601490174687</v>
      </c>
      <c r="AH17">
        <f t="shared" si="5"/>
        <v>-227.64901073212911</v>
      </c>
      <c r="AI17">
        <f t="shared" si="6"/>
        <v>-269.70502563387601</v>
      </c>
      <c r="AJ17">
        <f t="shared" si="7"/>
        <v>-9.7172523802016713</v>
      </c>
      <c r="AK17">
        <f t="shared" si="28"/>
        <v>68.989092758049011</v>
      </c>
      <c r="AL17">
        <f t="shared" si="8"/>
        <v>-210.43318525602865</v>
      </c>
      <c r="AN17">
        <f t="shared" si="9"/>
        <v>0</v>
      </c>
      <c r="AO17">
        <f t="shared" si="10"/>
        <v>0</v>
      </c>
      <c r="AP17">
        <f t="shared" si="11"/>
        <v>-8.6054938885670786</v>
      </c>
      <c r="AQ17">
        <f t="shared" si="12"/>
        <v>-46.581497918204001</v>
      </c>
      <c r="AR17">
        <f t="shared" si="13"/>
        <v>-55.186991806771083</v>
      </c>
      <c r="AS17">
        <f t="shared" si="14"/>
        <v>-1.9883423611783055</v>
      </c>
      <c r="AT17">
        <f t="shared" si="15"/>
        <v>14.116535232693154</v>
      </c>
      <c r="AU17">
        <f t="shared" si="16"/>
        <v>-43.058798935256235</v>
      </c>
      <c r="AW17">
        <v>14</v>
      </c>
      <c r="AX17">
        <f>IF(Z17&gt;0, (R17*SUMPRODUCT(K17:$K$98, X17:$X$98)-K17*$AZ$3)/Z17, 0)</f>
        <v>1183.2739296359127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6.9004050000000001E-3</v>
      </c>
      <c r="Q18" s="5">
        <f t="shared" si="30"/>
        <v>50</v>
      </c>
      <c r="R18">
        <f t="shared" si="0"/>
        <v>50000</v>
      </c>
      <c r="S18">
        <f t="shared" si="1"/>
        <v>1198.9750414866282</v>
      </c>
      <c r="U18">
        <f t="shared" si="20"/>
        <v>6.9004050000000001E-3</v>
      </c>
      <c r="V18">
        <f t="shared" si="21"/>
        <v>0.01</v>
      </c>
      <c r="W18">
        <f t="shared" si="22"/>
        <v>0.84112029803493737</v>
      </c>
      <c r="X18">
        <f t="shared" si="23"/>
        <v>5.804070710161772E-3</v>
      </c>
      <c r="Y18">
        <f t="shared" si="24"/>
        <v>8.4112029803493742E-3</v>
      </c>
      <c r="Z18">
        <f t="shared" si="25"/>
        <v>0.82690502434442625</v>
      </c>
      <c r="AB18">
        <f t="shared" si="26"/>
        <v>995.27572035233038</v>
      </c>
      <c r="AC18">
        <f t="shared" si="27"/>
        <v>991.43848586885986</v>
      </c>
      <c r="AE18">
        <f t="shared" si="2"/>
        <v>0</v>
      </c>
      <c r="AF18">
        <f t="shared" si="3"/>
        <v>0</v>
      </c>
      <c r="AG18">
        <f t="shared" si="4"/>
        <v>-41.34525121722131</v>
      </c>
      <c r="AH18">
        <f t="shared" si="5"/>
        <v>-290.20353550808858</v>
      </c>
      <c r="AI18">
        <f t="shared" si="6"/>
        <v>-331.54878672530987</v>
      </c>
      <c r="AJ18">
        <f t="shared" si="7"/>
        <v>3.8372344834705245</v>
      </c>
      <c r="AK18">
        <f t="shared" si="28"/>
        <v>69.669300424663135</v>
      </c>
      <c r="AL18">
        <f t="shared" si="8"/>
        <v>-258.04225181717618</v>
      </c>
      <c r="AN18">
        <f t="shared" si="9"/>
        <v>0</v>
      </c>
      <c r="AO18">
        <f t="shared" si="10"/>
        <v>0</v>
      </c>
      <c r="AP18">
        <f t="shared" si="11"/>
        <v>-7.5536228184154188</v>
      </c>
      <c r="AQ18">
        <f t="shared" si="12"/>
        <v>-53.019100942980089</v>
      </c>
      <c r="AR18">
        <f t="shared" si="13"/>
        <v>-60.572723761395501</v>
      </c>
      <c r="AS18">
        <f t="shared" si="14"/>
        <v>0.70104839372412575</v>
      </c>
      <c r="AT18">
        <f t="shared" si="15"/>
        <v>12.728320712478247</v>
      </c>
      <c r="AU18">
        <f t="shared" si="16"/>
        <v>-47.143354655193129</v>
      </c>
      <c r="AW18">
        <v>15</v>
      </c>
      <c r="AX18">
        <f>IF(Z18&gt;0, (R18*SUMPRODUCT(K18:$K$98, X18:$X$98)-K18*$AZ$3)/Z18, 0)</f>
        <v>1198.9750414866282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8.6257439999999994E-3</v>
      </c>
      <c r="Q19" s="5">
        <f t="shared" si="30"/>
        <v>50</v>
      </c>
      <c r="R19">
        <f t="shared" si="0"/>
        <v>50000</v>
      </c>
      <c r="S19">
        <f t="shared" si="1"/>
        <v>1203.4256695948088</v>
      </c>
      <c r="U19">
        <f t="shared" si="20"/>
        <v>8.6257439999999994E-3</v>
      </c>
      <c r="V19">
        <f t="shared" si="21"/>
        <v>0.01</v>
      </c>
      <c r="W19">
        <f t="shared" si="22"/>
        <v>0.82690502434442625</v>
      </c>
      <c r="X19">
        <f t="shared" si="23"/>
        <v>7.1326710523087885E-3</v>
      </c>
      <c r="Y19">
        <f t="shared" si="24"/>
        <v>8.269050243444263E-3</v>
      </c>
      <c r="Z19">
        <f t="shared" si="25"/>
        <v>0.81150330304867324</v>
      </c>
      <c r="AB19">
        <f t="shared" si="26"/>
        <v>991.43848586885986</v>
      </c>
      <c r="AC19">
        <f t="shared" si="27"/>
        <v>976.5839058497487</v>
      </c>
      <c r="AE19">
        <f t="shared" si="2"/>
        <v>0</v>
      </c>
      <c r="AF19">
        <f t="shared" si="3"/>
        <v>0</v>
      </c>
      <c r="AG19">
        <f t="shared" si="4"/>
        <v>-40.575165152433662</v>
      </c>
      <c r="AH19">
        <f t="shared" si="5"/>
        <v>-356.63355261543944</v>
      </c>
      <c r="AI19">
        <f t="shared" si="6"/>
        <v>-397.20871776787311</v>
      </c>
      <c r="AJ19">
        <f t="shared" si="7"/>
        <v>14.854580019111154</v>
      </c>
      <c r="AK19">
        <f t="shared" si="28"/>
        <v>69.400694010820203</v>
      </c>
      <c r="AL19">
        <f t="shared" si="8"/>
        <v>-312.95344373794177</v>
      </c>
      <c r="AN19">
        <f t="shared" si="9"/>
        <v>0</v>
      </c>
      <c r="AO19">
        <f t="shared" si="10"/>
        <v>0</v>
      </c>
      <c r="AP19">
        <f t="shared" si="11"/>
        <v>-6.6186883692205853</v>
      </c>
      <c r="AQ19">
        <f t="shared" si="12"/>
        <v>-58.174657771615976</v>
      </c>
      <c r="AR19">
        <f t="shared" si="13"/>
        <v>-64.793346140836562</v>
      </c>
      <c r="AS19">
        <f t="shared" si="14"/>
        <v>2.4231037786977554</v>
      </c>
      <c r="AT19">
        <f t="shared" si="15"/>
        <v>11.320756540104963</v>
      </c>
      <c r="AU19">
        <f t="shared" si="16"/>
        <v>-51.049485822033844</v>
      </c>
      <c r="AW19">
        <v>16</v>
      </c>
      <c r="AX19">
        <f>IF(Z19&gt;0, (R19*SUMPRODUCT(K19:$K$98, X19:$X$98)-K19*$AZ$3)/Z19, 0)</f>
        <v>1203.4256695948088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1.0476563E-2</v>
      </c>
      <c r="Q20" s="5">
        <f t="shared" si="30"/>
        <v>50</v>
      </c>
      <c r="R20">
        <f t="shared" si="0"/>
        <v>50000</v>
      </c>
      <c r="S20">
        <f t="shared" si="1"/>
        <v>1198.2650450720932</v>
      </c>
      <c r="U20">
        <f t="shared" si="20"/>
        <v>1.0476563E-2</v>
      </c>
      <c r="V20">
        <f t="shared" si="21"/>
        <v>0.01</v>
      </c>
      <c r="W20">
        <f t="shared" si="22"/>
        <v>0.81150330304867324</v>
      </c>
      <c r="X20">
        <f t="shared" si="23"/>
        <v>8.5017654790975165E-3</v>
      </c>
      <c r="Y20">
        <f t="shared" si="24"/>
        <v>8.1150330304867319E-3</v>
      </c>
      <c r="Z20">
        <f t="shared" si="25"/>
        <v>0.79488650453908893</v>
      </c>
      <c r="AB20">
        <f t="shared" si="26"/>
        <v>976.5839058497487</v>
      </c>
      <c r="AC20">
        <f t="shared" si="27"/>
        <v>952.4847131887301</v>
      </c>
      <c r="AE20">
        <f t="shared" si="2"/>
        <v>0</v>
      </c>
      <c r="AF20">
        <f t="shared" si="3"/>
        <v>0</v>
      </c>
      <c r="AG20">
        <f t="shared" si="4"/>
        <v>-39.744325226954444</v>
      </c>
      <c r="AH20">
        <f t="shared" si="5"/>
        <v>-425.08827395487583</v>
      </c>
      <c r="AI20">
        <f t="shared" si="6"/>
        <v>-464.83259918183029</v>
      </c>
      <c r="AJ20">
        <f t="shared" si="7"/>
        <v>24.099192661018606</v>
      </c>
      <c r="AK20">
        <f t="shared" si="28"/>
        <v>68.360873409482409</v>
      </c>
      <c r="AL20">
        <f t="shared" si="8"/>
        <v>-372.37253311132929</v>
      </c>
      <c r="AN20">
        <f t="shared" si="9"/>
        <v>0</v>
      </c>
      <c r="AO20">
        <f t="shared" si="10"/>
        <v>0</v>
      </c>
      <c r="AP20">
        <f t="shared" si="11"/>
        <v>-5.7885360534382775</v>
      </c>
      <c r="AQ20">
        <f t="shared" si="12"/>
        <v>-61.911701497773848</v>
      </c>
      <c r="AR20">
        <f t="shared" si="13"/>
        <v>-67.700237551212126</v>
      </c>
      <c r="AS20">
        <f t="shared" si="14"/>
        <v>3.5099110320900264</v>
      </c>
      <c r="AT20">
        <f t="shared" si="15"/>
        <v>9.9563743532108191</v>
      </c>
      <c r="AU20">
        <f t="shared" si="16"/>
        <v>-54.233952165911283</v>
      </c>
      <c r="AW20">
        <v>17</v>
      </c>
      <c r="AX20">
        <f>IF(Z20&gt;0, (R20*SUMPRODUCT(K20:$K$98, X20:$X$98)-K20*$AZ$3)/Z20, 0)</f>
        <v>1198.2650450720932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1.2607808E-2</v>
      </c>
      <c r="Q21" s="5">
        <f t="shared" si="30"/>
        <v>50</v>
      </c>
      <c r="R21">
        <f t="shared" si="0"/>
        <v>50000</v>
      </c>
      <c r="S21">
        <f t="shared" si="1"/>
        <v>1185.4533777704967</v>
      </c>
      <c r="U21">
        <f t="shared" si="20"/>
        <v>1.2607808E-2</v>
      </c>
      <c r="V21">
        <f t="shared" si="21"/>
        <v>0.01</v>
      </c>
      <c r="W21">
        <f t="shared" si="22"/>
        <v>0.79488650453908893</v>
      </c>
      <c r="X21">
        <f t="shared" si="23"/>
        <v>1.0021776431019962E-2</v>
      </c>
      <c r="Y21">
        <f t="shared" si="24"/>
        <v>7.9488650453908901E-3</v>
      </c>
      <c r="Z21">
        <f t="shared" si="25"/>
        <v>0.77691586306267801</v>
      </c>
      <c r="AB21">
        <f t="shared" si="26"/>
        <v>952.4847131887301</v>
      </c>
      <c r="AC21">
        <f t="shared" si="27"/>
        <v>920.99753411113227</v>
      </c>
      <c r="AE21">
        <f t="shared" si="2"/>
        <v>0</v>
      </c>
      <c r="AF21">
        <f t="shared" si="3"/>
        <v>0</v>
      </c>
      <c r="AG21">
        <f t="shared" si="4"/>
        <v>-38.845793153133897</v>
      </c>
      <c r="AH21">
        <f t="shared" si="5"/>
        <v>-501.08882155099809</v>
      </c>
      <c r="AI21">
        <f t="shared" si="6"/>
        <v>-539.93461470413195</v>
      </c>
      <c r="AJ21">
        <f t="shared" si="7"/>
        <v>31.48717907759783</v>
      </c>
      <c r="AK21">
        <f t="shared" si="28"/>
        <v>66.673929923211119</v>
      </c>
      <c r="AL21">
        <f t="shared" si="8"/>
        <v>-441.773505703323</v>
      </c>
      <c r="AN21">
        <f t="shared" si="9"/>
        <v>0</v>
      </c>
      <c r="AO21">
        <f t="shared" si="10"/>
        <v>0</v>
      </c>
      <c r="AP21">
        <f t="shared" si="11"/>
        <v>-5.0514910194116664</v>
      </c>
      <c r="AQ21">
        <f t="shared" si="12"/>
        <v>-65.161384966810303</v>
      </c>
      <c r="AR21">
        <f t="shared" si="13"/>
        <v>-70.21287598622196</v>
      </c>
      <c r="AS21">
        <f t="shared" si="14"/>
        <v>4.0945798611981834</v>
      </c>
      <c r="AT21">
        <f t="shared" si="15"/>
        <v>8.6702505187183192</v>
      </c>
      <c r="AU21">
        <f t="shared" si="16"/>
        <v>-57.448045606305463</v>
      </c>
      <c r="AW21">
        <v>18</v>
      </c>
      <c r="AX21">
        <f>IF(Z21&gt;0, (R21*SUMPRODUCT(K21:$K$98, X21:$X$98)-K21*$AZ$3)/Z21, 0)</f>
        <v>1185.4533777704967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1.5033739000000001E-2</v>
      </c>
      <c r="Q22" s="5">
        <f t="shared" si="30"/>
        <v>50</v>
      </c>
      <c r="R22">
        <f t="shared" si="0"/>
        <v>50000</v>
      </c>
      <c r="S22">
        <f t="shared" si="1"/>
        <v>1165.7289201146898</v>
      </c>
      <c r="U22">
        <f t="shared" si="20"/>
        <v>1.5033739000000001E-2</v>
      </c>
      <c r="V22">
        <f t="shared" si="21"/>
        <v>0.01</v>
      </c>
      <c r="W22">
        <f t="shared" si="22"/>
        <v>0.77691586306267801</v>
      </c>
      <c r="X22">
        <f t="shared" si="23"/>
        <v>1.1679950310244042E-2</v>
      </c>
      <c r="Y22">
        <f t="shared" si="24"/>
        <v>7.7691586306267799E-3</v>
      </c>
      <c r="Z22">
        <f t="shared" si="25"/>
        <v>0.7574667541218072</v>
      </c>
      <c r="AB22">
        <f t="shared" si="26"/>
        <v>920.99753411113227</v>
      </c>
      <c r="AC22">
        <f t="shared" si="27"/>
        <v>883.00090130519357</v>
      </c>
      <c r="AE22">
        <f t="shared" si="2"/>
        <v>0</v>
      </c>
      <c r="AF22">
        <f t="shared" si="3"/>
        <v>0</v>
      </c>
      <c r="AG22">
        <f t="shared" si="4"/>
        <v>-37.873337706090361</v>
      </c>
      <c r="AH22">
        <f t="shared" si="5"/>
        <v>-583.99751551220209</v>
      </c>
      <c r="AI22">
        <f t="shared" si="6"/>
        <v>-621.8708532182925</v>
      </c>
      <c r="AJ22">
        <f t="shared" si="7"/>
        <v>37.996632805938702</v>
      </c>
      <c r="AK22">
        <f t="shared" si="28"/>
        <v>64.469827387779262</v>
      </c>
      <c r="AL22">
        <f t="shared" si="8"/>
        <v>-519.40439302457457</v>
      </c>
      <c r="AN22">
        <f t="shared" si="9"/>
        <v>0</v>
      </c>
      <c r="AO22">
        <f t="shared" si="10"/>
        <v>0</v>
      </c>
      <c r="AP22">
        <f t="shared" si="11"/>
        <v>-4.397351171134706</v>
      </c>
      <c r="AQ22">
        <f t="shared" si="12"/>
        <v>-67.806069238106176</v>
      </c>
      <c r="AR22">
        <f t="shared" si="13"/>
        <v>-72.203420409240891</v>
      </c>
      <c r="AS22">
        <f t="shared" si="14"/>
        <v>4.4116665677844731</v>
      </c>
      <c r="AT22">
        <f t="shared" si="15"/>
        <v>7.4853838646736115</v>
      </c>
      <c r="AU22">
        <f t="shared" si="16"/>
        <v>-60.306369976782811</v>
      </c>
      <c r="AW22">
        <v>19</v>
      </c>
      <c r="AX22">
        <f>IF(Z22&gt;0, (R22*SUMPRODUCT(K22:$K$98, X22:$X$98)-K22*$AZ$3)/Z22, 0)</f>
        <v>1165.7289201146898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1.7719183999999999E-2</v>
      </c>
      <c r="Q23" s="5">
        <f t="shared" si="30"/>
        <v>50</v>
      </c>
      <c r="R23">
        <f t="shared" si="0"/>
        <v>50000</v>
      </c>
      <c r="S23">
        <f t="shared" si="1"/>
        <v>1139.8273198022789</v>
      </c>
      <c r="U23">
        <f t="shared" si="20"/>
        <v>1.7719183999999999E-2</v>
      </c>
      <c r="V23">
        <f t="shared" si="21"/>
        <v>0.01</v>
      </c>
      <c r="W23">
        <f t="shared" si="22"/>
        <v>0.7574667541218072</v>
      </c>
      <c r="X23">
        <f t="shared" si="23"/>
        <v>1.3421692790167059E-2</v>
      </c>
      <c r="Y23">
        <f t="shared" si="24"/>
        <v>7.5746675412180723E-3</v>
      </c>
      <c r="Z23">
        <f t="shared" si="25"/>
        <v>0.73647039379042212</v>
      </c>
      <c r="AB23">
        <f t="shared" si="26"/>
        <v>883.00090130519357</v>
      </c>
      <c r="AC23">
        <f t="shared" si="27"/>
        <v>839.44907506786581</v>
      </c>
      <c r="AE23">
        <f t="shared" si="2"/>
        <v>0</v>
      </c>
      <c r="AF23">
        <f t="shared" si="3"/>
        <v>0</v>
      </c>
      <c r="AG23">
        <f t="shared" si="4"/>
        <v>-36.823519689521106</v>
      </c>
      <c r="AH23">
        <f t="shared" si="5"/>
        <v>-671.08463950835301</v>
      </c>
      <c r="AI23">
        <f t="shared" si="6"/>
        <v>-707.90815919787406</v>
      </c>
      <c r="AJ23">
        <f t="shared" si="7"/>
        <v>43.551826237327759</v>
      </c>
      <c r="AK23">
        <f t="shared" si="28"/>
        <v>61.810063091363553</v>
      </c>
      <c r="AL23">
        <f t="shared" si="8"/>
        <v>-602.54626986918277</v>
      </c>
      <c r="AN23">
        <f t="shared" si="9"/>
        <v>0</v>
      </c>
      <c r="AO23">
        <f t="shared" si="10"/>
        <v>0</v>
      </c>
      <c r="AP23">
        <f t="shared" si="11"/>
        <v>-3.8173751650976855</v>
      </c>
      <c r="AQ23">
        <f t="shared" si="12"/>
        <v>-69.569173673170837</v>
      </c>
      <c r="AR23">
        <f t="shared" si="13"/>
        <v>-73.386548838268524</v>
      </c>
      <c r="AS23">
        <f t="shared" si="14"/>
        <v>4.5148769393800148</v>
      </c>
      <c r="AT23">
        <f t="shared" si="15"/>
        <v>6.4076492901149091</v>
      </c>
      <c r="AU23">
        <f t="shared" si="16"/>
        <v>-62.464022608773597</v>
      </c>
      <c r="AW23">
        <v>20</v>
      </c>
      <c r="AX23">
        <f>IF(Z23&gt;0, (R23*SUMPRODUCT(K23:$K$98, X23:$X$98)-K23*$AZ$3)/Z23, 0)</f>
        <v>1139.8273198022789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2.0768709E-2</v>
      </c>
      <c r="Q24" s="5">
        <f t="shared" si="30"/>
        <v>50</v>
      </c>
      <c r="R24">
        <f t="shared" si="0"/>
        <v>50000</v>
      </c>
      <c r="S24">
        <f t="shared" si="1"/>
        <v>1108.8879513483212</v>
      </c>
      <c r="U24">
        <f t="shared" si="20"/>
        <v>2.0768709E-2</v>
      </c>
      <c r="V24">
        <f t="shared" si="21"/>
        <v>0.01</v>
      </c>
      <c r="W24">
        <f t="shared" ref="W24:W69" si="34">Z23</f>
        <v>0.73647039379042212</v>
      </c>
      <c r="X24">
        <f t="shared" ref="X24:X69" si="35">U24*W24</f>
        <v>1.5295539295748685E-2</v>
      </c>
      <c r="Y24">
        <f t="shared" ref="Y24:Y69" si="36">V24*W24</f>
        <v>7.3647039379042215E-3</v>
      </c>
      <c r="Z24">
        <f t="shared" ref="Z24:Z69" si="37">MAX(0, W24-X24-Y24)</f>
        <v>0.71381015055676922</v>
      </c>
      <c r="AB24">
        <f t="shared" ref="AB24:AB69" si="38">AC23</f>
        <v>839.44907506786581</v>
      </c>
      <c r="AC24">
        <f t="shared" si="27"/>
        <v>791.53547550253256</v>
      </c>
      <c r="AE24">
        <f t="shared" si="2"/>
        <v>0</v>
      </c>
      <c r="AF24">
        <f t="shared" si="3"/>
        <v>0</v>
      </c>
      <c r="AG24">
        <f t="shared" si="4"/>
        <v>-35.690507527838463</v>
      </c>
      <c r="AH24">
        <f t="shared" si="5"/>
        <v>-764.77696478743428</v>
      </c>
      <c r="AI24">
        <f t="shared" ref="AI24:AI69" si="39">SUM(AE24:AH24)</f>
        <v>-800.46747231527274</v>
      </c>
      <c r="AJ24">
        <f t="shared" si="7"/>
        <v>47.913599565333243</v>
      </c>
      <c r="AK24">
        <f t="shared" si="28"/>
        <v>58.761435254750609</v>
      </c>
      <c r="AL24">
        <f t="shared" ref="AL24:AL69" si="40">SUM(AI24:AK24)</f>
        <v>-693.79243749518889</v>
      </c>
      <c r="AN24">
        <f t="shared" si="9"/>
        <v>0</v>
      </c>
      <c r="AO24">
        <f t="shared" si="10"/>
        <v>0</v>
      </c>
      <c r="AP24">
        <f t="shared" si="11"/>
        <v>-3.3034995174097928</v>
      </c>
      <c r="AQ24">
        <f t="shared" si="12"/>
        <v>-70.787458881911419</v>
      </c>
      <c r="AR24">
        <f t="shared" si="13"/>
        <v>-74.09095839932121</v>
      </c>
      <c r="AS24">
        <f t="shared" si="14"/>
        <v>4.4348641699192601</v>
      </c>
      <c r="AT24">
        <f t="shared" si="15"/>
        <v>5.438935628891346</v>
      </c>
      <c r="AU24">
        <f t="shared" si="16"/>
        <v>-64.217158600510615</v>
      </c>
      <c r="AW24">
        <v>21</v>
      </c>
      <c r="AX24">
        <f>IF(Z24&gt;0, (R24*SUMPRODUCT(K24:$K$98, X24:$X$98)-K24*$AZ$3)/Z24, 0)</f>
        <v>1108.8879513483212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2.4225090000000001E-2</v>
      </c>
      <c r="Q25" s="5">
        <f t="shared" si="30"/>
        <v>50</v>
      </c>
      <c r="R25">
        <f t="shared" si="0"/>
        <v>50000</v>
      </c>
      <c r="S25">
        <f t="shared" si="1"/>
        <v>1073.5493074867597</v>
      </c>
      <c r="U25">
        <f t="shared" si="20"/>
        <v>2.4225090000000001E-2</v>
      </c>
      <c r="V25">
        <f t="shared" si="21"/>
        <v>0.01</v>
      </c>
      <c r="W25">
        <f t="shared" si="34"/>
        <v>0.71381015055676922</v>
      </c>
      <c r="X25">
        <f t="shared" si="35"/>
        <v>1.7292115140151287E-2</v>
      </c>
      <c r="Y25">
        <f t="shared" si="36"/>
        <v>7.1381015055676927E-3</v>
      </c>
      <c r="Z25">
        <f t="shared" si="37"/>
        <v>0.68937993391105024</v>
      </c>
      <c r="AB25">
        <f t="shared" si="38"/>
        <v>791.53547550253256</v>
      </c>
      <c r="AC25">
        <f t="shared" si="27"/>
        <v>740.08335064547623</v>
      </c>
      <c r="AE25">
        <f t="shared" si="2"/>
        <v>0</v>
      </c>
      <c r="AF25">
        <f t="shared" si="3"/>
        <v>0</v>
      </c>
      <c r="AG25">
        <f t="shared" si="4"/>
        <v>-34.468996695552512</v>
      </c>
      <c r="AH25">
        <f t="shared" si="5"/>
        <v>-864.60575700756431</v>
      </c>
      <c r="AI25">
        <f t="shared" si="39"/>
        <v>-899.07475370311681</v>
      </c>
      <c r="AJ25">
        <f t="shared" si="7"/>
        <v>51.452124857056333</v>
      </c>
      <c r="AK25">
        <f t="shared" si="28"/>
        <v>55.407483285177285</v>
      </c>
      <c r="AL25">
        <f t="shared" si="40"/>
        <v>-792.21514556088323</v>
      </c>
      <c r="AN25">
        <f t="shared" si="9"/>
        <v>0</v>
      </c>
      <c r="AO25">
        <f t="shared" si="10"/>
        <v>0</v>
      </c>
      <c r="AP25">
        <f t="shared" si="11"/>
        <v>-2.8486044188495407</v>
      </c>
      <c r="AQ25">
        <f t="shared" si="12"/>
        <v>-71.453190289472133</v>
      </c>
      <c r="AR25">
        <f t="shared" si="13"/>
        <v>-74.30179470832168</v>
      </c>
      <c r="AS25">
        <f t="shared" si="14"/>
        <v>4.2521327650340419</v>
      </c>
      <c r="AT25">
        <f t="shared" si="15"/>
        <v>4.5790135151758911</v>
      </c>
      <c r="AU25">
        <f t="shared" si="16"/>
        <v>-65.470648428111744</v>
      </c>
      <c r="AW25">
        <v>22</v>
      </c>
      <c r="AX25">
        <f>IF(Z25&gt;0, (R25*SUMPRODUCT(K25:$K$98, X25:$X$98)-K25*$AZ$3)/Z25, 0)</f>
        <v>1073.5493074867597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2.7828815E-2</v>
      </c>
      <c r="Q26" s="5">
        <f t="shared" si="30"/>
        <v>50</v>
      </c>
      <c r="R26">
        <f t="shared" si="0"/>
        <v>50000</v>
      </c>
      <c r="S26">
        <f t="shared" si="1"/>
        <v>1034.0604434834397</v>
      </c>
      <c r="U26">
        <f t="shared" si="20"/>
        <v>2.7828815E-2</v>
      </c>
      <c r="V26">
        <f t="shared" si="21"/>
        <v>0.01</v>
      </c>
      <c r="W26">
        <f t="shared" si="34"/>
        <v>0.68937993391105024</v>
      </c>
      <c r="X26">
        <f t="shared" si="35"/>
        <v>1.9184626645522843E-2</v>
      </c>
      <c r="Y26">
        <f t="shared" si="36"/>
        <v>6.8937993391105026E-3</v>
      </c>
      <c r="Z26">
        <f t="shared" si="37"/>
        <v>0.66330150792641684</v>
      </c>
      <c r="AB26">
        <f t="shared" si="38"/>
        <v>740.08335064547623</v>
      </c>
      <c r="AC26">
        <f t="shared" si="27"/>
        <v>685.89385144962489</v>
      </c>
      <c r="AE26">
        <f t="shared" si="2"/>
        <v>0</v>
      </c>
      <c r="AF26">
        <f t="shared" si="3"/>
        <v>0</v>
      </c>
      <c r="AG26">
        <f t="shared" si="4"/>
        <v>-33.165075396320844</v>
      </c>
      <c r="AH26">
        <f t="shared" si="5"/>
        <v>-959.23133227614221</v>
      </c>
      <c r="AI26">
        <f t="shared" si="39"/>
        <v>-992.39640767246306</v>
      </c>
      <c r="AJ26">
        <f t="shared" si="7"/>
        <v>54.18949919585134</v>
      </c>
      <c r="AK26">
        <f t="shared" si="28"/>
        <v>51.805834545183338</v>
      </c>
      <c r="AL26">
        <f t="shared" si="40"/>
        <v>-886.40107393142841</v>
      </c>
      <c r="AN26">
        <f t="shared" si="9"/>
        <v>0</v>
      </c>
      <c r="AO26">
        <f t="shared" si="10"/>
        <v>0</v>
      </c>
      <c r="AP26">
        <f t="shared" si="11"/>
        <v>-2.4471831154291954</v>
      </c>
      <c r="AQ26">
        <f t="shared" si="12"/>
        <v>-70.779719089594991</v>
      </c>
      <c r="AR26">
        <f t="shared" si="13"/>
        <v>-73.226902205024189</v>
      </c>
      <c r="AS26">
        <f t="shared" si="14"/>
        <v>3.9985323681900202</v>
      </c>
      <c r="AT26">
        <f t="shared" si="15"/>
        <v>3.8226466264495604</v>
      </c>
      <c r="AU26">
        <f t="shared" si="16"/>
        <v>-65.405723210384608</v>
      </c>
      <c r="AW26">
        <v>23</v>
      </c>
      <c r="AX26">
        <f>IF(Z26&gt;0, (R26*SUMPRODUCT(K26:$K$98, X26:$X$98)-K26*$AZ$3)/Z26, 0)</f>
        <v>1034.0604434834397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3.1684449000000003E-2</v>
      </c>
      <c r="Q27" s="5">
        <f t="shared" si="30"/>
        <v>50</v>
      </c>
      <c r="R27">
        <f t="shared" si="0"/>
        <v>50000</v>
      </c>
      <c r="S27">
        <f t="shared" si="1"/>
        <v>991.9389751419817</v>
      </c>
      <c r="U27">
        <f t="shared" si="20"/>
        <v>3.1684449000000003E-2</v>
      </c>
      <c r="V27">
        <f t="shared" si="21"/>
        <v>0.01</v>
      </c>
      <c r="W27">
        <f t="shared" si="34"/>
        <v>0.66330150792641684</v>
      </c>
      <c r="X27">
        <f t="shared" si="35"/>
        <v>2.1016342799517654E-2</v>
      </c>
      <c r="Y27">
        <f t="shared" si="36"/>
        <v>6.6330150792641689E-3</v>
      </c>
      <c r="Z27">
        <f t="shared" si="37"/>
        <v>0.63565215004763498</v>
      </c>
      <c r="AB27">
        <f t="shared" si="38"/>
        <v>685.89385144962489</v>
      </c>
      <c r="AC27">
        <f t="shared" si="27"/>
        <v>630.52814226504825</v>
      </c>
      <c r="AE27">
        <f t="shared" si="2"/>
        <v>0</v>
      </c>
      <c r="AF27">
        <f t="shared" si="3"/>
        <v>0</v>
      </c>
      <c r="AG27">
        <f t="shared" si="4"/>
        <v>-31.782607502381747</v>
      </c>
      <c r="AH27">
        <f t="shared" si="5"/>
        <v>-1050.8171399758826</v>
      </c>
      <c r="AI27">
        <f t="shared" si="39"/>
        <v>-1082.5997474782644</v>
      </c>
      <c r="AJ27">
        <f t="shared" si="7"/>
        <v>55.365709184576644</v>
      </c>
      <c r="AK27">
        <f t="shared" si="28"/>
        <v>48.01256960147375</v>
      </c>
      <c r="AL27">
        <f t="shared" si="40"/>
        <v>-979.22146869221399</v>
      </c>
      <c r="AN27">
        <f t="shared" si="9"/>
        <v>0</v>
      </c>
      <c r="AO27">
        <f t="shared" si="10"/>
        <v>0</v>
      </c>
      <c r="AP27">
        <f t="shared" si="11"/>
        <v>-2.0939050318396655</v>
      </c>
      <c r="AQ27">
        <f t="shared" si="12"/>
        <v>-69.230043405783434</v>
      </c>
      <c r="AR27">
        <f t="shared" si="13"/>
        <v>-71.323948437623102</v>
      </c>
      <c r="AS27">
        <f t="shared" si="14"/>
        <v>3.647609373908951</v>
      </c>
      <c r="AT27">
        <f t="shared" si="15"/>
        <v>3.1631690720323742</v>
      </c>
      <c r="AU27">
        <f t="shared" si="16"/>
        <v>-64.513169991681778</v>
      </c>
      <c r="AW27">
        <v>24</v>
      </c>
      <c r="AX27">
        <f>IF(Z27&gt;0, (R27*SUMPRODUCT(K27:$K$98, X27:$X$98)-K27*$AZ$3)/Z27, 0)</f>
        <v>991.9389751419817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3.5933631000000001E-2</v>
      </c>
      <c r="Q28" s="5">
        <f t="shared" si="30"/>
        <v>50</v>
      </c>
      <c r="R28">
        <f t="shared" si="0"/>
        <v>50000</v>
      </c>
      <c r="S28">
        <f t="shared" si="1"/>
        <v>948.23397404488969</v>
      </c>
      <c r="U28">
        <f t="shared" si="20"/>
        <v>3.5933631000000001E-2</v>
      </c>
      <c r="V28">
        <f t="shared" si="21"/>
        <v>0.01</v>
      </c>
      <c r="W28">
        <f t="shared" si="34"/>
        <v>0.63565215004763498</v>
      </c>
      <c r="X28">
        <f t="shared" si="35"/>
        <v>2.2841289804168347E-2</v>
      </c>
      <c r="Y28">
        <f t="shared" si="36"/>
        <v>6.35652150047635E-3</v>
      </c>
      <c r="Z28">
        <f t="shared" si="37"/>
        <v>0.60645433874299026</v>
      </c>
      <c r="AB28">
        <f t="shared" si="38"/>
        <v>630.52814226504825</v>
      </c>
      <c r="AC28">
        <f t="shared" si="27"/>
        <v>575.06060770303134</v>
      </c>
      <c r="AE28">
        <f t="shared" si="2"/>
        <v>0</v>
      </c>
      <c r="AF28">
        <f t="shared" si="3"/>
        <v>0</v>
      </c>
      <c r="AG28">
        <f t="shared" si="4"/>
        <v>-30.322716937149512</v>
      </c>
      <c r="AH28">
        <f t="shared" si="5"/>
        <v>-1142.0644902084173</v>
      </c>
      <c r="AI28">
        <f t="shared" si="39"/>
        <v>-1172.3872071455669</v>
      </c>
      <c r="AJ28">
        <f t="shared" si="7"/>
        <v>55.467534562016908</v>
      </c>
      <c r="AK28">
        <f t="shared" si="28"/>
        <v>44.136969958553379</v>
      </c>
      <c r="AL28">
        <f t="shared" si="40"/>
        <v>-1072.7827026249965</v>
      </c>
      <c r="AN28">
        <f t="shared" si="9"/>
        <v>0</v>
      </c>
      <c r="AO28">
        <f t="shared" si="10"/>
        <v>0</v>
      </c>
      <c r="AP28">
        <f t="shared" si="11"/>
        <v>-1.7836824738911596</v>
      </c>
      <c r="AQ28">
        <f t="shared" si="12"/>
        <v>-67.180009609973013</v>
      </c>
      <c r="AR28">
        <f t="shared" si="13"/>
        <v>-68.963692083864188</v>
      </c>
      <c r="AS28">
        <f t="shared" si="14"/>
        <v>3.2627837892392453</v>
      </c>
      <c r="AT28">
        <f t="shared" si="15"/>
        <v>2.5962825141595958</v>
      </c>
      <c r="AU28">
        <f t="shared" si="16"/>
        <v>-63.104625780465341</v>
      </c>
      <c r="AW28">
        <v>25</v>
      </c>
      <c r="AX28">
        <f>IF(Z28&gt;0, (R28*SUMPRODUCT(K28:$K$98, X28:$X$98)-K28*$AZ$3)/Z28, 0)</f>
        <v>948.23397404488969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4.1016489000000003E-2</v>
      </c>
      <c r="Q29" s="5">
        <f t="shared" si="30"/>
        <v>50</v>
      </c>
      <c r="R29">
        <f t="shared" si="0"/>
        <v>50000</v>
      </c>
      <c r="S29">
        <f t="shared" si="1"/>
        <v>903.83117885412128</v>
      </c>
      <c r="U29">
        <f t="shared" si="20"/>
        <v>4.1016489000000003E-2</v>
      </c>
      <c r="V29">
        <f t="shared" si="21"/>
        <v>0.01</v>
      </c>
      <c r="W29">
        <f t="shared" si="34"/>
        <v>0.60645433874299026</v>
      </c>
      <c r="X29">
        <f t="shared" si="35"/>
        <v>2.4874627714054135E-2</v>
      </c>
      <c r="Y29">
        <f t="shared" si="36"/>
        <v>6.0645433874299028E-3</v>
      </c>
      <c r="Z29">
        <f t="shared" si="37"/>
        <v>0.57551516764150623</v>
      </c>
      <c r="AB29">
        <f t="shared" si="38"/>
        <v>575.06060770303134</v>
      </c>
      <c r="AC29">
        <f t="shared" si="27"/>
        <v>520.16855241784981</v>
      </c>
      <c r="AE29">
        <f t="shared" si="2"/>
        <v>0</v>
      </c>
      <c r="AF29">
        <f t="shared" si="3"/>
        <v>0</v>
      </c>
      <c r="AG29">
        <f t="shared" si="4"/>
        <v>-28.77575838207531</v>
      </c>
      <c r="AH29">
        <f t="shared" si="5"/>
        <v>-1243.7313857027068</v>
      </c>
      <c r="AI29">
        <f t="shared" si="39"/>
        <v>-1272.5071440847821</v>
      </c>
      <c r="AJ29">
        <f t="shared" si="7"/>
        <v>54.892055285181527</v>
      </c>
      <c r="AK29">
        <f t="shared" si="28"/>
        <v>40.2542425392122</v>
      </c>
      <c r="AL29">
        <f t="shared" si="40"/>
        <v>-1177.3608462603884</v>
      </c>
      <c r="AN29">
        <f t="shared" si="9"/>
        <v>0</v>
      </c>
      <c r="AO29">
        <f t="shared" si="10"/>
        <v>0</v>
      </c>
      <c r="AP29">
        <f t="shared" si="11"/>
        <v>-1.5113261219485699</v>
      </c>
      <c r="AQ29">
        <f t="shared" si="12"/>
        <v>-65.321779080222797</v>
      </c>
      <c r="AR29">
        <f t="shared" si="13"/>
        <v>-66.833105202171367</v>
      </c>
      <c r="AS29">
        <f t="shared" si="14"/>
        <v>2.8829751743959711</v>
      </c>
      <c r="AT29">
        <f t="shared" si="15"/>
        <v>2.1141854008150434</v>
      </c>
      <c r="AU29">
        <f t="shared" si="16"/>
        <v>-61.835944626960355</v>
      </c>
      <c r="AW29">
        <v>26</v>
      </c>
      <c r="AX29">
        <f>IF(Z29&gt;0, (R29*SUMPRODUCT(K29:$K$98, X29:$X$98)-K29*$AZ$3)/Z29, 0)</f>
        <v>903.83117885412128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4.6435859000000003E-2</v>
      </c>
      <c r="Q30" s="5">
        <f t="shared" si="30"/>
        <v>50</v>
      </c>
      <c r="R30">
        <f t="shared" si="0"/>
        <v>50000</v>
      </c>
      <c r="S30">
        <f t="shared" si="1"/>
        <v>857.80429226905187</v>
      </c>
      <c r="U30">
        <f t="shared" si="20"/>
        <v>4.6435859000000003E-2</v>
      </c>
      <c r="V30">
        <f t="shared" si="21"/>
        <v>0.01</v>
      </c>
      <c r="W30">
        <f t="shared" si="34"/>
        <v>0.57551516764150623</v>
      </c>
      <c r="X30">
        <f t="shared" si="35"/>
        <v>2.6724541176962349E-2</v>
      </c>
      <c r="Y30">
        <f t="shared" si="36"/>
        <v>5.755151676415062E-3</v>
      </c>
      <c r="Z30">
        <f t="shared" si="37"/>
        <v>0.54303547478812886</v>
      </c>
      <c r="AB30">
        <f t="shared" si="38"/>
        <v>520.16855241784981</v>
      </c>
      <c r="AC30">
        <f t="shared" si="27"/>
        <v>465.81816112761942</v>
      </c>
      <c r="AE30">
        <f t="shared" si="2"/>
        <v>0</v>
      </c>
      <c r="AF30">
        <f t="shared" si="3"/>
        <v>0</v>
      </c>
      <c r="AG30">
        <f t="shared" si="4"/>
        <v>-27.151773739406444</v>
      </c>
      <c r="AH30">
        <f t="shared" si="5"/>
        <v>-1336.2270588481174</v>
      </c>
      <c r="AI30">
        <f t="shared" si="39"/>
        <v>-1363.3788325875239</v>
      </c>
      <c r="AJ30">
        <f t="shared" si="7"/>
        <v>54.350391290230391</v>
      </c>
      <c r="AK30">
        <f t="shared" si="28"/>
        <v>36.411798669249492</v>
      </c>
      <c r="AL30">
        <f t="shared" si="40"/>
        <v>-1272.616642628044</v>
      </c>
      <c r="AN30">
        <f t="shared" si="9"/>
        <v>0</v>
      </c>
      <c r="AO30">
        <f t="shared" si="10"/>
        <v>0</v>
      </c>
      <c r="AP30">
        <f t="shared" si="11"/>
        <v>-1.2732438696671997</v>
      </c>
      <c r="AQ30">
        <f t="shared" si="12"/>
        <v>-62.66047026948268</v>
      </c>
      <c r="AR30">
        <f t="shared" si="13"/>
        <v>-63.933714139149878</v>
      </c>
      <c r="AS30">
        <f t="shared" si="14"/>
        <v>2.5486844133451516</v>
      </c>
      <c r="AT30">
        <f t="shared" si="15"/>
        <v>1.7074795880422544</v>
      </c>
      <c r="AU30">
        <f t="shared" si="16"/>
        <v>-59.677550137762474</v>
      </c>
      <c r="AW30">
        <v>27</v>
      </c>
      <c r="AX30">
        <f>IF(Z30&gt;0, (R30*SUMPRODUCT(K30:$K$98, X30:$X$98)-K30*$AZ$3)/Z30, 0)</f>
        <v>857.80429226905187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5.1834316999999998E-2</v>
      </c>
      <c r="Q31" s="5">
        <f t="shared" si="30"/>
        <v>50</v>
      </c>
      <c r="R31">
        <f t="shared" si="0"/>
        <v>50000</v>
      </c>
      <c r="S31">
        <f t="shared" si="1"/>
        <v>810.57551966511721</v>
      </c>
      <c r="U31">
        <f t="shared" si="20"/>
        <v>5.1834316999999998E-2</v>
      </c>
      <c r="V31">
        <f t="shared" si="21"/>
        <v>0.01</v>
      </c>
      <c r="W31">
        <f t="shared" si="34"/>
        <v>0.54303547478812886</v>
      </c>
      <c r="X31">
        <f t="shared" si="35"/>
        <v>2.8147872942413377E-2</v>
      </c>
      <c r="Y31">
        <f t="shared" si="36"/>
        <v>5.4303547478812891E-3</v>
      </c>
      <c r="Z31">
        <f t="shared" si="37"/>
        <v>0.50945724709783413</v>
      </c>
      <c r="AB31">
        <f t="shared" si="38"/>
        <v>465.81816112761942</v>
      </c>
      <c r="AC31">
        <f t="shared" si="27"/>
        <v>412.95357281348691</v>
      </c>
      <c r="AE31">
        <f t="shared" si="2"/>
        <v>0</v>
      </c>
      <c r="AF31">
        <f t="shared" si="3"/>
        <v>0</v>
      </c>
      <c r="AG31">
        <f t="shared" si="4"/>
        <v>-25.472862354891706</v>
      </c>
      <c r="AH31">
        <f t="shared" si="5"/>
        <v>-1407.3936471206689</v>
      </c>
      <c r="AI31">
        <f t="shared" si="39"/>
        <v>-1432.8665094755606</v>
      </c>
      <c r="AJ31">
        <f t="shared" si="7"/>
        <v>52.864588314132504</v>
      </c>
      <c r="AK31">
        <f t="shared" si="28"/>
        <v>32.607271278933361</v>
      </c>
      <c r="AL31">
        <f t="shared" si="40"/>
        <v>-1347.3946498824946</v>
      </c>
      <c r="AN31">
        <f t="shared" si="9"/>
        <v>0</v>
      </c>
      <c r="AO31">
        <f t="shared" si="10"/>
        <v>0</v>
      </c>
      <c r="AP31">
        <f t="shared" si="11"/>
        <v>-1.0665300934034743</v>
      </c>
      <c r="AQ31">
        <f t="shared" si="12"/>
        <v>-58.926541391639553</v>
      </c>
      <c r="AR31">
        <f t="shared" si="13"/>
        <v>-59.993071485043032</v>
      </c>
      <c r="AS31">
        <f t="shared" si="14"/>
        <v>2.2134016007659478</v>
      </c>
      <c r="AT31">
        <f t="shared" si="15"/>
        <v>1.3652425706322262</v>
      </c>
      <c r="AU31">
        <f t="shared" si="16"/>
        <v>-56.41442731364485</v>
      </c>
      <c r="AW31">
        <v>28</v>
      </c>
      <c r="AX31">
        <f>IF(Z31&gt;0, (R31*SUMPRODUCT(K31:$K$98, X31:$X$98)-K31*$AZ$3)/Z31, 0)</f>
        <v>810.57551966511721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5.7772715000000002E-2</v>
      </c>
      <c r="Q32" s="5">
        <f t="shared" si="30"/>
        <v>50</v>
      </c>
      <c r="R32">
        <f t="shared" si="0"/>
        <v>50000</v>
      </c>
      <c r="S32">
        <f t="shared" si="1"/>
        <v>763.84603125893875</v>
      </c>
      <c r="U32">
        <f t="shared" si="20"/>
        <v>5.7772715000000002E-2</v>
      </c>
      <c r="V32">
        <f t="shared" si="21"/>
        <v>0.01</v>
      </c>
      <c r="W32">
        <f t="shared" si="34"/>
        <v>0.50945724709783413</v>
      </c>
      <c r="X32">
        <f t="shared" si="35"/>
        <v>2.9432728341267748E-2</v>
      </c>
      <c r="Y32">
        <f t="shared" si="36"/>
        <v>5.0945724709783417E-3</v>
      </c>
      <c r="Z32">
        <f t="shared" si="37"/>
        <v>0.47492994628558804</v>
      </c>
      <c r="AB32">
        <f t="shared" si="38"/>
        <v>412.95357281348691</v>
      </c>
      <c r="AC32">
        <f t="shared" si="27"/>
        <v>362.77335459626738</v>
      </c>
      <c r="AE32">
        <f t="shared" si="2"/>
        <v>0</v>
      </c>
      <c r="AF32">
        <f t="shared" si="3"/>
        <v>0</v>
      </c>
      <c r="AG32">
        <f t="shared" si="4"/>
        <v>-23.746497314279402</v>
      </c>
      <c r="AH32">
        <f t="shared" si="5"/>
        <v>-1471.6364170633874</v>
      </c>
      <c r="AI32">
        <f t="shared" si="39"/>
        <v>-1495.3829143776668</v>
      </c>
      <c r="AJ32">
        <f t="shared" si="7"/>
        <v>50.180218217219533</v>
      </c>
      <c r="AK32">
        <f t="shared" si="28"/>
        <v>28.906750096944087</v>
      </c>
      <c r="AL32">
        <f t="shared" si="40"/>
        <v>-1416.2959460635032</v>
      </c>
      <c r="AN32">
        <f t="shared" si="9"/>
        <v>0</v>
      </c>
      <c r="AO32">
        <f t="shared" si="10"/>
        <v>0</v>
      </c>
      <c r="AP32">
        <f t="shared" si="11"/>
        <v>-0.88772183334314025</v>
      </c>
      <c r="AQ32">
        <f t="shared" si="12"/>
        <v>-55.014588504573467</v>
      </c>
      <c r="AR32">
        <f t="shared" si="13"/>
        <v>-55.90231033791661</v>
      </c>
      <c r="AS32">
        <f t="shared" si="14"/>
        <v>1.8759008844037905</v>
      </c>
      <c r="AT32">
        <f t="shared" si="15"/>
        <v>1.0806289808737588</v>
      </c>
      <c r="AU32">
        <f t="shared" si="16"/>
        <v>-52.945780472639058</v>
      </c>
      <c r="AW32">
        <v>29</v>
      </c>
      <c r="AX32">
        <f>IF(Z32&gt;0, (R32*SUMPRODUCT(K32:$K$98, X32:$X$98)-K32*$AZ$3)/Z32, 0)</f>
        <v>763.84603125893875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6.4089452000000005E-2</v>
      </c>
      <c r="Q33" s="5">
        <f t="shared" si="30"/>
        <v>50</v>
      </c>
      <c r="R33">
        <f t="shared" si="0"/>
        <v>50000</v>
      </c>
      <c r="S33">
        <f t="shared" si="1"/>
        <v>717.61969299268867</v>
      </c>
      <c r="U33">
        <f t="shared" si="20"/>
        <v>6.4089452000000005E-2</v>
      </c>
      <c r="V33">
        <f t="shared" si="21"/>
        <v>0.01</v>
      </c>
      <c r="W33">
        <f t="shared" si="34"/>
        <v>0.47492994628558804</v>
      </c>
      <c r="X33">
        <f t="shared" si="35"/>
        <v>3.0437999995832774E-2</v>
      </c>
      <c r="Y33">
        <f t="shared" si="36"/>
        <v>4.7492994628558806E-3</v>
      </c>
      <c r="Z33">
        <f t="shared" si="37"/>
        <v>0.43974264682689934</v>
      </c>
      <c r="AB33">
        <f t="shared" si="38"/>
        <v>362.77335459626738</v>
      </c>
      <c r="AC33">
        <f t="shared" si="27"/>
        <v>315.56798321171181</v>
      </c>
      <c r="AE33">
        <f t="shared" si="2"/>
        <v>0</v>
      </c>
      <c r="AF33">
        <f t="shared" si="3"/>
        <v>0</v>
      </c>
      <c r="AG33">
        <f t="shared" si="4"/>
        <v>-21.987132341344967</v>
      </c>
      <c r="AH33">
        <f t="shared" si="5"/>
        <v>-1521.8999997916387</v>
      </c>
      <c r="AI33">
        <f t="shared" si="39"/>
        <v>-1543.8871321329837</v>
      </c>
      <c r="AJ33">
        <f t="shared" si="7"/>
        <v>47.205371384555576</v>
      </c>
      <c r="AK33">
        <f t="shared" si="28"/>
        <v>25.394134821738721</v>
      </c>
      <c r="AL33">
        <f t="shared" si="40"/>
        <v>-1471.2876259266893</v>
      </c>
      <c r="AN33">
        <f t="shared" si="9"/>
        <v>0</v>
      </c>
      <c r="AO33">
        <f t="shared" si="10"/>
        <v>0</v>
      </c>
      <c r="AP33">
        <f t="shared" si="11"/>
        <v>-0.73388482962706392</v>
      </c>
      <c r="AQ33">
        <f t="shared" si="12"/>
        <v>-50.797862345890344</v>
      </c>
      <c r="AR33">
        <f t="shared" si="13"/>
        <v>-51.53174717551741</v>
      </c>
      <c r="AS33">
        <f t="shared" si="14"/>
        <v>1.5756172927968874</v>
      </c>
      <c r="AT33">
        <f t="shared" si="15"/>
        <v>0.84760349907633348</v>
      </c>
      <c r="AU33">
        <f t="shared" si="16"/>
        <v>-49.10852638364419</v>
      </c>
      <c r="AW33">
        <v>30</v>
      </c>
      <c r="AX33">
        <f>IF(Z33&gt;0, (R33*SUMPRODUCT(K33:$K$98, X33:$X$98)-K33*$AZ$3)/Z33, 0)</f>
        <v>717.61969299268867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7.1121990999999996E-2</v>
      </c>
      <c r="Q34" s="5">
        <f t="shared" si="30"/>
        <v>50</v>
      </c>
      <c r="R34">
        <f t="shared" si="0"/>
        <v>50000</v>
      </c>
      <c r="S34">
        <f t="shared" si="1"/>
        <v>672.51401617489569</v>
      </c>
      <c r="U34">
        <f t="shared" si="20"/>
        <v>7.1121990999999996E-2</v>
      </c>
      <c r="V34">
        <f t="shared" si="21"/>
        <v>0.01</v>
      </c>
      <c r="W34">
        <f t="shared" si="34"/>
        <v>0.43974264682689934</v>
      </c>
      <c r="X34">
        <f t="shared" si="35"/>
        <v>3.1275372569938911E-2</v>
      </c>
      <c r="Y34">
        <f t="shared" si="36"/>
        <v>4.3974264682689933E-3</v>
      </c>
      <c r="Z34">
        <f t="shared" si="37"/>
        <v>0.40406984778869143</v>
      </c>
      <c r="AB34">
        <f t="shared" si="38"/>
        <v>315.56798321171181</v>
      </c>
      <c r="AC34">
        <f t="shared" si="27"/>
        <v>271.74263615155166</v>
      </c>
      <c r="AE34">
        <f t="shared" si="2"/>
        <v>0</v>
      </c>
      <c r="AF34">
        <f t="shared" si="3"/>
        <v>0</v>
      </c>
      <c r="AG34">
        <f t="shared" si="4"/>
        <v>-20.203492389434572</v>
      </c>
      <c r="AH34">
        <f t="shared" si="5"/>
        <v>-1563.7686284969457</v>
      </c>
      <c r="AI34">
        <f t="shared" si="39"/>
        <v>-1583.9721208863803</v>
      </c>
      <c r="AJ34">
        <f t="shared" si="7"/>
        <v>43.825347060160141</v>
      </c>
      <c r="AK34">
        <f t="shared" si="28"/>
        <v>22.089758824819828</v>
      </c>
      <c r="AL34">
        <f t="shared" si="40"/>
        <v>-1518.0570150014003</v>
      </c>
      <c r="AN34">
        <f t="shared" si="9"/>
        <v>0</v>
      </c>
      <c r="AO34">
        <f t="shared" si="10"/>
        <v>0</v>
      </c>
      <c r="AP34">
        <f t="shared" si="11"/>
        <v>-0.60209877775269705</v>
      </c>
      <c r="AQ34">
        <f t="shared" si="12"/>
        <v>-46.602991292654082</v>
      </c>
      <c r="AR34">
        <f t="shared" si="13"/>
        <v>-47.205090070406776</v>
      </c>
      <c r="AS34">
        <f t="shared" si="14"/>
        <v>1.3060706233794197</v>
      </c>
      <c r="AT34">
        <f t="shared" si="15"/>
        <v>0.65831275766120645</v>
      </c>
      <c r="AU34">
        <f t="shared" si="16"/>
        <v>-45.240706689366149</v>
      </c>
      <c r="AW34">
        <v>31</v>
      </c>
      <c r="AX34">
        <f>IF(Z34&gt;0, (R34*SUMPRODUCT(K34:$K$98, X34:$X$98)-K34*$AZ$3)/Z34, 0)</f>
        <v>672.51401617489569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7.9233461000000005E-2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628.68680821269027</v>
      </c>
      <c r="U35">
        <f t="shared" si="20"/>
        <v>7.9233461000000005E-2</v>
      </c>
      <c r="V35">
        <f t="shared" si="21"/>
        <v>0.01</v>
      </c>
      <c r="W35">
        <f t="shared" si="34"/>
        <v>0.40406984778869143</v>
      </c>
      <c r="X35">
        <f t="shared" si="35"/>
        <v>3.2015852526041222E-2</v>
      </c>
      <c r="Y35">
        <f t="shared" si="36"/>
        <v>4.0406984778869146E-3</v>
      </c>
      <c r="Z35">
        <f t="shared" si="37"/>
        <v>0.3680132967847633</v>
      </c>
      <c r="AB35">
        <f t="shared" si="38"/>
        <v>271.74263615155166</v>
      </c>
      <c r="AC35">
        <f t="shared" si="27"/>
        <v>231.36510493544236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-18.400664839238164</v>
      </c>
      <c r="AH35">
        <f t="shared" ref="AH35:AH66" si="46">-X35*R35</f>
        <v>-1600.7926263020611</v>
      </c>
      <c r="AI35">
        <f t="shared" si="39"/>
        <v>-1619.1932911412991</v>
      </c>
      <c r="AJ35">
        <f t="shared" ref="AJ35:AJ66" si="47">AB35-AC35</f>
        <v>40.377531216109304</v>
      </c>
      <c r="AK35">
        <f t="shared" si="28"/>
        <v>19.02198453060862</v>
      </c>
      <c r="AL35">
        <f t="shared" si="40"/>
        <v>-1559.7937753945812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-0.48961733924103035</v>
      </c>
      <c r="AQ35">
        <f t="shared" ref="AQ35:AQ66" si="51">AH35*$K35</f>
        <v>-42.594973236799987</v>
      </c>
      <c r="AR35">
        <f t="shared" ref="AR35:AR66" si="52">AI35*$K35</f>
        <v>-43.084590576041016</v>
      </c>
      <c r="AS35">
        <f t="shared" ref="AS35:AS66" si="53">AJ35*$K35</f>
        <v>1.0743926685190139</v>
      </c>
      <c r="AT35">
        <f t="shared" ref="AT35:AT66" si="54">AK35*$K35</f>
        <v>0.50614983395057778</v>
      </c>
      <c r="AU35">
        <f t="shared" ref="AU35:AU66" si="55">AL35*$K35</f>
        <v>-41.504048073571425</v>
      </c>
      <c r="AW35">
        <v>32</v>
      </c>
      <c r="AX35">
        <f>IF(Z35&gt;0, (R35*SUMPRODUCT(K35:$K$98, X35:$X$98)-K35*$AZ$3)/Z35, 0)</f>
        <v>628.68680821269027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8.7905784000000001E-2</v>
      </c>
      <c r="Q36" s="5">
        <f t="shared" si="30"/>
        <v>50</v>
      </c>
      <c r="R36">
        <f t="shared" si="41"/>
        <v>50000</v>
      </c>
      <c r="S36">
        <f t="shared" si="42"/>
        <v>585.35760399500327</v>
      </c>
      <c r="U36">
        <f t="shared" ref="U36:U67" si="57">M36</f>
        <v>8.7905784000000001E-2</v>
      </c>
      <c r="V36">
        <f t="shared" ref="V36:V67" si="58">$C$10</f>
        <v>0.01</v>
      </c>
      <c r="W36">
        <f t="shared" si="34"/>
        <v>0.3680132967847633</v>
      </c>
      <c r="X36">
        <f t="shared" si="35"/>
        <v>3.2350497376289297E-2</v>
      </c>
      <c r="Y36">
        <f t="shared" si="36"/>
        <v>3.6801329678476332E-3</v>
      </c>
      <c r="Z36">
        <f t="shared" si="37"/>
        <v>0.33198266644062635</v>
      </c>
      <c r="AB36">
        <f t="shared" si="38"/>
        <v>231.36510493544236</v>
      </c>
      <c r="AC36">
        <f t="shared" si="27"/>
        <v>194.32857819555741</v>
      </c>
      <c r="AE36">
        <f t="shared" si="43"/>
        <v>0</v>
      </c>
      <c r="AF36">
        <f t="shared" si="44"/>
        <v>0</v>
      </c>
      <c r="AG36">
        <f t="shared" si="45"/>
        <v>-16.599133322031317</v>
      </c>
      <c r="AH36">
        <f t="shared" si="46"/>
        <v>-1617.5248688144648</v>
      </c>
      <c r="AI36">
        <f t="shared" si="39"/>
        <v>-1634.1240021364961</v>
      </c>
      <c r="AJ36">
        <f t="shared" si="47"/>
        <v>37.036526739884948</v>
      </c>
      <c r="AK36">
        <f t="shared" ref="AK36:AK67" si="59">G36*SUM(AB36:AB36, AE36:AF36)</f>
        <v>16.195557345480967</v>
      </c>
      <c r="AL36">
        <f t="shared" si="40"/>
        <v>-1580.8919180511302</v>
      </c>
      <c r="AN36">
        <f t="shared" si="48"/>
        <v>0</v>
      </c>
      <c r="AO36">
        <f t="shared" si="49"/>
        <v>0</v>
      </c>
      <c r="AP36">
        <f t="shared" si="50"/>
        <v>-0.39435800873450289</v>
      </c>
      <c r="AQ36">
        <f t="shared" si="51"/>
        <v>-38.428746487479224</v>
      </c>
      <c r="AR36">
        <f t="shared" si="52"/>
        <v>-38.82310449621373</v>
      </c>
      <c r="AS36">
        <f t="shared" si="53"/>
        <v>0.8799044294799262</v>
      </c>
      <c r="AT36">
        <f t="shared" si="54"/>
        <v>0.38476995281629173</v>
      </c>
      <c r="AU36">
        <f t="shared" si="55"/>
        <v>-37.55843011391751</v>
      </c>
      <c r="AW36">
        <v>33</v>
      </c>
      <c r="AX36">
        <f>IF(Z36&gt;0, (R36*SUMPRODUCT(K36:$K$98, X36:$X$98)-K36*$AZ$3)/Z36, 0)</f>
        <v>585.35760399500327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41"/>
        <v>50000</v>
      </c>
      <c r="S37">
        <f t="shared" si="42"/>
        <v>542.68270732192491</v>
      </c>
      <c r="U37">
        <f t="shared" si="57"/>
        <v>9.7118048999999998E-2</v>
      </c>
      <c r="V37">
        <f t="shared" si="58"/>
        <v>0.01</v>
      </c>
      <c r="W37">
        <f t="shared" si="34"/>
        <v>0.33198266644062635</v>
      </c>
      <c r="X37">
        <f t="shared" si="35"/>
        <v>3.2241508866531404E-2</v>
      </c>
      <c r="Y37">
        <f t="shared" si="36"/>
        <v>3.3198266644062636E-3</v>
      </c>
      <c r="Z37">
        <f t="shared" si="37"/>
        <v>0.29642133090968864</v>
      </c>
      <c r="AB37">
        <f t="shared" si="38"/>
        <v>194.32857819555741</v>
      </c>
      <c r="AC37">
        <f t="shared" si="27"/>
        <v>160.86273036603802</v>
      </c>
      <c r="AE37">
        <f t="shared" si="43"/>
        <v>0</v>
      </c>
      <c r="AF37">
        <f t="shared" si="44"/>
        <v>0</v>
      </c>
      <c r="AG37">
        <f t="shared" si="45"/>
        <v>-14.821066545484433</v>
      </c>
      <c r="AH37">
        <f t="shared" si="46"/>
        <v>-1612.0754433265702</v>
      </c>
      <c r="AI37">
        <f t="shared" si="39"/>
        <v>-1626.8965098720546</v>
      </c>
      <c r="AJ37">
        <f t="shared" si="47"/>
        <v>33.46584782951939</v>
      </c>
      <c r="AK37">
        <f t="shared" si="59"/>
        <v>13.60300047368902</v>
      </c>
      <c r="AL37">
        <f t="shared" si="40"/>
        <v>-1579.8276615688462</v>
      </c>
      <c r="AN37">
        <f t="shared" si="48"/>
        <v>0</v>
      </c>
      <c r="AO37">
        <f t="shared" si="49"/>
        <v>0</v>
      </c>
      <c r="AP37">
        <f t="shared" si="50"/>
        <v>-0.31438852520655175</v>
      </c>
      <c r="AQ37">
        <f t="shared" si="51"/>
        <v>-34.195786085553465</v>
      </c>
      <c r="AR37">
        <f t="shared" si="52"/>
        <v>-34.510174610760011</v>
      </c>
      <c r="AS37">
        <f t="shared" si="53"/>
        <v>0.70988673531831781</v>
      </c>
      <c r="AT37">
        <f t="shared" si="54"/>
        <v>0.28855057388633648</v>
      </c>
      <c r="AU37">
        <f t="shared" si="55"/>
        <v>-33.511737301555364</v>
      </c>
      <c r="AW37">
        <v>34</v>
      </c>
      <c r="AX37">
        <f>IF(Z37&gt;0, (R37*SUMPRODUCT(K37:$K$98, X37:$X$98)-K37*$AZ$3)/Z37, 0)</f>
        <v>542.68270732192491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0.107494799</v>
      </c>
      <c r="Q38" s="5">
        <f t="shared" si="60"/>
        <v>50</v>
      </c>
      <c r="R38">
        <f t="shared" si="41"/>
        <v>50000</v>
      </c>
      <c r="S38">
        <f t="shared" si="42"/>
        <v>501.15224897829017</v>
      </c>
      <c r="U38">
        <f t="shared" si="57"/>
        <v>0.107494799</v>
      </c>
      <c r="V38">
        <f t="shared" si="58"/>
        <v>0.01</v>
      </c>
      <c r="W38">
        <f t="shared" si="34"/>
        <v>0.29642133090968864</v>
      </c>
      <c r="X38">
        <f t="shared" si="35"/>
        <v>3.1863751385449467E-2</v>
      </c>
      <c r="Y38">
        <f t="shared" si="36"/>
        <v>2.9642133090968864E-3</v>
      </c>
      <c r="Z38">
        <f t="shared" si="37"/>
        <v>0.26159336621514229</v>
      </c>
      <c r="AB38">
        <f t="shared" si="38"/>
        <v>160.86273036603802</v>
      </c>
      <c r="AC38">
        <f t="shared" si="27"/>
        <v>131.09810379652004</v>
      </c>
      <c r="AE38">
        <f t="shared" si="43"/>
        <v>0</v>
      </c>
      <c r="AF38">
        <f t="shared" si="44"/>
        <v>0</v>
      </c>
      <c r="AG38">
        <f t="shared" si="45"/>
        <v>-13.079668310757114</v>
      </c>
      <c r="AH38">
        <f t="shared" si="46"/>
        <v>-1593.1875692724734</v>
      </c>
      <c r="AI38">
        <f t="shared" si="39"/>
        <v>-1606.2672375832306</v>
      </c>
      <c r="AJ38">
        <f t="shared" si="47"/>
        <v>29.764626569517986</v>
      </c>
      <c r="AK38">
        <f t="shared" si="59"/>
        <v>11.260391125622663</v>
      </c>
      <c r="AL38">
        <f t="shared" si="40"/>
        <v>-1565.2422198880899</v>
      </c>
      <c r="AN38">
        <f t="shared" si="48"/>
        <v>0</v>
      </c>
      <c r="AO38">
        <f t="shared" si="49"/>
        <v>0</v>
      </c>
      <c r="AP38">
        <f t="shared" si="50"/>
        <v>-0.24772277556205491</v>
      </c>
      <c r="AQ38">
        <f t="shared" si="51"/>
        <v>-30.174224397307778</v>
      </c>
      <c r="AR38">
        <f t="shared" si="52"/>
        <v>-30.421947172869835</v>
      </c>
      <c r="AS38">
        <f t="shared" si="53"/>
        <v>0.56372804968647361</v>
      </c>
      <c r="AT38">
        <f t="shared" si="54"/>
        <v>0.21326652001254845</v>
      </c>
      <c r="AU38">
        <f t="shared" si="55"/>
        <v>-29.644952603170815</v>
      </c>
      <c r="AW38">
        <v>35</v>
      </c>
      <c r="AX38">
        <f>IF(Z38&gt;0, (R38*SUMPRODUCT(K38:$K$98, X38:$X$98)-K38*$AZ$3)/Z38, 0)</f>
        <v>501.15224897829017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0.119195734</v>
      </c>
      <c r="Q39" s="5">
        <f t="shared" si="60"/>
        <v>50</v>
      </c>
      <c r="R39">
        <f t="shared" si="41"/>
        <v>50000</v>
      </c>
      <c r="S39">
        <f t="shared" si="42"/>
        <v>460.4118891936352</v>
      </c>
      <c r="U39">
        <f t="shared" si="57"/>
        <v>0.119195734</v>
      </c>
      <c r="V39">
        <f t="shared" si="58"/>
        <v>0.01</v>
      </c>
      <c r="W39">
        <f t="shared" si="34"/>
        <v>0.26159336621514229</v>
      </c>
      <c r="X39">
        <f t="shared" si="35"/>
        <v>3.1180813295544688E-2</v>
      </c>
      <c r="Y39">
        <f t="shared" si="36"/>
        <v>2.6159336621514231E-3</v>
      </c>
      <c r="Z39">
        <f t="shared" si="37"/>
        <v>0.22779661925744618</v>
      </c>
      <c r="AB39">
        <f t="shared" si="38"/>
        <v>131.09810379652004</v>
      </c>
      <c r="AC39">
        <f t="shared" si="27"/>
        <v>104.88027182424402</v>
      </c>
      <c r="AE39">
        <f t="shared" si="43"/>
        <v>0</v>
      </c>
      <c r="AF39">
        <f t="shared" si="44"/>
        <v>0</v>
      </c>
      <c r="AG39">
        <f t="shared" si="45"/>
        <v>-11.38983096287231</v>
      </c>
      <c r="AH39">
        <f t="shared" si="46"/>
        <v>-1559.0406647772343</v>
      </c>
      <c r="AI39">
        <f t="shared" si="39"/>
        <v>-1570.4304957401066</v>
      </c>
      <c r="AJ39">
        <f t="shared" si="47"/>
        <v>26.217831972276016</v>
      </c>
      <c r="AK39">
        <f t="shared" si="59"/>
        <v>9.1768672657564032</v>
      </c>
      <c r="AL39">
        <f t="shared" si="40"/>
        <v>-1535.0357965020744</v>
      </c>
      <c r="AN39">
        <f t="shared" si="48"/>
        <v>0</v>
      </c>
      <c r="AO39">
        <f t="shared" si="49"/>
        <v>0</v>
      </c>
      <c r="AP39">
        <f t="shared" si="50"/>
        <v>-0.19260540155785533</v>
      </c>
      <c r="AQ39">
        <f t="shared" si="51"/>
        <v>-26.363837555032493</v>
      </c>
      <c r="AR39">
        <f t="shared" si="52"/>
        <v>-26.556442956590349</v>
      </c>
      <c r="AS39">
        <f t="shared" si="53"/>
        <v>0.44335127285533987</v>
      </c>
      <c r="AT39">
        <f t="shared" si="54"/>
        <v>0.15518353262008505</v>
      </c>
      <c r="AU39">
        <f t="shared" si="55"/>
        <v>-25.957908151114928</v>
      </c>
      <c r="AW39">
        <v>36</v>
      </c>
      <c r="AX39">
        <f>IF(Z39&gt;0, (R39*SUMPRODUCT(K39:$K$98, X39:$X$98)-K39*$AZ$3)/Z39, 0)</f>
        <v>460.4118891936352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0.13258683600000001</v>
      </c>
      <c r="Q40" s="5">
        <f t="shared" si="60"/>
        <v>50</v>
      </c>
      <c r="R40">
        <f t="shared" si="41"/>
        <v>50000</v>
      </c>
      <c r="S40">
        <f t="shared" si="42"/>
        <v>420.08336794279535</v>
      </c>
      <c r="U40">
        <f t="shared" si="57"/>
        <v>0.13258683600000001</v>
      </c>
      <c r="V40">
        <f t="shared" si="58"/>
        <v>0.01</v>
      </c>
      <c r="W40">
        <f t="shared" si="34"/>
        <v>0.22779661925744618</v>
      </c>
      <c r="X40">
        <f t="shared" si="35"/>
        <v>3.0202832998841463E-2</v>
      </c>
      <c r="Y40">
        <f t="shared" si="36"/>
        <v>2.2779661925744618E-3</v>
      </c>
      <c r="Z40">
        <f t="shared" si="37"/>
        <v>0.19531582006603027</v>
      </c>
      <c r="AB40">
        <f t="shared" si="38"/>
        <v>104.88027182424402</v>
      </c>
      <c r="AC40">
        <f t="shared" si="27"/>
        <v>82.048927505847004</v>
      </c>
      <c r="AE40">
        <f t="shared" si="43"/>
        <v>0</v>
      </c>
      <c r="AF40">
        <f t="shared" si="44"/>
        <v>0</v>
      </c>
      <c r="AG40">
        <f t="shared" si="45"/>
        <v>-9.7657910033015138</v>
      </c>
      <c r="AH40">
        <f t="shared" si="46"/>
        <v>-1510.1416499420732</v>
      </c>
      <c r="AI40">
        <f t="shared" si="39"/>
        <v>-1519.9074409453747</v>
      </c>
      <c r="AJ40">
        <f t="shared" si="47"/>
        <v>22.831344318397015</v>
      </c>
      <c r="AK40">
        <f t="shared" si="59"/>
        <v>7.3416190276970816</v>
      </c>
      <c r="AL40">
        <f t="shared" si="40"/>
        <v>-1489.7344775992806</v>
      </c>
      <c r="AN40">
        <f t="shared" si="48"/>
        <v>0</v>
      </c>
      <c r="AO40">
        <f t="shared" si="49"/>
        <v>0</v>
      </c>
      <c r="AP40">
        <f t="shared" si="50"/>
        <v>-0.14744857745822434</v>
      </c>
      <c r="AQ40">
        <f t="shared" si="51"/>
        <v>-22.800839990237062</v>
      </c>
      <c r="AR40">
        <f t="shared" si="52"/>
        <v>-22.948288567695286</v>
      </c>
      <c r="AS40">
        <f t="shared" si="53"/>
        <v>0.34471854251933709</v>
      </c>
      <c r="AT40">
        <f t="shared" si="54"/>
        <v>0.11084727100018861</v>
      </c>
      <c r="AU40">
        <f t="shared" si="55"/>
        <v>-22.492722754175759</v>
      </c>
      <c r="AW40">
        <v>37</v>
      </c>
      <c r="AX40">
        <f>IF(Z40&gt;0, (R40*SUMPRODUCT(K40:$K$98, X40:$X$98)-K40*$AZ$3)/Z40, 0)</f>
        <v>420.08336794279535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0.14803979</v>
      </c>
      <c r="Q41" s="5">
        <f t="shared" si="60"/>
        <v>50</v>
      </c>
      <c r="R41">
        <f t="shared" si="41"/>
        <v>50000</v>
      </c>
      <c r="S41">
        <f t="shared" si="42"/>
        <v>379.46367751396934</v>
      </c>
      <c r="U41">
        <f t="shared" si="57"/>
        <v>0.14803979</v>
      </c>
      <c r="V41">
        <f t="shared" si="58"/>
        <v>0.01</v>
      </c>
      <c r="W41">
        <f t="shared" si="34"/>
        <v>0.19531582006603027</v>
      </c>
      <c r="X41">
        <f t="shared" si="35"/>
        <v>2.8914512986252909E-2</v>
      </c>
      <c r="Y41">
        <f t="shared" si="36"/>
        <v>1.9531582006603026E-3</v>
      </c>
      <c r="Z41">
        <f t="shared" si="37"/>
        <v>0.16444814887911705</v>
      </c>
      <c r="AB41">
        <f t="shared" si="38"/>
        <v>82.048927505847004</v>
      </c>
      <c r="AC41">
        <f t="shared" si="27"/>
        <v>62.402099334034489</v>
      </c>
      <c r="AE41">
        <f t="shared" si="43"/>
        <v>0</v>
      </c>
      <c r="AF41">
        <f t="shared" si="44"/>
        <v>0</v>
      </c>
      <c r="AG41">
        <f t="shared" si="45"/>
        <v>-8.2224074439558521</v>
      </c>
      <c r="AH41">
        <f t="shared" si="46"/>
        <v>-1445.7256493126454</v>
      </c>
      <c r="AI41">
        <f t="shared" si="39"/>
        <v>-1453.9480567566013</v>
      </c>
      <c r="AJ41">
        <f t="shared" si="47"/>
        <v>19.646828171812516</v>
      </c>
      <c r="AK41">
        <f t="shared" si="59"/>
        <v>5.7434249254092906</v>
      </c>
      <c r="AL41">
        <f t="shared" si="40"/>
        <v>-1428.5578036593795</v>
      </c>
      <c r="AN41">
        <f t="shared" si="48"/>
        <v>0</v>
      </c>
      <c r="AO41">
        <f t="shared" si="49"/>
        <v>0</v>
      </c>
      <c r="AP41">
        <f t="shared" si="50"/>
        <v>-0.1108444957508284</v>
      </c>
      <c r="AQ41">
        <f t="shared" si="51"/>
        <v>-19.489514680994876</v>
      </c>
      <c r="AR41">
        <f t="shared" si="52"/>
        <v>-19.600359176745709</v>
      </c>
      <c r="AS41">
        <f t="shared" si="53"/>
        <v>0.26485463979391444</v>
      </c>
      <c r="AT41">
        <f t="shared" si="54"/>
        <v>7.742586877128127E-2</v>
      </c>
      <c r="AU41">
        <f t="shared" si="55"/>
        <v>-19.258078668180509</v>
      </c>
      <c r="AW41">
        <v>38</v>
      </c>
      <c r="AX41">
        <f>IF(Z41&gt;0, (R41*SUMPRODUCT(K41:$K$98, X41:$X$98)-K41*$AZ$3)/Z41, 0)</f>
        <v>379.46367751396934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0.16585403400000001</v>
      </c>
      <c r="Q42" s="5">
        <f t="shared" si="60"/>
        <v>50</v>
      </c>
      <c r="R42">
        <f t="shared" si="41"/>
        <v>50000</v>
      </c>
      <c r="S42">
        <f t="shared" si="42"/>
        <v>337.40802824941784</v>
      </c>
      <c r="U42">
        <f t="shared" si="57"/>
        <v>0.16585403400000001</v>
      </c>
      <c r="V42">
        <f t="shared" si="58"/>
        <v>0.01</v>
      </c>
      <c r="W42">
        <f t="shared" si="34"/>
        <v>0.16444814887911705</v>
      </c>
      <c r="X42">
        <f t="shared" si="35"/>
        <v>2.7274388875434142E-2</v>
      </c>
      <c r="Y42">
        <f t="shared" si="36"/>
        <v>1.6444814887911705E-3</v>
      </c>
      <c r="Z42">
        <f t="shared" si="37"/>
        <v>0.13552927851489172</v>
      </c>
      <c r="AB42">
        <f t="shared" si="38"/>
        <v>62.402099334034489</v>
      </c>
      <c r="AC42">
        <f t="shared" si="27"/>
        <v>45.728666633775802</v>
      </c>
      <c r="AE42">
        <f t="shared" si="43"/>
        <v>0</v>
      </c>
      <c r="AF42">
        <f t="shared" si="44"/>
        <v>0</v>
      </c>
      <c r="AG42">
        <f t="shared" si="45"/>
        <v>-6.7764639257445856</v>
      </c>
      <c r="AH42">
        <f t="shared" si="46"/>
        <v>-1363.7194437717071</v>
      </c>
      <c r="AI42">
        <f t="shared" si="39"/>
        <v>-1370.4959076974517</v>
      </c>
      <c r="AJ42">
        <f t="shared" si="47"/>
        <v>16.673432700258687</v>
      </c>
      <c r="AK42">
        <f t="shared" si="59"/>
        <v>4.3681469533824142</v>
      </c>
      <c r="AL42">
        <f t="shared" si="40"/>
        <v>-1349.4543280438106</v>
      </c>
      <c r="AN42">
        <f t="shared" si="48"/>
        <v>0</v>
      </c>
      <c r="AO42">
        <f t="shared" si="49"/>
        <v>0</v>
      </c>
      <c r="AP42">
        <f t="shared" si="50"/>
        <v>-8.1564325023526202E-2</v>
      </c>
      <c r="AQ42">
        <f t="shared" si="51"/>
        <v>-16.414291756223882</v>
      </c>
      <c r="AR42">
        <f t="shared" si="52"/>
        <v>-16.49585608124741</v>
      </c>
      <c r="AS42">
        <f t="shared" si="53"/>
        <v>0.20068833818404191</v>
      </c>
      <c r="AT42">
        <f t="shared" si="54"/>
        <v>5.2576824987238611E-2</v>
      </c>
      <c r="AU42">
        <f t="shared" si="55"/>
        <v>-16.242590918076129</v>
      </c>
      <c r="AW42">
        <v>39</v>
      </c>
      <c r="AX42">
        <f>IF(Z42&gt;0, (R42*SUMPRODUCT(K42:$K$98, X42:$X$98)-K42*$AZ$3)/Z42, 0)</f>
        <v>337.40802824941784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0.18707617900000001</v>
      </c>
      <c r="Q43" s="5">
        <f t="shared" si="60"/>
        <v>50</v>
      </c>
      <c r="R43">
        <f t="shared" si="41"/>
        <v>50000</v>
      </c>
      <c r="S43">
        <f t="shared" si="42"/>
        <v>292.4905861369528</v>
      </c>
      <c r="U43">
        <f t="shared" si="57"/>
        <v>0.18707617900000001</v>
      </c>
      <c r="V43">
        <f t="shared" si="58"/>
        <v>0.01</v>
      </c>
      <c r="W43">
        <f t="shared" si="34"/>
        <v>0.13552927851489172</v>
      </c>
      <c r="X43">
        <f t="shared" si="35"/>
        <v>2.5354299567192738E-2</v>
      </c>
      <c r="Y43">
        <f t="shared" si="36"/>
        <v>1.3552927851489171E-3</v>
      </c>
      <c r="Z43">
        <f t="shared" si="37"/>
        <v>0.10881968616255007</v>
      </c>
      <c r="AB43">
        <f t="shared" si="38"/>
        <v>45.728666633775802</v>
      </c>
      <c r="AC43">
        <f t="shared" si="27"/>
        <v>31.828733788923522</v>
      </c>
      <c r="AE43">
        <f t="shared" si="43"/>
        <v>0</v>
      </c>
      <c r="AF43">
        <f t="shared" si="44"/>
        <v>0</v>
      </c>
      <c r="AG43">
        <f t="shared" si="45"/>
        <v>-5.4409843081275033</v>
      </c>
      <c r="AH43">
        <f t="shared" si="46"/>
        <v>-1267.7149783596369</v>
      </c>
      <c r="AI43">
        <f t="shared" si="39"/>
        <v>-1273.1559626677645</v>
      </c>
      <c r="AJ43">
        <f t="shared" si="47"/>
        <v>13.89993284485228</v>
      </c>
      <c r="AK43">
        <f t="shared" si="59"/>
        <v>3.2010066643643063</v>
      </c>
      <c r="AL43">
        <f t="shared" si="40"/>
        <v>-1256.055023158548</v>
      </c>
      <c r="AN43">
        <f t="shared" si="48"/>
        <v>0</v>
      </c>
      <c r="AO43">
        <f t="shared" si="49"/>
        <v>0</v>
      </c>
      <c r="AP43">
        <f t="shared" si="50"/>
        <v>-5.8473160272478189E-2</v>
      </c>
      <c r="AQ43">
        <f t="shared" si="51"/>
        <v>-13.623877025103006</v>
      </c>
      <c r="AR43">
        <f t="shared" si="52"/>
        <v>-13.682350185375485</v>
      </c>
      <c r="AS43">
        <f t="shared" si="53"/>
        <v>0.14937977303107572</v>
      </c>
      <c r="AT43">
        <f t="shared" si="54"/>
        <v>3.4400572602103281E-2</v>
      </c>
      <c r="AU43">
        <f t="shared" si="55"/>
        <v>-13.498569839742308</v>
      </c>
      <c r="AW43">
        <v>40</v>
      </c>
      <c r="AX43">
        <f>IF(Z43&gt;0, (R43*SUMPRODUCT(K43:$K$98, X43:$X$98)-K43*$AZ$3)/Z43, 0)</f>
        <v>292.4905861369528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0.21155222800000001</v>
      </c>
      <c r="Q44" s="5">
        <f t="shared" si="60"/>
        <v>50</v>
      </c>
      <c r="R44">
        <f t="shared" si="41"/>
        <v>50000</v>
      </c>
      <c r="S44">
        <f t="shared" si="42"/>
        <v>241.40849151617695</v>
      </c>
      <c r="U44">
        <f t="shared" si="57"/>
        <v>0.21155222800000001</v>
      </c>
      <c r="V44">
        <f t="shared" si="58"/>
        <v>0.01</v>
      </c>
      <c r="W44">
        <f t="shared" si="34"/>
        <v>0.10881968616255007</v>
      </c>
      <c r="X44">
        <f t="shared" si="35"/>
        <v>2.3021047057948239E-2</v>
      </c>
      <c r="Y44">
        <f t="shared" si="36"/>
        <v>1.0881968616255008E-3</v>
      </c>
      <c r="Z44">
        <f t="shared" si="37"/>
        <v>8.471044224297633E-2</v>
      </c>
      <c r="AB44">
        <f t="shared" si="38"/>
        <v>31.828733788923522</v>
      </c>
      <c r="AC44">
        <f t="shared" si="27"/>
        <v>20.449820077545148</v>
      </c>
      <c r="AE44">
        <f t="shared" si="43"/>
        <v>0</v>
      </c>
      <c r="AF44">
        <f t="shared" si="44"/>
        <v>0</v>
      </c>
      <c r="AG44">
        <f t="shared" si="45"/>
        <v>-4.2355221121488169</v>
      </c>
      <c r="AH44">
        <f t="shared" si="46"/>
        <v>-1151.052352897412</v>
      </c>
      <c r="AI44">
        <f t="shared" si="39"/>
        <v>-1155.2878750095608</v>
      </c>
      <c r="AJ44">
        <f t="shared" si="47"/>
        <v>11.378913711378374</v>
      </c>
      <c r="AK44">
        <f t="shared" si="59"/>
        <v>2.2280113652246469</v>
      </c>
      <c r="AL44">
        <f t="shared" si="40"/>
        <v>-1141.6809499329579</v>
      </c>
      <c r="AN44">
        <f t="shared" si="48"/>
        <v>0</v>
      </c>
      <c r="AO44">
        <f t="shared" si="49"/>
        <v>0</v>
      </c>
      <c r="AP44">
        <f t="shared" si="50"/>
        <v>-4.0641340478490683E-2</v>
      </c>
      <c r="AQ44">
        <f t="shared" si="51"/>
        <v>-11.044756548074865</v>
      </c>
      <c r="AR44">
        <f t="shared" si="52"/>
        <v>-11.085397888553356</v>
      </c>
      <c r="AS44">
        <f t="shared" si="53"/>
        <v>0.1091847224910075</v>
      </c>
      <c r="AT44">
        <f t="shared" si="54"/>
        <v>2.1378561151721414E-2</v>
      </c>
      <c r="AU44">
        <f t="shared" si="55"/>
        <v>-10.954834604910628</v>
      </c>
      <c r="AW44">
        <v>41</v>
      </c>
      <c r="AX44">
        <f>IF(Z44&gt;0, (R44*SUMPRODUCT(K44:$K$98, X44:$X$98)-K44*$AZ$3)/Z44, 0)</f>
        <v>241.40849151617695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0.23965956799999999</v>
      </c>
      <c r="Q45" s="5">
        <f t="shared" si="60"/>
        <v>50</v>
      </c>
      <c r="R45">
        <f t="shared" si="41"/>
        <v>50000</v>
      </c>
      <c r="S45">
        <f t="shared" si="42"/>
        <v>179.50275835334006</v>
      </c>
      <c r="U45">
        <f t="shared" si="57"/>
        <v>0.23965956799999999</v>
      </c>
      <c r="V45">
        <f t="shared" si="58"/>
        <v>0.01</v>
      </c>
      <c r="W45">
        <f t="shared" si="34"/>
        <v>8.471044224297633E-2</v>
      </c>
      <c r="X45">
        <f t="shared" si="35"/>
        <v>2.0301667993040659E-2</v>
      </c>
      <c r="Y45">
        <f t="shared" si="36"/>
        <v>8.4710442242976337E-4</v>
      </c>
      <c r="Z45">
        <f t="shared" si="37"/>
        <v>6.3561669827505912E-2</v>
      </c>
      <c r="AB45">
        <f t="shared" si="38"/>
        <v>20.449820077545148</v>
      </c>
      <c r="AC45">
        <f t="shared" si="27"/>
        <v>11.40949505958158</v>
      </c>
      <c r="AE45">
        <f t="shared" si="43"/>
        <v>0</v>
      </c>
      <c r="AF45">
        <f t="shared" si="44"/>
        <v>0</v>
      </c>
      <c r="AG45">
        <f t="shared" si="45"/>
        <v>-3.1780834913752956</v>
      </c>
      <c r="AH45">
        <f t="shared" si="46"/>
        <v>-1015.083399652033</v>
      </c>
      <c r="AI45">
        <f t="shared" si="39"/>
        <v>-1018.2614831434083</v>
      </c>
      <c r="AJ45">
        <f t="shared" si="47"/>
        <v>9.0403250179635677</v>
      </c>
      <c r="AK45">
        <f t="shared" si="59"/>
        <v>1.4314874054281606</v>
      </c>
      <c r="AL45">
        <f t="shared" si="40"/>
        <v>-1007.7896707200166</v>
      </c>
      <c r="AN45">
        <f t="shared" si="48"/>
        <v>0</v>
      </c>
      <c r="AO45">
        <f t="shared" si="49"/>
        <v>0</v>
      </c>
      <c r="AP45">
        <f t="shared" si="50"/>
        <v>-2.7227536581865875E-2</v>
      </c>
      <c r="AQ45">
        <f t="shared" si="51"/>
        <v>-8.696505448228562</v>
      </c>
      <c r="AR45">
        <f t="shared" si="52"/>
        <v>-8.723732984810427</v>
      </c>
      <c r="AS45">
        <f t="shared" si="53"/>
        <v>7.7451011216839449E-2</v>
      </c>
      <c r="AT45">
        <f t="shared" si="54"/>
        <v>1.226395587263472E-2</v>
      </c>
      <c r="AU45">
        <f t="shared" si="55"/>
        <v>-8.6340180177209529</v>
      </c>
      <c r="AW45">
        <v>42</v>
      </c>
      <c r="AX45">
        <f>IF(Z45&gt;0, (R45*SUMPRODUCT(K45:$K$98, X45:$X$98)-K45*$AZ$3)/Z45, 0)</f>
        <v>179.50275835334006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0.27212731099999998</v>
      </c>
      <c r="Q46" s="5">
        <f t="shared" si="60"/>
        <v>50</v>
      </c>
      <c r="R46">
        <f t="shared" si="41"/>
        <v>50000</v>
      </c>
      <c r="S46">
        <f t="shared" si="42"/>
        <v>98.679396512691142</v>
      </c>
      <c r="U46">
        <f t="shared" si="57"/>
        <v>0.27212731099999998</v>
      </c>
      <c r="V46">
        <f t="shared" si="58"/>
        <v>0.01</v>
      </c>
      <c r="W46">
        <f t="shared" si="34"/>
        <v>6.3561669827505912E-2</v>
      </c>
      <c r="X46">
        <f t="shared" si="35"/>
        <v>1.7296866292829016E-2</v>
      </c>
      <c r="Y46">
        <f t="shared" si="36"/>
        <v>6.3561669827505917E-4</v>
      </c>
      <c r="Z46">
        <f t="shared" si="37"/>
        <v>4.5629186836401832E-2</v>
      </c>
      <c r="AB46">
        <f t="shared" si="38"/>
        <v>11.40949505958158</v>
      </c>
      <c r="AC46">
        <f t="shared" si="27"/>
        <v>4.5026606203809632</v>
      </c>
      <c r="AE46">
        <f t="shared" si="43"/>
        <v>0</v>
      </c>
      <c r="AF46">
        <f t="shared" si="44"/>
        <v>0</v>
      </c>
      <c r="AG46">
        <f t="shared" si="45"/>
        <v>-2.2814593418200917</v>
      </c>
      <c r="AH46">
        <f t="shared" si="46"/>
        <v>-864.84331464145077</v>
      </c>
      <c r="AI46">
        <f t="shared" si="39"/>
        <v>-867.12477398327087</v>
      </c>
      <c r="AJ46">
        <f t="shared" si="47"/>
        <v>6.9068344392006171</v>
      </c>
      <c r="AK46">
        <f t="shared" si="59"/>
        <v>0.79866465417071064</v>
      </c>
      <c r="AL46">
        <f t="shared" si="40"/>
        <v>-859.41927488989961</v>
      </c>
      <c r="AN46">
        <f t="shared" si="48"/>
        <v>0</v>
      </c>
      <c r="AO46">
        <f t="shared" si="49"/>
        <v>0</v>
      </c>
      <c r="AP46">
        <f t="shared" si="50"/>
        <v>-1.7451700804348144E-2</v>
      </c>
      <c r="AQ46">
        <f t="shared" si="51"/>
        <v>-6.6154967099797233</v>
      </c>
      <c r="AR46">
        <f t="shared" si="52"/>
        <v>-6.6329484107840715</v>
      </c>
      <c r="AS46">
        <f t="shared" si="53"/>
        <v>5.2832853923198225E-2</v>
      </c>
      <c r="AT46">
        <f t="shared" si="54"/>
        <v>6.1092723995142461E-3</v>
      </c>
      <c r="AU46">
        <f t="shared" si="55"/>
        <v>-6.57400628446136</v>
      </c>
      <c r="AW46">
        <v>43</v>
      </c>
      <c r="AX46">
        <f>IF(Z46&gt;0, (R46*SUMPRODUCT(K46:$K$98, X46:$X$98)-K46*$AZ$3)/Z46, 0)</f>
        <v>98.679396512691142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0.30842977500000002</v>
      </c>
      <c r="Q47" s="5">
        <f t="shared" si="60"/>
        <v>50</v>
      </c>
      <c r="R47">
        <f t="shared" si="41"/>
        <v>50000</v>
      </c>
      <c r="S47">
        <f t="shared" si="42"/>
        <v>-16.557038740600802</v>
      </c>
      <c r="U47">
        <f t="shared" si="57"/>
        <v>0.30842977500000002</v>
      </c>
      <c r="V47">
        <f t="shared" si="58"/>
        <v>0.01</v>
      </c>
      <c r="W47">
        <f t="shared" si="34"/>
        <v>4.5629186836401832E-2</v>
      </c>
      <c r="X47">
        <f t="shared" si="35"/>
        <v>1.4073399829384379E-2</v>
      </c>
      <c r="Y47">
        <f t="shared" si="36"/>
        <v>4.5629186836401833E-4</v>
      </c>
      <c r="Z47">
        <f t="shared" si="37"/>
        <v>3.1099495138653434E-2</v>
      </c>
      <c r="AB47">
        <f t="shared" si="38"/>
        <v>4.5026606203809632</v>
      </c>
      <c r="AC47">
        <f t="shared" si="27"/>
        <v>-0.51491554582381127</v>
      </c>
      <c r="AE47">
        <f t="shared" si="43"/>
        <v>0</v>
      </c>
      <c r="AF47">
        <f t="shared" si="44"/>
        <v>0</v>
      </c>
      <c r="AG47">
        <f t="shared" si="45"/>
        <v>-1.5549747569326717</v>
      </c>
      <c r="AH47">
        <f t="shared" si="46"/>
        <v>-703.66999146921899</v>
      </c>
      <c r="AI47">
        <f t="shared" si="39"/>
        <v>-705.22496622615165</v>
      </c>
      <c r="AJ47">
        <f t="shared" si="47"/>
        <v>5.0175761662047744</v>
      </c>
      <c r="AK47">
        <f t="shared" si="59"/>
        <v>0.31518624342666746</v>
      </c>
      <c r="AL47">
        <f t="shared" si="40"/>
        <v>-699.89220381652024</v>
      </c>
      <c r="AN47">
        <f t="shared" si="48"/>
        <v>0</v>
      </c>
      <c r="AO47">
        <f t="shared" si="49"/>
        <v>0</v>
      </c>
      <c r="AP47">
        <f t="shared" si="50"/>
        <v>-1.062014253915379E-2</v>
      </c>
      <c r="AQ47">
        <f t="shared" si="51"/>
        <v>-4.8059144218325152</v>
      </c>
      <c r="AR47">
        <f t="shared" si="52"/>
        <v>-4.8165345643716684</v>
      </c>
      <c r="AS47">
        <f t="shared" si="53"/>
        <v>3.4268964077120885E-2</v>
      </c>
      <c r="AT47">
        <f t="shared" si="54"/>
        <v>2.1526541293664016E-3</v>
      </c>
      <c r="AU47">
        <f t="shared" si="55"/>
        <v>-4.7801129461651817</v>
      </c>
      <c r="AW47">
        <v>44</v>
      </c>
      <c r="AX47">
        <f>IF(Z47&gt;0, (R47*SUMPRODUCT(K47:$K$98, X47:$X$98)-K47*$AZ$3)/Z47, 0)</f>
        <v>-16.557038740600802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0.34883407700000002</v>
      </c>
      <c r="Q48" s="5">
        <f t="shared" si="60"/>
        <v>50</v>
      </c>
      <c r="R48">
        <f t="shared" si="41"/>
        <v>50000</v>
      </c>
      <c r="S48">
        <f t="shared" si="42"/>
        <v>-195.2922565913091</v>
      </c>
      <c r="U48">
        <f t="shared" si="57"/>
        <v>0.34883407700000002</v>
      </c>
      <c r="V48">
        <f t="shared" si="58"/>
        <v>0.01</v>
      </c>
      <c r="W48">
        <f t="shared" si="34"/>
        <v>3.1099495138653434E-2</v>
      </c>
      <c r="X48">
        <f t="shared" si="35"/>
        <v>1.0848563681858159E-2</v>
      </c>
      <c r="Y48">
        <f t="shared" si="36"/>
        <v>3.1099495138653437E-4</v>
      </c>
      <c r="Z48">
        <f t="shared" si="37"/>
        <v>1.9939936505408741E-2</v>
      </c>
      <c r="AB48">
        <f t="shared" si="38"/>
        <v>-0.51491554582381127</v>
      </c>
      <c r="AC48">
        <f t="shared" si="27"/>
        <v>-3.8941151964286953</v>
      </c>
      <c r="AE48">
        <f t="shared" si="43"/>
        <v>0</v>
      </c>
      <c r="AF48">
        <f t="shared" si="44"/>
        <v>0</v>
      </c>
      <c r="AG48">
        <f t="shared" si="45"/>
        <v>-0.99699682527043709</v>
      </c>
      <c r="AH48">
        <f t="shared" si="46"/>
        <v>-542.42818409290794</v>
      </c>
      <c r="AI48">
        <f t="shared" si="39"/>
        <v>-543.4251809181784</v>
      </c>
      <c r="AJ48">
        <f t="shared" si="47"/>
        <v>3.379199650604884</v>
      </c>
      <c r="AK48">
        <f t="shared" si="59"/>
        <v>-3.6044088207666795E-2</v>
      </c>
      <c r="AL48">
        <f t="shared" si="40"/>
        <v>-540.08202535578118</v>
      </c>
      <c r="AN48">
        <f t="shared" si="48"/>
        <v>0</v>
      </c>
      <c r="AO48">
        <f t="shared" si="49"/>
        <v>0</v>
      </c>
      <c r="AP48">
        <f t="shared" si="50"/>
        <v>-6.07970847634652E-3</v>
      </c>
      <c r="AQ48">
        <f t="shared" si="51"/>
        <v>-3.3077389466554896</v>
      </c>
      <c r="AR48">
        <f t="shared" si="52"/>
        <v>-3.3138186551318363</v>
      </c>
      <c r="AS48">
        <f t="shared" si="53"/>
        <v>2.0606433479341289E-2</v>
      </c>
      <c r="AT48">
        <f t="shared" si="54"/>
        <v>-2.1979763931433987E-4</v>
      </c>
      <c r="AU48">
        <f t="shared" si="55"/>
        <v>-3.2934320192918092</v>
      </c>
      <c r="AW48">
        <v>45</v>
      </c>
      <c r="AX48">
        <f>IF(Z48&gt;0, (R48*SUMPRODUCT(K48:$K$98, X48:$X$98)-K48*$AZ$3)/Z48, 0)</f>
        <v>-195.2922565913091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0.39293336200000001</v>
      </c>
      <c r="Q49" s="5">
        <f t="shared" si="60"/>
        <v>50</v>
      </c>
      <c r="R49">
        <f t="shared" si="41"/>
        <v>50000</v>
      </c>
      <c r="S49">
        <f t="shared" si="42"/>
        <v>-497.92248814480075</v>
      </c>
      <c r="U49">
        <f t="shared" si="57"/>
        <v>0.39293336200000001</v>
      </c>
      <c r="V49">
        <f t="shared" si="58"/>
        <v>0.01</v>
      </c>
      <c r="W49">
        <f t="shared" si="34"/>
        <v>1.9939936505408741E-2</v>
      </c>
      <c r="X49">
        <f t="shared" si="35"/>
        <v>7.8350662891367873E-3</v>
      </c>
      <c r="Y49">
        <f t="shared" si="36"/>
        <v>1.9939936505408742E-4</v>
      </c>
      <c r="Z49">
        <f t="shared" si="37"/>
        <v>1.1905470851217867E-2</v>
      </c>
      <c r="AB49">
        <f t="shared" si="38"/>
        <v>-3.8941151964286953</v>
      </c>
      <c r="AC49">
        <f t="shared" si="27"/>
        <v>-5.9280016687737991</v>
      </c>
      <c r="AE49">
        <f t="shared" si="43"/>
        <v>0</v>
      </c>
      <c r="AF49">
        <f t="shared" si="44"/>
        <v>0</v>
      </c>
      <c r="AG49">
        <f t="shared" si="45"/>
        <v>-0.59527354256089338</v>
      </c>
      <c r="AH49">
        <f t="shared" si="46"/>
        <v>-391.75331445683935</v>
      </c>
      <c r="AI49">
        <f t="shared" si="39"/>
        <v>-392.34858799940025</v>
      </c>
      <c r="AJ49">
        <f t="shared" si="47"/>
        <v>2.0338864723451038</v>
      </c>
      <c r="AK49">
        <f t="shared" si="59"/>
        <v>-0.27258806375000871</v>
      </c>
      <c r="AL49">
        <f t="shared" si="40"/>
        <v>-390.58728959080514</v>
      </c>
      <c r="AN49">
        <f t="shared" si="48"/>
        <v>0</v>
      </c>
      <c r="AO49">
        <f t="shared" si="49"/>
        <v>0</v>
      </c>
      <c r="AP49">
        <f t="shared" si="50"/>
        <v>-3.2410634821359993E-3</v>
      </c>
      <c r="AQ49">
        <f t="shared" si="51"/>
        <v>-2.1329645460631563</v>
      </c>
      <c r="AR49">
        <f t="shared" si="52"/>
        <v>-2.1362056095452924</v>
      </c>
      <c r="AS49">
        <f t="shared" si="53"/>
        <v>1.1073825226582791E-2</v>
      </c>
      <c r="AT49">
        <f t="shared" si="54"/>
        <v>-1.4841499847037768E-3</v>
      </c>
      <c r="AU49">
        <f t="shared" si="55"/>
        <v>-2.126615934303413</v>
      </c>
      <c r="AW49">
        <v>46</v>
      </c>
      <c r="AX49">
        <f>IF(Z49&gt;0, (R49*SUMPRODUCT(K49:$K$98, X49:$X$98)-K49*$AZ$3)/Z49, 0)</f>
        <v>-497.92248814480075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0.441408258</v>
      </c>
      <c r="Q50" s="5">
        <f t="shared" si="60"/>
        <v>50</v>
      </c>
      <c r="R50">
        <f t="shared" si="41"/>
        <v>50000</v>
      </c>
      <c r="S50">
        <f t="shared" si="42"/>
        <v>-1060.073548172581</v>
      </c>
      <c r="U50">
        <f t="shared" si="57"/>
        <v>0.441408258</v>
      </c>
      <c r="V50">
        <f t="shared" si="58"/>
        <v>0.01</v>
      </c>
      <c r="W50">
        <f t="shared" si="34"/>
        <v>1.1905470851217867E-2</v>
      </c>
      <c r="X50">
        <f t="shared" si="35"/>
        <v>5.2551731491058554E-3</v>
      </c>
      <c r="Y50">
        <f t="shared" si="36"/>
        <v>1.1905470851217867E-4</v>
      </c>
      <c r="Z50">
        <f t="shared" si="37"/>
        <v>6.5312429935998322E-3</v>
      </c>
      <c r="AB50">
        <f t="shared" si="38"/>
        <v>-5.9280016687737991</v>
      </c>
      <c r="AC50">
        <f t="shared" si="27"/>
        <v>-6.9235979342026841</v>
      </c>
      <c r="AE50">
        <f t="shared" si="43"/>
        <v>0</v>
      </c>
      <c r="AF50">
        <f t="shared" si="44"/>
        <v>0</v>
      </c>
      <c r="AG50">
        <f t="shared" si="45"/>
        <v>-0.32656214967999159</v>
      </c>
      <c r="AH50">
        <f t="shared" si="46"/>
        <v>-262.75865745529279</v>
      </c>
      <c r="AI50">
        <f t="shared" si="39"/>
        <v>-263.08521960497279</v>
      </c>
      <c r="AJ50">
        <f t="shared" si="47"/>
        <v>0.99559626542888502</v>
      </c>
      <c r="AK50">
        <f t="shared" si="59"/>
        <v>-0.414960116814166</v>
      </c>
      <c r="AL50">
        <f t="shared" si="40"/>
        <v>-262.50458345635803</v>
      </c>
      <c r="AN50">
        <f t="shared" si="48"/>
        <v>0</v>
      </c>
      <c r="AO50">
        <f t="shared" si="49"/>
        <v>0</v>
      </c>
      <c r="AP50">
        <f t="shared" si="50"/>
        <v>-1.5875184478549762E-3</v>
      </c>
      <c r="AQ50">
        <f t="shared" si="51"/>
        <v>-1.2773501658188084</v>
      </c>
      <c r="AR50">
        <f t="shared" si="52"/>
        <v>-1.2789376842666633</v>
      </c>
      <c r="AS50">
        <f t="shared" si="53"/>
        <v>4.8398978250623424E-3</v>
      </c>
      <c r="AT50">
        <f t="shared" si="54"/>
        <v>-2.0172479915755107E-3</v>
      </c>
      <c r="AU50">
        <f t="shared" si="55"/>
        <v>-1.2761150344331764</v>
      </c>
      <c r="AW50">
        <v>47</v>
      </c>
      <c r="AX50">
        <f>IF(Z50&gt;0, (R50*SUMPRODUCT(K50:$K$98, X50:$X$98)-K50*$AZ$3)/Z50, 0)</f>
        <v>-1060.073548172581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0.49593942699999999</v>
      </c>
      <c r="Q51" s="5">
        <f t="shared" si="60"/>
        <v>50</v>
      </c>
      <c r="R51">
        <f t="shared" si="41"/>
        <v>50000</v>
      </c>
      <c r="S51">
        <f t="shared" si="42"/>
        <v>-2226.7802992444299</v>
      </c>
      <c r="U51">
        <f t="shared" si="57"/>
        <v>0.49593942699999999</v>
      </c>
      <c r="V51">
        <f t="shared" si="58"/>
        <v>0.01</v>
      </c>
      <c r="W51">
        <f t="shared" si="34"/>
        <v>6.5312429935998322E-3</v>
      </c>
      <c r="X51">
        <f t="shared" si="35"/>
        <v>3.2391009078436652E-3</v>
      </c>
      <c r="Y51">
        <f t="shared" si="36"/>
        <v>6.531242993599833E-5</v>
      </c>
      <c r="Z51">
        <f t="shared" si="37"/>
        <v>3.2268296558201686E-3</v>
      </c>
      <c r="AB51">
        <f t="shared" si="38"/>
        <v>-6.9235979342026841</v>
      </c>
      <c r="AC51">
        <f t="shared" si="27"/>
        <v>-7.1854407065980359</v>
      </c>
      <c r="AE51">
        <f t="shared" si="43"/>
        <v>0</v>
      </c>
      <c r="AF51">
        <f t="shared" si="44"/>
        <v>0</v>
      </c>
      <c r="AG51">
        <f t="shared" si="45"/>
        <v>-0.16134148279100843</v>
      </c>
      <c r="AH51">
        <f t="shared" si="46"/>
        <v>-161.95504539218325</v>
      </c>
      <c r="AI51">
        <f t="shared" si="39"/>
        <v>-162.11638687497427</v>
      </c>
      <c r="AJ51">
        <f t="shared" si="47"/>
        <v>0.26184277239535181</v>
      </c>
      <c r="AK51">
        <f t="shared" si="59"/>
        <v>-0.48465185539418792</v>
      </c>
      <c r="AL51">
        <f t="shared" si="40"/>
        <v>-162.33919595797312</v>
      </c>
      <c r="AN51">
        <f t="shared" si="48"/>
        <v>0</v>
      </c>
      <c r="AO51">
        <f t="shared" si="49"/>
        <v>0</v>
      </c>
      <c r="AP51">
        <f t="shared" si="50"/>
        <v>-7.002948874958038E-4</v>
      </c>
      <c r="AQ51">
        <f t="shared" si="51"/>
        <v>-0.7029580262331484</v>
      </c>
      <c r="AR51">
        <f t="shared" si="52"/>
        <v>-0.70365832112064419</v>
      </c>
      <c r="AS51">
        <f t="shared" si="53"/>
        <v>1.136515864761913E-3</v>
      </c>
      <c r="AT51">
        <f t="shared" si="54"/>
        <v>-2.1036078922588167E-3</v>
      </c>
      <c r="AU51">
        <f t="shared" si="55"/>
        <v>-0.7046254131481412</v>
      </c>
      <c r="AW51">
        <v>48</v>
      </c>
      <c r="AX51">
        <f>IF(Z51&gt;0, (R51*SUMPRODUCT(K51:$K$98, X51:$X$98)-K51*$AZ$3)/Z51, 0)</f>
        <v>-2226.7802992444299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0.55722270799999996</v>
      </c>
      <c r="Q52" s="5">
        <f t="shared" si="60"/>
        <v>50</v>
      </c>
      <c r="R52">
        <f t="shared" si="41"/>
        <v>50000</v>
      </c>
      <c r="S52">
        <f t="shared" si="42"/>
        <v>-4999.4290735652703</v>
      </c>
      <c r="U52">
        <f t="shared" si="57"/>
        <v>0.55722270799999996</v>
      </c>
      <c r="V52">
        <f t="shared" si="58"/>
        <v>0.01</v>
      </c>
      <c r="W52">
        <f t="shared" si="34"/>
        <v>3.2268296558201686E-3</v>
      </c>
      <c r="X52">
        <f t="shared" si="35"/>
        <v>1.7980627590708223E-3</v>
      </c>
      <c r="Y52">
        <f t="shared" si="36"/>
        <v>3.2268296558201685E-5</v>
      </c>
      <c r="Z52">
        <f t="shared" si="37"/>
        <v>1.3964986001911448E-3</v>
      </c>
      <c r="AB52">
        <f t="shared" si="38"/>
        <v>-7.1854407065980359</v>
      </c>
      <c r="AC52">
        <f t="shared" si="27"/>
        <v>-6.9816957029888114</v>
      </c>
      <c r="AE52">
        <f t="shared" si="43"/>
        <v>0</v>
      </c>
      <c r="AF52">
        <f t="shared" si="44"/>
        <v>0</v>
      </c>
      <c r="AG52">
        <f t="shared" si="45"/>
        <v>-6.9824930009557237E-2</v>
      </c>
      <c r="AH52">
        <f t="shared" si="46"/>
        <v>-89.903137953541119</v>
      </c>
      <c r="AI52">
        <f t="shared" si="39"/>
        <v>-89.972962883550679</v>
      </c>
      <c r="AJ52">
        <f t="shared" si="47"/>
        <v>-0.20374500360922454</v>
      </c>
      <c r="AK52">
        <f t="shared" si="59"/>
        <v>-0.50298084946186261</v>
      </c>
      <c r="AL52">
        <f t="shared" si="40"/>
        <v>-90.67968873662177</v>
      </c>
      <c r="AN52">
        <f t="shared" si="48"/>
        <v>0</v>
      </c>
      <c r="AO52">
        <f t="shared" si="49"/>
        <v>0</v>
      </c>
      <c r="AP52">
        <f t="shared" si="50"/>
        <v>-2.7059975447489164E-4</v>
      </c>
      <c r="AQ52">
        <f t="shared" si="51"/>
        <v>-0.34841090500800637</v>
      </c>
      <c r="AR52">
        <f t="shared" si="52"/>
        <v>-0.34868150476248122</v>
      </c>
      <c r="AS52">
        <f t="shared" si="53"/>
        <v>-7.8959403102295603E-4</v>
      </c>
      <c r="AT52">
        <f t="shared" si="54"/>
        <v>-1.949253573921563E-3</v>
      </c>
      <c r="AU52">
        <f t="shared" si="55"/>
        <v>-0.3514203523674258</v>
      </c>
      <c r="AW52">
        <v>49</v>
      </c>
      <c r="AX52">
        <f>IF(Z52&gt;0, (R52*SUMPRODUCT(K52:$K$98, X52:$X$98)-K52*$AZ$3)/Z52, 0)</f>
        <v>-4999.4290735652703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0.62633703200000002</v>
      </c>
      <c r="Q53" s="5">
        <f t="shared" si="60"/>
        <v>50</v>
      </c>
      <c r="R53">
        <f t="shared" si="41"/>
        <v>50000</v>
      </c>
      <c r="S53">
        <f t="shared" si="42"/>
        <v>-12839.39819155837</v>
      </c>
      <c r="U53">
        <f t="shared" si="57"/>
        <v>0.62633703200000002</v>
      </c>
      <c r="V53">
        <f t="shared" si="58"/>
        <v>0.01</v>
      </c>
      <c r="W53">
        <f t="shared" si="34"/>
        <v>1.3964986001911448E-3</v>
      </c>
      <c r="X53">
        <f t="shared" si="35"/>
        <v>8.7467878843587631E-4</v>
      </c>
      <c r="Y53">
        <f t="shared" si="36"/>
        <v>1.3964986001911448E-5</v>
      </c>
      <c r="Z53">
        <f t="shared" si="37"/>
        <v>5.0785482575335704E-4</v>
      </c>
      <c r="AB53">
        <f t="shared" si="38"/>
        <v>-6.9816957029888114</v>
      </c>
      <c r="AC53">
        <f t="shared" si="27"/>
        <v>-6.5205503313518438</v>
      </c>
      <c r="AE53">
        <f t="shared" si="43"/>
        <v>0</v>
      </c>
      <c r="AF53">
        <f t="shared" si="44"/>
        <v>0</v>
      </c>
      <c r="AG53">
        <f t="shared" si="45"/>
        <v>-2.5392741287667851E-2</v>
      </c>
      <c r="AH53">
        <f t="shared" si="46"/>
        <v>-43.733939421793814</v>
      </c>
      <c r="AI53">
        <f t="shared" si="39"/>
        <v>-43.759332163081481</v>
      </c>
      <c r="AJ53">
        <f t="shared" si="47"/>
        <v>-0.46114537163696756</v>
      </c>
      <c r="AK53">
        <f t="shared" si="59"/>
        <v>-0.48871869920921684</v>
      </c>
      <c r="AL53">
        <f t="shared" si="40"/>
        <v>-44.709196233927663</v>
      </c>
      <c r="AN53">
        <f t="shared" si="48"/>
        <v>0</v>
      </c>
      <c r="AO53">
        <f t="shared" si="49"/>
        <v>0</v>
      </c>
      <c r="AP53">
        <f t="shared" si="50"/>
        <v>-8.78634909396521E-5</v>
      </c>
      <c r="AQ53">
        <f t="shared" si="51"/>
        <v>-0.15132736346226103</v>
      </c>
      <c r="AR53">
        <f t="shared" si="52"/>
        <v>-0.15141522695320067</v>
      </c>
      <c r="AS53">
        <f t="shared" si="53"/>
        <v>-1.5956466347477401E-3</v>
      </c>
      <c r="AT53">
        <f t="shared" si="54"/>
        <v>-1.6910553497767463E-3</v>
      </c>
      <c r="AU53">
        <f t="shared" si="55"/>
        <v>-0.15470192893772514</v>
      </c>
      <c r="AW53">
        <v>50</v>
      </c>
      <c r="AX53">
        <f>IF(Z53&gt;0, (R53*SUMPRODUCT(K53:$K$98, X53:$X$98)-K53*$AZ$3)/Z53, 0)</f>
        <v>-12839.39819155837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0.70099715600000001</v>
      </c>
      <c r="Q54" s="5">
        <f t="shared" si="60"/>
        <v>50</v>
      </c>
      <c r="R54">
        <f t="shared" si="41"/>
        <v>50000</v>
      </c>
      <c r="S54">
        <f t="shared" si="42"/>
        <v>-40532.801240455454</v>
      </c>
      <c r="U54">
        <f t="shared" si="57"/>
        <v>0.70099715600000001</v>
      </c>
      <c r="V54">
        <f t="shared" si="58"/>
        <v>0.01</v>
      </c>
      <c r="W54">
        <f t="shared" si="34"/>
        <v>5.0785482575335704E-4</v>
      </c>
      <c r="X54">
        <f t="shared" si="35"/>
        <v>3.5600478851397887E-4</v>
      </c>
      <c r="Y54">
        <f t="shared" si="36"/>
        <v>5.0785482575335704E-6</v>
      </c>
      <c r="Z54">
        <f t="shared" si="37"/>
        <v>1.4677148898184459E-4</v>
      </c>
      <c r="AB54">
        <f t="shared" si="38"/>
        <v>-6.5205503313518438</v>
      </c>
      <c r="AC54">
        <f t="shared" si="27"/>
        <v>-5.9490595906668045</v>
      </c>
      <c r="AE54">
        <f t="shared" si="43"/>
        <v>0</v>
      </c>
      <c r="AF54">
        <f t="shared" si="44"/>
        <v>0</v>
      </c>
      <c r="AG54">
        <f t="shared" si="45"/>
        <v>-7.33857444909223E-3</v>
      </c>
      <c r="AH54">
        <f t="shared" si="46"/>
        <v>-17.800239425698944</v>
      </c>
      <c r="AI54">
        <f t="shared" si="39"/>
        <v>-17.807578000148037</v>
      </c>
      <c r="AJ54">
        <f t="shared" si="47"/>
        <v>-0.57149074068503936</v>
      </c>
      <c r="AK54">
        <f t="shared" si="59"/>
        <v>-0.45643852319462913</v>
      </c>
      <c r="AL54">
        <f t="shared" si="40"/>
        <v>-18.835507264027704</v>
      </c>
      <c r="AN54">
        <f t="shared" si="48"/>
        <v>0</v>
      </c>
      <c r="AO54">
        <f t="shared" si="49"/>
        <v>0</v>
      </c>
      <c r="AP54">
        <f t="shared" si="50"/>
        <v>-2.2672141754756861E-5</v>
      </c>
      <c r="AQ54">
        <f t="shared" si="51"/>
        <v>-5.4992908272257043E-2</v>
      </c>
      <c r="AR54">
        <f t="shared" si="52"/>
        <v>-5.5015580414011805E-2</v>
      </c>
      <c r="AS54">
        <f t="shared" si="53"/>
        <v>-1.7655907389404432E-3</v>
      </c>
      <c r="AT54">
        <f t="shared" si="54"/>
        <v>-1.4101429333432181E-3</v>
      </c>
      <c r="AU54">
        <f t="shared" si="55"/>
        <v>-5.8191314086295465E-2</v>
      </c>
      <c r="AW54">
        <v>51</v>
      </c>
      <c r="AX54">
        <f>IF(Z54&gt;0, (R54*SUMPRODUCT(K54:$K$98, X54:$X$98)-K54*$AZ$3)/Z54, 0)</f>
        <v>-40532.801240455454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0.77900909500000004</v>
      </c>
      <c r="Q55" s="5">
        <f t="shared" si="60"/>
        <v>50</v>
      </c>
      <c r="R55">
        <f t="shared" si="41"/>
        <v>50000</v>
      </c>
      <c r="S55">
        <f t="shared" si="42"/>
        <v>-173042.31749105247</v>
      </c>
      <c r="U55">
        <f t="shared" si="57"/>
        <v>0.77900909500000004</v>
      </c>
      <c r="V55">
        <f t="shared" si="58"/>
        <v>0.01</v>
      </c>
      <c r="W55">
        <f t="shared" si="34"/>
        <v>1.4677148898184459E-4</v>
      </c>
      <c r="X55">
        <f t="shared" si="35"/>
        <v>1.1433632480354923E-4</v>
      </c>
      <c r="Y55">
        <f t="shared" si="36"/>
        <v>1.4677148898184461E-6</v>
      </c>
      <c r="Z55">
        <f t="shared" si="37"/>
        <v>3.0967449288476909E-5</v>
      </c>
      <c r="AB55">
        <f t="shared" si="38"/>
        <v>-5.9490595906668045</v>
      </c>
      <c r="AC55">
        <f t="shared" si="27"/>
        <v>-5.3586791916646881</v>
      </c>
      <c r="AE55">
        <f t="shared" si="43"/>
        <v>0</v>
      </c>
      <c r="AF55">
        <f t="shared" si="44"/>
        <v>0</v>
      </c>
      <c r="AG55">
        <f t="shared" si="45"/>
        <v>-1.5483724644238454E-3</v>
      </c>
      <c r="AH55">
        <f t="shared" si="46"/>
        <v>-5.7168162401774616</v>
      </c>
      <c r="AI55">
        <f t="shared" si="39"/>
        <v>-5.718364612641885</v>
      </c>
      <c r="AJ55">
        <f t="shared" si="47"/>
        <v>-0.59038039900211636</v>
      </c>
      <c r="AK55">
        <f t="shared" si="59"/>
        <v>-0.41643417134667637</v>
      </c>
      <c r="AL55">
        <f t="shared" si="40"/>
        <v>-6.7251791829906775</v>
      </c>
      <c r="AN55">
        <f t="shared" si="48"/>
        <v>0</v>
      </c>
      <c r="AO55">
        <f t="shared" si="49"/>
        <v>0</v>
      </c>
      <c r="AP55">
        <f t="shared" si="50"/>
        <v>-4.2710854527896751E-6</v>
      </c>
      <c r="AQ55">
        <f t="shared" si="51"/>
        <v>-1.5769468419718619E-2</v>
      </c>
      <c r="AR55">
        <f t="shared" si="52"/>
        <v>-1.5773739505171407E-2</v>
      </c>
      <c r="AS55">
        <f t="shared" si="53"/>
        <v>-1.6285262052424742E-3</v>
      </c>
      <c r="AT55">
        <f t="shared" si="54"/>
        <v>-1.1487067693012384E-3</v>
      </c>
      <c r="AU55">
        <f t="shared" si="55"/>
        <v>-1.8550972479715117E-2</v>
      </c>
      <c r="AW55">
        <v>52</v>
      </c>
      <c r="AX55">
        <f>IF(Z55&gt;0, (R55*SUMPRODUCT(K55:$K$98, X55:$X$98)-K55*$AZ$3)/Z55, 0)</f>
        <v>-173042.31749105247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0.78135831499999997</v>
      </c>
      <c r="Q56" s="5">
        <f t="shared" si="60"/>
        <v>50</v>
      </c>
      <c r="R56">
        <f t="shared" si="41"/>
        <v>50000</v>
      </c>
      <c r="S56">
        <f t="shared" si="42"/>
        <v>-742632.35346800776</v>
      </c>
      <c r="U56">
        <f t="shared" si="57"/>
        <v>0.78135831499999997</v>
      </c>
      <c r="V56">
        <f t="shared" si="58"/>
        <v>0.01</v>
      </c>
      <c r="W56">
        <f t="shared" si="34"/>
        <v>3.0967449288476909E-5</v>
      </c>
      <c r="X56">
        <f t="shared" si="35"/>
        <v>2.4196673995892267E-5</v>
      </c>
      <c r="Y56">
        <f t="shared" si="36"/>
        <v>3.0967449288476909E-7</v>
      </c>
      <c r="Z56">
        <f t="shared" si="37"/>
        <v>6.4611007996998736E-6</v>
      </c>
      <c r="AB56">
        <f t="shared" si="38"/>
        <v>-5.3586791916646881</v>
      </c>
      <c r="AC56">
        <f t="shared" si="27"/>
        <v>-4.7982224928751442</v>
      </c>
      <c r="AE56">
        <f t="shared" si="43"/>
        <v>0</v>
      </c>
      <c r="AF56">
        <f t="shared" si="44"/>
        <v>0</v>
      </c>
      <c r="AG56">
        <f t="shared" si="45"/>
        <v>-3.2305503998499366E-4</v>
      </c>
      <c r="AH56">
        <f t="shared" si="46"/>
        <v>-1.2098336997946133</v>
      </c>
      <c r="AI56">
        <f t="shared" si="39"/>
        <v>-1.2101567548345984</v>
      </c>
      <c r="AJ56">
        <f t="shared" si="47"/>
        <v>-0.56045669878954385</v>
      </c>
      <c r="AK56">
        <f t="shared" si="59"/>
        <v>-0.37510754341652819</v>
      </c>
      <c r="AL56">
        <f t="shared" si="40"/>
        <v>-2.1457209970406703</v>
      </c>
      <c r="AN56">
        <f t="shared" si="48"/>
        <v>0</v>
      </c>
      <c r="AO56">
        <f t="shared" si="49"/>
        <v>0</v>
      </c>
      <c r="AP56">
        <f t="shared" si="50"/>
        <v>-7.9564863004377293E-7</v>
      </c>
      <c r="AQ56">
        <f t="shared" si="51"/>
        <v>-2.9796858326899575E-3</v>
      </c>
      <c r="AR56">
        <f t="shared" si="52"/>
        <v>-2.9804814813200013E-3</v>
      </c>
      <c r="AS56">
        <f t="shared" si="53"/>
        <v>-1.3803425094729058E-3</v>
      </c>
      <c r="AT56">
        <f t="shared" si="54"/>
        <v>-9.2384815619130816E-4</v>
      </c>
      <c r="AU56">
        <f t="shared" si="55"/>
        <v>-5.2846721469842154E-3</v>
      </c>
      <c r="AW56">
        <v>53</v>
      </c>
      <c r="AX56">
        <f>IF(Z56&gt;0, (R56*SUMPRODUCT(K56:$K$98, X56:$X$98)-K56*$AZ$3)/Z56, 0)</f>
        <v>-742632.35346800776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0.78389590600000003</v>
      </c>
      <c r="Q57" s="5">
        <f t="shared" si="60"/>
        <v>50</v>
      </c>
      <c r="R57">
        <f t="shared" si="41"/>
        <v>50000</v>
      </c>
      <c r="S57">
        <f t="shared" si="42"/>
        <v>-3219077.4651591764</v>
      </c>
      <c r="U57">
        <f t="shared" si="57"/>
        <v>0.78389590600000003</v>
      </c>
      <c r="V57">
        <f t="shared" si="58"/>
        <v>0.01</v>
      </c>
      <c r="W57">
        <f t="shared" si="34"/>
        <v>6.4611007996998736E-6</v>
      </c>
      <c r="X57">
        <f t="shared" si="35"/>
        <v>5.0648304651380571E-6</v>
      </c>
      <c r="Y57">
        <f t="shared" si="36"/>
        <v>6.4611007996998735E-8</v>
      </c>
      <c r="Z57">
        <f t="shared" si="37"/>
        <v>1.3316593265648178E-6</v>
      </c>
      <c r="AB57">
        <f t="shared" si="38"/>
        <v>-4.7982224928751442</v>
      </c>
      <c r="AC57">
        <f t="shared" si="27"/>
        <v>-4.2867145294138496</v>
      </c>
      <c r="AE57">
        <f t="shared" si="43"/>
        <v>0</v>
      </c>
      <c r="AF57">
        <f t="shared" si="44"/>
        <v>0</v>
      </c>
      <c r="AG57">
        <f t="shared" si="45"/>
        <v>-6.6582966328240889E-5</v>
      </c>
      <c r="AH57">
        <f t="shared" si="46"/>
        <v>-0.25324152325690286</v>
      </c>
      <c r="AI57">
        <f t="shared" si="39"/>
        <v>-0.25330810622323108</v>
      </c>
      <c r="AJ57">
        <f t="shared" si="47"/>
        <v>-0.51150796346129468</v>
      </c>
      <c r="AK57">
        <f t="shared" si="59"/>
        <v>-0.33587557450126015</v>
      </c>
      <c r="AL57">
        <f t="shared" si="40"/>
        <v>-1.1006916441857859</v>
      </c>
      <c r="AN57">
        <f t="shared" si="48"/>
        <v>0</v>
      </c>
      <c r="AO57">
        <f t="shared" si="49"/>
        <v>0</v>
      </c>
      <c r="AP57">
        <f t="shared" si="50"/>
        <v>-1.4641646431920801E-7</v>
      </c>
      <c r="AQ57">
        <f t="shared" si="51"/>
        <v>-5.568800925944841E-4</v>
      </c>
      <c r="AR57">
        <f t="shared" si="52"/>
        <v>-5.5702650905880332E-4</v>
      </c>
      <c r="AS57">
        <f t="shared" si="53"/>
        <v>-1.1248100169030135E-3</v>
      </c>
      <c r="AT57">
        <f t="shared" si="54"/>
        <v>-7.3859301832875427E-4</v>
      </c>
      <c r="AU57">
        <f t="shared" si="55"/>
        <v>-2.4204295442905709E-3</v>
      </c>
      <c r="AW57">
        <v>54</v>
      </c>
      <c r="AX57">
        <f>IF(Z57&gt;0, (R57*SUMPRODUCT(K57:$K$98, X57:$X$98)-K57*$AZ$3)/Z57, 0)</f>
        <v>-3219077.4651591764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0.78669207100000005</v>
      </c>
      <c r="Q58" s="5">
        <f t="shared" si="60"/>
        <v>50</v>
      </c>
      <c r="R58">
        <f t="shared" si="41"/>
        <v>50000</v>
      </c>
      <c r="S58">
        <f t="shared" si="42"/>
        <v>-14138846.38371752</v>
      </c>
      <c r="U58">
        <f t="shared" si="57"/>
        <v>0.78669207100000005</v>
      </c>
      <c r="V58">
        <f t="shared" si="58"/>
        <v>0.01</v>
      </c>
      <c r="W58">
        <f t="shared" si="34"/>
        <v>1.3316593265648178E-6</v>
      </c>
      <c r="X58">
        <f t="shared" si="35"/>
        <v>1.047605833481742E-6</v>
      </c>
      <c r="Y58">
        <f t="shared" si="36"/>
        <v>1.3316593265648179E-8</v>
      </c>
      <c r="Z58">
        <f t="shared" si="37"/>
        <v>2.7073689981742769E-7</v>
      </c>
      <c r="AB58">
        <f t="shared" si="38"/>
        <v>-4.2867145294138496</v>
      </c>
      <c r="AC58">
        <f t="shared" si="27"/>
        <v>-3.8279074369225299</v>
      </c>
      <c r="AE58">
        <f t="shared" si="43"/>
        <v>0</v>
      </c>
      <c r="AF58">
        <f t="shared" si="44"/>
        <v>0</v>
      </c>
      <c r="AG58">
        <f t="shared" si="45"/>
        <v>-1.3536844990871384E-5</v>
      </c>
      <c r="AH58">
        <f t="shared" si="46"/>
        <v>-5.2380291674087101E-2</v>
      </c>
      <c r="AI58">
        <f t="shared" si="39"/>
        <v>-5.2393828519077972E-2</v>
      </c>
      <c r="AJ58">
        <f t="shared" si="47"/>
        <v>-0.45880709249131968</v>
      </c>
      <c r="AK58">
        <f t="shared" si="59"/>
        <v>-0.30007001705896952</v>
      </c>
      <c r="AL58">
        <f t="shared" si="40"/>
        <v>-0.81127093806936712</v>
      </c>
      <c r="AN58">
        <f t="shared" si="48"/>
        <v>0</v>
      </c>
      <c r="AO58">
        <f t="shared" si="49"/>
        <v>0</v>
      </c>
      <c r="AP58">
        <f t="shared" si="50"/>
        <v>-2.6578239403786213E-8</v>
      </c>
      <c r="AQ58">
        <f t="shared" si="51"/>
        <v>-1.0284345673551371E-4</v>
      </c>
      <c r="AR58">
        <f t="shared" si="52"/>
        <v>-1.028700349749175E-4</v>
      </c>
      <c r="AS58">
        <f t="shared" si="53"/>
        <v>-9.0082177587263762E-4</v>
      </c>
      <c r="AT58">
        <f t="shared" si="54"/>
        <v>-5.8915742602280643E-4</v>
      </c>
      <c r="AU58">
        <f t="shared" si="55"/>
        <v>-1.5928492368703613E-3</v>
      </c>
      <c r="AW58">
        <v>55</v>
      </c>
      <c r="AX58">
        <f>IF(Z58&gt;0, (R58*SUMPRODUCT(K58:$K$98, X58:$X$98)-K58*$AZ$3)/Z58, 0)</f>
        <v>-14138846.38371752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0.78978433000000003</v>
      </c>
      <c r="Q59" s="5">
        <f t="shared" si="60"/>
        <v>50</v>
      </c>
      <c r="R59">
        <f t="shared" si="41"/>
        <v>50000</v>
      </c>
      <c r="S59">
        <f t="shared" si="42"/>
        <v>-63053506.840425447</v>
      </c>
      <c r="U59">
        <f t="shared" si="57"/>
        <v>0.78978433000000003</v>
      </c>
      <c r="V59">
        <f t="shared" si="58"/>
        <v>0.01</v>
      </c>
      <c r="W59">
        <f t="shared" si="34"/>
        <v>2.7073689981742769E-7</v>
      </c>
      <c r="X59">
        <f t="shared" si="35"/>
        <v>2.1382376102858427E-7</v>
      </c>
      <c r="Y59">
        <f t="shared" si="36"/>
        <v>2.7073689981742772E-9</v>
      </c>
      <c r="Z59">
        <f t="shared" si="37"/>
        <v>5.420576979066915E-8</v>
      </c>
      <c r="AB59">
        <f t="shared" si="38"/>
        <v>-3.8279074369225299</v>
      </c>
      <c r="AC59">
        <f t="shared" si="27"/>
        <v>-3.4178638762864844</v>
      </c>
      <c r="AE59">
        <f t="shared" si="43"/>
        <v>0</v>
      </c>
      <c r="AF59">
        <f t="shared" si="44"/>
        <v>0</v>
      </c>
      <c r="AG59">
        <f t="shared" si="45"/>
        <v>-2.7102884895334573E-6</v>
      </c>
      <c r="AH59">
        <f t="shared" si="46"/>
        <v>-1.0691188051429214E-2</v>
      </c>
      <c r="AI59">
        <f t="shared" si="39"/>
        <v>-1.0693898339918748E-2</v>
      </c>
      <c r="AJ59">
        <f t="shared" si="47"/>
        <v>-0.41004356063604552</v>
      </c>
      <c r="AK59">
        <f t="shared" si="59"/>
        <v>-0.26795352058457711</v>
      </c>
      <c r="AL59">
        <f t="shared" si="40"/>
        <v>-0.68869097956054137</v>
      </c>
      <c r="AN59">
        <f t="shared" si="48"/>
        <v>0</v>
      </c>
      <c r="AO59">
        <f t="shared" si="49"/>
        <v>0</v>
      </c>
      <c r="AP59">
        <f t="shared" si="50"/>
        <v>-4.7512321514727283E-9</v>
      </c>
      <c r="AQ59">
        <f t="shared" si="51"/>
        <v>-1.8742033035802587E-5</v>
      </c>
      <c r="AR59">
        <f t="shared" si="52"/>
        <v>-1.8746784267954059E-5</v>
      </c>
      <c r="AS59">
        <f t="shared" si="53"/>
        <v>-7.188209507297496E-4</v>
      </c>
      <c r="AT59">
        <f t="shared" si="54"/>
        <v>-4.6973205509975152E-4</v>
      </c>
      <c r="AU59">
        <f t="shared" si="55"/>
        <v>-1.2072997900974551E-3</v>
      </c>
      <c r="AW59">
        <v>56</v>
      </c>
      <c r="AX59">
        <f>IF(Z59&gt;0, (R59*SUMPRODUCT(K59:$K$98, X59:$X$98)-K59*$AZ$3)/Z59, 0)</f>
        <v>-63053506.840425447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0.79285550900000001</v>
      </c>
      <c r="Q60" s="5">
        <f t="shared" si="60"/>
        <v>50</v>
      </c>
      <c r="R60">
        <f t="shared" si="41"/>
        <v>50000</v>
      </c>
      <c r="S60">
        <f t="shared" si="42"/>
        <v>-285567576.96596313</v>
      </c>
      <c r="U60">
        <f t="shared" si="57"/>
        <v>0.79285550900000001</v>
      </c>
      <c r="V60">
        <f t="shared" si="58"/>
        <v>0.01</v>
      </c>
      <c r="W60">
        <f t="shared" si="34"/>
        <v>5.420576979066915E-8</v>
      </c>
      <c r="X60">
        <f t="shared" si="35"/>
        <v>4.2977343198117812E-8</v>
      </c>
      <c r="Y60">
        <f t="shared" si="36"/>
        <v>5.4205769790669153E-10</v>
      </c>
      <c r="Z60">
        <f t="shared" si="37"/>
        <v>1.0686368894644646E-8</v>
      </c>
      <c r="AB60">
        <f t="shared" si="38"/>
        <v>-3.4178638762864844</v>
      </c>
      <c r="AC60">
        <f t="shared" si="27"/>
        <v>-3.0516804718081092</v>
      </c>
      <c r="AE60">
        <f t="shared" si="43"/>
        <v>0</v>
      </c>
      <c r="AF60">
        <f t="shared" si="44"/>
        <v>0</v>
      </c>
      <c r="AG60">
        <f t="shared" si="45"/>
        <v>-5.3431844473223235E-7</v>
      </c>
      <c r="AH60">
        <f t="shared" si="46"/>
        <v>-2.1488671599058907E-3</v>
      </c>
      <c r="AI60">
        <f t="shared" si="39"/>
        <v>-2.149401478350623E-3</v>
      </c>
      <c r="AJ60">
        <f t="shared" si="47"/>
        <v>-0.36618340447837516</v>
      </c>
      <c r="AK60">
        <f t="shared" si="59"/>
        <v>-0.23925047134005392</v>
      </c>
      <c r="AL60">
        <f t="shared" si="40"/>
        <v>-0.60758327729677974</v>
      </c>
      <c r="AN60">
        <f t="shared" si="48"/>
        <v>0</v>
      </c>
      <c r="AO60">
        <f t="shared" si="49"/>
        <v>0</v>
      </c>
      <c r="AP60">
        <f t="shared" si="50"/>
        <v>-8.3632075368296966E-10</v>
      </c>
      <c r="AQ60">
        <f t="shared" si="51"/>
        <v>-3.3634290944938174E-6</v>
      </c>
      <c r="AR60">
        <f t="shared" si="52"/>
        <v>-3.3642654152475002E-6</v>
      </c>
      <c r="AS60">
        <f t="shared" si="53"/>
        <v>-5.7315405043339377E-4</v>
      </c>
      <c r="AT60">
        <f t="shared" si="54"/>
        <v>-3.7447731120416878E-4</v>
      </c>
      <c r="AU60">
        <f t="shared" si="55"/>
        <v>-9.5099562705281012E-4</v>
      </c>
      <c r="AW60">
        <v>57</v>
      </c>
      <c r="AX60">
        <f>IF(Z60&gt;0, (R60*SUMPRODUCT(K60:$K$98, X60:$X$98)-K60*$AZ$3)/Z60, 0)</f>
        <v>-285567576.96596313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0.79617230500000002</v>
      </c>
      <c r="Q61" s="5">
        <f t="shared" si="60"/>
        <v>50</v>
      </c>
      <c r="R61">
        <f t="shared" si="41"/>
        <v>50000</v>
      </c>
      <c r="S61">
        <f t="shared" si="42"/>
        <v>-1315453525.2116976</v>
      </c>
      <c r="U61">
        <f t="shared" si="57"/>
        <v>0.79617230500000002</v>
      </c>
      <c r="V61">
        <f t="shared" si="58"/>
        <v>0.01</v>
      </c>
      <c r="W61">
        <f t="shared" si="34"/>
        <v>1.0686368894644646E-8</v>
      </c>
      <c r="X61">
        <f t="shared" si="35"/>
        <v>8.5081909549295312E-9</v>
      </c>
      <c r="Y61">
        <f t="shared" si="36"/>
        <v>1.0686368894644646E-10</v>
      </c>
      <c r="Z61">
        <f t="shared" si="37"/>
        <v>2.0713142507686688E-9</v>
      </c>
      <c r="AB61">
        <f t="shared" si="38"/>
        <v>-3.0516804718081092</v>
      </c>
      <c r="AC61">
        <f t="shared" si="27"/>
        <v>-2.7247176329948717</v>
      </c>
      <c r="AE61">
        <f t="shared" si="43"/>
        <v>0</v>
      </c>
      <c r="AF61">
        <f t="shared" si="44"/>
        <v>0</v>
      </c>
      <c r="AG61">
        <f t="shared" si="45"/>
        <v>-1.0356571253843344E-7</v>
      </c>
      <c r="AH61">
        <f t="shared" si="46"/>
        <v>-4.2540954774647656E-4</v>
      </c>
      <c r="AI61">
        <f t="shared" si="39"/>
        <v>-4.25513113459015E-4</v>
      </c>
      <c r="AJ61">
        <f t="shared" si="47"/>
        <v>-0.32696283881323751</v>
      </c>
      <c r="AK61">
        <f t="shared" si="59"/>
        <v>-0.21361763302656767</v>
      </c>
      <c r="AL61">
        <f t="shared" si="40"/>
        <v>-0.54100598495326424</v>
      </c>
      <c r="AN61">
        <f t="shared" si="48"/>
        <v>0</v>
      </c>
      <c r="AO61">
        <f t="shared" si="49"/>
        <v>0</v>
      </c>
      <c r="AP61">
        <f t="shared" si="50"/>
        <v>-1.4473403925627918E-10</v>
      </c>
      <c r="AQ61">
        <f t="shared" si="51"/>
        <v>-5.9451376980277427E-7</v>
      </c>
      <c r="AR61">
        <f t="shared" si="52"/>
        <v>-5.946585038420305E-7</v>
      </c>
      <c r="AS61">
        <f t="shared" si="53"/>
        <v>-4.5693358533673072E-4</v>
      </c>
      <c r="AT61">
        <f t="shared" si="54"/>
        <v>-2.9853261399449214E-4</v>
      </c>
      <c r="AU61">
        <f t="shared" si="55"/>
        <v>-7.5606085783506494E-4</v>
      </c>
      <c r="AW61">
        <v>58</v>
      </c>
      <c r="AX61">
        <f>IF(Z61&gt;0, (R61*SUMPRODUCT(K61:$K$98, X61:$X$98)-K61*$AZ$3)/Z61, 0)</f>
        <v>-1315453525.2116976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0.79964768799999997</v>
      </c>
      <c r="Q62" s="5">
        <f t="shared" si="60"/>
        <v>50</v>
      </c>
      <c r="R62">
        <f t="shared" si="41"/>
        <v>50000</v>
      </c>
      <c r="S62">
        <f t="shared" si="42"/>
        <v>-6170202576.3227005</v>
      </c>
      <c r="U62">
        <f t="shared" si="57"/>
        <v>0.79964768799999997</v>
      </c>
      <c r="V62">
        <f t="shared" si="58"/>
        <v>0.01</v>
      </c>
      <c r="W62">
        <f t="shared" si="34"/>
        <v>2.0713142507686688E-9</v>
      </c>
      <c r="X62">
        <f t="shared" si="35"/>
        <v>1.6563216517486181E-9</v>
      </c>
      <c r="Y62">
        <f t="shared" si="36"/>
        <v>2.0713142507686689E-11</v>
      </c>
      <c r="Z62">
        <f t="shared" si="37"/>
        <v>3.9427945651236405E-10</v>
      </c>
      <c r="AB62">
        <f t="shared" si="38"/>
        <v>-2.7247176329948717</v>
      </c>
      <c r="AC62">
        <f t="shared" si="27"/>
        <v>-2.4327841183637027</v>
      </c>
      <c r="AE62">
        <f t="shared" si="43"/>
        <v>0</v>
      </c>
      <c r="AF62">
        <f t="shared" si="44"/>
        <v>0</v>
      </c>
      <c r="AG62">
        <f t="shared" si="45"/>
        <v>-1.9713972825618202E-8</v>
      </c>
      <c r="AH62">
        <f t="shared" si="46"/>
        <v>-8.28160825874309E-5</v>
      </c>
      <c r="AI62">
        <f t="shared" si="39"/>
        <v>-8.2835796560256519E-5</v>
      </c>
      <c r="AJ62">
        <f t="shared" si="47"/>
        <v>-0.29193351463116901</v>
      </c>
      <c r="AK62">
        <f t="shared" si="59"/>
        <v>-0.19073023430964103</v>
      </c>
      <c r="AL62">
        <f t="shared" si="40"/>
        <v>-0.48274658473737031</v>
      </c>
      <c r="AN62">
        <f t="shared" si="48"/>
        <v>0</v>
      </c>
      <c r="AO62">
        <f t="shared" si="49"/>
        <v>0</v>
      </c>
      <c r="AP62">
        <f t="shared" si="50"/>
        <v>-2.4598624104938848E-11</v>
      </c>
      <c r="AQ62">
        <f t="shared" si="51"/>
        <v>-1.0333592845195077E-7</v>
      </c>
      <c r="AR62">
        <f t="shared" si="52"/>
        <v>-1.0336052707605571E-7</v>
      </c>
      <c r="AS62">
        <f t="shared" si="53"/>
        <v>-3.6426766200640742E-4</v>
      </c>
      <c r="AT62">
        <f t="shared" si="54"/>
        <v>-2.3798862769725085E-4</v>
      </c>
      <c r="AU62">
        <f t="shared" si="55"/>
        <v>-6.0235965023073439E-4</v>
      </c>
      <c r="AW62">
        <v>59</v>
      </c>
      <c r="AX62">
        <f>IF(Z62&gt;0, (R62*SUMPRODUCT(K62:$K$98, X62:$X$98)-K62*$AZ$3)/Z62, 0)</f>
        <v>-6170202576.3227005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0.80323853099999998</v>
      </c>
      <c r="Q63" s="5">
        <f t="shared" si="60"/>
        <v>50</v>
      </c>
      <c r="R63">
        <f t="shared" si="41"/>
        <v>50000</v>
      </c>
      <c r="S63">
        <f t="shared" si="42"/>
        <v>-29498106332.620007</v>
      </c>
      <c r="U63">
        <f t="shared" si="57"/>
        <v>0.80323853099999998</v>
      </c>
      <c r="V63">
        <f t="shared" si="58"/>
        <v>0.01</v>
      </c>
      <c r="W63">
        <f t="shared" si="34"/>
        <v>3.9427945651236405E-10</v>
      </c>
      <c r="X63">
        <f t="shared" si="35"/>
        <v>3.1670045145246969E-10</v>
      </c>
      <c r="Y63">
        <f t="shared" si="36"/>
        <v>3.9427945651236402E-12</v>
      </c>
      <c r="Z63">
        <f t="shared" si="37"/>
        <v>7.3636210494770716E-11</v>
      </c>
      <c r="AB63">
        <f t="shared" si="38"/>
        <v>-2.4327841183637027</v>
      </c>
      <c r="AC63">
        <f t="shared" si="27"/>
        <v>-2.1721287671059359</v>
      </c>
      <c r="AE63">
        <f t="shared" si="43"/>
        <v>0</v>
      </c>
      <c r="AF63">
        <f t="shared" si="44"/>
        <v>0</v>
      </c>
      <c r="AG63">
        <f t="shared" si="45"/>
        <v>-3.681810524738536E-9</v>
      </c>
      <c r="AH63">
        <f t="shared" si="46"/>
        <v>-1.5835022572623485E-5</v>
      </c>
      <c r="AI63">
        <f t="shared" si="39"/>
        <v>-1.5838704383148224E-5</v>
      </c>
      <c r="AJ63">
        <f t="shared" si="47"/>
        <v>-0.26065535125776673</v>
      </c>
      <c r="AK63">
        <f t="shared" si="59"/>
        <v>-0.17029488828545922</v>
      </c>
      <c r="AL63">
        <f t="shared" si="40"/>
        <v>-0.43096607824760913</v>
      </c>
      <c r="AN63">
        <f t="shared" si="48"/>
        <v>0</v>
      </c>
      <c r="AO63">
        <f t="shared" si="49"/>
        <v>0</v>
      </c>
      <c r="AP63">
        <f t="shared" si="50"/>
        <v>-4.1018528332296328E-12</v>
      </c>
      <c r="AQ63">
        <f t="shared" si="51"/>
        <v>-1.7641573830957387E-8</v>
      </c>
      <c r="AR63">
        <f t="shared" si="52"/>
        <v>-1.7645675683790617E-8</v>
      </c>
      <c r="AS63">
        <f t="shared" si="53"/>
        <v>-2.9039242619066142E-4</v>
      </c>
      <c r="AT63">
        <f t="shared" si="54"/>
        <v>-1.8972311728285925E-4</v>
      </c>
      <c r="AU63">
        <f t="shared" si="55"/>
        <v>-4.8013318914920448E-4</v>
      </c>
      <c r="AW63">
        <v>60</v>
      </c>
      <c r="AX63">
        <f>IF(Z63&gt;0, (R63*SUMPRODUCT(K63:$K$98, X63:$X$98)-K63*$AZ$3)/Z63, 0)</f>
        <v>-29498106332.620007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0.80709142899999997</v>
      </c>
      <c r="Q64" s="5">
        <f t="shared" si="60"/>
        <v>50</v>
      </c>
      <c r="R64">
        <f t="shared" si="41"/>
        <v>50000</v>
      </c>
      <c r="S64">
        <f t="shared" si="42"/>
        <v>-143993225711.69547</v>
      </c>
      <c r="U64">
        <f t="shared" si="57"/>
        <v>0.80709142899999997</v>
      </c>
      <c r="V64">
        <f t="shared" si="58"/>
        <v>0.01</v>
      </c>
      <c r="W64">
        <f t="shared" si="34"/>
        <v>7.3636210494770716E-11</v>
      </c>
      <c r="X64">
        <f t="shared" si="35"/>
        <v>5.9431154354369295E-11</v>
      </c>
      <c r="Y64">
        <f t="shared" si="36"/>
        <v>7.3636210494770723E-13</v>
      </c>
      <c r="Z64">
        <f t="shared" si="37"/>
        <v>1.3468694035453714E-11</v>
      </c>
      <c r="AB64">
        <f t="shared" si="38"/>
        <v>-2.1721287671059359</v>
      </c>
      <c r="AC64">
        <f t="shared" si="27"/>
        <v>-1.9394007002888531</v>
      </c>
      <c r="AE64">
        <f t="shared" si="43"/>
        <v>0</v>
      </c>
      <c r="AF64">
        <f t="shared" si="44"/>
        <v>0</v>
      </c>
      <c r="AG64">
        <f t="shared" si="45"/>
        <v>-6.7343470177268576E-10</v>
      </c>
      <c r="AH64">
        <f t="shared" si="46"/>
        <v>-2.9715577177184647E-6</v>
      </c>
      <c r="AI64">
        <f t="shared" si="39"/>
        <v>-2.9722311524202372E-6</v>
      </c>
      <c r="AJ64">
        <f t="shared" si="47"/>
        <v>-0.2327280668170828</v>
      </c>
      <c r="AK64">
        <f t="shared" si="59"/>
        <v>-0.15204901369741552</v>
      </c>
      <c r="AL64">
        <f t="shared" si="40"/>
        <v>-0.38478005274565075</v>
      </c>
      <c r="AN64">
        <f t="shared" si="48"/>
        <v>0</v>
      </c>
      <c r="AO64">
        <f t="shared" si="49"/>
        <v>0</v>
      </c>
      <c r="AP64">
        <f t="shared" si="50"/>
        <v>-6.6987860730208344E-13</v>
      </c>
      <c r="AQ64">
        <f t="shared" si="51"/>
        <v>-2.9558663077848243E-9</v>
      </c>
      <c r="AR64">
        <f t="shared" si="52"/>
        <v>-2.956536186392126E-9</v>
      </c>
      <c r="AS64">
        <f t="shared" si="53"/>
        <v>-2.314991384749827E-4</v>
      </c>
      <c r="AT64">
        <f t="shared" si="54"/>
        <v>-1.5124611379420795E-4</v>
      </c>
      <c r="AU64">
        <f t="shared" si="55"/>
        <v>-3.8274820880537704E-4</v>
      </c>
      <c r="AW64">
        <v>61</v>
      </c>
      <c r="AX64">
        <f>IF(Z64&gt;0, (R64*SUMPRODUCT(K64:$K$98, X64:$X$98)-K64*$AZ$3)/Z64, 0)</f>
        <v>-143993225711.69547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0.81105379099999997</v>
      </c>
      <c r="Q65" s="5">
        <f t="shared" si="60"/>
        <v>50</v>
      </c>
      <c r="R65">
        <f t="shared" si="41"/>
        <v>50000</v>
      </c>
      <c r="S65">
        <f t="shared" si="42"/>
        <v>-718458250719.81775</v>
      </c>
      <c r="U65">
        <f t="shared" si="57"/>
        <v>0.81105379099999997</v>
      </c>
      <c r="V65">
        <f t="shared" si="58"/>
        <v>0.01</v>
      </c>
      <c r="W65">
        <f t="shared" si="34"/>
        <v>1.3468694035453714E-11</v>
      </c>
      <c r="X65">
        <f t="shared" si="35"/>
        <v>1.0923835357273823E-11</v>
      </c>
      <c r="Y65">
        <f t="shared" si="36"/>
        <v>1.3468694035453714E-13</v>
      </c>
      <c r="Z65">
        <f t="shared" si="37"/>
        <v>2.4101717378253544E-12</v>
      </c>
      <c r="AB65">
        <f t="shared" si="38"/>
        <v>-1.9394007002888531</v>
      </c>
      <c r="AC65">
        <f t="shared" si="27"/>
        <v>-1.7316077706923474</v>
      </c>
      <c r="AE65">
        <f t="shared" si="43"/>
        <v>0</v>
      </c>
      <c r="AF65">
        <f t="shared" si="44"/>
        <v>0</v>
      </c>
      <c r="AG65">
        <f t="shared" si="45"/>
        <v>-1.2050858689126773E-10</v>
      </c>
      <c r="AH65">
        <f t="shared" si="46"/>
        <v>-5.4619176786369117E-7</v>
      </c>
      <c r="AI65">
        <f t="shared" si="39"/>
        <v>-5.4631227645058248E-7</v>
      </c>
      <c r="AJ65">
        <f t="shared" si="47"/>
        <v>-0.20779292959650575</v>
      </c>
      <c r="AK65">
        <f t="shared" si="59"/>
        <v>-0.13575804902021973</v>
      </c>
      <c r="AL65">
        <f t="shared" si="40"/>
        <v>-0.34355152492900193</v>
      </c>
      <c r="AN65">
        <f t="shared" si="48"/>
        <v>0</v>
      </c>
      <c r="AO65">
        <f t="shared" si="49"/>
        <v>0</v>
      </c>
      <c r="AP65">
        <f t="shared" si="50"/>
        <v>-1.0702878327402462E-13</v>
      </c>
      <c r="AQ65">
        <f t="shared" si="51"/>
        <v>-4.8509605710906697E-10</v>
      </c>
      <c r="AR65">
        <f t="shared" si="52"/>
        <v>-4.8520308589234097E-10</v>
      </c>
      <c r="AS65">
        <f t="shared" si="53"/>
        <v>-1.8454970721485249E-4</v>
      </c>
      <c r="AT65">
        <f t="shared" si="54"/>
        <v>-1.2057247687585639E-4</v>
      </c>
      <c r="AU65">
        <f t="shared" si="55"/>
        <v>-3.0512266929379477E-4</v>
      </c>
      <c r="AW65">
        <v>62</v>
      </c>
      <c r="AX65">
        <f>IF(Z65&gt;0, (R65*SUMPRODUCT(K65:$K$98, X65:$X$98)-K65*$AZ$3)/Z65, 0)</f>
        <v>-718458250719.81775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0.81525055400000002</v>
      </c>
      <c r="Q66" s="5">
        <f t="shared" si="60"/>
        <v>50</v>
      </c>
      <c r="R66">
        <f t="shared" si="41"/>
        <v>50000</v>
      </c>
      <c r="S66">
        <f t="shared" si="42"/>
        <v>-3670859026216.5332</v>
      </c>
      <c r="U66">
        <f t="shared" si="57"/>
        <v>0.81525055400000002</v>
      </c>
      <c r="V66">
        <f t="shared" si="58"/>
        <v>0.01</v>
      </c>
      <c r="W66">
        <f t="shared" si="34"/>
        <v>2.4101717378253544E-12</v>
      </c>
      <c r="X66">
        <f t="shared" si="35"/>
        <v>1.9648938444972629E-12</v>
      </c>
      <c r="Y66">
        <f t="shared" si="36"/>
        <v>2.4101717378253544E-14</v>
      </c>
      <c r="Z66">
        <f t="shared" si="37"/>
        <v>4.21176175949838E-13</v>
      </c>
      <c r="AB66">
        <f t="shared" si="38"/>
        <v>-1.7316077706923474</v>
      </c>
      <c r="AC66">
        <f t="shared" si="27"/>
        <v>-1.5460783671128255</v>
      </c>
      <c r="AE66">
        <f t="shared" si="43"/>
        <v>0</v>
      </c>
      <c r="AF66">
        <f t="shared" si="44"/>
        <v>0</v>
      </c>
      <c r="AG66">
        <f t="shared" si="45"/>
        <v>-2.1058808797491901E-11</v>
      </c>
      <c r="AH66">
        <f t="shared" si="46"/>
        <v>-9.8244692224863145E-8</v>
      </c>
      <c r="AI66">
        <f t="shared" si="39"/>
        <v>-9.8265751033660637E-8</v>
      </c>
      <c r="AJ66">
        <f t="shared" si="47"/>
        <v>-0.18552940357952186</v>
      </c>
      <c r="AK66">
        <f t="shared" si="59"/>
        <v>-0.12121254394846433</v>
      </c>
      <c r="AL66">
        <f t="shared" si="40"/>
        <v>-0.30674204579373721</v>
      </c>
      <c r="AN66">
        <f t="shared" si="48"/>
        <v>0</v>
      </c>
      <c r="AO66">
        <f t="shared" si="49"/>
        <v>0</v>
      </c>
      <c r="AP66">
        <f t="shared" si="50"/>
        <v>-1.6699304092133813E-14</v>
      </c>
      <c r="AQ66">
        <f t="shared" si="51"/>
        <v>-7.7906495409012939E-11</v>
      </c>
      <c r="AR66">
        <f t="shared" si="52"/>
        <v>-7.7923194713105074E-11</v>
      </c>
      <c r="AS66">
        <f t="shared" si="53"/>
        <v>-1.4712189840365762E-4</v>
      </c>
      <c r="AT66">
        <f t="shared" si="54"/>
        <v>-9.6119640509657769E-5</v>
      </c>
      <c r="AU66">
        <f t="shared" si="55"/>
        <v>-2.4324161683651012E-4</v>
      </c>
      <c r="AW66">
        <v>63</v>
      </c>
      <c r="AX66">
        <f>IF(Z66&gt;0, (R66*SUMPRODUCT(K66:$K$98, X66:$X$98)-K66*$AZ$3)/Z66, 0)</f>
        <v>-3670859026216.5332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1">$C$6</f>
        <v>50000</v>
      </c>
      <c r="S67">
        <f t="shared" ref="S67:S89" si="62">AX67</f>
        <v>-19245003677457.23</v>
      </c>
      <c r="U67">
        <f t="shared" si="57"/>
        <v>0.81969331899999998</v>
      </c>
      <c r="V67">
        <f t="shared" si="58"/>
        <v>0.01</v>
      </c>
      <c r="W67">
        <f t="shared" si="34"/>
        <v>4.21176175949838E-13</v>
      </c>
      <c r="X67">
        <f t="shared" si="35"/>
        <v>3.4523529754805068E-13</v>
      </c>
      <c r="Y67">
        <f t="shared" si="36"/>
        <v>4.21176175949838E-15</v>
      </c>
      <c r="Z67">
        <f t="shared" si="37"/>
        <v>7.1729116642288929E-14</v>
      </c>
      <c r="AB67">
        <f t="shared" si="38"/>
        <v>-1.5460783671128255</v>
      </c>
      <c r="AC67">
        <f t="shared" si="27"/>
        <v>-1.3804271135616091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-3.5864558321144464E-12</v>
      </c>
      <c r="AH67">
        <f t="shared" ref="AH67:AH89" si="66">-X67*R67</f>
        <v>-1.7261764877402533E-8</v>
      </c>
      <c r="AI67">
        <f t="shared" si="39"/>
        <v>-1.7265351333234649E-8</v>
      </c>
      <c r="AJ67">
        <f t="shared" ref="AJ67:AJ89" si="67">AB67-AC67</f>
        <v>-0.16565125355121646</v>
      </c>
      <c r="AK67">
        <f t="shared" si="59"/>
        <v>-0.10822548569789779</v>
      </c>
      <c r="AL67">
        <f t="shared" si="40"/>
        <v>-0.27387675651446558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-2.5392884419116318E-15</v>
      </c>
      <c r="AQ67">
        <f t="shared" ref="AQ67:AQ89" si="71">AH67*$K67</f>
        <v>-1.2221703568099504E-11</v>
      </c>
      <c r="AR67">
        <f t="shared" ref="AR67:AR89" si="72">AI67*$K67</f>
        <v>-1.2224242856541416E-11</v>
      </c>
      <c r="AS67">
        <f t="shared" ref="AS67:AS89" si="73">AJ67*$K67</f>
        <v>-1.1728467691257888E-4</v>
      </c>
      <c r="AT67">
        <f t="shared" ref="AT67:AT89" si="74">AK67*$K67</f>
        <v>-7.6625988947680114E-5</v>
      </c>
      <c r="AU67">
        <f t="shared" ref="AU67:AU89" si="75">AL67*$K67</f>
        <v>-1.9391067808450184E-4</v>
      </c>
      <c r="AW67">
        <v>64</v>
      </c>
      <c r="AX67">
        <f>IF(Z67&gt;0, (R67*SUMPRODUCT(K67:$K$98, X67:$X$98)-K67*$AZ$3)/Z67, 0)</f>
        <v>-19245003677457.23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0.82421808699999999</v>
      </c>
      <c r="Q68" s="5">
        <f t="shared" si="60"/>
        <v>50</v>
      </c>
      <c r="R68">
        <f t="shared" si="61"/>
        <v>50000</v>
      </c>
      <c r="S68">
        <f t="shared" si="62"/>
        <v>-103648454086052.95</v>
      </c>
      <c r="U68">
        <f t="shared" ref="U68:U89" si="77">M68</f>
        <v>0.82421808699999999</v>
      </c>
      <c r="V68">
        <f t="shared" ref="V68:V89" si="78">$C$10</f>
        <v>0.01</v>
      </c>
      <c r="W68">
        <f t="shared" si="34"/>
        <v>7.1729116642288929E-14</v>
      </c>
      <c r="X68">
        <f t="shared" si="35"/>
        <v>5.9120435301107244E-14</v>
      </c>
      <c r="Y68">
        <f t="shared" si="36"/>
        <v>7.1729116642288927E-16</v>
      </c>
      <c r="Z68">
        <f t="shared" si="37"/>
        <v>1.1891390174758796E-14</v>
      </c>
      <c r="AB68">
        <f t="shared" si="38"/>
        <v>-1.3804271135616091</v>
      </c>
      <c r="AC68">
        <f t="shared" ref="AC68:AC89" si="79">S68*Z68</f>
        <v>-1.2325242085478283</v>
      </c>
      <c r="AE68">
        <f t="shared" si="63"/>
        <v>0</v>
      </c>
      <c r="AF68">
        <f t="shared" si="64"/>
        <v>0</v>
      </c>
      <c r="AG68">
        <f t="shared" si="65"/>
        <v>-5.9456950873793984E-13</v>
      </c>
      <c r="AH68">
        <f t="shared" si="66"/>
        <v>-2.9560217650553622E-9</v>
      </c>
      <c r="AI68">
        <f t="shared" si="39"/>
        <v>-2.9566163345641002E-9</v>
      </c>
      <c r="AJ68">
        <f t="shared" si="67"/>
        <v>-0.14790290501378078</v>
      </c>
      <c r="AK68">
        <f t="shared" ref="AK68:AK89" si="80">G68*SUM(AB68:AB68, AE68:AF68)</f>
        <v>-9.6629897949312649E-2</v>
      </c>
      <c r="AL68">
        <f t="shared" si="40"/>
        <v>-0.24453280591970977</v>
      </c>
      <c r="AN68">
        <f t="shared" si="68"/>
        <v>0</v>
      </c>
      <c r="AO68">
        <f t="shared" si="69"/>
        <v>0</v>
      </c>
      <c r="AP68">
        <f t="shared" si="70"/>
        <v>-3.758643710347319E-16</v>
      </c>
      <c r="AQ68">
        <f t="shared" si="71"/>
        <v>-1.8686852338692998E-12</v>
      </c>
      <c r="AR68">
        <f t="shared" si="72"/>
        <v>-1.8690610982403343E-12</v>
      </c>
      <c r="AS68">
        <f t="shared" si="73"/>
        <v>-9.3498626401504009E-5</v>
      </c>
      <c r="AT68">
        <f t="shared" si="74"/>
        <v>-6.10857692533925E-5</v>
      </c>
      <c r="AU68">
        <f t="shared" si="75"/>
        <v>-1.5458439752395761E-4</v>
      </c>
      <c r="AW68">
        <v>65</v>
      </c>
      <c r="AX68">
        <f>IF(Z68&gt;0, (R68*SUMPRODUCT(K68:$K$98, X68:$X$98)-K68*$AZ$3)/Z68, 0)</f>
        <v>-103648454086052.95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0.82894669600000004</v>
      </c>
      <c r="Q69" s="5">
        <f t="shared" ref="Q69:Q89" si="81">$C$8</f>
        <v>50</v>
      </c>
      <c r="R69">
        <f t="shared" si="61"/>
        <v>50000</v>
      </c>
      <c r="S69">
        <f t="shared" si="62"/>
        <v>-574612629971071.13</v>
      </c>
      <c r="U69">
        <f t="shared" si="77"/>
        <v>0.82894669600000004</v>
      </c>
      <c r="V69">
        <f t="shared" si="78"/>
        <v>0.01</v>
      </c>
      <c r="W69">
        <f t="shared" si="34"/>
        <v>1.1891390174758796E-14</v>
      </c>
      <c r="X69">
        <f t="shared" si="35"/>
        <v>9.8573285962131677E-15</v>
      </c>
      <c r="Y69">
        <f t="shared" si="36"/>
        <v>1.1891390174758798E-16</v>
      </c>
      <c r="Z69">
        <f t="shared" si="37"/>
        <v>1.9151476767980408E-15</v>
      </c>
      <c r="AB69">
        <f t="shared" si="38"/>
        <v>-1.2325242085478283</v>
      </c>
      <c r="AC69">
        <f t="shared" si="79"/>
        <v>-1.100468043347909</v>
      </c>
      <c r="AE69">
        <f t="shared" si="63"/>
        <v>0</v>
      </c>
      <c r="AF69">
        <f t="shared" si="64"/>
        <v>0</v>
      </c>
      <c r="AG69">
        <f t="shared" si="65"/>
        <v>-9.5757383839902034E-14</v>
      </c>
      <c r="AH69">
        <f t="shared" si="66"/>
        <v>-4.9286642981065835E-10</v>
      </c>
      <c r="AI69">
        <f t="shared" si="39"/>
        <v>-4.9296218719449821E-10</v>
      </c>
      <c r="AJ69">
        <f t="shared" si="67"/>
        <v>-0.13205616519991925</v>
      </c>
      <c r="AK69">
        <f t="shared" si="80"/>
        <v>-8.6276694598347983E-2</v>
      </c>
      <c r="AL69">
        <f t="shared" si="40"/>
        <v>-0.21833286029122945</v>
      </c>
      <c r="AN69">
        <f t="shared" si="68"/>
        <v>0</v>
      </c>
      <c r="AO69">
        <f t="shared" si="69"/>
        <v>0</v>
      </c>
      <c r="AP69">
        <f t="shared" si="70"/>
        <v>-5.4048391795558432E-17</v>
      </c>
      <c r="AQ69">
        <f t="shared" si="71"/>
        <v>-2.7818886474407062E-13</v>
      </c>
      <c r="AR69">
        <f t="shared" si="72"/>
        <v>-2.7824291313586617E-13</v>
      </c>
      <c r="AS69">
        <f t="shared" si="73"/>
        <v>-7.4536532531813642E-5</v>
      </c>
      <c r="AT69">
        <f t="shared" si="74"/>
        <v>-4.8697201254720725E-5</v>
      </c>
      <c r="AU69">
        <f t="shared" si="75"/>
        <v>-1.232337340647773E-4</v>
      </c>
      <c r="AW69">
        <v>66</v>
      </c>
      <c r="AX69">
        <f>IF(Z69&gt;0, (R69*SUMPRODUCT(K69:$K$98, X69:$X$98)-K69*$AZ$3)/Z69, 0)</f>
        <v>-574612629971071.13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5.0395583859400386E-4</v>
      </c>
      <c r="L70" s="2">
        <v>67</v>
      </c>
      <c r="M70" s="8">
        <v>0.83370721699999994</v>
      </c>
      <c r="Q70" s="5">
        <f t="shared" si="81"/>
        <v>50</v>
      </c>
      <c r="R70">
        <f t="shared" si="61"/>
        <v>50000</v>
      </c>
      <c r="S70">
        <f t="shared" si="62"/>
        <v>-3282601929519203.5</v>
      </c>
      <c r="U70">
        <f t="shared" si="77"/>
        <v>0.83370721699999994</v>
      </c>
      <c r="V70">
        <f t="shared" si="78"/>
        <v>0.01</v>
      </c>
      <c r="W70">
        <f t="shared" ref="W70:W89" si="83">Z69</f>
        <v>1.9151476767980408E-15</v>
      </c>
      <c r="X70">
        <f t="shared" ref="X70:X89" si="84">U70*W70</f>
        <v>1.59667243976731E-15</v>
      </c>
      <c r="Y70">
        <f t="shared" ref="Y70:Y89" si="85">V70*W70</f>
        <v>1.9151476767980408E-17</v>
      </c>
      <c r="Z70">
        <f t="shared" ref="Z70:Z89" si="86">MAX(0, W70-X70-Y70)</f>
        <v>2.9932376026275035E-16</v>
      </c>
      <c r="AB70">
        <f t="shared" ref="AB70:AB89" si="87">AC69</f>
        <v>-1.100468043347909</v>
      </c>
      <c r="AC70">
        <f t="shared" si="79"/>
        <v>-0.98256075298944778</v>
      </c>
      <c r="AE70">
        <f t="shared" si="63"/>
        <v>0</v>
      </c>
      <c r="AF70">
        <f t="shared" si="64"/>
        <v>0</v>
      </c>
      <c r="AG70">
        <f t="shared" si="65"/>
        <v>-1.4966188013137519E-14</v>
      </c>
      <c r="AH70">
        <f t="shared" si="66"/>
        <v>-7.9833621988365505E-11</v>
      </c>
      <c r="AI70">
        <f t="shared" ref="AI70:AI89" si="88">SUM(AE70:AH70)</f>
        <v>-7.9848588176378636E-11</v>
      </c>
      <c r="AJ70">
        <f t="shared" si="67"/>
        <v>-0.11790729035846126</v>
      </c>
      <c r="AK70">
        <f t="shared" si="80"/>
        <v>-7.7032763034353635E-2</v>
      </c>
      <c r="AL70">
        <f t="shared" ref="AL70:AL89" si="89">SUM(AI70:AK70)</f>
        <v>-0.19494005347266347</v>
      </c>
      <c r="AN70">
        <f t="shared" si="68"/>
        <v>0</v>
      </c>
      <c r="AO70">
        <f t="shared" si="69"/>
        <v>0</v>
      </c>
      <c r="AP70">
        <f t="shared" si="70"/>
        <v>-7.5422978307162473E-18</v>
      </c>
      <c r="AQ70">
        <f t="shared" si="71"/>
        <v>-4.0232619917143444E-14</v>
      </c>
      <c r="AR70">
        <f t="shared" si="72"/>
        <v>-4.0240162214974154E-14</v>
      </c>
      <c r="AS70">
        <f t="shared" si="73"/>
        <v>-5.9420067388945048E-5</v>
      </c>
      <c r="AT70">
        <f t="shared" si="74"/>
        <v>-3.8821110694190867E-5</v>
      </c>
      <c r="AU70">
        <f t="shared" si="75"/>
        <v>-9.8241178123376072E-5</v>
      </c>
      <c r="AW70">
        <v>67</v>
      </c>
      <c r="AX70">
        <f>IF(Z70&gt;0, (R70*SUMPRODUCT(K70:$K$98, X70:$X$98)-K70*$AZ$3)/Z70, 0)</f>
        <v>-3282601929519203.5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0.83838979800000002</v>
      </c>
      <c r="Q71" s="5">
        <f t="shared" si="81"/>
        <v>50</v>
      </c>
      <c r="R71">
        <f t="shared" si="61"/>
        <v>50000</v>
      </c>
      <c r="S71">
        <f t="shared" si="62"/>
        <v>-1.933177676214676E+16</v>
      </c>
      <c r="U71">
        <f t="shared" si="77"/>
        <v>0.83838979800000002</v>
      </c>
      <c r="V71">
        <f t="shared" si="78"/>
        <v>0.01</v>
      </c>
      <c r="W71">
        <f t="shared" si="83"/>
        <v>2.9932376026275035E-16</v>
      </c>
      <c r="X71">
        <f t="shared" si="84"/>
        <v>2.5094998690328768E-16</v>
      </c>
      <c r="Y71">
        <f t="shared" si="85"/>
        <v>2.9932376026275037E-18</v>
      </c>
      <c r="Z71">
        <f t="shared" si="86"/>
        <v>4.5380535756835167E-17</v>
      </c>
      <c r="AB71">
        <f t="shared" si="87"/>
        <v>-0.98256075298944778</v>
      </c>
      <c r="AC71">
        <f t="shared" si="79"/>
        <v>-0.87728638659775626</v>
      </c>
      <c r="AE71">
        <f t="shared" si="63"/>
        <v>0</v>
      </c>
      <c r="AF71">
        <f t="shared" si="64"/>
        <v>0</v>
      </c>
      <c r="AG71">
        <f t="shared" si="65"/>
        <v>-2.2690267878417585E-15</v>
      </c>
      <c r="AH71">
        <f t="shared" si="66"/>
        <v>-1.2547499345164383E-11</v>
      </c>
      <c r="AI71">
        <f t="shared" si="88"/>
        <v>-1.2549768371952225E-11</v>
      </c>
      <c r="AJ71">
        <f t="shared" si="67"/>
        <v>-0.10527436639169152</v>
      </c>
      <c r="AK71">
        <f t="shared" si="80"/>
        <v>-6.8779252709261357E-2</v>
      </c>
      <c r="AL71">
        <f t="shared" si="89"/>
        <v>-0.17405361911350264</v>
      </c>
      <c r="AN71">
        <f t="shared" si="68"/>
        <v>0</v>
      </c>
      <c r="AO71">
        <f t="shared" si="69"/>
        <v>0</v>
      </c>
      <c r="AP71">
        <f t="shared" si="70"/>
        <v>-1.0209725871955822E-18</v>
      </c>
      <c r="AQ71">
        <f t="shared" si="71"/>
        <v>-5.6458799595982412E-15</v>
      </c>
      <c r="AR71">
        <f t="shared" si="72"/>
        <v>-5.6469009321854367E-15</v>
      </c>
      <c r="AS71">
        <f t="shared" si="73"/>
        <v>-4.7369313926229738E-5</v>
      </c>
      <c r="AT71">
        <f t="shared" si="74"/>
        <v>-3.0947951765147069E-5</v>
      </c>
      <c r="AU71">
        <f t="shared" si="75"/>
        <v>-7.8317265697023711E-5</v>
      </c>
      <c r="AW71">
        <v>68</v>
      </c>
      <c r="AX71">
        <f>IF(Z71&gt;0, (R71*SUMPRODUCT(K71:$K$98, X71:$X$98)-K71*$AZ$3)/Z71, 0)</f>
        <v>-1.933177676214676E+16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0.84318435700000005</v>
      </c>
      <c r="Q72" s="5">
        <f t="shared" si="81"/>
        <v>50</v>
      </c>
      <c r="R72">
        <f t="shared" si="61"/>
        <v>50000</v>
      </c>
      <c r="S72">
        <f t="shared" si="62"/>
        <v>-1.1756591200709162E+17</v>
      </c>
      <c r="U72">
        <f t="shared" si="77"/>
        <v>0.84318435700000005</v>
      </c>
      <c r="V72">
        <f t="shared" si="78"/>
        <v>0.01</v>
      </c>
      <c r="W72">
        <f t="shared" si="83"/>
        <v>4.5380535756835167E-17</v>
      </c>
      <c r="X72">
        <f t="shared" si="84"/>
        <v>3.826415786244257E-17</v>
      </c>
      <c r="Y72">
        <f t="shared" si="85"/>
        <v>4.5380535756835166E-19</v>
      </c>
      <c r="Z72">
        <f t="shared" si="86"/>
        <v>6.6625725368242457E-18</v>
      </c>
      <c r="AB72">
        <f t="shared" si="87"/>
        <v>-0.87728638659775626</v>
      </c>
      <c r="AC72">
        <f t="shared" si="79"/>
        <v>-0.78329141660514445</v>
      </c>
      <c r="AE72">
        <f t="shared" si="63"/>
        <v>0</v>
      </c>
      <c r="AF72">
        <f t="shared" si="64"/>
        <v>0</v>
      </c>
      <c r="AG72">
        <f t="shared" si="65"/>
        <v>-3.331286268412123E-16</v>
      </c>
      <c r="AH72">
        <f t="shared" si="66"/>
        <v>-1.9132078931221286E-12</v>
      </c>
      <c r="AI72">
        <f t="shared" si="88"/>
        <v>-1.9135410217489699E-12</v>
      </c>
      <c r="AJ72">
        <f t="shared" si="67"/>
        <v>-9.399496999261181E-2</v>
      </c>
      <c r="AK72">
        <f t="shared" si="80"/>
        <v>-6.1410047061842943E-2</v>
      </c>
      <c r="AL72">
        <f t="shared" si="89"/>
        <v>-0.15540501705636828</v>
      </c>
      <c r="AN72">
        <f t="shared" si="68"/>
        <v>0</v>
      </c>
      <c r="AO72">
        <f t="shared" si="69"/>
        <v>0</v>
      </c>
      <c r="AP72">
        <f t="shared" si="70"/>
        <v>-1.338345954236544E-19</v>
      </c>
      <c r="AQ72">
        <f t="shared" si="71"/>
        <v>-7.6863224504386916E-16</v>
      </c>
      <c r="AR72">
        <f t="shared" si="72"/>
        <v>-7.6876607963929284E-16</v>
      </c>
      <c r="AS72">
        <f t="shared" si="73"/>
        <v>-3.7762527045794725E-5</v>
      </c>
      <c r="AT72">
        <f t="shared" si="74"/>
        <v>-2.4671517669920519E-5</v>
      </c>
      <c r="AU72">
        <f t="shared" si="75"/>
        <v>-6.2434044716484007E-5</v>
      </c>
      <c r="AW72">
        <v>69</v>
      </c>
      <c r="AX72">
        <f>IF(Z72&gt;0, (R72*SUMPRODUCT(K72:$K$98, X72:$X$98)-K72*$AZ$3)/Z72, 0)</f>
        <v>-1.1756591200709162E+17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0.84806285100000001</v>
      </c>
      <c r="Q73" s="5">
        <f t="shared" si="81"/>
        <v>50</v>
      </c>
      <c r="R73">
        <f t="shared" si="61"/>
        <v>50000</v>
      </c>
      <c r="S73">
        <f t="shared" si="62"/>
        <v>-7.3954961778220736E+17</v>
      </c>
      <c r="U73">
        <f t="shared" si="77"/>
        <v>0.84806285100000001</v>
      </c>
      <c r="V73">
        <f t="shared" si="78"/>
        <v>0.01</v>
      </c>
      <c r="W73">
        <f t="shared" si="83"/>
        <v>6.6625725368242457E-18</v>
      </c>
      <c r="X73">
        <f t="shared" si="84"/>
        <v>5.6502802605734724E-18</v>
      </c>
      <c r="Y73">
        <f t="shared" si="85"/>
        <v>6.6625725368242461E-20</v>
      </c>
      <c r="Z73">
        <f t="shared" si="86"/>
        <v>9.4566655088253072E-19</v>
      </c>
      <c r="AB73">
        <f t="shared" si="87"/>
        <v>-0.78329141660514445</v>
      </c>
      <c r="AC73">
        <f t="shared" si="79"/>
        <v>-0.69936733625459391</v>
      </c>
      <c r="AE73">
        <f t="shared" si="63"/>
        <v>0</v>
      </c>
      <c r="AF73">
        <f t="shared" si="64"/>
        <v>0</v>
      </c>
      <c r="AG73">
        <f t="shared" si="65"/>
        <v>-4.7283327544126537E-17</v>
      </c>
      <c r="AH73">
        <f t="shared" si="66"/>
        <v>-2.8251401302867359E-13</v>
      </c>
      <c r="AI73">
        <f t="shared" si="88"/>
        <v>-2.8256129635621771E-13</v>
      </c>
      <c r="AJ73">
        <f t="shared" si="67"/>
        <v>-8.3924080350550545E-2</v>
      </c>
      <c r="AK73">
        <f t="shared" si="80"/>
        <v>-5.483039916236012E-2</v>
      </c>
      <c r="AL73">
        <f t="shared" si="89"/>
        <v>-0.13875447951319322</v>
      </c>
      <c r="AN73">
        <f t="shared" si="68"/>
        <v>0</v>
      </c>
      <c r="AO73">
        <f t="shared" si="69"/>
        <v>0</v>
      </c>
      <c r="AP73">
        <f t="shared" si="70"/>
        <v>-1.6960804385716026E-20</v>
      </c>
      <c r="AQ73">
        <f t="shared" si="71"/>
        <v>-1.0133941835483562E-16</v>
      </c>
      <c r="AR73">
        <f t="shared" si="72"/>
        <v>-1.0135637915922133E-16</v>
      </c>
      <c r="AS73">
        <f t="shared" si="73"/>
        <v>-3.0104055361763912E-5</v>
      </c>
      <c r="AT73">
        <f t="shared" si="74"/>
        <v>-1.9667982836352576E-5</v>
      </c>
      <c r="AU73">
        <f t="shared" si="75"/>
        <v>-4.977203819821784E-5</v>
      </c>
      <c r="AW73">
        <v>70</v>
      </c>
      <c r="AX73">
        <f>IF(Z73&gt;0, (R73*SUMPRODUCT(K73:$K$98, X73:$X$98)-K73*$AZ$3)/Z73, 0)</f>
        <v>-7.3954961778220736E+17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0.85299375700000002</v>
      </c>
      <c r="Q74" s="5">
        <f t="shared" si="81"/>
        <v>50</v>
      </c>
      <c r="R74">
        <f t="shared" si="61"/>
        <v>50000</v>
      </c>
      <c r="S74">
        <f t="shared" si="62"/>
        <v>-4.8195771541163551E+18</v>
      </c>
      <c r="U74">
        <f t="shared" si="77"/>
        <v>0.85299375700000002</v>
      </c>
      <c r="V74">
        <f t="shared" si="78"/>
        <v>0.01</v>
      </c>
      <c r="W74">
        <f t="shared" si="83"/>
        <v>9.4566655088253072E-19</v>
      </c>
      <c r="X74">
        <f t="shared" si="84"/>
        <v>8.0664766410652161E-19</v>
      </c>
      <c r="Y74">
        <f t="shared" si="85"/>
        <v>9.4566655088253081E-21</v>
      </c>
      <c r="Z74">
        <f t="shared" si="86"/>
        <v>1.2956222126718381E-19</v>
      </c>
      <c r="AB74">
        <f t="shared" si="87"/>
        <v>-0.69936733625459391</v>
      </c>
      <c r="AC74">
        <f t="shared" si="79"/>
        <v>-0.62443512165588722</v>
      </c>
      <c r="AE74">
        <f t="shared" si="63"/>
        <v>0</v>
      </c>
      <c r="AF74">
        <f t="shared" si="64"/>
        <v>0</v>
      </c>
      <c r="AG74">
        <f t="shared" si="65"/>
        <v>-6.4781110633591904E-18</v>
      </c>
      <c r="AH74">
        <f t="shared" si="66"/>
        <v>-4.0332383205326083E-14</v>
      </c>
      <c r="AI74">
        <f t="shared" si="88"/>
        <v>-4.0338861316389445E-14</v>
      </c>
      <c r="AJ74">
        <f t="shared" si="67"/>
        <v>-7.4932214598706692E-2</v>
      </c>
      <c r="AK74">
        <f t="shared" si="80"/>
        <v>-4.8955713537821577E-2</v>
      </c>
      <c r="AL74">
        <f t="shared" si="89"/>
        <v>-0.12388792813656861</v>
      </c>
      <c r="AN74">
        <f t="shared" si="68"/>
        <v>0</v>
      </c>
      <c r="AO74">
        <f t="shared" si="69"/>
        <v>0</v>
      </c>
      <c r="AP74">
        <f t="shared" si="70"/>
        <v>-2.074764363522209E-21</v>
      </c>
      <c r="AQ74">
        <f t="shared" si="71"/>
        <v>-1.2917375227423203E-17</v>
      </c>
      <c r="AR74">
        <f t="shared" si="72"/>
        <v>-1.2919449991786726E-17</v>
      </c>
      <c r="AS74">
        <f t="shared" si="73"/>
        <v>-2.3998768623855426E-5</v>
      </c>
      <c r="AT74">
        <f t="shared" si="74"/>
        <v>-1.5679195500918839E-5</v>
      </c>
      <c r="AU74">
        <f t="shared" si="75"/>
        <v>-3.9677964124787188E-5</v>
      </c>
      <c r="AW74">
        <v>71</v>
      </c>
      <c r="AX74">
        <f>IF(Z74&gt;0, (R74*SUMPRODUCT(K74:$K$98, X74:$X$98)-K74*$AZ$3)/Z74, 0)</f>
        <v>-4.8195771541163551E+18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0.85794593600000002</v>
      </c>
      <c r="Q75" s="5">
        <f t="shared" si="81"/>
        <v>50</v>
      </c>
      <c r="R75">
        <f t="shared" si="61"/>
        <v>50000</v>
      </c>
      <c r="S75">
        <f t="shared" si="62"/>
        <v>-3.2586607009716015E+19</v>
      </c>
      <c r="U75">
        <f t="shared" si="77"/>
        <v>0.85794593600000002</v>
      </c>
      <c r="V75">
        <f t="shared" si="78"/>
        <v>0.01</v>
      </c>
      <c r="W75">
        <f t="shared" si="83"/>
        <v>1.2956222126718381E-19</v>
      </c>
      <c r="X75">
        <f t="shared" si="84"/>
        <v>1.1115738119531312E-19</v>
      </c>
      <c r="Y75">
        <f t="shared" si="85"/>
        <v>1.2956222126718382E-21</v>
      </c>
      <c r="Z75">
        <f t="shared" si="86"/>
        <v>1.7109217859198859E-20</v>
      </c>
      <c r="AB75">
        <f t="shared" si="87"/>
        <v>-0.62443512165588722</v>
      </c>
      <c r="AC75">
        <f t="shared" si="79"/>
        <v>-0.55753135862132797</v>
      </c>
      <c r="AE75">
        <f t="shared" si="63"/>
        <v>0</v>
      </c>
      <c r="AF75">
        <f t="shared" si="64"/>
        <v>0</v>
      </c>
      <c r="AG75">
        <f t="shared" si="65"/>
        <v>-8.5546089295994291E-19</v>
      </c>
      <c r="AH75">
        <f t="shared" si="66"/>
        <v>-5.5578690597656561E-15</v>
      </c>
      <c r="AI75">
        <f t="shared" si="88"/>
        <v>-5.5587245206586157E-15</v>
      </c>
      <c r="AJ75">
        <f t="shared" si="67"/>
        <v>-6.6903763034559249E-2</v>
      </c>
      <c r="AK75">
        <f t="shared" si="80"/>
        <v>-4.3710458515912112E-2</v>
      </c>
      <c r="AL75">
        <f t="shared" si="89"/>
        <v>-0.11061422155047693</v>
      </c>
      <c r="AN75">
        <f t="shared" si="68"/>
        <v>0</v>
      </c>
      <c r="AO75">
        <f t="shared" si="69"/>
        <v>0</v>
      </c>
      <c r="AP75">
        <f t="shared" si="70"/>
        <v>-2.4462595182632242E-22</v>
      </c>
      <c r="AQ75">
        <f t="shared" si="71"/>
        <v>-1.589317548072773E-18</v>
      </c>
      <c r="AR75">
        <f t="shared" si="72"/>
        <v>-1.5895621740245993E-18</v>
      </c>
      <c r="AS75">
        <f t="shared" si="73"/>
        <v>-1.9131671415700988E-5</v>
      </c>
      <c r="AT75">
        <f t="shared" si="74"/>
        <v>-1.2499358658257998E-5</v>
      </c>
      <c r="AU75">
        <f t="shared" si="75"/>
        <v>-3.1631030073960577E-5</v>
      </c>
      <c r="AW75">
        <v>72</v>
      </c>
      <c r="AX75">
        <f>IF(Z75&gt;0, (R75*SUMPRODUCT(K75:$K$98, X75:$X$98)-K75*$AZ$3)/Z75, 0)</f>
        <v>-3.2586607009716015E+19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0.86292441799999997</v>
      </c>
      <c r="Q76" s="5">
        <f t="shared" si="81"/>
        <v>50</v>
      </c>
      <c r="R76">
        <f t="shared" si="61"/>
        <v>50000</v>
      </c>
      <c r="S76">
        <f t="shared" si="62"/>
        <v>-2.2895968188525442E+20</v>
      </c>
      <c r="U76">
        <f t="shared" si="77"/>
        <v>0.86292441799999997</v>
      </c>
      <c r="V76">
        <f t="shared" si="78"/>
        <v>0.01</v>
      </c>
      <c r="W76">
        <f t="shared" si="83"/>
        <v>1.7109217859198859E-20</v>
      </c>
      <c r="X76">
        <f t="shared" si="84"/>
        <v>1.4763961863584379E-20</v>
      </c>
      <c r="Y76">
        <f t="shared" si="85"/>
        <v>1.7109217859198858E-22</v>
      </c>
      <c r="Z76">
        <f t="shared" si="86"/>
        <v>2.1741638170224908E-21</v>
      </c>
      <c r="AB76">
        <f t="shared" si="87"/>
        <v>-0.55753135862132797</v>
      </c>
      <c r="AC76">
        <f t="shared" si="79"/>
        <v>-0.49779585591190001</v>
      </c>
      <c r="AE76">
        <f t="shared" si="63"/>
        <v>0</v>
      </c>
      <c r="AF76">
        <f t="shared" si="64"/>
        <v>0</v>
      </c>
      <c r="AG76">
        <f t="shared" si="65"/>
        <v>-1.0870819085112455E-19</v>
      </c>
      <c r="AH76">
        <f t="shared" si="66"/>
        <v>-7.3819809317921899E-16</v>
      </c>
      <c r="AI76">
        <f t="shared" si="88"/>
        <v>-7.383068013700701E-16</v>
      </c>
      <c r="AJ76">
        <f t="shared" si="67"/>
        <v>-5.9735502709427957E-2</v>
      </c>
      <c r="AK76">
        <f t="shared" si="80"/>
        <v>-3.9027195103492958E-2</v>
      </c>
      <c r="AL76">
        <f t="shared" si="89"/>
        <v>-9.8762697812921657E-2</v>
      </c>
      <c r="AN76">
        <f t="shared" si="68"/>
        <v>0</v>
      </c>
      <c r="AO76">
        <f t="shared" si="69"/>
        <v>0</v>
      </c>
      <c r="AP76">
        <f t="shared" si="70"/>
        <v>-2.7755343929137422E-23</v>
      </c>
      <c r="AQ76">
        <f t="shared" si="71"/>
        <v>-1.884765242030583E-19</v>
      </c>
      <c r="AR76">
        <f t="shared" si="72"/>
        <v>-1.8850427954698745E-19</v>
      </c>
      <c r="AS76">
        <f t="shared" si="73"/>
        <v>-1.5251651319914704E-5</v>
      </c>
      <c r="AT76">
        <f t="shared" si="74"/>
        <v>-9.9644121956776129E-6</v>
      </c>
      <c r="AU76">
        <f t="shared" si="75"/>
        <v>-2.5216063515592509E-5</v>
      </c>
      <c r="AW76">
        <v>73</v>
      </c>
      <c r="AX76">
        <f>IF(Z76&gt;0, (R76*SUMPRODUCT(K76:$K$98, X76:$X$98)-K76*$AZ$3)/Z76, 0)</f>
        <v>-2.2895968188525442E+20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0.86793829099999997</v>
      </c>
      <c r="Q77" s="5">
        <f t="shared" si="81"/>
        <v>50</v>
      </c>
      <c r="R77">
        <f t="shared" si="61"/>
        <v>50000</v>
      </c>
      <c r="S77">
        <f t="shared" si="62"/>
        <v>-1.6747945696676149E+21</v>
      </c>
      <c r="U77">
        <f t="shared" si="77"/>
        <v>0.86793829099999997</v>
      </c>
      <c r="V77">
        <f t="shared" si="78"/>
        <v>0.01</v>
      </c>
      <c r="W77">
        <f t="shared" si="83"/>
        <v>2.1741638170224908E-21</v>
      </c>
      <c r="X77">
        <f t="shared" si="84"/>
        <v>1.8870400277005374E-21</v>
      </c>
      <c r="Y77">
        <f t="shared" si="85"/>
        <v>2.1741638170224907E-23</v>
      </c>
      <c r="Z77">
        <f t="shared" si="86"/>
        <v>2.6538215115172846E-22</v>
      </c>
      <c r="AB77">
        <f t="shared" si="87"/>
        <v>-0.49779585591190001</v>
      </c>
      <c r="AC77">
        <f t="shared" si="79"/>
        <v>-0.44446058563562502</v>
      </c>
      <c r="AE77">
        <f t="shared" si="63"/>
        <v>0</v>
      </c>
      <c r="AF77">
        <f t="shared" si="64"/>
        <v>0</v>
      </c>
      <c r="AG77">
        <f t="shared" si="65"/>
        <v>-1.3269107557586424E-20</v>
      </c>
      <c r="AH77">
        <f t="shared" si="66"/>
        <v>-9.4352001385026873E-17</v>
      </c>
      <c r="AI77">
        <f t="shared" si="88"/>
        <v>-9.4365270492584465E-17</v>
      </c>
      <c r="AJ77">
        <f t="shared" si="67"/>
        <v>-5.3335270276274993E-2</v>
      </c>
      <c r="AK77">
        <f t="shared" si="80"/>
        <v>-3.4845709913833005E-2</v>
      </c>
      <c r="AL77">
        <f t="shared" si="89"/>
        <v>-8.8180980190108088E-2</v>
      </c>
      <c r="AN77">
        <f t="shared" si="68"/>
        <v>0</v>
      </c>
      <c r="AO77">
        <f t="shared" si="69"/>
        <v>0</v>
      </c>
      <c r="AP77">
        <f t="shared" si="70"/>
        <v>-3.0248792088154353E-24</v>
      </c>
      <c r="AQ77">
        <f t="shared" si="71"/>
        <v>-2.1508862299975676E-20</v>
      </c>
      <c r="AR77">
        <f t="shared" si="72"/>
        <v>-2.1511887179184494E-20</v>
      </c>
      <c r="AS77">
        <f t="shared" si="73"/>
        <v>-1.2158523054778949E-5</v>
      </c>
      <c r="AT77">
        <f t="shared" si="74"/>
        <v>-7.9435683957889149E-6</v>
      </c>
      <c r="AU77">
        <f t="shared" si="75"/>
        <v>-2.0102091450567884E-5</v>
      </c>
      <c r="AW77">
        <v>74</v>
      </c>
      <c r="AX77">
        <f>IF(Z77&gt;0, (R77*SUMPRODUCT(K77:$K$98, X77:$X$98)-K77*$AZ$3)/Z77, 0)</f>
        <v>-1.6747945696676149E+21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0.872959127</v>
      </c>
      <c r="Q78" s="5">
        <f t="shared" si="81"/>
        <v>50</v>
      </c>
      <c r="R78">
        <f t="shared" si="61"/>
        <v>50000</v>
      </c>
      <c r="S78">
        <f t="shared" si="62"/>
        <v>-1.2776325534978568E+22</v>
      </c>
      <c r="U78">
        <f t="shared" si="77"/>
        <v>0.872959127</v>
      </c>
      <c r="V78">
        <f t="shared" si="78"/>
        <v>0.01</v>
      </c>
      <c r="W78">
        <f t="shared" si="83"/>
        <v>2.6538215115172846E-22</v>
      </c>
      <c r="X78">
        <f t="shared" si="84"/>
        <v>2.3166777099079491E-22</v>
      </c>
      <c r="Y78">
        <f t="shared" si="85"/>
        <v>2.6538215115172845E-24</v>
      </c>
      <c r="Z78">
        <f t="shared" si="86"/>
        <v>3.106055864941627E-23</v>
      </c>
      <c r="AB78">
        <f t="shared" si="87"/>
        <v>-0.44446058563562502</v>
      </c>
      <c r="AC78">
        <f t="shared" si="79"/>
        <v>-0.39683980860323653</v>
      </c>
      <c r="AE78">
        <f t="shared" si="63"/>
        <v>0</v>
      </c>
      <c r="AF78">
        <f t="shared" si="64"/>
        <v>0</v>
      </c>
      <c r="AG78">
        <f t="shared" si="65"/>
        <v>-1.5530279324708134E-21</v>
      </c>
      <c r="AH78">
        <f t="shared" si="66"/>
        <v>-1.1583388549539745E-17</v>
      </c>
      <c r="AI78">
        <f t="shared" si="88"/>
        <v>-1.1584941577472216E-17</v>
      </c>
      <c r="AJ78">
        <f t="shared" si="67"/>
        <v>-4.7620777032388484E-2</v>
      </c>
      <c r="AK78">
        <f t="shared" si="80"/>
        <v>-3.1112240994493754E-2</v>
      </c>
      <c r="AL78">
        <f t="shared" si="89"/>
        <v>-7.8733018026882248E-2</v>
      </c>
      <c r="AN78">
        <f t="shared" si="68"/>
        <v>0</v>
      </c>
      <c r="AO78">
        <f t="shared" si="69"/>
        <v>0</v>
      </c>
      <c r="AP78">
        <f t="shared" si="70"/>
        <v>-3.16102235106525E-25</v>
      </c>
      <c r="AQ78">
        <f t="shared" si="71"/>
        <v>-2.3576749226856898E-21</v>
      </c>
      <c r="AR78">
        <f t="shared" si="72"/>
        <v>-2.3579910249207965E-21</v>
      </c>
      <c r="AS78">
        <f t="shared" si="73"/>
        <v>-9.6927001393327266E-6</v>
      </c>
      <c r="AT78">
        <f t="shared" si="74"/>
        <v>-6.3325640910307037E-6</v>
      </c>
      <c r="AU78">
        <f t="shared" si="75"/>
        <v>-1.6025264230363433E-5</v>
      </c>
      <c r="AW78">
        <v>75</v>
      </c>
      <c r="AX78">
        <f>IF(Z78&gt;0, (R78*SUMPRODUCT(K78:$K$98, X78:$X$98)-K78*$AZ$3)/Z78, 0)</f>
        <v>-1.2776325534978568E+22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0.877957722</v>
      </c>
      <c r="Q79" s="5">
        <f t="shared" si="81"/>
        <v>50</v>
      </c>
      <c r="R79">
        <f t="shared" si="61"/>
        <v>50000</v>
      </c>
      <c r="S79">
        <f t="shared" si="62"/>
        <v>-1.0181365210526797E+23</v>
      </c>
      <c r="U79">
        <f t="shared" si="77"/>
        <v>0.877957722</v>
      </c>
      <c r="V79">
        <f t="shared" si="78"/>
        <v>0.01</v>
      </c>
      <c r="W79">
        <f t="shared" si="83"/>
        <v>3.106055864941627E-23</v>
      </c>
      <c r="X79">
        <f t="shared" si="84"/>
        <v>2.7269857315888904E-23</v>
      </c>
      <c r="Y79">
        <f t="shared" si="85"/>
        <v>3.1060558649416272E-25</v>
      </c>
      <c r="Z79">
        <f t="shared" si="86"/>
        <v>3.4800957470332035E-24</v>
      </c>
      <c r="AB79">
        <f t="shared" si="87"/>
        <v>-0.39683980860323653</v>
      </c>
      <c r="AC79">
        <f t="shared" si="79"/>
        <v>-0.35432125768146122</v>
      </c>
      <c r="AE79">
        <f t="shared" si="63"/>
        <v>0</v>
      </c>
      <c r="AF79">
        <f t="shared" si="64"/>
        <v>0</v>
      </c>
      <c r="AG79">
        <f t="shared" si="65"/>
        <v>-1.7400478735166019E-22</v>
      </c>
      <c r="AH79">
        <f t="shared" si="66"/>
        <v>-1.3634928657944452E-18</v>
      </c>
      <c r="AI79">
        <f t="shared" si="88"/>
        <v>-1.3636668705817968E-18</v>
      </c>
      <c r="AJ79">
        <f t="shared" si="67"/>
        <v>-4.2518550921775311E-2</v>
      </c>
      <c r="AK79">
        <f t="shared" si="80"/>
        <v>-2.777878660222656E-2</v>
      </c>
      <c r="AL79">
        <f t="shared" si="89"/>
        <v>-7.0297337524001871E-2</v>
      </c>
      <c r="AN79">
        <f t="shared" si="68"/>
        <v>0</v>
      </c>
      <c r="AO79">
        <f t="shared" si="69"/>
        <v>0</v>
      </c>
      <c r="AP79">
        <f t="shared" si="70"/>
        <v>-3.1622155805559506E-26</v>
      </c>
      <c r="AQ79">
        <f t="shared" si="71"/>
        <v>-2.4778964129752956E-22</v>
      </c>
      <c r="AR79">
        <f t="shared" si="72"/>
        <v>-2.4782126345333511E-22</v>
      </c>
      <c r="AS79">
        <f t="shared" si="73"/>
        <v>-7.7269612080139504E-6</v>
      </c>
      <c r="AT79">
        <f t="shared" si="74"/>
        <v>-5.0482813225691183E-6</v>
      </c>
      <c r="AU79">
        <f t="shared" si="75"/>
        <v>-1.2775242530583069E-5</v>
      </c>
      <c r="AW79">
        <v>76</v>
      </c>
      <c r="AX79">
        <f>IF(Z79&gt;0, (R79*SUMPRODUCT(K79:$K$98, X79:$X$98)-K79*$AZ$3)/Z79, 0)</f>
        <v>-1.0181365210526797E+23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1.6226029245088979E-4</v>
      </c>
      <c r="L80" s="2">
        <v>77</v>
      </c>
      <c r="M80" s="8">
        <v>0.88376105100000002</v>
      </c>
      <c r="Q80" s="5">
        <f t="shared" si="81"/>
        <v>50</v>
      </c>
      <c r="R80">
        <f t="shared" si="61"/>
        <v>50000</v>
      </c>
      <c r="S80">
        <f t="shared" si="62"/>
        <v>-8.5566590575515476E+23</v>
      </c>
      <c r="U80">
        <f t="shared" si="77"/>
        <v>0.88376105100000002</v>
      </c>
      <c r="V80">
        <f t="shared" si="78"/>
        <v>0.01</v>
      </c>
      <c r="W80">
        <f t="shared" si="83"/>
        <v>3.4800957470332035E-24</v>
      </c>
      <c r="X80">
        <f t="shared" si="84"/>
        <v>3.0755730749786942E-24</v>
      </c>
      <c r="Y80">
        <f t="shared" si="85"/>
        <v>3.4800957470332035E-26</v>
      </c>
      <c r="Z80">
        <f t="shared" si="86"/>
        <v>3.6972171458417728E-25</v>
      </c>
      <c r="AB80">
        <f t="shared" si="87"/>
        <v>-0.35432125768146122</v>
      </c>
      <c r="AC80">
        <f t="shared" si="79"/>
        <v>-0.31635826578701887</v>
      </c>
      <c r="AE80">
        <f t="shared" si="63"/>
        <v>0</v>
      </c>
      <c r="AF80">
        <f t="shared" si="64"/>
        <v>0</v>
      </c>
      <c r="AG80">
        <f t="shared" si="65"/>
        <v>-1.8486085729208864E-23</v>
      </c>
      <c r="AH80">
        <f t="shared" si="66"/>
        <v>-1.537786537489347E-19</v>
      </c>
      <c r="AI80">
        <f t="shared" si="88"/>
        <v>-1.5379713983466391E-19</v>
      </c>
      <c r="AJ80">
        <f t="shared" si="67"/>
        <v>-3.7962991894442355E-2</v>
      </c>
      <c r="AK80">
        <f t="shared" si="80"/>
        <v>-2.4802488037702287E-2</v>
      </c>
      <c r="AL80">
        <f t="shared" si="89"/>
        <v>-6.2765479932144638E-2</v>
      </c>
      <c r="AN80">
        <f t="shared" si="68"/>
        <v>0</v>
      </c>
      <c r="AO80">
        <f t="shared" si="69"/>
        <v>0</v>
      </c>
      <c r="AP80">
        <f t="shared" si="70"/>
        <v>-2.9995576766936506E-27</v>
      </c>
      <c r="AQ80">
        <f t="shared" si="71"/>
        <v>-2.4952169330006265E-23</v>
      </c>
      <c r="AR80">
        <f t="shared" si="72"/>
        <v>-2.4955168887682958E-23</v>
      </c>
      <c r="AS80">
        <f t="shared" si="73"/>
        <v>-6.1598861671029751E-6</v>
      </c>
      <c r="AT80">
        <f t="shared" si="74"/>
        <v>-4.0244589625072687E-6</v>
      </c>
      <c r="AU80">
        <f t="shared" si="75"/>
        <v>-1.0184345129610244E-5</v>
      </c>
      <c r="AW80">
        <v>77</v>
      </c>
      <c r="AX80">
        <f>IF(Z80&gt;0, (R80*SUMPRODUCT(K80:$K$98, X80:$X$98)-K80*$AZ$3)/Z80, 0)</f>
        <v>-8.5566590575515476E+23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1.4487526111686588E-4</v>
      </c>
      <c r="L81" s="2">
        <v>78</v>
      </c>
      <c r="M81" s="8">
        <v>0.88953285599999998</v>
      </c>
      <c r="Q81" s="5">
        <f t="shared" si="81"/>
        <v>50</v>
      </c>
      <c r="R81">
        <f t="shared" si="61"/>
        <v>50000</v>
      </c>
      <c r="S81">
        <f t="shared" si="62"/>
        <v>-7.6043508896084112E+24</v>
      </c>
      <c r="U81">
        <f t="shared" si="77"/>
        <v>0.88953285599999998</v>
      </c>
      <c r="V81">
        <f t="shared" si="78"/>
        <v>0.01</v>
      </c>
      <c r="W81">
        <f t="shared" si="83"/>
        <v>3.6972171458417728E-25</v>
      </c>
      <c r="X81">
        <f t="shared" si="84"/>
        <v>3.2887961269928005E-25</v>
      </c>
      <c r="Y81">
        <f t="shared" si="85"/>
        <v>3.6972171458417731E-27</v>
      </c>
      <c r="Z81">
        <f t="shared" si="86"/>
        <v>3.7144884739055462E-26</v>
      </c>
      <c r="AB81">
        <f t="shared" si="87"/>
        <v>-0.31635826578701887</v>
      </c>
      <c r="AC81">
        <f t="shared" si="79"/>
        <v>-0.28246273730983829</v>
      </c>
      <c r="AE81">
        <f t="shared" si="63"/>
        <v>0</v>
      </c>
      <c r="AF81">
        <f t="shared" si="64"/>
        <v>0</v>
      </c>
      <c r="AG81">
        <f t="shared" si="65"/>
        <v>-1.857244236952773E-24</v>
      </c>
      <c r="AH81">
        <f t="shared" si="66"/>
        <v>-1.6443980634964001E-20</v>
      </c>
      <c r="AI81">
        <f t="shared" si="88"/>
        <v>-1.6445837879200954E-20</v>
      </c>
      <c r="AJ81">
        <f t="shared" si="67"/>
        <v>-3.3895528477180581E-2</v>
      </c>
      <c r="AK81">
        <f t="shared" si="80"/>
        <v>-2.2145078605091323E-2</v>
      </c>
      <c r="AL81">
        <f t="shared" si="89"/>
        <v>-5.6040607082271904E-2</v>
      </c>
      <c r="AN81">
        <f t="shared" si="68"/>
        <v>0</v>
      </c>
      <c r="AO81">
        <f t="shared" si="69"/>
        <v>0</v>
      </c>
      <c r="AP81">
        <f t="shared" si="70"/>
        <v>-2.690687437863273E-28</v>
      </c>
      <c r="AQ81">
        <f t="shared" si="71"/>
        <v>-2.3823259882910958E-24</v>
      </c>
      <c r="AR81">
        <f t="shared" si="72"/>
        <v>-2.3825950570348819E-24</v>
      </c>
      <c r="AS81">
        <f t="shared" si="73"/>
        <v>-4.9106235388257001E-6</v>
      </c>
      <c r="AT81">
        <f t="shared" si="74"/>
        <v>-3.2082740453661254E-6</v>
      </c>
      <c r="AU81">
        <f t="shared" si="75"/>
        <v>-8.118897584191825E-6</v>
      </c>
      <c r="AW81">
        <v>78</v>
      </c>
      <c r="AX81">
        <f>IF(Z81&gt;0, (R81*SUMPRODUCT(K81:$K$98, X81:$X$98)-K81*$AZ$3)/Z81, 0)</f>
        <v>-7.6043508896084112E+24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1.2935291171148737E-4</v>
      </c>
      <c r="L82" s="2">
        <v>79</v>
      </c>
      <c r="M82" s="8">
        <v>0.89526598199999996</v>
      </c>
      <c r="Q82" s="5">
        <f t="shared" si="81"/>
        <v>50</v>
      </c>
      <c r="R82">
        <f t="shared" si="61"/>
        <v>50000</v>
      </c>
      <c r="S82">
        <f t="shared" si="62"/>
        <v>-7.1670126021456571E+25</v>
      </c>
      <c r="U82">
        <f t="shared" si="77"/>
        <v>0.89526598199999996</v>
      </c>
      <c r="V82">
        <f t="shared" si="78"/>
        <v>0.01</v>
      </c>
      <c r="W82">
        <f t="shared" si="83"/>
        <v>3.7144884739055462E-26</v>
      </c>
      <c r="X82">
        <f t="shared" si="84"/>
        <v>3.3254551712187302E-26</v>
      </c>
      <c r="Y82">
        <f t="shared" si="85"/>
        <v>3.7144884739055461E-28</v>
      </c>
      <c r="Z82">
        <f t="shared" si="86"/>
        <v>3.5188841794776059E-27</v>
      </c>
      <c r="AB82">
        <f t="shared" si="87"/>
        <v>-0.28246273730983829</v>
      </c>
      <c r="AC82">
        <f t="shared" si="79"/>
        <v>-0.25219887259806983</v>
      </c>
      <c r="AE82">
        <f t="shared" si="63"/>
        <v>0</v>
      </c>
      <c r="AF82">
        <f t="shared" si="64"/>
        <v>0</v>
      </c>
      <c r="AG82">
        <f t="shared" si="65"/>
        <v>-1.759442089738803E-25</v>
      </c>
      <c r="AH82">
        <f t="shared" si="66"/>
        <v>-1.6627275856093651E-21</v>
      </c>
      <c r="AI82">
        <f t="shared" si="88"/>
        <v>-1.6629035298183389E-21</v>
      </c>
      <c r="AJ82">
        <f t="shared" si="67"/>
        <v>-3.0263864711768451E-2</v>
      </c>
      <c r="AK82">
        <f t="shared" si="80"/>
        <v>-1.9772391611688683E-2</v>
      </c>
      <c r="AL82">
        <f t="shared" si="89"/>
        <v>-5.0036256323457137E-2</v>
      </c>
      <c r="AN82">
        <f t="shared" si="68"/>
        <v>0</v>
      </c>
      <c r="AO82">
        <f t="shared" si="69"/>
        <v>0</v>
      </c>
      <c r="AP82">
        <f t="shared" si="70"/>
        <v>-2.2758895729545823E-29</v>
      </c>
      <c r="AQ82">
        <f t="shared" si="71"/>
        <v>-2.1507865458158274E-25</v>
      </c>
      <c r="AR82">
        <f t="shared" si="72"/>
        <v>-2.151014134773123E-25</v>
      </c>
      <c r="AS82">
        <f t="shared" si="73"/>
        <v>-3.914719020109783E-6</v>
      </c>
      <c r="AT82">
        <f t="shared" si="74"/>
        <v>-2.5576164264717198E-6</v>
      </c>
      <c r="AU82">
        <f t="shared" si="75"/>
        <v>-6.4723354465815024E-6</v>
      </c>
      <c r="AW82">
        <v>79</v>
      </c>
      <c r="AX82">
        <f>IF(Z82&gt;0, (R82*SUMPRODUCT(K82:$K$98, X82:$X$98)-K82*$AZ$3)/Z82, 0)</f>
        <v>-7.1670126021456571E+25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1.1549367117097085E-4</v>
      </c>
      <c r="L83" s="2">
        <v>80</v>
      </c>
      <c r="M83" s="8">
        <v>0.900953271</v>
      </c>
      <c r="Q83" s="5">
        <f t="shared" si="81"/>
        <v>50</v>
      </c>
      <c r="R83">
        <f t="shared" si="61"/>
        <v>50000</v>
      </c>
      <c r="S83">
        <f t="shared" si="62"/>
        <v>-7.1862475653349492E+26</v>
      </c>
      <c r="U83">
        <f t="shared" si="77"/>
        <v>0.900953271</v>
      </c>
      <c r="V83">
        <f t="shared" si="78"/>
        <v>0.01</v>
      </c>
      <c r="W83">
        <f t="shared" si="83"/>
        <v>3.5188841794776059E-27</v>
      </c>
      <c r="X83">
        <f t="shared" si="84"/>
        <v>3.1703502117705003E-27</v>
      </c>
      <c r="Y83">
        <f t="shared" si="85"/>
        <v>3.5188841794776057E-29</v>
      </c>
      <c r="Z83">
        <f t="shared" si="86"/>
        <v>3.1334512591232961E-28</v>
      </c>
      <c r="AB83">
        <f t="shared" si="87"/>
        <v>-0.25219887259806983</v>
      </c>
      <c r="AC83">
        <f t="shared" si="79"/>
        <v>-0.22517756481970516</v>
      </c>
      <c r="AE83">
        <f t="shared" si="63"/>
        <v>0</v>
      </c>
      <c r="AF83">
        <f t="shared" si="64"/>
        <v>0</v>
      </c>
      <c r="AG83">
        <f t="shared" si="65"/>
        <v>-1.5667256295616481E-26</v>
      </c>
      <c r="AH83">
        <f t="shared" si="66"/>
        <v>-1.5851751058852501E-22</v>
      </c>
      <c r="AI83">
        <f t="shared" si="88"/>
        <v>-1.5853317784482064E-22</v>
      </c>
      <c r="AJ83">
        <f t="shared" si="67"/>
        <v>-2.7021307778364673E-2</v>
      </c>
      <c r="AK83">
        <f t="shared" si="80"/>
        <v>-1.7653921081864889E-2</v>
      </c>
      <c r="AL83">
        <f t="shared" si="89"/>
        <v>-4.4675228860229566E-2</v>
      </c>
      <c r="AN83">
        <f t="shared" si="68"/>
        <v>0</v>
      </c>
      <c r="AO83">
        <f t="shared" si="69"/>
        <v>0</v>
      </c>
      <c r="AP83">
        <f t="shared" si="70"/>
        <v>-1.8094689467572529E-30</v>
      </c>
      <c r="AQ83">
        <f t="shared" si="71"/>
        <v>-1.8307769242751997E-26</v>
      </c>
      <c r="AR83">
        <f t="shared" si="72"/>
        <v>-1.8309578711698757E-26</v>
      </c>
      <c r="AS83">
        <f t="shared" si="73"/>
        <v>-3.1207900351640464E-6</v>
      </c>
      <c r="AT83">
        <f t="shared" si="74"/>
        <v>-2.0389161563071733E-6</v>
      </c>
      <c r="AU83">
        <f t="shared" si="75"/>
        <v>-5.1597061914712206E-6</v>
      </c>
      <c r="AW83">
        <v>80</v>
      </c>
      <c r="AX83">
        <f>IF(Z83&gt;0, (R83*SUMPRODUCT(K83:$K$98, X83:$X$98)-K83*$AZ$3)/Z83, 0)</f>
        <v>-7.1862475653349492E+26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1.031193492597954E-4</v>
      </c>
      <c r="L84" s="2">
        <v>81</v>
      </c>
      <c r="M84" s="8">
        <v>0.90658776299999999</v>
      </c>
      <c r="Q84" s="5">
        <f t="shared" si="81"/>
        <v>50</v>
      </c>
      <c r="R84">
        <f t="shared" si="61"/>
        <v>50000</v>
      </c>
      <c r="S84">
        <f t="shared" si="62"/>
        <v>-7.6922675854491957E+27</v>
      </c>
      <c r="U84">
        <f t="shared" si="77"/>
        <v>0.90658776299999999</v>
      </c>
      <c r="V84">
        <f t="shared" si="78"/>
        <v>0.01</v>
      </c>
      <c r="W84">
        <f t="shared" si="83"/>
        <v>3.1334512591232961E-28</v>
      </c>
      <c r="X84">
        <f t="shared" si="84"/>
        <v>2.8407485674781222E-28</v>
      </c>
      <c r="Y84">
        <f t="shared" si="85"/>
        <v>3.133451259123296E-30</v>
      </c>
      <c r="Z84">
        <f t="shared" si="86"/>
        <v>2.6136817905394086E-29</v>
      </c>
      <c r="AB84">
        <f t="shared" si="87"/>
        <v>-0.22517756481970516</v>
      </c>
      <c r="AC84">
        <f t="shared" si="79"/>
        <v>-0.20105139716045106</v>
      </c>
      <c r="AE84">
        <f t="shared" si="63"/>
        <v>0</v>
      </c>
      <c r="AF84">
        <f t="shared" si="64"/>
        <v>0</v>
      </c>
      <c r="AG84">
        <f t="shared" si="65"/>
        <v>-1.3068408952697043E-27</v>
      </c>
      <c r="AH84">
        <f t="shared" si="66"/>
        <v>-1.4203742837390613E-23</v>
      </c>
      <c r="AI84">
        <f t="shared" si="88"/>
        <v>-1.4205049678285881E-23</v>
      </c>
      <c r="AJ84">
        <f t="shared" si="67"/>
        <v>-2.41261676592541E-2</v>
      </c>
      <c r="AK84">
        <f t="shared" si="80"/>
        <v>-1.5762429537379361E-2</v>
      </c>
      <c r="AL84">
        <f t="shared" si="89"/>
        <v>-3.9888597196633457E-2</v>
      </c>
      <c r="AN84">
        <f t="shared" si="68"/>
        <v>0</v>
      </c>
      <c r="AO84">
        <f t="shared" si="69"/>
        <v>0</v>
      </c>
      <c r="AP84">
        <f t="shared" si="70"/>
        <v>-1.3476058270630034E-31</v>
      </c>
      <c r="AQ84">
        <f t="shared" si="71"/>
        <v>-1.4646807184451999E-27</v>
      </c>
      <c r="AR84">
        <f t="shared" si="72"/>
        <v>-1.4648154790279061E-27</v>
      </c>
      <c r="AS84">
        <f t="shared" si="73"/>
        <v>-2.487874709155004E-6</v>
      </c>
      <c r="AT84">
        <f t="shared" si="74"/>
        <v>-1.6254114766479377E-6</v>
      </c>
      <c r="AU84">
        <f t="shared" si="75"/>
        <v>-4.1132861858029409E-6</v>
      </c>
      <c r="AW84">
        <v>81</v>
      </c>
      <c r="AX84">
        <f>IF(Z84&gt;0, (R84*SUMPRODUCT(K84:$K$98, X84:$X$98)-K84*$AZ$3)/Z84, 0)</f>
        <v>-7.6922675854491957E+27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9.207084755338875E-5</v>
      </c>
      <c r="L85" s="2">
        <v>82</v>
      </c>
      <c r="M85" s="8">
        <v>0.91219363099999995</v>
      </c>
      <c r="Q85" s="5">
        <f t="shared" si="81"/>
        <v>50</v>
      </c>
      <c r="R85">
        <f t="shared" si="61"/>
        <v>50000</v>
      </c>
      <c r="S85">
        <f t="shared" si="62"/>
        <v>-8.8271643397686059E+28</v>
      </c>
      <c r="U85">
        <f t="shared" si="77"/>
        <v>0.91219363099999995</v>
      </c>
      <c r="V85">
        <f t="shared" si="78"/>
        <v>0.01</v>
      </c>
      <c r="W85">
        <f t="shared" si="83"/>
        <v>2.6136817905394086E-29</v>
      </c>
      <c r="X85">
        <f t="shared" si="84"/>
        <v>2.3841838827907243E-29</v>
      </c>
      <c r="Y85">
        <f t="shared" si="85"/>
        <v>2.6136817905394088E-31</v>
      </c>
      <c r="Z85">
        <f t="shared" si="86"/>
        <v>2.0336108984329013E-30</v>
      </c>
      <c r="AB85">
        <f t="shared" si="87"/>
        <v>-0.20105139716045106</v>
      </c>
      <c r="AC85">
        <f t="shared" si="79"/>
        <v>-0.17951017603611702</v>
      </c>
      <c r="AE85">
        <f t="shared" si="63"/>
        <v>0</v>
      </c>
      <c r="AF85">
        <f t="shared" si="64"/>
        <v>0</v>
      </c>
      <c r="AG85">
        <f t="shared" si="65"/>
        <v>-1.0168054492164506E-28</v>
      </c>
      <c r="AH85">
        <f t="shared" si="66"/>
        <v>-1.1920919413953622E-24</v>
      </c>
      <c r="AI85">
        <f t="shared" si="88"/>
        <v>-1.1921936219402838E-24</v>
      </c>
      <c r="AJ85">
        <f t="shared" si="67"/>
        <v>-2.1541221124334042E-2</v>
      </c>
      <c r="AK85">
        <f t="shared" si="80"/>
        <v>-1.4073597801231576E-2</v>
      </c>
      <c r="AL85">
        <f t="shared" si="89"/>
        <v>-3.5614818925565617E-2</v>
      </c>
      <c r="AN85">
        <f t="shared" si="68"/>
        <v>0</v>
      </c>
      <c r="AO85">
        <f t="shared" si="69"/>
        <v>0</v>
      </c>
      <c r="AP85">
        <f t="shared" si="70"/>
        <v>-9.3618139506262793E-33</v>
      </c>
      <c r="AQ85">
        <f t="shared" si="71"/>
        <v>-1.0975691540583562E-28</v>
      </c>
      <c r="AR85">
        <f t="shared" si="72"/>
        <v>-1.0976627721978625E-28</v>
      </c>
      <c r="AS85">
        <f t="shared" si="73"/>
        <v>-1.9833184862523968E-6</v>
      </c>
      <c r="AT85">
        <f t="shared" si="74"/>
        <v>-1.2957680776848995E-6</v>
      </c>
      <c r="AU85">
        <f t="shared" si="75"/>
        <v>-3.2790865639372963E-6</v>
      </c>
      <c r="AW85">
        <v>82</v>
      </c>
      <c r="AX85">
        <f>IF(Z85&gt;0, (R85*SUMPRODUCT(K85:$K$98, X85:$X$98)-K85*$AZ$3)/Z85, 0)</f>
        <v>-8.8271643397686059E+28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8.2206113886954235E-5</v>
      </c>
      <c r="L86" s="2">
        <v>83</v>
      </c>
      <c r="M86" s="8">
        <v>0.91779930600000004</v>
      </c>
      <c r="Q86" s="5">
        <f t="shared" si="81"/>
        <v>50</v>
      </c>
      <c r="R86">
        <f t="shared" si="61"/>
        <v>50000</v>
      </c>
      <c r="S86">
        <f t="shared" si="62"/>
        <v>-1.0915957029355217E+30</v>
      </c>
      <c r="U86">
        <f t="shared" si="77"/>
        <v>0.91779930600000004</v>
      </c>
      <c r="V86">
        <f t="shared" si="78"/>
        <v>0.01</v>
      </c>
      <c r="W86">
        <f t="shared" si="83"/>
        <v>2.0336108984329013E-30</v>
      </c>
      <c r="X86">
        <f t="shared" si="84"/>
        <v>1.8664466712557532E-30</v>
      </c>
      <c r="Y86">
        <f t="shared" si="85"/>
        <v>2.0336108984329015E-32</v>
      </c>
      <c r="Z86">
        <f t="shared" si="86"/>
        <v>1.4682811819281906E-31</v>
      </c>
      <c r="AB86">
        <f t="shared" si="87"/>
        <v>-0.17951017603611702</v>
      </c>
      <c r="AC86">
        <f t="shared" si="79"/>
        <v>-0.16027694288939018</v>
      </c>
      <c r="AE86">
        <f t="shared" si="63"/>
        <v>0</v>
      </c>
      <c r="AF86">
        <f t="shared" si="64"/>
        <v>0</v>
      </c>
      <c r="AG86">
        <f t="shared" si="65"/>
        <v>-7.3414059096409525E-30</v>
      </c>
      <c r="AH86">
        <f t="shared" si="66"/>
        <v>-9.3322333562787665E-26</v>
      </c>
      <c r="AI86">
        <f t="shared" si="88"/>
        <v>-9.3329674968697309E-26</v>
      </c>
      <c r="AJ86">
        <f t="shared" si="67"/>
        <v>-1.9233233146726841E-2</v>
      </c>
      <c r="AK86">
        <f t="shared" si="80"/>
        <v>-1.2565712322528193E-2</v>
      </c>
      <c r="AL86">
        <f t="shared" si="89"/>
        <v>-3.1798945469255033E-2</v>
      </c>
      <c r="AN86">
        <f t="shared" si="68"/>
        <v>0</v>
      </c>
      <c r="AO86">
        <f t="shared" si="69"/>
        <v>0</v>
      </c>
      <c r="AP86">
        <f t="shared" si="70"/>
        <v>-6.0350845029830296E-34</v>
      </c>
      <c r="AQ86">
        <f t="shared" si="71"/>
        <v>-7.671666381058855E-30</v>
      </c>
      <c r="AR86">
        <f t="shared" si="72"/>
        <v>-7.6722698895091527E-30</v>
      </c>
      <c r="AS86">
        <f t="shared" si="73"/>
        <v>-1.5810893544741698E-6</v>
      </c>
      <c r="AT86">
        <f t="shared" si="74"/>
        <v>-1.0329783782564568E-6</v>
      </c>
      <c r="AU86">
        <f t="shared" si="75"/>
        <v>-2.6140677327306264E-6</v>
      </c>
      <c r="AW86">
        <v>83</v>
      </c>
      <c r="AX86">
        <f>IF(Z86&gt;0, (R86*SUMPRODUCT(K86:$K$98, X86:$X$98)-K86*$AZ$3)/Z86, 0)</f>
        <v>-1.0915957029355217E+30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7.3398315970494849E-5</v>
      </c>
      <c r="L87" s="2">
        <v>84</v>
      </c>
      <c r="M87" s="8">
        <v>0.92340517499999997</v>
      </c>
      <c r="Q87" s="5">
        <f t="shared" si="81"/>
        <v>50</v>
      </c>
      <c r="R87">
        <f t="shared" si="61"/>
        <v>50000</v>
      </c>
      <c r="S87">
        <f t="shared" si="62"/>
        <v>-1.4635356733472068E+31</v>
      </c>
      <c r="U87">
        <f t="shared" si="77"/>
        <v>0.92340517499999997</v>
      </c>
      <c r="V87">
        <f t="shared" si="78"/>
        <v>0.01</v>
      </c>
      <c r="W87">
        <f t="shared" si="83"/>
        <v>1.4682811819281906E-31</v>
      </c>
      <c r="X87">
        <f t="shared" si="84"/>
        <v>1.3558184417476076E-31</v>
      </c>
      <c r="Y87">
        <f t="shared" si="85"/>
        <v>1.4682811819281907E-33</v>
      </c>
      <c r="Z87">
        <f t="shared" si="86"/>
        <v>9.7779928361301053E-33</v>
      </c>
      <c r="AB87">
        <f t="shared" si="87"/>
        <v>-0.16027694288939018</v>
      </c>
      <c r="AC87">
        <f t="shared" si="79"/>
        <v>-0.14310441329409837</v>
      </c>
      <c r="AE87">
        <f t="shared" si="63"/>
        <v>0</v>
      </c>
      <c r="AF87">
        <f t="shared" si="64"/>
        <v>0</v>
      </c>
      <c r="AG87">
        <f t="shared" si="65"/>
        <v>-4.8889964180650526E-31</v>
      </c>
      <c r="AH87">
        <f t="shared" si="66"/>
        <v>-6.7790922087380385E-27</v>
      </c>
      <c r="AI87">
        <f t="shared" si="88"/>
        <v>-6.7795811083798452E-27</v>
      </c>
      <c r="AJ87">
        <f t="shared" si="67"/>
        <v>-1.7172529595291808E-2</v>
      </c>
      <c r="AK87">
        <f t="shared" si="80"/>
        <v>-1.1219386002257314E-2</v>
      </c>
      <c r="AL87">
        <f t="shared" si="89"/>
        <v>-2.8391915597549122E-2</v>
      </c>
      <c r="AN87">
        <f t="shared" si="68"/>
        <v>0</v>
      </c>
      <c r="AO87">
        <f t="shared" si="69"/>
        <v>0</v>
      </c>
      <c r="AP87">
        <f t="shared" si="70"/>
        <v>-3.5884410387175624E-35</v>
      </c>
      <c r="AQ87">
        <f t="shared" si="71"/>
        <v>-4.975739519300744E-31</v>
      </c>
      <c r="AR87">
        <f t="shared" si="72"/>
        <v>-4.976098363404616E-31</v>
      </c>
      <c r="AS87">
        <f t="shared" si="73"/>
        <v>-1.2604347532479022E-6</v>
      </c>
      <c r="AT87">
        <f t="shared" si="74"/>
        <v>-8.2348403878862933E-7</v>
      </c>
      <c r="AU87">
        <f t="shared" si="75"/>
        <v>-2.0839187920365313E-6</v>
      </c>
      <c r="AW87">
        <v>84</v>
      </c>
      <c r="AX87">
        <f>IF(Z87&gt;0, (R87*SUMPRODUCT(K87:$K$98, X87:$X$98)-K87*$AZ$3)/Z87, 0)</f>
        <v>-1.4635356733472068E+31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6.5534210687941824E-5</v>
      </c>
      <c r="L88" s="2">
        <v>85</v>
      </c>
      <c r="M88" s="8">
        <v>0.92901104300000004</v>
      </c>
      <c r="Q88" s="5">
        <f t="shared" si="81"/>
        <v>50</v>
      </c>
      <c r="R88">
        <f t="shared" si="61"/>
        <v>50000</v>
      </c>
      <c r="S88">
        <f t="shared" si="62"/>
        <v>-2.1425653824089687E+32</v>
      </c>
      <c r="U88">
        <f t="shared" si="77"/>
        <v>0.92901104300000004</v>
      </c>
      <c r="V88">
        <f t="shared" si="78"/>
        <v>0.01</v>
      </c>
      <c r="W88">
        <f t="shared" si="83"/>
        <v>9.7779928361301053E-33</v>
      </c>
      <c r="X88">
        <f t="shared" si="84"/>
        <v>9.0838633231397572E-33</v>
      </c>
      <c r="Y88">
        <f t="shared" si="85"/>
        <v>9.777992836130105E-35</v>
      </c>
      <c r="Z88">
        <f t="shared" si="86"/>
        <v>5.9634958462904705E-34</v>
      </c>
      <c r="AB88">
        <f t="shared" si="87"/>
        <v>-0.14310441329409837</v>
      </c>
      <c r="AC88">
        <f t="shared" si="79"/>
        <v>-0.12777179758401638</v>
      </c>
      <c r="AE88">
        <f t="shared" si="63"/>
        <v>0</v>
      </c>
      <c r="AF88">
        <f t="shared" si="64"/>
        <v>0</v>
      </c>
      <c r="AG88">
        <f t="shared" si="65"/>
        <v>-2.9817479231452354E-32</v>
      </c>
      <c r="AH88">
        <f t="shared" si="66"/>
        <v>-4.5419316615698784E-28</v>
      </c>
      <c r="AI88">
        <f t="shared" si="88"/>
        <v>-4.5422298363621933E-28</v>
      </c>
      <c r="AJ88">
        <f t="shared" si="67"/>
        <v>-1.5332615710081987E-2</v>
      </c>
      <c r="AK88">
        <f t="shared" si="80"/>
        <v>-1.0017308930586886E-2</v>
      </c>
      <c r="AL88">
        <f t="shared" si="89"/>
        <v>-2.5349924640668875E-2</v>
      </c>
      <c r="AN88">
        <f t="shared" si="68"/>
        <v>0</v>
      </c>
      <c r="AO88">
        <f t="shared" si="69"/>
        <v>0</v>
      </c>
      <c r="AP88">
        <f t="shared" si="70"/>
        <v>-1.9540649661373283E-36</v>
      </c>
      <c r="AQ88">
        <f t="shared" si="71"/>
        <v>-2.976519064395541E-32</v>
      </c>
      <c r="AR88">
        <f t="shared" si="72"/>
        <v>-2.9767144708921549E-32</v>
      </c>
      <c r="AS88">
        <f t="shared" si="73"/>
        <v>-1.0048108683417597E-6</v>
      </c>
      <c r="AT88">
        <f t="shared" si="74"/>
        <v>-6.5647643398328216E-7</v>
      </c>
      <c r="AU88">
        <f t="shared" si="75"/>
        <v>-1.6612873023250421E-6</v>
      </c>
      <c r="AW88">
        <v>85</v>
      </c>
      <c r="AX88">
        <f>IF(Z88&gt;0, (R88*SUMPRODUCT(K88:$K$98, X88:$X$98)-K88*$AZ$3)/Z88, 0)</f>
        <v>-2.1425653824089687E+32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5.851268811423377E-5</v>
      </c>
      <c r="L89" s="2">
        <v>86</v>
      </c>
      <c r="M89" s="8">
        <v>1</v>
      </c>
      <c r="Q89" s="5">
        <f t="shared" si="81"/>
        <v>50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5.9634958462904705E-34</v>
      </c>
      <c r="X89">
        <f t="shared" si="84"/>
        <v>5.9634958462904705E-34</v>
      </c>
      <c r="Y89">
        <f t="shared" si="85"/>
        <v>5.9634958462904707E-36</v>
      </c>
      <c r="Z89">
        <f t="shared" si="86"/>
        <v>0</v>
      </c>
      <c r="AB89">
        <f t="shared" si="87"/>
        <v>-0.12777179758401638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-2.9817479231452352E-29</v>
      </c>
      <c r="AI89">
        <f t="shared" si="88"/>
        <v>-2.9817479231452352E-29</v>
      </c>
      <c r="AJ89">
        <f t="shared" si="67"/>
        <v>-0.12777179758401638</v>
      </c>
      <c r="AK89">
        <f t="shared" si="80"/>
        <v>-8.9440258308811482E-3</v>
      </c>
      <c r="AL89">
        <f t="shared" si="89"/>
        <v>-0.13671582341489752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-1.7447008626226143E-33</v>
      </c>
      <c r="AR89">
        <f t="shared" si="72"/>
        <v>-1.7447008626226143E-33</v>
      </c>
      <c r="AS89">
        <f t="shared" si="73"/>
        <v>-7.4762713418285583E-6</v>
      </c>
      <c r="AT89">
        <f t="shared" si="74"/>
        <v>-5.2333899392799916E-7</v>
      </c>
      <c r="AU89">
        <f t="shared" si="75"/>
        <v>-7.9996103357565566E-6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4303.7752361463999</v>
      </c>
      <c r="AO91" s="6">
        <f t="shared" ref="AO91:AU91" si="93">SUM(AO3:AO89)</f>
        <v>-430.37752361464004</v>
      </c>
      <c r="AP91" s="6">
        <f t="shared" si="93"/>
        <v>-2839.7465502781624</v>
      </c>
      <c r="AQ91" s="6">
        <f t="shared" si="93"/>
        <v>-1949.6961395084929</v>
      </c>
      <c r="AR91" s="6">
        <f t="shared" si="93"/>
        <v>-916.04497725489625</v>
      </c>
      <c r="AS91" s="6">
        <f t="shared" si="93"/>
        <v>-555.79263651855774</v>
      </c>
      <c r="AT91" s="6">
        <f t="shared" si="93"/>
        <v>324.21237130249182</v>
      </c>
      <c r="AU91" s="6">
        <f t="shared" si="93"/>
        <v>-1147.6252424709621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9512.7429357712917</v>
      </c>
      <c r="K3">
        <v>1</v>
      </c>
      <c r="L3" s="2">
        <v>0</v>
      </c>
      <c r="O3">
        <f>$C$3</f>
        <v>9512.7429357712917</v>
      </c>
      <c r="P3">
        <f>O3*C5</f>
        <v>951.27429357712924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9512.7429357712917</v>
      </c>
      <c r="AF3">
        <f t="shared" ref="AF3:AF34" si="3">-$Z3*P3</f>
        <v>-951.27429357712924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6041.560438194163</v>
      </c>
      <c r="AJ3">
        <f t="shared" ref="AJ3:AJ34" si="7">AB3-AC3</f>
        <v>0</v>
      </c>
      <c r="AL3">
        <f t="shared" ref="AL3:AL23" si="8">SUM(AI3:AK3)</f>
        <v>6041.560438194163</v>
      </c>
      <c r="AN3">
        <f t="shared" ref="AN3:AN34" si="9">AE3*$K3</f>
        <v>9512.7429357712917</v>
      </c>
      <c r="AO3">
        <f t="shared" ref="AO3:AO34" si="10">AF3*$K3</f>
        <v>-951.27429357712924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6041.560438194163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6041.560438194163</v>
      </c>
      <c r="AW3">
        <v>0</v>
      </c>
      <c r="AX3">
        <f>IF(Z3&gt;0, (R3*SUMPRODUCT(K3:$K$98, X3:$X$98)-K3*$AZ$3)/Z3, 0)</f>
        <v>0</v>
      </c>
      <c r="AZ3">
        <f>C6*ABS(SUMPRODUCT(X4:X79, K4:K79))/1</f>
        <v>5215.8654980893625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50000</v>
      </c>
      <c r="S4">
        <f t="shared" si="1"/>
        <v>565.8579633954954</v>
      </c>
      <c r="U4">
        <f t="shared" ref="U4:U35" si="20">M4</f>
        <v>2.397513E-3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2.397513E-3</v>
      </c>
      <c r="Y4">
        <f t="shared" ref="Y4:Y23" si="24">V4*W4</f>
        <v>0.01</v>
      </c>
      <c r="Z4">
        <f t="shared" ref="Z4:Z23" si="25">MAX(0, W4-X4-Y4)</f>
        <v>0.98760248699999997</v>
      </c>
      <c r="AB4">
        <f t="shared" ref="AB4:AB23" si="26">AC3</f>
        <v>0</v>
      </c>
      <c r="AC4">
        <f t="shared" ref="AC4:AC67" si="27">S4*Z4</f>
        <v>558.84273193814624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-558.84273193814624</v>
      </c>
      <c r="AK4">
        <f t="shared" ref="AK4:AK35" si="28">G4*SUM(AB4:AB4, AE4:AF4)</f>
        <v>0</v>
      </c>
      <c r="AL4">
        <f t="shared" si="8"/>
        <v>-678.71838193814619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-107.03183035714284</v>
      </c>
      <c r="AR4">
        <f t="shared" si="13"/>
        <v>-107.03183035714284</v>
      </c>
      <c r="AS4">
        <f t="shared" si="14"/>
        <v>-498.96672494477338</v>
      </c>
      <c r="AT4">
        <f t="shared" si="15"/>
        <v>0</v>
      </c>
      <c r="AU4">
        <f t="shared" si="16"/>
        <v>-605.99855530191621</v>
      </c>
      <c r="AW4">
        <v>1</v>
      </c>
      <c r="AX4">
        <f>IF(Z4&gt;0, (R4*SUMPRODUCT(K4:$K$98, X4:$X$98)-K4*$AZ$3)/Z4, 0)</f>
        <v>565.8579633954954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2.5466569999999999E-3</v>
      </c>
      <c r="Q5" s="5">
        <f t="shared" ref="Q5:Q36" si="30">$C$8</f>
        <v>50</v>
      </c>
      <c r="R5">
        <f t="shared" si="0"/>
        <v>50000</v>
      </c>
      <c r="S5">
        <f t="shared" si="1"/>
        <v>974.94517456917811</v>
      </c>
      <c r="U5">
        <f t="shared" si="20"/>
        <v>2.5466569999999999E-3</v>
      </c>
      <c r="V5">
        <f t="shared" si="21"/>
        <v>0.01</v>
      </c>
      <c r="W5">
        <f t="shared" si="22"/>
        <v>0.98760248699999997</v>
      </c>
      <c r="X5">
        <f t="shared" si="23"/>
        <v>2.5150847867359588E-3</v>
      </c>
      <c r="Y5">
        <f t="shared" si="24"/>
        <v>9.8760248699999997E-3</v>
      </c>
      <c r="Z5">
        <f t="shared" si="25"/>
        <v>0.97521137734326402</v>
      </c>
      <c r="AB5">
        <f t="shared" si="26"/>
        <v>558.84273193814624</v>
      </c>
      <c r="AC5">
        <f t="shared" si="27"/>
        <v>950.77762652577712</v>
      </c>
      <c r="AE5">
        <f t="shared" si="2"/>
        <v>0</v>
      </c>
      <c r="AF5">
        <f t="shared" si="3"/>
        <v>0</v>
      </c>
      <c r="AG5">
        <f t="shared" si="4"/>
        <v>-48.760568867163201</v>
      </c>
      <c r="AH5">
        <f t="shared" si="5"/>
        <v>-125.75423933679794</v>
      </c>
      <c r="AI5">
        <f t="shared" si="6"/>
        <v>-174.51480820396114</v>
      </c>
      <c r="AJ5">
        <f t="shared" si="7"/>
        <v>-391.93489458763088</v>
      </c>
      <c r="AK5">
        <f t="shared" si="28"/>
        <v>39.118991235670244</v>
      </c>
      <c r="AL5">
        <f t="shared" si="8"/>
        <v>-527.33071155592177</v>
      </c>
      <c r="AN5">
        <f t="shared" si="9"/>
        <v>0</v>
      </c>
      <c r="AO5">
        <f t="shared" si="10"/>
        <v>0</v>
      </c>
      <c r="AP5">
        <f t="shared" si="11"/>
        <v>-38.871626966807398</v>
      </c>
      <c r="AQ5">
        <f t="shared" si="12"/>
        <v>-100.250509675381</v>
      </c>
      <c r="AR5">
        <f t="shared" si="13"/>
        <v>-139.12213664218839</v>
      </c>
      <c r="AS5">
        <f t="shared" si="14"/>
        <v>-312.44809836386389</v>
      </c>
      <c r="AT5">
        <f t="shared" si="15"/>
        <v>31.185420309048343</v>
      </c>
      <c r="AU5">
        <f t="shared" si="16"/>
        <v>-420.38481469700395</v>
      </c>
      <c r="AW5">
        <v>2</v>
      </c>
      <c r="AX5">
        <f>IF(Z5&gt;0, (R5*SUMPRODUCT(K5:$K$98, X5:$X$98)-K5*$AZ$3)/Z5, 0)</f>
        <v>974.94517456917811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3.8442260000000001E-3</v>
      </c>
      <c r="Q6" s="5">
        <f t="shared" si="30"/>
        <v>50</v>
      </c>
      <c r="R6">
        <f t="shared" si="0"/>
        <v>50000</v>
      </c>
      <c r="S6">
        <f t="shared" si="1"/>
        <v>1347.6335648866173</v>
      </c>
      <c r="U6">
        <f t="shared" si="20"/>
        <v>3.8442260000000001E-3</v>
      </c>
      <c r="V6">
        <f t="shared" si="21"/>
        <v>0.01</v>
      </c>
      <c r="W6">
        <f t="shared" si="22"/>
        <v>0.97521137734326402</v>
      </c>
      <c r="X6">
        <f t="shared" si="23"/>
        <v>3.7489329322787867E-3</v>
      </c>
      <c r="Y6">
        <f t="shared" si="24"/>
        <v>9.7521137734326406E-3</v>
      </c>
      <c r="Z6">
        <f t="shared" si="25"/>
        <v>0.96171033063755262</v>
      </c>
      <c r="AB6">
        <f t="shared" si="26"/>
        <v>950.77762652577712</v>
      </c>
      <c r="AC6">
        <f t="shared" si="27"/>
        <v>1296.0331212653723</v>
      </c>
      <c r="AE6">
        <f t="shared" si="2"/>
        <v>0</v>
      </c>
      <c r="AF6">
        <f t="shared" si="3"/>
        <v>0</v>
      </c>
      <c r="AG6">
        <f t="shared" si="4"/>
        <v>-48.08551653187763</v>
      </c>
      <c r="AH6">
        <f t="shared" si="5"/>
        <v>-187.44664661393932</v>
      </c>
      <c r="AI6">
        <f t="shared" si="6"/>
        <v>-235.53216314581695</v>
      </c>
      <c r="AJ6">
        <f t="shared" si="7"/>
        <v>-345.25549473959518</v>
      </c>
      <c r="AK6">
        <f t="shared" si="28"/>
        <v>66.554433856804408</v>
      </c>
      <c r="AL6">
        <f t="shared" si="8"/>
        <v>-514.23322402860776</v>
      </c>
      <c r="AN6">
        <f t="shared" si="9"/>
        <v>0</v>
      </c>
      <c r="AO6">
        <f t="shared" si="10"/>
        <v>0</v>
      </c>
      <c r="AP6">
        <f t="shared" si="11"/>
        <v>-34.226320873295727</v>
      </c>
      <c r="AQ6">
        <f t="shared" si="12"/>
        <v>-133.42082057866261</v>
      </c>
      <c r="AR6">
        <f t="shared" si="13"/>
        <v>-167.64714145195833</v>
      </c>
      <c r="AS6">
        <f t="shared" si="14"/>
        <v>-245.74604160469087</v>
      </c>
      <c r="AT6">
        <f t="shared" si="15"/>
        <v>47.372131423677509</v>
      </c>
      <c r="AU6">
        <f t="shared" si="16"/>
        <v>-366.02105163297171</v>
      </c>
      <c r="AW6">
        <v>3</v>
      </c>
      <c r="AX6">
        <f>IF(Z6&gt;0, (R6*SUMPRODUCT(K6:$K$98, X6:$X$98)-K6*$AZ$3)/Z6, 0)</f>
        <v>1347.6335648866173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5.3300140000000001E-3</v>
      </c>
      <c r="Q7" s="5">
        <f t="shared" si="30"/>
        <v>50</v>
      </c>
      <c r="R7">
        <f t="shared" si="0"/>
        <v>50000</v>
      </c>
      <c r="S7">
        <f t="shared" si="1"/>
        <v>1647.7712826317584</v>
      </c>
      <c r="U7">
        <f t="shared" si="20"/>
        <v>5.3300140000000001E-3</v>
      </c>
      <c r="V7">
        <f t="shared" si="21"/>
        <v>0.01</v>
      </c>
      <c r="W7">
        <f t="shared" si="22"/>
        <v>0.96171033063755262</v>
      </c>
      <c r="X7">
        <f t="shared" si="23"/>
        <v>5.1259295262427841E-3</v>
      </c>
      <c r="Y7">
        <f t="shared" si="24"/>
        <v>9.6171033063755258E-3</v>
      </c>
      <c r="Z7">
        <f t="shared" si="25"/>
        <v>0.94696729780493427</v>
      </c>
      <c r="AB7">
        <f t="shared" si="26"/>
        <v>1296.0331212653723</v>
      </c>
      <c r="AC7">
        <f t="shared" si="27"/>
        <v>1560.3855189143669</v>
      </c>
      <c r="AE7">
        <f t="shared" si="2"/>
        <v>0</v>
      </c>
      <c r="AF7">
        <f t="shared" si="3"/>
        <v>0</v>
      </c>
      <c r="AG7">
        <f t="shared" si="4"/>
        <v>-47.348364890246714</v>
      </c>
      <c r="AH7">
        <f t="shared" si="5"/>
        <v>-256.29647631213919</v>
      </c>
      <c r="AI7">
        <f t="shared" si="6"/>
        <v>-303.64484120238592</v>
      </c>
      <c r="AJ7">
        <f t="shared" si="7"/>
        <v>-264.35239764899461</v>
      </c>
      <c r="AK7">
        <f t="shared" si="28"/>
        <v>90.722318488576065</v>
      </c>
      <c r="AL7">
        <f t="shared" si="8"/>
        <v>-477.27492036280444</v>
      </c>
      <c r="AN7">
        <f t="shared" si="9"/>
        <v>0</v>
      </c>
      <c r="AO7">
        <f t="shared" si="10"/>
        <v>0</v>
      </c>
      <c r="AP7">
        <f t="shared" si="11"/>
        <v>-30.09074187066037</v>
      </c>
      <c r="AQ7">
        <f t="shared" si="12"/>
        <v>-162.88104412782005</v>
      </c>
      <c r="AR7">
        <f t="shared" si="13"/>
        <v>-192.97178599848041</v>
      </c>
      <c r="AS7">
        <f t="shared" si="14"/>
        <v>-168.00072777559888</v>
      </c>
      <c r="AT7">
        <f t="shared" si="15"/>
        <v>57.655673514290953</v>
      </c>
      <c r="AU7">
        <f t="shared" si="16"/>
        <v>-303.31684025978831</v>
      </c>
      <c r="AW7">
        <v>4</v>
      </c>
      <c r="AX7">
        <f>IF(Z7&gt;0, (R7*SUMPRODUCT(K7:$K$98, X7:$X$98)-K7*$AZ$3)/Z7, 0)</f>
        <v>1647.7712826317584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6.9004050000000001E-3</v>
      </c>
      <c r="Q8" s="5">
        <f t="shared" si="30"/>
        <v>50</v>
      </c>
      <c r="R8">
        <f t="shared" si="0"/>
        <v>50000</v>
      </c>
      <c r="S8">
        <f t="shared" si="1"/>
        <v>1882.6299429867745</v>
      </c>
      <c r="U8">
        <f t="shared" si="20"/>
        <v>6.9004050000000001E-3</v>
      </c>
      <c r="V8">
        <f t="shared" si="21"/>
        <v>0.01</v>
      </c>
      <c r="W8">
        <f t="shared" si="22"/>
        <v>0.94696729780493427</v>
      </c>
      <c r="X8">
        <f t="shared" si="23"/>
        <v>6.5344578766096577E-3</v>
      </c>
      <c r="Y8">
        <f t="shared" si="24"/>
        <v>9.4696729780493431E-3</v>
      </c>
      <c r="Z8">
        <f t="shared" si="25"/>
        <v>0.93096316695027526</v>
      </c>
      <c r="AB8">
        <f t="shared" si="26"/>
        <v>1560.3855189143669</v>
      </c>
      <c r="AC8">
        <f t="shared" si="27"/>
        <v>1752.6591339183838</v>
      </c>
      <c r="AE8">
        <f t="shared" si="2"/>
        <v>0</v>
      </c>
      <c r="AF8">
        <f t="shared" si="3"/>
        <v>0</v>
      </c>
      <c r="AG8">
        <f t="shared" si="4"/>
        <v>-46.548158347513763</v>
      </c>
      <c r="AH8">
        <f t="shared" si="5"/>
        <v>-326.72289383048286</v>
      </c>
      <c r="AI8">
        <f t="shared" si="6"/>
        <v>-373.27105217799664</v>
      </c>
      <c r="AJ8">
        <f t="shared" si="7"/>
        <v>-192.27361500401685</v>
      </c>
      <c r="AK8">
        <f t="shared" si="28"/>
        <v>109.22698632400569</v>
      </c>
      <c r="AL8">
        <f t="shared" si="8"/>
        <v>-456.31768085800775</v>
      </c>
      <c r="AN8">
        <f t="shared" si="9"/>
        <v>0</v>
      </c>
      <c r="AO8">
        <f t="shared" si="10"/>
        <v>0</v>
      </c>
      <c r="AP8">
        <f t="shared" si="11"/>
        <v>-26.412675130621206</v>
      </c>
      <c r="AQ8">
        <f t="shared" si="12"/>
        <v>-185.39134433751263</v>
      </c>
      <c r="AR8">
        <f t="shared" si="13"/>
        <v>-211.80401946813384</v>
      </c>
      <c r="AS8">
        <f t="shared" si="14"/>
        <v>-109.10121279937778</v>
      </c>
      <c r="AT8">
        <f t="shared" si="15"/>
        <v>61.978325409448999</v>
      </c>
      <c r="AU8">
        <f t="shared" si="16"/>
        <v>-258.92690685806258</v>
      </c>
      <c r="AW8">
        <v>5</v>
      </c>
      <c r="AX8">
        <f>IF(Z8&gt;0, (R8*SUMPRODUCT(K8:$K$98, X8:$X$98)-K8*$AZ$3)/Z8, 0)</f>
        <v>1882.6299429867745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8.6257439999999994E-3</v>
      </c>
      <c r="Q9" s="5">
        <f t="shared" si="30"/>
        <v>50</v>
      </c>
      <c r="R9">
        <f t="shared" si="0"/>
        <v>50000</v>
      </c>
      <c r="S9">
        <f t="shared" si="1"/>
        <v>2062.5242307902436</v>
      </c>
      <c r="U9">
        <f t="shared" si="20"/>
        <v>8.6257439999999994E-3</v>
      </c>
      <c r="V9">
        <f t="shared" si="21"/>
        <v>0.01</v>
      </c>
      <c r="W9">
        <f t="shared" si="22"/>
        <v>0.93096316695027526</v>
      </c>
      <c r="X9">
        <f t="shared" si="23"/>
        <v>8.0302499515423342E-3</v>
      </c>
      <c r="Y9">
        <f t="shared" si="24"/>
        <v>9.3096316695027524E-3</v>
      </c>
      <c r="Z9">
        <f t="shared" si="25"/>
        <v>0.91362328532923021</v>
      </c>
      <c r="AB9">
        <f t="shared" si="26"/>
        <v>1752.6591339183838</v>
      </c>
      <c r="AC9">
        <f t="shared" si="27"/>
        <v>1884.3701638057257</v>
      </c>
      <c r="AE9">
        <f t="shared" si="2"/>
        <v>0</v>
      </c>
      <c r="AF9">
        <f t="shared" si="3"/>
        <v>0</v>
      </c>
      <c r="AG9">
        <f t="shared" si="4"/>
        <v>-45.681164266461508</v>
      </c>
      <c r="AH9">
        <f t="shared" si="5"/>
        <v>-401.51249757711673</v>
      </c>
      <c r="AI9">
        <f t="shared" si="6"/>
        <v>-447.19366184357824</v>
      </c>
      <c r="AJ9">
        <f t="shared" si="7"/>
        <v>-131.71102988734197</v>
      </c>
      <c r="AK9">
        <f t="shared" si="28"/>
        <v>122.68613937428688</v>
      </c>
      <c r="AL9">
        <f t="shared" si="8"/>
        <v>-456.21855235663327</v>
      </c>
      <c r="AN9">
        <f t="shared" si="9"/>
        <v>0</v>
      </c>
      <c r="AO9">
        <f t="shared" si="10"/>
        <v>0</v>
      </c>
      <c r="AP9">
        <f t="shared" si="11"/>
        <v>-23.143499469002755</v>
      </c>
      <c r="AQ9">
        <f t="shared" si="12"/>
        <v>-203.41872681420094</v>
      </c>
      <c r="AR9">
        <f t="shared" si="13"/>
        <v>-226.5622262832037</v>
      </c>
      <c r="AS9">
        <f t="shared" si="14"/>
        <v>-66.72890674324367</v>
      </c>
      <c r="AT9">
        <f t="shared" si="15"/>
        <v>62.156616344112003</v>
      </c>
      <c r="AU9">
        <f t="shared" si="16"/>
        <v>-231.13451668233535</v>
      </c>
      <c r="AW9">
        <v>6</v>
      </c>
      <c r="AX9">
        <f>IF(Z9&gt;0, (R9*SUMPRODUCT(K9:$K$98, X9:$X$98)-K9*$AZ$3)/Z9, 0)</f>
        <v>2062.5242307902436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1.0476563E-2</v>
      </c>
      <c r="Q10" s="5">
        <f t="shared" si="30"/>
        <v>50</v>
      </c>
      <c r="R10">
        <f t="shared" si="0"/>
        <v>50000</v>
      </c>
      <c r="S10">
        <f t="shared" si="1"/>
        <v>2194.7085855180949</v>
      </c>
      <c r="U10">
        <f t="shared" si="20"/>
        <v>1.0476563E-2</v>
      </c>
      <c r="V10">
        <f t="shared" si="21"/>
        <v>0.01</v>
      </c>
      <c r="W10">
        <f t="shared" si="22"/>
        <v>0.91362328532923021</v>
      </c>
      <c r="X10">
        <f t="shared" si="23"/>
        <v>9.5716319070186552E-3</v>
      </c>
      <c r="Y10">
        <f t="shared" si="24"/>
        <v>9.1362328532923025E-3</v>
      </c>
      <c r="Z10">
        <f t="shared" si="25"/>
        <v>0.89491542056891915</v>
      </c>
      <c r="AB10">
        <f t="shared" si="26"/>
        <v>1884.3701638057257</v>
      </c>
      <c r="AC10">
        <f t="shared" si="27"/>
        <v>1964.0785568351434</v>
      </c>
      <c r="AE10">
        <f t="shared" si="2"/>
        <v>0</v>
      </c>
      <c r="AF10">
        <f t="shared" si="3"/>
        <v>0</v>
      </c>
      <c r="AG10">
        <f t="shared" si="4"/>
        <v>-44.745771028445958</v>
      </c>
      <c r="AH10">
        <f t="shared" si="5"/>
        <v>-478.58159535093279</v>
      </c>
      <c r="AI10">
        <f t="shared" si="6"/>
        <v>-523.32736637937876</v>
      </c>
      <c r="AJ10">
        <f t="shared" si="7"/>
        <v>-79.708393029417721</v>
      </c>
      <c r="AK10">
        <f t="shared" si="28"/>
        <v>131.90591146640082</v>
      </c>
      <c r="AL10">
        <f t="shared" si="8"/>
        <v>-471.12984794239566</v>
      </c>
      <c r="AN10">
        <f t="shared" si="9"/>
        <v>0</v>
      </c>
      <c r="AO10">
        <f t="shared" si="10"/>
        <v>0</v>
      </c>
      <c r="AP10">
        <f t="shared" si="11"/>
        <v>-20.240714414361832</v>
      </c>
      <c r="AQ10">
        <f t="shared" si="12"/>
        <v>-216.48600913167314</v>
      </c>
      <c r="AR10">
        <f t="shared" si="13"/>
        <v>-236.72672354603498</v>
      </c>
      <c r="AS10">
        <f t="shared" si="14"/>
        <v>-36.056029042621823</v>
      </c>
      <c r="AT10">
        <f t="shared" si="15"/>
        <v>59.667535550124164</v>
      </c>
      <c r="AU10">
        <f t="shared" si="16"/>
        <v>-213.11521703853265</v>
      </c>
      <c r="AW10">
        <v>7</v>
      </c>
      <c r="AX10">
        <f>IF(Z10&gt;0, (R10*SUMPRODUCT(K10:$K$98, X10:$X$98)-K10*$AZ$3)/Z10, 0)</f>
        <v>2194.7085855180949</v>
      </c>
    </row>
    <row r="11" spans="1:52" x14ac:dyDescent="0.25">
      <c r="A11" t="s">
        <v>33</v>
      </c>
      <c r="C11" s="25">
        <f>AU81</f>
        <v>39.720465382731298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1.2607808E-2</v>
      </c>
      <c r="Q11" s="5">
        <f t="shared" si="30"/>
        <v>50</v>
      </c>
      <c r="R11">
        <f t="shared" si="0"/>
        <v>50000</v>
      </c>
      <c r="S11">
        <f t="shared" si="1"/>
        <v>2286.9814904141049</v>
      </c>
      <c r="U11">
        <f t="shared" si="20"/>
        <v>1.2607808E-2</v>
      </c>
      <c r="V11">
        <f t="shared" si="21"/>
        <v>0.01</v>
      </c>
      <c r="W11">
        <f t="shared" si="22"/>
        <v>0.89491542056891915</v>
      </c>
      <c r="X11">
        <f t="shared" si="23"/>
        <v>1.1282921798772183E-2</v>
      </c>
      <c r="Y11">
        <f t="shared" si="24"/>
        <v>8.9491542056891922E-3</v>
      </c>
      <c r="Z11">
        <f t="shared" si="25"/>
        <v>0.87468334456445773</v>
      </c>
      <c r="AB11">
        <f t="shared" si="26"/>
        <v>1964.0785568351434</v>
      </c>
      <c r="AC11">
        <f t="shared" si="27"/>
        <v>2000.3846189924177</v>
      </c>
      <c r="AE11">
        <f t="shared" si="2"/>
        <v>0</v>
      </c>
      <c r="AF11">
        <f t="shared" si="3"/>
        <v>0</v>
      </c>
      <c r="AG11">
        <f t="shared" si="4"/>
        <v>-43.734167228222887</v>
      </c>
      <c r="AH11">
        <f t="shared" si="5"/>
        <v>-564.14608993860918</v>
      </c>
      <c r="AI11">
        <f t="shared" si="6"/>
        <v>-607.88025716683205</v>
      </c>
      <c r="AJ11">
        <f t="shared" si="7"/>
        <v>-36.306062157274255</v>
      </c>
      <c r="AK11">
        <f t="shared" si="28"/>
        <v>137.48549897846004</v>
      </c>
      <c r="AL11">
        <f t="shared" si="8"/>
        <v>-506.70082034564626</v>
      </c>
      <c r="AN11">
        <f t="shared" si="9"/>
        <v>0</v>
      </c>
      <c r="AO11">
        <f t="shared" si="10"/>
        <v>0</v>
      </c>
      <c r="AP11">
        <f t="shared" si="11"/>
        <v>-17.6634966331242</v>
      </c>
      <c r="AQ11">
        <f t="shared" si="12"/>
        <v>-227.84914385634502</v>
      </c>
      <c r="AR11">
        <f t="shared" si="13"/>
        <v>-245.51264048946922</v>
      </c>
      <c r="AS11">
        <f t="shared" si="14"/>
        <v>-14.663409579299547</v>
      </c>
      <c r="AT11">
        <f t="shared" si="15"/>
        <v>55.528087127774711</v>
      </c>
      <c r="AU11">
        <f t="shared" si="16"/>
        <v>-204.64796294099406</v>
      </c>
      <c r="AW11">
        <v>8</v>
      </c>
      <c r="AX11">
        <f>IF(Z11&gt;0, (R11*SUMPRODUCT(K11:$K$98, X11:$X$98)-K11*$AZ$3)/Z11, 0)</f>
        <v>2286.9814904141049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1.5033739000000001E-2</v>
      </c>
      <c r="Q12" s="5">
        <f t="shared" si="30"/>
        <v>50</v>
      </c>
      <c r="R12">
        <f t="shared" si="0"/>
        <v>50000</v>
      </c>
      <c r="S12">
        <f t="shared" si="1"/>
        <v>2343.1915207676584</v>
      </c>
      <c r="U12">
        <f t="shared" si="20"/>
        <v>1.5033739000000001E-2</v>
      </c>
      <c r="V12">
        <f t="shared" si="21"/>
        <v>0.01</v>
      </c>
      <c r="W12">
        <f t="shared" si="22"/>
        <v>0.87468334456445773</v>
      </c>
      <c r="X12">
        <f t="shared" si="23"/>
        <v>1.3149761109829126E-2</v>
      </c>
      <c r="Y12">
        <f t="shared" si="24"/>
        <v>8.7468334456445775E-3</v>
      </c>
      <c r="Z12">
        <f t="shared" si="25"/>
        <v>0.85278675000898407</v>
      </c>
      <c r="AB12">
        <f t="shared" si="26"/>
        <v>2000.3846189924177</v>
      </c>
      <c r="AC12">
        <f t="shared" si="27"/>
        <v>1998.2426816440602</v>
      </c>
      <c r="AE12">
        <f t="shared" si="2"/>
        <v>0</v>
      </c>
      <c r="AF12">
        <f t="shared" si="3"/>
        <v>0</v>
      </c>
      <c r="AG12">
        <f t="shared" si="4"/>
        <v>-42.639337500449201</v>
      </c>
      <c r="AH12">
        <f t="shared" si="5"/>
        <v>-657.48805549145629</v>
      </c>
      <c r="AI12">
        <f t="shared" si="6"/>
        <v>-700.12739299190548</v>
      </c>
      <c r="AJ12">
        <f t="shared" si="7"/>
        <v>2.1419373483574873</v>
      </c>
      <c r="AK12">
        <f t="shared" si="28"/>
        <v>140.02692332946924</v>
      </c>
      <c r="AL12">
        <f t="shared" si="8"/>
        <v>-557.95853231407875</v>
      </c>
      <c r="AN12">
        <f t="shared" si="9"/>
        <v>0</v>
      </c>
      <c r="AO12">
        <f t="shared" si="10"/>
        <v>0</v>
      </c>
      <c r="AP12">
        <f t="shared" si="11"/>
        <v>-15.376172561234991</v>
      </c>
      <c r="AQ12">
        <f t="shared" si="12"/>
        <v>-237.09678411586427</v>
      </c>
      <c r="AR12">
        <f t="shared" si="13"/>
        <v>-252.47295667709926</v>
      </c>
      <c r="AS12">
        <f t="shared" si="14"/>
        <v>0.77240408070017186</v>
      </c>
      <c r="AT12">
        <f t="shared" si="15"/>
        <v>50.495112319933639</v>
      </c>
      <c r="AU12">
        <f t="shared" si="16"/>
        <v>-201.20544027646545</v>
      </c>
      <c r="AW12">
        <v>9</v>
      </c>
      <c r="AX12">
        <f>IF(Z12&gt;0, (R12*SUMPRODUCT(K12:$K$98, X12:$X$98)-K12*$AZ$3)/Z12, 0)</f>
        <v>2343.1915207676584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1.7719183999999999E-2</v>
      </c>
      <c r="Q13" s="5">
        <f t="shared" si="30"/>
        <v>50</v>
      </c>
      <c r="R13">
        <f t="shared" si="0"/>
        <v>50000</v>
      </c>
      <c r="S13">
        <f t="shared" si="1"/>
        <v>2367.0921504088296</v>
      </c>
      <c r="U13">
        <f t="shared" si="20"/>
        <v>1.7719183999999999E-2</v>
      </c>
      <c r="V13">
        <f t="shared" si="21"/>
        <v>0.01</v>
      </c>
      <c r="W13">
        <f t="shared" si="22"/>
        <v>0.85278675000898407</v>
      </c>
      <c r="X13">
        <f t="shared" si="23"/>
        <v>1.511068533617119E-2</v>
      </c>
      <c r="Y13">
        <f t="shared" si="24"/>
        <v>8.5278675000898408E-3</v>
      </c>
      <c r="Z13">
        <f t="shared" si="25"/>
        <v>0.82914819717272303</v>
      </c>
      <c r="AB13">
        <f t="shared" si="26"/>
        <v>1998.2426816440602</v>
      </c>
      <c r="AC13">
        <f t="shared" si="27"/>
        <v>1962.6701890531851</v>
      </c>
      <c r="AE13">
        <f t="shared" si="2"/>
        <v>0</v>
      </c>
      <c r="AF13">
        <f t="shared" si="3"/>
        <v>0</v>
      </c>
      <c r="AG13">
        <f t="shared" si="4"/>
        <v>-41.457409858636154</v>
      </c>
      <c r="AH13">
        <f t="shared" si="5"/>
        <v>-755.53426680855955</v>
      </c>
      <c r="AI13">
        <f t="shared" si="6"/>
        <v>-796.99167666719575</v>
      </c>
      <c r="AJ13">
        <f t="shared" si="7"/>
        <v>35.572492590875072</v>
      </c>
      <c r="AK13">
        <f t="shared" si="28"/>
        <v>139.87698771508423</v>
      </c>
      <c r="AL13">
        <f t="shared" si="8"/>
        <v>-621.54219636123639</v>
      </c>
      <c r="AN13">
        <f t="shared" si="9"/>
        <v>0</v>
      </c>
      <c r="AO13">
        <f t="shared" si="10"/>
        <v>0</v>
      </c>
      <c r="AP13">
        <f t="shared" si="11"/>
        <v>-13.348176432852114</v>
      </c>
      <c r="AQ13">
        <f t="shared" si="12"/>
        <v>-243.26181323953043</v>
      </c>
      <c r="AR13">
        <f t="shared" si="13"/>
        <v>-256.60998967238254</v>
      </c>
      <c r="AS13">
        <f t="shared" si="14"/>
        <v>11.453390573082602</v>
      </c>
      <c r="AT13">
        <f t="shared" si="15"/>
        <v>45.036646459182698</v>
      </c>
      <c r="AU13">
        <f t="shared" si="16"/>
        <v>-200.11995264011722</v>
      </c>
      <c r="AW13">
        <v>10</v>
      </c>
      <c r="AX13">
        <f>IF(Z13&gt;0, (R13*SUMPRODUCT(K13:$K$98, X13:$X$98)-K13*$AZ$3)/Z13, 0)</f>
        <v>2367.0921504088296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2.0768709E-2</v>
      </c>
      <c r="Q14" s="5">
        <f t="shared" si="30"/>
        <v>50</v>
      </c>
      <c r="R14">
        <f t="shared" si="0"/>
        <v>50000</v>
      </c>
      <c r="S14">
        <f t="shared" si="1"/>
        <v>2363.433054996628</v>
      </c>
      <c r="U14">
        <f t="shared" si="20"/>
        <v>2.0768709E-2</v>
      </c>
      <c r="V14">
        <f t="shared" si="21"/>
        <v>0.01</v>
      </c>
      <c r="W14">
        <f t="shared" si="22"/>
        <v>0.82914819717272303</v>
      </c>
      <c r="X14">
        <f t="shared" si="23"/>
        <v>1.7220337624954906E-2</v>
      </c>
      <c r="Y14">
        <f t="shared" si="24"/>
        <v>8.2914819717272298E-3</v>
      </c>
      <c r="Z14">
        <f t="shared" si="25"/>
        <v>0.80363637757604089</v>
      </c>
      <c r="AB14">
        <f t="shared" si="26"/>
        <v>1962.6701890531851</v>
      </c>
      <c r="AC14">
        <f t="shared" si="27"/>
        <v>1899.340778960966</v>
      </c>
      <c r="AE14">
        <f t="shared" si="2"/>
        <v>0</v>
      </c>
      <c r="AF14">
        <f t="shared" si="3"/>
        <v>0</v>
      </c>
      <c r="AG14">
        <f t="shared" si="4"/>
        <v>-40.181818878802048</v>
      </c>
      <c r="AH14">
        <f t="shared" si="5"/>
        <v>-861.01688124774535</v>
      </c>
      <c r="AI14">
        <f t="shared" si="6"/>
        <v>-901.19870012654735</v>
      </c>
      <c r="AJ14">
        <f t="shared" si="7"/>
        <v>63.329410092219177</v>
      </c>
      <c r="AK14">
        <f t="shared" si="28"/>
        <v>137.38691323372296</v>
      </c>
      <c r="AL14">
        <f t="shared" si="8"/>
        <v>-700.48237680060515</v>
      </c>
      <c r="AN14">
        <f t="shared" si="9"/>
        <v>0</v>
      </c>
      <c r="AO14">
        <f t="shared" si="10"/>
        <v>0</v>
      </c>
      <c r="AP14">
        <f t="shared" si="11"/>
        <v>-11.55131274688306</v>
      </c>
      <c r="AQ14">
        <f t="shared" si="12"/>
        <v>-247.52177858443173</v>
      </c>
      <c r="AR14">
        <f t="shared" si="13"/>
        <v>-259.07309133131474</v>
      </c>
      <c r="AS14">
        <f t="shared" si="14"/>
        <v>18.205692088188659</v>
      </c>
      <c r="AT14">
        <f t="shared" si="15"/>
        <v>39.495454570595456</v>
      </c>
      <c r="AU14">
        <f t="shared" si="16"/>
        <v>-201.37194467253065</v>
      </c>
      <c r="AW14">
        <v>11</v>
      </c>
      <c r="AX14">
        <f>IF(Z14&gt;0, (R14*SUMPRODUCT(K14:$K$98, X14:$X$98)-K14*$AZ$3)/Z14, 0)</f>
        <v>2363.433054996628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2.4225090000000001E-2</v>
      </c>
      <c r="Q15" s="5">
        <f t="shared" si="30"/>
        <v>50</v>
      </c>
      <c r="R15">
        <f t="shared" si="0"/>
        <v>50000</v>
      </c>
      <c r="S15">
        <f t="shared" si="1"/>
        <v>2335.2642095924325</v>
      </c>
      <c r="U15">
        <f t="shared" si="20"/>
        <v>2.4225090000000001E-2</v>
      </c>
      <c r="V15">
        <f t="shared" si="21"/>
        <v>0.01</v>
      </c>
      <c r="W15">
        <f t="shared" si="22"/>
        <v>0.80363637757604089</v>
      </c>
      <c r="X15">
        <f t="shared" si="23"/>
        <v>1.9468163574053572E-2</v>
      </c>
      <c r="Y15">
        <f t="shared" si="24"/>
        <v>8.0363637757604085E-3</v>
      </c>
      <c r="Z15">
        <f t="shared" si="25"/>
        <v>0.77613185022622688</v>
      </c>
      <c r="AB15">
        <f t="shared" si="26"/>
        <v>1899.340778960966</v>
      </c>
      <c r="AC15">
        <f t="shared" si="27"/>
        <v>1812.472931758062</v>
      </c>
      <c r="AE15">
        <f t="shared" si="2"/>
        <v>0</v>
      </c>
      <c r="AF15">
        <f t="shared" si="3"/>
        <v>0</v>
      </c>
      <c r="AG15">
        <f t="shared" si="4"/>
        <v>-38.806592511311344</v>
      </c>
      <c r="AH15">
        <f t="shared" si="5"/>
        <v>-973.40817870267858</v>
      </c>
      <c r="AI15">
        <f t="shared" si="6"/>
        <v>-1012.2147712139899</v>
      </c>
      <c r="AJ15">
        <f t="shared" si="7"/>
        <v>86.867847202903931</v>
      </c>
      <c r="AK15">
        <f t="shared" si="28"/>
        <v>132.95385452726762</v>
      </c>
      <c r="AL15">
        <f t="shared" si="8"/>
        <v>-792.39306948381841</v>
      </c>
      <c r="AN15">
        <f t="shared" si="9"/>
        <v>0</v>
      </c>
      <c r="AO15">
        <f t="shared" si="10"/>
        <v>0</v>
      </c>
      <c r="AP15">
        <f t="shared" si="11"/>
        <v>-9.9606857397346769</v>
      </c>
      <c r="AQ15">
        <f t="shared" si="12"/>
        <v>-249.84963474231188</v>
      </c>
      <c r="AR15">
        <f t="shared" si="13"/>
        <v>-259.81032048204656</v>
      </c>
      <c r="AS15">
        <f t="shared" si="14"/>
        <v>22.296812754771221</v>
      </c>
      <c r="AT15">
        <f t="shared" si="15"/>
        <v>34.125942968234149</v>
      </c>
      <c r="AU15">
        <f t="shared" si="16"/>
        <v>-203.3875647590412</v>
      </c>
      <c r="AW15">
        <v>12</v>
      </c>
      <c r="AX15">
        <f>IF(Z15&gt;0, (R15*SUMPRODUCT(K15:$K$98, X15:$X$98)-K15*$AZ$3)/Z15, 0)</f>
        <v>2335.2642095924325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2.7828815E-2</v>
      </c>
      <c r="Q16" s="5">
        <f t="shared" si="30"/>
        <v>50</v>
      </c>
      <c r="R16">
        <f t="shared" si="0"/>
        <v>50000</v>
      </c>
      <c r="S16">
        <f t="shared" si="1"/>
        <v>2284.5861760670041</v>
      </c>
      <c r="U16">
        <f t="shared" si="20"/>
        <v>2.7828815E-2</v>
      </c>
      <c r="V16">
        <f t="shared" si="21"/>
        <v>0.01</v>
      </c>
      <c r="W16">
        <f t="shared" si="22"/>
        <v>0.77613185022622688</v>
      </c>
      <c r="X16">
        <f t="shared" si="23"/>
        <v>2.1598829675553377E-2</v>
      </c>
      <c r="Y16">
        <f t="shared" si="24"/>
        <v>7.7613185022622688E-3</v>
      </c>
      <c r="Z16">
        <f t="shared" si="25"/>
        <v>0.74677170204841126</v>
      </c>
      <c r="AB16">
        <f t="shared" si="26"/>
        <v>1812.472931758062</v>
      </c>
      <c r="AC16">
        <f t="shared" si="27"/>
        <v>1706.0643071778279</v>
      </c>
      <c r="AE16">
        <f t="shared" si="2"/>
        <v>0</v>
      </c>
      <c r="AF16">
        <f t="shared" si="3"/>
        <v>0</v>
      </c>
      <c r="AG16">
        <f t="shared" si="4"/>
        <v>-37.338585102420566</v>
      </c>
      <c r="AH16">
        <f t="shared" si="5"/>
        <v>-1079.941483777669</v>
      </c>
      <c r="AI16">
        <f t="shared" si="6"/>
        <v>-1117.2800688800896</v>
      </c>
      <c r="AJ16">
        <f t="shared" si="7"/>
        <v>106.40862458023412</v>
      </c>
      <c r="AK16">
        <f t="shared" si="28"/>
        <v>126.87310522306436</v>
      </c>
      <c r="AL16">
        <f t="shared" si="8"/>
        <v>-883.99833907679113</v>
      </c>
      <c r="AN16">
        <f t="shared" si="9"/>
        <v>0</v>
      </c>
      <c r="AO16">
        <f t="shared" si="10"/>
        <v>0</v>
      </c>
      <c r="AP16">
        <f t="shared" si="11"/>
        <v>-8.5570400014402832</v>
      </c>
      <c r="AQ16">
        <f t="shared" si="12"/>
        <v>-247.4947149323344</v>
      </c>
      <c r="AR16">
        <f t="shared" si="13"/>
        <v>-256.0517549337747</v>
      </c>
      <c r="AS16">
        <f t="shared" si="14"/>
        <v>24.38611036100232</v>
      </c>
      <c r="AT16">
        <f t="shared" si="15"/>
        <v>29.076041138750149</v>
      </c>
      <c r="AU16">
        <f t="shared" si="16"/>
        <v>-202.58960343402222</v>
      </c>
      <c r="AW16">
        <v>13</v>
      </c>
      <c r="AX16">
        <f>IF(Z16&gt;0, (R16*SUMPRODUCT(K16:$K$98, X16:$X$98)-K16*$AZ$3)/Z16, 0)</f>
        <v>2284.5861760670041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3.1684449000000003E-2</v>
      </c>
      <c r="Q17" s="5">
        <f t="shared" si="30"/>
        <v>50</v>
      </c>
      <c r="R17">
        <f t="shared" si="0"/>
        <v>50000</v>
      </c>
      <c r="S17">
        <f t="shared" si="1"/>
        <v>2217.0859864380491</v>
      </c>
      <c r="U17">
        <f t="shared" si="20"/>
        <v>3.1684449000000003E-2</v>
      </c>
      <c r="V17">
        <f t="shared" si="21"/>
        <v>0.01</v>
      </c>
      <c r="W17">
        <f t="shared" si="22"/>
        <v>0.74677170204841126</v>
      </c>
      <c r="X17">
        <f t="shared" si="23"/>
        <v>2.3661049908196084E-2</v>
      </c>
      <c r="Y17">
        <f t="shared" si="24"/>
        <v>7.4677170204841131E-3</v>
      </c>
      <c r="Z17">
        <f t="shared" si="25"/>
        <v>0.71564293511973109</v>
      </c>
      <c r="AB17">
        <f t="shared" si="26"/>
        <v>1706.0643071778279</v>
      </c>
      <c r="AC17">
        <f t="shared" si="27"/>
        <v>1586.6419227473498</v>
      </c>
      <c r="AE17">
        <f t="shared" si="2"/>
        <v>0</v>
      </c>
      <c r="AF17">
        <f t="shared" si="3"/>
        <v>0</v>
      </c>
      <c r="AG17">
        <f t="shared" si="4"/>
        <v>-35.782146755986552</v>
      </c>
      <c r="AH17">
        <f t="shared" si="5"/>
        <v>-1183.0524954098041</v>
      </c>
      <c r="AI17">
        <f t="shared" si="6"/>
        <v>-1218.8346421657907</v>
      </c>
      <c r="AJ17">
        <f t="shared" si="7"/>
        <v>119.42238443047813</v>
      </c>
      <c r="AK17">
        <f t="shared" si="28"/>
        <v>119.42450150244797</v>
      </c>
      <c r="AL17">
        <f t="shared" si="8"/>
        <v>-979.98775623286463</v>
      </c>
      <c r="AN17">
        <f t="shared" si="9"/>
        <v>0</v>
      </c>
      <c r="AO17">
        <f t="shared" si="10"/>
        <v>0</v>
      </c>
      <c r="AP17">
        <f t="shared" si="11"/>
        <v>-7.3217361642047178</v>
      </c>
      <c r="AQ17">
        <f t="shared" si="12"/>
        <v>-242.07597992553085</v>
      </c>
      <c r="AR17">
        <f t="shared" si="13"/>
        <v>-249.39771608973555</v>
      </c>
      <c r="AS17">
        <f t="shared" si="14"/>
        <v>24.436185924308795</v>
      </c>
      <c r="AT17">
        <f t="shared" si="15"/>
        <v>24.436619119178555</v>
      </c>
      <c r="AU17">
        <f t="shared" si="16"/>
        <v>-200.52491104624821</v>
      </c>
      <c r="AW17">
        <v>14</v>
      </c>
      <c r="AX17">
        <f>IF(Z17&gt;0, (R17*SUMPRODUCT(K17:$K$98, X17:$X$98)-K17*$AZ$3)/Z17, 0)</f>
        <v>2217.0859864380491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3.5933631000000001E-2</v>
      </c>
      <c r="Q18" s="5">
        <f t="shared" si="30"/>
        <v>50</v>
      </c>
      <c r="R18">
        <f t="shared" si="0"/>
        <v>50000</v>
      </c>
      <c r="S18">
        <f t="shared" si="1"/>
        <v>2136.7582165940389</v>
      </c>
      <c r="U18">
        <f t="shared" si="20"/>
        <v>3.5933631000000001E-2</v>
      </c>
      <c r="V18">
        <f t="shared" si="21"/>
        <v>0.01</v>
      </c>
      <c r="W18">
        <f t="shared" si="22"/>
        <v>0.71564293511973109</v>
      </c>
      <c r="X18">
        <f t="shared" si="23"/>
        <v>2.5715649158349358E-2</v>
      </c>
      <c r="Y18">
        <f t="shared" si="24"/>
        <v>7.1564293511973114E-3</v>
      </c>
      <c r="Z18">
        <f t="shared" si="25"/>
        <v>0.68277085661018444</v>
      </c>
      <c r="AB18">
        <f t="shared" si="26"/>
        <v>1586.6419227473498</v>
      </c>
      <c r="AC18">
        <f t="shared" si="27"/>
        <v>1458.916237912762</v>
      </c>
      <c r="AE18">
        <f t="shared" si="2"/>
        <v>0</v>
      </c>
      <c r="AF18">
        <f t="shared" si="3"/>
        <v>0</v>
      </c>
      <c r="AG18">
        <f t="shared" si="4"/>
        <v>-34.138542830509223</v>
      </c>
      <c r="AH18">
        <f t="shared" si="5"/>
        <v>-1285.7824579174678</v>
      </c>
      <c r="AI18">
        <f t="shared" si="6"/>
        <v>-1319.9210007479771</v>
      </c>
      <c r="AJ18">
        <f t="shared" si="7"/>
        <v>127.72568483458781</v>
      </c>
      <c r="AK18">
        <f t="shared" si="28"/>
        <v>111.0649345923145</v>
      </c>
      <c r="AL18">
        <f t="shared" si="8"/>
        <v>-1081.1303813210748</v>
      </c>
      <c r="AN18">
        <f t="shared" si="9"/>
        <v>0</v>
      </c>
      <c r="AO18">
        <f t="shared" si="10"/>
        <v>0</v>
      </c>
      <c r="AP18">
        <f t="shared" si="11"/>
        <v>-6.2369841401417707</v>
      </c>
      <c r="AQ18">
        <f t="shared" si="12"/>
        <v>-234.90764786061405</v>
      </c>
      <c r="AR18">
        <f t="shared" si="13"/>
        <v>-241.14463200075582</v>
      </c>
      <c r="AS18">
        <f t="shared" si="14"/>
        <v>23.335005086688632</v>
      </c>
      <c r="AT18">
        <f t="shared" si="15"/>
        <v>20.291148307568697</v>
      </c>
      <c r="AU18">
        <f t="shared" si="16"/>
        <v>-197.51847860649849</v>
      </c>
      <c r="AW18">
        <v>15</v>
      </c>
      <c r="AX18">
        <f>IF(Z18&gt;0, (R18*SUMPRODUCT(K18:$K$98, X18:$X$98)-K18*$AZ$3)/Z18, 0)</f>
        <v>2136.7582165940389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4.1016489000000003E-2</v>
      </c>
      <c r="Q19" s="5">
        <f t="shared" si="30"/>
        <v>50</v>
      </c>
      <c r="R19">
        <f t="shared" si="0"/>
        <v>50000</v>
      </c>
      <c r="S19">
        <f t="shared" si="1"/>
        <v>2046.6564472207749</v>
      </c>
      <c r="U19">
        <f t="shared" si="20"/>
        <v>4.1016489000000003E-2</v>
      </c>
      <c r="V19">
        <f t="shared" si="21"/>
        <v>0.01</v>
      </c>
      <c r="W19">
        <f t="shared" si="22"/>
        <v>0.68277085661018444</v>
      </c>
      <c r="X19">
        <f t="shared" si="23"/>
        <v>2.8004863329672211E-2</v>
      </c>
      <c r="Y19">
        <f t="shared" si="24"/>
        <v>6.8277085661018443E-3</v>
      </c>
      <c r="Z19">
        <f t="shared" si="25"/>
        <v>0.6479382847144104</v>
      </c>
      <c r="AB19">
        <f t="shared" si="26"/>
        <v>1458.916237912762</v>
      </c>
      <c r="AC19">
        <f t="shared" si="27"/>
        <v>1326.1070678119181</v>
      </c>
      <c r="AE19">
        <f t="shared" si="2"/>
        <v>0</v>
      </c>
      <c r="AF19">
        <f t="shared" si="3"/>
        <v>0</v>
      </c>
      <c r="AG19">
        <f t="shared" si="4"/>
        <v>-32.396914235720523</v>
      </c>
      <c r="AH19">
        <f t="shared" si="5"/>
        <v>-1400.2431664836106</v>
      </c>
      <c r="AI19">
        <f t="shared" si="6"/>
        <v>-1432.6400807193311</v>
      </c>
      <c r="AJ19">
        <f t="shared" si="7"/>
        <v>132.80917010084386</v>
      </c>
      <c r="AK19">
        <f t="shared" si="28"/>
        <v>102.12413665389334</v>
      </c>
      <c r="AL19">
        <f t="shared" si="8"/>
        <v>-1197.7067739645938</v>
      </c>
      <c r="AN19">
        <f t="shared" si="9"/>
        <v>0</v>
      </c>
      <c r="AO19">
        <f t="shared" si="10"/>
        <v>0</v>
      </c>
      <c r="AP19">
        <f t="shared" si="11"/>
        <v>-5.2846384887170128</v>
      </c>
      <c r="AQ19">
        <f t="shared" si="12"/>
        <v>-228.4099923011602</v>
      </c>
      <c r="AR19">
        <f t="shared" si="13"/>
        <v>-233.69463078987721</v>
      </c>
      <c r="AS19">
        <f t="shared" si="14"/>
        <v>21.664052534843979</v>
      </c>
      <c r="AT19">
        <f t="shared" si="15"/>
        <v>16.658658885268295</v>
      </c>
      <c r="AU19">
        <f t="shared" si="16"/>
        <v>-195.37191936976492</v>
      </c>
      <c r="AW19">
        <v>16</v>
      </c>
      <c r="AX19">
        <f>IF(Z19&gt;0, (R19*SUMPRODUCT(K19:$K$98, X19:$X$98)-K19*$AZ$3)/Z19, 0)</f>
        <v>2046.6564472207749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4.6435859000000003E-2</v>
      </c>
      <c r="Q20" s="5">
        <f t="shared" si="30"/>
        <v>50</v>
      </c>
      <c r="R20">
        <f t="shared" si="0"/>
        <v>50000</v>
      </c>
      <c r="S20">
        <f t="shared" si="1"/>
        <v>1944.5734045719601</v>
      </c>
      <c r="U20">
        <f t="shared" si="20"/>
        <v>4.6435859000000003E-2</v>
      </c>
      <c r="V20">
        <f t="shared" si="21"/>
        <v>0.01</v>
      </c>
      <c r="W20">
        <f t="shared" si="22"/>
        <v>0.6479382847144104</v>
      </c>
      <c r="X20">
        <f t="shared" si="23"/>
        <v>3.0087570829700219E-2</v>
      </c>
      <c r="Y20">
        <f t="shared" si="24"/>
        <v>6.4793828471441037E-3</v>
      </c>
      <c r="Z20">
        <f t="shared" si="25"/>
        <v>0.61137133103756602</v>
      </c>
      <c r="AB20">
        <f t="shared" si="26"/>
        <v>1326.1070678119181</v>
      </c>
      <c r="AC20">
        <f t="shared" si="27"/>
        <v>1188.8564306534106</v>
      </c>
      <c r="AE20">
        <f t="shared" si="2"/>
        <v>0</v>
      </c>
      <c r="AF20">
        <f t="shared" si="3"/>
        <v>0</v>
      </c>
      <c r="AG20">
        <f t="shared" si="4"/>
        <v>-30.568566551878302</v>
      </c>
      <c r="AH20">
        <f t="shared" si="5"/>
        <v>-1504.3785414850111</v>
      </c>
      <c r="AI20">
        <f t="shared" si="6"/>
        <v>-1534.9471080368894</v>
      </c>
      <c r="AJ20">
        <f t="shared" si="7"/>
        <v>137.25063715850752</v>
      </c>
      <c r="AK20">
        <f t="shared" si="28"/>
        <v>92.827494746834276</v>
      </c>
      <c r="AL20">
        <f t="shared" si="8"/>
        <v>-1304.8689761315477</v>
      </c>
      <c r="AN20">
        <f t="shared" si="9"/>
        <v>0</v>
      </c>
      <c r="AO20">
        <f t="shared" si="10"/>
        <v>0</v>
      </c>
      <c r="AP20">
        <f t="shared" si="11"/>
        <v>-4.4521387286623257</v>
      </c>
      <c r="AQ20">
        <f t="shared" si="12"/>
        <v>-219.10422118574667</v>
      </c>
      <c r="AR20">
        <f t="shared" si="13"/>
        <v>-223.556359914409</v>
      </c>
      <c r="AS20">
        <f t="shared" si="14"/>
        <v>19.989778591349257</v>
      </c>
      <c r="AT20">
        <f t="shared" si="15"/>
        <v>13.519799292704656</v>
      </c>
      <c r="AU20">
        <f t="shared" si="16"/>
        <v>-190.0467820303551</v>
      </c>
      <c r="AW20">
        <v>17</v>
      </c>
      <c r="AX20">
        <f>IF(Z20&gt;0, (R20*SUMPRODUCT(K20:$K$98, X20:$X$98)-K20*$AZ$3)/Z20, 0)</f>
        <v>1944.5734045719601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5.1834316999999998E-2</v>
      </c>
      <c r="Q21" s="5">
        <f t="shared" si="30"/>
        <v>50</v>
      </c>
      <c r="R21">
        <f t="shared" si="0"/>
        <v>50000</v>
      </c>
      <c r="S21">
        <f t="shared" si="1"/>
        <v>1832.6427199501506</v>
      </c>
      <c r="U21">
        <f t="shared" si="20"/>
        <v>5.1834316999999998E-2</v>
      </c>
      <c r="V21">
        <f t="shared" si="21"/>
        <v>0.01</v>
      </c>
      <c r="W21">
        <f t="shared" si="22"/>
        <v>0.61137133103756602</v>
      </c>
      <c r="X21">
        <f t="shared" si="23"/>
        <v>3.1690015377713134E-2</v>
      </c>
      <c r="Y21">
        <f t="shared" si="24"/>
        <v>6.1137133103756607E-3</v>
      </c>
      <c r="Z21">
        <f t="shared" si="25"/>
        <v>0.57356760234947723</v>
      </c>
      <c r="AB21">
        <f t="shared" si="26"/>
        <v>1188.8564306534106</v>
      </c>
      <c r="AC21">
        <f t="shared" si="27"/>
        <v>1051.1444908450324</v>
      </c>
      <c r="AE21">
        <f t="shared" si="2"/>
        <v>0</v>
      </c>
      <c r="AF21">
        <f t="shared" si="3"/>
        <v>0</v>
      </c>
      <c r="AG21">
        <f t="shared" si="4"/>
        <v>-28.678380117473861</v>
      </c>
      <c r="AH21">
        <f t="shared" si="5"/>
        <v>-1584.5007688856567</v>
      </c>
      <c r="AI21">
        <f t="shared" si="6"/>
        <v>-1613.1791490031305</v>
      </c>
      <c r="AJ21">
        <f t="shared" si="7"/>
        <v>137.71193980837825</v>
      </c>
      <c r="AK21">
        <f t="shared" si="28"/>
        <v>83.21995014573875</v>
      </c>
      <c r="AL21">
        <f t="shared" si="8"/>
        <v>-1392.2472590490136</v>
      </c>
      <c r="AN21">
        <f t="shared" si="9"/>
        <v>0</v>
      </c>
      <c r="AO21">
        <f t="shared" si="10"/>
        <v>0</v>
      </c>
      <c r="AP21">
        <f t="shared" si="11"/>
        <v>-3.7293247957020017</v>
      </c>
      <c r="AQ21">
        <f t="shared" si="12"/>
        <v>-206.04783052630353</v>
      </c>
      <c r="AR21">
        <f t="shared" si="13"/>
        <v>-209.77715532200551</v>
      </c>
      <c r="AS21">
        <f t="shared" si="14"/>
        <v>17.908004206928151</v>
      </c>
      <c r="AT21">
        <f t="shared" si="15"/>
        <v>10.821888206526971</v>
      </c>
      <c r="AU21">
        <f t="shared" si="16"/>
        <v>-181.04726290855038</v>
      </c>
      <c r="AW21">
        <v>18</v>
      </c>
      <c r="AX21">
        <f>IF(Z21&gt;0, (R21*SUMPRODUCT(K21:$K$98, X21:$X$98)-K21*$AZ$3)/Z21, 0)</f>
        <v>1832.6427199501506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5.7772715000000002E-2</v>
      </c>
      <c r="Q22" s="5">
        <f t="shared" si="30"/>
        <v>50</v>
      </c>
      <c r="R22">
        <f t="shared" si="0"/>
        <v>50000</v>
      </c>
      <c r="S22">
        <f t="shared" si="1"/>
        <v>1716.4321852039122</v>
      </c>
      <c r="U22">
        <f t="shared" si="20"/>
        <v>5.7772715000000002E-2</v>
      </c>
      <c r="V22">
        <f t="shared" si="21"/>
        <v>0.01</v>
      </c>
      <c r="W22">
        <f t="shared" si="22"/>
        <v>0.57356760234947723</v>
      </c>
      <c r="X22">
        <f t="shared" si="23"/>
        <v>3.3136557623769679E-2</v>
      </c>
      <c r="Y22">
        <f t="shared" si="24"/>
        <v>5.7356760234947724E-3</v>
      </c>
      <c r="Z22">
        <f t="shared" si="25"/>
        <v>0.53469536870221279</v>
      </c>
      <c r="AB22">
        <f t="shared" si="26"/>
        <v>1051.1444908450324</v>
      </c>
      <c r="AC22">
        <f t="shared" si="27"/>
        <v>917.76834011995061</v>
      </c>
      <c r="AE22">
        <f t="shared" si="2"/>
        <v>0</v>
      </c>
      <c r="AF22">
        <f t="shared" si="3"/>
        <v>0</v>
      </c>
      <c r="AG22">
        <f t="shared" si="4"/>
        <v>-26.734768435110638</v>
      </c>
      <c r="AH22">
        <f t="shared" si="5"/>
        <v>-1656.8278811884838</v>
      </c>
      <c r="AI22">
        <f t="shared" si="6"/>
        <v>-1683.5626496235946</v>
      </c>
      <c r="AJ22">
        <f t="shared" si="7"/>
        <v>133.37615072508174</v>
      </c>
      <c r="AK22">
        <f t="shared" si="28"/>
        <v>73.580114359152276</v>
      </c>
      <c r="AL22">
        <f t="shared" si="8"/>
        <v>-1476.6063845393605</v>
      </c>
      <c r="AN22">
        <f t="shared" si="9"/>
        <v>0</v>
      </c>
      <c r="AO22">
        <f t="shared" si="10"/>
        <v>0</v>
      </c>
      <c r="AP22">
        <f t="shared" si="11"/>
        <v>-3.104087793911122</v>
      </c>
      <c r="AQ22">
        <f t="shared" si="12"/>
        <v>-192.36894514689729</v>
      </c>
      <c r="AR22">
        <f t="shared" si="13"/>
        <v>-195.47303294080842</v>
      </c>
      <c r="AS22">
        <f t="shared" si="14"/>
        <v>15.48587497473355</v>
      </c>
      <c r="AT22">
        <f t="shared" si="15"/>
        <v>8.5431499214660711</v>
      </c>
      <c r="AU22">
        <f t="shared" si="16"/>
        <v>-171.44400804460878</v>
      </c>
      <c r="AW22">
        <v>19</v>
      </c>
      <c r="AX22">
        <f>IF(Z22&gt;0, (R22*SUMPRODUCT(K22:$K$98, X22:$X$98)-K22*$AZ$3)/Z22, 0)</f>
        <v>1716.4321852039122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6.4089452000000005E-2</v>
      </c>
      <c r="Q23" s="5">
        <f t="shared" si="30"/>
        <v>50</v>
      </c>
      <c r="R23">
        <f t="shared" si="0"/>
        <v>50000</v>
      </c>
      <c r="S23">
        <f t="shared" si="1"/>
        <v>1596.2767486360538</v>
      </c>
      <c r="U23">
        <f t="shared" si="20"/>
        <v>6.4089452000000005E-2</v>
      </c>
      <c r="V23">
        <f t="shared" si="21"/>
        <v>0.01</v>
      </c>
      <c r="W23">
        <f t="shared" si="22"/>
        <v>0.53469536870221279</v>
      </c>
      <c r="X23">
        <f t="shared" si="23"/>
        <v>3.4268333167062771E-2</v>
      </c>
      <c r="Y23">
        <f t="shared" si="24"/>
        <v>5.3469536870221282E-3</v>
      </c>
      <c r="Z23">
        <f t="shared" si="25"/>
        <v>0.49508008184812785</v>
      </c>
      <c r="AB23">
        <f t="shared" si="26"/>
        <v>917.76834011995061</v>
      </c>
      <c r="AC23">
        <f t="shared" si="27"/>
        <v>790.28482336700085</v>
      </c>
      <c r="AE23">
        <f t="shared" si="2"/>
        <v>0</v>
      </c>
      <c r="AF23">
        <f t="shared" si="3"/>
        <v>0</v>
      </c>
      <c r="AG23">
        <f t="shared" si="4"/>
        <v>-24.754004092406394</v>
      </c>
      <c r="AH23">
        <f t="shared" si="5"/>
        <v>-1713.4166583531385</v>
      </c>
      <c r="AI23">
        <f t="shared" si="6"/>
        <v>-1738.1706624455448</v>
      </c>
      <c r="AJ23">
        <f t="shared" si="7"/>
        <v>127.48351675294975</v>
      </c>
      <c r="AK23">
        <f t="shared" si="28"/>
        <v>64.243783808396543</v>
      </c>
      <c r="AL23">
        <f t="shared" si="8"/>
        <v>-1546.4433618841986</v>
      </c>
      <c r="AN23">
        <f t="shared" si="9"/>
        <v>0</v>
      </c>
      <c r="AO23">
        <f t="shared" si="10"/>
        <v>0</v>
      </c>
      <c r="AP23">
        <f t="shared" si="11"/>
        <v>-2.5661675270538908</v>
      </c>
      <c r="AQ23">
        <f t="shared" si="12"/>
        <v>-177.62436220683281</v>
      </c>
      <c r="AR23">
        <f t="shared" si="13"/>
        <v>-180.19052973388671</v>
      </c>
      <c r="AS23">
        <f t="shared" si="14"/>
        <v>13.215803782888036</v>
      </c>
      <c r="AT23">
        <f t="shared" si="15"/>
        <v>6.659945243959573</v>
      </c>
      <c r="AU23">
        <f t="shared" si="16"/>
        <v>-160.31478070703909</v>
      </c>
      <c r="AW23">
        <v>20</v>
      </c>
      <c r="AX23">
        <f>IF(Z23&gt;0, (R23*SUMPRODUCT(K23:$K$98, X23:$X$98)-K23*$AZ$3)/Z23, 0)</f>
        <v>1596.2767486360538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9.2559611679185999E-2</v>
      </c>
      <c r="L24" s="2">
        <v>21</v>
      </c>
      <c r="M24" s="8">
        <v>7.1121990999999996E-2</v>
      </c>
      <c r="Q24" s="5">
        <f t="shared" si="30"/>
        <v>50</v>
      </c>
      <c r="R24">
        <f t="shared" si="0"/>
        <v>50000</v>
      </c>
      <c r="S24">
        <f t="shared" si="1"/>
        <v>1474.0977158318144</v>
      </c>
      <c r="U24">
        <f t="shared" si="20"/>
        <v>7.1121990999999996E-2</v>
      </c>
      <c r="V24">
        <f t="shared" si="21"/>
        <v>0.01</v>
      </c>
      <c r="W24">
        <f t="shared" ref="W24:W69" si="34">Z23</f>
        <v>0.49508008184812785</v>
      </c>
      <c r="X24">
        <f t="shared" ref="X24:X69" si="35">U24*W24</f>
        <v>3.5211081125481811E-2</v>
      </c>
      <c r="Y24">
        <f t="shared" ref="Y24:Y69" si="36">V24*W24</f>
        <v>4.9508008184812784E-3</v>
      </c>
      <c r="Z24">
        <f t="shared" ref="Z24:Z69" si="37">MAX(0, W24-X24-Y24)</f>
        <v>0.45491819990416477</v>
      </c>
      <c r="AB24">
        <f t="shared" ref="AB24:AB69" si="38">AC23</f>
        <v>790.28482336700085</v>
      </c>
      <c r="AC24">
        <f t="shared" si="27"/>
        <v>670.59387936905</v>
      </c>
      <c r="AE24">
        <f t="shared" si="2"/>
        <v>0</v>
      </c>
      <c r="AF24">
        <f t="shared" si="3"/>
        <v>0</v>
      </c>
      <c r="AG24">
        <f t="shared" si="4"/>
        <v>-22.745909995208237</v>
      </c>
      <c r="AH24">
        <f t="shared" si="5"/>
        <v>-1760.5540562740905</v>
      </c>
      <c r="AI24">
        <f t="shared" ref="AI24:AI69" si="39">SUM(AE24:AH24)</f>
        <v>-1783.2999662692987</v>
      </c>
      <c r="AJ24">
        <f t="shared" si="7"/>
        <v>119.69094399795085</v>
      </c>
      <c r="AK24">
        <f t="shared" si="28"/>
        <v>55.319937635690067</v>
      </c>
      <c r="AL24">
        <f t="shared" ref="AL24:AL69" si="40">SUM(AI24:AK24)</f>
        <v>-1608.2890846356577</v>
      </c>
      <c r="AN24">
        <f t="shared" si="9"/>
        <v>0</v>
      </c>
      <c r="AO24">
        <f t="shared" si="10"/>
        <v>0</v>
      </c>
      <c r="AP24">
        <f t="shared" si="11"/>
        <v>-2.1053525964461897</v>
      </c>
      <c r="AQ24">
        <f t="shared" si="12"/>
        <v>-162.95619978894558</v>
      </c>
      <c r="AR24">
        <f t="shared" si="13"/>
        <v>-165.06155238539176</v>
      </c>
      <c r="AS24">
        <f t="shared" si="14"/>
        <v>11.07854729796553</v>
      </c>
      <c r="AT24">
        <f t="shared" si="15"/>
        <v>5.1203919456762597</v>
      </c>
      <c r="AU24">
        <f t="shared" si="16"/>
        <v>-148.86261314174999</v>
      </c>
      <c r="AW24">
        <v>21</v>
      </c>
      <c r="AX24">
        <f>IF(Z24&gt;0, (R24*SUMPRODUCT(K24:$K$98, X24:$X$98)-K24*$AZ$3)/Z24, 0)</f>
        <v>1474.0977158318144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7.9233461000000005E-2</v>
      </c>
      <c r="Q25" s="5">
        <f t="shared" si="30"/>
        <v>50</v>
      </c>
      <c r="R25">
        <f t="shared" si="0"/>
        <v>50000</v>
      </c>
      <c r="S25">
        <f t="shared" si="1"/>
        <v>1350.0631759364171</v>
      </c>
      <c r="U25">
        <f t="shared" si="20"/>
        <v>7.9233461000000005E-2</v>
      </c>
      <c r="V25">
        <f t="shared" si="21"/>
        <v>0.01</v>
      </c>
      <c r="W25">
        <f t="shared" si="34"/>
        <v>0.45491819990416477</v>
      </c>
      <c r="X25">
        <f t="shared" si="35"/>
        <v>3.6044743450296846E-2</v>
      </c>
      <c r="Y25">
        <f t="shared" si="36"/>
        <v>4.5491819990416474E-3</v>
      </c>
      <c r="Z25">
        <f t="shared" si="37"/>
        <v>0.41432427445482628</v>
      </c>
      <c r="AB25">
        <f t="shared" si="38"/>
        <v>670.59387936905</v>
      </c>
      <c r="AC25">
        <f t="shared" si="27"/>
        <v>559.36394583803451</v>
      </c>
      <c r="AE25">
        <f t="shared" si="2"/>
        <v>0</v>
      </c>
      <c r="AF25">
        <f t="shared" si="3"/>
        <v>0</v>
      </c>
      <c r="AG25">
        <f t="shared" si="4"/>
        <v>-20.716213722741315</v>
      </c>
      <c r="AH25">
        <f t="shared" si="5"/>
        <v>-1802.2371725148423</v>
      </c>
      <c r="AI25">
        <f t="shared" si="39"/>
        <v>-1822.9533862375836</v>
      </c>
      <c r="AJ25">
        <f t="shared" si="7"/>
        <v>111.22993353101549</v>
      </c>
      <c r="AK25">
        <f t="shared" si="28"/>
        <v>46.941571555833505</v>
      </c>
      <c r="AL25">
        <f t="shared" si="40"/>
        <v>-1664.7818811507345</v>
      </c>
      <c r="AN25">
        <f t="shared" si="9"/>
        <v>0</v>
      </c>
      <c r="AO25">
        <f t="shared" si="10"/>
        <v>0</v>
      </c>
      <c r="AP25">
        <f t="shared" si="11"/>
        <v>-1.7120399086071074</v>
      </c>
      <c r="AQ25">
        <f t="shared" si="12"/>
        <v>-148.94140432300708</v>
      </c>
      <c r="AR25">
        <f t="shared" si="13"/>
        <v>-150.6534442316142</v>
      </c>
      <c r="AS25">
        <f t="shared" si="14"/>
        <v>9.1923209417254128</v>
      </c>
      <c r="AT25">
        <f t="shared" si="15"/>
        <v>3.8793693168023857</v>
      </c>
      <c r="AU25">
        <f t="shared" si="16"/>
        <v>-137.58175397308639</v>
      </c>
      <c r="AW25">
        <v>22</v>
      </c>
      <c r="AX25">
        <f>IF(Z25&gt;0, (R25*SUMPRODUCT(K25:$K$98, X25:$X$98)-K25*$AZ$3)/Z25, 0)</f>
        <v>1350.0631759364171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8.7905784000000001E-2</v>
      </c>
      <c r="Q26" s="5">
        <f t="shared" si="30"/>
        <v>50</v>
      </c>
      <c r="R26">
        <f t="shared" si="0"/>
        <v>50000</v>
      </c>
      <c r="S26">
        <f t="shared" si="1"/>
        <v>1221.6590328616089</v>
      </c>
      <c r="U26">
        <f t="shared" si="20"/>
        <v>8.7905784000000001E-2</v>
      </c>
      <c r="V26">
        <f t="shared" si="21"/>
        <v>0.01</v>
      </c>
      <c r="W26">
        <f t="shared" si="34"/>
        <v>0.41432427445482628</v>
      </c>
      <c r="X26">
        <f t="shared" si="35"/>
        <v>3.6421500176182675E-2</v>
      </c>
      <c r="Y26">
        <f t="shared" si="36"/>
        <v>4.1432427445482626E-3</v>
      </c>
      <c r="Z26">
        <f t="shared" si="37"/>
        <v>0.37375953153409536</v>
      </c>
      <c r="AB26">
        <f t="shared" si="38"/>
        <v>559.36394583803451</v>
      </c>
      <c r="AC26">
        <f t="shared" si="27"/>
        <v>456.60670781675094</v>
      </c>
      <c r="AE26">
        <f t="shared" si="2"/>
        <v>0</v>
      </c>
      <c r="AF26">
        <f t="shared" si="3"/>
        <v>0</v>
      </c>
      <c r="AG26">
        <f t="shared" si="4"/>
        <v>-18.687976576704767</v>
      </c>
      <c r="AH26">
        <f t="shared" si="5"/>
        <v>-1821.0750088091338</v>
      </c>
      <c r="AI26">
        <f t="shared" si="39"/>
        <v>-1839.7629853858386</v>
      </c>
      <c r="AJ26">
        <f t="shared" si="7"/>
        <v>102.75723802128357</v>
      </c>
      <c r="AK26">
        <f t="shared" si="28"/>
        <v>39.155476208662421</v>
      </c>
      <c r="AL26">
        <f t="shared" si="40"/>
        <v>-1697.8502711558929</v>
      </c>
      <c r="AN26">
        <f t="shared" si="9"/>
        <v>0</v>
      </c>
      <c r="AO26">
        <f t="shared" si="10"/>
        <v>0</v>
      </c>
      <c r="AP26">
        <f t="shared" si="11"/>
        <v>-1.3789475884961071</v>
      </c>
      <c r="AQ26">
        <f t="shared" si="12"/>
        <v>-134.37340214767508</v>
      </c>
      <c r="AR26">
        <f t="shared" si="13"/>
        <v>-135.7523497361712</v>
      </c>
      <c r="AS26">
        <f t="shared" si="14"/>
        <v>7.5822465309914646</v>
      </c>
      <c r="AT26">
        <f t="shared" si="15"/>
        <v>2.8892025454300061</v>
      </c>
      <c r="AU26">
        <f t="shared" si="16"/>
        <v>-125.28090065974975</v>
      </c>
      <c r="AW26">
        <v>23</v>
      </c>
      <c r="AX26">
        <f>IF(Z26&gt;0, (R26*SUMPRODUCT(K26:$K$98, X26:$X$98)-K26*$AZ$3)/Z26, 0)</f>
        <v>1221.6590328616089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9.7118048999999998E-2</v>
      </c>
      <c r="Q27" s="5">
        <f t="shared" si="30"/>
        <v>50</v>
      </c>
      <c r="R27">
        <f t="shared" si="0"/>
        <v>50000</v>
      </c>
      <c r="S27">
        <f t="shared" si="1"/>
        <v>1089.1338513185826</v>
      </c>
      <c r="U27">
        <f t="shared" si="20"/>
        <v>9.7118048999999998E-2</v>
      </c>
      <c r="V27">
        <f t="shared" si="21"/>
        <v>0.01</v>
      </c>
      <c r="W27">
        <f t="shared" si="34"/>
        <v>0.37375953153409536</v>
      </c>
      <c r="X27">
        <f t="shared" si="35"/>
        <v>3.6298796497745318E-2</v>
      </c>
      <c r="Y27">
        <f t="shared" si="36"/>
        <v>3.7375953153409537E-3</v>
      </c>
      <c r="Z27">
        <f t="shared" si="37"/>
        <v>0.33372313972100909</v>
      </c>
      <c r="AB27">
        <f t="shared" si="38"/>
        <v>456.60670781675094</v>
      </c>
      <c r="AC27">
        <f t="shared" si="27"/>
        <v>363.46916843847208</v>
      </c>
      <c r="AE27">
        <f t="shared" si="2"/>
        <v>0</v>
      </c>
      <c r="AF27">
        <f t="shared" si="3"/>
        <v>0</v>
      </c>
      <c r="AG27">
        <f t="shared" si="4"/>
        <v>-16.686156986050456</v>
      </c>
      <c r="AH27">
        <f t="shared" si="5"/>
        <v>-1814.939824887266</v>
      </c>
      <c r="AI27">
        <f t="shared" si="39"/>
        <v>-1831.6259818733165</v>
      </c>
      <c r="AJ27">
        <f t="shared" si="7"/>
        <v>93.137539378278859</v>
      </c>
      <c r="AK27">
        <f t="shared" si="28"/>
        <v>31.962469547172567</v>
      </c>
      <c r="AL27">
        <f t="shared" si="40"/>
        <v>-1706.5259729478651</v>
      </c>
      <c r="AN27">
        <f t="shared" si="9"/>
        <v>0</v>
      </c>
      <c r="AO27">
        <f t="shared" si="10"/>
        <v>0</v>
      </c>
      <c r="AP27">
        <f t="shared" si="11"/>
        <v>-1.099319118877812</v>
      </c>
      <c r="AQ27">
        <f t="shared" si="12"/>
        <v>-119.57205309642569</v>
      </c>
      <c r="AR27">
        <f t="shared" si="13"/>
        <v>-120.67137221530349</v>
      </c>
      <c r="AS27">
        <f t="shared" si="14"/>
        <v>6.1360969940156247</v>
      </c>
      <c r="AT27">
        <f t="shared" si="15"/>
        <v>2.1057547216612527</v>
      </c>
      <c r="AU27">
        <f t="shared" si="16"/>
        <v>-112.42952049962662</v>
      </c>
      <c r="AW27">
        <v>24</v>
      </c>
      <c r="AX27">
        <f>IF(Z27&gt;0, (R27*SUMPRODUCT(K27:$K$98, X27:$X$98)-K27*$AZ$3)/Z27, 0)</f>
        <v>1089.1338513185826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0.107494799</v>
      </c>
      <c r="Q28" s="5">
        <f t="shared" si="30"/>
        <v>50</v>
      </c>
      <c r="R28">
        <f t="shared" si="0"/>
        <v>50000</v>
      </c>
      <c r="S28">
        <f t="shared" si="1"/>
        <v>953.1511874004434</v>
      </c>
      <c r="U28">
        <f t="shared" si="20"/>
        <v>0.107494799</v>
      </c>
      <c r="V28">
        <f t="shared" si="21"/>
        <v>0.01</v>
      </c>
      <c r="W28">
        <f t="shared" si="34"/>
        <v>0.33372313972100909</v>
      </c>
      <c r="X28">
        <f t="shared" si="35"/>
        <v>3.587350182595879E-2</v>
      </c>
      <c r="Y28">
        <f t="shared" si="36"/>
        <v>3.3372313972100907E-3</v>
      </c>
      <c r="Z28">
        <f t="shared" si="37"/>
        <v>0.29451240649784022</v>
      </c>
      <c r="AB28">
        <f t="shared" si="38"/>
        <v>363.46916843847208</v>
      </c>
      <c r="AC28">
        <f t="shared" si="27"/>
        <v>280.71484995757845</v>
      </c>
      <c r="AE28">
        <f t="shared" si="2"/>
        <v>0</v>
      </c>
      <c r="AF28">
        <f t="shared" si="3"/>
        <v>0</v>
      </c>
      <c r="AG28">
        <f t="shared" si="4"/>
        <v>-14.725620324892011</v>
      </c>
      <c r="AH28">
        <f t="shared" si="5"/>
        <v>-1793.6750912979394</v>
      </c>
      <c r="AI28">
        <f t="shared" si="39"/>
        <v>-1808.4007116228313</v>
      </c>
      <c r="AJ28">
        <f t="shared" si="7"/>
        <v>82.75431848089363</v>
      </c>
      <c r="AK28">
        <f t="shared" si="28"/>
        <v>25.442841790693048</v>
      </c>
      <c r="AL28">
        <f t="shared" si="40"/>
        <v>-1700.2035513512444</v>
      </c>
      <c r="AN28">
        <f t="shared" si="9"/>
        <v>0</v>
      </c>
      <c r="AO28">
        <f t="shared" si="10"/>
        <v>0</v>
      </c>
      <c r="AP28">
        <f t="shared" si="11"/>
        <v>-0.86620967854321984</v>
      </c>
      <c r="AQ28">
        <f t="shared" si="12"/>
        <v>-105.50989975056025</v>
      </c>
      <c r="AR28">
        <f t="shared" si="13"/>
        <v>-106.37610942910345</v>
      </c>
      <c r="AS28">
        <f t="shared" si="14"/>
        <v>4.8678826445244354</v>
      </c>
      <c r="AT28">
        <f t="shared" si="15"/>
        <v>1.4966320822144275</v>
      </c>
      <c r="AU28">
        <f t="shared" si="16"/>
        <v>-100.01159470236458</v>
      </c>
      <c r="AW28">
        <v>25</v>
      </c>
      <c r="AX28">
        <f>IF(Z28&gt;0, (R28*SUMPRODUCT(K28:$K$98, X28:$X$98)-K28*$AZ$3)/Z28, 0)</f>
        <v>953.1511874004434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0.119195734</v>
      </c>
      <c r="Q29" s="5">
        <f t="shared" si="30"/>
        <v>50</v>
      </c>
      <c r="R29">
        <f t="shared" si="0"/>
        <v>50000</v>
      </c>
      <c r="S29">
        <f t="shared" si="1"/>
        <v>811.33810110243121</v>
      </c>
      <c r="U29">
        <f t="shared" si="20"/>
        <v>0.119195734</v>
      </c>
      <c r="V29">
        <f t="shared" si="21"/>
        <v>0.01</v>
      </c>
      <c r="W29">
        <f t="shared" si="34"/>
        <v>0.29451240649784022</v>
      </c>
      <c r="X29">
        <f t="shared" si="35"/>
        <v>3.5104622464616431E-2</v>
      </c>
      <c r="Y29">
        <f t="shared" si="36"/>
        <v>2.9451240649784024E-3</v>
      </c>
      <c r="Z29">
        <f t="shared" si="37"/>
        <v>0.25646265996824541</v>
      </c>
      <c r="AB29">
        <f t="shared" si="38"/>
        <v>280.71484995757845</v>
      </c>
      <c r="AC29">
        <f t="shared" si="27"/>
        <v>208.07792754231474</v>
      </c>
      <c r="AE29">
        <f t="shared" si="2"/>
        <v>0</v>
      </c>
      <c r="AF29">
        <f t="shared" si="3"/>
        <v>0</v>
      </c>
      <c r="AG29">
        <f t="shared" si="4"/>
        <v>-12.823132998412271</v>
      </c>
      <c r="AH29">
        <f t="shared" si="5"/>
        <v>-1755.2311232308216</v>
      </c>
      <c r="AI29">
        <f t="shared" si="39"/>
        <v>-1768.0542562292339</v>
      </c>
      <c r="AJ29">
        <f t="shared" si="7"/>
        <v>72.636922415263712</v>
      </c>
      <c r="AK29">
        <f t="shared" si="28"/>
        <v>19.650039497030495</v>
      </c>
      <c r="AL29">
        <f t="shared" si="40"/>
        <v>-1675.7672943169398</v>
      </c>
      <c r="AN29">
        <f t="shared" si="9"/>
        <v>0</v>
      </c>
      <c r="AO29">
        <f t="shared" si="10"/>
        <v>0</v>
      </c>
      <c r="AP29">
        <f t="shared" si="11"/>
        <v>-0.6734813243981469</v>
      </c>
      <c r="AQ29">
        <f t="shared" si="12"/>
        <v>-92.18615931416349</v>
      </c>
      <c r="AR29">
        <f t="shared" si="13"/>
        <v>-92.859640638561643</v>
      </c>
      <c r="AS29">
        <f t="shared" si="14"/>
        <v>3.8149499591476084</v>
      </c>
      <c r="AT29">
        <f t="shared" si="15"/>
        <v>1.0320359795515328</v>
      </c>
      <c r="AU29">
        <f t="shared" si="16"/>
        <v>-88.012654699862509</v>
      </c>
      <c r="AW29">
        <v>26</v>
      </c>
      <c r="AX29">
        <f>IF(Z29&gt;0, (R29*SUMPRODUCT(K29:$K$98, X29:$X$98)-K29*$AZ$3)/Z29, 0)</f>
        <v>811.33810110243121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0.13258683600000001</v>
      </c>
      <c r="Q30" s="5">
        <f t="shared" si="30"/>
        <v>50</v>
      </c>
      <c r="R30">
        <f t="shared" si="0"/>
        <v>50000</v>
      </c>
      <c r="S30">
        <f t="shared" si="1"/>
        <v>660.51068483474592</v>
      </c>
      <c r="U30">
        <f t="shared" si="20"/>
        <v>0.13258683600000001</v>
      </c>
      <c r="V30">
        <f t="shared" si="21"/>
        <v>0.01</v>
      </c>
      <c r="W30">
        <f t="shared" si="34"/>
        <v>0.25646265996824541</v>
      </c>
      <c r="X30">
        <f t="shared" si="35"/>
        <v>3.4003572637333522E-2</v>
      </c>
      <c r="Y30">
        <f t="shared" si="36"/>
        <v>2.5646265996824543E-3</v>
      </c>
      <c r="Z30">
        <f t="shared" si="37"/>
        <v>0.21989446073122942</v>
      </c>
      <c r="AB30">
        <f t="shared" si="38"/>
        <v>208.07792754231474</v>
      </c>
      <c r="AC30">
        <f t="shared" si="27"/>
        <v>145.24264084895148</v>
      </c>
      <c r="AE30">
        <f t="shared" si="2"/>
        <v>0</v>
      </c>
      <c r="AF30">
        <f t="shared" si="3"/>
        <v>0</v>
      </c>
      <c r="AG30">
        <f t="shared" si="4"/>
        <v>-10.994723036561471</v>
      </c>
      <c r="AH30">
        <f t="shared" si="5"/>
        <v>-1700.1786318666761</v>
      </c>
      <c r="AI30">
        <f t="shared" si="39"/>
        <v>-1711.1733549032376</v>
      </c>
      <c r="AJ30">
        <f t="shared" si="7"/>
        <v>62.835286693363258</v>
      </c>
      <c r="AK30">
        <f t="shared" si="28"/>
        <v>14.565454927962033</v>
      </c>
      <c r="AL30">
        <f t="shared" si="40"/>
        <v>-1633.7726132819123</v>
      </c>
      <c r="AN30">
        <f t="shared" si="9"/>
        <v>0</v>
      </c>
      <c r="AO30">
        <f t="shared" si="10"/>
        <v>0</v>
      </c>
      <c r="AP30">
        <f t="shared" si="11"/>
        <v>-0.51558192254207613</v>
      </c>
      <c r="AQ30">
        <f t="shared" si="12"/>
        <v>-79.727462416999899</v>
      </c>
      <c r="AR30">
        <f t="shared" si="13"/>
        <v>-80.243044339541981</v>
      </c>
      <c r="AS30">
        <f t="shared" si="14"/>
        <v>2.9465715333724893</v>
      </c>
      <c r="AT30">
        <f t="shared" si="15"/>
        <v>0.68302632358142867</v>
      </c>
      <c r="AU30">
        <f t="shared" si="16"/>
        <v>-76.61344648258806</v>
      </c>
      <c r="AW30">
        <v>27</v>
      </c>
      <c r="AX30">
        <f>IF(Z30&gt;0, (R30*SUMPRODUCT(K30:$K$98, X30:$X$98)-K30*$AZ$3)/Z30, 0)</f>
        <v>660.51068483474592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0.14803979</v>
      </c>
      <c r="Q31" s="5">
        <f t="shared" si="30"/>
        <v>50</v>
      </c>
      <c r="R31">
        <f t="shared" si="0"/>
        <v>50000</v>
      </c>
      <c r="S31">
        <f t="shared" si="1"/>
        <v>495.4095953722358</v>
      </c>
      <c r="U31">
        <f t="shared" si="20"/>
        <v>0.14803979</v>
      </c>
      <c r="V31">
        <f t="shared" si="21"/>
        <v>0.01</v>
      </c>
      <c r="W31">
        <f t="shared" si="34"/>
        <v>0.21989446073122942</v>
      </c>
      <c r="X31">
        <f t="shared" si="35"/>
        <v>3.2553129788814451E-2</v>
      </c>
      <c r="Y31">
        <f t="shared" si="36"/>
        <v>2.1989446073122942E-3</v>
      </c>
      <c r="Z31">
        <f t="shared" si="37"/>
        <v>0.18514238633510269</v>
      </c>
      <c r="AB31">
        <f t="shared" si="38"/>
        <v>145.24264084895148</v>
      </c>
      <c r="AC31">
        <f t="shared" si="27"/>
        <v>91.721314700523379</v>
      </c>
      <c r="AE31">
        <f t="shared" si="2"/>
        <v>0</v>
      </c>
      <c r="AF31">
        <f t="shared" si="3"/>
        <v>0</v>
      </c>
      <c r="AG31">
        <f t="shared" si="4"/>
        <v>-9.2571193167551336</v>
      </c>
      <c r="AH31">
        <f t="shared" si="5"/>
        <v>-1627.6564894407227</v>
      </c>
      <c r="AI31">
        <f t="shared" si="39"/>
        <v>-1636.9136087574777</v>
      </c>
      <c r="AJ31">
        <f t="shared" si="7"/>
        <v>53.521326148428102</v>
      </c>
      <c r="AK31">
        <f t="shared" si="28"/>
        <v>10.166984859426604</v>
      </c>
      <c r="AL31">
        <f t="shared" si="40"/>
        <v>-1573.2252977496232</v>
      </c>
      <c r="AN31">
        <f t="shared" si="9"/>
        <v>0</v>
      </c>
      <c r="AO31">
        <f t="shared" si="10"/>
        <v>0</v>
      </c>
      <c r="AP31">
        <f t="shared" si="11"/>
        <v>-0.38758880694261622</v>
      </c>
      <c r="AQ31">
        <f t="shared" si="12"/>
        <v>-68.148785304397521</v>
      </c>
      <c r="AR31">
        <f t="shared" si="13"/>
        <v>-68.536374111340137</v>
      </c>
      <c r="AS31">
        <f t="shared" si="14"/>
        <v>2.2408987329686179</v>
      </c>
      <c r="AT31">
        <f t="shared" si="15"/>
        <v>0.42568421093335201</v>
      </c>
      <c r="AU31">
        <f t="shared" si="16"/>
        <v>-65.86979116743818</v>
      </c>
      <c r="AW31">
        <v>28</v>
      </c>
      <c r="AX31">
        <f>IF(Z31&gt;0, (R31*SUMPRODUCT(K31:$K$98, X31:$X$98)-K31*$AZ$3)/Z31, 0)</f>
        <v>495.4095953722358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0.16585403400000001</v>
      </c>
      <c r="Q32" s="5">
        <f t="shared" si="30"/>
        <v>50</v>
      </c>
      <c r="R32">
        <f t="shared" si="0"/>
        <v>50000</v>
      </c>
      <c r="S32">
        <f t="shared" si="1"/>
        <v>307.83540444068524</v>
      </c>
      <c r="U32">
        <f t="shared" si="20"/>
        <v>0.16585403400000001</v>
      </c>
      <c r="V32">
        <f t="shared" si="21"/>
        <v>0.01</v>
      </c>
      <c r="W32">
        <f t="shared" si="34"/>
        <v>0.18514238633510269</v>
      </c>
      <c r="X32">
        <f t="shared" si="35"/>
        <v>3.070661163806326E-2</v>
      </c>
      <c r="Y32">
        <f t="shared" si="36"/>
        <v>1.851423863351027E-3</v>
      </c>
      <c r="Z32">
        <f t="shared" si="37"/>
        <v>0.1525843508336884</v>
      </c>
      <c r="AB32">
        <f t="shared" si="38"/>
        <v>91.721314700523379</v>
      </c>
      <c r="AC32">
        <f t="shared" si="27"/>
        <v>46.97086535020788</v>
      </c>
      <c r="AE32">
        <f t="shared" si="2"/>
        <v>0</v>
      </c>
      <c r="AF32">
        <f t="shared" si="3"/>
        <v>0</v>
      </c>
      <c r="AG32">
        <f t="shared" si="4"/>
        <v>-7.6292175416844206</v>
      </c>
      <c r="AH32">
        <f t="shared" si="5"/>
        <v>-1535.330581903163</v>
      </c>
      <c r="AI32">
        <f t="shared" si="39"/>
        <v>-1542.9597994448475</v>
      </c>
      <c r="AJ32">
        <f t="shared" si="7"/>
        <v>44.750449350315499</v>
      </c>
      <c r="AK32">
        <f t="shared" si="28"/>
        <v>6.4204920290366374</v>
      </c>
      <c r="AL32">
        <f t="shared" si="40"/>
        <v>-1491.7888580654953</v>
      </c>
      <c r="AN32">
        <f t="shared" si="9"/>
        <v>0</v>
      </c>
      <c r="AO32">
        <f t="shared" si="10"/>
        <v>0</v>
      </c>
      <c r="AP32">
        <f t="shared" si="11"/>
        <v>-0.28520513545402676</v>
      </c>
      <c r="AQ32">
        <f t="shared" si="12"/>
        <v>-57.39568496846438</v>
      </c>
      <c r="AR32">
        <f t="shared" si="13"/>
        <v>-57.680890103918415</v>
      </c>
      <c r="AS32">
        <f t="shared" si="14"/>
        <v>1.6729183430477192</v>
      </c>
      <c r="AT32">
        <f t="shared" si="15"/>
        <v>0.24001901752281141</v>
      </c>
      <c r="AU32">
        <f t="shared" si="16"/>
        <v>-55.767952743347884</v>
      </c>
      <c r="AW32">
        <v>29</v>
      </c>
      <c r="AX32">
        <f>IF(Z32&gt;0, (R32*SUMPRODUCT(K32:$K$98, X32:$X$98)-K32*$AZ$3)/Z32, 0)</f>
        <v>307.83540444068524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0.18707617900000001</v>
      </c>
      <c r="Q33" s="5">
        <f t="shared" si="30"/>
        <v>50</v>
      </c>
      <c r="R33">
        <f t="shared" si="0"/>
        <v>50000</v>
      </c>
      <c r="S33">
        <f t="shared" si="1"/>
        <v>85.431747294381239</v>
      </c>
      <c r="U33">
        <f t="shared" si="20"/>
        <v>0.18707617900000001</v>
      </c>
      <c r="V33">
        <f t="shared" si="21"/>
        <v>0.01</v>
      </c>
      <c r="W33">
        <f t="shared" si="34"/>
        <v>0.1525843508336884</v>
      </c>
      <c r="X33">
        <f t="shared" si="35"/>
        <v>2.8544897329161892E-2</v>
      </c>
      <c r="Y33">
        <f t="shared" si="36"/>
        <v>1.5258435083368841E-3</v>
      </c>
      <c r="Z33">
        <f t="shared" si="37"/>
        <v>0.12251360999618963</v>
      </c>
      <c r="AB33">
        <f t="shared" si="38"/>
        <v>46.97086535020788</v>
      </c>
      <c r="AC33">
        <f t="shared" si="27"/>
        <v>10.466551769316851</v>
      </c>
      <c r="AE33">
        <f t="shared" si="2"/>
        <v>0</v>
      </c>
      <c r="AF33">
        <f t="shared" si="3"/>
        <v>0</v>
      </c>
      <c r="AG33">
        <f t="shared" si="4"/>
        <v>-6.1256804998094809</v>
      </c>
      <c r="AH33">
        <f t="shared" si="5"/>
        <v>-1427.2448664580945</v>
      </c>
      <c r="AI33">
        <f t="shared" si="39"/>
        <v>-1433.370546957904</v>
      </c>
      <c r="AJ33">
        <f t="shared" si="7"/>
        <v>36.504313580891029</v>
      </c>
      <c r="AK33">
        <f t="shared" si="28"/>
        <v>3.2879605745145519</v>
      </c>
      <c r="AL33">
        <f t="shared" si="40"/>
        <v>-1393.5782728024985</v>
      </c>
      <c r="AN33">
        <f t="shared" si="9"/>
        <v>0</v>
      </c>
      <c r="AO33">
        <f t="shared" si="10"/>
        <v>0</v>
      </c>
      <c r="AP33">
        <f t="shared" si="11"/>
        <v>-0.20446249743533007</v>
      </c>
      <c r="AQ33">
        <f t="shared" si="12"/>
        <v>-47.638470510639955</v>
      </c>
      <c r="AR33">
        <f t="shared" si="13"/>
        <v>-47.842933008075285</v>
      </c>
      <c r="AS33">
        <f t="shared" si="14"/>
        <v>1.218438199991585</v>
      </c>
      <c r="AT33">
        <f t="shared" si="15"/>
        <v>0.10974529777631344</v>
      </c>
      <c r="AU33">
        <f t="shared" si="16"/>
        <v>-46.514749510307389</v>
      </c>
      <c r="AW33">
        <v>30</v>
      </c>
      <c r="AX33">
        <f>IF(Z33&gt;0, (R33*SUMPRODUCT(K33:$K$98, X33:$X$98)-K33*$AZ$3)/Z33, 0)</f>
        <v>85.431747294381239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0.21155222800000001</v>
      </c>
      <c r="Q34" s="5">
        <f t="shared" si="30"/>
        <v>50</v>
      </c>
      <c r="R34">
        <f t="shared" si="0"/>
        <v>50000</v>
      </c>
      <c r="S34">
        <f t="shared" si="1"/>
        <v>-194.17869168735723</v>
      </c>
      <c r="U34">
        <f t="shared" si="20"/>
        <v>0.21155222800000001</v>
      </c>
      <c r="V34">
        <f t="shared" si="21"/>
        <v>0.01</v>
      </c>
      <c r="W34">
        <f t="shared" si="34"/>
        <v>0.12251360999618963</v>
      </c>
      <c r="X34">
        <f t="shared" si="35"/>
        <v>2.5918027155016989E-2</v>
      </c>
      <c r="Y34">
        <f t="shared" si="36"/>
        <v>1.2251360999618963E-3</v>
      </c>
      <c r="Z34">
        <f t="shared" si="37"/>
        <v>9.5370446741210743E-2</v>
      </c>
      <c r="AB34">
        <f t="shared" si="38"/>
        <v>10.466551769316851</v>
      </c>
      <c r="AC34">
        <f t="shared" si="27"/>
        <v>-18.518908573847085</v>
      </c>
      <c r="AE34">
        <f t="shared" si="2"/>
        <v>0</v>
      </c>
      <c r="AF34">
        <f t="shared" si="3"/>
        <v>0</v>
      </c>
      <c r="AG34">
        <f t="shared" si="4"/>
        <v>-4.7685223370605367</v>
      </c>
      <c r="AH34">
        <f t="shared" si="5"/>
        <v>-1295.9013577508495</v>
      </c>
      <c r="AI34">
        <f t="shared" si="39"/>
        <v>-1300.6698800879101</v>
      </c>
      <c r="AJ34">
        <f t="shared" si="7"/>
        <v>28.985460343163936</v>
      </c>
      <c r="AK34">
        <f t="shared" si="28"/>
        <v>0.73265862385217961</v>
      </c>
      <c r="AL34">
        <f t="shared" si="40"/>
        <v>-1270.9517611208942</v>
      </c>
      <c r="AN34">
        <f t="shared" si="9"/>
        <v>0</v>
      </c>
      <c r="AO34">
        <f t="shared" si="10"/>
        <v>0</v>
      </c>
      <c r="AP34">
        <f t="shared" si="11"/>
        <v>-0.14211015677329322</v>
      </c>
      <c r="AQ34">
        <f t="shared" si="12"/>
        <v>-38.620086495436041</v>
      </c>
      <c r="AR34">
        <f t="shared" si="13"/>
        <v>-38.76219665220934</v>
      </c>
      <c r="AS34">
        <f t="shared" si="14"/>
        <v>0.8638165079986303</v>
      </c>
      <c r="AT34">
        <f t="shared" si="15"/>
        <v>2.1834485515091491E-2</v>
      </c>
      <c r="AU34">
        <f t="shared" si="16"/>
        <v>-37.876545658695626</v>
      </c>
      <c r="AW34">
        <v>31</v>
      </c>
      <c r="AX34">
        <f>IF(Z34&gt;0, (R34*SUMPRODUCT(K34:$K$98, X34:$X$98)-K34*$AZ$3)/Z34, 0)</f>
        <v>-194.17869168735723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0.23965956799999999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-565.73994877614871</v>
      </c>
      <c r="U35">
        <f t="shared" si="20"/>
        <v>0.23965956799999999</v>
      </c>
      <c r="V35">
        <f t="shared" si="21"/>
        <v>0.01</v>
      </c>
      <c r="W35">
        <f t="shared" si="34"/>
        <v>9.5370446741210743E-2</v>
      </c>
      <c r="X35">
        <f t="shared" si="35"/>
        <v>2.2856440065965572E-2</v>
      </c>
      <c r="Y35">
        <f t="shared" si="36"/>
        <v>9.5370446741210749E-4</v>
      </c>
      <c r="Z35">
        <f t="shared" si="37"/>
        <v>7.1560302207833063E-2</v>
      </c>
      <c r="AB35">
        <f t="shared" si="38"/>
        <v>-18.518908573847085</v>
      </c>
      <c r="AC35">
        <f t="shared" si="27"/>
        <v>-40.484521705465198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-3.5780151103916533</v>
      </c>
      <c r="AH35">
        <f t="shared" ref="AH35:AH66" si="46">-X35*R35</f>
        <v>-1142.8220032982786</v>
      </c>
      <c r="AI35">
        <f t="shared" si="39"/>
        <v>-1146.4000184086701</v>
      </c>
      <c r="AJ35">
        <f t="shared" ref="AJ35:AJ66" si="47">AB35-AC35</f>
        <v>21.965613131618113</v>
      </c>
      <c r="AK35">
        <f t="shared" si="28"/>
        <v>-1.2963236001692962</v>
      </c>
      <c r="AL35">
        <f t="shared" si="40"/>
        <v>-1125.7307288772213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-9.5206246807911218E-2</v>
      </c>
      <c r="AQ35">
        <f t="shared" ref="AQ35:AQ66" si="51">AH35*$K35</f>
        <v>-30.408981054196182</v>
      </c>
      <c r="AR35">
        <f t="shared" ref="AR35:AR66" si="52">AI35*$K35</f>
        <v>-30.504187301004091</v>
      </c>
      <c r="AS35">
        <f t="shared" ref="AS35:AS66" si="53">AJ35*$K35</f>
        <v>0.58447589531476796</v>
      </c>
      <c r="AT35">
        <f t="shared" ref="AT35:AT66" si="54">AK35*$K35</f>
        <v>-3.4493455397154142E-2</v>
      </c>
      <c r="AU35">
        <f t="shared" ref="AU35:AU66" si="55">AL35*$K35</f>
        <v>-29.954204861086474</v>
      </c>
      <c r="AW35">
        <v>32</v>
      </c>
      <c r="AX35">
        <f>IF(Z35&gt;0, (R35*SUMPRODUCT(K35:$K$98, X35:$X$98)-K35*$AZ$3)/Z35, 0)</f>
        <v>-565.73994877614871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0.27212731099999998</v>
      </c>
      <c r="Q36" s="5">
        <f t="shared" si="30"/>
        <v>50</v>
      </c>
      <c r="R36">
        <f t="shared" si="41"/>
        <v>50000</v>
      </c>
      <c r="S36">
        <f t="shared" si="42"/>
        <v>-1090.5614799879986</v>
      </c>
      <c r="U36">
        <f t="shared" ref="U36:U67" si="57">M36</f>
        <v>0.27212731099999998</v>
      </c>
      <c r="V36">
        <f t="shared" ref="V36:V67" si="58">$C$10</f>
        <v>0.01</v>
      </c>
      <c r="W36">
        <f t="shared" si="34"/>
        <v>7.1560302207833063E-2</v>
      </c>
      <c r="X36">
        <f t="shared" si="35"/>
        <v>1.9473512614164974E-2</v>
      </c>
      <c r="Y36">
        <f t="shared" si="36"/>
        <v>7.1560302207833069E-4</v>
      </c>
      <c r="Z36">
        <f t="shared" si="37"/>
        <v>5.1371186571589761E-2</v>
      </c>
      <c r="AB36">
        <f t="shared" si="38"/>
        <v>-40.484521705465198</v>
      </c>
      <c r="AC36">
        <f t="shared" si="27"/>
        <v>-56.023437256252528</v>
      </c>
      <c r="AE36">
        <f t="shared" si="43"/>
        <v>0</v>
      </c>
      <c r="AF36">
        <f t="shared" si="44"/>
        <v>0</v>
      </c>
      <c r="AG36">
        <f t="shared" si="45"/>
        <v>-2.5685593285794881</v>
      </c>
      <c r="AH36">
        <f t="shared" si="46"/>
        <v>-973.67563070824872</v>
      </c>
      <c r="AI36">
        <f t="shared" si="39"/>
        <v>-976.24419003682817</v>
      </c>
      <c r="AJ36">
        <f t="shared" si="47"/>
        <v>15.53891555078733</v>
      </c>
      <c r="AK36">
        <f t="shared" ref="AK36:AK67" si="59">G36*SUM(AB36:AB36, AE36:AF36)</f>
        <v>-2.8339165193825639</v>
      </c>
      <c r="AL36">
        <f t="shared" si="40"/>
        <v>-963.53919100542339</v>
      </c>
      <c r="AN36">
        <f t="shared" si="48"/>
        <v>0</v>
      </c>
      <c r="AO36">
        <f t="shared" si="49"/>
        <v>0</v>
      </c>
      <c r="AP36">
        <f t="shared" si="50"/>
        <v>-6.1023182504993653E-2</v>
      </c>
      <c r="AQ36">
        <f t="shared" si="51"/>
        <v>-23.132339226999296</v>
      </c>
      <c r="AR36">
        <f t="shared" si="52"/>
        <v>-23.193362409504289</v>
      </c>
      <c r="AS36">
        <f t="shared" si="53"/>
        <v>0.36916962323381064</v>
      </c>
      <c r="AT36">
        <f t="shared" si="54"/>
        <v>-6.7327471490346333E-2</v>
      </c>
      <c r="AU36">
        <f t="shared" si="55"/>
        <v>-22.891520257760824</v>
      </c>
      <c r="AW36">
        <v>33</v>
      </c>
      <c r="AX36">
        <f>IF(Z36&gt;0, (R36*SUMPRODUCT(K36:$K$98, X36:$X$98)-K36*$AZ$3)/Z36, 0)</f>
        <v>-1090.5614799879986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41"/>
        <v>50000</v>
      </c>
      <c r="S37">
        <f t="shared" si="42"/>
        <v>-1881.5525186598898</v>
      </c>
      <c r="U37">
        <f t="shared" si="57"/>
        <v>0.30842977500000002</v>
      </c>
      <c r="V37">
        <f t="shared" si="58"/>
        <v>0.01</v>
      </c>
      <c r="W37">
        <f t="shared" si="34"/>
        <v>5.1371186571589761E-2</v>
      </c>
      <c r="X37">
        <f t="shared" si="35"/>
        <v>1.5844403515758453E-2</v>
      </c>
      <c r="Y37">
        <f t="shared" si="36"/>
        <v>5.1371186571589765E-4</v>
      </c>
      <c r="Z37">
        <f t="shared" si="37"/>
        <v>3.5013071190115409E-2</v>
      </c>
      <c r="AB37">
        <f t="shared" si="38"/>
        <v>-56.023437256252528</v>
      </c>
      <c r="AC37">
        <f t="shared" si="27"/>
        <v>-65.878932283779676</v>
      </c>
      <c r="AE37">
        <f t="shared" si="43"/>
        <v>0</v>
      </c>
      <c r="AF37">
        <f t="shared" si="44"/>
        <v>0</v>
      </c>
      <c r="AG37">
        <f t="shared" si="45"/>
        <v>-1.7506535595057704</v>
      </c>
      <c r="AH37">
        <f t="shared" si="46"/>
        <v>-792.2201757879227</v>
      </c>
      <c r="AI37">
        <f t="shared" si="39"/>
        <v>-793.97082934742843</v>
      </c>
      <c r="AJ37">
        <f t="shared" si="47"/>
        <v>9.855495027527148</v>
      </c>
      <c r="AK37">
        <f t="shared" si="59"/>
        <v>-3.9216406079376775</v>
      </c>
      <c r="AL37">
        <f t="shared" si="40"/>
        <v>-788.03697492783897</v>
      </c>
      <c r="AN37">
        <f t="shared" si="48"/>
        <v>0</v>
      </c>
      <c r="AO37">
        <f t="shared" si="49"/>
        <v>0</v>
      </c>
      <c r="AP37">
        <f t="shared" si="50"/>
        <v>-3.7135343062629091E-2</v>
      </c>
      <c r="AQ37">
        <f t="shared" si="51"/>
        <v>-16.804791473034939</v>
      </c>
      <c r="AR37">
        <f t="shared" si="52"/>
        <v>-16.841926816097565</v>
      </c>
      <c r="AS37">
        <f t="shared" si="53"/>
        <v>0.20905746137606926</v>
      </c>
      <c r="AT37">
        <f t="shared" si="54"/>
        <v>-8.3186915282779536E-2</v>
      </c>
      <c r="AU37">
        <f t="shared" si="55"/>
        <v>-16.716056270004277</v>
      </c>
      <c r="AW37">
        <v>34</v>
      </c>
      <c r="AX37">
        <f>IF(Z37&gt;0, (R37*SUMPRODUCT(K37:$K$98, X37:$X$98)-K37*$AZ$3)/Z37, 0)</f>
        <v>-1881.5525186598898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0.34883407700000002</v>
      </c>
      <c r="Q38" s="5">
        <f t="shared" si="60"/>
        <v>50</v>
      </c>
      <c r="R38">
        <f t="shared" si="41"/>
        <v>50000</v>
      </c>
      <c r="S38">
        <f t="shared" si="42"/>
        <v>-3155.0984490906385</v>
      </c>
      <c r="U38">
        <f t="shared" si="57"/>
        <v>0.34883407700000002</v>
      </c>
      <c r="V38">
        <f t="shared" si="58"/>
        <v>0.01</v>
      </c>
      <c r="W38">
        <f t="shared" si="34"/>
        <v>3.5013071190115409E-2</v>
      </c>
      <c r="X38">
        <f t="shared" si="35"/>
        <v>1.2213752371539202E-2</v>
      </c>
      <c r="Y38">
        <f t="shared" si="36"/>
        <v>3.5013071190115411E-4</v>
      </c>
      <c r="Z38">
        <f t="shared" si="37"/>
        <v>2.2449188106675053E-2</v>
      </c>
      <c r="AB38">
        <f t="shared" si="38"/>
        <v>-65.878932283779676</v>
      </c>
      <c r="AC38">
        <f t="shared" si="27"/>
        <v>-70.829398578714461</v>
      </c>
      <c r="AE38">
        <f t="shared" si="43"/>
        <v>0</v>
      </c>
      <c r="AF38">
        <f t="shared" si="44"/>
        <v>0</v>
      </c>
      <c r="AG38">
        <f t="shared" si="45"/>
        <v>-1.1224594053337527</v>
      </c>
      <c r="AH38">
        <f t="shared" si="46"/>
        <v>-610.68761857696006</v>
      </c>
      <c r="AI38">
        <f t="shared" si="39"/>
        <v>-611.81007798229382</v>
      </c>
      <c r="AJ38">
        <f t="shared" si="47"/>
        <v>4.9504662949347846</v>
      </c>
      <c r="AK38">
        <f t="shared" si="59"/>
        <v>-4.6115252598645782</v>
      </c>
      <c r="AL38">
        <f t="shared" si="40"/>
        <v>-611.47113694722361</v>
      </c>
      <c r="AN38">
        <f t="shared" si="48"/>
        <v>0</v>
      </c>
      <c r="AO38">
        <f t="shared" si="49"/>
        <v>0</v>
      </c>
      <c r="AP38">
        <f t="shared" si="50"/>
        <v>-2.1258854027385917E-2</v>
      </c>
      <c r="AQ38">
        <f t="shared" si="51"/>
        <v>-11.566136715473727</v>
      </c>
      <c r="AR38">
        <f t="shared" si="52"/>
        <v>-11.587395569501112</v>
      </c>
      <c r="AS38">
        <f t="shared" si="53"/>
        <v>9.3759506875190829E-2</v>
      </c>
      <c r="AT38">
        <f t="shared" si="54"/>
        <v>-8.7340122838486065E-2</v>
      </c>
      <c r="AU38">
        <f t="shared" si="55"/>
        <v>-11.580976185464408</v>
      </c>
      <c r="AW38">
        <v>35</v>
      </c>
      <c r="AX38">
        <f>IF(Z38&gt;0, (R38*SUMPRODUCT(K38:$K$98, X38:$X$98)-K38*$AZ$3)/Z38, 0)</f>
        <v>-3155.0984490906385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0.39293336200000001</v>
      </c>
      <c r="Q39" s="5">
        <f t="shared" si="60"/>
        <v>50</v>
      </c>
      <c r="R39">
        <f t="shared" si="41"/>
        <v>50000</v>
      </c>
      <c r="S39">
        <f t="shared" si="42"/>
        <v>-5357.5896126947682</v>
      </c>
      <c r="U39">
        <f t="shared" si="57"/>
        <v>0.39293336200000001</v>
      </c>
      <c r="V39">
        <f t="shared" si="58"/>
        <v>0.01</v>
      </c>
      <c r="W39">
        <f t="shared" si="34"/>
        <v>2.2449188106675053E-2</v>
      </c>
      <c r="X39">
        <f t="shared" si="35"/>
        <v>8.8210349569262433E-3</v>
      </c>
      <c r="Y39">
        <f t="shared" si="36"/>
        <v>2.2449188106675054E-4</v>
      </c>
      <c r="Z39">
        <f t="shared" si="37"/>
        <v>1.3403661268682058E-2</v>
      </c>
      <c r="AB39">
        <f t="shared" si="38"/>
        <v>-70.829398578714461</v>
      </c>
      <c r="AC39">
        <f t="shared" si="27"/>
        <v>-71.811316385170173</v>
      </c>
      <c r="AE39">
        <f t="shared" si="43"/>
        <v>0</v>
      </c>
      <c r="AF39">
        <f t="shared" si="44"/>
        <v>0</v>
      </c>
      <c r="AG39">
        <f t="shared" si="45"/>
        <v>-0.67018306343410294</v>
      </c>
      <c r="AH39">
        <f t="shared" si="46"/>
        <v>-441.05174784631214</v>
      </c>
      <c r="AI39">
        <f t="shared" si="39"/>
        <v>-441.72193090974622</v>
      </c>
      <c r="AJ39">
        <f t="shared" si="47"/>
        <v>0.98191780645571214</v>
      </c>
      <c r="AK39">
        <f t="shared" si="59"/>
        <v>-4.9580579005100125</v>
      </c>
      <c r="AL39">
        <f t="shared" si="40"/>
        <v>-445.69807100380052</v>
      </c>
      <c r="AN39">
        <f t="shared" si="48"/>
        <v>0</v>
      </c>
      <c r="AO39">
        <f t="shared" si="49"/>
        <v>0</v>
      </c>
      <c r="AP39">
        <f t="shared" si="50"/>
        <v>-1.1332993305235774E-2</v>
      </c>
      <c r="AQ39">
        <f t="shared" si="51"/>
        <v>-7.4583151653999877</v>
      </c>
      <c r="AR39">
        <f t="shared" si="52"/>
        <v>-7.4696481587052235</v>
      </c>
      <c r="AS39">
        <f t="shared" si="53"/>
        <v>1.6604519770811205E-2</v>
      </c>
      <c r="AT39">
        <f t="shared" si="54"/>
        <v>-8.3842221714061957E-2</v>
      </c>
      <c r="AU39">
        <f t="shared" si="55"/>
        <v>-7.5368858606484741</v>
      </c>
      <c r="AW39">
        <v>36</v>
      </c>
      <c r="AX39">
        <f>IF(Z39&gt;0, (R39*SUMPRODUCT(K39:$K$98, X39:$X$98)-K39*$AZ$3)/Z39, 0)</f>
        <v>-5357.5896126947682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0.441408258</v>
      </c>
      <c r="Q40" s="5">
        <f t="shared" si="60"/>
        <v>50</v>
      </c>
      <c r="R40">
        <f t="shared" si="41"/>
        <v>50000</v>
      </c>
      <c r="S40">
        <f t="shared" si="42"/>
        <v>-9495.1892909087783</v>
      </c>
      <c r="U40">
        <f t="shared" si="57"/>
        <v>0.441408258</v>
      </c>
      <c r="V40">
        <f t="shared" si="58"/>
        <v>0.01</v>
      </c>
      <c r="W40">
        <f t="shared" si="34"/>
        <v>1.3403661268682058E-2</v>
      </c>
      <c r="X40">
        <f t="shared" si="35"/>
        <v>5.9164867714310175E-3</v>
      </c>
      <c r="Y40">
        <f t="shared" si="36"/>
        <v>1.3403661268682058E-4</v>
      </c>
      <c r="Z40">
        <f t="shared" si="37"/>
        <v>7.3531378845642205E-3</v>
      </c>
      <c r="AB40">
        <f t="shared" si="38"/>
        <v>-71.811316385170173</v>
      </c>
      <c r="AC40">
        <f t="shared" si="27"/>
        <v>-69.819436096089817</v>
      </c>
      <c r="AE40">
        <f t="shared" si="43"/>
        <v>0</v>
      </c>
      <c r="AF40">
        <f t="shared" si="44"/>
        <v>0</v>
      </c>
      <c r="AG40">
        <f t="shared" si="45"/>
        <v>-0.36765689422821102</v>
      </c>
      <c r="AH40">
        <f t="shared" si="46"/>
        <v>-295.82433857155087</v>
      </c>
      <c r="AI40">
        <f t="shared" si="39"/>
        <v>-296.19199546577909</v>
      </c>
      <c r="AJ40">
        <f t="shared" si="47"/>
        <v>-1.9918802890803562</v>
      </c>
      <c r="AK40">
        <f t="shared" si="59"/>
        <v>-5.0267921469619123</v>
      </c>
      <c r="AL40">
        <f t="shared" si="40"/>
        <v>-303.21066790182135</v>
      </c>
      <c r="AN40">
        <f t="shared" si="48"/>
        <v>0</v>
      </c>
      <c r="AO40">
        <f t="shared" si="49"/>
        <v>0</v>
      </c>
      <c r="AP40">
        <f t="shared" si="50"/>
        <v>-5.5510594101728841E-3</v>
      </c>
      <c r="AQ40">
        <f t="shared" si="51"/>
        <v>-4.466497172133737</v>
      </c>
      <c r="AR40">
        <f t="shared" si="52"/>
        <v>-4.4720482315439094</v>
      </c>
      <c r="AS40">
        <f t="shared" si="53"/>
        <v>-3.0074360079248498E-2</v>
      </c>
      <c r="AT40">
        <f t="shared" si="54"/>
        <v>-7.5896909016088157E-2</v>
      </c>
      <c r="AU40">
        <f t="shared" si="55"/>
        <v>-4.5780195006392459</v>
      </c>
      <c r="AW40">
        <v>37</v>
      </c>
      <c r="AX40">
        <f>IF(Z40&gt;0, (R40*SUMPRODUCT(K40:$K$98, X40:$X$98)-K40*$AZ$3)/Z40, 0)</f>
        <v>-9495.1892909087783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0.49593942699999999</v>
      </c>
      <c r="Q41" s="5">
        <f t="shared" si="60"/>
        <v>50</v>
      </c>
      <c r="R41">
        <f t="shared" si="41"/>
        <v>50000</v>
      </c>
      <c r="S41">
        <f t="shared" si="42"/>
        <v>-18125.558099451635</v>
      </c>
      <c r="U41">
        <f t="shared" si="57"/>
        <v>0.49593942699999999</v>
      </c>
      <c r="V41">
        <f t="shared" si="58"/>
        <v>0.01</v>
      </c>
      <c r="W41">
        <f t="shared" si="34"/>
        <v>7.3531378845642205E-3</v>
      </c>
      <c r="X41">
        <f t="shared" si="35"/>
        <v>3.6467109891227716E-3</v>
      </c>
      <c r="Y41">
        <f t="shared" si="36"/>
        <v>7.3531378845642206E-5</v>
      </c>
      <c r="Z41">
        <f t="shared" si="37"/>
        <v>3.6328955165958066E-3</v>
      </c>
      <c r="AB41">
        <f t="shared" si="38"/>
        <v>-69.819436096089817</v>
      </c>
      <c r="AC41">
        <f t="shared" si="27"/>
        <v>-65.848258755294651</v>
      </c>
      <c r="AE41">
        <f t="shared" si="43"/>
        <v>0</v>
      </c>
      <c r="AF41">
        <f t="shared" si="44"/>
        <v>0</v>
      </c>
      <c r="AG41">
        <f t="shared" si="45"/>
        <v>-0.18164477582979033</v>
      </c>
      <c r="AH41">
        <f t="shared" si="46"/>
        <v>-182.33554945613858</v>
      </c>
      <c r="AI41">
        <f t="shared" si="39"/>
        <v>-182.51719423196838</v>
      </c>
      <c r="AJ41">
        <f t="shared" si="47"/>
        <v>-3.9711773407951654</v>
      </c>
      <c r="AK41">
        <f t="shared" si="59"/>
        <v>-4.8873605267262876</v>
      </c>
      <c r="AL41">
        <f t="shared" si="40"/>
        <v>-191.37573209948982</v>
      </c>
      <c r="AN41">
        <f t="shared" si="48"/>
        <v>0</v>
      </c>
      <c r="AO41">
        <f t="shared" si="49"/>
        <v>0</v>
      </c>
      <c r="AP41">
        <f t="shared" si="50"/>
        <v>-2.4487139222741585E-3</v>
      </c>
      <c r="AQ41">
        <f t="shared" si="51"/>
        <v>-2.4580260920750878</v>
      </c>
      <c r="AR41">
        <f t="shared" si="52"/>
        <v>-2.4604748059973618</v>
      </c>
      <c r="AS41">
        <f t="shared" si="53"/>
        <v>-5.3534582526815387E-2</v>
      </c>
      <c r="AT41">
        <f t="shared" si="54"/>
        <v>-6.5885449830839965E-2</v>
      </c>
      <c r="AU41">
        <f t="shared" si="55"/>
        <v>-2.5798948383550173</v>
      </c>
      <c r="AW41">
        <v>38</v>
      </c>
      <c r="AX41">
        <f>IF(Z41&gt;0, (R41*SUMPRODUCT(K41:$K$98, X41:$X$98)-K41*$AZ$3)/Z41, 0)</f>
        <v>-18125.558099451635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0.55722270799999996</v>
      </c>
      <c r="Q42" s="5">
        <f t="shared" si="60"/>
        <v>50</v>
      </c>
      <c r="R42">
        <f t="shared" si="41"/>
        <v>50000</v>
      </c>
      <c r="S42">
        <f t="shared" si="42"/>
        <v>-38653.673981323722</v>
      </c>
      <c r="U42">
        <f t="shared" si="57"/>
        <v>0.55722270799999996</v>
      </c>
      <c r="V42">
        <f t="shared" si="58"/>
        <v>0.01</v>
      </c>
      <c r="W42">
        <f t="shared" si="34"/>
        <v>3.6328955165958066E-3</v>
      </c>
      <c r="X42">
        <f t="shared" si="35"/>
        <v>2.0243318776385741E-3</v>
      </c>
      <c r="Y42">
        <f t="shared" si="36"/>
        <v>3.6328955165958068E-5</v>
      </c>
      <c r="Z42">
        <f t="shared" si="37"/>
        <v>1.5722346837912745E-3</v>
      </c>
      <c r="AB42">
        <f t="shared" si="38"/>
        <v>-65.848258755294651</v>
      </c>
      <c r="AC42">
        <f t="shared" si="27"/>
        <v>-60.772646889397514</v>
      </c>
      <c r="AE42">
        <f t="shared" si="43"/>
        <v>0</v>
      </c>
      <c r="AF42">
        <f t="shared" si="44"/>
        <v>0</v>
      </c>
      <c r="AG42">
        <f t="shared" si="45"/>
        <v>-7.8611734189563728E-2</v>
      </c>
      <c r="AH42">
        <f t="shared" si="46"/>
        <v>-101.2165938819287</v>
      </c>
      <c r="AI42">
        <f t="shared" si="39"/>
        <v>-101.29520561611827</v>
      </c>
      <c r="AJ42">
        <f t="shared" si="47"/>
        <v>-5.0756118658971374</v>
      </c>
      <c r="AK42">
        <f t="shared" si="59"/>
        <v>-4.6093781128706262</v>
      </c>
      <c r="AL42">
        <f t="shared" si="40"/>
        <v>-110.98019559488604</v>
      </c>
      <c r="AN42">
        <f t="shared" si="48"/>
        <v>0</v>
      </c>
      <c r="AO42">
        <f t="shared" si="49"/>
        <v>0</v>
      </c>
      <c r="AP42">
        <f t="shared" si="50"/>
        <v>-9.4620337514688291E-4</v>
      </c>
      <c r="AQ42">
        <f t="shared" si="51"/>
        <v>-1.2182848240061677</v>
      </c>
      <c r="AR42">
        <f t="shared" si="52"/>
        <v>-1.2192310273813145</v>
      </c>
      <c r="AS42">
        <f t="shared" si="53"/>
        <v>-6.1092165539391112E-2</v>
      </c>
      <c r="AT42">
        <f t="shared" si="54"/>
        <v>-5.548038308389544E-2</v>
      </c>
      <c r="AU42">
        <f t="shared" si="55"/>
        <v>-1.3358035760046012</v>
      </c>
      <c r="AW42">
        <v>39</v>
      </c>
      <c r="AX42">
        <f>IF(Z42&gt;0, (R42*SUMPRODUCT(K42:$K$98, X42:$X$98)-K42*$AZ$3)/Z42, 0)</f>
        <v>-38653.673981323722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0.62633703200000002</v>
      </c>
      <c r="Q43" s="5">
        <f t="shared" si="60"/>
        <v>50</v>
      </c>
      <c r="R43">
        <f t="shared" si="41"/>
        <v>50000</v>
      </c>
      <c r="S43">
        <f t="shared" si="42"/>
        <v>-96656.163267245924</v>
      </c>
      <c r="U43">
        <f t="shared" si="57"/>
        <v>0.62633703200000002</v>
      </c>
      <c r="V43">
        <f t="shared" si="58"/>
        <v>0.01</v>
      </c>
      <c r="W43">
        <f t="shared" si="34"/>
        <v>1.5722346837912745E-3</v>
      </c>
      <c r="X43">
        <f t="shared" si="35"/>
        <v>9.8474880545328537E-4</v>
      </c>
      <c r="Y43">
        <f t="shared" si="36"/>
        <v>1.5722346837912746E-5</v>
      </c>
      <c r="Z43">
        <f t="shared" si="37"/>
        <v>5.7176353150007635E-4</v>
      </c>
      <c r="AB43">
        <f t="shared" si="38"/>
        <v>-60.772646889397514</v>
      </c>
      <c r="AC43">
        <f t="shared" si="27"/>
        <v>-55.264469250928485</v>
      </c>
      <c r="AE43">
        <f t="shared" si="43"/>
        <v>0</v>
      </c>
      <c r="AF43">
        <f t="shared" si="44"/>
        <v>0</v>
      </c>
      <c r="AG43">
        <f t="shared" si="45"/>
        <v>-2.8588176575003819E-2</v>
      </c>
      <c r="AH43">
        <f t="shared" si="46"/>
        <v>-49.237440272664266</v>
      </c>
      <c r="AI43">
        <f t="shared" si="39"/>
        <v>-49.266028449239272</v>
      </c>
      <c r="AJ43">
        <f t="shared" si="47"/>
        <v>-5.5081776384690286</v>
      </c>
      <c r="AK43">
        <f t="shared" si="59"/>
        <v>-4.2540852822578268</v>
      </c>
      <c r="AL43">
        <f t="shared" si="40"/>
        <v>-59.028291369966126</v>
      </c>
      <c r="AN43">
        <f t="shared" si="48"/>
        <v>0</v>
      </c>
      <c r="AO43">
        <f t="shared" si="49"/>
        <v>0</v>
      </c>
      <c r="AP43">
        <f t="shared" si="50"/>
        <v>-3.0723136405136857E-4</v>
      </c>
      <c r="AQ43">
        <f t="shared" si="51"/>
        <v>-0.52914483362310816</v>
      </c>
      <c r="AR43">
        <f t="shared" si="52"/>
        <v>-0.52945206498715947</v>
      </c>
      <c r="AS43">
        <f t="shared" si="53"/>
        <v>-5.9195273432854814E-2</v>
      </c>
      <c r="AT43">
        <f t="shared" si="54"/>
        <v>-4.5717795978694693E-2</v>
      </c>
      <c r="AU43">
        <f t="shared" si="55"/>
        <v>-0.63436513439870901</v>
      </c>
      <c r="AW43">
        <v>40</v>
      </c>
      <c r="AX43">
        <f>IF(Z43&gt;0, (R43*SUMPRODUCT(K43:$K$98, X43:$X$98)-K43*$AZ$3)/Z43, 0)</f>
        <v>-96656.163267245924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0.70099715600000001</v>
      </c>
      <c r="Q44" s="5">
        <f t="shared" si="60"/>
        <v>50</v>
      </c>
      <c r="R44">
        <f t="shared" si="41"/>
        <v>50000</v>
      </c>
      <c r="S44">
        <f t="shared" si="42"/>
        <v>-301303.89942715073</v>
      </c>
      <c r="U44">
        <f t="shared" si="57"/>
        <v>0.70099715600000001</v>
      </c>
      <c r="V44">
        <f t="shared" si="58"/>
        <v>0.01</v>
      </c>
      <c r="W44">
        <f t="shared" si="34"/>
        <v>5.7176353150007635E-4</v>
      </c>
      <c r="X44">
        <f t="shared" si="35"/>
        <v>4.0080460948606995E-4</v>
      </c>
      <c r="Y44">
        <f t="shared" si="36"/>
        <v>5.7176353150007636E-6</v>
      </c>
      <c r="Z44">
        <f t="shared" si="37"/>
        <v>1.6524128669900563E-4</v>
      </c>
      <c r="AB44">
        <f t="shared" si="38"/>
        <v>-55.264469250928485</v>
      </c>
      <c r="AC44">
        <f t="shared" si="27"/>
        <v>-49.787844028770174</v>
      </c>
      <c r="AE44">
        <f t="shared" si="43"/>
        <v>0</v>
      </c>
      <c r="AF44">
        <f t="shared" si="44"/>
        <v>0</v>
      </c>
      <c r="AG44">
        <f t="shared" si="45"/>
        <v>-8.2620643349502806E-3</v>
      </c>
      <c r="AH44">
        <f t="shared" si="46"/>
        <v>-20.040230474303499</v>
      </c>
      <c r="AI44">
        <f t="shared" si="39"/>
        <v>-20.048492538638449</v>
      </c>
      <c r="AJ44">
        <f t="shared" si="47"/>
        <v>-5.4766252221583116</v>
      </c>
      <c r="AK44">
        <f t="shared" si="59"/>
        <v>-3.8685128475649941</v>
      </c>
      <c r="AL44">
        <f t="shared" si="40"/>
        <v>-29.393630608361754</v>
      </c>
      <c r="AN44">
        <f t="shared" si="48"/>
        <v>0</v>
      </c>
      <c r="AO44">
        <f t="shared" si="49"/>
        <v>0</v>
      </c>
      <c r="AP44">
        <f t="shared" si="50"/>
        <v>-7.927744462218291E-5</v>
      </c>
      <c r="AQ44">
        <f t="shared" si="51"/>
        <v>-0.19229313610179466</v>
      </c>
      <c r="AR44">
        <f t="shared" si="52"/>
        <v>-0.19237241354641685</v>
      </c>
      <c r="AS44">
        <f t="shared" si="53"/>
        <v>-5.2550166055892675E-2</v>
      </c>
      <c r="AT44">
        <f t="shared" si="54"/>
        <v>-3.7119756105709688E-2</v>
      </c>
      <c r="AU44">
        <f t="shared" si="55"/>
        <v>-0.28204233570801923</v>
      </c>
      <c r="AW44">
        <v>41</v>
      </c>
      <c r="AX44">
        <f>IF(Z44&gt;0, (R44*SUMPRODUCT(K44:$K$98, X44:$X$98)-K44*$AZ$3)/Z44, 0)</f>
        <v>-301303.89942715073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0.77900909500000004</v>
      </c>
      <c r="Q45" s="5">
        <f t="shared" si="60"/>
        <v>50</v>
      </c>
      <c r="R45">
        <f t="shared" si="41"/>
        <v>50000</v>
      </c>
      <c r="S45">
        <f t="shared" si="42"/>
        <v>-1279753.31385692</v>
      </c>
      <c r="U45">
        <f t="shared" si="57"/>
        <v>0.77900909500000004</v>
      </c>
      <c r="V45">
        <f t="shared" si="58"/>
        <v>0.01</v>
      </c>
      <c r="W45">
        <f t="shared" si="34"/>
        <v>1.6524128669900563E-4</v>
      </c>
      <c r="X45">
        <f t="shared" si="35"/>
        <v>1.2872446520802793E-4</v>
      </c>
      <c r="Y45">
        <f t="shared" si="36"/>
        <v>1.6524128669900563E-6</v>
      </c>
      <c r="Z45">
        <f t="shared" si="37"/>
        <v>3.4864408623987644E-5</v>
      </c>
      <c r="AB45">
        <f t="shared" si="38"/>
        <v>-49.787844028770174</v>
      </c>
      <c r="AC45">
        <f t="shared" si="27"/>
        <v>-44.617842472209965</v>
      </c>
      <c r="AE45">
        <f t="shared" si="43"/>
        <v>0</v>
      </c>
      <c r="AF45">
        <f t="shared" si="44"/>
        <v>0</v>
      </c>
      <c r="AG45">
        <f t="shared" si="45"/>
        <v>-1.7432204311993822E-3</v>
      </c>
      <c r="AH45">
        <f t="shared" si="46"/>
        <v>-6.4362232604013965</v>
      </c>
      <c r="AI45">
        <f t="shared" si="39"/>
        <v>-6.4379664808325963</v>
      </c>
      <c r="AJ45">
        <f t="shared" si="47"/>
        <v>-5.1700015565602087</v>
      </c>
      <c r="AK45">
        <f t="shared" si="59"/>
        <v>-3.4851490820139124</v>
      </c>
      <c r="AL45">
        <f t="shared" si="40"/>
        <v>-15.093117119406717</v>
      </c>
      <c r="AN45">
        <f t="shared" si="48"/>
        <v>0</v>
      </c>
      <c r="AO45">
        <f t="shared" si="49"/>
        <v>0</v>
      </c>
      <c r="AP45">
        <f t="shared" si="50"/>
        <v>-1.4934660524037274E-5</v>
      </c>
      <c r="AQ45">
        <f t="shared" si="51"/>
        <v>-5.5140937847356547E-2</v>
      </c>
      <c r="AR45">
        <f t="shared" si="52"/>
        <v>-5.5155872507880586E-2</v>
      </c>
      <c r="AS45">
        <f t="shared" si="53"/>
        <v>-4.4292859797912615E-2</v>
      </c>
      <c r="AT45">
        <f t="shared" si="54"/>
        <v>-2.9858254001604641E-2</v>
      </c>
      <c r="AU45">
        <f t="shared" si="55"/>
        <v>-0.12930698630739784</v>
      </c>
      <c r="AW45">
        <v>42</v>
      </c>
      <c r="AX45">
        <f>IF(Z45&gt;0, (R45*SUMPRODUCT(K45:$K$98, X45:$X$98)-K45*$AZ$3)/Z45, 0)</f>
        <v>-1279753.31385692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0.78135831499999997</v>
      </c>
      <c r="Q46" s="5">
        <f t="shared" si="60"/>
        <v>50</v>
      </c>
      <c r="R46">
        <f t="shared" si="41"/>
        <v>50000</v>
      </c>
      <c r="S46">
        <f t="shared" si="42"/>
        <v>-5483130.8567150589</v>
      </c>
      <c r="U46">
        <f t="shared" si="57"/>
        <v>0.78135831499999997</v>
      </c>
      <c r="V46">
        <f t="shared" si="58"/>
        <v>0.01</v>
      </c>
      <c r="W46">
        <f t="shared" si="34"/>
        <v>3.4864408623987644E-5</v>
      </c>
      <c r="X46">
        <f t="shared" si="35"/>
        <v>2.7241595575910454E-5</v>
      </c>
      <c r="Y46">
        <f t="shared" si="36"/>
        <v>3.4864408623987642E-7</v>
      </c>
      <c r="Z46">
        <f t="shared" si="37"/>
        <v>7.2741689618373134E-6</v>
      </c>
      <c r="AB46">
        <f t="shared" si="38"/>
        <v>-44.617842472209965</v>
      </c>
      <c r="AC46">
        <f t="shared" si="27"/>
        <v>-39.885220291609116</v>
      </c>
      <c r="AE46">
        <f t="shared" si="43"/>
        <v>0</v>
      </c>
      <c r="AF46">
        <f t="shared" si="44"/>
        <v>0</v>
      </c>
      <c r="AG46">
        <f t="shared" si="45"/>
        <v>-3.6370844809186566E-4</v>
      </c>
      <c r="AH46">
        <f t="shared" si="46"/>
        <v>-1.3620797787955228</v>
      </c>
      <c r="AI46">
        <f t="shared" si="39"/>
        <v>-1.3624434872436146</v>
      </c>
      <c r="AJ46">
        <f t="shared" si="47"/>
        <v>-4.732622180600849</v>
      </c>
      <c r="AK46">
        <f t="shared" si="59"/>
        <v>-3.123248973054698</v>
      </c>
      <c r="AL46">
        <f t="shared" si="40"/>
        <v>-9.2183146408991625</v>
      </c>
      <c r="AN46">
        <f t="shared" si="48"/>
        <v>0</v>
      </c>
      <c r="AO46">
        <f t="shared" si="49"/>
        <v>0</v>
      </c>
      <c r="AP46">
        <f t="shared" si="50"/>
        <v>-2.782136371998321E-6</v>
      </c>
      <c r="AQ46">
        <f t="shared" si="51"/>
        <v>-1.0419036769784626E-2</v>
      </c>
      <c r="AR46">
        <f t="shared" si="52"/>
        <v>-1.0421818906156625E-2</v>
      </c>
      <c r="AS46">
        <f t="shared" si="53"/>
        <v>-3.6201524525077716E-2</v>
      </c>
      <c r="AT46">
        <f t="shared" si="54"/>
        <v>-2.3890851621206036E-2</v>
      </c>
      <c r="AU46">
        <f t="shared" si="55"/>
        <v>-7.0514195052440373E-2</v>
      </c>
      <c r="AW46">
        <v>43</v>
      </c>
      <c r="AX46">
        <f>IF(Z46&gt;0, (R46*SUMPRODUCT(K46:$K$98, X46:$X$98)-K46*$AZ$3)/Z46, 0)</f>
        <v>-5483130.8567150589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0.78389590600000003</v>
      </c>
      <c r="Q47" s="5">
        <f t="shared" si="60"/>
        <v>50</v>
      </c>
      <c r="R47">
        <f t="shared" si="41"/>
        <v>50000</v>
      </c>
      <c r="S47">
        <f t="shared" si="42"/>
        <v>-23759335.252772026</v>
      </c>
      <c r="U47">
        <f t="shared" si="57"/>
        <v>0.78389590600000003</v>
      </c>
      <c r="V47">
        <f t="shared" si="58"/>
        <v>0.01</v>
      </c>
      <c r="W47">
        <f t="shared" si="34"/>
        <v>7.2741689618373134E-6</v>
      </c>
      <c r="X47">
        <f t="shared" si="35"/>
        <v>5.7021912687365404E-6</v>
      </c>
      <c r="Y47">
        <f t="shared" si="36"/>
        <v>7.2741689618373135E-8</v>
      </c>
      <c r="Z47">
        <f t="shared" si="37"/>
        <v>1.4992360034823999E-6</v>
      </c>
      <c r="AB47">
        <f t="shared" si="38"/>
        <v>-39.885220291609116</v>
      </c>
      <c r="AC47">
        <f t="shared" si="27"/>
        <v>-35.620850829764429</v>
      </c>
      <c r="AE47">
        <f t="shared" si="43"/>
        <v>0</v>
      </c>
      <c r="AF47">
        <f t="shared" si="44"/>
        <v>0</v>
      </c>
      <c r="AG47">
        <f t="shared" si="45"/>
        <v>-7.496180017412E-5</v>
      </c>
      <c r="AH47">
        <f t="shared" si="46"/>
        <v>-0.28510956343682703</v>
      </c>
      <c r="AI47">
        <f t="shared" si="39"/>
        <v>-0.28518452523700116</v>
      </c>
      <c r="AJ47">
        <f t="shared" si="47"/>
        <v>-4.2643694618446872</v>
      </c>
      <c r="AK47">
        <f t="shared" si="59"/>
        <v>-2.7919654204126383</v>
      </c>
      <c r="AL47">
        <f t="shared" si="40"/>
        <v>-7.3415194074943271</v>
      </c>
      <c r="AN47">
        <f t="shared" si="48"/>
        <v>0</v>
      </c>
      <c r="AO47">
        <f t="shared" si="49"/>
        <v>0</v>
      </c>
      <c r="AP47">
        <f t="shared" si="50"/>
        <v>-5.1197294315639366E-7</v>
      </c>
      <c r="AQ47">
        <f t="shared" si="51"/>
        <v>-1.9472368856635507E-3</v>
      </c>
      <c r="AR47">
        <f t="shared" si="52"/>
        <v>-1.9477488586067072E-3</v>
      </c>
      <c r="AS47">
        <f t="shared" si="53"/>
        <v>-2.9124724579928363E-2</v>
      </c>
      <c r="AT47">
        <f t="shared" si="54"/>
        <v>-1.9068522236116599E-2</v>
      </c>
      <c r="AU47">
        <f t="shared" si="55"/>
        <v>-5.0140995674651669E-2</v>
      </c>
      <c r="AW47">
        <v>44</v>
      </c>
      <c r="AX47">
        <f>IF(Z47&gt;0, (R47*SUMPRODUCT(K47:$K$98, X47:$X$98)-K47*$AZ$3)/Z47, 0)</f>
        <v>-23759335.252772026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0.78669207100000005</v>
      </c>
      <c r="Q48" s="5">
        <f t="shared" si="60"/>
        <v>50</v>
      </c>
      <c r="R48">
        <f t="shared" si="41"/>
        <v>50000</v>
      </c>
      <c r="S48">
        <f t="shared" si="42"/>
        <v>-104348219.72405411</v>
      </c>
      <c r="U48">
        <f t="shared" si="57"/>
        <v>0.78669207100000005</v>
      </c>
      <c r="V48">
        <f t="shared" si="58"/>
        <v>0.01</v>
      </c>
      <c r="W48">
        <f t="shared" si="34"/>
        <v>1.4992360034823999E-6</v>
      </c>
      <c r="X48">
        <f t="shared" si="35"/>
        <v>1.1794370764973325E-6</v>
      </c>
      <c r="Y48">
        <f t="shared" si="36"/>
        <v>1.4992360034823998E-8</v>
      </c>
      <c r="Z48">
        <f t="shared" si="37"/>
        <v>3.0480656695024335E-7</v>
      </c>
      <c r="AB48">
        <f t="shared" si="38"/>
        <v>-35.620850829764429</v>
      </c>
      <c r="AC48">
        <f t="shared" si="27"/>
        <v>-31.806022621458602</v>
      </c>
      <c r="AE48">
        <f t="shared" si="43"/>
        <v>0</v>
      </c>
      <c r="AF48">
        <f t="shared" si="44"/>
        <v>0</v>
      </c>
      <c r="AG48">
        <f t="shared" si="45"/>
        <v>-1.5240328347512167E-5</v>
      </c>
      <c r="AH48">
        <f t="shared" si="46"/>
        <v>-5.8971853824866624E-2</v>
      </c>
      <c r="AI48">
        <f t="shared" si="39"/>
        <v>-5.898709415321414E-2</v>
      </c>
      <c r="AJ48">
        <f t="shared" si="47"/>
        <v>-3.8148282083058263</v>
      </c>
      <c r="AK48">
        <f t="shared" si="59"/>
        <v>-2.4934595580835102</v>
      </c>
      <c r="AL48">
        <f t="shared" si="40"/>
        <v>-6.3672748605425511</v>
      </c>
      <c r="AN48">
        <f t="shared" si="48"/>
        <v>0</v>
      </c>
      <c r="AO48">
        <f t="shared" si="49"/>
        <v>0</v>
      </c>
      <c r="AP48">
        <f t="shared" si="50"/>
        <v>-9.2935856051036633E-8</v>
      </c>
      <c r="AQ48">
        <f t="shared" si="51"/>
        <v>-3.596116562032755E-4</v>
      </c>
      <c r="AR48">
        <f t="shared" si="52"/>
        <v>-3.5970459205932656E-4</v>
      </c>
      <c r="AS48">
        <f t="shared" si="53"/>
        <v>-2.3262905965173546E-2</v>
      </c>
      <c r="AT48">
        <f t="shared" si="54"/>
        <v>-1.5205170996001438E-2</v>
      </c>
      <c r="AU48">
        <f t="shared" si="55"/>
        <v>-3.8827781553234311E-2</v>
      </c>
      <c r="AW48">
        <v>45</v>
      </c>
      <c r="AX48">
        <f>IF(Z48&gt;0, (R48*SUMPRODUCT(K48:$K$98, X48:$X$98)-K48*$AZ$3)/Z48, 0)</f>
        <v>-104348219.72405411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0.78978433000000003</v>
      </c>
      <c r="Q49" s="5">
        <f t="shared" si="60"/>
        <v>50</v>
      </c>
      <c r="R49">
        <f t="shared" si="41"/>
        <v>50000</v>
      </c>
      <c r="S49">
        <f t="shared" si="42"/>
        <v>-465343590.07117617</v>
      </c>
      <c r="U49">
        <f t="shared" si="57"/>
        <v>0.78978433000000003</v>
      </c>
      <c r="V49">
        <f t="shared" si="58"/>
        <v>0.01</v>
      </c>
      <c r="W49">
        <f t="shared" si="34"/>
        <v>3.0480656695024335E-7</v>
      </c>
      <c r="X49">
        <f t="shared" si="35"/>
        <v>2.4073145025839813E-7</v>
      </c>
      <c r="Y49">
        <f t="shared" si="36"/>
        <v>3.0480656695024336E-9</v>
      </c>
      <c r="Z49">
        <f t="shared" si="37"/>
        <v>6.1027051022342791E-8</v>
      </c>
      <c r="AB49">
        <f t="shared" si="38"/>
        <v>-31.806022621458602</v>
      </c>
      <c r="AC49">
        <f t="shared" si="27"/>
        <v>-28.398547014193838</v>
      </c>
      <c r="AE49">
        <f t="shared" si="43"/>
        <v>0</v>
      </c>
      <c r="AF49">
        <f t="shared" si="44"/>
        <v>0</v>
      </c>
      <c r="AG49">
        <f t="shared" si="45"/>
        <v>-3.0513525511171396E-6</v>
      </c>
      <c r="AH49">
        <f t="shared" si="46"/>
        <v>-1.2036572512919907E-2</v>
      </c>
      <c r="AI49">
        <f t="shared" si="39"/>
        <v>-1.2039623865471024E-2</v>
      </c>
      <c r="AJ49">
        <f t="shared" si="47"/>
        <v>-3.4074756072647645</v>
      </c>
      <c r="AK49">
        <f t="shared" si="59"/>
        <v>-2.2264215835021024</v>
      </c>
      <c r="AL49">
        <f t="shared" si="40"/>
        <v>-5.6459368146323374</v>
      </c>
      <c r="AN49">
        <f t="shared" si="48"/>
        <v>0</v>
      </c>
      <c r="AO49">
        <f t="shared" si="49"/>
        <v>0</v>
      </c>
      <c r="AP49">
        <f t="shared" si="50"/>
        <v>-1.6613584541323072E-8</v>
      </c>
      <c r="AQ49">
        <f t="shared" si="51"/>
        <v>-6.553507393236109E-5</v>
      </c>
      <c r="AR49">
        <f t="shared" si="52"/>
        <v>-6.5551687516902414E-5</v>
      </c>
      <c r="AS49">
        <f t="shared" si="53"/>
        <v>-1.8552554359234415E-2</v>
      </c>
      <c r="AT49">
        <f t="shared" si="54"/>
        <v>-1.2122113909320794E-2</v>
      </c>
      <c r="AU49">
        <f t="shared" si="55"/>
        <v>-3.074021995607211E-2</v>
      </c>
      <c r="AW49">
        <v>46</v>
      </c>
      <c r="AX49">
        <f>IF(Z49&gt;0, (R49*SUMPRODUCT(K49:$K$98, X49:$X$98)-K49*$AZ$3)/Z49, 0)</f>
        <v>-465343590.07117617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0.79285550900000001</v>
      </c>
      <c r="Q50" s="5">
        <f t="shared" si="60"/>
        <v>50</v>
      </c>
      <c r="R50">
        <f t="shared" si="41"/>
        <v>50000</v>
      </c>
      <c r="S50">
        <f t="shared" si="42"/>
        <v>-2107521645.2661216</v>
      </c>
      <c r="U50">
        <f t="shared" si="57"/>
        <v>0.79285550900000001</v>
      </c>
      <c r="V50">
        <f t="shared" si="58"/>
        <v>0.01</v>
      </c>
      <c r="W50">
        <f t="shared" si="34"/>
        <v>6.1027051022342791E-8</v>
      </c>
      <c r="X50">
        <f t="shared" si="35"/>
        <v>4.8385633601088566E-8</v>
      </c>
      <c r="Y50">
        <f t="shared" si="36"/>
        <v>6.1027051022342789E-10</v>
      </c>
      <c r="Z50">
        <f t="shared" si="37"/>
        <v>1.2031146911030797E-8</v>
      </c>
      <c r="AB50">
        <f t="shared" si="38"/>
        <v>-28.398547014193838</v>
      </c>
      <c r="AC50">
        <f t="shared" si="27"/>
        <v>-25.355902532374042</v>
      </c>
      <c r="AE50">
        <f t="shared" si="43"/>
        <v>0</v>
      </c>
      <c r="AF50">
        <f t="shared" si="44"/>
        <v>0</v>
      </c>
      <c r="AG50">
        <f t="shared" si="45"/>
        <v>-6.0155734555153984E-7</v>
      </c>
      <c r="AH50">
        <f t="shared" si="46"/>
        <v>-2.4192816800544283E-3</v>
      </c>
      <c r="AI50">
        <f t="shared" si="39"/>
        <v>-2.4198832373999797E-3</v>
      </c>
      <c r="AJ50">
        <f t="shared" si="47"/>
        <v>-3.0426444818197957</v>
      </c>
      <c r="AK50">
        <f t="shared" si="59"/>
        <v>-1.9878982909935687</v>
      </c>
      <c r="AL50">
        <f t="shared" si="40"/>
        <v>-5.0329626560507643</v>
      </c>
      <c r="AN50">
        <f t="shared" si="48"/>
        <v>0</v>
      </c>
      <c r="AO50">
        <f t="shared" si="49"/>
        <v>0</v>
      </c>
      <c r="AP50">
        <f t="shared" si="50"/>
        <v>-2.9243541679326828E-9</v>
      </c>
      <c r="AQ50">
        <f t="shared" si="51"/>
        <v>-1.1760867881986818E-5</v>
      </c>
      <c r="AR50">
        <f t="shared" si="52"/>
        <v>-1.176379223615475E-5</v>
      </c>
      <c r="AS50">
        <f t="shared" si="53"/>
        <v>-1.4791225039051179E-2</v>
      </c>
      <c r="AT50">
        <f t="shared" si="54"/>
        <v>-9.6637813430128418E-3</v>
      </c>
      <c r="AU50">
        <f t="shared" si="55"/>
        <v>-2.4466770174300174E-2</v>
      </c>
      <c r="AW50">
        <v>47</v>
      </c>
      <c r="AX50">
        <f>IF(Z50&gt;0, (R50*SUMPRODUCT(K50:$K$98, X50:$X$98)-K50*$AZ$3)/Z50, 0)</f>
        <v>-2107521645.2661216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0.79617230500000002</v>
      </c>
      <c r="Q51" s="5">
        <f t="shared" si="60"/>
        <v>50</v>
      </c>
      <c r="R51">
        <f t="shared" si="41"/>
        <v>50000</v>
      </c>
      <c r="S51">
        <f t="shared" si="42"/>
        <v>-9708192655.9096832</v>
      </c>
      <c r="U51">
        <f t="shared" si="57"/>
        <v>0.79617230500000002</v>
      </c>
      <c r="V51">
        <f t="shared" si="58"/>
        <v>0.01</v>
      </c>
      <c r="W51">
        <f t="shared" si="34"/>
        <v>1.2031146911030797E-8</v>
      </c>
      <c r="X51">
        <f t="shared" si="35"/>
        <v>9.578865967949019E-9</v>
      </c>
      <c r="Y51">
        <f t="shared" si="36"/>
        <v>1.2031146911030796E-10</v>
      </c>
      <c r="Z51">
        <f t="shared" si="37"/>
        <v>2.33196947397147E-9</v>
      </c>
      <c r="AB51">
        <f t="shared" si="38"/>
        <v>-25.355902532374042</v>
      </c>
      <c r="AC51">
        <f t="shared" si="27"/>
        <v>-22.639208921015392</v>
      </c>
      <c r="AE51">
        <f t="shared" si="43"/>
        <v>0</v>
      </c>
      <c r="AF51">
        <f t="shared" si="44"/>
        <v>0</v>
      </c>
      <c r="AG51">
        <f t="shared" si="45"/>
        <v>-1.165984736985735E-7</v>
      </c>
      <c r="AH51">
        <f t="shared" si="46"/>
        <v>-4.7894329839745097E-4</v>
      </c>
      <c r="AI51">
        <f t="shared" si="39"/>
        <v>-4.7905989687114955E-4</v>
      </c>
      <c r="AJ51">
        <f t="shared" si="47"/>
        <v>-2.7166936113586502</v>
      </c>
      <c r="AK51">
        <f t="shared" si="59"/>
        <v>-1.774913177266183</v>
      </c>
      <c r="AL51">
        <f t="shared" si="40"/>
        <v>-4.4920858485217048</v>
      </c>
      <c r="AN51">
        <f t="shared" si="48"/>
        <v>0</v>
      </c>
      <c r="AO51">
        <f t="shared" si="49"/>
        <v>0</v>
      </c>
      <c r="AP51">
        <f t="shared" si="50"/>
        <v>-5.060900247625312E-10</v>
      </c>
      <c r="AQ51">
        <f t="shared" si="51"/>
        <v>-2.078830177249394E-6</v>
      </c>
      <c r="AR51">
        <f t="shared" si="52"/>
        <v>-2.0793362672741567E-6</v>
      </c>
      <c r="AS51">
        <f t="shared" si="53"/>
        <v>-1.1791676969966464E-2</v>
      </c>
      <c r="AT51">
        <f t="shared" si="54"/>
        <v>-7.7039246341779107E-3</v>
      </c>
      <c r="AU51">
        <f t="shared" si="55"/>
        <v>-1.9497680940411651E-2</v>
      </c>
      <c r="AW51">
        <v>48</v>
      </c>
      <c r="AX51">
        <f>IF(Z51&gt;0, (R51*SUMPRODUCT(K51:$K$98, X51:$X$98)-K51*$AZ$3)/Z51, 0)</f>
        <v>-9708192655.9096832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0.79964768799999997</v>
      </c>
      <c r="Q52" s="5">
        <f t="shared" si="60"/>
        <v>50</v>
      </c>
      <c r="R52">
        <f t="shared" si="41"/>
        <v>50000</v>
      </c>
      <c r="S52">
        <f t="shared" si="42"/>
        <v>-45536772534.681641</v>
      </c>
      <c r="U52">
        <f t="shared" si="57"/>
        <v>0.79964768799999997</v>
      </c>
      <c r="V52">
        <f t="shared" si="58"/>
        <v>0.01</v>
      </c>
      <c r="W52">
        <f t="shared" si="34"/>
        <v>2.33196947397147E-9</v>
      </c>
      <c r="X52">
        <f t="shared" si="35"/>
        <v>1.8647539983478621E-9</v>
      </c>
      <c r="Y52">
        <f t="shared" si="36"/>
        <v>2.33196947397147E-11</v>
      </c>
      <c r="Z52">
        <f t="shared" si="37"/>
        <v>4.4389578088389321E-10</v>
      </c>
      <c r="AB52">
        <f t="shared" si="38"/>
        <v>-22.639208921015392</v>
      </c>
      <c r="AC52">
        <f t="shared" si="27"/>
        <v>-20.213581203214726</v>
      </c>
      <c r="AE52">
        <f t="shared" si="43"/>
        <v>0</v>
      </c>
      <c r="AF52">
        <f t="shared" si="44"/>
        <v>0</v>
      </c>
      <c r="AG52">
        <f t="shared" si="45"/>
        <v>-2.2194789044194659E-8</v>
      </c>
      <c r="AH52">
        <f t="shared" si="46"/>
        <v>-9.3237699917393102E-5</v>
      </c>
      <c r="AI52">
        <f t="shared" si="39"/>
        <v>-9.3259894706437297E-5</v>
      </c>
      <c r="AJ52">
        <f t="shared" si="47"/>
        <v>-2.4256277178006656</v>
      </c>
      <c r="AK52">
        <f t="shared" si="59"/>
        <v>-1.5847446244710777</v>
      </c>
      <c r="AL52">
        <f t="shared" si="40"/>
        <v>-4.01046560216645</v>
      </c>
      <c r="AN52">
        <f t="shared" si="48"/>
        <v>0</v>
      </c>
      <c r="AO52">
        <f t="shared" si="49"/>
        <v>0</v>
      </c>
      <c r="AP52">
        <f t="shared" si="50"/>
        <v>-8.6013755619361667E-11</v>
      </c>
      <c r="AQ52">
        <f t="shared" si="51"/>
        <v>-3.6133367698323284E-7</v>
      </c>
      <c r="AR52">
        <f t="shared" si="52"/>
        <v>-3.6141969073885223E-7</v>
      </c>
      <c r="AS52">
        <f t="shared" si="53"/>
        <v>-9.4002853249478529E-3</v>
      </c>
      <c r="AT52">
        <f t="shared" si="54"/>
        <v>-6.141524327035945E-3</v>
      </c>
      <c r="AU52">
        <f t="shared" si="55"/>
        <v>-1.5542171071674537E-2</v>
      </c>
      <c r="AW52">
        <v>49</v>
      </c>
      <c r="AX52">
        <f>IF(Z52&gt;0, (R52*SUMPRODUCT(K52:$K$98, X52:$X$98)-K52*$AZ$3)/Z52, 0)</f>
        <v>-45536772534.681641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0.80323853099999998</v>
      </c>
      <c r="Q53" s="5">
        <f t="shared" si="60"/>
        <v>50</v>
      </c>
      <c r="R53">
        <f t="shared" si="41"/>
        <v>50000</v>
      </c>
      <c r="S53">
        <f t="shared" si="42"/>
        <v>-217699258561.57602</v>
      </c>
      <c r="U53">
        <f t="shared" si="57"/>
        <v>0.80323853099999998</v>
      </c>
      <c r="V53">
        <f t="shared" si="58"/>
        <v>0.01</v>
      </c>
      <c r="W53">
        <f t="shared" si="34"/>
        <v>4.4389578088389321E-10</v>
      </c>
      <c r="X53">
        <f t="shared" si="35"/>
        <v>3.5655419495427624E-10</v>
      </c>
      <c r="Y53">
        <f t="shared" si="36"/>
        <v>4.438957808838932E-12</v>
      </c>
      <c r="Z53">
        <f t="shared" si="37"/>
        <v>8.2902628120778035E-11</v>
      </c>
      <c r="AB53">
        <f t="shared" si="38"/>
        <v>-20.213581203214726</v>
      </c>
      <c r="AC53">
        <f t="shared" si="27"/>
        <v>-18.04784067469944</v>
      </c>
      <c r="AE53">
        <f t="shared" si="43"/>
        <v>0</v>
      </c>
      <c r="AF53">
        <f t="shared" si="44"/>
        <v>0</v>
      </c>
      <c r="AG53">
        <f t="shared" si="45"/>
        <v>-4.1451314060389021E-9</v>
      </c>
      <c r="AH53">
        <f t="shared" si="46"/>
        <v>-1.7827709747713811E-5</v>
      </c>
      <c r="AI53">
        <f t="shared" si="39"/>
        <v>-1.7831854879119852E-5</v>
      </c>
      <c r="AJ53">
        <f t="shared" si="47"/>
        <v>-2.1657405285152862</v>
      </c>
      <c r="AK53">
        <f t="shared" si="59"/>
        <v>-1.414950684225031</v>
      </c>
      <c r="AL53">
        <f t="shared" si="40"/>
        <v>-3.5807090445951961</v>
      </c>
      <c r="AN53">
        <f t="shared" si="48"/>
        <v>0</v>
      </c>
      <c r="AO53">
        <f t="shared" si="49"/>
        <v>0</v>
      </c>
      <c r="AP53">
        <f t="shared" si="50"/>
        <v>-1.4342906565784818E-11</v>
      </c>
      <c r="AQ53">
        <f t="shared" si="51"/>
        <v>-6.1687109562043802E-8</v>
      </c>
      <c r="AR53">
        <f t="shared" si="52"/>
        <v>-6.1701452468609586E-8</v>
      </c>
      <c r="AS53">
        <f t="shared" si="53"/>
        <v>-7.4938550804381074E-3</v>
      </c>
      <c r="AT53">
        <f t="shared" si="54"/>
        <v>-4.8959860306157094E-3</v>
      </c>
      <c r="AU53">
        <f t="shared" si="55"/>
        <v>-1.2389902812506284E-2</v>
      </c>
      <c r="AW53">
        <v>50</v>
      </c>
      <c r="AX53">
        <f>IF(Z53&gt;0, (R53*SUMPRODUCT(K53:$K$98, X53:$X$98)-K53*$AZ$3)/Z53, 0)</f>
        <v>-217699258561.57602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0.80709142899999997</v>
      </c>
      <c r="Q54" s="5">
        <f t="shared" si="60"/>
        <v>50</v>
      </c>
      <c r="R54">
        <f t="shared" si="41"/>
        <v>50000</v>
      </c>
      <c r="S54">
        <f t="shared" si="42"/>
        <v>-1062685786604.3191</v>
      </c>
      <c r="U54">
        <f t="shared" si="57"/>
        <v>0.80709142899999997</v>
      </c>
      <c r="V54">
        <f t="shared" si="58"/>
        <v>0.01</v>
      </c>
      <c r="W54">
        <f t="shared" si="34"/>
        <v>8.2902628120778035E-11</v>
      </c>
      <c r="X54">
        <f t="shared" si="35"/>
        <v>6.6910000597854331E-11</v>
      </c>
      <c r="Y54">
        <f t="shared" si="36"/>
        <v>8.2902628120778039E-13</v>
      </c>
      <c r="Z54">
        <f t="shared" si="37"/>
        <v>1.5163601241715924E-11</v>
      </c>
      <c r="AB54">
        <f t="shared" si="38"/>
        <v>-18.04784067469944</v>
      </c>
      <c r="AC54">
        <f t="shared" si="27"/>
        <v>-16.114143513307116</v>
      </c>
      <c r="AE54">
        <f t="shared" si="43"/>
        <v>0</v>
      </c>
      <c r="AF54">
        <f t="shared" si="44"/>
        <v>0</v>
      </c>
      <c r="AG54">
        <f t="shared" si="45"/>
        <v>-7.5818006208579622E-10</v>
      </c>
      <c r="AH54">
        <f t="shared" si="46"/>
        <v>-3.3455000298927164E-6</v>
      </c>
      <c r="AI54">
        <f t="shared" si="39"/>
        <v>-3.3462582099548022E-6</v>
      </c>
      <c r="AJ54">
        <f t="shared" si="47"/>
        <v>-1.9336971613923239</v>
      </c>
      <c r="AK54">
        <f t="shared" si="59"/>
        <v>-1.2633488472289609</v>
      </c>
      <c r="AL54">
        <f t="shared" si="40"/>
        <v>-3.1970493548794945</v>
      </c>
      <c r="AN54">
        <f t="shared" si="48"/>
        <v>0</v>
      </c>
      <c r="AO54">
        <f t="shared" si="49"/>
        <v>0</v>
      </c>
      <c r="AP54">
        <f t="shared" si="50"/>
        <v>-2.3423576285126943E-12</v>
      </c>
      <c r="AQ54">
        <f t="shared" si="51"/>
        <v>-1.0335747282314954E-8</v>
      </c>
      <c r="AR54">
        <f t="shared" si="52"/>
        <v>-1.0338089639943467E-8</v>
      </c>
      <c r="AS54">
        <f t="shared" si="53"/>
        <v>-5.9740561955163906E-3</v>
      </c>
      <c r="AT54">
        <f t="shared" si="54"/>
        <v>-3.9030501562366438E-3</v>
      </c>
      <c r="AU54">
        <f t="shared" si="55"/>
        <v>-9.8771166898426743E-3</v>
      </c>
      <c r="AW54">
        <v>51</v>
      </c>
      <c r="AX54">
        <f>IF(Z54&gt;0, (R54*SUMPRODUCT(K54:$K$98, X54:$X$98)-K54*$AZ$3)/Z54, 0)</f>
        <v>-1062685786604.3191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0.81105379099999997</v>
      </c>
      <c r="Q55" s="5">
        <f t="shared" si="60"/>
        <v>50</v>
      </c>
      <c r="R55">
        <f t="shared" si="41"/>
        <v>50000</v>
      </c>
      <c r="S55">
        <f t="shared" si="42"/>
        <v>-5302300624746.6631</v>
      </c>
      <c r="U55">
        <f t="shared" si="57"/>
        <v>0.81105379099999997</v>
      </c>
      <c r="V55">
        <f t="shared" si="58"/>
        <v>0.01</v>
      </c>
      <c r="W55">
        <f t="shared" si="34"/>
        <v>1.5163601241715924E-11</v>
      </c>
      <c r="X55">
        <f t="shared" si="35"/>
        <v>1.2298496272306008E-11</v>
      </c>
      <c r="Y55">
        <f t="shared" si="36"/>
        <v>1.5163601241715925E-13</v>
      </c>
      <c r="Z55">
        <f t="shared" si="37"/>
        <v>2.713468956992757E-12</v>
      </c>
      <c r="AB55">
        <f t="shared" si="38"/>
        <v>-16.114143513307116</v>
      </c>
      <c r="AC55">
        <f t="shared" si="27"/>
        <v>-14.387628145893371</v>
      </c>
      <c r="AE55">
        <f t="shared" si="43"/>
        <v>0</v>
      </c>
      <c r="AF55">
        <f t="shared" si="44"/>
        <v>0</v>
      </c>
      <c r="AG55">
        <f t="shared" si="45"/>
        <v>-1.3567344784963786E-10</v>
      </c>
      <c r="AH55">
        <f t="shared" si="46"/>
        <v>-6.1492481361530034E-7</v>
      </c>
      <c r="AI55">
        <f t="shared" si="39"/>
        <v>-6.1506048706314998E-7</v>
      </c>
      <c r="AJ55">
        <f t="shared" si="47"/>
        <v>-1.7265153674137448</v>
      </c>
      <c r="AK55">
        <f t="shared" si="59"/>
        <v>-1.1279900459314982</v>
      </c>
      <c r="AL55">
        <f t="shared" si="40"/>
        <v>-2.85450602840573</v>
      </c>
      <c r="AN55">
        <f t="shared" si="48"/>
        <v>0</v>
      </c>
      <c r="AO55">
        <f t="shared" si="49"/>
        <v>0</v>
      </c>
      <c r="AP55">
        <f t="shared" si="50"/>
        <v>-3.7424644441480084E-13</v>
      </c>
      <c r="AQ55">
        <f t="shared" si="51"/>
        <v>-1.6962303879312413E-9</v>
      </c>
      <c r="AR55">
        <f t="shared" si="52"/>
        <v>-1.696604634375656E-9</v>
      </c>
      <c r="AS55">
        <f t="shared" si="53"/>
        <v>-4.7624811466294003E-3</v>
      </c>
      <c r="AT55">
        <f t="shared" si="54"/>
        <v>-3.1114876987057998E-3</v>
      </c>
      <c r="AU55">
        <f t="shared" si="55"/>
        <v>-7.8739705419398343E-3</v>
      </c>
      <c r="AW55">
        <v>52</v>
      </c>
      <c r="AX55">
        <f>IF(Z55&gt;0, (R55*SUMPRODUCT(K55:$K$98, X55:$X$98)-K55*$AZ$3)/Z55, 0)</f>
        <v>-5302300624746.6631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0.81525055400000002</v>
      </c>
      <c r="Q56" s="5">
        <f t="shared" si="60"/>
        <v>50</v>
      </c>
      <c r="R56">
        <f t="shared" si="41"/>
        <v>50000</v>
      </c>
      <c r="S56">
        <f t="shared" si="42"/>
        <v>-27091341891443.48</v>
      </c>
      <c r="U56">
        <f t="shared" si="57"/>
        <v>0.81525055400000002</v>
      </c>
      <c r="V56">
        <f t="shared" si="58"/>
        <v>0.01</v>
      </c>
      <c r="W56">
        <f t="shared" si="34"/>
        <v>2.713468956992757E-12</v>
      </c>
      <c r="X56">
        <f t="shared" si="35"/>
        <v>2.2121570704501472E-12</v>
      </c>
      <c r="Y56">
        <f t="shared" si="36"/>
        <v>2.713468956992757E-14</v>
      </c>
      <c r="Z56">
        <f t="shared" si="37"/>
        <v>4.7417719697268224E-13</v>
      </c>
      <c r="AB56">
        <f t="shared" si="38"/>
        <v>-14.387628145893371</v>
      </c>
      <c r="AC56">
        <f t="shared" si="27"/>
        <v>-12.846096560313272</v>
      </c>
      <c r="AE56">
        <f t="shared" si="43"/>
        <v>0</v>
      </c>
      <c r="AF56">
        <f t="shared" si="44"/>
        <v>0</v>
      </c>
      <c r="AG56">
        <f t="shared" si="45"/>
        <v>-2.3708859848634112E-11</v>
      </c>
      <c r="AH56">
        <f t="shared" si="46"/>
        <v>-1.1060785352250736E-7</v>
      </c>
      <c r="AI56">
        <f t="shared" si="39"/>
        <v>-1.10631562382356E-7</v>
      </c>
      <c r="AJ56">
        <f t="shared" si="47"/>
        <v>-1.5415315855800991</v>
      </c>
      <c r="AK56">
        <f t="shared" si="59"/>
        <v>-1.0071339702125361</v>
      </c>
      <c r="AL56">
        <f t="shared" si="40"/>
        <v>-2.5486656664241973</v>
      </c>
      <c r="AN56">
        <f t="shared" si="48"/>
        <v>0</v>
      </c>
      <c r="AO56">
        <f t="shared" si="49"/>
        <v>0</v>
      </c>
      <c r="AP56">
        <f t="shared" si="50"/>
        <v>-5.8392284668710936E-14</v>
      </c>
      <c r="AQ56">
        <f t="shared" si="51"/>
        <v>-2.7241484030508623E-10</v>
      </c>
      <c r="AR56">
        <f t="shared" si="52"/>
        <v>-2.724732325897549E-10</v>
      </c>
      <c r="AS56">
        <f t="shared" si="53"/>
        <v>-3.7966208305958769E-3</v>
      </c>
      <c r="AT56">
        <f t="shared" si="54"/>
        <v>-2.4804589450372698E-3</v>
      </c>
      <c r="AU56">
        <f t="shared" si="55"/>
        <v>-6.2770800481063791E-3</v>
      </c>
      <c r="AW56">
        <v>53</v>
      </c>
      <c r="AX56">
        <f>IF(Z56&gt;0, (R56*SUMPRODUCT(K56:$K$98, X56:$X$98)-K56*$AZ$3)/Z56, 0)</f>
        <v>-27091341891443.48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0.81969331899999998</v>
      </c>
      <c r="Q57" s="5">
        <f t="shared" si="60"/>
        <v>50</v>
      </c>
      <c r="R57">
        <f t="shared" si="41"/>
        <v>50000</v>
      </c>
      <c r="S57">
        <f t="shared" si="42"/>
        <v>-142030236135373.91</v>
      </c>
      <c r="U57">
        <f t="shared" si="57"/>
        <v>0.81969331899999998</v>
      </c>
      <c r="V57">
        <f t="shared" si="58"/>
        <v>0.01</v>
      </c>
      <c r="W57">
        <f t="shared" si="34"/>
        <v>4.7417719697268224E-13</v>
      </c>
      <c r="X57">
        <f t="shared" si="35"/>
        <v>3.8867988038065463E-13</v>
      </c>
      <c r="Y57">
        <f t="shared" si="36"/>
        <v>4.7417719697268224E-15</v>
      </c>
      <c r="Z57">
        <f t="shared" si="37"/>
        <v>8.0755544622300784E-14</v>
      </c>
      <c r="AB57">
        <f t="shared" si="38"/>
        <v>-12.846096560313272</v>
      </c>
      <c r="AC57">
        <f t="shared" si="27"/>
        <v>-11.469729071946105</v>
      </c>
      <c r="AE57">
        <f t="shared" si="43"/>
        <v>0</v>
      </c>
      <c r="AF57">
        <f t="shared" si="44"/>
        <v>0</v>
      </c>
      <c r="AG57">
        <f t="shared" si="45"/>
        <v>-4.0377772311150395E-12</v>
      </c>
      <c r="AH57">
        <f t="shared" si="46"/>
        <v>-1.9433994019032733E-8</v>
      </c>
      <c r="AI57">
        <f t="shared" si="39"/>
        <v>-1.9438031796263849E-8</v>
      </c>
      <c r="AJ57">
        <f t="shared" si="47"/>
        <v>-1.3763674883671673</v>
      </c>
      <c r="AK57">
        <f t="shared" si="59"/>
        <v>-0.89922675922192918</v>
      </c>
      <c r="AL57">
        <f t="shared" si="40"/>
        <v>-2.2755942670271283</v>
      </c>
      <c r="AN57">
        <f t="shared" si="48"/>
        <v>0</v>
      </c>
      <c r="AO57">
        <f t="shared" si="49"/>
        <v>0</v>
      </c>
      <c r="AP57">
        <f t="shared" si="50"/>
        <v>-8.879103748156561E-15</v>
      </c>
      <c r="AQ57">
        <f t="shared" si="51"/>
        <v>-4.2735505021507571E-11</v>
      </c>
      <c r="AR57">
        <f t="shared" si="52"/>
        <v>-4.2744384125255731E-11</v>
      </c>
      <c r="AS57">
        <f t="shared" si="53"/>
        <v>-3.026642884265044E-3</v>
      </c>
      <c r="AT57">
        <f t="shared" si="54"/>
        <v>-1.9774066847281771E-3</v>
      </c>
      <c r="AU57">
        <f t="shared" si="55"/>
        <v>-5.004049611737605E-3</v>
      </c>
      <c r="AW57">
        <v>54</v>
      </c>
      <c r="AX57">
        <f>IF(Z57&gt;0, (R57*SUMPRODUCT(K57:$K$98, X57:$X$98)-K57*$AZ$3)/Z57, 0)</f>
        <v>-142030236135373.91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0.82421808699999999</v>
      </c>
      <c r="Q58" s="5">
        <f t="shared" si="60"/>
        <v>50</v>
      </c>
      <c r="R58">
        <f t="shared" si="41"/>
        <v>50000</v>
      </c>
      <c r="S58">
        <f t="shared" si="42"/>
        <v>-764936949639479.63</v>
      </c>
      <c r="U58">
        <f t="shared" si="57"/>
        <v>0.82421808699999999</v>
      </c>
      <c r="V58">
        <f t="shared" si="58"/>
        <v>0.01</v>
      </c>
      <c r="W58">
        <f t="shared" si="34"/>
        <v>8.0755544622300784E-14</v>
      </c>
      <c r="X58">
        <f t="shared" si="35"/>
        <v>6.6560180503235893E-14</v>
      </c>
      <c r="Y58">
        <f t="shared" si="36"/>
        <v>8.0755544622300783E-16</v>
      </c>
      <c r="Z58">
        <f t="shared" si="37"/>
        <v>1.3387808672841883E-14</v>
      </c>
      <c r="AB58">
        <f t="shared" si="38"/>
        <v>-11.469729071946105</v>
      </c>
      <c r="AC58">
        <f t="shared" si="27"/>
        <v>-10.24082952856064</v>
      </c>
      <c r="AE58">
        <f t="shared" si="43"/>
        <v>0</v>
      </c>
      <c r="AF58">
        <f t="shared" si="44"/>
        <v>0</v>
      </c>
      <c r="AG58">
        <f t="shared" si="45"/>
        <v>-6.6939043364209413E-13</v>
      </c>
      <c r="AH58">
        <f t="shared" si="46"/>
        <v>-3.3280090251617945E-9</v>
      </c>
      <c r="AI58">
        <f t="shared" si="39"/>
        <v>-3.3286784155954367E-9</v>
      </c>
      <c r="AJ58">
        <f t="shared" si="47"/>
        <v>-1.2288995433854648</v>
      </c>
      <c r="AK58">
        <f t="shared" si="59"/>
        <v>-0.80288103503622743</v>
      </c>
      <c r="AL58">
        <f t="shared" si="40"/>
        <v>-2.0317805817503709</v>
      </c>
      <c r="AN58">
        <f t="shared" si="48"/>
        <v>0</v>
      </c>
      <c r="AO58">
        <f t="shared" si="49"/>
        <v>0</v>
      </c>
      <c r="AP58">
        <f t="shared" si="50"/>
        <v>-1.3142810759775572E-15</v>
      </c>
      <c r="AQ58">
        <f t="shared" si="51"/>
        <v>-6.534212415696543E-12</v>
      </c>
      <c r="AR58">
        <f t="shared" si="52"/>
        <v>-6.5355266967725208E-12</v>
      </c>
      <c r="AS58">
        <f t="shared" si="53"/>
        <v>-2.4128211772631043E-3</v>
      </c>
      <c r="AT58">
        <f t="shared" si="54"/>
        <v>-1.5763765025264495E-3</v>
      </c>
      <c r="AU58">
        <f t="shared" si="55"/>
        <v>-3.9891976863250809E-3</v>
      </c>
      <c r="AW58">
        <v>55</v>
      </c>
      <c r="AX58">
        <f>IF(Z58&gt;0, (R58*SUMPRODUCT(K58:$K$98, X58:$X$98)-K58*$AZ$3)/Z58, 0)</f>
        <v>-764936949639479.63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0.82894669600000004</v>
      </c>
      <c r="Q59" s="5">
        <f t="shared" si="60"/>
        <v>50</v>
      </c>
      <c r="R59">
        <f t="shared" si="41"/>
        <v>50000</v>
      </c>
      <c r="S59">
        <f t="shared" si="42"/>
        <v>-4240704179042429.5</v>
      </c>
      <c r="U59">
        <f t="shared" si="57"/>
        <v>0.82894669600000004</v>
      </c>
      <c r="V59">
        <f t="shared" si="58"/>
        <v>0.01</v>
      </c>
      <c r="W59">
        <f t="shared" si="34"/>
        <v>1.3387808672841883E-14</v>
      </c>
      <c r="X59">
        <f t="shared" si="35"/>
        <v>1.1097779766032424E-14</v>
      </c>
      <c r="Y59">
        <f t="shared" si="36"/>
        <v>1.3387808672841884E-16</v>
      </c>
      <c r="Z59">
        <f t="shared" si="37"/>
        <v>2.1561508200810397E-15</v>
      </c>
      <c r="AB59">
        <f t="shared" si="38"/>
        <v>-10.24082952856064</v>
      </c>
      <c r="AC59">
        <f t="shared" si="27"/>
        <v>-9.1435977933634263</v>
      </c>
      <c r="AE59">
        <f t="shared" si="43"/>
        <v>0</v>
      </c>
      <c r="AF59">
        <f t="shared" si="44"/>
        <v>0</v>
      </c>
      <c r="AG59">
        <f t="shared" si="45"/>
        <v>-1.0780754100405199E-13</v>
      </c>
      <c r="AH59">
        <f t="shared" si="46"/>
        <v>-5.5488898830162117E-10</v>
      </c>
      <c r="AI59">
        <f t="shared" si="39"/>
        <v>-5.5499679584262525E-10</v>
      </c>
      <c r="AJ59">
        <f t="shared" si="47"/>
        <v>-1.0972317351972141</v>
      </c>
      <c r="AK59">
        <f t="shared" si="59"/>
        <v>-0.71685806699924493</v>
      </c>
      <c r="AL59">
        <f t="shared" si="40"/>
        <v>-1.8140898027514556</v>
      </c>
      <c r="AN59">
        <f t="shared" si="48"/>
        <v>0</v>
      </c>
      <c r="AO59">
        <f t="shared" si="49"/>
        <v>0</v>
      </c>
      <c r="AP59">
        <f t="shared" si="50"/>
        <v>-1.8899045506326833E-16</v>
      </c>
      <c r="AQ59">
        <f t="shared" si="51"/>
        <v>-9.7274013888117941E-13</v>
      </c>
      <c r="AR59">
        <f t="shared" si="52"/>
        <v>-9.7292912933624261E-13</v>
      </c>
      <c r="AS59">
        <f t="shared" si="53"/>
        <v>-1.9234862701950235E-3</v>
      </c>
      <c r="AT59">
        <f t="shared" si="54"/>
        <v>-1.2566776965339573E-3</v>
      </c>
      <c r="AU59">
        <f t="shared" si="55"/>
        <v>-3.1801639677019097E-3</v>
      </c>
      <c r="AW59">
        <v>56</v>
      </c>
      <c r="AX59">
        <f>IF(Z59&gt;0, (R59*SUMPRODUCT(K59:$K$98, X59:$X$98)-K59*$AZ$3)/Z59, 0)</f>
        <v>-4240704179042429.5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0.83370721699999994</v>
      </c>
      <c r="Q60" s="5">
        <f t="shared" si="60"/>
        <v>50</v>
      </c>
      <c r="R60">
        <f t="shared" si="41"/>
        <v>50000</v>
      </c>
      <c r="S60">
        <f t="shared" si="42"/>
        <v>-2.4225961969098492E+16</v>
      </c>
      <c r="U60">
        <f t="shared" si="57"/>
        <v>0.83370721699999994</v>
      </c>
      <c r="V60">
        <f t="shared" si="58"/>
        <v>0.01</v>
      </c>
      <c r="W60">
        <f t="shared" si="34"/>
        <v>2.1561508200810397E-15</v>
      </c>
      <c r="X60">
        <f t="shared" si="35"/>
        <v>1.7975984996420312E-15</v>
      </c>
      <c r="Y60">
        <f t="shared" si="36"/>
        <v>2.1561508200810398E-17</v>
      </c>
      <c r="Z60">
        <f t="shared" si="37"/>
        <v>3.3699081223819805E-16</v>
      </c>
      <c r="AB60">
        <f t="shared" si="38"/>
        <v>-9.1435977933634263</v>
      </c>
      <c r="AC60">
        <f t="shared" si="27"/>
        <v>-8.163926601218197</v>
      </c>
      <c r="AE60">
        <f t="shared" si="43"/>
        <v>0</v>
      </c>
      <c r="AF60">
        <f t="shared" si="44"/>
        <v>0</v>
      </c>
      <c r="AG60">
        <f t="shared" si="45"/>
        <v>-1.6849540611909903E-14</v>
      </c>
      <c r="AH60">
        <f t="shared" si="46"/>
        <v>-8.9879924982101562E-11</v>
      </c>
      <c r="AI60">
        <f t="shared" si="39"/>
        <v>-8.9896774522713478E-11</v>
      </c>
      <c r="AJ60">
        <f t="shared" si="47"/>
        <v>-0.97967119214522924</v>
      </c>
      <c r="AK60">
        <f t="shared" si="59"/>
        <v>-0.64005184553543992</v>
      </c>
      <c r="AL60">
        <f t="shared" si="40"/>
        <v>-1.6197230377705658</v>
      </c>
      <c r="AN60">
        <f t="shared" si="48"/>
        <v>0</v>
      </c>
      <c r="AO60">
        <f t="shared" si="49"/>
        <v>0</v>
      </c>
      <c r="AP60">
        <f t="shared" si="50"/>
        <v>-2.6373075162745227E-17</v>
      </c>
      <c r="AQ60">
        <f t="shared" si="51"/>
        <v>-1.4068098779496517E-13</v>
      </c>
      <c r="AR60">
        <f t="shared" si="52"/>
        <v>-1.4070736087012793E-13</v>
      </c>
      <c r="AS60">
        <f t="shared" si="53"/>
        <v>-1.5333914781605268E-3</v>
      </c>
      <c r="AT60">
        <f t="shared" si="54"/>
        <v>-1.0018157657324157E-3</v>
      </c>
      <c r="AU60">
        <f t="shared" si="55"/>
        <v>-2.5352072440336494E-3</v>
      </c>
      <c r="AW60">
        <v>57</v>
      </c>
      <c r="AX60">
        <f>IF(Z60&gt;0, (R60*SUMPRODUCT(K60:$K$98, X60:$X$98)-K60*$AZ$3)/Z60, 0)</f>
        <v>-2.4225961969098492E+16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0.83838979800000002</v>
      </c>
      <c r="Q61" s="5">
        <f t="shared" si="60"/>
        <v>50</v>
      </c>
      <c r="R61">
        <f t="shared" si="41"/>
        <v>50000</v>
      </c>
      <c r="S61">
        <f t="shared" si="42"/>
        <v>-1.4267063100869323E+17</v>
      </c>
      <c r="U61">
        <f t="shared" si="57"/>
        <v>0.83838979800000002</v>
      </c>
      <c r="V61">
        <f t="shared" si="58"/>
        <v>0.01</v>
      </c>
      <c r="W61">
        <f t="shared" si="34"/>
        <v>3.3699081223819805E-16</v>
      </c>
      <c r="X61">
        <f t="shared" si="35"/>
        <v>2.825296590002388E-16</v>
      </c>
      <c r="Y61">
        <f t="shared" si="36"/>
        <v>3.3699081223819807E-18</v>
      </c>
      <c r="Z61">
        <f t="shared" si="37"/>
        <v>5.1091245115577274E-17</v>
      </c>
      <c r="AB61">
        <f t="shared" si="38"/>
        <v>-8.163926601218197</v>
      </c>
      <c r="AC61">
        <f t="shared" si="27"/>
        <v>-7.2892201796592255</v>
      </c>
      <c r="AE61">
        <f t="shared" si="43"/>
        <v>0</v>
      </c>
      <c r="AF61">
        <f t="shared" si="44"/>
        <v>0</v>
      </c>
      <c r="AG61">
        <f t="shared" si="45"/>
        <v>-2.5545622557788635E-15</v>
      </c>
      <c r="AH61">
        <f t="shared" si="46"/>
        <v>-1.412648295001194E-11</v>
      </c>
      <c r="AI61">
        <f t="shared" si="39"/>
        <v>-1.4129037512267719E-11</v>
      </c>
      <c r="AJ61">
        <f t="shared" si="47"/>
        <v>-0.87470642155897149</v>
      </c>
      <c r="AK61">
        <f t="shared" si="59"/>
        <v>-0.57147486208527387</v>
      </c>
      <c r="AL61">
        <f t="shared" si="40"/>
        <v>-1.4461812836583743</v>
      </c>
      <c r="AN61">
        <f t="shared" si="48"/>
        <v>0</v>
      </c>
      <c r="AO61">
        <f t="shared" si="49"/>
        <v>0</v>
      </c>
      <c r="AP61">
        <f t="shared" si="50"/>
        <v>-3.5700243328437367E-18</v>
      </c>
      <c r="AQ61">
        <f t="shared" si="51"/>
        <v>-1.9741890319939987E-14</v>
      </c>
      <c r="AR61">
        <f t="shared" si="52"/>
        <v>-1.9745460344272831E-14</v>
      </c>
      <c r="AS61">
        <f t="shared" si="53"/>
        <v>-1.2224102982795028E-3</v>
      </c>
      <c r="AT61">
        <f t="shared" si="54"/>
        <v>-7.9864139487605243E-4</v>
      </c>
      <c r="AU61">
        <f t="shared" si="55"/>
        <v>-2.0210516931753004E-3</v>
      </c>
      <c r="AW61">
        <v>58</v>
      </c>
      <c r="AX61">
        <f>IF(Z61&gt;0, (R61*SUMPRODUCT(K61:$K$98, X61:$X$98)-K61*$AZ$3)/Z61, 0)</f>
        <v>-1.4267063100869323E+17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0.84318435700000005</v>
      </c>
      <c r="Q62" s="5">
        <f t="shared" si="60"/>
        <v>50</v>
      </c>
      <c r="R62">
        <f t="shared" si="41"/>
        <v>50000</v>
      </c>
      <c r="S62">
        <f t="shared" si="42"/>
        <v>-8.6764931426311232E+17</v>
      </c>
      <c r="U62">
        <f t="shared" si="57"/>
        <v>0.84318435700000005</v>
      </c>
      <c r="V62">
        <f t="shared" si="58"/>
        <v>0.01</v>
      </c>
      <c r="W62">
        <f t="shared" si="34"/>
        <v>5.1091245115577274E-17</v>
      </c>
      <c r="X62">
        <f t="shared" si="35"/>
        <v>4.3079338661107416E-17</v>
      </c>
      <c r="Y62">
        <f t="shared" si="36"/>
        <v>5.1091245115577277E-19</v>
      </c>
      <c r="Z62">
        <f t="shared" si="37"/>
        <v>7.500994003314085E-18</v>
      </c>
      <c r="AB62">
        <f t="shared" si="38"/>
        <v>-7.2892201796592255</v>
      </c>
      <c r="AC62">
        <f t="shared" si="27"/>
        <v>-6.5082323032671834</v>
      </c>
      <c r="AE62">
        <f t="shared" si="43"/>
        <v>0</v>
      </c>
      <c r="AF62">
        <f t="shared" si="44"/>
        <v>0</v>
      </c>
      <c r="AG62">
        <f t="shared" si="45"/>
        <v>-3.7504970016570423E-16</v>
      </c>
      <c r="AH62">
        <f t="shared" si="46"/>
        <v>-2.153966933055371E-12</v>
      </c>
      <c r="AI62">
        <f t="shared" si="39"/>
        <v>-2.1543419827555366E-12</v>
      </c>
      <c r="AJ62">
        <f t="shared" si="47"/>
        <v>-0.78098787639204215</v>
      </c>
      <c r="AK62">
        <f t="shared" si="59"/>
        <v>-0.51024541257614586</v>
      </c>
      <c r="AL62">
        <f t="shared" si="40"/>
        <v>-1.2912332889703424</v>
      </c>
      <c r="AN62">
        <f t="shared" si="48"/>
        <v>0</v>
      </c>
      <c r="AO62">
        <f t="shared" si="49"/>
        <v>0</v>
      </c>
      <c r="AP62">
        <f t="shared" si="50"/>
        <v>-4.6797805174294571E-19</v>
      </c>
      <c r="AQ62">
        <f t="shared" si="51"/>
        <v>-2.687668456752858E-15</v>
      </c>
      <c r="AR62">
        <f t="shared" si="52"/>
        <v>-2.6881364348046009E-15</v>
      </c>
      <c r="AS62">
        <f t="shared" si="53"/>
        <v>-9.7449800564386512E-4</v>
      </c>
      <c r="AT62">
        <f t="shared" si="54"/>
        <v>-6.3667203035400644E-4</v>
      </c>
      <c r="AU62">
        <f t="shared" si="55"/>
        <v>-1.6111700360005598E-3</v>
      </c>
      <c r="AW62">
        <v>59</v>
      </c>
      <c r="AX62">
        <f>IF(Z62&gt;0, (R62*SUMPRODUCT(K62:$K$98, X62:$X$98)-K62*$AZ$3)/Z62, 0)</f>
        <v>-8.6764931426311232E+17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0.84806285100000001</v>
      </c>
      <c r="Q63" s="5">
        <f t="shared" si="60"/>
        <v>50</v>
      </c>
      <c r="R63">
        <f t="shared" si="41"/>
        <v>50000</v>
      </c>
      <c r="S63">
        <f t="shared" si="42"/>
        <v>-5.4579572239746888E+18</v>
      </c>
      <c r="U63">
        <f t="shared" si="57"/>
        <v>0.84806285100000001</v>
      </c>
      <c r="V63">
        <f t="shared" si="58"/>
        <v>0.01</v>
      </c>
      <c r="W63">
        <f t="shared" si="34"/>
        <v>7.500994003314085E-18</v>
      </c>
      <c r="X63">
        <f t="shared" si="35"/>
        <v>6.3613143597844462E-18</v>
      </c>
      <c r="Y63">
        <f t="shared" si="36"/>
        <v>7.5009940033140854E-20</v>
      </c>
      <c r="Z63">
        <f t="shared" si="37"/>
        <v>1.064669703496498E-18</v>
      </c>
      <c r="AB63">
        <f t="shared" si="38"/>
        <v>-6.5082323032671834</v>
      </c>
      <c r="AC63">
        <f t="shared" si="27"/>
        <v>-5.8109216993457009</v>
      </c>
      <c r="AE63">
        <f t="shared" si="43"/>
        <v>0</v>
      </c>
      <c r="AF63">
        <f t="shared" si="44"/>
        <v>0</v>
      </c>
      <c r="AG63">
        <f t="shared" si="45"/>
        <v>-5.32334851748249E-17</v>
      </c>
      <c r="AH63">
        <f t="shared" si="46"/>
        <v>-3.1806571798922232E-13</v>
      </c>
      <c r="AI63">
        <f t="shared" si="39"/>
        <v>-3.1811895147439715E-13</v>
      </c>
      <c r="AJ63">
        <f t="shared" si="47"/>
        <v>-0.69731060392148247</v>
      </c>
      <c r="AK63">
        <f t="shared" si="59"/>
        <v>-0.45557626122870287</v>
      </c>
      <c r="AL63">
        <f t="shared" si="40"/>
        <v>-1.1528868651505033</v>
      </c>
      <c r="AN63">
        <f t="shared" si="48"/>
        <v>0</v>
      </c>
      <c r="AO63">
        <f t="shared" si="49"/>
        <v>0</v>
      </c>
      <c r="AP63">
        <f t="shared" si="50"/>
        <v>-5.9306670052650179E-20</v>
      </c>
      <c r="AQ63">
        <f t="shared" si="51"/>
        <v>-3.5435250068441791E-16</v>
      </c>
      <c r="AR63">
        <f t="shared" si="52"/>
        <v>-3.5441180735447054E-16</v>
      </c>
      <c r="AS63">
        <f t="shared" si="53"/>
        <v>-7.7686384378498712E-4</v>
      </c>
      <c r="AT63">
        <f t="shared" si="54"/>
        <v>-5.0755104460619273E-4</v>
      </c>
      <c r="AU63">
        <f t="shared" si="55"/>
        <v>-1.2844148883915339E-3</v>
      </c>
      <c r="AW63">
        <v>60</v>
      </c>
      <c r="AX63">
        <f>IF(Z63&gt;0, (R63*SUMPRODUCT(K63:$K$98, X63:$X$98)-K63*$AZ$3)/Z63, 0)</f>
        <v>-5.4579572239746888E+18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0.85299375700000002</v>
      </c>
      <c r="Q64" s="5">
        <f t="shared" si="60"/>
        <v>50</v>
      </c>
      <c r="R64">
        <f t="shared" si="41"/>
        <v>50000</v>
      </c>
      <c r="S64">
        <f t="shared" si="42"/>
        <v>-3.5569007558542742E+19</v>
      </c>
      <c r="U64">
        <f t="shared" si="57"/>
        <v>0.85299375700000002</v>
      </c>
      <c r="V64">
        <f t="shared" si="58"/>
        <v>0.01</v>
      </c>
      <c r="W64">
        <f t="shared" si="34"/>
        <v>1.064669703496498E-18</v>
      </c>
      <c r="X64">
        <f t="shared" si="35"/>
        <v>9.0815661034955385E-19</v>
      </c>
      <c r="Y64">
        <f t="shared" si="36"/>
        <v>1.0646697034964981E-20</v>
      </c>
      <c r="Z64">
        <f t="shared" si="37"/>
        <v>1.4586639611197917E-19</v>
      </c>
      <c r="AB64">
        <f t="shared" si="38"/>
        <v>-5.8109216993457009</v>
      </c>
      <c r="AC64">
        <f t="shared" si="27"/>
        <v>-5.1883229458443765</v>
      </c>
      <c r="AE64">
        <f t="shared" si="43"/>
        <v>0</v>
      </c>
      <c r="AF64">
        <f t="shared" si="44"/>
        <v>0</v>
      </c>
      <c r="AG64">
        <f t="shared" si="45"/>
        <v>-7.2933198055989585E-18</v>
      </c>
      <c r="AH64">
        <f t="shared" si="46"/>
        <v>-4.5407830517477695E-14</v>
      </c>
      <c r="AI64">
        <f t="shared" si="39"/>
        <v>-4.5415123837283294E-14</v>
      </c>
      <c r="AJ64">
        <f t="shared" si="47"/>
        <v>-0.62259875350132443</v>
      </c>
      <c r="AK64">
        <f t="shared" si="59"/>
        <v>-0.40676451895419913</v>
      </c>
      <c r="AL64">
        <f t="shared" si="40"/>
        <v>-1.029363272455569</v>
      </c>
      <c r="AN64">
        <f t="shared" si="48"/>
        <v>0</v>
      </c>
      <c r="AO64">
        <f t="shared" si="49"/>
        <v>0</v>
      </c>
      <c r="AP64">
        <f t="shared" si="50"/>
        <v>-7.2548071863876917E-21</v>
      </c>
      <c r="AQ64">
        <f t="shared" si="51"/>
        <v>-4.5168052949437023E-17</v>
      </c>
      <c r="AR64">
        <f t="shared" si="52"/>
        <v>-4.5175307756623412E-17</v>
      </c>
      <c r="AS64">
        <f t="shared" si="53"/>
        <v>-6.1931109995614481E-4</v>
      </c>
      <c r="AT64">
        <f t="shared" si="54"/>
        <v>-4.0461658530468179E-4</v>
      </c>
      <c r="AU64">
        <f t="shared" si="55"/>
        <v>-1.0239276852608719E-3</v>
      </c>
      <c r="AW64">
        <v>61</v>
      </c>
      <c r="AX64">
        <f>IF(Z64&gt;0, (R64*SUMPRODUCT(K64:$K$98, X64:$X$98)-K64*$AZ$3)/Z64, 0)</f>
        <v>-3.5569007558542742E+19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0.85794593600000002</v>
      </c>
      <c r="Q65" s="5">
        <f t="shared" si="60"/>
        <v>50</v>
      </c>
      <c r="R65">
        <f t="shared" si="41"/>
        <v>50000</v>
      </c>
      <c r="S65">
        <f t="shared" si="42"/>
        <v>-2.4049273078778246E+20</v>
      </c>
      <c r="U65">
        <f t="shared" si="57"/>
        <v>0.85794593600000002</v>
      </c>
      <c r="V65">
        <f t="shared" si="58"/>
        <v>0.01</v>
      </c>
      <c r="W65">
        <f t="shared" si="34"/>
        <v>1.4586639611197917E-19</v>
      </c>
      <c r="X65">
        <f t="shared" si="35"/>
        <v>1.2514548174323874E-19</v>
      </c>
      <c r="Y65">
        <f t="shared" si="36"/>
        <v>1.4586639611197918E-21</v>
      </c>
      <c r="Z65">
        <f t="shared" si="37"/>
        <v>1.9262250407620641E-20</v>
      </c>
      <c r="AB65">
        <f t="shared" si="38"/>
        <v>-5.1883229458443765</v>
      </c>
      <c r="AC65">
        <f t="shared" si="27"/>
        <v>-4.6324312016467637</v>
      </c>
      <c r="AE65">
        <f t="shared" si="43"/>
        <v>0</v>
      </c>
      <c r="AF65">
        <f t="shared" si="44"/>
        <v>0</v>
      </c>
      <c r="AG65">
        <f t="shared" si="45"/>
        <v>-9.6311252038103208E-19</v>
      </c>
      <c r="AH65">
        <f t="shared" si="46"/>
        <v>-6.2572740871619373E-15</v>
      </c>
      <c r="AI65">
        <f t="shared" si="39"/>
        <v>-6.258237199682318E-15</v>
      </c>
      <c r="AJ65">
        <f t="shared" si="47"/>
        <v>-0.55589174419761278</v>
      </c>
      <c r="AK65">
        <f t="shared" si="59"/>
        <v>-0.36318260620910636</v>
      </c>
      <c r="AL65">
        <f t="shared" si="40"/>
        <v>-0.91907435040672536</v>
      </c>
      <c r="AN65">
        <f t="shared" si="48"/>
        <v>0</v>
      </c>
      <c r="AO65">
        <f t="shared" si="49"/>
        <v>0</v>
      </c>
      <c r="AP65">
        <f t="shared" si="50"/>
        <v>-8.5538104687401753E-22</v>
      </c>
      <c r="AQ65">
        <f t="shared" si="51"/>
        <v>-5.5573503053793878E-18</v>
      </c>
      <c r="AR65">
        <f t="shared" si="52"/>
        <v>-5.5582056864262613E-18</v>
      </c>
      <c r="AS65">
        <f t="shared" si="53"/>
        <v>-4.9371101718442812E-4</v>
      </c>
      <c r="AT65">
        <f t="shared" si="54"/>
        <v>-3.2255786456049243E-4</v>
      </c>
      <c r="AU65">
        <f t="shared" si="55"/>
        <v>-8.1626888174492608E-4</v>
      </c>
      <c r="AW65">
        <v>62</v>
      </c>
      <c r="AX65">
        <f>IF(Z65&gt;0, (R65*SUMPRODUCT(K65:$K$98, X65:$X$98)-K65*$AZ$3)/Z65, 0)</f>
        <v>-2.4049273078778246E+20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0.86292441799999997</v>
      </c>
      <c r="Q66" s="5">
        <f t="shared" si="60"/>
        <v>50</v>
      </c>
      <c r="R66">
        <f t="shared" si="41"/>
        <v>50000</v>
      </c>
      <c r="S66">
        <f t="shared" si="42"/>
        <v>-1.6897475432305425E+21</v>
      </c>
      <c r="U66">
        <f t="shared" si="57"/>
        <v>0.86292441799999997</v>
      </c>
      <c r="V66">
        <f t="shared" si="58"/>
        <v>0.01</v>
      </c>
      <c r="W66">
        <f t="shared" si="34"/>
        <v>1.9262250407620641E-20</v>
      </c>
      <c r="X66">
        <f t="shared" si="35"/>
        <v>1.6621866222366303E-20</v>
      </c>
      <c r="Y66">
        <f t="shared" si="36"/>
        <v>1.9262250407620643E-22</v>
      </c>
      <c r="Z66">
        <f t="shared" si="37"/>
        <v>2.4477616811781319E-21</v>
      </c>
      <c r="AB66">
        <f t="shared" si="38"/>
        <v>-4.6324312016467637</v>
      </c>
      <c r="AC66">
        <f t="shared" si="27"/>
        <v>-4.136099287184611</v>
      </c>
      <c r="AE66">
        <f t="shared" si="43"/>
        <v>0</v>
      </c>
      <c r="AF66">
        <f t="shared" si="44"/>
        <v>0</v>
      </c>
      <c r="AG66">
        <f t="shared" si="45"/>
        <v>-1.2238808405890659E-19</v>
      </c>
      <c r="AH66">
        <f t="shared" si="46"/>
        <v>-8.3109331111831521E-16</v>
      </c>
      <c r="AI66">
        <f t="shared" si="39"/>
        <v>-8.3121569920237407E-16</v>
      </c>
      <c r="AJ66">
        <f t="shared" si="47"/>
        <v>-0.49633191446215275</v>
      </c>
      <c r="AK66">
        <f t="shared" si="59"/>
        <v>-0.32427018411527347</v>
      </c>
      <c r="AL66">
        <f t="shared" si="40"/>
        <v>-0.82060209857742705</v>
      </c>
      <c r="AN66">
        <f t="shared" si="48"/>
        <v>0</v>
      </c>
      <c r="AO66">
        <f t="shared" si="49"/>
        <v>0</v>
      </c>
      <c r="AP66">
        <f t="shared" si="50"/>
        <v>-9.7051825324361725E-23</v>
      </c>
      <c r="AQ66">
        <f t="shared" si="51"/>
        <v>-6.5904392146606453E-19</v>
      </c>
      <c r="AR66">
        <f t="shared" si="52"/>
        <v>-6.5914097329138884E-19</v>
      </c>
      <c r="AS66">
        <f t="shared" si="53"/>
        <v>-3.9358340017891152E-4</v>
      </c>
      <c r="AT66">
        <f t="shared" si="54"/>
        <v>-2.5714115478355577E-4</v>
      </c>
      <c r="AU66">
        <f t="shared" si="55"/>
        <v>-6.50724554962468E-4</v>
      </c>
      <c r="AW66">
        <v>63</v>
      </c>
      <c r="AX66">
        <f>IF(Z66&gt;0, (R66*SUMPRODUCT(K66:$K$98, X66:$X$98)-K66*$AZ$3)/Z66, 0)</f>
        <v>-1.6897475432305425E+21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1">$C$6</f>
        <v>50000</v>
      </c>
      <c r="S67">
        <f t="shared" ref="S67:S79" si="62">AX67</f>
        <v>-1.2360167459220963E+22</v>
      </c>
      <c r="U67">
        <f t="shared" si="57"/>
        <v>0.86793829099999997</v>
      </c>
      <c r="V67">
        <f t="shared" si="58"/>
        <v>0.01</v>
      </c>
      <c r="W67">
        <f t="shared" si="34"/>
        <v>2.4477616811781319E-21</v>
      </c>
      <c r="X67">
        <f t="shared" si="35"/>
        <v>2.1245060903370347E-21</v>
      </c>
      <c r="Y67">
        <f t="shared" si="36"/>
        <v>2.447761681178132E-23</v>
      </c>
      <c r="Z67">
        <f t="shared" si="37"/>
        <v>2.9877797402931592E-22</v>
      </c>
      <c r="AB67">
        <f t="shared" si="38"/>
        <v>-4.136099287184611</v>
      </c>
      <c r="AC67">
        <f t="shared" si="27"/>
        <v>-3.6929457921291169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-1.4938898701465797E-20</v>
      </c>
      <c r="AH67">
        <f t="shared" ref="AH67:AH79" si="66">-X67*R67</f>
        <v>-1.0622530451685173E-16</v>
      </c>
      <c r="AI67">
        <f t="shared" si="39"/>
        <v>-1.0624024341555319E-16</v>
      </c>
      <c r="AJ67">
        <f t="shared" ref="AJ67:AJ79" si="67">AB67-AC67</f>
        <v>-0.44315349505549406</v>
      </c>
      <c r="AK67">
        <f t="shared" si="59"/>
        <v>-0.28952695010292279</v>
      </c>
      <c r="AL67">
        <f t="shared" si="40"/>
        <v>-0.73268044515841702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-1.05770639827331E-23</v>
      </c>
      <c r="AQ67">
        <f t="shared" ref="AQ67:AQ79" si="71">AH67*$K67</f>
        <v>-7.5209817330765211E-20</v>
      </c>
      <c r="AR67">
        <f t="shared" ref="AR67:AR79" si="72">AI67*$K67</f>
        <v>-7.5220394394747943E-20</v>
      </c>
      <c r="AS67">
        <f t="shared" ref="AS67:AS79" si="73">AJ67*$K67</f>
        <v>-3.1376227692834184E-4</v>
      </c>
      <c r="AT67">
        <f t="shared" ref="AT67:AT79" si="74">AK67*$K67</f>
        <v>-2.0499135425984999E-4</v>
      </c>
      <c r="AU67">
        <f t="shared" ref="AU67:AU79" si="75">AL67*$K67</f>
        <v>-5.1875363118819193E-4</v>
      </c>
      <c r="AW67">
        <v>64</v>
      </c>
      <c r="AX67">
        <f>IF(Z67&gt;0, (R67*SUMPRODUCT(K67:$K$98, X67:$X$98)-K67*$AZ$3)/Z67, 0)</f>
        <v>-1.2360167459220963E+22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0.872959127</v>
      </c>
      <c r="Q68" s="5">
        <f t="shared" si="60"/>
        <v>50</v>
      </c>
      <c r="R68">
        <f t="shared" si="61"/>
        <v>50000</v>
      </c>
      <c r="S68">
        <f t="shared" si="62"/>
        <v>-9.4290682562457142E+22</v>
      </c>
      <c r="U68">
        <f t="shared" ref="U68:U79" si="77">M68</f>
        <v>0.872959127</v>
      </c>
      <c r="V68">
        <f t="shared" ref="V68:V79" si="78">$C$10</f>
        <v>0.01</v>
      </c>
      <c r="W68">
        <f t="shared" si="34"/>
        <v>2.9877797402931592E-22</v>
      </c>
      <c r="X68">
        <f t="shared" si="35"/>
        <v>2.608209593754603E-22</v>
      </c>
      <c r="Y68">
        <f t="shared" si="36"/>
        <v>2.9877797402931591E-24</v>
      </c>
      <c r="Z68">
        <f t="shared" si="37"/>
        <v>3.4969234913562458E-23</v>
      </c>
      <c r="AB68">
        <f t="shared" si="38"/>
        <v>-3.6929457921291169</v>
      </c>
      <c r="AC68">
        <f t="shared" ref="AC68:AC79" si="79">S68*Z68</f>
        <v>-3.2972730286867109</v>
      </c>
      <c r="AE68">
        <f t="shared" si="63"/>
        <v>0</v>
      </c>
      <c r="AF68">
        <f t="shared" si="64"/>
        <v>0</v>
      </c>
      <c r="AG68">
        <f t="shared" si="65"/>
        <v>-1.7484617456781228E-21</v>
      </c>
      <c r="AH68">
        <f t="shared" si="66"/>
        <v>-1.3041047968773015E-17</v>
      </c>
      <c r="AI68">
        <f t="shared" si="39"/>
        <v>-1.3042796430518693E-17</v>
      </c>
      <c r="AJ68">
        <f t="shared" si="67"/>
        <v>-0.39567276344240598</v>
      </c>
      <c r="AK68">
        <f t="shared" ref="AK68:AK79" si="80">G68*SUM(AB68:AB68, AE68:AF68)</f>
        <v>-0.25850620544903818</v>
      </c>
      <c r="AL68">
        <f t="shared" si="40"/>
        <v>-0.65417896889144411</v>
      </c>
      <c r="AN68">
        <f t="shared" si="68"/>
        <v>0</v>
      </c>
      <c r="AO68">
        <f t="shared" si="69"/>
        <v>0</v>
      </c>
      <c r="AP68">
        <f t="shared" si="70"/>
        <v>-1.1053114306392309E-24</v>
      </c>
      <c r="AQ68">
        <f t="shared" si="71"/>
        <v>-8.2440576255266338E-21</v>
      </c>
      <c r="AR68">
        <f t="shared" si="72"/>
        <v>-8.2451629369572725E-21</v>
      </c>
      <c r="AS68">
        <f t="shared" si="73"/>
        <v>-2.5012936617374224E-4</v>
      </c>
      <c r="AT68">
        <f t="shared" si="74"/>
        <v>-1.6341785256684469E-4</v>
      </c>
      <c r="AU68">
        <f t="shared" si="75"/>
        <v>-4.135472187405869E-4</v>
      </c>
      <c r="AW68">
        <v>65</v>
      </c>
      <c r="AX68">
        <f>IF(Z68&gt;0, (R68*SUMPRODUCT(K68:$K$98, X68:$X$98)-K68*$AZ$3)/Z68, 0)</f>
        <v>-9.4290682562457142E+22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0.877957722</v>
      </c>
      <c r="Q69" s="5">
        <f t="shared" ref="Q69:Q79" si="81">$C$8</f>
        <v>50</v>
      </c>
      <c r="R69">
        <f t="shared" si="61"/>
        <v>50000</v>
      </c>
      <c r="S69">
        <f t="shared" si="62"/>
        <v>-7.513959099507535E+23</v>
      </c>
      <c r="U69">
        <f t="shared" si="77"/>
        <v>0.877957722</v>
      </c>
      <c r="V69">
        <f t="shared" si="78"/>
        <v>0.01</v>
      </c>
      <c r="W69">
        <f t="shared" si="34"/>
        <v>3.4969234913562458E-23</v>
      </c>
      <c r="X69">
        <f t="shared" si="35"/>
        <v>3.0701509824794161E-23</v>
      </c>
      <c r="Y69">
        <f t="shared" si="36"/>
        <v>3.4969234913562456E-25</v>
      </c>
      <c r="Z69">
        <f t="shared" si="37"/>
        <v>3.9180327396326716E-24</v>
      </c>
      <c r="AB69">
        <f t="shared" si="38"/>
        <v>-3.2972730286867109</v>
      </c>
      <c r="AC69">
        <f t="shared" si="79"/>
        <v>-2.9439937756131349</v>
      </c>
      <c r="AE69">
        <f t="shared" si="63"/>
        <v>0</v>
      </c>
      <c r="AF69">
        <f t="shared" si="64"/>
        <v>0</v>
      </c>
      <c r="AG69">
        <f t="shared" si="65"/>
        <v>-1.9590163698163359E-22</v>
      </c>
      <c r="AH69">
        <f t="shared" si="66"/>
        <v>-1.5350754912397082E-18</v>
      </c>
      <c r="AI69">
        <f t="shared" si="39"/>
        <v>-1.5352713928766899E-18</v>
      </c>
      <c r="AJ69">
        <f t="shared" si="67"/>
        <v>-0.35327925307357599</v>
      </c>
      <c r="AK69">
        <f t="shared" si="80"/>
        <v>-0.23080911200806978</v>
      </c>
      <c r="AL69">
        <f t="shared" si="40"/>
        <v>-0.58408836508164574</v>
      </c>
      <c r="AN69">
        <f t="shared" si="68"/>
        <v>0</v>
      </c>
      <c r="AO69">
        <f t="shared" si="69"/>
        <v>0</v>
      </c>
      <c r="AP69">
        <f t="shared" si="70"/>
        <v>-1.1057286659665934E-25</v>
      </c>
      <c r="AQ69">
        <f t="shared" si="71"/>
        <v>-8.6644348727194672E-22</v>
      </c>
      <c r="AR69">
        <f t="shared" si="72"/>
        <v>-8.665540601385434E-22</v>
      </c>
      <c r="AS69">
        <f t="shared" si="73"/>
        <v>-1.9940159930942417E-4</v>
      </c>
      <c r="AT69">
        <f t="shared" si="74"/>
        <v>-1.3027571154882386E-4</v>
      </c>
      <c r="AU69">
        <f t="shared" si="75"/>
        <v>-3.2967731085824801E-4</v>
      </c>
      <c r="AW69">
        <v>66</v>
      </c>
      <c r="AX69">
        <f>IF(Z69&gt;0, (R69*SUMPRODUCT(K69:$K$98, X69:$X$98)-K69*$AZ$3)/Z69, 0)</f>
        <v>-7.513959099507535E+23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5.0395583859400386E-4</v>
      </c>
      <c r="L70" s="2">
        <v>67</v>
      </c>
      <c r="M70" s="8">
        <v>0.88376105100000002</v>
      </c>
      <c r="Q70" s="5">
        <f t="shared" si="81"/>
        <v>50</v>
      </c>
      <c r="R70">
        <f t="shared" si="61"/>
        <v>50000</v>
      </c>
      <c r="S70">
        <f t="shared" si="62"/>
        <v>-6.3149081540064256E+24</v>
      </c>
      <c r="U70">
        <f t="shared" si="77"/>
        <v>0.88376105100000002</v>
      </c>
      <c r="V70">
        <f t="shared" si="78"/>
        <v>0.01</v>
      </c>
      <c r="W70">
        <f t="shared" ref="W70:W79" si="83">Z69</f>
        <v>3.9180327396326716E-24</v>
      </c>
      <c r="X70">
        <f t="shared" ref="X70:X79" si="84">U70*W70</f>
        <v>3.4626047318301791E-24</v>
      </c>
      <c r="Y70">
        <f t="shared" ref="Y70:Y79" si="85">V70*W70</f>
        <v>3.9180327396326718E-26</v>
      </c>
      <c r="Z70">
        <f t="shared" ref="Z70:Z79" si="86">MAX(0, W70-X70-Y70)</f>
        <v>4.162476804061657E-25</v>
      </c>
      <c r="AB70">
        <f t="shared" ref="AB70:AB79" si="87">AC69</f>
        <v>-2.9439937756131349</v>
      </c>
      <c r="AC70">
        <f t="shared" si="79"/>
        <v>-2.6285658710831563</v>
      </c>
      <c r="AE70">
        <f t="shared" si="63"/>
        <v>0</v>
      </c>
      <c r="AF70">
        <f t="shared" si="64"/>
        <v>0</v>
      </c>
      <c r="AG70">
        <f t="shared" si="65"/>
        <v>-2.0812384020308284E-23</v>
      </c>
      <c r="AH70">
        <f t="shared" si="66"/>
        <v>-1.7313023659150895E-19</v>
      </c>
      <c r="AI70">
        <f t="shared" ref="AI70:AI79" si="88">SUM(AE70:AH70)</f>
        <v>-1.7315104897552925E-19</v>
      </c>
      <c r="AJ70">
        <f t="shared" si="67"/>
        <v>-0.3154279045299786</v>
      </c>
      <c r="AK70">
        <f t="shared" si="80"/>
        <v>-0.20607956429291946</v>
      </c>
      <c r="AL70">
        <f t="shared" ref="AL70:AL79" si="89">SUM(AI70:AK70)</f>
        <v>-0.521507468822898</v>
      </c>
      <c r="AN70">
        <f t="shared" si="68"/>
        <v>0</v>
      </c>
      <c r="AO70">
        <f t="shared" si="69"/>
        <v>0</v>
      </c>
      <c r="AP70">
        <f t="shared" si="70"/>
        <v>-1.0488522442094907E-26</v>
      </c>
      <c r="AQ70">
        <f t="shared" si="71"/>
        <v>-8.7249993567452182E-23</v>
      </c>
      <c r="AR70">
        <f t="shared" si="72"/>
        <v>-8.7260482089894278E-23</v>
      </c>
      <c r="AS70">
        <f t="shared" si="73"/>
        <v>-1.5896173414335475E-4</v>
      </c>
      <c r="AT70">
        <f t="shared" si="74"/>
        <v>-1.0385499964032516E-4</v>
      </c>
      <c r="AU70">
        <f t="shared" si="75"/>
        <v>-2.6281673378367989E-4</v>
      </c>
      <c r="AW70">
        <v>67</v>
      </c>
      <c r="AX70">
        <f>IF(Z70&gt;0, (R70*SUMPRODUCT(K70:$K$98, X70:$X$98)-K70*$AZ$3)/Z70, 0)</f>
        <v>-6.3149081540064256E+24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0.88953285599999998</v>
      </c>
      <c r="Q71" s="5">
        <f t="shared" si="81"/>
        <v>50</v>
      </c>
      <c r="R71">
        <f t="shared" si="61"/>
        <v>50000</v>
      </c>
      <c r="S71">
        <f t="shared" si="62"/>
        <v>-5.6120942900411798E+25</v>
      </c>
      <c r="U71">
        <f t="shared" si="77"/>
        <v>0.88953285599999998</v>
      </c>
      <c r="V71">
        <f t="shared" si="78"/>
        <v>0.01</v>
      </c>
      <c r="W71">
        <f t="shared" si="83"/>
        <v>4.162476804061657E-25</v>
      </c>
      <c r="X71">
        <f t="shared" si="84"/>
        <v>3.7026598795507182E-25</v>
      </c>
      <c r="Y71">
        <f t="shared" si="85"/>
        <v>4.1624768040616569E-27</v>
      </c>
      <c r="Z71">
        <f t="shared" si="86"/>
        <v>4.1819215647032228E-26</v>
      </c>
      <c r="AB71">
        <f t="shared" si="87"/>
        <v>-2.6285658710831563</v>
      </c>
      <c r="AC71">
        <f t="shared" si="79"/>
        <v>-2.3469338134671034</v>
      </c>
      <c r="AE71">
        <f t="shared" si="63"/>
        <v>0</v>
      </c>
      <c r="AF71">
        <f t="shared" si="64"/>
        <v>0</v>
      </c>
      <c r="AG71">
        <f t="shared" si="65"/>
        <v>-2.0909607823516115E-24</v>
      </c>
      <c r="AH71">
        <f t="shared" si="66"/>
        <v>-1.8513299397753591E-20</v>
      </c>
      <c r="AI71">
        <f t="shared" si="88"/>
        <v>-1.8515390358535944E-20</v>
      </c>
      <c r="AJ71">
        <f t="shared" si="67"/>
        <v>-0.28163205761605292</v>
      </c>
      <c r="AK71">
        <f t="shared" si="80"/>
        <v>-0.18399961097582096</v>
      </c>
      <c r="AL71">
        <f t="shared" si="89"/>
        <v>-0.46563166859187388</v>
      </c>
      <c r="AN71">
        <f t="shared" si="68"/>
        <v>0</v>
      </c>
      <c r="AO71">
        <f t="shared" si="69"/>
        <v>0</v>
      </c>
      <c r="AP71">
        <f t="shared" si="70"/>
        <v>-9.408499058367685E-28</v>
      </c>
      <c r="AQ71">
        <f t="shared" si="71"/>
        <v>-8.3302547528006931E-24</v>
      </c>
      <c r="AR71">
        <f t="shared" si="72"/>
        <v>-8.33119560270653E-24</v>
      </c>
      <c r="AS71">
        <f t="shared" si="73"/>
        <v>-1.2672332122397567E-4</v>
      </c>
      <c r="AT71">
        <f t="shared" si="74"/>
        <v>-8.2792569866330641E-5</v>
      </c>
      <c r="AU71">
        <f t="shared" si="75"/>
        <v>-2.095158910903063E-4</v>
      </c>
      <c r="AW71">
        <v>68</v>
      </c>
      <c r="AX71">
        <f>IF(Z71&gt;0, (R71*SUMPRODUCT(K71:$K$98, X71:$X$98)-K71*$AZ$3)/Z71, 0)</f>
        <v>-5.6120942900411798E+25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0.89526598199999996</v>
      </c>
      <c r="Q72" s="5">
        <f t="shared" si="81"/>
        <v>50</v>
      </c>
      <c r="R72">
        <f t="shared" si="61"/>
        <v>50000</v>
      </c>
      <c r="S72">
        <f t="shared" si="62"/>
        <v>-5.2893338412512472E+26</v>
      </c>
      <c r="U72">
        <f t="shared" si="77"/>
        <v>0.89526598199999996</v>
      </c>
      <c r="V72">
        <f t="shared" si="78"/>
        <v>0.01</v>
      </c>
      <c r="W72">
        <f t="shared" si="83"/>
        <v>4.1819215647032228E-26</v>
      </c>
      <c r="X72">
        <f t="shared" si="84"/>
        <v>3.7439321162710069E-26</v>
      </c>
      <c r="Y72">
        <f t="shared" si="85"/>
        <v>4.1819215647032225E-28</v>
      </c>
      <c r="Z72">
        <f t="shared" si="86"/>
        <v>3.9617023278518367E-27</v>
      </c>
      <c r="AB72">
        <f t="shared" si="87"/>
        <v>-2.3469338134671034</v>
      </c>
      <c r="AC72">
        <f t="shared" si="79"/>
        <v>-2.0954766191670564</v>
      </c>
      <c r="AE72">
        <f t="shared" si="63"/>
        <v>0</v>
      </c>
      <c r="AF72">
        <f t="shared" si="64"/>
        <v>0</v>
      </c>
      <c r="AG72">
        <f t="shared" si="65"/>
        <v>-1.9808511639259183E-25</v>
      </c>
      <c r="AH72">
        <f t="shared" si="66"/>
        <v>-1.8719660581355034E-21</v>
      </c>
      <c r="AI72">
        <f t="shared" si="88"/>
        <v>-1.8721641432518961E-21</v>
      </c>
      <c r="AJ72">
        <f t="shared" si="67"/>
        <v>-0.25145719430004698</v>
      </c>
      <c r="AK72">
        <f t="shared" si="80"/>
        <v>-0.16428536694269724</v>
      </c>
      <c r="AL72">
        <f t="shared" si="89"/>
        <v>-0.41574256124274422</v>
      </c>
      <c r="AN72">
        <f t="shared" si="68"/>
        <v>0</v>
      </c>
      <c r="AO72">
        <f t="shared" si="69"/>
        <v>0</v>
      </c>
      <c r="AP72">
        <f t="shared" si="70"/>
        <v>-7.9580796352534642E-29</v>
      </c>
      <c r="AQ72">
        <f t="shared" si="71"/>
        <v>-7.5206331684246586E-25</v>
      </c>
      <c r="AR72">
        <f t="shared" si="72"/>
        <v>-7.5214289763881845E-25</v>
      </c>
      <c r="AS72">
        <f t="shared" si="73"/>
        <v>-1.0102305582268457E-4</v>
      </c>
      <c r="AT72">
        <f t="shared" si="74"/>
        <v>-6.6001729804153871E-5</v>
      </c>
      <c r="AU72">
        <f t="shared" si="75"/>
        <v>-1.6702478562683842E-4</v>
      </c>
      <c r="AW72">
        <v>69</v>
      </c>
      <c r="AX72">
        <f>IF(Z72&gt;0, (R72*SUMPRODUCT(K72:$K$98, X72:$X$98)-K72*$AZ$3)/Z72, 0)</f>
        <v>-5.2893338412512472E+26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0.900953271</v>
      </c>
      <c r="Q73" s="5">
        <f t="shared" si="81"/>
        <v>50</v>
      </c>
      <c r="R73">
        <f t="shared" si="61"/>
        <v>50000</v>
      </c>
      <c r="S73">
        <f t="shared" si="62"/>
        <v>-5.3035294548743999E+27</v>
      </c>
      <c r="U73">
        <f t="shared" si="77"/>
        <v>0.900953271</v>
      </c>
      <c r="V73">
        <f t="shared" si="78"/>
        <v>0.01</v>
      </c>
      <c r="W73">
        <f t="shared" si="83"/>
        <v>3.9617023278518367E-27</v>
      </c>
      <c r="X73">
        <f t="shared" si="84"/>
        <v>3.5693086710064266E-27</v>
      </c>
      <c r="Y73">
        <f t="shared" si="85"/>
        <v>3.9617023278518366E-29</v>
      </c>
      <c r="Z73">
        <f t="shared" si="86"/>
        <v>3.5277663356689174E-28</v>
      </c>
      <c r="AB73">
        <f t="shared" si="87"/>
        <v>-2.0954766191670564</v>
      </c>
      <c r="AC73">
        <f t="shared" si="79"/>
        <v>-1.8709612671134432</v>
      </c>
      <c r="AE73">
        <f t="shared" si="63"/>
        <v>0</v>
      </c>
      <c r="AF73">
        <f t="shared" si="64"/>
        <v>0</v>
      </c>
      <c r="AG73">
        <f t="shared" si="65"/>
        <v>-1.7638831678344588E-26</v>
      </c>
      <c r="AH73">
        <f t="shared" si="66"/>
        <v>-1.7846543355032134E-22</v>
      </c>
      <c r="AI73">
        <f t="shared" si="88"/>
        <v>-1.7848307238199968E-22</v>
      </c>
      <c r="AJ73">
        <f t="shared" si="67"/>
        <v>-0.22451535205361317</v>
      </c>
      <c r="AK73">
        <f t="shared" si="80"/>
        <v>-0.14668336334169396</v>
      </c>
      <c r="AL73">
        <f t="shared" si="89"/>
        <v>-0.37119871539530713</v>
      </c>
      <c r="AN73">
        <f t="shared" si="68"/>
        <v>0</v>
      </c>
      <c r="AO73">
        <f t="shared" si="69"/>
        <v>0</v>
      </c>
      <c r="AP73">
        <f t="shared" si="70"/>
        <v>-6.3271514342931633E-30</v>
      </c>
      <c r="AQ73">
        <f t="shared" si="71"/>
        <v>-6.4016588198750853E-26</v>
      </c>
      <c r="AR73">
        <f t="shared" si="72"/>
        <v>-6.4022915350185139E-26</v>
      </c>
      <c r="AS73">
        <f t="shared" si="73"/>
        <v>-8.0534961593339011E-5</v>
      </c>
      <c r="AT73">
        <f t="shared" si="74"/>
        <v>-5.2616174907648165E-5</v>
      </c>
      <c r="AU73">
        <f t="shared" si="75"/>
        <v>-1.3315113650098719E-4</v>
      </c>
      <c r="AW73">
        <v>70</v>
      </c>
      <c r="AX73">
        <f>IF(Z73&gt;0, (R73*SUMPRODUCT(K73:$K$98, X73:$X$98)-K73*$AZ$3)/Z73, 0)</f>
        <v>-5.3035294548743999E+27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0.90658776299999999</v>
      </c>
      <c r="Q74" s="5">
        <f t="shared" si="81"/>
        <v>50</v>
      </c>
      <c r="R74">
        <f t="shared" si="61"/>
        <v>50000</v>
      </c>
      <c r="S74">
        <f t="shared" si="62"/>
        <v>-5.6769777750210171E+28</v>
      </c>
      <c r="U74">
        <f t="shared" si="77"/>
        <v>0.90658776299999999</v>
      </c>
      <c r="V74">
        <f t="shared" si="78"/>
        <v>0.01</v>
      </c>
      <c r="W74">
        <f t="shared" si="83"/>
        <v>3.5277663356689174E-28</v>
      </c>
      <c r="X74">
        <f t="shared" si="84"/>
        <v>3.198229790640791E-28</v>
      </c>
      <c r="Y74">
        <f t="shared" si="85"/>
        <v>3.5277663356689173E-30</v>
      </c>
      <c r="Z74">
        <f t="shared" si="86"/>
        <v>2.9425888167143719E-29</v>
      </c>
      <c r="AB74">
        <f t="shared" si="87"/>
        <v>-1.8709612671134432</v>
      </c>
      <c r="AC74">
        <f t="shared" si="79"/>
        <v>-1.6705011313512883</v>
      </c>
      <c r="AE74">
        <f t="shared" si="63"/>
        <v>0</v>
      </c>
      <c r="AF74">
        <f t="shared" si="64"/>
        <v>0</v>
      </c>
      <c r="AG74">
        <f t="shared" si="65"/>
        <v>-1.4712944083571859E-27</v>
      </c>
      <c r="AH74">
        <f t="shared" si="66"/>
        <v>-1.5991148953203954E-23</v>
      </c>
      <c r="AI74">
        <f t="shared" si="88"/>
        <v>-1.5992620247612311E-23</v>
      </c>
      <c r="AJ74">
        <f t="shared" si="67"/>
        <v>-0.20046013576215493</v>
      </c>
      <c r="AK74">
        <f t="shared" si="80"/>
        <v>-0.13096728869794103</v>
      </c>
      <c r="AL74">
        <f t="shared" si="89"/>
        <v>-0.33142742446009599</v>
      </c>
      <c r="AN74">
        <f t="shared" si="68"/>
        <v>0</v>
      </c>
      <c r="AO74">
        <f t="shared" si="69"/>
        <v>0</v>
      </c>
      <c r="AP74">
        <f t="shared" si="70"/>
        <v>-4.7121594193942044E-31</v>
      </c>
      <c r="AQ74">
        <f t="shared" si="71"/>
        <v>-5.1215339865875703E-27</v>
      </c>
      <c r="AR74">
        <f t="shared" si="72"/>
        <v>-5.1220052025295095E-27</v>
      </c>
      <c r="AS74">
        <f t="shared" si="73"/>
        <v>-6.4201978311016525E-5</v>
      </c>
      <c r="AT74">
        <f t="shared" si="74"/>
        <v>-4.1945292496530732E-5</v>
      </c>
      <c r="AU74">
        <f t="shared" si="75"/>
        <v>-1.0614727080754727E-4</v>
      </c>
      <c r="AW74">
        <v>71</v>
      </c>
      <c r="AX74">
        <f>IF(Z74&gt;0, (R74*SUMPRODUCT(K74:$K$98, X74:$X$98)-K74*$AZ$3)/Z74, 0)</f>
        <v>-5.6769777750210171E+28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0.91219363099999995</v>
      </c>
      <c r="Q75" s="5">
        <f t="shared" si="81"/>
        <v>50</v>
      </c>
      <c r="R75">
        <f t="shared" si="61"/>
        <v>50000</v>
      </c>
      <c r="S75">
        <f t="shared" si="62"/>
        <v>-6.5145440166585348E+29</v>
      </c>
      <c r="U75">
        <f t="shared" si="77"/>
        <v>0.91219363099999995</v>
      </c>
      <c r="V75">
        <f t="shared" si="78"/>
        <v>0.01</v>
      </c>
      <c r="W75">
        <f t="shared" si="83"/>
        <v>2.9425888167143719E-29</v>
      </c>
      <c r="X75">
        <f t="shared" si="84"/>
        <v>2.6842107772586762E-29</v>
      </c>
      <c r="Y75">
        <f t="shared" si="85"/>
        <v>2.942588816714372E-31</v>
      </c>
      <c r="Z75">
        <f t="shared" si="86"/>
        <v>2.28952151288552E-30</v>
      </c>
      <c r="AB75">
        <f t="shared" si="87"/>
        <v>-1.6705011313512883</v>
      </c>
      <c r="AC75">
        <f t="shared" si="79"/>
        <v>-1.491518867277936</v>
      </c>
      <c r="AE75">
        <f t="shared" si="63"/>
        <v>0</v>
      </c>
      <c r="AF75">
        <f t="shared" si="64"/>
        <v>0</v>
      </c>
      <c r="AG75">
        <f t="shared" si="65"/>
        <v>-1.14476075644276E-28</v>
      </c>
      <c r="AH75">
        <f t="shared" si="66"/>
        <v>-1.3421053886293381E-24</v>
      </c>
      <c r="AI75">
        <f t="shared" si="88"/>
        <v>-1.3422198647049824E-24</v>
      </c>
      <c r="AJ75">
        <f t="shared" si="67"/>
        <v>-0.17898226407335227</v>
      </c>
      <c r="AK75">
        <f t="shared" si="80"/>
        <v>-0.11693507919459019</v>
      </c>
      <c r="AL75">
        <f t="shared" si="89"/>
        <v>-0.29591734326794245</v>
      </c>
      <c r="AN75">
        <f t="shared" si="68"/>
        <v>0</v>
      </c>
      <c r="AO75">
        <f t="shared" si="69"/>
        <v>0</v>
      </c>
      <c r="AP75">
        <f t="shared" si="70"/>
        <v>-3.2735358443947463E-32</v>
      </c>
      <c r="AQ75">
        <f t="shared" si="71"/>
        <v>-3.8378587594893314E-28</v>
      </c>
      <c r="AR75">
        <f t="shared" si="72"/>
        <v>-3.8381861130737708E-28</v>
      </c>
      <c r="AS75">
        <f t="shared" si="73"/>
        <v>-5.1181424036205674E-5</v>
      </c>
      <c r="AT75">
        <f t="shared" si="74"/>
        <v>-3.3438530370321053E-5</v>
      </c>
      <c r="AU75">
        <f t="shared" si="75"/>
        <v>-8.4619954406526721E-5</v>
      </c>
      <c r="AW75">
        <v>72</v>
      </c>
      <c r="AX75">
        <f>IF(Z75&gt;0, (R75*SUMPRODUCT(K75:$K$98, X75:$X$98)-K75*$AZ$3)/Z75, 0)</f>
        <v>-6.5145440166585348E+29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0.91779930600000004</v>
      </c>
      <c r="Q76" s="5">
        <f t="shared" si="81"/>
        <v>50</v>
      </c>
      <c r="R76">
        <f t="shared" si="61"/>
        <v>50000</v>
      </c>
      <c r="S76">
        <f t="shared" si="62"/>
        <v>-8.0560959119462708E+30</v>
      </c>
      <c r="U76">
        <f t="shared" si="77"/>
        <v>0.91779930600000004</v>
      </c>
      <c r="V76">
        <f t="shared" si="78"/>
        <v>0.01</v>
      </c>
      <c r="W76">
        <f t="shared" si="83"/>
        <v>2.28952151288552E-30</v>
      </c>
      <c r="X76">
        <f t="shared" si="84"/>
        <v>2.1013212555984004E-30</v>
      </c>
      <c r="Y76">
        <f t="shared" si="85"/>
        <v>2.2895215128855201E-32</v>
      </c>
      <c r="Z76">
        <f t="shared" si="86"/>
        <v>1.6530504215826441E-31</v>
      </c>
      <c r="AB76">
        <f t="shared" si="87"/>
        <v>-1.491518867277936</v>
      </c>
      <c r="AC76">
        <f t="shared" si="79"/>
        <v>-1.3317132743553</v>
      </c>
      <c r="AE76">
        <f t="shared" si="63"/>
        <v>0</v>
      </c>
      <c r="AF76">
        <f t="shared" si="64"/>
        <v>0</v>
      </c>
      <c r="AG76">
        <f t="shared" si="65"/>
        <v>-8.265252107913221E-30</v>
      </c>
      <c r="AH76">
        <f t="shared" si="66"/>
        <v>-1.0506606277992002E-25</v>
      </c>
      <c r="AI76">
        <f t="shared" si="88"/>
        <v>-1.0507432803202793E-25</v>
      </c>
      <c r="AJ76">
        <f t="shared" si="67"/>
        <v>-0.15980559292263607</v>
      </c>
      <c r="AK76">
        <f t="shared" si="80"/>
        <v>-0.10440632070945553</v>
      </c>
      <c r="AL76">
        <f t="shared" si="89"/>
        <v>-0.26421191363209162</v>
      </c>
      <c r="AN76">
        <f t="shared" si="68"/>
        <v>0</v>
      </c>
      <c r="AO76">
        <f t="shared" si="69"/>
        <v>0</v>
      </c>
      <c r="AP76">
        <f t="shared" si="70"/>
        <v>-2.1102817839212195E-33</v>
      </c>
      <c r="AQ76">
        <f t="shared" si="71"/>
        <v>-2.6825436840639486E-29</v>
      </c>
      <c r="AR76">
        <f t="shared" si="72"/>
        <v>-2.6827547122423403E-29</v>
      </c>
      <c r="AS76">
        <f t="shared" si="73"/>
        <v>-4.0801517886005826E-5</v>
      </c>
      <c r="AT76">
        <f t="shared" si="74"/>
        <v>-2.6656991685523799E-5</v>
      </c>
      <c r="AU76">
        <f t="shared" si="75"/>
        <v>-6.7458509571529629E-5</v>
      </c>
      <c r="AW76">
        <v>73</v>
      </c>
      <c r="AX76">
        <f>IF(Z76&gt;0, (R76*SUMPRODUCT(K76:$K$98, X76:$X$98)-K76*$AZ$3)/Z76, 0)</f>
        <v>-8.0560959119462708E+30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0.92340517499999997</v>
      </c>
      <c r="Q77" s="5">
        <f t="shared" si="81"/>
        <v>50</v>
      </c>
      <c r="R77">
        <f t="shared" si="61"/>
        <v>50000</v>
      </c>
      <c r="S77">
        <f t="shared" si="62"/>
        <v>-1.0801053653228246E+32</v>
      </c>
      <c r="U77">
        <f t="shared" si="77"/>
        <v>0.92340517499999997</v>
      </c>
      <c r="V77">
        <f t="shared" si="78"/>
        <v>0.01</v>
      </c>
      <c r="W77">
        <f t="shared" si="83"/>
        <v>1.6530504215826441E-31</v>
      </c>
      <c r="X77">
        <f t="shared" si="84"/>
        <v>1.5264353138253453E-31</v>
      </c>
      <c r="Y77">
        <f t="shared" si="85"/>
        <v>1.6530504215826443E-33</v>
      </c>
      <c r="Z77">
        <f t="shared" si="86"/>
        <v>1.100846035414724E-32</v>
      </c>
      <c r="AB77">
        <f t="shared" si="87"/>
        <v>-1.3317132743553</v>
      </c>
      <c r="AC77">
        <f t="shared" si="79"/>
        <v>-1.1890297092458035</v>
      </c>
      <c r="AE77">
        <f t="shared" si="63"/>
        <v>0</v>
      </c>
      <c r="AF77">
        <f t="shared" si="64"/>
        <v>0</v>
      </c>
      <c r="AG77">
        <f t="shared" si="65"/>
        <v>-5.5042301770736201E-31</v>
      </c>
      <c r="AH77">
        <f t="shared" si="66"/>
        <v>-7.6321765691267271E-27</v>
      </c>
      <c r="AI77">
        <f t="shared" si="88"/>
        <v>-7.6327269921444351E-27</v>
      </c>
      <c r="AJ77">
        <f t="shared" si="67"/>
        <v>-0.14268356510949642</v>
      </c>
      <c r="AK77">
        <f t="shared" si="80"/>
        <v>-9.3219929204871002E-2</v>
      </c>
      <c r="AL77">
        <f t="shared" si="89"/>
        <v>-0.23590349431436741</v>
      </c>
      <c r="AN77">
        <f t="shared" si="68"/>
        <v>0</v>
      </c>
      <c r="AO77">
        <f t="shared" si="69"/>
        <v>0</v>
      </c>
      <c r="AP77">
        <f t="shared" si="70"/>
        <v>-1.2547664830439412E-34</v>
      </c>
      <c r="AQ77">
        <f t="shared" si="71"/>
        <v>-1.7398617142688267E-30</v>
      </c>
      <c r="AR77">
        <f t="shared" si="72"/>
        <v>-1.7399871909171312E-30</v>
      </c>
      <c r="AS77">
        <f t="shared" si="73"/>
        <v>-3.2526720253512282E-5</v>
      </c>
      <c r="AT77">
        <f t="shared" si="74"/>
        <v>-2.1250790565628025E-5</v>
      </c>
      <c r="AU77">
        <f t="shared" si="75"/>
        <v>-5.3777510819140307E-5</v>
      </c>
      <c r="AW77">
        <v>74</v>
      </c>
      <c r="AX77">
        <f>IF(Z77&gt;0, (R77*SUMPRODUCT(K77:$K$98, X77:$X$98)-K77*$AZ$3)/Z77, 0)</f>
        <v>-1.0801053653228246E+32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0.92901104300000004</v>
      </c>
      <c r="Q78" s="5">
        <f t="shared" si="81"/>
        <v>50</v>
      </c>
      <c r="R78">
        <f t="shared" si="61"/>
        <v>50000</v>
      </c>
      <c r="S78">
        <f t="shared" si="62"/>
        <v>-1.5812367318673901E+33</v>
      </c>
      <c r="U78">
        <f t="shared" si="77"/>
        <v>0.92901104300000004</v>
      </c>
      <c r="V78">
        <f t="shared" si="78"/>
        <v>0.01</v>
      </c>
      <c r="W78">
        <f t="shared" si="83"/>
        <v>1.100846035414724E-32</v>
      </c>
      <c r="X78">
        <f t="shared" si="84"/>
        <v>1.0226981235430477E-32</v>
      </c>
      <c r="Y78">
        <f t="shared" si="85"/>
        <v>1.1008460354147239E-34</v>
      </c>
      <c r="Z78">
        <f t="shared" si="86"/>
        <v>6.7139451517529046E-34</v>
      </c>
      <c r="AB78">
        <f t="shared" si="87"/>
        <v>-1.1890297092458035</v>
      </c>
      <c r="AC78">
        <f t="shared" si="79"/>
        <v>-1.0616336689694672</v>
      </c>
      <c r="AE78">
        <f t="shared" si="63"/>
        <v>0</v>
      </c>
      <c r="AF78">
        <f t="shared" si="64"/>
        <v>0</v>
      </c>
      <c r="AG78">
        <f t="shared" si="65"/>
        <v>-3.3569725758764522E-32</v>
      </c>
      <c r="AH78">
        <f t="shared" si="66"/>
        <v>-5.1134906177152387E-28</v>
      </c>
      <c r="AI78">
        <f t="shared" si="88"/>
        <v>-5.113826314972826E-28</v>
      </c>
      <c r="AJ78">
        <f t="shared" si="67"/>
        <v>-0.12739604027633633</v>
      </c>
      <c r="AK78">
        <f t="shared" si="80"/>
        <v>-8.3232079647206261E-2</v>
      </c>
      <c r="AL78">
        <f t="shared" si="89"/>
        <v>-0.21062811992354258</v>
      </c>
      <c r="AN78">
        <f t="shared" si="68"/>
        <v>0</v>
      </c>
      <c r="AO78">
        <f t="shared" si="69"/>
        <v>0</v>
      </c>
      <c r="AP78">
        <f t="shared" si="70"/>
        <v>-6.832758846375724E-36</v>
      </c>
      <c r="AQ78">
        <f t="shared" si="71"/>
        <v>-1.0407963563697263E-31</v>
      </c>
      <c r="AR78">
        <f t="shared" si="72"/>
        <v>-1.0408646839581901E-31</v>
      </c>
      <c r="AS78">
        <f t="shared" si="73"/>
        <v>-2.5930102242914812E-5</v>
      </c>
      <c r="AT78">
        <f t="shared" si="74"/>
        <v>-1.694100013203765E-5</v>
      </c>
      <c r="AU78">
        <f t="shared" si="75"/>
        <v>-4.2871102374952459E-5</v>
      </c>
      <c r="AW78">
        <v>75</v>
      </c>
      <c r="AX78">
        <f>IF(Z78&gt;0, (R78*SUMPRODUCT(K78:$K$98, X78:$X$98)-K78*$AZ$3)/Z78, 0)</f>
        <v>-1.5812367318673901E+33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1</v>
      </c>
      <c r="Q79" s="5">
        <f t="shared" si="81"/>
        <v>50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6.7139451517529046E-34</v>
      </c>
      <c r="X79">
        <f t="shared" si="84"/>
        <v>6.7139451517529046E-34</v>
      </c>
      <c r="Y79">
        <f t="shared" si="85"/>
        <v>6.7139451517529049E-36</v>
      </c>
      <c r="Z79">
        <f t="shared" si="86"/>
        <v>0</v>
      </c>
      <c r="AB79">
        <f t="shared" si="87"/>
        <v>-1.0616336689694672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-3.3569725758764525E-29</v>
      </c>
      <c r="AI79">
        <f t="shared" si="88"/>
        <v>-3.3569725758764525E-29</v>
      </c>
      <c r="AJ79">
        <f t="shared" si="67"/>
        <v>-1.0616336689694672</v>
      </c>
      <c r="AK79">
        <f t="shared" si="80"/>
        <v>-7.4314356827862707E-2</v>
      </c>
      <c r="AL79">
        <f t="shared" si="89"/>
        <v>-1.13594802579733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-6.1006775414068968E-33</v>
      </c>
      <c r="AR79">
        <f t="shared" si="72"/>
        <v>-6.1006775414068968E-33</v>
      </c>
      <c r="AS79">
        <f t="shared" si="73"/>
        <v>-1.9293230835502052E-4</v>
      </c>
      <c r="AT79">
        <f t="shared" si="74"/>
        <v>-1.3505261584851436E-5</v>
      </c>
      <c r="AU79">
        <f t="shared" si="75"/>
        <v>-2.0643756993987198E-4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9512.7429357712917</v>
      </c>
      <c r="AO81" s="6">
        <f t="shared" ref="AO81:AU81" si="90">SUM(AO3:AO79)</f>
        <v>-951.27429357712924</v>
      </c>
      <c r="AP81" s="6">
        <f t="shared" si="90"/>
        <v>-2811.6513506600036</v>
      </c>
      <c r="AQ81" s="6">
        <f t="shared" si="90"/>
        <v>-5215.8654980893625</v>
      </c>
      <c r="AR81" s="6">
        <f t="shared" si="90"/>
        <v>533.95179344479709</v>
      </c>
      <c r="AS81" s="6">
        <f t="shared" si="90"/>
        <v>-1186.1551873489545</v>
      </c>
      <c r="AT81" s="6">
        <f t="shared" si="90"/>
        <v>691.92385928688975</v>
      </c>
      <c r="AU81" s="6">
        <f t="shared" si="90"/>
        <v>39.720465382731298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20354.844053581885</v>
      </c>
      <c r="K3">
        <v>1</v>
      </c>
      <c r="L3" s="2">
        <v>0</v>
      </c>
      <c r="O3">
        <f>$C$3</f>
        <v>20354.844053581885</v>
      </c>
      <c r="P3" s="2">
        <f>O3*C5</f>
        <v>2035.4844053581885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20354.844053581885</v>
      </c>
      <c r="AF3">
        <f t="shared" ref="AF3:AF34" si="3">-$Z3*P3</f>
        <v>-2035.4844053581885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15799.451444223698</v>
      </c>
      <c r="AJ3">
        <f t="shared" ref="AJ3:AJ34" si="7">AB3-AC3</f>
        <v>0</v>
      </c>
      <c r="AL3">
        <f t="shared" ref="AL3:AL23" si="8">SUM(AI3:AK3)</f>
        <v>15799.451444223698</v>
      </c>
      <c r="AN3">
        <f t="shared" ref="AN3:AN34" si="9">AE3*$K3</f>
        <v>20354.844053581885</v>
      </c>
      <c r="AO3">
        <f t="shared" ref="AO3:AO34" si="10">AF3*$K3</f>
        <v>-2035.4844053581885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15799.451444223698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15799.451444223698</v>
      </c>
      <c r="AW3">
        <v>0</v>
      </c>
      <c r="AX3">
        <f>IF(Z3&gt;0, (R3*SUMPRODUCT(K3:$K$98, X3:$X$98)-K3*$AZ$3)/Z3, 0)</f>
        <v>0</v>
      </c>
      <c r="AZ3">
        <f>C6*ABS(SUMPRODUCT(X4:X69, K4:K69))/1</f>
        <v>12731.242686792277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50000</v>
      </c>
      <c r="S4">
        <f t="shared" si="1"/>
        <v>1407.3645053645209</v>
      </c>
      <c r="U4">
        <f t="shared" ref="U4:U35" si="20">M4</f>
        <v>2.0768709E-2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2.0768709E-2</v>
      </c>
      <c r="Y4">
        <f t="shared" ref="Y4:Y23" si="24">V4*W4</f>
        <v>0.01</v>
      </c>
      <c r="Z4">
        <f t="shared" ref="Z4:Z23" si="25">MAX(0, W4-X4-Y4)</f>
        <v>0.96923129099999994</v>
      </c>
      <c r="AB4">
        <f t="shared" ref="AB4:AB23" si="26">AC3</f>
        <v>0</v>
      </c>
      <c r="AC4">
        <f>S4*Z4</f>
        <v>1364.061716442031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-1364.061716442031</v>
      </c>
      <c r="AK4">
        <f t="shared" ref="AK4:AK35" si="27">G4*SUM(AB4:AB4, AE4:AF4)</f>
        <v>0</v>
      </c>
      <c r="AL4">
        <f t="shared" si="8"/>
        <v>-2402.4971664420309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-927.1745089285713</v>
      </c>
      <c r="AR4">
        <f t="shared" si="13"/>
        <v>-927.1745089285713</v>
      </c>
      <c r="AS4">
        <f t="shared" si="14"/>
        <v>-1217.9122468232417</v>
      </c>
      <c r="AT4">
        <f t="shared" si="15"/>
        <v>0</v>
      </c>
      <c r="AU4">
        <f t="shared" si="16"/>
        <v>-2145.0867557518131</v>
      </c>
      <c r="AW4">
        <v>1</v>
      </c>
      <c r="AX4">
        <f>IF(Z4&gt;0, (R4*SUMPRODUCT(K4:$K$98, X4:$X$98)-K4*$AZ$3)/Z4, 0)</f>
        <v>1407.3645053645209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8">K4*J5</f>
        <v>0.79719387755102034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50000</v>
      </c>
      <c r="S5">
        <f t="shared" si="1"/>
        <v>1767.8362044358148</v>
      </c>
      <c r="U5">
        <f t="shared" si="20"/>
        <v>2.4225090000000001E-2</v>
      </c>
      <c r="V5">
        <f t="shared" si="21"/>
        <v>0.01</v>
      </c>
      <c r="W5">
        <f t="shared" si="22"/>
        <v>0.96923129099999994</v>
      </c>
      <c r="X5">
        <f t="shared" si="23"/>
        <v>2.3479715255291189E-2</v>
      </c>
      <c r="Y5">
        <f t="shared" si="24"/>
        <v>9.6923129099999988E-3</v>
      </c>
      <c r="Z5">
        <f t="shared" si="25"/>
        <v>0.93605926283470886</v>
      </c>
      <c r="AB5">
        <f t="shared" si="26"/>
        <v>1364.061716442031</v>
      </c>
      <c r="AC5">
        <f>S5*Z5</f>
        <v>1654.7994543366985</v>
      </c>
      <c r="AE5">
        <f t="shared" si="2"/>
        <v>0</v>
      </c>
      <c r="AF5">
        <f t="shared" si="3"/>
        <v>0</v>
      </c>
      <c r="AG5">
        <f t="shared" si="4"/>
        <v>-46.802963141735447</v>
      </c>
      <c r="AH5">
        <f t="shared" si="5"/>
        <v>-1173.9857627645595</v>
      </c>
      <c r="AI5">
        <f t="shared" si="6"/>
        <v>-1220.788725906295</v>
      </c>
      <c r="AJ5">
        <f t="shared" si="7"/>
        <v>-290.73773789466759</v>
      </c>
      <c r="AK5">
        <f t="shared" si="27"/>
        <v>95.484320150942182</v>
      </c>
      <c r="AL5">
        <f t="shared" si="8"/>
        <v>-1416.0421436500203</v>
      </c>
      <c r="AN5">
        <f t="shared" si="9"/>
        <v>0</v>
      </c>
      <c r="AO5">
        <f t="shared" si="10"/>
        <v>0</v>
      </c>
      <c r="AP5">
        <f t="shared" si="11"/>
        <v>-37.311035667837565</v>
      </c>
      <c r="AQ5">
        <f t="shared" si="12"/>
        <v>-935.89426240797138</v>
      </c>
      <c r="AR5">
        <f t="shared" si="13"/>
        <v>-973.20529807580908</v>
      </c>
      <c r="AS5">
        <f t="shared" si="14"/>
        <v>-231.77434462266228</v>
      </c>
      <c r="AT5">
        <f t="shared" si="15"/>
        <v>76.119515426452622</v>
      </c>
      <c r="AU5">
        <f t="shared" si="16"/>
        <v>-1128.8601272720186</v>
      </c>
      <c r="AW5">
        <v>2</v>
      </c>
      <c r="AX5">
        <f>IF(Z5&gt;0, (R5*SUMPRODUCT(K5:$K$98, X5:$X$98)-K5*$AZ$3)/Z5, 0)</f>
        <v>1767.8362044358148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50</v>
      </c>
      <c r="R6">
        <f t="shared" si="0"/>
        <v>50000</v>
      </c>
      <c r="S6">
        <f t="shared" si="1"/>
        <v>2005.5830175547328</v>
      </c>
      <c r="U6">
        <f t="shared" si="20"/>
        <v>2.7828815E-2</v>
      </c>
      <c r="V6">
        <f t="shared" si="21"/>
        <v>0.01</v>
      </c>
      <c r="W6">
        <f t="shared" si="22"/>
        <v>0.93605926283470886</v>
      </c>
      <c r="X6">
        <f t="shared" si="23"/>
        <v>2.6049420054463489E-2</v>
      </c>
      <c r="Y6">
        <f t="shared" si="24"/>
        <v>9.3605926283470888E-3</v>
      </c>
      <c r="Z6">
        <f t="shared" si="25"/>
        <v>0.90064925015189823</v>
      </c>
      <c r="AB6">
        <f t="shared" si="26"/>
        <v>1654.7994543366985</v>
      </c>
      <c r="AC6">
        <f t="shared" ref="AC6:AC69" si="30">S6*Z6</f>
        <v>1806.3268408780514</v>
      </c>
      <c r="AE6">
        <f t="shared" si="2"/>
        <v>0</v>
      </c>
      <c r="AF6">
        <f t="shared" si="3"/>
        <v>0</v>
      </c>
      <c r="AG6">
        <f t="shared" si="4"/>
        <v>-45.032462507594914</v>
      </c>
      <c r="AH6">
        <f t="shared" si="5"/>
        <v>-1302.4710027231745</v>
      </c>
      <c r="AI6">
        <f t="shared" si="6"/>
        <v>-1347.5034652307695</v>
      </c>
      <c r="AJ6">
        <f t="shared" si="7"/>
        <v>-151.52738654135283</v>
      </c>
      <c r="AK6">
        <f t="shared" si="27"/>
        <v>115.83596180356891</v>
      </c>
      <c r="AL6">
        <f t="shared" si="8"/>
        <v>-1383.1948899685535</v>
      </c>
      <c r="AN6">
        <f t="shared" si="9"/>
        <v>0</v>
      </c>
      <c r="AO6">
        <f t="shared" si="10"/>
        <v>0</v>
      </c>
      <c r="AP6">
        <f t="shared" si="11"/>
        <v>-32.053217323304047</v>
      </c>
      <c r="AQ6">
        <f t="shared" si="12"/>
        <v>-927.07313308808307</v>
      </c>
      <c r="AR6">
        <f t="shared" si="13"/>
        <v>-959.12635041138719</v>
      </c>
      <c r="AS6">
        <f t="shared" si="14"/>
        <v>-107.85420074292263</v>
      </c>
      <c r="AT6">
        <f t="shared" si="15"/>
        <v>82.449749598249085</v>
      </c>
      <c r="AU6">
        <f t="shared" si="16"/>
        <v>-984.53080155606074</v>
      </c>
      <c r="AW6">
        <v>3</v>
      </c>
      <c r="AX6">
        <f>IF(Z6&gt;0, (R6*SUMPRODUCT(K6:$K$98, X6:$X$98)-K6*$AZ$3)/Z6, 0)</f>
        <v>2005.5830175547328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50000</v>
      </c>
      <c r="S7">
        <f t="shared" si="1"/>
        <v>2143.6133027927535</v>
      </c>
      <c r="U7">
        <f t="shared" si="20"/>
        <v>3.1684449000000003E-2</v>
      </c>
      <c r="V7">
        <f t="shared" si="21"/>
        <v>0.01</v>
      </c>
      <c r="W7">
        <f t="shared" si="22"/>
        <v>0.90064925015189823</v>
      </c>
      <c r="X7">
        <f t="shared" si="23"/>
        <v>2.8536575233326065E-2</v>
      </c>
      <c r="Y7">
        <f t="shared" si="24"/>
        <v>9.0064925015189822E-3</v>
      </c>
      <c r="Z7">
        <f t="shared" si="25"/>
        <v>0.86310618241705317</v>
      </c>
      <c r="AB7">
        <f t="shared" si="26"/>
        <v>1806.3268408780514</v>
      </c>
      <c r="AC7">
        <f t="shared" si="30"/>
        <v>1850.1658943518642</v>
      </c>
      <c r="AE7">
        <f t="shared" si="2"/>
        <v>0</v>
      </c>
      <c r="AF7">
        <f t="shared" si="3"/>
        <v>0</v>
      </c>
      <c r="AG7">
        <f t="shared" si="4"/>
        <v>-43.155309120852657</v>
      </c>
      <c r="AH7">
        <f t="shared" si="5"/>
        <v>-1426.8287616663033</v>
      </c>
      <c r="AI7">
        <f t="shared" si="6"/>
        <v>-1469.984070787156</v>
      </c>
      <c r="AJ7">
        <f t="shared" si="7"/>
        <v>-43.839053473812783</v>
      </c>
      <c r="AK7">
        <f t="shared" si="27"/>
        <v>126.44287886146361</v>
      </c>
      <c r="AL7">
        <f t="shared" si="8"/>
        <v>-1387.3802453995052</v>
      </c>
      <c r="AN7">
        <f t="shared" si="9"/>
        <v>0</v>
      </c>
      <c r="AO7">
        <f t="shared" si="10"/>
        <v>0</v>
      </c>
      <c r="AP7">
        <f t="shared" si="11"/>
        <v>-27.425979125450766</v>
      </c>
      <c r="AQ7">
        <f t="shared" si="12"/>
        <v>-906.77547282691398</v>
      </c>
      <c r="AR7">
        <f t="shared" si="13"/>
        <v>-934.20145195236478</v>
      </c>
      <c r="AS7">
        <f t="shared" si="14"/>
        <v>-27.86051102276414</v>
      </c>
      <c r="AT7">
        <f t="shared" si="15"/>
        <v>80.356735402012205</v>
      </c>
      <c r="AU7">
        <f t="shared" si="16"/>
        <v>-881.70522757311664</v>
      </c>
      <c r="AW7">
        <v>4</v>
      </c>
      <c r="AX7">
        <f>IF(Z7&gt;0, (R7*SUMPRODUCT(K7:$K$98, X7:$X$98)-K7*$AZ$3)/Z7, 0)</f>
        <v>2143.6133027927535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50000</v>
      </c>
      <c r="S8">
        <f t="shared" si="1"/>
        <v>2198.3763922761855</v>
      </c>
      <c r="U8">
        <f t="shared" si="20"/>
        <v>3.5933631000000001E-2</v>
      </c>
      <c r="V8">
        <f t="shared" si="21"/>
        <v>0.01</v>
      </c>
      <c r="W8">
        <f t="shared" si="22"/>
        <v>0.86310618241705317</v>
      </c>
      <c r="X8">
        <f t="shared" si="23"/>
        <v>3.1014539072793078E-2</v>
      </c>
      <c r="Y8">
        <f t="shared" si="24"/>
        <v>8.6310618241705311E-3</v>
      </c>
      <c r="Z8">
        <f t="shared" si="25"/>
        <v>0.82346058152008961</v>
      </c>
      <c r="AB8">
        <f t="shared" si="26"/>
        <v>1850.1658943518642</v>
      </c>
      <c r="AC8">
        <f t="shared" si="30"/>
        <v>1810.2763023837842</v>
      </c>
      <c r="AE8">
        <f t="shared" si="2"/>
        <v>0</v>
      </c>
      <c r="AF8">
        <f t="shared" si="3"/>
        <v>0</v>
      </c>
      <c r="AG8">
        <f t="shared" si="4"/>
        <v>-41.173029076004482</v>
      </c>
      <c r="AH8">
        <f t="shared" si="5"/>
        <v>-1550.7269536396539</v>
      </c>
      <c r="AI8">
        <f t="shared" si="6"/>
        <v>-1591.8999827156583</v>
      </c>
      <c r="AJ8">
        <f t="shared" si="7"/>
        <v>39.889591968079912</v>
      </c>
      <c r="AK8">
        <f t="shared" si="27"/>
        <v>129.5116126046305</v>
      </c>
      <c r="AL8">
        <f t="shared" si="8"/>
        <v>-1422.4987781429479</v>
      </c>
      <c r="AN8">
        <f t="shared" si="9"/>
        <v>0</v>
      </c>
      <c r="AO8">
        <f t="shared" si="10"/>
        <v>0</v>
      </c>
      <c r="AP8">
        <f t="shared" si="11"/>
        <v>-23.362682429007688</v>
      </c>
      <c r="AQ8">
        <f t="shared" si="12"/>
        <v>-879.92411938183091</v>
      </c>
      <c r="AR8">
        <f t="shared" si="13"/>
        <v>-903.2868018108386</v>
      </c>
      <c r="AS8">
        <f t="shared" si="14"/>
        <v>22.634425746345478</v>
      </c>
      <c r="AT8">
        <f t="shared" si="15"/>
        <v>73.4883671192908</v>
      </c>
      <c r="AU8">
        <f t="shared" si="16"/>
        <v>-807.16400894520234</v>
      </c>
      <c r="AW8">
        <v>5</v>
      </c>
      <c r="AX8">
        <f>IF(Z8&gt;0, (R8*SUMPRODUCT(K8:$K$98, X8:$X$98)-K8*$AZ$3)/Z8, 0)</f>
        <v>2198.3763922761855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50000</v>
      </c>
      <c r="S9">
        <f t="shared" si="1"/>
        <v>2181.0177402469435</v>
      </c>
      <c r="U9">
        <f t="shared" si="20"/>
        <v>4.1016489000000003E-2</v>
      </c>
      <c r="V9">
        <f t="shared" si="21"/>
        <v>0.01</v>
      </c>
      <c r="W9">
        <f t="shared" si="22"/>
        <v>0.82346058152008961</v>
      </c>
      <c r="X9">
        <f t="shared" si="23"/>
        <v>3.3775461883852359E-2</v>
      </c>
      <c r="Y9">
        <f t="shared" si="24"/>
        <v>8.2346058152008954E-3</v>
      </c>
      <c r="Z9">
        <f t="shared" si="25"/>
        <v>0.78145051382103636</v>
      </c>
      <c r="AB9">
        <f t="shared" si="26"/>
        <v>1810.2763023837842</v>
      </c>
      <c r="AC9">
        <f t="shared" si="30"/>
        <v>1704.3574337687696</v>
      </c>
      <c r="AE9">
        <f t="shared" si="2"/>
        <v>0</v>
      </c>
      <c r="AF9">
        <f t="shared" si="3"/>
        <v>0</v>
      </c>
      <c r="AG9">
        <f t="shared" si="4"/>
        <v>-39.072525691051815</v>
      </c>
      <c r="AH9">
        <f t="shared" si="5"/>
        <v>-1688.7730941926179</v>
      </c>
      <c r="AI9">
        <f t="shared" si="6"/>
        <v>-1727.8456198836698</v>
      </c>
      <c r="AJ9">
        <f t="shared" si="7"/>
        <v>105.91886861501462</v>
      </c>
      <c r="AK9">
        <f t="shared" si="27"/>
        <v>126.71934116686491</v>
      </c>
      <c r="AL9">
        <f t="shared" si="8"/>
        <v>-1495.2074101017902</v>
      </c>
      <c r="AN9">
        <f t="shared" si="9"/>
        <v>0</v>
      </c>
      <c r="AO9">
        <f t="shared" si="10"/>
        <v>0</v>
      </c>
      <c r="AP9">
        <f t="shared" si="11"/>
        <v>-19.795357498087252</v>
      </c>
      <c r="AQ9">
        <f t="shared" si="12"/>
        <v>-855.58500612489922</v>
      </c>
      <c r="AR9">
        <f t="shared" si="13"/>
        <v>-875.38036362298647</v>
      </c>
      <c r="AS9">
        <f t="shared" si="14"/>
        <v>53.661795160258187</v>
      </c>
      <c r="AT9">
        <f t="shared" si="15"/>
        <v>64.199961890220195</v>
      </c>
      <c r="AU9">
        <f t="shared" si="16"/>
        <v>-757.51860657250802</v>
      </c>
      <c r="AW9">
        <v>6</v>
      </c>
      <c r="AX9">
        <f>IF(Z9&gt;0, (R9*SUMPRODUCT(K9:$K$98, X9:$X$98)-K9*$AZ$3)/Z9, 0)</f>
        <v>2181.0177402469435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50000</v>
      </c>
      <c r="S10">
        <f t="shared" si="1"/>
        <v>2088.3587104770763</v>
      </c>
      <c r="U10">
        <f t="shared" si="20"/>
        <v>4.6435859000000003E-2</v>
      </c>
      <c r="V10">
        <f t="shared" si="21"/>
        <v>0.01</v>
      </c>
      <c r="W10">
        <f t="shared" si="22"/>
        <v>0.78145051382103636</v>
      </c>
      <c r="X10">
        <f t="shared" si="23"/>
        <v>3.6287325875271198E-2</v>
      </c>
      <c r="Y10">
        <f t="shared" si="24"/>
        <v>7.8145051382103644E-3</v>
      </c>
      <c r="Z10">
        <f t="shared" si="25"/>
        <v>0.73734868280755483</v>
      </c>
      <c r="AB10">
        <f t="shared" si="26"/>
        <v>1704.3574337687696</v>
      </c>
      <c r="AC10">
        <f t="shared" si="30"/>
        <v>1539.8485443999559</v>
      </c>
      <c r="AE10">
        <f t="shared" si="2"/>
        <v>0</v>
      </c>
      <c r="AF10">
        <f t="shared" si="3"/>
        <v>0</v>
      </c>
      <c r="AG10">
        <f t="shared" si="4"/>
        <v>-36.867434140377739</v>
      </c>
      <c r="AH10">
        <f t="shared" si="5"/>
        <v>-1814.36629376356</v>
      </c>
      <c r="AI10">
        <f t="shared" si="6"/>
        <v>-1851.2337279039377</v>
      </c>
      <c r="AJ10">
        <f t="shared" si="7"/>
        <v>164.5088893688137</v>
      </c>
      <c r="AK10">
        <f t="shared" si="27"/>
        <v>119.30502036381388</v>
      </c>
      <c r="AL10">
        <f t="shared" si="8"/>
        <v>-1567.4198181713102</v>
      </c>
      <c r="AN10">
        <f t="shared" si="9"/>
        <v>0</v>
      </c>
      <c r="AO10">
        <f t="shared" si="10"/>
        <v>0</v>
      </c>
      <c r="AP10">
        <f t="shared" si="11"/>
        <v>-16.676954904884472</v>
      </c>
      <c r="AQ10">
        <f t="shared" si="12"/>
        <v>-820.72716931765399</v>
      </c>
      <c r="AR10">
        <f t="shared" si="13"/>
        <v>-837.40412422253848</v>
      </c>
      <c r="AS10">
        <f t="shared" si="14"/>
        <v>74.415467021926702</v>
      </c>
      <c r="AT10">
        <f t="shared" si="15"/>
        <v>53.967532347323314</v>
      </c>
      <c r="AU10">
        <f t="shared" si="16"/>
        <v>-709.02112485328848</v>
      </c>
      <c r="AW10">
        <v>7</v>
      </c>
      <c r="AX10">
        <f>IF(Z10&gt;0, (R10*SUMPRODUCT(K10:$K$98, X10:$X$98)-K10*$AZ$3)/Z10, 0)</f>
        <v>2088.3587104770763</v>
      </c>
    </row>
    <row r="11" spans="1:52" x14ac:dyDescent="0.25">
      <c r="A11" t="s">
        <v>33</v>
      </c>
      <c r="C11" s="25">
        <f>AU71</f>
        <v>2463.5706796510531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50000</v>
      </c>
      <c r="S11">
        <f t="shared" si="1"/>
        <v>1931.541046675532</v>
      </c>
      <c r="U11">
        <f t="shared" si="20"/>
        <v>5.1834316999999998E-2</v>
      </c>
      <c r="V11">
        <f t="shared" si="21"/>
        <v>0.01</v>
      </c>
      <c r="W11">
        <f t="shared" si="22"/>
        <v>0.73734868280755483</v>
      </c>
      <c r="X11">
        <f t="shared" si="23"/>
        <v>3.8219965364179244E-2</v>
      </c>
      <c r="Y11">
        <f t="shared" si="24"/>
        <v>7.3734868280755485E-3</v>
      </c>
      <c r="Z11">
        <f t="shared" si="25"/>
        <v>0.69175523061529998</v>
      </c>
      <c r="AB11">
        <f t="shared" si="26"/>
        <v>1539.8485443999559</v>
      </c>
      <c r="AC11">
        <f t="shared" si="30"/>
        <v>1336.1536221859506</v>
      </c>
      <c r="AE11">
        <f t="shared" si="2"/>
        <v>0</v>
      </c>
      <c r="AF11">
        <f t="shared" si="3"/>
        <v>0</v>
      </c>
      <c r="AG11">
        <f t="shared" si="4"/>
        <v>-34.587761530765</v>
      </c>
      <c r="AH11">
        <f t="shared" si="5"/>
        <v>-1910.9982682089621</v>
      </c>
      <c r="AI11">
        <f t="shared" si="6"/>
        <v>-1945.5860297397271</v>
      </c>
      <c r="AJ11">
        <f t="shared" si="7"/>
        <v>203.69492221400537</v>
      </c>
      <c r="AK11">
        <f t="shared" si="27"/>
        <v>107.78939810799693</v>
      </c>
      <c r="AL11">
        <f t="shared" si="8"/>
        <v>-1634.1017094177248</v>
      </c>
      <c r="AN11">
        <f t="shared" si="9"/>
        <v>0</v>
      </c>
      <c r="AO11">
        <f t="shared" si="10"/>
        <v>0</v>
      </c>
      <c r="AP11">
        <f t="shared" si="11"/>
        <v>-13.969416775626017</v>
      </c>
      <c r="AQ11">
        <f t="shared" si="12"/>
        <v>-771.82014922721999</v>
      </c>
      <c r="AR11">
        <f t="shared" si="13"/>
        <v>-785.78956600284596</v>
      </c>
      <c r="AS11">
        <f t="shared" si="14"/>
        <v>82.268962706799016</v>
      </c>
      <c r="AT11">
        <f t="shared" si="15"/>
        <v>43.534330049811111</v>
      </c>
      <c r="AU11">
        <f t="shared" si="16"/>
        <v>-659.9862732462359</v>
      </c>
      <c r="AW11">
        <v>8</v>
      </c>
      <c r="AX11">
        <f>IF(Z11&gt;0, (R11*SUMPRODUCT(K11:$K$98, X11:$X$98)-K11*$AZ$3)/Z11, 0)</f>
        <v>1931.541046675532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50000</v>
      </c>
      <c r="S12">
        <f t="shared" si="1"/>
        <v>1729.4179603045995</v>
      </c>
      <c r="U12">
        <f t="shared" si="20"/>
        <v>5.7772715000000002E-2</v>
      </c>
      <c r="V12">
        <f t="shared" si="21"/>
        <v>0.01</v>
      </c>
      <c r="W12">
        <f t="shared" si="22"/>
        <v>0.69175523061529998</v>
      </c>
      <c r="X12">
        <f t="shared" si="23"/>
        <v>3.9964577788096999E-2</v>
      </c>
      <c r="Y12">
        <f t="shared" si="24"/>
        <v>6.9175523061530001E-3</v>
      </c>
      <c r="Z12">
        <f t="shared" si="25"/>
        <v>0.64487310052104996</v>
      </c>
      <c r="AB12">
        <f t="shared" si="26"/>
        <v>1336.1536221859506</v>
      </c>
      <c r="AC12">
        <f t="shared" si="30"/>
        <v>1115.2551221584172</v>
      </c>
      <c r="AE12">
        <f t="shared" si="2"/>
        <v>0</v>
      </c>
      <c r="AF12">
        <f t="shared" si="3"/>
        <v>0</v>
      </c>
      <c r="AG12">
        <f t="shared" si="4"/>
        <v>-32.243655026052501</v>
      </c>
      <c r="AH12">
        <f t="shared" si="5"/>
        <v>-1998.22888940485</v>
      </c>
      <c r="AI12">
        <f t="shared" si="6"/>
        <v>-2030.4725444309024</v>
      </c>
      <c r="AJ12">
        <f t="shared" si="7"/>
        <v>220.89850002753337</v>
      </c>
      <c r="AK12">
        <f t="shared" si="27"/>
        <v>93.530753553016552</v>
      </c>
      <c r="AL12">
        <f t="shared" si="8"/>
        <v>-1716.0432908503526</v>
      </c>
      <c r="AN12">
        <f t="shared" si="9"/>
        <v>0</v>
      </c>
      <c r="AO12">
        <f t="shared" si="10"/>
        <v>0</v>
      </c>
      <c r="AP12">
        <f t="shared" si="11"/>
        <v>-11.627385244442229</v>
      </c>
      <c r="AQ12">
        <f t="shared" si="12"/>
        <v>-720.58136972719706</v>
      </c>
      <c r="AR12">
        <f t="shared" si="13"/>
        <v>-732.20875497163922</v>
      </c>
      <c r="AS12">
        <f t="shared" si="14"/>
        <v>79.658213613322275</v>
      </c>
      <c r="AT12">
        <f t="shared" si="15"/>
        <v>33.728127375299266</v>
      </c>
      <c r="AU12">
        <f t="shared" si="16"/>
        <v>-618.82241398301778</v>
      </c>
      <c r="AW12">
        <v>9</v>
      </c>
      <c r="AX12">
        <f>IF(Z12&gt;0, (R12*SUMPRODUCT(K12:$K$98, X12:$X$98)-K12*$AZ$3)/Z12, 0)</f>
        <v>1729.4179603045995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50000</v>
      </c>
      <c r="S13">
        <f t="shared" si="1"/>
        <v>1484.8028710390893</v>
      </c>
      <c r="U13">
        <f t="shared" si="20"/>
        <v>6.4089452000000005E-2</v>
      </c>
      <c r="V13">
        <f t="shared" si="21"/>
        <v>0.01</v>
      </c>
      <c r="W13">
        <f t="shared" si="22"/>
        <v>0.64487310052104996</v>
      </c>
      <c r="X13">
        <f t="shared" si="23"/>
        <v>4.132956362193501E-2</v>
      </c>
      <c r="Y13">
        <f t="shared" si="24"/>
        <v>6.4487310052104996E-3</v>
      </c>
      <c r="Z13">
        <f t="shared" si="25"/>
        <v>0.59709480589390451</v>
      </c>
      <c r="AB13">
        <f t="shared" si="26"/>
        <v>1115.2551221584172</v>
      </c>
      <c r="AC13">
        <f t="shared" si="30"/>
        <v>886.56808207379709</v>
      </c>
      <c r="AE13">
        <f t="shared" si="2"/>
        <v>0</v>
      </c>
      <c r="AF13">
        <f t="shared" si="3"/>
        <v>0</v>
      </c>
      <c r="AG13">
        <f t="shared" si="4"/>
        <v>-29.854740294695226</v>
      </c>
      <c r="AH13">
        <f t="shared" si="5"/>
        <v>-2066.4781810967506</v>
      </c>
      <c r="AI13">
        <f t="shared" si="6"/>
        <v>-2096.3329213914458</v>
      </c>
      <c r="AJ13">
        <f t="shared" si="7"/>
        <v>228.68704008462009</v>
      </c>
      <c r="AK13">
        <f t="shared" si="27"/>
        <v>78.067858551089216</v>
      </c>
      <c r="AL13">
        <f t="shared" si="8"/>
        <v>-1789.5780227557366</v>
      </c>
      <c r="AN13">
        <f t="shared" si="9"/>
        <v>0</v>
      </c>
      <c r="AO13">
        <f t="shared" si="10"/>
        <v>0</v>
      </c>
      <c r="AP13">
        <f t="shared" si="11"/>
        <v>-9.6124273602576924</v>
      </c>
      <c r="AQ13">
        <f t="shared" si="12"/>
        <v>-665.35066831177528</v>
      </c>
      <c r="AR13">
        <f t="shared" si="13"/>
        <v>-674.96309567203298</v>
      </c>
      <c r="AS13">
        <f t="shared" si="14"/>
        <v>73.631106462391372</v>
      </c>
      <c r="AT13">
        <f t="shared" si="15"/>
        <v>25.135761091398841</v>
      </c>
      <c r="AU13">
        <f t="shared" si="16"/>
        <v>-576.19622811824286</v>
      </c>
      <c r="AW13">
        <v>10</v>
      </c>
      <c r="AX13">
        <f>IF(Z13&gt;0, (R13*SUMPRODUCT(K13:$K$98, X13:$X$98)-K13*$AZ$3)/Z13, 0)</f>
        <v>1484.8028710390893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50000</v>
      </c>
      <c r="S14">
        <f t="shared" si="1"/>
        <v>1203.6817806952881</v>
      </c>
      <c r="U14">
        <f t="shared" si="20"/>
        <v>7.1121990999999996E-2</v>
      </c>
      <c r="V14">
        <f t="shared" si="21"/>
        <v>0.01</v>
      </c>
      <c r="W14">
        <f t="shared" si="22"/>
        <v>0.59709480589390451</v>
      </c>
      <c r="X14">
        <f t="shared" si="23"/>
        <v>4.2466571410933018E-2</v>
      </c>
      <c r="Y14">
        <f t="shared" si="24"/>
        <v>5.9709480589390448E-3</v>
      </c>
      <c r="Z14">
        <f t="shared" si="25"/>
        <v>0.54865728642403244</v>
      </c>
      <c r="AB14">
        <f t="shared" si="26"/>
        <v>886.56808207379709</v>
      </c>
      <c r="AC14">
        <f t="shared" si="30"/>
        <v>660.40877951432412</v>
      </c>
      <c r="AE14">
        <f t="shared" si="2"/>
        <v>0</v>
      </c>
      <c r="AF14">
        <f t="shared" si="3"/>
        <v>0</v>
      </c>
      <c r="AG14">
        <f t="shared" si="4"/>
        <v>-27.43286432120162</v>
      </c>
      <c r="AH14">
        <f t="shared" si="5"/>
        <v>-2123.328570546651</v>
      </c>
      <c r="AI14">
        <f t="shared" si="6"/>
        <v>-2150.7614348678526</v>
      </c>
      <c r="AJ14">
        <f t="shared" si="7"/>
        <v>226.15930255947296</v>
      </c>
      <c r="AK14">
        <f t="shared" si="27"/>
        <v>62.059765745165805</v>
      </c>
      <c r="AL14">
        <f t="shared" si="8"/>
        <v>-1862.5423665632138</v>
      </c>
      <c r="AN14">
        <f t="shared" si="9"/>
        <v>0</v>
      </c>
      <c r="AO14">
        <f t="shared" si="10"/>
        <v>0</v>
      </c>
      <c r="AP14">
        <f t="shared" si="11"/>
        <v>-7.8862929593309934</v>
      </c>
      <c r="AQ14">
        <f t="shared" si="12"/>
        <v>-610.40622518250109</v>
      </c>
      <c r="AR14">
        <f t="shared" si="13"/>
        <v>-618.29251814183203</v>
      </c>
      <c r="AS14">
        <f t="shared" si="14"/>
        <v>65.015395205507133</v>
      </c>
      <c r="AT14">
        <f t="shared" si="15"/>
        <v>17.840699677706645</v>
      </c>
      <c r="AU14">
        <f t="shared" si="16"/>
        <v>-535.43642325861833</v>
      </c>
      <c r="AW14">
        <v>11</v>
      </c>
      <c r="AX14">
        <f>IF(Z14&gt;0, (R14*SUMPRODUCT(K14:$K$98, X14:$X$98)-K14*$AZ$3)/Z14, 0)</f>
        <v>1203.6817806952881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50000</v>
      </c>
      <c r="S15">
        <f t="shared" si="1"/>
        <v>884.80859410710082</v>
      </c>
      <c r="U15">
        <f t="shared" si="20"/>
        <v>7.9233461000000005E-2</v>
      </c>
      <c r="V15">
        <f t="shared" si="21"/>
        <v>0.01</v>
      </c>
      <c r="W15">
        <f t="shared" si="22"/>
        <v>0.54865728642403244</v>
      </c>
      <c r="X15">
        <f t="shared" si="23"/>
        <v>4.3472015706244406E-2</v>
      </c>
      <c r="Y15">
        <f t="shared" si="24"/>
        <v>5.4865728642403246E-3</v>
      </c>
      <c r="Z15">
        <f t="shared" si="25"/>
        <v>0.49969869785354776</v>
      </c>
      <c r="AB15">
        <f t="shared" si="26"/>
        <v>660.40877951432412</v>
      </c>
      <c r="AC15">
        <f t="shared" si="30"/>
        <v>442.13770232494653</v>
      </c>
      <c r="AE15">
        <f t="shared" si="2"/>
        <v>0</v>
      </c>
      <c r="AF15">
        <f t="shared" si="3"/>
        <v>0</v>
      </c>
      <c r="AG15">
        <f t="shared" si="4"/>
        <v>-24.984934892677387</v>
      </c>
      <c r="AH15">
        <f t="shared" si="5"/>
        <v>-2173.6007853122205</v>
      </c>
      <c r="AI15">
        <f t="shared" si="6"/>
        <v>-2198.5857202048978</v>
      </c>
      <c r="AJ15">
        <f t="shared" si="7"/>
        <v>218.27107718937759</v>
      </c>
      <c r="AK15">
        <f t="shared" si="27"/>
        <v>46.22861456600269</v>
      </c>
      <c r="AL15">
        <f t="shared" si="8"/>
        <v>-1934.0860284495175</v>
      </c>
      <c r="AN15">
        <f t="shared" si="9"/>
        <v>0</v>
      </c>
      <c r="AO15">
        <f t="shared" si="10"/>
        <v>0</v>
      </c>
      <c r="AP15">
        <f t="shared" si="11"/>
        <v>-6.4130104858124621</v>
      </c>
      <c r="AQ15">
        <f t="shared" si="12"/>
        <v>-557.90918359618479</v>
      </c>
      <c r="AR15">
        <f t="shared" si="13"/>
        <v>-564.32219408199728</v>
      </c>
      <c r="AS15">
        <f t="shared" si="14"/>
        <v>56.024749024873678</v>
      </c>
      <c r="AT15">
        <f t="shared" si="15"/>
        <v>11.865733940465306</v>
      </c>
      <c r="AU15">
        <f t="shared" si="16"/>
        <v>-496.43171111665822</v>
      </c>
      <c r="AW15">
        <v>12</v>
      </c>
      <c r="AX15">
        <f>IF(Z15&gt;0, (R15*SUMPRODUCT(K15:$K$98, X15:$X$98)-K15*$AZ$3)/Z15, 0)</f>
        <v>884.80859410710082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50000</v>
      </c>
      <c r="S16">
        <f t="shared" si="1"/>
        <v>519.88026837459631</v>
      </c>
      <c r="U16">
        <f t="shared" si="20"/>
        <v>8.7905784000000001E-2</v>
      </c>
      <c r="V16">
        <f t="shared" si="21"/>
        <v>0.01</v>
      </c>
      <c r="W16">
        <f t="shared" si="22"/>
        <v>0.49969869785354776</v>
      </c>
      <c r="X16">
        <f t="shared" si="23"/>
        <v>4.3926405798595233E-2</v>
      </c>
      <c r="Y16">
        <f t="shared" si="24"/>
        <v>4.9969869785354776E-3</v>
      </c>
      <c r="Z16">
        <f t="shared" si="25"/>
        <v>0.45077530507641705</v>
      </c>
      <c r="AB16">
        <f t="shared" si="26"/>
        <v>442.13770232494653</v>
      </c>
      <c r="AC16">
        <f t="shared" si="30"/>
        <v>234.34918657976823</v>
      </c>
      <c r="AE16">
        <f t="shared" si="2"/>
        <v>0</v>
      </c>
      <c r="AF16">
        <f t="shared" si="3"/>
        <v>0</v>
      </c>
      <c r="AG16">
        <f t="shared" si="4"/>
        <v>-22.538765253820852</v>
      </c>
      <c r="AH16">
        <f t="shared" si="5"/>
        <v>-2196.3202899297617</v>
      </c>
      <c r="AI16">
        <f t="shared" si="6"/>
        <v>-2218.8590551835823</v>
      </c>
      <c r="AJ16">
        <f t="shared" si="7"/>
        <v>207.7885157451783</v>
      </c>
      <c r="AK16">
        <f t="shared" si="27"/>
        <v>30.949639162746259</v>
      </c>
      <c r="AL16">
        <f t="shared" si="8"/>
        <v>-1980.1209002756577</v>
      </c>
      <c r="AN16">
        <f t="shared" si="9"/>
        <v>0</v>
      </c>
      <c r="AO16">
        <f t="shared" si="10"/>
        <v>0</v>
      </c>
      <c r="AP16">
        <f t="shared" si="11"/>
        <v>-5.1653032735703324</v>
      </c>
      <c r="AQ16">
        <f t="shared" si="12"/>
        <v>-503.33992371032622</v>
      </c>
      <c r="AR16">
        <f t="shared" si="13"/>
        <v>-508.50522698389648</v>
      </c>
      <c r="AS16">
        <f t="shared" si="14"/>
        <v>47.619764814176847</v>
      </c>
      <c r="AT16">
        <f t="shared" si="15"/>
        <v>7.0928584899322749</v>
      </c>
      <c r="AU16">
        <f t="shared" si="16"/>
        <v>-453.79260367978736</v>
      </c>
      <c r="AW16">
        <v>13</v>
      </c>
      <c r="AX16">
        <f>IF(Z16&gt;0, (R16*SUMPRODUCT(K16:$K$98, X16:$X$98)-K16*$AZ$3)/Z16, 0)</f>
        <v>519.88026837459631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50000</v>
      </c>
      <c r="S17">
        <f t="shared" si="1"/>
        <v>108.36814798924865</v>
      </c>
      <c r="U17">
        <f t="shared" si="20"/>
        <v>9.7118048999999998E-2</v>
      </c>
      <c r="V17">
        <f t="shared" si="21"/>
        <v>0.01</v>
      </c>
      <c r="W17">
        <f t="shared" si="22"/>
        <v>0.45077530507641705</v>
      </c>
      <c r="X17">
        <f t="shared" si="23"/>
        <v>4.377841816640142E-2</v>
      </c>
      <c r="Y17">
        <f t="shared" si="24"/>
        <v>4.5077530507641704E-3</v>
      </c>
      <c r="Z17">
        <f t="shared" si="25"/>
        <v>0.40248913385925145</v>
      </c>
      <c r="AB17">
        <f t="shared" si="26"/>
        <v>234.34918657976823</v>
      </c>
      <c r="AC17">
        <f t="shared" si="30"/>
        <v>43.61700202212387</v>
      </c>
      <c r="AE17">
        <f t="shared" si="2"/>
        <v>0</v>
      </c>
      <c r="AF17">
        <f t="shared" si="3"/>
        <v>0</v>
      </c>
      <c r="AG17">
        <f t="shared" si="4"/>
        <v>-20.124456692962571</v>
      </c>
      <c r="AH17">
        <f t="shared" si="5"/>
        <v>-2188.9209083200708</v>
      </c>
      <c r="AI17">
        <f t="shared" si="6"/>
        <v>-2209.0453650130335</v>
      </c>
      <c r="AJ17">
        <f t="shared" si="7"/>
        <v>190.73218455764436</v>
      </c>
      <c r="AK17">
        <f t="shared" si="27"/>
        <v>16.404443060583777</v>
      </c>
      <c r="AL17">
        <f t="shared" si="8"/>
        <v>-2001.9087373948053</v>
      </c>
      <c r="AN17">
        <f t="shared" si="9"/>
        <v>0</v>
      </c>
      <c r="AO17">
        <f t="shared" si="10"/>
        <v>0</v>
      </c>
      <c r="AP17">
        <f t="shared" si="11"/>
        <v>-4.1178625575108612</v>
      </c>
      <c r="AQ17">
        <f t="shared" si="12"/>
        <v>-447.89658609148557</v>
      </c>
      <c r="AR17">
        <f t="shared" si="13"/>
        <v>-452.01444864899645</v>
      </c>
      <c r="AS17">
        <f t="shared" si="14"/>
        <v>39.027583864007063</v>
      </c>
      <c r="AT17">
        <f t="shared" si="15"/>
        <v>3.3566740651249063</v>
      </c>
      <c r="AU17">
        <f t="shared" si="16"/>
        <v>-409.63019071986446</v>
      </c>
      <c r="AW17">
        <v>14</v>
      </c>
      <c r="AX17">
        <f>IF(Z17&gt;0, (R17*SUMPRODUCT(K17:$K$98, X17:$X$98)-K17*$AZ$3)/Z17, 0)</f>
        <v>108.36814798924865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50</v>
      </c>
      <c r="R18">
        <f t="shared" si="0"/>
        <v>50000</v>
      </c>
      <c r="S18">
        <f t="shared" si="1"/>
        <v>-352.38167322695625</v>
      </c>
      <c r="U18">
        <f t="shared" si="20"/>
        <v>0.107494799</v>
      </c>
      <c r="V18">
        <f t="shared" si="21"/>
        <v>0.01</v>
      </c>
      <c r="W18">
        <f t="shared" si="22"/>
        <v>0.40248913385925145</v>
      </c>
      <c r="X18">
        <f t="shared" si="23"/>
        <v>4.3265488543884331E-2</v>
      </c>
      <c r="Y18">
        <f t="shared" si="24"/>
        <v>4.0248913385925143E-3</v>
      </c>
      <c r="Z18">
        <f t="shared" si="25"/>
        <v>0.35519875397677458</v>
      </c>
      <c r="AB18">
        <f t="shared" si="26"/>
        <v>43.61700202212387</v>
      </c>
      <c r="AC18">
        <f t="shared" si="30"/>
        <v>-125.1655312544658</v>
      </c>
      <c r="AE18">
        <f t="shared" si="2"/>
        <v>0</v>
      </c>
      <c r="AF18">
        <f t="shared" si="3"/>
        <v>0</v>
      </c>
      <c r="AG18">
        <f t="shared" si="4"/>
        <v>-17.75993769883873</v>
      </c>
      <c r="AH18">
        <f t="shared" si="5"/>
        <v>-2163.2744271942165</v>
      </c>
      <c r="AI18">
        <f t="shared" si="6"/>
        <v>-2181.0343648930552</v>
      </c>
      <c r="AJ18">
        <f t="shared" si="7"/>
        <v>168.78253327658967</v>
      </c>
      <c r="AK18">
        <f t="shared" si="27"/>
        <v>3.0531901415486713</v>
      </c>
      <c r="AL18">
        <f t="shared" si="8"/>
        <v>-2009.1986414749169</v>
      </c>
      <c r="AN18">
        <f t="shared" si="9"/>
        <v>0</v>
      </c>
      <c r="AO18">
        <f t="shared" si="10"/>
        <v>0</v>
      </c>
      <c r="AP18">
        <f t="shared" si="11"/>
        <v>-3.2446742178629431</v>
      </c>
      <c r="AQ18">
        <f t="shared" si="12"/>
        <v>-395.22214993683565</v>
      </c>
      <c r="AR18">
        <f t="shared" si="13"/>
        <v>-398.4668241546986</v>
      </c>
      <c r="AS18">
        <f t="shared" si="14"/>
        <v>30.835937796333241</v>
      </c>
      <c r="AT18">
        <f t="shared" si="15"/>
        <v>0.55780642378965373</v>
      </c>
      <c r="AU18">
        <f t="shared" si="16"/>
        <v>-367.07307993457573</v>
      </c>
      <c r="AW18">
        <v>15</v>
      </c>
      <c r="AX18">
        <f>IF(Z18&gt;0, (R18*SUMPRODUCT(K18:$K$98, X18:$X$98)-K18*$AZ$3)/Z18, 0)</f>
        <v>-352.38167322695625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50</v>
      </c>
      <c r="R19">
        <f t="shared" si="0"/>
        <v>50000</v>
      </c>
      <c r="S19">
        <f t="shared" si="1"/>
        <v>-876.72542573922283</v>
      </c>
      <c r="U19">
        <f t="shared" si="20"/>
        <v>0.119195734</v>
      </c>
      <c r="V19">
        <f t="shared" si="21"/>
        <v>0.01</v>
      </c>
      <c r="W19">
        <f t="shared" si="22"/>
        <v>0.35519875397677458</v>
      </c>
      <c r="X19">
        <f t="shared" si="23"/>
        <v>4.2338176196147062E-2</v>
      </c>
      <c r="Y19">
        <f t="shared" si="24"/>
        <v>3.5519875397677461E-3</v>
      </c>
      <c r="Z19">
        <f t="shared" si="25"/>
        <v>0.30930859024085977</v>
      </c>
      <c r="AB19">
        <f t="shared" si="26"/>
        <v>-125.1655312544658</v>
      </c>
      <c r="AC19">
        <f t="shared" si="30"/>
        <v>-271.1787054637166</v>
      </c>
      <c r="AE19">
        <f t="shared" si="2"/>
        <v>0</v>
      </c>
      <c r="AF19">
        <f t="shared" si="3"/>
        <v>0</v>
      </c>
      <c r="AG19">
        <f t="shared" si="4"/>
        <v>-15.465429512042988</v>
      </c>
      <c r="AH19">
        <f t="shared" si="5"/>
        <v>-2116.908809807353</v>
      </c>
      <c r="AI19">
        <f t="shared" si="6"/>
        <v>-2132.3742393193961</v>
      </c>
      <c r="AJ19">
        <f t="shared" si="7"/>
        <v>146.01317420925079</v>
      </c>
      <c r="AK19">
        <f t="shared" si="27"/>
        <v>-8.7615871878126068</v>
      </c>
      <c r="AL19">
        <f t="shared" si="8"/>
        <v>-1995.122652297958</v>
      </c>
      <c r="AN19">
        <f t="shared" si="9"/>
        <v>0</v>
      </c>
      <c r="AO19">
        <f t="shared" si="10"/>
        <v>0</v>
      </c>
      <c r="AP19">
        <f t="shared" si="11"/>
        <v>-2.5227465631207715</v>
      </c>
      <c r="AQ19">
        <f t="shared" si="12"/>
        <v>-345.31368302593694</v>
      </c>
      <c r="AR19">
        <f t="shared" si="13"/>
        <v>-347.83642958905773</v>
      </c>
      <c r="AS19">
        <f t="shared" si="14"/>
        <v>23.817911627989581</v>
      </c>
      <c r="AT19">
        <f t="shared" si="15"/>
        <v>-1.4292046624586368</v>
      </c>
      <c r="AU19">
        <f t="shared" si="16"/>
        <v>-325.44772262352677</v>
      </c>
      <c r="AW19">
        <v>16</v>
      </c>
      <c r="AX19">
        <f>IF(Z19&gt;0, (R19*SUMPRODUCT(K19:$K$98, X19:$X$98)-K19*$AZ$3)/Z19, 0)</f>
        <v>-876.72542573922283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50000</v>
      </c>
      <c r="S20">
        <f t="shared" si="1"/>
        <v>-1485.5828232361523</v>
      </c>
      <c r="U20">
        <f t="shared" si="20"/>
        <v>0.13258683600000001</v>
      </c>
      <c r="V20">
        <f t="shared" si="21"/>
        <v>0.01</v>
      </c>
      <c r="W20">
        <f t="shared" si="22"/>
        <v>0.30930859024085977</v>
      </c>
      <c r="X20">
        <f t="shared" si="23"/>
        <v>4.1010247327656082E-2</v>
      </c>
      <c r="Y20">
        <f t="shared" si="24"/>
        <v>3.0930859024085977E-3</v>
      </c>
      <c r="Z20">
        <f t="shared" si="25"/>
        <v>0.26520525701079511</v>
      </c>
      <c r="AB20">
        <f t="shared" si="26"/>
        <v>-271.1787054637166</v>
      </c>
      <c r="AC20">
        <f t="shared" si="30"/>
        <v>-393.98437444716637</v>
      </c>
      <c r="AE20">
        <f t="shared" si="2"/>
        <v>0</v>
      </c>
      <c r="AF20">
        <f t="shared" si="3"/>
        <v>0</v>
      </c>
      <c r="AG20">
        <f t="shared" si="4"/>
        <v>-13.260262850539755</v>
      </c>
      <c r="AH20">
        <f t="shared" si="5"/>
        <v>-2050.512366382804</v>
      </c>
      <c r="AI20">
        <f t="shared" si="6"/>
        <v>-2063.7726292333437</v>
      </c>
      <c r="AJ20">
        <f t="shared" si="7"/>
        <v>122.80566898344978</v>
      </c>
      <c r="AK20">
        <f t="shared" si="27"/>
        <v>-18.982509382460165</v>
      </c>
      <c r="AL20">
        <f t="shared" si="8"/>
        <v>-1959.9494696323541</v>
      </c>
      <c r="AN20">
        <f t="shared" si="9"/>
        <v>0</v>
      </c>
      <c r="AO20">
        <f t="shared" si="10"/>
        <v>0</v>
      </c>
      <c r="AP20">
        <f t="shared" si="11"/>
        <v>-1.9312822434424162</v>
      </c>
      <c r="AQ20">
        <f t="shared" si="12"/>
        <v>-298.64552217326553</v>
      </c>
      <c r="AR20">
        <f t="shared" si="13"/>
        <v>-300.57680441670794</v>
      </c>
      <c r="AS20">
        <f t="shared" si="14"/>
        <v>17.885950721719638</v>
      </c>
      <c r="AT20">
        <f t="shared" si="15"/>
        <v>-2.7646950682302744</v>
      </c>
      <c r="AU20">
        <f t="shared" si="16"/>
        <v>-285.45554876321859</v>
      </c>
      <c r="AW20">
        <v>17</v>
      </c>
      <c r="AX20">
        <f>IF(Z20&gt;0, (R20*SUMPRODUCT(K20:$K$98, X20:$X$98)-K20*$AZ$3)/Z20, 0)</f>
        <v>-1485.5828232361523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50</v>
      </c>
      <c r="R21">
        <f t="shared" si="0"/>
        <v>50000</v>
      </c>
      <c r="S21">
        <f t="shared" si="1"/>
        <v>-2212.1769747932285</v>
      </c>
      <c r="U21">
        <f t="shared" si="20"/>
        <v>0.14803979</v>
      </c>
      <c r="V21">
        <f t="shared" si="21"/>
        <v>0.01</v>
      </c>
      <c r="W21">
        <f t="shared" si="22"/>
        <v>0.26520525701079511</v>
      </c>
      <c r="X21">
        <f t="shared" si="23"/>
        <v>3.9260930554774136E-2</v>
      </c>
      <c r="Y21">
        <f t="shared" si="24"/>
        <v>2.6520525701079511E-3</v>
      </c>
      <c r="Z21">
        <f t="shared" si="25"/>
        <v>0.22329227388591302</v>
      </c>
      <c r="AB21">
        <f t="shared" si="26"/>
        <v>-393.98437444716637</v>
      </c>
      <c r="AC21">
        <f t="shared" si="30"/>
        <v>-493.96202693964011</v>
      </c>
      <c r="AE21">
        <f t="shared" si="2"/>
        <v>0</v>
      </c>
      <c r="AF21">
        <f t="shared" si="3"/>
        <v>0</v>
      </c>
      <c r="AG21">
        <f t="shared" si="4"/>
        <v>-11.164613694295651</v>
      </c>
      <c r="AH21">
        <f t="shared" si="5"/>
        <v>-1963.0465277387068</v>
      </c>
      <c r="AI21">
        <f t="shared" si="6"/>
        <v>-1974.2111414330025</v>
      </c>
      <c r="AJ21">
        <f t="shared" si="7"/>
        <v>99.977652492473737</v>
      </c>
      <c r="AK21">
        <f t="shared" si="27"/>
        <v>-27.57890621130165</v>
      </c>
      <c r="AL21">
        <f t="shared" si="8"/>
        <v>-1901.8123951518305</v>
      </c>
      <c r="AN21">
        <f t="shared" si="9"/>
        <v>0</v>
      </c>
      <c r="AO21">
        <f t="shared" si="10"/>
        <v>0</v>
      </c>
      <c r="AP21">
        <f t="shared" si="11"/>
        <v>-1.4518417886232569</v>
      </c>
      <c r="AQ21">
        <f t="shared" si="12"/>
        <v>-255.27376584816443</v>
      </c>
      <c r="AR21">
        <f t="shared" si="13"/>
        <v>-256.72560763678769</v>
      </c>
      <c r="AS21">
        <f t="shared" si="14"/>
        <v>13.001052951002688</v>
      </c>
      <c r="AT21">
        <f t="shared" si="15"/>
        <v>-3.5863496595987936</v>
      </c>
      <c r="AU21">
        <f t="shared" si="16"/>
        <v>-247.31090434538382</v>
      </c>
      <c r="AW21">
        <v>18</v>
      </c>
      <c r="AX21">
        <f>IF(Z21&gt;0, (R21*SUMPRODUCT(K21:$K$98, X21:$X$98)-K21*$AZ$3)/Z21, 0)</f>
        <v>-2212.1769747932285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50000</v>
      </c>
      <c r="S22">
        <f t="shared" si="1"/>
        <v>-3107.471485592825</v>
      </c>
      <c r="U22">
        <f t="shared" si="20"/>
        <v>0.16585403400000001</v>
      </c>
      <c r="V22">
        <f t="shared" si="21"/>
        <v>0.01</v>
      </c>
      <c r="W22">
        <f t="shared" si="22"/>
        <v>0.22329227388591302</v>
      </c>
      <c r="X22">
        <f t="shared" si="23"/>
        <v>3.7033924385011532E-2</v>
      </c>
      <c r="Y22">
        <f t="shared" si="24"/>
        <v>2.2329227388591302E-3</v>
      </c>
      <c r="Z22">
        <f t="shared" si="25"/>
        <v>0.18402542676204234</v>
      </c>
      <c r="AB22">
        <f t="shared" si="26"/>
        <v>-493.96202693964011</v>
      </c>
      <c r="AC22">
        <f t="shared" si="30"/>
        <v>-571.8537662870973</v>
      </c>
      <c r="AE22">
        <f t="shared" si="2"/>
        <v>0</v>
      </c>
      <c r="AF22">
        <f t="shared" si="3"/>
        <v>0</v>
      </c>
      <c r="AG22">
        <f t="shared" si="4"/>
        <v>-9.2012713381021172</v>
      </c>
      <c r="AH22">
        <f t="shared" si="5"/>
        <v>-1851.6962192505766</v>
      </c>
      <c r="AI22">
        <f t="shared" si="6"/>
        <v>-1860.8974905886787</v>
      </c>
      <c r="AJ22">
        <f t="shared" si="7"/>
        <v>77.89173934745719</v>
      </c>
      <c r="AK22">
        <f t="shared" si="27"/>
        <v>-34.577341885774814</v>
      </c>
      <c r="AL22">
        <f t="shared" si="8"/>
        <v>-1817.5830931269963</v>
      </c>
      <c r="AN22">
        <f t="shared" si="9"/>
        <v>0</v>
      </c>
      <c r="AO22">
        <f t="shared" si="10"/>
        <v>0</v>
      </c>
      <c r="AP22">
        <f t="shared" si="11"/>
        <v>-1.0683299583607873</v>
      </c>
      <c r="AQ22">
        <f t="shared" si="12"/>
        <v>-214.99447979727006</v>
      </c>
      <c r="AR22">
        <f t="shared" si="13"/>
        <v>-216.06280975563084</v>
      </c>
      <c r="AS22">
        <f t="shared" si="14"/>
        <v>9.0437588020181376</v>
      </c>
      <c r="AT22">
        <f t="shared" si="15"/>
        <v>-4.0146637197937336</v>
      </c>
      <c r="AU22">
        <f t="shared" si="16"/>
        <v>-211.03371467340645</v>
      </c>
      <c r="AW22">
        <v>19</v>
      </c>
      <c r="AX22">
        <f>IF(Z22&gt;0, (R22*SUMPRODUCT(K22:$K$98, X22:$X$98)-K22*$AZ$3)/Z22, 0)</f>
        <v>-3107.471485592825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50000</v>
      </c>
      <c r="S23">
        <f t="shared" si="1"/>
        <v>-4253.3720028150865</v>
      </c>
      <c r="U23">
        <f t="shared" si="20"/>
        <v>0.18707617900000001</v>
      </c>
      <c r="V23">
        <f t="shared" si="21"/>
        <v>0.01</v>
      </c>
      <c r="W23">
        <f t="shared" si="22"/>
        <v>0.18402542676204234</v>
      </c>
      <c r="X23">
        <f t="shared" si="23"/>
        <v>3.4426773677487227E-2</v>
      </c>
      <c r="Y23">
        <f t="shared" si="24"/>
        <v>1.8402542676204234E-3</v>
      </c>
      <c r="Z23">
        <f t="shared" si="25"/>
        <v>0.1477583988169347</v>
      </c>
      <c r="AB23">
        <f t="shared" si="26"/>
        <v>-571.8537662870973</v>
      </c>
      <c r="AC23">
        <f t="shared" si="30"/>
        <v>-628.47143670873584</v>
      </c>
      <c r="AE23">
        <f t="shared" si="2"/>
        <v>0</v>
      </c>
      <c r="AF23">
        <f t="shared" si="3"/>
        <v>0</v>
      </c>
      <c r="AG23">
        <f t="shared" si="4"/>
        <v>-7.3879199408467349</v>
      </c>
      <c r="AH23">
        <f t="shared" si="5"/>
        <v>-1721.3386838743613</v>
      </c>
      <c r="AI23">
        <f t="shared" si="6"/>
        <v>-1728.7266038152081</v>
      </c>
      <c r="AJ23">
        <f t="shared" si="7"/>
        <v>56.617670421638536</v>
      </c>
      <c r="AK23">
        <f t="shared" si="27"/>
        <v>-40.029763640096817</v>
      </c>
      <c r="AL23">
        <f t="shared" si="8"/>
        <v>-1712.1386970336666</v>
      </c>
      <c r="AN23">
        <f t="shared" si="9"/>
        <v>0</v>
      </c>
      <c r="AO23">
        <f t="shared" si="10"/>
        <v>0</v>
      </c>
      <c r="AP23">
        <f t="shared" si="11"/>
        <v>-0.76588176094269123</v>
      </c>
      <c r="AQ23">
        <f t="shared" si="12"/>
        <v>-178.44561296550464</v>
      </c>
      <c r="AR23">
        <f t="shared" si="13"/>
        <v>-179.21149472644734</v>
      </c>
      <c r="AS23">
        <f t="shared" si="14"/>
        <v>5.8693707390158378</v>
      </c>
      <c r="AT23">
        <f t="shared" si="15"/>
        <v>-4.1497561035133961</v>
      </c>
      <c r="AU23">
        <f t="shared" si="16"/>
        <v>-177.49188009094493</v>
      </c>
      <c r="AW23">
        <v>20</v>
      </c>
      <c r="AX23">
        <f>IF(Z23&gt;0, (R23*SUMPRODUCT(K23:$K$98, X23:$X$98)-K23*$AZ$3)/Z23, 0)</f>
        <v>-4253.3720028150865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9.2559611679185999E-2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50000</v>
      </c>
      <c r="S24">
        <f t="shared" si="1"/>
        <v>-5785.9196334240005</v>
      </c>
      <c r="U24">
        <f t="shared" si="20"/>
        <v>0.21155222800000001</v>
      </c>
      <c r="V24">
        <f t="shared" si="21"/>
        <v>0.01</v>
      </c>
      <c r="W24">
        <f t="shared" ref="W24:W69" si="34">Z23</f>
        <v>0.1477583988169347</v>
      </c>
      <c r="X24">
        <f t="shared" ref="X24:X69" si="35">U24*W24</f>
        <v>3.1258618475435103E-2</v>
      </c>
      <c r="Y24">
        <f t="shared" ref="Y24:Y69" si="36">V24*W24</f>
        <v>1.4775839881693471E-3</v>
      </c>
      <c r="Z24">
        <f t="shared" ref="Z24:Z69" si="37">MAX(0, W24-X24-Y24)</f>
        <v>0.11502219635333026</v>
      </c>
      <c r="AB24">
        <f t="shared" ref="AB24:AB69" si="38">AC23</f>
        <v>-628.47143670873584</v>
      </c>
      <c r="AC24">
        <f t="shared" si="30"/>
        <v>-665.50918416028401</v>
      </c>
      <c r="AE24">
        <f t="shared" si="2"/>
        <v>0</v>
      </c>
      <c r="AF24">
        <f t="shared" si="3"/>
        <v>0</v>
      </c>
      <c r="AG24">
        <f t="shared" si="4"/>
        <v>-5.7511098176665127</v>
      </c>
      <c r="AH24">
        <f t="shared" si="5"/>
        <v>-1562.930923771755</v>
      </c>
      <c r="AI24">
        <f t="shared" ref="AI24:AI69" si="39">SUM(AE24:AH24)</f>
        <v>-1568.6820335894215</v>
      </c>
      <c r="AJ24">
        <f t="shared" si="7"/>
        <v>37.037747451548171</v>
      </c>
      <c r="AK24">
        <f t="shared" si="27"/>
        <v>-43.99300056961151</v>
      </c>
      <c r="AL24">
        <f t="shared" ref="AL24:AL69" si="40">SUM(AI24:AK24)</f>
        <v>-1575.6372867074847</v>
      </c>
      <c r="AN24">
        <f t="shared" si="9"/>
        <v>0</v>
      </c>
      <c r="AO24">
        <f t="shared" si="10"/>
        <v>0</v>
      </c>
      <c r="AP24">
        <f t="shared" si="11"/>
        <v>-0.53232049144756666</v>
      </c>
      <c r="AQ24">
        <f t="shared" si="12"/>
        <v>-144.6642793857051</v>
      </c>
      <c r="AR24">
        <f t="shared" si="13"/>
        <v>-145.19659987715266</v>
      </c>
      <c r="AS24">
        <f t="shared" si="14"/>
        <v>3.4281995215870595</v>
      </c>
      <c r="AT24">
        <f t="shared" si="15"/>
        <v>-4.0719750493254496</v>
      </c>
      <c r="AU24">
        <f t="shared" si="16"/>
        <v>-145.84037540489103</v>
      </c>
      <c r="AW24">
        <v>21</v>
      </c>
      <c r="AX24">
        <f>IF(Z24&gt;0, (R24*SUMPRODUCT(K24:$K$98, X24:$X$98)-K24*$AZ$3)/Z24, 0)</f>
        <v>-5785.9196334240005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50000</v>
      </c>
      <c r="S25">
        <f t="shared" si="1"/>
        <v>-7924.3388636160607</v>
      </c>
      <c r="U25">
        <f t="shared" si="20"/>
        <v>0.23965956799999999</v>
      </c>
      <c r="V25">
        <f t="shared" si="21"/>
        <v>0.01</v>
      </c>
      <c r="W25">
        <f t="shared" si="34"/>
        <v>0.11502219635333026</v>
      </c>
      <c r="X25">
        <f t="shared" si="35"/>
        <v>2.7566169888450304E-2</v>
      </c>
      <c r="Y25">
        <f t="shared" si="36"/>
        <v>1.1502219635333027E-3</v>
      </c>
      <c r="Z25">
        <f t="shared" si="37"/>
        <v>8.6305804501346658E-2</v>
      </c>
      <c r="AB25">
        <f t="shared" si="38"/>
        <v>-665.50918416028401</v>
      </c>
      <c r="AC25">
        <f t="shared" si="30"/>
        <v>-683.91644076567127</v>
      </c>
      <c r="AE25">
        <f t="shared" si="2"/>
        <v>0</v>
      </c>
      <c r="AF25">
        <f t="shared" si="3"/>
        <v>0</v>
      </c>
      <c r="AG25">
        <f t="shared" si="4"/>
        <v>-4.3152902250673328</v>
      </c>
      <c r="AH25">
        <f t="shared" si="5"/>
        <v>-1378.3084944225152</v>
      </c>
      <c r="AI25">
        <f t="shared" si="39"/>
        <v>-1382.6237846475826</v>
      </c>
      <c r="AJ25">
        <f t="shared" si="7"/>
        <v>18.407256605387261</v>
      </c>
      <c r="AK25">
        <f t="shared" si="27"/>
        <v>-46.585642891219884</v>
      </c>
      <c r="AL25">
        <f t="shared" si="40"/>
        <v>-1410.8021709334153</v>
      </c>
      <c r="AN25">
        <f t="shared" si="9"/>
        <v>0</v>
      </c>
      <c r="AO25">
        <f t="shared" si="10"/>
        <v>0</v>
      </c>
      <c r="AP25">
        <f t="shared" si="11"/>
        <v>-0.35662641742430307</v>
      </c>
      <c r="AQ25">
        <f t="shared" si="12"/>
        <v>-113.90687412309956</v>
      </c>
      <c r="AR25">
        <f t="shared" si="13"/>
        <v>-114.26350054052386</v>
      </c>
      <c r="AS25">
        <f t="shared" si="14"/>
        <v>1.5212218959587287</v>
      </c>
      <c r="AT25">
        <f t="shared" si="15"/>
        <v>-3.8499544784254858</v>
      </c>
      <c r="AU25">
        <f t="shared" si="16"/>
        <v>-116.59223312299062</v>
      </c>
      <c r="AW25">
        <v>22</v>
      </c>
      <c r="AX25">
        <f>IF(Z25&gt;0, (R25*SUMPRODUCT(K25:$K$98, X25:$X$98)-K25*$AZ$3)/Z25, 0)</f>
        <v>-7924.3388636160607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50000</v>
      </c>
      <c r="S26">
        <f t="shared" si="1"/>
        <v>-11057.644414452283</v>
      </c>
      <c r="U26">
        <f t="shared" si="20"/>
        <v>0.27212731099999998</v>
      </c>
      <c r="V26">
        <f t="shared" si="21"/>
        <v>0.01</v>
      </c>
      <c r="W26">
        <f t="shared" si="34"/>
        <v>8.6305804501346658E-2</v>
      </c>
      <c r="X26">
        <f t="shared" si="35"/>
        <v>2.3486166502643159E-2</v>
      </c>
      <c r="Y26">
        <f t="shared" si="36"/>
        <v>8.6305804501346658E-4</v>
      </c>
      <c r="Z26">
        <f t="shared" si="37"/>
        <v>6.1956579953690027E-2</v>
      </c>
      <c r="AB26">
        <f t="shared" si="38"/>
        <v>-683.91644076567127</v>
      </c>
      <c r="AC26">
        <f t="shared" si="30"/>
        <v>-685.09383026348678</v>
      </c>
      <c r="AE26">
        <f t="shared" si="2"/>
        <v>0</v>
      </c>
      <c r="AF26">
        <f t="shared" si="3"/>
        <v>0</v>
      </c>
      <c r="AG26">
        <f t="shared" si="4"/>
        <v>-3.0978289976845015</v>
      </c>
      <c r="AH26">
        <f t="shared" si="5"/>
        <v>-1174.308325132158</v>
      </c>
      <c r="AI26">
        <f t="shared" si="39"/>
        <v>-1177.4061541298424</v>
      </c>
      <c r="AJ26">
        <f t="shared" si="7"/>
        <v>1.1773894978155113</v>
      </c>
      <c r="AK26">
        <f t="shared" si="27"/>
        <v>-47.874150853596994</v>
      </c>
      <c r="AL26">
        <f t="shared" si="40"/>
        <v>-1224.102915485624</v>
      </c>
      <c r="AN26">
        <f t="shared" si="9"/>
        <v>0</v>
      </c>
      <c r="AO26">
        <f t="shared" si="10"/>
        <v>0</v>
      </c>
      <c r="AP26">
        <f t="shared" si="11"/>
        <v>-0.22858246896859011</v>
      </c>
      <c r="AQ26">
        <f t="shared" si="12"/>
        <v>-86.649810718963508</v>
      </c>
      <c r="AR26">
        <f t="shared" si="13"/>
        <v>-86.878393187932105</v>
      </c>
      <c r="AS26">
        <f t="shared" si="14"/>
        <v>8.6877164152547454E-2</v>
      </c>
      <c r="AT26">
        <f t="shared" si="15"/>
        <v>-3.5325357242344615</v>
      </c>
      <c r="AU26">
        <f t="shared" si="16"/>
        <v>-90.324051748014014</v>
      </c>
      <c r="AW26">
        <v>23</v>
      </c>
      <c r="AX26">
        <f>IF(Z26&gt;0, (R26*SUMPRODUCT(K26:$K$98, X26:$X$98)-K26*$AZ$3)/Z26, 0)</f>
        <v>-11057.644414452283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50000</v>
      </c>
      <c r="S27">
        <f t="shared" si="1"/>
        <v>-15892.207240234873</v>
      </c>
      <c r="U27">
        <f t="shared" si="20"/>
        <v>0.30842977500000002</v>
      </c>
      <c r="V27">
        <f t="shared" si="21"/>
        <v>0.01</v>
      </c>
      <c r="W27">
        <f t="shared" si="34"/>
        <v>6.1956579953690027E-2</v>
      </c>
      <c r="X27">
        <f t="shared" si="35"/>
        <v>1.9109254014886126E-2</v>
      </c>
      <c r="Y27">
        <f t="shared" si="36"/>
        <v>6.1956579953690032E-4</v>
      </c>
      <c r="Z27">
        <f t="shared" si="37"/>
        <v>4.2227760139267004E-2</v>
      </c>
      <c r="AB27">
        <f t="shared" si="38"/>
        <v>-685.09383026348678</v>
      </c>
      <c r="AC27">
        <f t="shared" si="30"/>
        <v>-671.09231542416069</v>
      </c>
      <c r="AE27">
        <f t="shared" si="2"/>
        <v>0</v>
      </c>
      <c r="AF27">
        <f t="shared" si="3"/>
        <v>0</v>
      </c>
      <c r="AG27">
        <f t="shared" si="4"/>
        <v>-2.1113880069633502</v>
      </c>
      <c r="AH27">
        <f t="shared" si="5"/>
        <v>-955.46270074430629</v>
      </c>
      <c r="AI27">
        <f t="shared" si="39"/>
        <v>-957.57408875126964</v>
      </c>
      <c r="AJ27">
        <f t="shared" si="7"/>
        <v>-14.001514839326092</v>
      </c>
      <c r="AK27">
        <f t="shared" si="27"/>
        <v>-47.956568118444082</v>
      </c>
      <c r="AL27">
        <f t="shared" si="40"/>
        <v>-1019.5321717090399</v>
      </c>
      <c r="AN27">
        <f t="shared" si="9"/>
        <v>0</v>
      </c>
      <c r="AO27">
        <f t="shared" si="10"/>
        <v>0</v>
      </c>
      <c r="AP27">
        <f t="shared" si="11"/>
        <v>-0.13910268286247987</v>
      </c>
      <c r="AQ27">
        <f t="shared" si="12"/>
        <v>-62.94789238654171</v>
      </c>
      <c r="AR27">
        <f t="shared" si="13"/>
        <v>-63.086995069404189</v>
      </c>
      <c r="AS27">
        <f t="shared" si="14"/>
        <v>-0.92244924754036017</v>
      </c>
      <c r="AT27">
        <f t="shared" si="15"/>
        <v>-3.1594795765403032</v>
      </c>
      <c r="AU27">
        <f t="shared" si="16"/>
        <v>-67.168923893484859</v>
      </c>
      <c r="AW27">
        <v>24</v>
      </c>
      <c r="AX27">
        <f>IF(Z27&gt;0, (R27*SUMPRODUCT(K27:$K$98, X27:$X$98)-K27*$AZ$3)/Z27, 0)</f>
        <v>-15892.207240234873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50000</v>
      </c>
      <c r="S28">
        <f t="shared" si="1"/>
        <v>-23792.167448696655</v>
      </c>
      <c r="U28">
        <f t="shared" si="20"/>
        <v>0.34883407700000002</v>
      </c>
      <c r="V28">
        <f t="shared" si="21"/>
        <v>0.01</v>
      </c>
      <c r="W28">
        <f t="shared" si="34"/>
        <v>4.2227760139267004E-2</v>
      </c>
      <c r="X28">
        <f t="shared" si="35"/>
        <v>1.4730481731958598E-2</v>
      </c>
      <c r="Y28">
        <f t="shared" si="36"/>
        <v>4.2227760139267002E-4</v>
      </c>
      <c r="Z28">
        <f t="shared" si="37"/>
        <v>2.7075000805915735E-2</v>
      </c>
      <c r="AB28">
        <f t="shared" si="38"/>
        <v>-671.09231542416069</v>
      </c>
      <c r="AC28">
        <f t="shared" si="30"/>
        <v>-644.17295284794409</v>
      </c>
      <c r="AE28">
        <f t="shared" si="2"/>
        <v>0</v>
      </c>
      <c r="AF28">
        <f t="shared" si="3"/>
        <v>0</v>
      </c>
      <c r="AG28">
        <f t="shared" si="4"/>
        <v>-1.3537500402957867</v>
      </c>
      <c r="AH28">
        <f t="shared" si="5"/>
        <v>-736.52408659792991</v>
      </c>
      <c r="AI28">
        <f t="shared" si="39"/>
        <v>-737.87783663822574</v>
      </c>
      <c r="AJ28">
        <f t="shared" si="7"/>
        <v>-26.919362576216599</v>
      </c>
      <c r="AK28">
        <f t="shared" si="27"/>
        <v>-46.976462079691252</v>
      </c>
      <c r="AL28">
        <f t="shared" si="40"/>
        <v>-811.7736612941336</v>
      </c>
      <c r="AN28">
        <f t="shared" si="9"/>
        <v>0</v>
      </c>
      <c r="AO28">
        <f t="shared" si="10"/>
        <v>0</v>
      </c>
      <c r="AP28">
        <f t="shared" si="11"/>
        <v>-7.9632053615444801E-2</v>
      </c>
      <c r="AQ28">
        <f t="shared" si="12"/>
        <v>-43.324782129068645</v>
      </c>
      <c r="AR28">
        <f t="shared" si="13"/>
        <v>-43.404414182684093</v>
      </c>
      <c r="AS28">
        <f t="shared" si="14"/>
        <v>-1.5834859170120537</v>
      </c>
      <c r="AT28">
        <f t="shared" si="15"/>
        <v>-2.7633108296539977</v>
      </c>
      <c r="AU28">
        <f t="shared" si="16"/>
        <v>-47.751210929350144</v>
      </c>
      <c r="AW28">
        <v>25</v>
      </c>
      <c r="AX28">
        <f>IF(Z28&gt;0, (R28*SUMPRODUCT(K28:$K$98, X28:$X$98)-K28*$AZ$3)/Z28, 0)</f>
        <v>-23792.167448696655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50000</v>
      </c>
      <c r="S29">
        <f t="shared" si="1"/>
        <v>-37564.945121355304</v>
      </c>
      <c r="U29">
        <f t="shared" si="20"/>
        <v>0.39293336200000001</v>
      </c>
      <c r="V29">
        <f t="shared" si="21"/>
        <v>0.01</v>
      </c>
      <c r="W29">
        <f t="shared" si="34"/>
        <v>2.7075000805915735E-2</v>
      </c>
      <c r="X29">
        <f t="shared" si="35"/>
        <v>1.063867109282118E-2</v>
      </c>
      <c r="Y29">
        <f t="shared" si="36"/>
        <v>2.7075000805915734E-4</v>
      </c>
      <c r="Z29">
        <f t="shared" si="37"/>
        <v>1.6165579705035397E-2</v>
      </c>
      <c r="AB29">
        <f t="shared" si="38"/>
        <v>-644.17295284794409</v>
      </c>
      <c r="AC29">
        <f t="shared" si="30"/>
        <v>-607.25911447454973</v>
      </c>
      <c r="AE29">
        <f t="shared" si="2"/>
        <v>0</v>
      </c>
      <c r="AF29">
        <f t="shared" si="3"/>
        <v>0</v>
      </c>
      <c r="AG29">
        <f t="shared" si="4"/>
        <v>-0.80827898525176989</v>
      </c>
      <c r="AH29">
        <f t="shared" si="5"/>
        <v>-531.933554641059</v>
      </c>
      <c r="AI29">
        <f t="shared" si="39"/>
        <v>-532.74183362631072</v>
      </c>
      <c r="AJ29">
        <f t="shared" si="7"/>
        <v>-36.913838373394356</v>
      </c>
      <c r="AK29">
        <f t="shared" si="27"/>
        <v>-45.092106699356087</v>
      </c>
      <c r="AL29">
        <f t="shared" si="40"/>
        <v>-614.7477786990612</v>
      </c>
      <c r="AN29">
        <f t="shared" si="9"/>
        <v>0</v>
      </c>
      <c r="AO29">
        <f t="shared" si="10"/>
        <v>0</v>
      </c>
      <c r="AP29">
        <f t="shared" si="11"/>
        <v>-4.245146654393693E-2</v>
      </c>
      <c r="AQ29">
        <f t="shared" si="12"/>
        <v>-27.937580848286586</v>
      </c>
      <c r="AR29">
        <f t="shared" si="13"/>
        <v>-27.98003231483052</v>
      </c>
      <c r="AS29">
        <f t="shared" si="14"/>
        <v>-1.9387446702308215</v>
      </c>
      <c r="AT29">
        <f t="shared" si="15"/>
        <v>-2.3682739423778156</v>
      </c>
      <c r="AU29">
        <f t="shared" si="16"/>
        <v>-32.287050927439161</v>
      </c>
      <c r="AW29">
        <v>26</v>
      </c>
      <c r="AX29">
        <f>IF(Z29&gt;0, (R29*SUMPRODUCT(K29:$K$98, X29:$X$98)-K29*$AZ$3)/Z29, 0)</f>
        <v>-37564.945121355304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0.441408258</v>
      </c>
      <c r="Q30" s="5">
        <f t="shared" si="29"/>
        <v>50</v>
      </c>
      <c r="R30">
        <f t="shared" si="0"/>
        <v>50000</v>
      </c>
      <c r="S30">
        <f t="shared" si="1"/>
        <v>-63547.111114922416</v>
      </c>
      <c r="U30">
        <f t="shared" si="20"/>
        <v>0.441408258</v>
      </c>
      <c r="V30">
        <f t="shared" si="21"/>
        <v>0.01</v>
      </c>
      <c r="W30">
        <f t="shared" si="34"/>
        <v>1.6165579705035397E-2</v>
      </c>
      <c r="X30">
        <f t="shared" si="35"/>
        <v>7.1356203771598282E-3</v>
      </c>
      <c r="Y30">
        <f t="shared" si="36"/>
        <v>1.6165579705035399E-4</v>
      </c>
      <c r="Z30">
        <f t="shared" si="37"/>
        <v>8.8683035308252146E-3</v>
      </c>
      <c r="AB30">
        <f t="shared" si="38"/>
        <v>-607.25911447454973</v>
      </c>
      <c r="AC30">
        <f t="shared" si="30"/>
        <v>-563.5550698742087</v>
      </c>
      <c r="AE30">
        <f t="shared" si="2"/>
        <v>0</v>
      </c>
      <c r="AF30">
        <f t="shared" si="3"/>
        <v>0</v>
      </c>
      <c r="AG30">
        <f t="shared" si="4"/>
        <v>-0.44341517654126072</v>
      </c>
      <c r="AH30">
        <f t="shared" si="5"/>
        <v>-356.7810188579914</v>
      </c>
      <c r="AI30">
        <f t="shared" si="39"/>
        <v>-357.22443403453263</v>
      </c>
      <c r="AJ30">
        <f t="shared" si="7"/>
        <v>-43.704044600341035</v>
      </c>
      <c r="AK30">
        <f t="shared" si="27"/>
        <v>-42.508138013218485</v>
      </c>
      <c r="AL30">
        <f t="shared" si="40"/>
        <v>-443.43661664809213</v>
      </c>
      <c r="AN30">
        <f t="shared" si="9"/>
        <v>0</v>
      </c>
      <c r="AO30">
        <f t="shared" si="10"/>
        <v>0</v>
      </c>
      <c r="AP30">
        <f t="shared" si="11"/>
        <v>-2.0793324983743817E-2</v>
      </c>
      <c r="AQ30">
        <f t="shared" si="12"/>
        <v>-16.730739193486141</v>
      </c>
      <c r="AR30">
        <f t="shared" si="13"/>
        <v>-16.751532518469883</v>
      </c>
      <c r="AS30">
        <f t="shared" si="14"/>
        <v>-2.0494391048303777</v>
      </c>
      <c r="AT30">
        <f t="shared" si="15"/>
        <v>-1.9933587638050516</v>
      </c>
      <c r="AU30">
        <f t="shared" si="16"/>
        <v>-20.794330387105312</v>
      </c>
      <c r="AW30">
        <v>27</v>
      </c>
      <c r="AX30">
        <f>IF(Z30&gt;0, (R30*SUMPRODUCT(K30:$K$98, X30:$X$98)-K30*$AZ$3)/Z30, 0)</f>
        <v>-63547.111114922416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50000</v>
      </c>
      <c r="S31">
        <f t="shared" si="1"/>
        <v>-117841.49997074174</v>
      </c>
      <c r="U31">
        <f t="shared" si="20"/>
        <v>0.49593942699999999</v>
      </c>
      <c r="V31">
        <f t="shared" si="21"/>
        <v>0.01</v>
      </c>
      <c r="W31">
        <f t="shared" si="34"/>
        <v>8.8683035308252146E-3</v>
      </c>
      <c r="X31">
        <f t="shared" si="35"/>
        <v>4.3981413715395339E-3</v>
      </c>
      <c r="Y31">
        <f t="shared" si="36"/>
        <v>8.8683035308252149E-5</v>
      </c>
      <c r="Z31">
        <f t="shared" si="37"/>
        <v>4.3814791239774288E-3</v>
      </c>
      <c r="AB31">
        <f t="shared" si="38"/>
        <v>-563.5550698742087</v>
      </c>
      <c r="AC31">
        <f t="shared" si="30"/>
        <v>-516.32007205999173</v>
      </c>
      <c r="AE31">
        <f t="shared" si="2"/>
        <v>0</v>
      </c>
      <c r="AF31">
        <f t="shared" si="3"/>
        <v>0</v>
      </c>
      <c r="AG31">
        <f t="shared" si="4"/>
        <v>-0.21907395619887143</v>
      </c>
      <c r="AH31">
        <f t="shared" si="5"/>
        <v>-219.90706857697668</v>
      </c>
      <c r="AI31">
        <f t="shared" si="39"/>
        <v>-220.12614253317557</v>
      </c>
      <c r="AJ31">
        <f t="shared" si="7"/>
        <v>-47.234997814216968</v>
      </c>
      <c r="AK31">
        <f t="shared" si="27"/>
        <v>-39.448854891194614</v>
      </c>
      <c r="AL31">
        <f t="shared" si="40"/>
        <v>-306.80999523858713</v>
      </c>
      <c r="AN31">
        <f t="shared" si="9"/>
        <v>0</v>
      </c>
      <c r="AO31">
        <f t="shared" si="10"/>
        <v>0</v>
      </c>
      <c r="AP31">
        <f t="shared" si="11"/>
        <v>-9.1724661214675762E-3</v>
      </c>
      <c r="AQ31">
        <f t="shared" si="12"/>
        <v>-9.2073479266631182</v>
      </c>
      <c r="AR31">
        <f t="shared" si="13"/>
        <v>-9.2165203927845862</v>
      </c>
      <c r="AS31">
        <f t="shared" si="14"/>
        <v>-1.9776947689993472</v>
      </c>
      <c r="AT31">
        <f t="shared" si="15"/>
        <v>-1.6516946664883261</v>
      </c>
      <c r="AU31">
        <f t="shared" si="16"/>
        <v>-12.845909828272259</v>
      </c>
      <c r="AW31">
        <v>28</v>
      </c>
      <c r="AX31">
        <f>IF(Z31&gt;0, (R31*SUMPRODUCT(K31:$K$98, X31:$X$98)-K31*$AZ$3)/Z31, 0)</f>
        <v>-117841.49997074174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50000</v>
      </c>
      <c r="S32">
        <f t="shared" si="1"/>
        <v>-247027.74028318192</v>
      </c>
      <c r="U32">
        <f t="shared" si="20"/>
        <v>0.55722270799999996</v>
      </c>
      <c r="V32">
        <f t="shared" si="21"/>
        <v>0.01</v>
      </c>
      <c r="W32">
        <f t="shared" si="34"/>
        <v>4.3814791239774288E-3</v>
      </c>
      <c r="X32">
        <f t="shared" si="35"/>
        <v>2.4414596625081703E-3</v>
      </c>
      <c r="Y32">
        <f t="shared" si="36"/>
        <v>4.3814791239774287E-5</v>
      </c>
      <c r="Z32">
        <f t="shared" si="37"/>
        <v>1.8962046702294842E-3</v>
      </c>
      <c r="AB32">
        <f t="shared" si="38"/>
        <v>-516.32007205999173</v>
      </c>
      <c r="AC32">
        <f t="shared" si="30"/>
        <v>-468.41515480120563</v>
      </c>
      <c r="AE32">
        <f t="shared" si="2"/>
        <v>0</v>
      </c>
      <c r="AF32">
        <f t="shared" si="3"/>
        <v>0</v>
      </c>
      <c r="AG32">
        <f t="shared" si="4"/>
        <v>-9.4810233511474204E-2</v>
      </c>
      <c r="AH32">
        <f t="shared" si="5"/>
        <v>-122.07298312540851</v>
      </c>
      <c r="AI32">
        <f t="shared" si="39"/>
        <v>-122.16779335891999</v>
      </c>
      <c r="AJ32">
        <f t="shared" si="7"/>
        <v>-47.904917258786099</v>
      </c>
      <c r="AK32">
        <f t="shared" si="27"/>
        <v>-36.142405044199421</v>
      </c>
      <c r="AL32">
        <f t="shared" si="40"/>
        <v>-206.21511566190551</v>
      </c>
      <c r="AN32">
        <f t="shared" si="9"/>
        <v>0</v>
      </c>
      <c r="AO32">
        <f t="shared" si="10"/>
        <v>0</v>
      </c>
      <c r="AP32">
        <f t="shared" si="11"/>
        <v>-3.5443170080450719E-3</v>
      </c>
      <c r="AQ32">
        <f t="shared" si="12"/>
        <v>-4.5634878671807311</v>
      </c>
      <c r="AR32">
        <f t="shared" si="13"/>
        <v>-4.5670321841887764</v>
      </c>
      <c r="AS32">
        <f t="shared" si="14"/>
        <v>-1.790842683545959</v>
      </c>
      <c r="AT32">
        <f t="shared" si="15"/>
        <v>-1.3511214577306887</v>
      </c>
      <c r="AU32">
        <f t="shared" si="16"/>
        <v>-7.7089963254654243</v>
      </c>
      <c r="AW32">
        <v>29</v>
      </c>
      <c r="AX32">
        <f>IF(Z32&gt;0, (R32*SUMPRODUCT(K32:$K$98, X32:$X$98)-K32*$AZ$3)/Z32, 0)</f>
        <v>-247027.74028318192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50000</v>
      </c>
      <c r="S33">
        <f t="shared" si="1"/>
        <v>-611946.26397973625</v>
      </c>
      <c r="U33">
        <f t="shared" si="20"/>
        <v>0.62633703200000002</v>
      </c>
      <c r="V33">
        <f t="shared" si="21"/>
        <v>0.01</v>
      </c>
      <c r="W33">
        <f t="shared" si="34"/>
        <v>1.8962046702294842E-3</v>
      </c>
      <c r="X33">
        <f t="shared" si="35"/>
        <v>1.187663205216074E-3</v>
      </c>
      <c r="Y33">
        <f t="shared" si="36"/>
        <v>1.8962046702294842E-5</v>
      </c>
      <c r="Z33">
        <f t="shared" si="37"/>
        <v>6.895794183111153E-4</v>
      </c>
      <c r="AB33">
        <f t="shared" si="38"/>
        <v>-468.41515480120563</v>
      </c>
      <c r="AC33">
        <f t="shared" si="30"/>
        <v>-421.98554875280672</v>
      </c>
      <c r="AE33">
        <f t="shared" si="2"/>
        <v>0</v>
      </c>
      <c r="AF33">
        <f t="shared" si="3"/>
        <v>0</v>
      </c>
      <c r="AG33">
        <f t="shared" si="4"/>
        <v>-3.4478970915555768E-2</v>
      </c>
      <c r="AH33">
        <f t="shared" si="5"/>
        <v>-59.383160260803699</v>
      </c>
      <c r="AI33">
        <f t="shared" si="39"/>
        <v>-59.417639231719257</v>
      </c>
      <c r="AJ33">
        <f t="shared" si="7"/>
        <v>-46.429606048398909</v>
      </c>
      <c r="AK33">
        <f t="shared" si="27"/>
        <v>-32.789060836084396</v>
      </c>
      <c r="AL33">
        <f t="shared" si="40"/>
        <v>-138.63630611620255</v>
      </c>
      <c r="AN33">
        <f t="shared" si="9"/>
        <v>0</v>
      </c>
      <c r="AO33">
        <f t="shared" si="10"/>
        <v>0</v>
      </c>
      <c r="AP33">
        <f t="shared" si="11"/>
        <v>-1.1508364666772775E-3</v>
      </c>
      <c r="AQ33">
        <f t="shared" si="12"/>
        <v>-1.9820866029339919</v>
      </c>
      <c r="AR33">
        <f t="shared" si="13"/>
        <v>-1.9832374394006693</v>
      </c>
      <c r="AS33">
        <f t="shared" si="14"/>
        <v>-1.5497238564579723</v>
      </c>
      <c r="AT33">
        <f t="shared" si="15"/>
        <v>-1.0944307766807782</v>
      </c>
      <c r="AU33">
        <f t="shared" si="16"/>
        <v>-4.6273920725394193</v>
      </c>
      <c r="AW33">
        <v>30</v>
      </c>
      <c r="AX33">
        <f>IF(Z33&gt;0, (R33*SUMPRODUCT(K33:$K$98, X33:$X$98)-K33*$AZ$3)/Z33, 0)</f>
        <v>-611946.26397973625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50000</v>
      </c>
      <c r="S34">
        <f t="shared" si="1"/>
        <v>-1898927.707630933</v>
      </c>
      <c r="U34">
        <f t="shared" si="20"/>
        <v>0.70099715600000001</v>
      </c>
      <c r="V34">
        <f t="shared" si="21"/>
        <v>0.01</v>
      </c>
      <c r="W34">
        <f t="shared" si="34"/>
        <v>6.895794183111153E-4</v>
      </c>
      <c r="X34">
        <f t="shared" si="35"/>
        <v>4.8339321107222614E-4</v>
      </c>
      <c r="Y34">
        <f t="shared" si="36"/>
        <v>6.8957941831111535E-6</v>
      </c>
      <c r="Z34">
        <f t="shared" si="37"/>
        <v>1.99290413055778E-4</v>
      </c>
      <c r="AB34">
        <f t="shared" si="38"/>
        <v>-421.98554875280672</v>
      </c>
      <c r="AC34">
        <f t="shared" si="30"/>
        <v>-378.4380872168303</v>
      </c>
      <c r="AE34">
        <f t="shared" si="2"/>
        <v>0</v>
      </c>
      <c r="AF34">
        <f t="shared" si="3"/>
        <v>0</v>
      </c>
      <c r="AG34">
        <f t="shared" si="4"/>
        <v>-9.9645206527889003E-3</v>
      </c>
      <c r="AH34">
        <f t="shared" si="5"/>
        <v>-24.169660553611308</v>
      </c>
      <c r="AI34">
        <f t="shared" si="39"/>
        <v>-24.179625074264099</v>
      </c>
      <c r="AJ34">
        <f t="shared" si="7"/>
        <v>-43.547461535976424</v>
      </c>
      <c r="AK34">
        <f t="shared" si="27"/>
        <v>-29.538988412696472</v>
      </c>
      <c r="AL34">
        <f t="shared" si="40"/>
        <v>-97.266075022936988</v>
      </c>
      <c r="AN34">
        <f t="shared" si="9"/>
        <v>0</v>
      </c>
      <c r="AO34">
        <f t="shared" si="10"/>
        <v>0</v>
      </c>
      <c r="AP34">
        <f t="shared" si="11"/>
        <v>-2.9695983200771816E-4</v>
      </c>
      <c r="AQ34">
        <f t="shared" si="12"/>
        <v>-0.72029740193023228</v>
      </c>
      <c r="AR34">
        <f t="shared" si="13"/>
        <v>-0.72059436176224001</v>
      </c>
      <c r="AS34">
        <f t="shared" si="14"/>
        <v>-1.2977891574209066</v>
      </c>
      <c r="AT34">
        <f t="shared" si="15"/>
        <v>-0.88031259529350014</v>
      </c>
      <c r="AU34">
        <f t="shared" si="16"/>
        <v>-2.8986961144766465</v>
      </c>
      <c r="AW34">
        <v>31</v>
      </c>
      <c r="AX34">
        <f>IF(Z34&gt;0, (R34*SUMPRODUCT(K34:$K$98, X34:$X$98)-K34*$AZ$3)/Z34, 0)</f>
        <v>-1898927.707630933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41">$C$6</f>
        <v>50000</v>
      </c>
      <c r="S35">
        <f t="shared" ref="S35:S69" si="42">AX35</f>
        <v>-8050401.0194881251</v>
      </c>
      <c r="U35">
        <f t="shared" si="20"/>
        <v>0.77900909500000004</v>
      </c>
      <c r="V35">
        <f t="shared" si="21"/>
        <v>0.01</v>
      </c>
      <c r="W35">
        <f t="shared" si="34"/>
        <v>1.99290413055778E-4</v>
      </c>
      <c r="X35">
        <f t="shared" si="35"/>
        <v>1.552490443167578E-4</v>
      </c>
      <c r="Y35">
        <f t="shared" si="36"/>
        <v>1.99290413055778E-6</v>
      </c>
      <c r="Z35">
        <f t="shared" si="37"/>
        <v>4.2048464608462422E-5</v>
      </c>
      <c r="AB35">
        <f t="shared" si="38"/>
        <v>-378.4380872168303</v>
      </c>
      <c r="AC35">
        <f t="shared" si="30"/>
        <v>-338.50700235187622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-2.1024232304231211E-3</v>
      </c>
      <c r="AH35">
        <f t="shared" ref="AH35:AH69" si="46">-X35*R35</f>
        <v>-7.7624522158378904</v>
      </c>
      <c r="AI35">
        <f t="shared" si="39"/>
        <v>-7.7645546390683133</v>
      </c>
      <c r="AJ35">
        <f t="shared" ref="AJ35:AJ69" si="47">AB35-AC35</f>
        <v>-39.931084864954073</v>
      </c>
      <c r="AK35">
        <f t="shared" si="27"/>
        <v>-26.490666105178125</v>
      </c>
      <c r="AL35">
        <f t="shared" si="40"/>
        <v>-74.186305609200517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-5.5942699735675382E-5</v>
      </c>
      <c r="AQ35">
        <f t="shared" ref="AQ35:AQ69" si="51">AH35*$K35</f>
        <v>-0.20654858034257551</v>
      </c>
      <c r="AR35">
        <f t="shared" ref="AR35:AR69" si="52">AI35*$K35</f>
        <v>-0.20660452304231117</v>
      </c>
      <c r="AS35">
        <f t="shared" ref="AS35:AS69" si="53">AJ35*$K35</f>
        <v>-1.0625133219586458</v>
      </c>
      <c r="AT35">
        <f t="shared" ref="AT35:AT69" si="54">AK35*$K35</f>
        <v>-0.70488156631610421</v>
      </c>
      <c r="AU35">
        <f t="shared" ref="AU35:AU69" si="55">AL35*$K35</f>
        <v>-1.9739994113170611</v>
      </c>
      <c r="AW35">
        <v>32</v>
      </c>
      <c r="AX35">
        <f>IF(Z35&gt;0, (R35*SUMPRODUCT(K35:$K$98, X35:$X$98)-K35*$AZ$3)/Z35, 0)</f>
        <v>-8050401.0194881251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0.78135831499999997</v>
      </c>
      <c r="Q36" s="5">
        <f t="shared" si="29"/>
        <v>50</v>
      </c>
      <c r="R36">
        <f t="shared" si="41"/>
        <v>50000</v>
      </c>
      <c r="S36">
        <f t="shared" si="42"/>
        <v>-34471163.706765257</v>
      </c>
      <c r="U36">
        <f t="shared" ref="U36:U69" si="57">M36</f>
        <v>0.78135831499999997</v>
      </c>
      <c r="V36">
        <f t="shared" ref="V36:V69" si="58">$C$10</f>
        <v>0.01</v>
      </c>
      <c r="W36">
        <f t="shared" si="34"/>
        <v>4.2048464608462422E-5</v>
      </c>
      <c r="X36">
        <f t="shared" si="35"/>
        <v>3.2854917454805331E-5</v>
      </c>
      <c r="Y36">
        <f t="shared" si="36"/>
        <v>4.2048464608462424E-7</v>
      </c>
      <c r="Z36">
        <f t="shared" si="37"/>
        <v>8.7730625075724659E-6</v>
      </c>
      <c r="AB36">
        <f t="shared" si="38"/>
        <v>-338.50700235187622</v>
      </c>
      <c r="AC36">
        <f t="shared" si="30"/>
        <v>-302.41767390821497</v>
      </c>
      <c r="AE36">
        <f t="shared" si="43"/>
        <v>0</v>
      </c>
      <c r="AF36">
        <f t="shared" si="44"/>
        <v>0</v>
      </c>
      <c r="AG36">
        <f t="shared" si="45"/>
        <v>-4.3865312537862329E-4</v>
      </c>
      <c r="AH36">
        <f t="shared" si="46"/>
        <v>-1.6427458727402666</v>
      </c>
      <c r="AI36">
        <f t="shared" si="39"/>
        <v>-1.6431845258656452</v>
      </c>
      <c r="AJ36">
        <f t="shared" si="47"/>
        <v>-36.089328443661259</v>
      </c>
      <c r="AK36">
        <f t="shared" ref="AK36:AK69" si="59">G36*SUM(AB36:AB36, AE36:AF36)</f>
        <v>-23.695490164631337</v>
      </c>
      <c r="AL36">
        <f t="shared" si="40"/>
        <v>-61.428003134158239</v>
      </c>
      <c r="AN36">
        <f t="shared" si="48"/>
        <v>0</v>
      </c>
      <c r="AO36">
        <f t="shared" si="49"/>
        <v>0</v>
      </c>
      <c r="AP36">
        <f t="shared" si="50"/>
        <v>-1.0421409943125328E-5</v>
      </c>
      <c r="AQ36">
        <f t="shared" si="51"/>
        <v>-3.9027940716087735E-2</v>
      </c>
      <c r="AR36">
        <f t="shared" si="52"/>
        <v>-3.9038362126030859E-2</v>
      </c>
      <c r="AS36">
        <f t="shared" si="53"/>
        <v>-0.85740113206501178</v>
      </c>
      <c r="AT36">
        <f t="shared" si="54"/>
        <v>-0.56295145873124897</v>
      </c>
      <c r="AU36">
        <f t="shared" si="55"/>
        <v>-1.4593909529222915</v>
      </c>
      <c r="AW36">
        <v>33</v>
      </c>
      <c r="AX36">
        <f>IF(Z36&gt;0, (R36*SUMPRODUCT(K36:$K$98, X36:$X$98)-K36*$AZ$3)/Z36, 0)</f>
        <v>-34471163.706765257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41"/>
        <v>50000</v>
      </c>
      <c r="S37">
        <f t="shared" si="42"/>
        <v>-149350199.37201485</v>
      </c>
      <c r="U37">
        <f t="shared" si="57"/>
        <v>0.78389590600000003</v>
      </c>
      <c r="V37">
        <f t="shared" si="58"/>
        <v>0.01</v>
      </c>
      <c r="W37">
        <f t="shared" si="34"/>
        <v>8.7730625075724659E-6</v>
      </c>
      <c r="X37">
        <f t="shared" si="35"/>
        <v>6.8771677827681507E-6</v>
      </c>
      <c r="Y37">
        <f t="shared" si="36"/>
        <v>8.7730625075724662E-8</v>
      </c>
      <c r="Z37">
        <f t="shared" si="37"/>
        <v>1.8081640997285906E-6</v>
      </c>
      <c r="AB37">
        <f t="shared" si="38"/>
        <v>-302.41767390821497</v>
      </c>
      <c r="AC37">
        <f t="shared" si="30"/>
        <v>-270.04966879178477</v>
      </c>
      <c r="AE37">
        <f t="shared" si="43"/>
        <v>0</v>
      </c>
      <c r="AF37">
        <f t="shared" si="44"/>
        <v>0</v>
      </c>
      <c r="AG37">
        <f t="shared" si="45"/>
        <v>-9.0408204986429529E-5</v>
      </c>
      <c r="AH37">
        <f t="shared" si="46"/>
        <v>-0.34385838913840755</v>
      </c>
      <c r="AI37">
        <f t="shared" si="39"/>
        <v>-0.34394879734339395</v>
      </c>
      <c r="AJ37">
        <f t="shared" si="47"/>
        <v>-32.368005116430197</v>
      </c>
      <c r="AK37">
        <f t="shared" si="59"/>
        <v>-21.169237173575048</v>
      </c>
      <c r="AL37">
        <f t="shared" si="40"/>
        <v>-53.88119108734864</v>
      </c>
      <c r="AN37">
        <f t="shared" si="48"/>
        <v>0</v>
      </c>
      <c r="AO37">
        <f t="shared" si="49"/>
        <v>0</v>
      </c>
      <c r="AP37">
        <f t="shared" si="50"/>
        <v>-1.9177636201164609E-6</v>
      </c>
      <c r="AQ37">
        <f t="shared" si="51"/>
        <v>-7.2940183831818198E-3</v>
      </c>
      <c r="AR37">
        <f t="shared" si="52"/>
        <v>-7.2959361468019355E-3</v>
      </c>
      <c r="AS37">
        <f t="shared" si="53"/>
        <v>-0.68659899482962616</v>
      </c>
      <c r="AT37">
        <f t="shared" si="54"/>
        <v>-0.44904766025598047</v>
      </c>
      <c r="AU37">
        <f t="shared" si="55"/>
        <v>-1.1429425912324085</v>
      </c>
      <c r="AW37">
        <v>34</v>
      </c>
      <c r="AX37">
        <f>IF(Z37&gt;0, (R37*SUMPRODUCT(K37:$K$98, X37:$X$98)-K37*$AZ$3)/Z37, 0)</f>
        <v>-149350199.37201485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0.78669207100000005</v>
      </c>
      <c r="Q38" s="5">
        <f t="shared" si="60"/>
        <v>50</v>
      </c>
      <c r="R38">
        <f t="shared" si="41"/>
        <v>50000</v>
      </c>
      <c r="S38">
        <f t="shared" si="42"/>
        <v>-655910948.22129476</v>
      </c>
      <c r="U38">
        <f t="shared" si="57"/>
        <v>0.78669207100000005</v>
      </c>
      <c r="V38">
        <f t="shared" si="58"/>
        <v>0.01</v>
      </c>
      <c r="W38">
        <f t="shared" si="34"/>
        <v>1.8081640997285906E-6</v>
      </c>
      <c r="X38">
        <f t="shared" si="35"/>
        <v>1.4224683603233357E-6</v>
      </c>
      <c r="Y38">
        <f t="shared" si="36"/>
        <v>1.8081640997285905E-8</v>
      </c>
      <c r="Z38">
        <f t="shared" si="37"/>
        <v>3.6761409840796906E-7</v>
      </c>
      <c r="AB38">
        <f t="shared" si="38"/>
        <v>-270.04966879178477</v>
      </c>
      <c r="AC38">
        <f t="shared" si="30"/>
        <v>-241.12211186628736</v>
      </c>
      <c r="AE38">
        <f t="shared" si="43"/>
        <v>0</v>
      </c>
      <c r="AF38">
        <f t="shared" si="44"/>
        <v>0</v>
      </c>
      <c r="AG38">
        <f t="shared" si="45"/>
        <v>-1.8380704920398455E-5</v>
      </c>
      <c r="AH38">
        <f t="shared" si="46"/>
        <v>-7.1123418016166784E-2</v>
      </c>
      <c r="AI38">
        <f t="shared" si="39"/>
        <v>-7.1141798721087182E-2</v>
      </c>
      <c r="AJ38">
        <f t="shared" si="47"/>
        <v>-28.927556925497413</v>
      </c>
      <c r="AK38">
        <f t="shared" si="59"/>
        <v>-18.903476815424934</v>
      </c>
      <c r="AL38">
        <f t="shared" si="40"/>
        <v>-47.902175539643437</v>
      </c>
      <c r="AN38">
        <f t="shared" si="48"/>
        <v>0</v>
      </c>
      <c r="AO38">
        <f t="shared" si="49"/>
        <v>0</v>
      </c>
      <c r="AP38">
        <f t="shared" si="50"/>
        <v>-3.481219195691253E-7</v>
      </c>
      <c r="AQ38">
        <f t="shared" si="51"/>
        <v>-1.3470441374981038E-3</v>
      </c>
      <c r="AR38">
        <f t="shared" si="52"/>
        <v>-1.3473922594176729E-3</v>
      </c>
      <c r="AS38">
        <f t="shared" si="53"/>
        <v>-0.5478743437186413</v>
      </c>
      <c r="AT38">
        <f t="shared" si="54"/>
        <v>-0.35802297376598807</v>
      </c>
      <c r="AU38">
        <f t="shared" si="55"/>
        <v>-0.90724470974404703</v>
      </c>
      <c r="AW38">
        <v>35</v>
      </c>
      <c r="AX38">
        <f>IF(Z38&gt;0, (R38*SUMPRODUCT(K38:$K$98, X38:$X$98)-K38*$AZ$3)/Z38, 0)</f>
        <v>-655910948.22129476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0.78978433000000003</v>
      </c>
      <c r="Q39" s="5">
        <f t="shared" si="60"/>
        <v>50</v>
      </c>
      <c r="R39">
        <f t="shared" si="41"/>
        <v>50000</v>
      </c>
      <c r="S39">
        <f t="shared" si="42"/>
        <v>-2925035586.634614</v>
      </c>
      <c r="U39">
        <f t="shared" si="57"/>
        <v>0.78978433000000003</v>
      </c>
      <c r="V39">
        <f t="shared" si="58"/>
        <v>0.01</v>
      </c>
      <c r="W39">
        <f t="shared" si="34"/>
        <v>3.6761409840796906E-7</v>
      </c>
      <c r="X39">
        <f t="shared" si="35"/>
        <v>2.9033585440969193E-7</v>
      </c>
      <c r="Y39">
        <f t="shared" si="36"/>
        <v>3.6761409840796907E-9</v>
      </c>
      <c r="Z39">
        <f t="shared" si="37"/>
        <v>7.3602103014197439E-8</v>
      </c>
      <c r="AB39">
        <f t="shared" si="38"/>
        <v>-241.12211186628736</v>
      </c>
      <c r="AC39">
        <f t="shared" si="30"/>
        <v>-215.28877056767431</v>
      </c>
      <c r="AE39">
        <f t="shared" si="43"/>
        <v>0</v>
      </c>
      <c r="AF39">
        <f t="shared" si="44"/>
        <v>0</v>
      </c>
      <c r="AG39">
        <f t="shared" si="45"/>
        <v>-3.680105150709872E-6</v>
      </c>
      <c r="AH39">
        <f t="shared" si="46"/>
        <v>-1.4516792720484596E-2</v>
      </c>
      <c r="AI39">
        <f t="shared" si="39"/>
        <v>-1.4520472825635306E-2</v>
      </c>
      <c r="AJ39">
        <f t="shared" si="47"/>
        <v>-25.83334129861305</v>
      </c>
      <c r="AK39">
        <f t="shared" si="59"/>
        <v>-16.878547830640116</v>
      </c>
      <c r="AL39">
        <f t="shared" si="40"/>
        <v>-42.726409602078803</v>
      </c>
      <c r="AN39">
        <f t="shared" si="48"/>
        <v>0</v>
      </c>
      <c r="AO39">
        <f t="shared" si="49"/>
        <v>0</v>
      </c>
      <c r="AP39">
        <f t="shared" si="50"/>
        <v>-6.2231663721623651E-8</v>
      </c>
      <c r="AQ39">
        <f t="shared" si="51"/>
        <v>-2.4548324732608524E-4</v>
      </c>
      <c r="AR39">
        <f t="shared" si="52"/>
        <v>-2.4554547898980686E-4</v>
      </c>
      <c r="AS39">
        <f t="shared" si="53"/>
        <v>-0.43684942213977573</v>
      </c>
      <c r="AT39">
        <f t="shared" si="54"/>
        <v>-0.2854212229515028</v>
      </c>
      <c r="AU39">
        <f t="shared" si="55"/>
        <v>-0.72251619057026839</v>
      </c>
      <c r="AW39">
        <v>36</v>
      </c>
      <c r="AX39">
        <f>IF(Z39&gt;0, (R39*SUMPRODUCT(K39:$K$98, X39:$X$98)-K39*$AZ$3)/Z39, 0)</f>
        <v>-2925035586.634614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0.79285550900000001</v>
      </c>
      <c r="Q40" s="5">
        <f t="shared" si="60"/>
        <v>50</v>
      </c>
      <c r="R40">
        <f t="shared" si="41"/>
        <v>50000</v>
      </c>
      <c r="S40">
        <f t="shared" si="42"/>
        <v>-13247348700.820066</v>
      </c>
      <c r="U40">
        <f t="shared" si="57"/>
        <v>0.79285550900000001</v>
      </c>
      <c r="V40">
        <f t="shared" si="58"/>
        <v>0.01</v>
      </c>
      <c r="W40">
        <f t="shared" si="34"/>
        <v>7.3602103014197439E-8</v>
      </c>
      <c r="X40">
        <f t="shared" si="35"/>
        <v>5.8355832848791946E-8</v>
      </c>
      <c r="Y40">
        <f t="shared" si="36"/>
        <v>7.3602103014197443E-10</v>
      </c>
      <c r="Z40">
        <f t="shared" si="37"/>
        <v>1.4510249135263519E-8</v>
      </c>
      <c r="AB40">
        <f t="shared" si="38"/>
        <v>-215.28877056767431</v>
      </c>
      <c r="AC40">
        <f t="shared" si="30"/>
        <v>-192.22233003060867</v>
      </c>
      <c r="AE40">
        <f t="shared" si="43"/>
        <v>0</v>
      </c>
      <c r="AF40">
        <f t="shared" si="44"/>
        <v>0</v>
      </c>
      <c r="AG40">
        <f t="shared" si="45"/>
        <v>-7.25512456763176E-7</v>
      </c>
      <c r="AH40">
        <f t="shared" si="46"/>
        <v>-2.9177916424395975E-3</v>
      </c>
      <c r="AI40">
        <f t="shared" si="39"/>
        <v>-2.9185171548963607E-3</v>
      </c>
      <c r="AJ40">
        <f t="shared" si="47"/>
        <v>-23.066440537065631</v>
      </c>
      <c r="AK40">
        <f t="shared" si="59"/>
        <v>-15.070213939737203</v>
      </c>
      <c r="AL40">
        <f t="shared" si="40"/>
        <v>-38.139572993957728</v>
      </c>
      <c r="AN40">
        <f t="shared" si="48"/>
        <v>0</v>
      </c>
      <c r="AO40">
        <f t="shared" si="49"/>
        <v>0</v>
      </c>
      <c r="AP40">
        <f t="shared" si="50"/>
        <v>-1.0954133632573805E-8</v>
      </c>
      <c r="AQ40">
        <f t="shared" si="51"/>
        <v>-4.4054211978504251E-5</v>
      </c>
      <c r="AR40">
        <f t="shared" si="52"/>
        <v>-4.4065166112136821E-5</v>
      </c>
      <c r="AS40">
        <f t="shared" si="53"/>
        <v>-0.34826813752877112</v>
      </c>
      <c r="AT40">
        <f t="shared" si="54"/>
        <v>-0.22753728875153437</v>
      </c>
      <c r="AU40">
        <f t="shared" si="55"/>
        <v>-0.57584949144641762</v>
      </c>
      <c r="AW40">
        <v>37</v>
      </c>
      <c r="AX40">
        <f>IF(Z40&gt;0, (R40*SUMPRODUCT(K40:$K$98, X40:$X$98)-K40*$AZ$3)/Z40, 0)</f>
        <v>-13247348700.820066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0.79617230500000002</v>
      </c>
      <c r="Q41" s="5">
        <f t="shared" si="60"/>
        <v>50</v>
      </c>
      <c r="R41">
        <f t="shared" si="41"/>
        <v>50000</v>
      </c>
      <c r="S41">
        <f t="shared" si="42"/>
        <v>-61023232787.697227</v>
      </c>
      <c r="U41">
        <f t="shared" si="57"/>
        <v>0.79617230500000002</v>
      </c>
      <c r="V41">
        <f t="shared" si="58"/>
        <v>0.01</v>
      </c>
      <c r="W41">
        <f t="shared" si="34"/>
        <v>1.4510249135263519E-8</v>
      </c>
      <c r="X41">
        <f t="shared" si="35"/>
        <v>1.1552658500147013E-8</v>
      </c>
      <c r="Y41">
        <f t="shared" si="36"/>
        <v>1.451024913526352E-10</v>
      </c>
      <c r="Z41">
        <f t="shared" si="37"/>
        <v>2.8124881437638712E-9</v>
      </c>
      <c r="AB41">
        <f t="shared" si="38"/>
        <v>-192.22233003060867</v>
      </c>
      <c r="AC41">
        <f t="shared" si="30"/>
        <v>-171.62711870954118</v>
      </c>
      <c r="AE41">
        <f t="shared" si="43"/>
        <v>0</v>
      </c>
      <c r="AF41">
        <f t="shared" si="44"/>
        <v>0</v>
      </c>
      <c r="AG41">
        <f t="shared" si="45"/>
        <v>-1.4062440718819356E-7</v>
      </c>
      <c r="AH41">
        <f t="shared" si="46"/>
        <v>-5.7763292500735068E-4</v>
      </c>
      <c r="AI41">
        <f t="shared" si="39"/>
        <v>-5.7777354941453889E-4</v>
      </c>
      <c r="AJ41">
        <f t="shared" si="47"/>
        <v>-20.595211321067495</v>
      </c>
      <c r="AK41">
        <f t="shared" si="59"/>
        <v>-13.455563102142609</v>
      </c>
      <c r="AL41">
        <f t="shared" si="40"/>
        <v>-34.051352196759517</v>
      </c>
      <c r="AN41">
        <f t="shared" si="48"/>
        <v>0</v>
      </c>
      <c r="AO41">
        <f t="shared" si="49"/>
        <v>0</v>
      </c>
      <c r="AP41">
        <f t="shared" si="50"/>
        <v>-1.8957272077890689E-9</v>
      </c>
      <c r="AQ41">
        <f t="shared" si="51"/>
        <v>-7.7869444852895619E-6</v>
      </c>
      <c r="AR41">
        <f t="shared" si="52"/>
        <v>-7.7888402124973511E-6</v>
      </c>
      <c r="AS41">
        <f t="shared" si="53"/>
        <v>-0.27763958783671971</v>
      </c>
      <c r="AT41">
        <f t="shared" si="54"/>
        <v>-0.18139153493260748</v>
      </c>
      <c r="AU41">
        <f t="shared" si="55"/>
        <v>-0.45903891160953969</v>
      </c>
      <c r="AW41">
        <v>38</v>
      </c>
      <c r="AX41">
        <f>IF(Z41&gt;0, (R41*SUMPRODUCT(K41:$K$98, X41:$X$98)-K41*$AZ$3)/Z41, 0)</f>
        <v>-61023232787.697227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0.79964768799999997</v>
      </c>
      <c r="Q42" s="5">
        <f t="shared" si="60"/>
        <v>50</v>
      </c>
      <c r="R42">
        <f t="shared" si="41"/>
        <v>50000</v>
      </c>
      <c r="S42">
        <f t="shared" si="42"/>
        <v>-286232571131.88281</v>
      </c>
      <c r="U42">
        <f t="shared" si="57"/>
        <v>0.79964768799999997</v>
      </c>
      <c r="V42">
        <f t="shared" si="58"/>
        <v>0.01</v>
      </c>
      <c r="W42">
        <f t="shared" si="34"/>
        <v>2.8124881437638712E-9</v>
      </c>
      <c r="X42">
        <f t="shared" si="35"/>
        <v>2.2489996416881913E-9</v>
      </c>
      <c r="Y42">
        <f t="shared" si="36"/>
        <v>2.8124881437638714E-11</v>
      </c>
      <c r="Z42">
        <f t="shared" si="37"/>
        <v>5.3536362063804121E-10</v>
      </c>
      <c r="AB42">
        <f t="shared" si="38"/>
        <v>-171.62711870954118</v>
      </c>
      <c r="AC42">
        <f t="shared" si="30"/>
        <v>-153.23850562570047</v>
      </c>
      <c r="AE42">
        <f t="shared" si="43"/>
        <v>0</v>
      </c>
      <c r="AF42">
        <f t="shared" si="44"/>
        <v>0</v>
      </c>
      <c r="AG42">
        <f t="shared" si="45"/>
        <v>-2.676818103190206E-8</v>
      </c>
      <c r="AH42">
        <f t="shared" si="46"/>
        <v>-1.1244998208440957E-4</v>
      </c>
      <c r="AI42">
        <f t="shared" si="39"/>
        <v>-1.1247675026544147E-4</v>
      </c>
      <c r="AJ42">
        <f t="shared" si="47"/>
        <v>-18.38861308384071</v>
      </c>
      <c r="AK42">
        <f t="shared" si="59"/>
        <v>-12.013898309667884</v>
      </c>
      <c r="AL42">
        <f t="shared" si="40"/>
        <v>-30.402623870258857</v>
      </c>
      <c r="AN42">
        <f t="shared" si="48"/>
        <v>0</v>
      </c>
      <c r="AO42">
        <f t="shared" si="49"/>
        <v>0</v>
      </c>
      <c r="AP42">
        <f t="shared" si="50"/>
        <v>-3.2219290796781575E-10</v>
      </c>
      <c r="AQ42">
        <f t="shared" si="51"/>
        <v>-1.3534945346314505E-6</v>
      </c>
      <c r="AR42">
        <f t="shared" si="52"/>
        <v>-1.3538167275394184E-6</v>
      </c>
      <c r="AS42">
        <f t="shared" si="53"/>
        <v>-0.22133295930405897</v>
      </c>
      <c r="AT42">
        <f t="shared" si="54"/>
        <v>-0.14460425337860455</v>
      </c>
      <c r="AU42">
        <f t="shared" si="55"/>
        <v>-0.36593856649939105</v>
      </c>
      <c r="AW42">
        <v>39</v>
      </c>
      <c r="AX42">
        <f>IF(Z42&gt;0, (R42*SUMPRODUCT(K42:$K$98, X42:$X$98)-K42*$AZ$3)/Z42, 0)</f>
        <v>-286232571131.88281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0.80323853099999998</v>
      </c>
      <c r="Q43" s="5">
        <f t="shared" si="60"/>
        <v>50</v>
      </c>
      <c r="R43">
        <f t="shared" si="41"/>
        <v>50000</v>
      </c>
      <c r="S43">
        <f t="shared" si="42"/>
        <v>-1368402161450.4573</v>
      </c>
      <c r="U43">
        <f t="shared" si="57"/>
        <v>0.80323853099999998</v>
      </c>
      <c r="V43">
        <f t="shared" si="58"/>
        <v>0.01</v>
      </c>
      <c r="W43">
        <f t="shared" si="34"/>
        <v>5.3536362063804121E-10</v>
      </c>
      <c r="X43">
        <f t="shared" si="35"/>
        <v>4.3002468819214149E-10</v>
      </c>
      <c r="Y43">
        <f t="shared" si="36"/>
        <v>5.3536362063804124E-12</v>
      </c>
      <c r="Z43">
        <f t="shared" si="37"/>
        <v>9.9985296239519304E-11</v>
      </c>
      <c r="AB43">
        <f t="shared" si="38"/>
        <v>-153.23850562570047</v>
      </c>
      <c r="AC43">
        <f t="shared" si="30"/>
        <v>-136.82009548742249</v>
      </c>
      <c r="AE43">
        <f t="shared" si="43"/>
        <v>0</v>
      </c>
      <c r="AF43">
        <f t="shared" si="44"/>
        <v>0</v>
      </c>
      <c r="AG43">
        <f t="shared" si="45"/>
        <v>-4.9992648119759654E-9</v>
      </c>
      <c r="AH43">
        <f t="shared" si="46"/>
        <v>-2.1501234409607074E-5</v>
      </c>
      <c r="AI43">
        <f t="shared" si="39"/>
        <v>-2.1506233674419052E-5</v>
      </c>
      <c r="AJ43">
        <f t="shared" si="47"/>
        <v>-16.418410138277977</v>
      </c>
      <c r="AK43">
        <f t="shared" si="59"/>
        <v>-10.726695393799034</v>
      </c>
      <c r="AL43">
        <f t="shared" si="40"/>
        <v>-27.145127038310687</v>
      </c>
      <c r="AN43">
        <f t="shared" si="48"/>
        <v>0</v>
      </c>
      <c r="AO43">
        <f t="shared" si="49"/>
        <v>0</v>
      </c>
      <c r="AP43">
        <f t="shared" si="50"/>
        <v>-5.3726089994152747E-11</v>
      </c>
      <c r="AQ43">
        <f t="shared" si="51"/>
        <v>-2.3106942687025578E-7</v>
      </c>
      <c r="AR43">
        <f t="shared" si="52"/>
        <v>-2.3112315296024996E-7</v>
      </c>
      <c r="AS43">
        <f t="shared" si="53"/>
        <v>-0.17644534023021327</v>
      </c>
      <c r="AT43">
        <f t="shared" si="54"/>
        <v>-0.11527763056010749</v>
      </c>
      <c r="AU43">
        <f t="shared" si="55"/>
        <v>-0.29172320191347373</v>
      </c>
      <c r="AW43">
        <v>40</v>
      </c>
      <c r="AX43">
        <f>IF(Z43&gt;0, (R43*SUMPRODUCT(K43:$K$98, X43:$X$98)-K43*$AZ$3)/Z43, 0)</f>
        <v>-1368402161450.4573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0.80709142899999997</v>
      </c>
      <c r="Q44" s="5">
        <f t="shared" si="60"/>
        <v>50</v>
      </c>
      <c r="R44">
        <f t="shared" si="41"/>
        <v>50000</v>
      </c>
      <c r="S44">
        <f t="shared" si="42"/>
        <v>-6679772519605.0273</v>
      </c>
      <c r="U44">
        <f t="shared" si="57"/>
        <v>0.80709142899999997</v>
      </c>
      <c r="V44">
        <f t="shared" si="58"/>
        <v>0.01</v>
      </c>
      <c r="W44">
        <f t="shared" si="34"/>
        <v>9.9985296239519304E-11</v>
      </c>
      <c r="X44">
        <f t="shared" si="35"/>
        <v>8.0697275620941958E-11</v>
      </c>
      <c r="Y44">
        <f t="shared" si="36"/>
        <v>9.9985296239519315E-13</v>
      </c>
      <c r="Z44">
        <f t="shared" si="37"/>
        <v>1.8288167656182153E-11</v>
      </c>
      <c r="AB44">
        <f t="shared" si="38"/>
        <v>-136.82009548742249</v>
      </c>
      <c r="AC44">
        <f t="shared" si="30"/>
        <v>-122.16079974369504</v>
      </c>
      <c r="AE44">
        <f t="shared" si="43"/>
        <v>0</v>
      </c>
      <c r="AF44">
        <f t="shared" si="44"/>
        <v>0</v>
      </c>
      <c r="AG44">
        <f t="shared" si="45"/>
        <v>-9.1440838280910771E-10</v>
      </c>
      <c r="AH44">
        <f t="shared" si="46"/>
        <v>-4.0348637810470983E-6</v>
      </c>
      <c r="AI44">
        <f t="shared" si="39"/>
        <v>-4.0357781894299073E-6</v>
      </c>
      <c r="AJ44">
        <f t="shared" si="47"/>
        <v>-14.659295743727455</v>
      </c>
      <c r="AK44">
        <f t="shared" si="59"/>
        <v>-9.5774066841195751</v>
      </c>
      <c r="AL44">
        <f t="shared" si="40"/>
        <v>-24.236706463625218</v>
      </c>
      <c r="AN44">
        <f t="shared" si="48"/>
        <v>0</v>
      </c>
      <c r="AO44">
        <f t="shared" si="49"/>
        <v>0</v>
      </c>
      <c r="AP44">
        <f t="shared" si="50"/>
        <v>-8.7740735234356068E-12</v>
      </c>
      <c r="AQ44">
        <f t="shared" si="51"/>
        <v>-3.8715952453538701E-8</v>
      </c>
      <c r="AR44">
        <f t="shared" si="52"/>
        <v>-3.8724726527062132E-8</v>
      </c>
      <c r="AS44">
        <f t="shared" si="53"/>
        <v>-0.14066115433250842</v>
      </c>
      <c r="AT44">
        <f t="shared" si="54"/>
        <v>-9.1898622092850504E-2</v>
      </c>
      <c r="AU44">
        <f t="shared" si="55"/>
        <v>-0.23255981515008545</v>
      </c>
      <c r="AW44">
        <v>41</v>
      </c>
      <c r="AX44">
        <f>IF(Z44&gt;0, (R44*SUMPRODUCT(K44:$K$98, X44:$X$98)-K44*$AZ$3)/Z44, 0)</f>
        <v>-6679772519605.0273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0.81105379099999997</v>
      </c>
      <c r="Q45" s="5">
        <f t="shared" si="60"/>
        <v>50</v>
      </c>
      <c r="R45">
        <f t="shared" si="41"/>
        <v>50000</v>
      </c>
      <c r="S45">
        <f t="shared" si="42"/>
        <v>-33328912872560.844</v>
      </c>
      <c r="U45">
        <f t="shared" si="57"/>
        <v>0.81105379099999997</v>
      </c>
      <c r="V45">
        <f t="shared" si="58"/>
        <v>0.01</v>
      </c>
      <c r="W45">
        <f t="shared" si="34"/>
        <v>1.8288167656182153E-11</v>
      </c>
      <c r="X45">
        <f t="shared" si="35"/>
        <v>1.4832687707990118E-11</v>
      </c>
      <c r="Y45">
        <f t="shared" si="36"/>
        <v>1.8288167656182154E-13</v>
      </c>
      <c r="Z45">
        <f t="shared" si="37"/>
        <v>3.2725982716302138E-12</v>
      </c>
      <c r="AB45">
        <f t="shared" si="38"/>
        <v>-122.16079974369504</v>
      </c>
      <c r="AC45">
        <f t="shared" si="30"/>
        <v>-109.07214266205661</v>
      </c>
      <c r="AE45">
        <f t="shared" si="43"/>
        <v>0</v>
      </c>
      <c r="AF45">
        <f t="shared" si="44"/>
        <v>0</v>
      </c>
      <c r="AG45">
        <f t="shared" si="45"/>
        <v>-1.6362991358151069E-10</v>
      </c>
      <c r="AH45">
        <f t="shared" si="46"/>
        <v>-7.4163438539950587E-7</v>
      </c>
      <c r="AI45">
        <f t="shared" si="39"/>
        <v>-7.4179801531308734E-7</v>
      </c>
      <c r="AJ45">
        <f t="shared" si="47"/>
        <v>-13.088657081638431</v>
      </c>
      <c r="AK45">
        <f t="shared" si="59"/>
        <v>-8.5512559820586542</v>
      </c>
      <c r="AL45">
        <f t="shared" si="40"/>
        <v>-21.639913805495098</v>
      </c>
      <c r="AN45">
        <f t="shared" si="48"/>
        <v>0</v>
      </c>
      <c r="AO45">
        <f t="shared" si="49"/>
        <v>0</v>
      </c>
      <c r="AP45">
        <f t="shared" si="50"/>
        <v>-1.4018635665232814E-12</v>
      </c>
      <c r="AQ45">
        <f t="shared" si="51"/>
        <v>-6.353790708656405E-9</v>
      </c>
      <c r="AR45">
        <f t="shared" si="52"/>
        <v>-6.3551925722229275E-9</v>
      </c>
      <c r="AS45">
        <f t="shared" si="53"/>
        <v>-0.11213421247897755</v>
      </c>
      <c r="AT45">
        <f t="shared" si="54"/>
        <v>-7.3261019008549033E-2</v>
      </c>
      <c r="AU45">
        <f t="shared" si="55"/>
        <v>-0.18539523784271913</v>
      </c>
      <c r="AW45">
        <v>42</v>
      </c>
      <c r="AX45">
        <f>IF(Z45&gt;0, (R45*SUMPRODUCT(K45:$K$98, X45:$X$98)-K45*$AZ$3)/Z45, 0)</f>
        <v>-33328912872560.844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0.81525055400000002</v>
      </c>
      <c r="Q46" s="5">
        <f t="shared" si="60"/>
        <v>50</v>
      </c>
      <c r="R46">
        <f t="shared" si="41"/>
        <v>50000</v>
      </c>
      <c r="S46">
        <f t="shared" si="42"/>
        <v>-170289283341265.84</v>
      </c>
      <c r="U46">
        <f t="shared" si="57"/>
        <v>0.81525055400000002</v>
      </c>
      <c r="V46">
        <f t="shared" si="58"/>
        <v>0.01</v>
      </c>
      <c r="W46">
        <f t="shared" si="34"/>
        <v>3.2725982716302138E-12</v>
      </c>
      <c r="X46">
        <f t="shared" si="35"/>
        <v>2.6679875539659744E-12</v>
      </c>
      <c r="Y46">
        <f t="shared" si="36"/>
        <v>3.2725982716302136E-14</v>
      </c>
      <c r="Z46">
        <f t="shared" si="37"/>
        <v>5.7188473494793727E-13</v>
      </c>
      <c r="AB46">
        <f t="shared" si="38"/>
        <v>-109.07214266205661</v>
      </c>
      <c r="AC46">
        <f t="shared" si="30"/>
        <v>-97.385841668094002</v>
      </c>
      <c r="AE46">
        <f t="shared" si="43"/>
        <v>0</v>
      </c>
      <c r="AF46">
        <f t="shared" si="44"/>
        <v>0</v>
      </c>
      <c r="AG46">
        <f t="shared" si="45"/>
        <v>-2.8594236747396862E-11</v>
      </c>
      <c r="AH46">
        <f t="shared" si="46"/>
        <v>-1.3339937769829873E-7</v>
      </c>
      <c r="AI46">
        <f t="shared" si="39"/>
        <v>-1.3342797193504613E-7</v>
      </c>
      <c r="AJ46">
        <f t="shared" si="47"/>
        <v>-11.686300993962604</v>
      </c>
      <c r="AK46">
        <f t="shared" si="59"/>
        <v>-7.6350499863439634</v>
      </c>
      <c r="AL46">
        <f t="shared" si="40"/>
        <v>-19.32135111373454</v>
      </c>
      <c r="AN46">
        <f t="shared" si="48"/>
        <v>0</v>
      </c>
      <c r="AO46">
        <f t="shared" si="49"/>
        <v>0</v>
      </c>
      <c r="AP46">
        <f t="shared" si="50"/>
        <v>-2.187275728727924E-13</v>
      </c>
      <c r="AQ46">
        <f t="shared" si="51"/>
        <v>-1.0204196868218939E-9</v>
      </c>
      <c r="AR46">
        <f t="shared" si="52"/>
        <v>-1.0206384143947666E-9</v>
      </c>
      <c r="AS46">
        <f t="shared" si="53"/>
        <v>-8.9392707868065177E-2</v>
      </c>
      <c r="AT46">
        <f t="shared" si="54"/>
        <v>-5.8403235834839813E-2</v>
      </c>
      <c r="AU46">
        <f t="shared" si="55"/>
        <v>-0.1477959447235434</v>
      </c>
      <c r="AW46">
        <v>43</v>
      </c>
      <c r="AX46">
        <f>IF(Z46&gt;0, (R46*SUMPRODUCT(K46:$K$98, X46:$X$98)-K46*$AZ$3)/Z46, 0)</f>
        <v>-170289283341265.84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0.81969331899999998</v>
      </c>
      <c r="Q47" s="5">
        <f t="shared" si="60"/>
        <v>50</v>
      </c>
      <c r="R47">
        <f t="shared" si="41"/>
        <v>50000</v>
      </c>
      <c r="S47">
        <f t="shared" si="42"/>
        <v>-892765933151094.25</v>
      </c>
      <c r="U47">
        <f t="shared" si="57"/>
        <v>0.81969331899999998</v>
      </c>
      <c r="V47">
        <f t="shared" si="58"/>
        <v>0.01</v>
      </c>
      <c r="W47">
        <f t="shared" si="34"/>
        <v>5.7188473494793727E-13</v>
      </c>
      <c r="X47">
        <f t="shared" si="35"/>
        <v>4.6877009647490993E-13</v>
      </c>
      <c r="Y47">
        <f t="shared" si="36"/>
        <v>5.718847349479373E-15</v>
      </c>
      <c r="Z47">
        <f t="shared" si="37"/>
        <v>9.7395791123547963E-14</v>
      </c>
      <c r="AB47">
        <f t="shared" si="38"/>
        <v>-97.385841668094002</v>
      </c>
      <c r="AC47">
        <f t="shared" si="30"/>
        <v>-86.951644347403359</v>
      </c>
      <c r="AE47">
        <f t="shared" si="43"/>
        <v>0</v>
      </c>
      <c r="AF47">
        <f t="shared" si="44"/>
        <v>0</v>
      </c>
      <c r="AG47">
        <f t="shared" si="45"/>
        <v>-4.8697895561773983E-12</v>
      </c>
      <c r="AH47">
        <f t="shared" si="46"/>
        <v>-2.3438504823745497E-8</v>
      </c>
      <c r="AI47">
        <f t="shared" si="39"/>
        <v>-2.3443374613301674E-8</v>
      </c>
      <c r="AJ47">
        <f t="shared" si="47"/>
        <v>-10.434197320690643</v>
      </c>
      <c r="AK47">
        <f t="shared" si="59"/>
        <v>-6.8170089167665804</v>
      </c>
      <c r="AL47">
        <f t="shared" si="40"/>
        <v>-17.251206260900599</v>
      </c>
      <c r="AN47">
        <f t="shared" si="48"/>
        <v>0</v>
      </c>
      <c r="AO47">
        <f t="shared" si="49"/>
        <v>0</v>
      </c>
      <c r="AP47">
        <f t="shared" si="50"/>
        <v>-3.3259613374241901E-14</v>
      </c>
      <c r="AQ47">
        <f t="shared" si="51"/>
        <v>-1.6007993764724423E-10</v>
      </c>
      <c r="AR47">
        <f t="shared" si="52"/>
        <v>-1.6011319726061846E-10</v>
      </c>
      <c r="AS47">
        <f t="shared" si="53"/>
        <v>-7.1263319441904754E-2</v>
      </c>
      <c r="AT47">
        <f t="shared" si="54"/>
        <v>-4.6558702039352896E-2</v>
      </c>
      <c r="AU47">
        <f t="shared" si="55"/>
        <v>-0.11782202164137086</v>
      </c>
      <c r="AW47">
        <v>44</v>
      </c>
      <c r="AX47">
        <f>IF(Z47&gt;0, (R47*SUMPRODUCT(K47:$K$98, X47:$X$98)-K47*$AZ$3)/Z47, 0)</f>
        <v>-892765933151094.25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0.82421808699999999</v>
      </c>
      <c r="Q48" s="5">
        <f t="shared" si="60"/>
        <v>50</v>
      </c>
      <c r="R48">
        <f t="shared" si="41"/>
        <v>50000</v>
      </c>
      <c r="S48">
        <f t="shared" si="42"/>
        <v>-4808199072445936</v>
      </c>
      <c r="U48">
        <f t="shared" si="57"/>
        <v>0.82421808699999999</v>
      </c>
      <c r="V48">
        <f t="shared" si="58"/>
        <v>0.01</v>
      </c>
      <c r="W48">
        <f t="shared" si="34"/>
        <v>9.7395791123547963E-14</v>
      </c>
      <c r="X48">
        <f t="shared" si="35"/>
        <v>8.0275372641702286E-14</v>
      </c>
      <c r="Y48">
        <f t="shared" si="36"/>
        <v>9.7395791123547957E-16</v>
      </c>
      <c r="Z48">
        <f t="shared" si="37"/>
        <v>1.6146460570610197E-14</v>
      </c>
      <c r="AB48">
        <f t="shared" si="38"/>
        <v>-86.951644347403359</v>
      </c>
      <c r="AC48">
        <f t="shared" si="30"/>
        <v>-77.635396738892823</v>
      </c>
      <c r="AE48">
        <f t="shared" si="43"/>
        <v>0</v>
      </c>
      <c r="AF48">
        <f t="shared" si="44"/>
        <v>0</v>
      </c>
      <c r="AG48">
        <f t="shared" si="45"/>
        <v>-8.0732302853050981E-13</v>
      </c>
      <c r="AH48">
        <f t="shared" si="46"/>
        <v>-4.0137686320851145E-9</v>
      </c>
      <c r="AI48">
        <f t="shared" si="39"/>
        <v>-4.014575955113645E-9</v>
      </c>
      <c r="AJ48">
        <f t="shared" si="47"/>
        <v>-9.3162476085105368</v>
      </c>
      <c r="AK48">
        <f t="shared" si="59"/>
        <v>-6.0866151043182359</v>
      </c>
      <c r="AL48">
        <f t="shared" si="40"/>
        <v>-15.402862716843348</v>
      </c>
      <c r="AN48">
        <f t="shared" si="48"/>
        <v>0</v>
      </c>
      <c r="AO48">
        <f t="shared" si="49"/>
        <v>0</v>
      </c>
      <c r="AP48">
        <f t="shared" si="50"/>
        <v>-4.923073509662683E-15</v>
      </c>
      <c r="AQ48">
        <f t="shared" si="51"/>
        <v>-2.4476049026497567E-11</v>
      </c>
      <c r="AR48">
        <f t="shared" si="52"/>
        <v>-2.4480972100007229E-11</v>
      </c>
      <c r="AS48">
        <f t="shared" si="53"/>
        <v>-5.6810681957628888E-2</v>
      </c>
      <c r="AT48">
        <f t="shared" si="54"/>
        <v>-3.7116312212874605E-2</v>
      </c>
      <c r="AU48">
        <f t="shared" si="55"/>
        <v>-9.3926994194984473E-2</v>
      </c>
      <c r="AW48">
        <v>45</v>
      </c>
      <c r="AX48">
        <f>IF(Z48&gt;0, (R48*SUMPRODUCT(K48:$K$98, X48:$X$98)-K48*$AZ$3)/Z48, 0)</f>
        <v>-4808199072445936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0.82894669600000004</v>
      </c>
      <c r="Q49" s="5">
        <f t="shared" si="60"/>
        <v>50</v>
      </c>
      <c r="R49">
        <f t="shared" si="41"/>
        <v>50000</v>
      </c>
      <c r="S49">
        <f t="shared" si="42"/>
        <v>-2.6655987672961796E+16</v>
      </c>
      <c r="U49">
        <f t="shared" si="57"/>
        <v>0.82894669600000004</v>
      </c>
      <c r="V49">
        <f t="shared" si="58"/>
        <v>0.01</v>
      </c>
      <c r="W49">
        <f t="shared" si="34"/>
        <v>1.6146460570610197E-14</v>
      </c>
      <c r="X49">
        <f t="shared" si="35"/>
        <v>1.3384555142101599E-14</v>
      </c>
      <c r="Y49">
        <f t="shared" si="36"/>
        <v>1.6146460570610197E-16</v>
      </c>
      <c r="Z49">
        <f t="shared" si="37"/>
        <v>2.6004408228024966E-15</v>
      </c>
      <c r="AB49">
        <f t="shared" si="38"/>
        <v>-77.635396738892823</v>
      </c>
      <c r="AC49">
        <f t="shared" si="30"/>
        <v>-69.317318516889983</v>
      </c>
      <c r="AE49">
        <f t="shared" si="43"/>
        <v>0</v>
      </c>
      <c r="AF49">
        <f t="shared" si="44"/>
        <v>0</v>
      </c>
      <c r="AG49">
        <f t="shared" si="45"/>
        <v>-1.3002204114012484E-13</v>
      </c>
      <c r="AH49">
        <f t="shared" si="46"/>
        <v>-6.6922775710507995E-10</v>
      </c>
      <c r="AI49">
        <f t="shared" si="39"/>
        <v>-6.6935777914622004E-10</v>
      </c>
      <c r="AJ49">
        <f t="shared" si="47"/>
        <v>-8.3180782220028391</v>
      </c>
      <c r="AK49">
        <f t="shared" si="59"/>
        <v>-5.4344777717224977</v>
      </c>
      <c r="AL49">
        <f t="shared" si="40"/>
        <v>-13.752555994394694</v>
      </c>
      <c r="AN49">
        <f t="shared" si="48"/>
        <v>0</v>
      </c>
      <c r="AO49">
        <f t="shared" si="49"/>
        <v>0</v>
      </c>
      <c r="AP49">
        <f t="shared" si="50"/>
        <v>-7.0792612014825966E-16</v>
      </c>
      <c r="AQ49">
        <f t="shared" si="51"/>
        <v>-3.6437192142857191E-12</v>
      </c>
      <c r="AR49">
        <f t="shared" si="52"/>
        <v>-3.6444271404058669E-12</v>
      </c>
      <c r="AS49">
        <f t="shared" si="53"/>
        <v>-4.5289127836764781E-2</v>
      </c>
      <c r="AT49">
        <f t="shared" si="54"/>
        <v>-2.9588896853429088E-2</v>
      </c>
      <c r="AU49">
        <f t="shared" si="55"/>
        <v>-7.4878024693838294E-2</v>
      </c>
      <c r="AW49">
        <v>46</v>
      </c>
      <c r="AX49">
        <f>IF(Z49&gt;0, (R49*SUMPRODUCT(K49:$K$98, X49:$X$98)-K49*$AZ$3)/Z49, 0)</f>
        <v>-2.6655987672961796E+16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0.83370721699999994</v>
      </c>
      <c r="Q50" s="5">
        <f t="shared" si="60"/>
        <v>50</v>
      </c>
      <c r="R50">
        <f t="shared" si="41"/>
        <v>50000</v>
      </c>
      <c r="S50">
        <f t="shared" si="42"/>
        <v>-1.5227823407378384E+17</v>
      </c>
      <c r="U50">
        <f t="shared" si="57"/>
        <v>0.83370721699999994</v>
      </c>
      <c r="V50">
        <f t="shared" si="58"/>
        <v>0.01</v>
      </c>
      <c r="W50">
        <f t="shared" si="34"/>
        <v>2.6004408228024966E-15</v>
      </c>
      <c r="X50">
        <f t="shared" si="35"/>
        <v>2.1680062813518593E-15</v>
      </c>
      <c r="Y50">
        <f t="shared" si="36"/>
        <v>2.6004408228024965E-17</v>
      </c>
      <c r="Z50">
        <f t="shared" si="37"/>
        <v>4.0643013322261232E-16</v>
      </c>
      <c r="AB50">
        <f t="shared" si="38"/>
        <v>-69.317318516889983</v>
      </c>
      <c r="AC50">
        <f t="shared" si="30"/>
        <v>-61.890462961512107</v>
      </c>
      <c r="AE50">
        <f t="shared" si="43"/>
        <v>0</v>
      </c>
      <c r="AF50">
        <f t="shared" si="44"/>
        <v>0</v>
      </c>
      <c r="AG50">
        <f t="shared" si="45"/>
        <v>-2.0321506661130617E-14</v>
      </c>
      <c r="AH50">
        <f t="shared" si="46"/>
        <v>-1.0840031406759297E-10</v>
      </c>
      <c r="AI50">
        <f t="shared" si="39"/>
        <v>-1.084206355742541E-10</v>
      </c>
      <c r="AJ50">
        <f t="shared" si="47"/>
        <v>-7.4268555553778768</v>
      </c>
      <c r="AK50">
        <f t="shared" si="59"/>
        <v>-4.8522122961822989</v>
      </c>
      <c r="AL50">
        <f t="shared" si="40"/>
        <v>-12.279067851668596</v>
      </c>
      <c r="AN50">
        <f t="shared" si="48"/>
        <v>0</v>
      </c>
      <c r="AO50">
        <f t="shared" si="49"/>
        <v>0</v>
      </c>
      <c r="AP50">
        <f t="shared" si="50"/>
        <v>-9.8789056675324941E-17</v>
      </c>
      <c r="AQ50">
        <f t="shared" si="51"/>
        <v>-5.2696706738429739E-13</v>
      </c>
      <c r="AR50">
        <f t="shared" si="52"/>
        <v>-5.2706585644097262E-13</v>
      </c>
      <c r="AS50">
        <f t="shared" si="53"/>
        <v>-3.6104215431182841E-2</v>
      </c>
      <c r="AT50">
        <f t="shared" si="54"/>
        <v>-2.3588087415049599E-2</v>
      </c>
      <c r="AU50">
        <f t="shared" si="55"/>
        <v>-5.9692302846759505E-2</v>
      </c>
      <c r="AW50">
        <v>47</v>
      </c>
      <c r="AX50">
        <f>IF(Z50&gt;0, (R50*SUMPRODUCT(K50:$K$98, X50:$X$98)-K50*$AZ$3)/Z50, 0)</f>
        <v>-1.5227823407378384E+17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0.83838979800000002</v>
      </c>
      <c r="Q51" s="5">
        <f t="shared" si="60"/>
        <v>50</v>
      </c>
      <c r="R51">
        <f t="shared" si="41"/>
        <v>50000</v>
      </c>
      <c r="S51">
        <f t="shared" si="42"/>
        <v>-8.9679129241217549E+17</v>
      </c>
      <c r="U51">
        <f t="shared" si="57"/>
        <v>0.83838979800000002</v>
      </c>
      <c r="V51">
        <f t="shared" si="58"/>
        <v>0.01</v>
      </c>
      <c r="W51">
        <f t="shared" si="34"/>
        <v>4.0643013322261232E-16</v>
      </c>
      <c r="X51">
        <f t="shared" si="35"/>
        <v>3.4074687729361903E-16</v>
      </c>
      <c r="Y51">
        <f t="shared" si="36"/>
        <v>4.0643013322261235E-18</v>
      </c>
      <c r="Z51">
        <f t="shared" si="37"/>
        <v>6.1618954596767161E-17</v>
      </c>
      <c r="AB51">
        <f t="shared" si="38"/>
        <v>-61.890462961512107</v>
      </c>
      <c r="AC51">
        <f t="shared" si="30"/>
        <v>-55.25934192992198</v>
      </c>
      <c r="AE51">
        <f t="shared" si="43"/>
        <v>0</v>
      </c>
      <c r="AF51">
        <f t="shared" si="44"/>
        <v>0</v>
      </c>
      <c r="AG51">
        <f t="shared" si="45"/>
        <v>-3.0809477298383582E-15</v>
      </c>
      <c r="AH51">
        <f t="shared" si="46"/>
        <v>-1.703734386468095E-11</v>
      </c>
      <c r="AI51">
        <f t="shared" si="39"/>
        <v>-1.7040424812410788E-11</v>
      </c>
      <c r="AJ51">
        <f t="shared" si="47"/>
        <v>-6.6311210315901263</v>
      </c>
      <c r="AK51">
        <f t="shared" si="59"/>
        <v>-4.3323324073058478</v>
      </c>
      <c r="AL51">
        <f t="shared" si="40"/>
        <v>-10.963453438913014</v>
      </c>
      <c r="AN51">
        <f t="shared" si="48"/>
        <v>0</v>
      </c>
      <c r="AO51">
        <f t="shared" si="49"/>
        <v>0</v>
      </c>
      <c r="AP51">
        <f t="shared" si="50"/>
        <v>-1.3372704319585234E-17</v>
      </c>
      <c r="AQ51">
        <f t="shared" si="51"/>
        <v>-7.3949765420210908E-14</v>
      </c>
      <c r="AR51">
        <f t="shared" si="52"/>
        <v>-7.3963138124530489E-14</v>
      </c>
      <c r="AS51">
        <f t="shared" si="53"/>
        <v>-2.8782059495533915E-2</v>
      </c>
      <c r="AT51">
        <f t="shared" si="54"/>
        <v>-1.8804278870416788E-2</v>
      </c>
      <c r="AU51">
        <f t="shared" si="55"/>
        <v>-4.7586338366024661E-2</v>
      </c>
      <c r="AW51">
        <v>48</v>
      </c>
      <c r="AX51">
        <f>IF(Z51&gt;0, (R51*SUMPRODUCT(K51:$K$98, X51:$X$98)-K51*$AZ$3)/Z51, 0)</f>
        <v>-8.9679129241217549E+17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0.84318435700000005</v>
      </c>
      <c r="Q52" s="5">
        <f t="shared" si="60"/>
        <v>50</v>
      </c>
      <c r="R52">
        <f t="shared" si="41"/>
        <v>50000</v>
      </c>
      <c r="S52">
        <f t="shared" si="42"/>
        <v>-5.4538228673786532E+18</v>
      </c>
      <c r="U52">
        <f t="shared" si="57"/>
        <v>0.84318435700000005</v>
      </c>
      <c r="V52">
        <f t="shared" si="58"/>
        <v>0.01</v>
      </c>
      <c r="W52">
        <f t="shared" si="34"/>
        <v>6.1618954596767161E-17</v>
      </c>
      <c r="X52">
        <f t="shared" si="35"/>
        <v>5.1956138610687315E-17</v>
      </c>
      <c r="Y52">
        <f t="shared" si="36"/>
        <v>6.161895459676716E-19</v>
      </c>
      <c r="Z52">
        <f t="shared" si="37"/>
        <v>9.046626440112174E-18</v>
      </c>
      <c r="AB52">
        <f t="shared" si="38"/>
        <v>-55.25934192992198</v>
      </c>
      <c r="AC52">
        <f t="shared" si="30"/>
        <v>-49.338698151716116</v>
      </c>
      <c r="AE52">
        <f t="shared" si="43"/>
        <v>0</v>
      </c>
      <c r="AF52">
        <f t="shared" si="44"/>
        <v>0</v>
      </c>
      <c r="AG52">
        <f t="shared" si="45"/>
        <v>-4.523313220056087E-16</v>
      </c>
      <c r="AH52">
        <f t="shared" si="46"/>
        <v>-2.5978069305343658E-12</v>
      </c>
      <c r="AI52">
        <f t="shared" si="39"/>
        <v>-2.5982592618563713E-12</v>
      </c>
      <c r="AJ52">
        <f t="shared" si="47"/>
        <v>-5.9206437782058643</v>
      </c>
      <c r="AK52">
        <f t="shared" si="59"/>
        <v>-3.8681539350945391</v>
      </c>
      <c r="AL52">
        <f t="shared" si="40"/>
        <v>-9.7887977133030013</v>
      </c>
      <c r="AN52">
        <f t="shared" si="48"/>
        <v>0</v>
      </c>
      <c r="AO52">
        <f t="shared" si="49"/>
        <v>0</v>
      </c>
      <c r="AP52">
        <f t="shared" si="50"/>
        <v>-1.7529662351149845E-18</v>
      </c>
      <c r="AQ52">
        <f t="shared" si="51"/>
        <v>-1.0067549190232676E-14</v>
      </c>
      <c r="AR52">
        <f t="shared" si="52"/>
        <v>-1.0069302156467791E-14</v>
      </c>
      <c r="AS52">
        <f t="shared" si="53"/>
        <v>-2.2944881613150375E-2</v>
      </c>
      <c r="AT52">
        <f t="shared" si="54"/>
        <v>-1.4990655987258404E-2</v>
      </c>
      <c r="AU52">
        <f t="shared" si="55"/>
        <v>-3.7935537600418845E-2</v>
      </c>
      <c r="AW52">
        <v>49</v>
      </c>
      <c r="AX52">
        <f>IF(Z52&gt;0, (R52*SUMPRODUCT(K52:$K$98, X52:$X$98)-K52*$AZ$3)/Z52, 0)</f>
        <v>-5.4538228673786532E+18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0.84806285100000001</v>
      </c>
      <c r="Q53" s="5">
        <f t="shared" si="60"/>
        <v>50</v>
      </c>
      <c r="R53">
        <f t="shared" si="41"/>
        <v>50000</v>
      </c>
      <c r="S53">
        <f t="shared" si="42"/>
        <v>-3.4307330655321629E+19</v>
      </c>
      <c r="U53">
        <f t="shared" si="57"/>
        <v>0.84806285100000001</v>
      </c>
      <c r="V53">
        <f t="shared" si="58"/>
        <v>0.01</v>
      </c>
      <c r="W53">
        <f t="shared" si="34"/>
        <v>9.046626440112174E-18</v>
      </c>
      <c r="X53">
        <f t="shared" si="35"/>
        <v>7.6721078107335104E-18</v>
      </c>
      <c r="Y53">
        <f t="shared" si="36"/>
        <v>9.0466264401121736E-20</v>
      </c>
      <c r="Z53">
        <f t="shared" si="37"/>
        <v>1.2840523649775418E-18</v>
      </c>
      <c r="AB53">
        <f t="shared" si="38"/>
        <v>-49.338698151716116</v>
      </c>
      <c r="AC53">
        <f t="shared" si="30"/>
        <v>-44.052409064032254</v>
      </c>
      <c r="AE53">
        <f t="shared" si="43"/>
        <v>0</v>
      </c>
      <c r="AF53">
        <f t="shared" si="44"/>
        <v>0</v>
      </c>
      <c r="AG53">
        <f t="shared" si="45"/>
        <v>-6.4202618248877093E-17</v>
      </c>
      <c r="AH53">
        <f t="shared" si="46"/>
        <v>-3.8360539053667553E-13</v>
      </c>
      <c r="AI53">
        <f t="shared" si="39"/>
        <v>-3.8366959315492442E-13</v>
      </c>
      <c r="AJ53">
        <f t="shared" si="47"/>
        <v>-5.286289087683862</v>
      </c>
      <c r="AK53">
        <f t="shared" si="59"/>
        <v>-3.4537088706201287</v>
      </c>
      <c r="AL53">
        <f t="shared" si="40"/>
        <v>-8.7399979583043752</v>
      </c>
      <c r="AN53">
        <f t="shared" si="48"/>
        <v>0</v>
      </c>
      <c r="AO53">
        <f t="shared" si="49"/>
        <v>0</v>
      </c>
      <c r="AP53">
        <f t="shared" si="50"/>
        <v>-2.2215270509418278E-19</v>
      </c>
      <c r="AQ53">
        <f t="shared" si="51"/>
        <v>-1.3273442348735269E-15</v>
      </c>
      <c r="AR53">
        <f t="shared" si="52"/>
        <v>-1.3275663875786211E-15</v>
      </c>
      <c r="AS53">
        <f t="shared" si="53"/>
        <v>-1.8291519143136648E-2</v>
      </c>
      <c r="AT53">
        <f t="shared" si="54"/>
        <v>-1.1950459173515962E-2</v>
      </c>
      <c r="AU53">
        <f t="shared" si="55"/>
        <v>-3.0241978316653938E-2</v>
      </c>
      <c r="AW53">
        <v>50</v>
      </c>
      <c r="AX53">
        <f>IF(Z53&gt;0, (R53*SUMPRODUCT(K53:$K$98, X53:$X$98)-K53*$AZ$3)/Z53, 0)</f>
        <v>-3.4307330655321629E+19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0.85299375700000002</v>
      </c>
      <c r="Q54" s="5">
        <f t="shared" si="60"/>
        <v>50</v>
      </c>
      <c r="R54">
        <f t="shared" si="41"/>
        <v>50000</v>
      </c>
      <c r="S54">
        <f t="shared" si="42"/>
        <v>-2.2357773308159217E+20</v>
      </c>
      <c r="U54">
        <f t="shared" si="57"/>
        <v>0.85299375700000002</v>
      </c>
      <c r="V54">
        <f t="shared" si="58"/>
        <v>0.01</v>
      </c>
      <c r="W54">
        <f t="shared" si="34"/>
        <v>1.2840523649775418E-18</v>
      </c>
      <c r="X54">
        <f t="shared" si="35"/>
        <v>1.0952886509869287E-18</v>
      </c>
      <c r="Y54">
        <f t="shared" si="36"/>
        <v>1.2840523649775418E-20</v>
      </c>
      <c r="Z54">
        <f t="shared" si="37"/>
        <v>1.7592319034083768E-19</v>
      </c>
      <c r="AB54">
        <f t="shared" si="38"/>
        <v>-44.052409064032254</v>
      </c>
      <c r="AC54">
        <f t="shared" si="30"/>
        <v>-39.332508092885938</v>
      </c>
      <c r="AE54">
        <f t="shared" si="43"/>
        <v>0</v>
      </c>
      <c r="AF54">
        <f t="shared" si="44"/>
        <v>0</v>
      </c>
      <c r="AG54">
        <f t="shared" si="45"/>
        <v>-8.7961595170418838E-18</v>
      </c>
      <c r="AH54">
        <f t="shared" si="46"/>
        <v>-5.4764432549346435E-14</v>
      </c>
      <c r="AI54">
        <f t="shared" si="39"/>
        <v>-5.4773228708863476E-14</v>
      </c>
      <c r="AJ54">
        <f t="shared" si="47"/>
        <v>-4.7199009711463162</v>
      </c>
      <c r="AK54">
        <f t="shared" si="59"/>
        <v>-3.0836686344822581</v>
      </c>
      <c r="AL54">
        <f t="shared" si="40"/>
        <v>-7.8035696056286294</v>
      </c>
      <c r="AN54">
        <f t="shared" si="48"/>
        <v>0</v>
      </c>
      <c r="AO54">
        <f t="shared" si="49"/>
        <v>0</v>
      </c>
      <c r="AP54">
        <f t="shared" si="50"/>
        <v>-2.7175274551107967E-20</v>
      </c>
      <c r="AQ54">
        <f t="shared" si="51"/>
        <v>-1.6919184870178572E-16</v>
      </c>
      <c r="AR54">
        <f t="shared" si="52"/>
        <v>-1.6921902397633681E-16</v>
      </c>
      <c r="AS54">
        <f t="shared" si="53"/>
        <v>-1.4581887072015853E-2</v>
      </c>
      <c r="AT54">
        <f t="shared" si="54"/>
        <v>-9.5268328870503523E-3</v>
      </c>
      <c r="AU54">
        <f t="shared" si="55"/>
        <v>-2.4108719959066376E-2</v>
      </c>
      <c r="AW54">
        <v>51</v>
      </c>
      <c r="AX54">
        <f>IF(Z54&gt;0, (R54*SUMPRODUCT(K54:$K$98, X54:$X$98)-K54*$AZ$3)/Z54, 0)</f>
        <v>-2.2357773308159217E+20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0.85794593600000002</v>
      </c>
      <c r="Q55" s="5">
        <f t="shared" si="60"/>
        <v>50</v>
      </c>
      <c r="R55">
        <f t="shared" si="41"/>
        <v>50000</v>
      </c>
      <c r="S55">
        <f t="shared" si="42"/>
        <v>-1.5116761265727296E+21</v>
      </c>
      <c r="U55">
        <f t="shared" si="57"/>
        <v>0.85794593600000002</v>
      </c>
      <c r="V55">
        <f t="shared" si="58"/>
        <v>0.01</v>
      </c>
      <c r="W55">
        <f t="shared" si="34"/>
        <v>1.7592319034083768E-19</v>
      </c>
      <c r="X55">
        <f t="shared" si="35"/>
        <v>1.5093258620107615E-19</v>
      </c>
      <c r="Y55">
        <f t="shared" si="36"/>
        <v>1.7592319034083769E-21</v>
      </c>
      <c r="Z55">
        <f t="shared" si="37"/>
        <v>2.3231372236353153E-20</v>
      </c>
      <c r="AB55">
        <f t="shared" si="38"/>
        <v>-39.332508092885938</v>
      </c>
      <c r="AC55">
        <f t="shared" si="30"/>
        <v>-35.118310797219586</v>
      </c>
      <c r="AE55">
        <f t="shared" si="43"/>
        <v>0</v>
      </c>
      <c r="AF55">
        <f t="shared" si="44"/>
        <v>0</v>
      </c>
      <c r="AG55">
        <f t="shared" si="45"/>
        <v>-1.1615686118176576E-18</v>
      </c>
      <c r="AH55">
        <f t="shared" si="46"/>
        <v>-7.5466293100538077E-15</v>
      </c>
      <c r="AI55">
        <f t="shared" si="39"/>
        <v>-7.5477908786656246E-15</v>
      </c>
      <c r="AJ55">
        <f t="shared" si="47"/>
        <v>-4.2141972956663523</v>
      </c>
      <c r="AK55">
        <f t="shared" si="59"/>
        <v>-2.7532755665020159</v>
      </c>
      <c r="AL55">
        <f t="shared" si="40"/>
        <v>-6.9674728621683748</v>
      </c>
      <c r="AN55">
        <f t="shared" si="48"/>
        <v>0</v>
      </c>
      <c r="AO55">
        <f t="shared" si="49"/>
        <v>0</v>
      </c>
      <c r="AP55">
        <f t="shared" si="50"/>
        <v>-3.2041120042764113E-21</v>
      </c>
      <c r="AQ55">
        <f t="shared" si="51"/>
        <v>-2.0816889607863664E-17</v>
      </c>
      <c r="AR55">
        <f t="shared" si="52"/>
        <v>-2.0820093719867939E-17</v>
      </c>
      <c r="AS55">
        <f t="shared" si="53"/>
        <v>-1.1624591096951409E-2</v>
      </c>
      <c r="AT55">
        <f t="shared" si="54"/>
        <v>-7.5947328500082512E-3</v>
      </c>
      <c r="AU55">
        <f t="shared" si="55"/>
        <v>-1.9219323946959677E-2</v>
      </c>
      <c r="AW55">
        <v>52</v>
      </c>
      <c r="AX55">
        <f>IF(Z55&gt;0, (R55*SUMPRODUCT(K55:$K$98, X55:$X$98)-K55*$AZ$3)/Z55, 0)</f>
        <v>-1.5116761265727296E+21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0.86292441799999997</v>
      </c>
      <c r="Q56" s="5">
        <f t="shared" si="60"/>
        <v>50</v>
      </c>
      <c r="R56">
        <f t="shared" si="41"/>
        <v>50000</v>
      </c>
      <c r="S56">
        <f t="shared" si="42"/>
        <v>-1.0621323200369676E+22</v>
      </c>
      <c r="U56">
        <f t="shared" si="57"/>
        <v>0.86292441799999997</v>
      </c>
      <c r="V56">
        <f t="shared" si="58"/>
        <v>0.01</v>
      </c>
      <c r="W56">
        <f t="shared" si="34"/>
        <v>2.3231372236353153E-20</v>
      </c>
      <c r="X56">
        <f t="shared" si="35"/>
        <v>2.0046918366396401E-20</v>
      </c>
      <c r="Y56">
        <f t="shared" si="36"/>
        <v>2.3231372236353155E-22</v>
      </c>
      <c r="Z56">
        <f t="shared" si="37"/>
        <v>2.95214014759322E-21</v>
      </c>
      <c r="AB56">
        <f t="shared" si="38"/>
        <v>-35.118310797219586</v>
      </c>
      <c r="AC56">
        <f t="shared" si="30"/>
        <v>-31.355634640374625</v>
      </c>
      <c r="AE56">
        <f t="shared" si="43"/>
        <v>0</v>
      </c>
      <c r="AF56">
        <f t="shared" si="44"/>
        <v>0</v>
      </c>
      <c r="AG56">
        <f t="shared" si="45"/>
        <v>-1.4760700737966099E-19</v>
      </c>
      <c r="AH56">
        <f t="shared" si="46"/>
        <v>-1.0023459183198201E-15</v>
      </c>
      <c r="AI56">
        <f t="shared" si="39"/>
        <v>-1.0024935253271998E-15</v>
      </c>
      <c r="AJ56">
        <f t="shared" si="47"/>
        <v>-3.7626761568449609</v>
      </c>
      <c r="AK56">
        <f t="shared" si="59"/>
        <v>-2.4582817558053711</v>
      </c>
      <c r="AL56">
        <f t="shared" si="40"/>
        <v>-6.2209579126503325</v>
      </c>
      <c r="AN56">
        <f t="shared" si="48"/>
        <v>0</v>
      </c>
      <c r="AO56">
        <f t="shared" si="49"/>
        <v>0</v>
      </c>
      <c r="AP56">
        <f t="shared" si="50"/>
        <v>-3.6353964083626044E-22</v>
      </c>
      <c r="AQ56">
        <f t="shared" si="51"/>
        <v>-2.4686665058009249E-18</v>
      </c>
      <c r="AR56">
        <f t="shared" si="52"/>
        <v>-2.4690300454417613E-18</v>
      </c>
      <c r="AS56">
        <f t="shared" si="53"/>
        <v>-9.2670528515237712E-3</v>
      </c>
      <c r="AT56">
        <f t="shared" si="54"/>
        <v>-6.0544745296621898E-3</v>
      </c>
      <c r="AU56">
        <f t="shared" si="55"/>
        <v>-1.5321527381185963E-2</v>
      </c>
      <c r="AW56">
        <v>53</v>
      </c>
      <c r="AX56">
        <f>IF(Z56&gt;0, (R56*SUMPRODUCT(K56:$K$98, X56:$X$98)-K56*$AZ$3)/Z56, 0)</f>
        <v>-1.0621323200369676E+22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0.86793829099999997</v>
      </c>
      <c r="Q57" s="5">
        <f t="shared" si="60"/>
        <v>50</v>
      </c>
      <c r="R57">
        <f t="shared" si="41"/>
        <v>50000</v>
      </c>
      <c r="S57">
        <f t="shared" si="42"/>
        <v>-7.7692868334690855E+22</v>
      </c>
      <c r="U57">
        <f t="shared" si="57"/>
        <v>0.86793829099999997</v>
      </c>
      <c r="V57">
        <f t="shared" si="58"/>
        <v>0.01</v>
      </c>
      <c r="W57">
        <f t="shared" si="34"/>
        <v>2.95214014759322E-21</v>
      </c>
      <c r="X57">
        <f t="shared" si="35"/>
        <v>2.562275474494547E-21</v>
      </c>
      <c r="Y57">
        <f t="shared" si="36"/>
        <v>2.9521401475932202E-23</v>
      </c>
      <c r="Z57">
        <f t="shared" si="37"/>
        <v>3.6034327162274076E-22</v>
      </c>
      <c r="AB57">
        <f t="shared" si="38"/>
        <v>-31.355634640374625</v>
      </c>
      <c r="AC57">
        <f t="shared" si="30"/>
        <v>-27.996102357477341</v>
      </c>
      <c r="AE57">
        <f t="shared" si="43"/>
        <v>0</v>
      </c>
      <c r="AF57">
        <f t="shared" si="44"/>
        <v>0</v>
      </c>
      <c r="AG57">
        <f t="shared" si="45"/>
        <v>-1.8017163581137039E-20</v>
      </c>
      <c r="AH57">
        <f t="shared" si="46"/>
        <v>-1.2811377372472735E-16</v>
      </c>
      <c r="AI57">
        <f t="shared" si="39"/>
        <v>-1.2813179088830848E-16</v>
      </c>
      <c r="AJ57">
        <f t="shared" si="47"/>
        <v>-3.359532282897284</v>
      </c>
      <c r="AK57">
        <f t="shared" si="59"/>
        <v>-2.1948944248262241</v>
      </c>
      <c r="AL57">
        <f t="shared" si="40"/>
        <v>-5.5544267077235077</v>
      </c>
      <c r="AN57">
        <f t="shared" si="48"/>
        <v>0</v>
      </c>
      <c r="AO57">
        <f t="shared" si="49"/>
        <v>0</v>
      </c>
      <c r="AP57">
        <f t="shared" si="50"/>
        <v>-3.9619883794392993E-23</v>
      </c>
      <c r="AQ57">
        <f t="shared" si="51"/>
        <v>-2.8172319158765862E-19</v>
      </c>
      <c r="AR57">
        <f t="shared" si="52"/>
        <v>-2.8176281147145299E-19</v>
      </c>
      <c r="AS57">
        <f t="shared" si="53"/>
        <v>-7.3876377961764701E-3</v>
      </c>
      <c r="AT57">
        <f t="shared" si="54"/>
        <v>-4.8265900268352905E-3</v>
      </c>
      <c r="AU57">
        <f t="shared" si="55"/>
        <v>-1.2214227823011761E-2</v>
      </c>
      <c r="AW57">
        <v>54</v>
      </c>
      <c r="AX57">
        <f>IF(Z57&gt;0, (R57*SUMPRODUCT(K57:$K$98, X57:$X$98)-K57*$AZ$3)/Z57, 0)</f>
        <v>-7.7692868334690855E+22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0.872959127</v>
      </c>
      <c r="Q58" s="5">
        <f t="shared" si="60"/>
        <v>50</v>
      </c>
      <c r="R58">
        <f t="shared" si="41"/>
        <v>50000</v>
      </c>
      <c r="S58">
        <f t="shared" si="42"/>
        <v>-5.9268724389716639E+23</v>
      </c>
      <c r="U58">
        <f t="shared" si="57"/>
        <v>0.872959127</v>
      </c>
      <c r="V58">
        <f t="shared" si="58"/>
        <v>0.01</v>
      </c>
      <c r="W58">
        <f t="shared" si="34"/>
        <v>3.6034327162274076E-22</v>
      </c>
      <c r="X58">
        <f t="shared" si="35"/>
        <v>3.1456494781611166E-22</v>
      </c>
      <c r="Y58">
        <f t="shared" si="36"/>
        <v>3.6034327162274079E-24</v>
      </c>
      <c r="Z58">
        <f t="shared" si="37"/>
        <v>4.2174891090401695E-23</v>
      </c>
      <c r="AB58">
        <f t="shared" si="38"/>
        <v>-27.996102357477341</v>
      </c>
      <c r="AC58">
        <f t="shared" si="30"/>
        <v>-24.996519962033339</v>
      </c>
      <c r="AE58">
        <f t="shared" si="43"/>
        <v>0</v>
      </c>
      <c r="AF58">
        <f t="shared" si="44"/>
        <v>0</v>
      </c>
      <c r="AG58">
        <f t="shared" si="45"/>
        <v>-2.1087445545200847E-21</v>
      </c>
      <c r="AH58">
        <f t="shared" si="46"/>
        <v>-1.5728247390805584E-17</v>
      </c>
      <c r="AI58">
        <f t="shared" si="39"/>
        <v>-1.5730356135360104E-17</v>
      </c>
      <c r="AJ58">
        <f t="shared" si="47"/>
        <v>-2.9995823954440013</v>
      </c>
      <c r="AK58">
        <f t="shared" si="59"/>
        <v>-1.959727165023414</v>
      </c>
      <c r="AL58">
        <f t="shared" si="40"/>
        <v>-4.9593095604674158</v>
      </c>
      <c r="AN58">
        <f t="shared" si="48"/>
        <v>0</v>
      </c>
      <c r="AO58">
        <f t="shared" si="49"/>
        <v>0</v>
      </c>
      <c r="AP58">
        <f t="shared" si="50"/>
        <v>-4.1403087387984878E-24</v>
      </c>
      <c r="AQ58">
        <f t="shared" si="51"/>
        <v>-3.0880838543745311E-20</v>
      </c>
      <c r="AR58">
        <f t="shared" si="52"/>
        <v>-3.0884978852484113E-20</v>
      </c>
      <c r="AS58">
        <f t="shared" si="53"/>
        <v>-5.8893796206763898E-3</v>
      </c>
      <c r="AT58">
        <f t="shared" si="54"/>
        <v>-3.8477280188419075E-3</v>
      </c>
      <c r="AU58">
        <f t="shared" si="55"/>
        <v>-9.7371076395182977E-3</v>
      </c>
      <c r="AW58">
        <v>55</v>
      </c>
      <c r="AX58">
        <f>IF(Z58&gt;0, (R58*SUMPRODUCT(K58:$K$98, X58:$X$98)-K58*$AZ$3)/Z58, 0)</f>
        <v>-5.9268724389716639E+23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0.877957722</v>
      </c>
      <c r="Q59" s="5">
        <f t="shared" si="60"/>
        <v>50</v>
      </c>
      <c r="R59">
        <f t="shared" si="41"/>
        <v>50000</v>
      </c>
      <c r="S59">
        <f t="shared" si="42"/>
        <v>-4.7230835416778865E+24</v>
      </c>
      <c r="U59">
        <f t="shared" si="57"/>
        <v>0.877957722</v>
      </c>
      <c r="V59">
        <f t="shared" si="58"/>
        <v>0.01</v>
      </c>
      <c r="W59">
        <f t="shared" si="34"/>
        <v>4.2174891090401695E-23</v>
      </c>
      <c r="X59">
        <f t="shared" si="35"/>
        <v>3.7027771307327166E-23</v>
      </c>
      <c r="Y59">
        <f t="shared" si="36"/>
        <v>4.2174891090401693E-25</v>
      </c>
      <c r="Z59">
        <f t="shared" si="37"/>
        <v>4.7253708721705115E-24</v>
      </c>
      <c r="AB59">
        <f t="shared" si="38"/>
        <v>-24.996519962033339</v>
      </c>
      <c r="AC59">
        <f t="shared" si="30"/>
        <v>-22.318321394672623</v>
      </c>
      <c r="AE59">
        <f t="shared" si="43"/>
        <v>0</v>
      </c>
      <c r="AF59">
        <f t="shared" si="44"/>
        <v>0</v>
      </c>
      <c r="AG59">
        <f t="shared" si="45"/>
        <v>-2.3626854360852557E-22</v>
      </c>
      <c r="AH59">
        <f t="shared" si="46"/>
        <v>-1.8513885653663584E-18</v>
      </c>
      <c r="AI59">
        <f t="shared" si="39"/>
        <v>-1.8516248339099671E-18</v>
      </c>
      <c r="AJ59">
        <f t="shared" si="47"/>
        <v>-2.6781985673607167</v>
      </c>
      <c r="AK59">
        <f t="shared" si="59"/>
        <v>-1.749756397342334</v>
      </c>
      <c r="AL59">
        <f t="shared" si="40"/>
        <v>-4.4279549647030505</v>
      </c>
      <c r="AN59">
        <f t="shared" si="48"/>
        <v>0</v>
      </c>
      <c r="AO59">
        <f t="shared" si="49"/>
        <v>0</v>
      </c>
      <c r="AP59">
        <f t="shared" si="50"/>
        <v>-4.1418716314133001E-25</v>
      </c>
      <c r="AQ59">
        <f t="shared" si="51"/>
        <v>-3.245550025618047E-21</v>
      </c>
      <c r="AR59">
        <f t="shared" si="52"/>
        <v>-3.245964212781189E-21</v>
      </c>
      <c r="AS59">
        <f t="shared" si="53"/>
        <v>-4.694977376176971E-3</v>
      </c>
      <c r="AT59">
        <f t="shared" si="54"/>
        <v>-3.067385219102286E-3</v>
      </c>
      <c r="AU59">
        <f t="shared" si="55"/>
        <v>-7.7623625952792565E-3</v>
      </c>
      <c r="AW59">
        <v>56</v>
      </c>
      <c r="AX59">
        <f>IF(Z59&gt;0, (R59*SUMPRODUCT(K59:$K$98, X59:$X$98)-K59*$AZ$3)/Z59, 0)</f>
        <v>-4.7230835416778865E+24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0.88376105100000002</v>
      </c>
      <c r="Q60" s="5">
        <f t="shared" si="60"/>
        <v>50</v>
      </c>
      <c r="R60">
        <f t="shared" si="41"/>
        <v>50000</v>
      </c>
      <c r="S60">
        <f t="shared" si="42"/>
        <v>-3.969390620099333E+25</v>
      </c>
      <c r="U60">
        <f t="shared" si="57"/>
        <v>0.88376105100000002</v>
      </c>
      <c r="V60">
        <f t="shared" si="58"/>
        <v>0.01</v>
      </c>
      <c r="W60">
        <f t="shared" si="34"/>
        <v>4.7253708721705115E-24</v>
      </c>
      <c r="X60">
        <f t="shared" si="35"/>
        <v>4.1760987283541981E-24</v>
      </c>
      <c r="Y60">
        <f t="shared" si="36"/>
        <v>4.7253708721705115E-26</v>
      </c>
      <c r="Z60">
        <f t="shared" si="37"/>
        <v>5.0201843509460833E-25</v>
      </c>
      <c r="AB60">
        <f t="shared" si="38"/>
        <v>-22.318321394672623</v>
      </c>
      <c r="AC60">
        <f t="shared" si="30"/>
        <v>-19.927072673814841</v>
      </c>
      <c r="AE60">
        <f t="shared" si="43"/>
        <v>0</v>
      </c>
      <c r="AF60">
        <f t="shared" si="44"/>
        <v>0</v>
      </c>
      <c r="AG60">
        <f t="shared" si="45"/>
        <v>-2.5100921754730416E-23</v>
      </c>
      <c r="AH60">
        <f t="shared" si="46"/>
        <v>-2.0880493641770989E-19</v>
      </c>
      <c r="AI60">
        <f t="shared" si="39"/>
        <v>-2.0883003733946462E-19</v>
      </c>
      <c r="AJ60">
        <f t="shared" si="47"/>
        <v>-2.3912487208577815</v>
      </c>
      <c r="AK60">
        <f t="shared" si="59"/>
        <v>-1.5622824976270837</v>
      </c>
      <c r="AL60">
        <f t="shared" si="40"/>
        <v>-3.9535312184848652</v>
      </c>
      <c r="AN60">
        <f t="shared" si="48"/>
        <v>0</v>
      </c>
      <c r="AO60">
        <f t="shared" si="49"/>
        <v>0</v>
      </c>
      <c r="AP60">
        <f t="shared" si="50"/>
        <v>-3.9288222233416451E-26</v>
      </c>
      <c r="AQ60">
        <f t="shared" si="51"/>
        <v>-3.2682364518615206E-22</v>
      </c>
      <c r="AR60">
        <f t="shared" si="52"/>
        <v>-3.2686293340838546E-22</v>
      </c>
      <c r="AS60">
        <f t="shared" si="53"/>
        <v>-3.742807219528833E-3</v>
      </c>
      <c r="AT60">
        <f t="shared" si="54"/>
        <v>-2.4453007167588373E-3</v>
      </c>
      <c r="AU60">
        <f t="shared" si="55"/>
        <v>-6.1881079362876698E-3</v>
      </c>
      <c r="AW60">
        <v>57</v>
      </c>
      <c r="AX60">
        <f>IF(Z60&gt;0, (R60*SUMPRODUCT(K60:$K$98, X60:$X$98)-K60*$AZ$3)/Z60, 0)</f>
        <v>-3.969390620099333E+25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0.88953285599999998</v>
      </c>
      <c r="Q61" s="5">
        <f t="shared" si="60"/>
        <v>50</v>
      </c>
      <c r="R61">
        <f t="shared" si="41"/>
        <v>50000</v>
      </c>
      <c r="S61">
        <f t="shared" si="42"/>
        <v>-3.5276197041550513E+26</v>
      </c>
      <c r="U61">
        <f t="shared" si="57"/>
        <v>0.88953285599999998</v>
      </c>
      <c r="V61">
        <f t="shared" si="58"/>
        <v>0.01</v>
      </c>
      <c r="W61">
        <f t="shared" si="34"/>
        <v>5.0201843509460833E-25</v>
      </c>
      <c r="X61">
        <f t="shared" si="35"/>
        <v>4.4656189233435754E-25</v>
      </c>
      <c r="Y61">
        <f t="shared" si="36"/>
        <v>5.0201843509460833E-27</v>
      </c>
      <c r="Z61">
        <f t="shared" si="37"/>
        <v>5.0436358409304712E-26</v>
      </c>
      <c r="AB61">
        <f t="shared" si="38"/>
        <v>-19.927072673814841</v>
      </c>
      <c r="AC61">
        <f t="shared" si="30"/>
        <v>-17.792029173048963</v>
      </c>
      <c r="AE61">
        <f t="shared" si="43"/>
        <v>0</v>
      </c>
      <c r="AF61">
        <f t="shared" si="44"/>
        <v>0</v>
      </c>
      <c r="AG61">
        <f t="shared" si="45"/>
        <v>-2.5218179204652358E-24</v>
      </c>
      <c r="AH61">
        <f t="shared" si="46"/>
        <v>-2.2328094616717876E-20</v>
      </c>
      <c r="AI61">
        <f t="shared" si="39"/>
        <v>-2.2330616434638343E-20</v>
      </c>
      <c r="AJ61">
        <f t="shared" si="47"/>
        <v>-2.1350435007658781</v>
      </c>
      <c r="AK61">
        <f t="shared" si="59"/>
        <v>-1.3948950871670389</v>
      </c>
      <c r="AL61">
        <f t="shared" si="40"/>
        <v>-3.529938587932917</v>
      </c>
      <c r="AN61">
        <f t="shared" si="48"/>
        <v>0</v>
      </c>
      <c r="AO61">
        <f t="shared" si="49"/>
        <v>0</v>
      </c>
      <c r="AP61">
        <f t="shared" si="50"/>
        <v>-3.5242638219898707E-27</v>
      </c>
      <c r="AQ61">
        <f t="shared" si="51"/>
        <v>-3.1203718330762169E-23</v>
      </c>
      <c r="AR61">
        <f t="shared" si="52"/>
        <v>-3.1207242594584158E-23</v>
      </c>
      <c r="AS61">
        <f t="shared" si="53"/>
        <v>-2.9837430002621458E-3</v>
      </c>
      <c r="AT61">
        <f t="shared" si="54"/>
        <v>-1.9493787601712665E-3</v>
      </c>
      <c r="AU61">
        <f t="shared" si="55"/>
        <v>-4.9331217604334119E-3</v>
      </c>
      <c r="AW61">
        <v>58</v>
      </c>
      <c r="AX61">
        <f>IF(Z61&gt;0, (R61*SUMPRODUCT(K61:$K$98, X61:$X$98)-K61*$AZ$3)/Z61, 0)</f>
        <v>-3.5276197041550513E+26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0.89526598199999996</v>
      </c>
      <c r="Q62" s="5">
        <f t="shared" si="60"/>
        <v>50</v>
      </c>
      <c r="R62">
        <f t="shared" si="41"/>
        <v>50000</v>
      </c>
      <c r="S62">
        <f t="shared" si="42"/>
        <v>-3.324740696777412E+27</v>
      </c>
      <c r="U62">
        <f t="shared" si="57"/>
        <v>0.89526598199999996</v>
      </c>
      <c r="V62">
        <f t="shared" si="58"/>
        <v>0.01</v>
      </c>
      <c r="W62">
        <f t="shared" si="34"/>
        <v>5.0436358409304712E-26</v>
      </c>
      <c r="X62">
        <f t="shared" si="35"/>
        <v>4.5153955939810141E-26</v>
      </c>
      <c r="Y62">
        <f t="shared" si="36"/>
        <v>5.0436358409304718E-28</v>
      </c>
      <c r="Z62">
        <f t="shared" si="37"/>
        <v>4.7780388854015237E-27</v>
      </c>
      <c r="AB62">
        <f t="shared" si="38"/>
        <v>-17.792029173048963</v>
      </c>
      <c r="AC62">
        <f t="shared" si="30"/>
        <v>-15.885740333079431</v>
      </c>
      <c r="AE62">
        <f t="shared" si="43"/>
        <v>0</v>
      </c>
      <c r="AF62">
        <f t="shared" si="44"/>
        <v>0</v>
      </c>
      <c r="AG62">
        <f t="shared" si="45"/>
        <v>-2.3890194427007618E-25</v>
      </c>
      <c r="AH62">
        <f t="shared" si="46"/>
        <v>-2.257697796990507E-21</v>
      </c>
      <c r="AI62">
        <f t="shared" si="39"/>
        <v>-2.2579366989347769E-21</v>
      </c>
      <c r="AJ62">
        <f t="shared" si="47"/>
        <v>-1.9062888399695321</v>
      </c>
      <c r="AK62">
        <f t="shared" si="59"/>
        <v>-1.2454420421134276</v>
      </c>
      <c r="AL62">
        <f t="shared" si="40"/>
        <v>-3.1517308820829597</v>
      </c>
      <c r="AN62">
        <f t="shared" si="48"/>
        <v>0</v>
      </c>
      <c r="AO62">
        <f t="shared" si="49"/>
        <v>0</v>
      </c>
      <c r="AP62">
        <f t="shared" si="50"/>
        <v>-2.9809613602601534E-28</v>
      </c>
      <c r="AQ62">
        <f t="shared" si="51"/>
        <v>-2.817101349482888E-24</v>
      </c>
      <c r="AR62">
        <f t="shared" si="52"/>
        <v>-2.8173994456189139E-24</v>
      </c>
      <c r="AS62">
        <f t="shared" si="53"/>
        <v>-2.3786216519946926E-3</v>
      </c>
      <c r="AT62">
        <f t="shared" si="54"/>
        <v>-1.5540328126365324E-3</v>
      </c>
      <c r="AU62">
        <f t="shared" si="55"/>
        <v>-3.9326544646312257E-3</v>
      </c>
      <c r="AW62">
        <v>59</v>
      </c>
      <c r="AX62">
        <f>IF(Z62&gt;0, (R62*SUMPRODUCT(K62:$K$98, X62:$X$98)-K62*$AZ$3)/Z62, 0)</f>
        <v>-3.324740696777412E+27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0.900953271</v>
      </c>
      <c r="Q63" s="5">
        <f t="shared" si="60"/>
        <v>50</v>
      </c>
      <c r="R63">
        <f t="shared" si="41"/>
        <v>50000</v>
      </c>
      <c r="S63">
        <f t="shared" si="42"/>
        <v>-3.3336636983774532E+28</v>
      </c>
      <c r="U63">
        <f t="shared" si="57"/>
        <v>0.900953271</v>
      </c>
      <c r="V63">
        <f t="shared" si="58"/>
        <v>0.01</v>
      </c>
      <c r="W63">
        <f t="shared" si="34"/>
        <v>4.7780388854015237E-27</v>
      </c>
      <c r="X63">
        <f t="shared" si="35"/>
        <v>4.3047897627676972E-27</v>
      </c>
      <c r="Y63">
        <f t="shared" si="36"/>
        <v>4.7780388854015236E-29</v>
      </c>
      <c r="Z63">
        <f t="shared" si="37"/>
        <v>4.2546873377981126E-28</v>
      </c>
      <c r="AB63">
        <f t="shared" si="38"/>
        <v>-15.885740333079431</v>
      </c>
      <c r="AC63">
        <f t="shared" si="30"/>
        <v>-14.183696725963777</v>
      </c>
      <c r="AE63">
        <f t="shared" si="43"/>
        <v>0</v>
      </c>
      <c r="AF63">
        <f t="shared" si="44"/>
        <v>0</v>
      </c>
      <c r="AG63">
        <f t="shared" si="45"/>
        <v>-2.1273436688990564E-26</v>
      </c>
      <c r="AH63">
        <f t="shared" si="46"/>
        <v>-2.1523948813838487E-22</v>
      </c>
      <c r="AI63">
        <f t="shared" si="39"/>
        <v>-2.1526076157507386E-22</v>
      </c>
      <c r="AJ63">
        <f t="shared" si="47"/>
        <v>-1.7020436071156535</v>
      </c>
      <c r="AK63">
        <f t="shared" si="59"/>
        <v>-1.1120018233155602</v>
      </c>
      <c r="AL63">
        <f t="shared" si="40"/>
        <v>-2.8140454304312135</v>
      </c>
      <c r="AN63">
        <f t="shared" si="48"/>
        <v>0</v>
      </c>
      <c r="AO63">
        <f t="shared" si="49"/>
        <v>0</v>
      </c>
      <c r="AP63">
        <f t="shared" si="50"/>
        <v>-2.370043378629974E-29</v>
      </c>
      <c r="AQ63">
        <f t="shared" si="51"/>
        <v>-2.3979525787955312E-25</v>
      </c>
      <c r="AR63">
        <f t="shared" si="52"/>
        <v>-2.3981895831333944E-25</v>
      </c>
      <c r="AS63">
        <f t="shared" si="53"/>
        <v>-1.8962226179804627E-3</v>
      </c>
      <c r="AT63">
        <f t="shared" si="54"/>
        <v>-1.2388654437472356E-3</v>
      </c>
      <c r="AU63">
        <f t="shared" si="55"/>
        <v>-3.1350880617276979E-3</v>
      </c>
      <c r="AW63">
        <v>60</v>
      </c>
      <c r="AX63">
        <f>IF(Z63&gt;0, (R63*SUMPRODUCT(K63:$K$98, X63:$X$98)-K63*$AZ$3)/Z63, 0)</f>
        <v>-3.3336636983774532E+28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0.90658776299999999</v>
      </c>
      <c r="Q64" s="5">
        <f t="shared" si="60"/>
        <v>50</v>
      </c>
      <c r="R64">
        <f t="shared" si="41"/>
        <v>50000</v>
      </c>
      <c r="S64">
        <f t="shared" si="42"/>
        <v>-3.5684038122366498E+29</v>
      </c>
      <c r="U64">
        <f t="shared" si="57"/>
        <v>0.90658776299999999</v>
      </c>
      <c r="V64">
        <f t="shared" si="58"/>
        <v>0.01</v>
      </c>
      <c r="W64">
        <f t="shared" si="34"/>
        <v>4.2546873377981126E-28</v>
      </c>
      <c r="X64">
        <f t="shared" si="35"/>
        <v>3.8572474758388164E-28</v>
      </c>
      <c r="Y64">
        <f t="shared" si="36"/>
        <v>4.2546873377981125E-30</v>
      </c>
      <c r="Z64">
        <f t="shared" si="37"/>
        <v>3.5489298858131517E-29</v>
      </c>
      <c r="AB64">
        <f t="shared" si="38"/>
        <v>-14.183696725963777</v>
      </c>
      <c r="AC64">
        <f t="shared" si="30"/>
        <v>-12.664014933896228</v>
      </c>
      <c r="AE64">
        <f t="shared" si="43"/>
        <v>0</v>
      </c>
      <c r="AF64">
        <f t="shared" si="44"/>
        <v>0</v>
      </c>
      <c r="AG64">
        <f t="shared" si="45"/>
        <v>-1.7744649429065758E-27</v>
      </c>
      <c r="AH64">
        <f t="shared" si="46"/>
        <v>-1.9286237379194081E-23</v>
      </c>
      <c r="AI64">
        <f t="shared" si="39"/>
        <v>-1.9288011844136987E-23</v>
      </c>
      <c r="AJ64">
        <f t="shared" si="47"/>
        <v>-1.5196817920675496</v>
      </c>
      <c r="AK64">
        <f t="shared" si="59"/>
        <v>-0.99285877081746454</v>
      </c>
      <c r="AL64">
        <f t="shared" si="40"/>
        <v>-2.5125405628850142</v>
      </c>
      <c r="AN64">
        <f t="shared" si="48"/>
        <v>0</v>
      </c>
      <c r="AO64">
        <f t="shared" si="49"/>
        <v>0</v>
      </c>
      <c r="AP64">
        <f t="shared" si="50"/>
        <v>-1.7650948214157507E-30</v>
      </c>
      <c r="AQ64">
        <f t="shared" si="51"/>
        <v>-1.9184395757545625E-26</v>
      </c>
      <c r="AR64">
        <f t="shared" si="52"/>
        <v>-1.918616085236704E-26</v>
      </c>
      <c r="AS64">
        <f t="shared" si="53"/>
        <v>-1.5116570615277942E-3</v>
      </c>
      <c r="AT64">
        <f t="shared" si="54"/>
        <v>-9.8761594686482424E-4</v>
      </c>
      <c r="AU64">
        <f t="shared" si="55"/>
        <v>-2.4992730083926184E-3</v>
      </c>
      <c r="AW64">
        <v>61</v>
      </c>
      <c r="AX64">
        <f>IF(Z64&gt;0, (R64*SUMPRODUCT(K64:$K$98, X64:$X$98)-K64*$AZ$3)/Z64, 0)</f>
        <v>-3.5684038122366498E+29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0.91219363099999995</v>
      </c>
      <c r="Q65" s="5">
        <f t="shared" si="60"/>
        <v>50</v>
      </c>
      <c r="R65">
        <f t="shared" si="41"/>
        <v>50000</v>
      </c>
      <c r="S65">
        <f t="shared" si="42"/>
        <v>-4.0948766448080186E+30</v>
      </c>
      <c r="U65">
        <f t="shared" si="57"/>
        <v>0.91219363099999995</v>
      </c>
      <c r="V65">
        <f t="shared" si="58"/>
        <v>0.01</v>
      </c>
      <c r="W65">
        <f t="shared" si="34"/>
        <v>3.5489298858131517E-29</v>
      </c>
      <c r="X65">
        <f t="shared" si="35"/>
        <v>3.2373112387043138E-29</v>
      </c>
      <c r="Y65">
        <f t="shared" si="36"/>
        <v>3.5489298858131516E-31</v>
      </c>
      <c r="Z65">
        <f t="shared" si="37"/>
        <v>2.7612934825070637E-30</v>
      </c>
      <c r="AB65">
        <f t="shared" si="38"/>
        <v>-12.664014933896228</v>
      </c>
      <c r="AC65">
        <f t="shared" si="30"/>
        <v>-11.307156190978775</v>
      </c>
      <c r="AE65">
        <f t="shared" si="43"/>
        <v>0</v>
      </c>
      <c r="AF65">
        <f t="shared" si="44"/>
        <v>0</v>
      </c>
      <c r="AG65">
        <f t="shared" si="45"/>
        <v>-1.3806467412535318E-28</v>
      </c>
      <c r="AH65">
        <f t="shared" si="46"/>
        <v>-1.6186556193521569E-24</v>
      </c>
      <c r="AI65">
        <f t="shared" si="39"/>
        <v>-1.6187936840262823E-24</v>
      </c>
      <c r="AJ65">
        <f t="shared" si="47"/>
        <v>-1.3568587429174528</v>
      </c>
      <c r="AK65">
        <f t="shared" si="59"/>
        <v>-0.88648104537273598</v>
      </c>
      <c r="AL65">
        <f t="shared" si="40"/>
        <v>-2.2433397882901889</v>
      </c>
      <c r="AN65">
        <f t="shared" si="48"/>
        <v>0</v>
      </c>
      <c r="AO65">
        <f t="shared" si="49"/>
        <v>0</v>
      </c>
      <c r="AP65">
        <f t="shared" si="50"/>
        <v>-1.2262108838844926E-31</v>
      </c>
      <c r="AQ65">
        <f t="shared" si="51"/>
        <v>-1.4375966555415445E-27</v>
      </c>
      <c r="AR65">
        <f t="shared" si="52"/>
        <v>-1.4377192766299329E-27</v>
      </c>
      <c r="AS65">
        <f t="shared" si="53"/>
        <v>-1.2050837544067216E-3</v>
      </c>
      <c r="AT65">
        <f t="shared" si="54"/>
        <v>-7.873213862123915E-4</v>
      </c>
      <c r="AU65">
        <f t="shared" si="55"/>
        <v>-1.9924051406191132E-3</v>
      </c>
      <c r="AW65">
        <v>62</v>
      </c>
      <c r="AX65">
        <f>IF(Z65&gt;0, (R65*SUMPRODUCT(K65:$K$98, X65:$X$98)-K65*$AZ$3)/Z65, 0)</f>
        <v>-4.0948766448080186E+30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0.91779930600000004</v>
      </c>
      <c r="Q66" s="5">
        <f t="shared" si="60"/>
        <v>50</v>
      </c>
      <c r="R66">
        <f t="shared" si="41"/>
        <v>50000</v>
      </c>
      <c r="S66">
        <f t="shared" si="42"/>
        <v>-5.0638569505103812E+31</v>
      </c>
      <c r="U66">
        <f t="shared" si="57"/>
        <v>0.91779930600000004</v>
      </c>
      <c r="V66">
        <f t="shared" si="58"/>
        <v>0.01</v>
      </c>
      <c r="W66">
        <f t="shared" si="34"/>
        <v>2.7612934825070637E-30</v>
      </c>
      <c r="X66">
        <f t="shared" si="35"/>
        <v>2.5343132419073063E-30</v>
      </c>
      <c r="Y66">
        <f t="shared" si="36"/>
        <v>2.7612934825070639E-32</v>
      </c>
      <c r="Z66">
        <f t="shared" si="37"/>
        <v>1.9936730577468683E-31</v>
      </c>
      <c r="AB66">
        <f t="shared" si="38"/>
        <v>-11.307156190978775</v>
      </c>
      <c r="AC66">
        <f t="shared" si="30"/>
        <v>-10.095675170516763</v>
      </c>
      <c r="AE66">
        <f t="shared" si="43"/>
        <v>0</v>
      </c>
      <c r="AF66">
        <f t="shared" si="44"/>
        <v>0</v>
      </c>
      <c r="AG66">
        <f t="shared" si="45"/>
        <v>-9.9683652887343412E-30</v>
      </c>
      <c r="AH66">
        <f t="shared" si="46"/>
        <v>-1.267156620953653E-25</v>
      </c>
      <c r="AI66">
        <f t="shared" si="39"/>
        <v>-1.2672563046065403E-25</v>
      </c>
      <c r="AJ66">
        <f t="shared" si="47"/>
        <v>-1.2114810204620117</v>
      </c>
      <c r="AK66">
        <f t="shared" si="59"/>
        <v>-0.79150093336851435</v>
      </c>
      <c r="AL66">
        <f t="shared" si="40"/>
        <v>-2.0029819538305258</v>
      </c>
      <c r="AN66">
        <f t="shared" si="48"/>
        <v>0</v>
      </c>
      <c r="AO66">
        <f t="shared" si="49"/>
        <v>0</v>
      </c>
      <c r="AP66">
        <f t="shared" si="50"/>
        <v>-7.9047568577512301E-33</v>
      </c>
      <c r="AQ66">
        <f t="shared" si="51"/>
        <v>-1.0048352662846733E-28</v>
      </c>
      <c r="AR66">
        <f t="shared" si="52"/>
        <v>-1.0049143138532506E-28</v>
      </c>
      <c r="AS66">
        <f t="shared" si="53"/>
        <v>-9.6068539094923606E-4</v>
      </c>
      <c r="AT66">
        <f t="shared" si="54"/>
        <v>-6.2764778875350094E-4</v>
      </c>
      <c r="AU66">
        <f t="shared" si="55"/>
        <v>-1.5883331797027368E-3</v>
      </c>
      <c r="AW66">
        <v>63</v>
      </c>
      <c r="AX66">
        <f>IF(Z66&gt;0, (R66*SUMPRODUCT(K66:$K$98, X66:$X$98)-K66*$AZ$3)/Z66, 0)</f>
        <v>-5.0638569505103812E+31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0.92340517499999997</v>
      </c>
      <c r="Q67" s="5">
        <f t="shared" si="60"/>
        <v>50</v>
      </c>
      <c r="R67">
        <f t="shared" si="41"/>
        <v>50000</v>
      </c>
      <c r="S67">
        <f t="shared" si="42"/>
        <v>-6.7892675574565755E+32</v>
      </c>
      <c r="U67">
        <f t="shared" si="57"/>
        <v>0.92340517499999997</v>
      </c>
      <c r="V67">
        <f t="shared" si="58"/>
        <v>0.01</v>
      </c>
      <c r="W67">
        <f t="shared" si="34"/>
        <v>1.9936730577468683E-31</v>
      </c>
      <c r="X67">
        <f t="shared" si="35"/>
        <v>1.840968018781532E-31</v>
      </c>
      <c r="Y67">
        <f t="shared" si="36"/>
        <v>1.9936730577468684E-33</v>
      </c>
      <c r="Z67">
        <f t="shared" si="37"/>
        <v>1.3276830838786766E-32</v>
      </c>
      <c r="AB67">
        <f t="shared" si="38"/>
        <v>-10.095675170516763</v>
      </c>
      <c r="AC67">
        <f t="shared" si="30"/>
        <v>-9.0139956879613958</v>
      </c>
      <c r="AE67">
        <f t="shared" si="43"/>
        <v>0</v>
      </c>
      <c r="AF67">
        <f t="shared" si="44"/>
        <v>0</v>
      </c>
      <c r="AG67">
        <f t="shared" si="45"/>
        <v>-6.6384154193933827E-31</v>
      </c>
      <c r="AH67">
        <f t="shared" si="46"/>
        <v>-9.2048400939076595E-27</v>
      </c>
      <c r="AI67">
        <f t="shared" si="39"/>
        <v>-9.2055039354495983E-27</v>
      </c>
      <c r="AJ67">
        <f t="shared" si="47"/>
        <v>-1.0816794825553675</v>
      </c>
      <c r="AK67">
        <f t="shared" si="59"/>
        <v>-0.70669726193617355</v>
      </c>
      <c r="AL67">
        <f t="shared" si="40"/>
        <v>-1.788376744491541</v>
      </c>
      <c r="AN67">
        <f t="shared" si="48"/>
        <v>0</v>
      </c>
      <c r="AO67">
        <f t="shared" si="49"/>
        <v>0</v>
      </c>
      <c r="AP67">
        <f t="shared" si="50"/>
        <v>-4.7001419607990477E-34</v>
      </c>
      <c r="AQ67">
        <f t="shared" si="51"/>
        <v>-6.5172262406823438E-30</v>
      </c>
      <c r="AR67">
        <f t="shared" si="52"/>
        <v>-6.5176962548784223E-30</v>
      </c>
      <c r="AS67">
        <f t="shared" si="53"/>
        <v>-7.6585251191743945E-4</v>
      </c>
      <c r="AT67">
        <f t="shared" si="54"/>
        <v>-5.0035697445272715E-4</v>
      </c>
      <c r="AU67">
        <f t="shared" si="55"/>
        <v>-1.2662094863701667E-3</v>
      </c>
      <c r="AW67">
        <v>64</v>
      </c>
      <c r="AX67">
        <f>IF(Z67&gt;0, (R67*SUMPRODUCT(K67:$K$98, X67:$X$98)-K67*$AZ$3)/Z67, 0)</f>
        <v>-6.7892675574565755E+32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0.92901104300000004</v>
      </c>
      <c r="Q68" s="5">
        <f t="shared" si="60"/>
        <v>50</v>
      </c>
      <c r="R68">
        <f t="shared" si="41"/>
        <v>50000</v>
      </c>
      <c r="S68">
        <f t="shared" si="42"/>
        <v>-9.9392518443025326E+33</v>
      </c>
      <c r="U68">
        <f t="shared" si="57"/>
        <v>0.92901104300000004</v>
      </c>
      <c r="V68">
        <f t="shared" si="58"/>
        <v>0.01</v>
      </c>
      <c r="W68">
        <f t="shared" si="34"/>
        <v>1.3276830838786766E-32</v>
      </c>
      <c r="X68">
        <f t="shared" si="35"/>
        <v>1.233432246527586E-32</v>
      </c>
      <c r="Y68">
        <f t="shared" si="36"/>
        <v>1.3276830838786766E-34</v>
      </c>
      <c r="Z68">
        <f>MAX(0, W68-X68-Y68)</f>
        <v>8.0974006512303886E-34</v>
      </c>
      <c r="AB68">
        <f t="shared" si="38"/>
        <v>-9.0139956879613958</v>
      </c>
      <c r="AC68">
        <f t="shared" si="30"/>
        <v>-8.0482104356798168</v>
      </c>
      <c r="AE68">
        <f t="shared" si="43"/>
        <v>0</v>
      </c>
      <c r="AF68">
        <f t="shared" si="44"/>
        <v>0</v>
      </c>
      <c r="AG68">
        <f t="shared" si="45"/>
        <v>-4.0487003256151944E-32</v>
      </c>
      <c r="AH68">
        <f t="shared" si="46"/>
        <v>-6.1671612326379301E-28</v>
      </c>
      <c r="AI68">
        <f t="shared" si="39"/>
        <v>-6.1675661026704919E-28</v>
      </c>
      <c r="AJ68">
        <f t="shared" si="47"/>
        <v>-0.96578525228157908</v>
      </c>
      <c r="AK68">
        <f t="shared" si="59"/>
        <v>-0.63097969815729782</v>
      </c>
      <c r="AL68">
        <f t="shared" si="40"/>
        <v>-1.5967649504388768</v>
      </c>
      <c r="AN68">
        <f t="shared" si="48"/>
        <v>0</v>
      </c>
      <c r="AO68">
        <f t="shared" si="49"/>
        <v>0</v>
      </c>
      <c r="AP68">
        <f t="shared" si="50"/>
        <v>-2.5594353209023967E-35</v>
      </c>
      <c r="AQ68">
        <f t="shared" si="51"/>
        <v>-3.8986462368303476E-31</v>
      </c>
      <c r="AR68">
        <f t="shared" si="52"/>
        <v>-3.8989021803624378E-31</v>
      </c>
      <c r="AS68">
        <f t="shared" si="53"/>
        <v>-6.1053293360765321E-4</v>
      </c>
      <c r="AT68">
        <f t="shared" si="54"/>
        <v>-3.9888151662366645E-4</v>
      </c>
      <c r="AU68">
        <f t="shared" si="55"/>
        <v>-1.0094144502313196E-3</v>
      </c>
      <c r="AW68">
        <v>65</v>
      </c>
      <c r="AX68">
        <f>IF(Z68&gt;0, (R68*SUMPRODUCT(K68:$K$98, X68:$X$98)-K68*$AZ$3)/Z68, 0)</f>
        <v>-9.9392518443025326E+33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8.0974006512303886E-34</v>
      </c>
      <c r="X69">
        <f t="shared" si="35"/>
        <v>8.0974006512303886E-34</v>
      </c>
      <c r="Y69">
        <f t="shared" si="36"/>
        <v>8.0974006512303891E-36</v>
      </c>
      <c r="Z69">
        <f t="shared" si="37"/>
        <v>0</v>
      </c>
      <c r="AB69">
        <f t="shared" si="38"/>
        <v>-8.0482104356798168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-4.0487003256151942E-29</v>
      </c>
      <c r="AI69">
        <f t="shared" si="39"/>
        <v>-4.0487003256151942E-29</v>
      </c>
      <c r="AJ69">
        <f t="shared" si="47"/>
        <v>-8.0482104356798168</v>
      </c>
      <c r="AK69">
        <f t="shared" si="59"/>
        <v>-0.56337473049758724</v>
      </c>
      <c r="AL69">
        <f t="shared" si="40"/>
        <v>-8.6115851661774041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-2.2852101079485683E-32</v>
      </c>
      <c r="AR69">
        <f t="shared" si="52"/>
        <v>-2.2852101079485683E-32</v>
      </c>
      <c r="AS69">
        <f t="shared" si="53"/>
        <v>-4.542655756009319E-3</v>
      </c>
      <c r="AT69">
        <f t="shared" si="54"/>
        <v>-3.1798590292065238E-4</v>
      </c>
      <c r="AU69">
        <f t="shared" si="55"/>
        <v>-4.860641658929972E-3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20354.844053581885</v>
      </c>
      <c r="AO71" s="6">
        <f t="shared" si="62"/>
        <v>-2035.4844053581885</v>
      </c>
      <c r="AP71" s="6">
        <f t="shared" si="62"/>
        <v>-2747.7236283282132</v>
      </c>
      <c r="AQ71" s="6">
        <f t="shared" si="62"/>
        <v>-12731.242686792271</v>
      </c>
      <c r="AR71" s="6">
        <f t="shared" si="62"/>
        <v>2840.393333103209</v>
      </c>
      <c r="AS71" s="6">
        <f t="shared" si="62"/>
        <v>-904.37436828516547</v>
      </c>
      <c r="AT71" s="6">
        <f t="shared" si="62"/>
        <v>527.55171483301353</v>
      </c>
      <c r="AU71" s="6">
        <f t="shared" si="62"/>
        <v>2463.5706796510531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4187.1506240443905</v>
      </c>
      <c r="K3">
        <v>1</v>
      </c>
      <c r="L3" s="2">
        <v>0</v>
      </c>
      <c r="O3">
        <f>$C$3</f>
        <v>4187.1506240443905</v>
      </c>
      <c r="P3">
        <f>O3*C5</f>
        <v>418.7150624044391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4187.1506240443905</v>
      </c>
      <c r="AF3">
        <f t="shared" ref="AF3:AF34" si="4">-$Z3*P3</f>
        <v>-418.7150624044391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1248.5273576399518</v>
      </c>
      <c r="AJ3">
        <f t="shared" ref="AJ3:AJ34" si="8">AB3-AC3</f>
        <v>0</v>
      </c>
      <c r="AL3">
        <f t="shared" ref="AL3:AL34" si="9">SUM(AI3:AK3)</f>
        <v>1248.5273576399518</v>
      </c>
      <c r="AN3">
        <f t="shared" ref="AN3:AN34" si="10">AE3*$K3</f>
        <v>4187.1506240443905</v>
      </c>
      <c r="AO3">
        <f t="shared" ref="AO3:AO34" si="11">AF3*$K3</f>
        <v>-418.7150624044391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1248.5273576399518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1248.5273576399518</v>
      </c>
      <c r="AW3">
        <v>0</v>
      </c>
      <c r="AX3">
        <f>IF(Z3&gt;0, (R3*SUMPRODUCT(K3:$K$98, X3:$X$98)-K3*$AZ$3)/Z3, 0)</f>
        <v>0</v>
      </c>
      <c r="AZ3">
        <f>C6*SUMPRODUCT(X4:X98, K4:K98)/1</f>
        <v>1897.5865527821732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100000</v>
      </c>
      <c r="S4">
        <f t="shared" si="1"/>
        <v>205.60775772319712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203.31284494094734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-203.31284494094734</v>
      </c>
      <c r="AK4">
        <f>G4*SUM(AB4, AE4:AF4)</f>
        <v>0</v>
      </c>
      <c r="AL4">
        <f t="shared" si="9"/>
        <v>-319.47344494094733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-103.71482142857141</v>
      </c>
      <c r="AR4">
        <f t="shared" si="14"/>
        <v>-103.71482142857141</v>
      </c>
      <c r="AS4">
        <f t="shared" si="15"/>
        <v>-181.52932584013155</v>
      </c>
      <c r="AT4">
        <f t="shared" si="16"/>
        <v>0</v>
      </c>
      <c r="AU4">
        <f t="shared" si="17"/>
        <v>-285.24414726870293</v>
      </c>
      <c r="AW4">
        <v>1</v>
      </c>
      <c r="AX4">
        <f>IF(Z4&gt;0, (R4*SUMPRODUCT(K4:$K$98, X4:$X$98)-K4*$AZ$3)/Z4, 0)</f>
        <v>205.60775772319712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1.1730060000000001E-3</v>
      </c>
      <c r="Q5" s="5">
        <f t="shared" ref="Q5:Q36" si="29">$C$8</f>
        <v>50</v>
      </c>
      <c r="R5">
        <f t="shared" si="0"/>
        <v>100000</v>
      </c>
      <c r="S5">
        <f t="shared" si="1"/>
        <v>287.51298494834759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203.31284494094734</v>
      </c>
      <c r="AC5">
        <f t="shared" si="2"/>
        <v>281.12734935250751</v>
      </c>
      <c r="AE5">
        <f t="shared" si="3"/>
        <v>0</v>
      </c>
      <c r="AF5">
        <f t="shared" si="4"/>
        <v>0</v>
      </c>
      <c r="AG5">
        <f t="shared" si="5"/>
        <v>-48.889504834540375</v>
      </c>
      <c r="AH5">
        <f t="shared" si="6"/>
        <v>-115.9913369192364</v>
      </c>
      <c r="AI5">
        <f t="shared" si="7"/>
        <v>-164.88084175377679</v>
      </c>
      <c r="AJ5">
        <f t="shared" si="8"/>
        <v>-77.814504411560165</v>
      </c>
      <c r="AK5">
        <f>G5*SUM(AB5, AE5:AF5)</f>
        <v>14.231899145866315</v>
      </c>
      <c r="AL5">
        <f t="shared" si="9"/>
        <v>-228.46344701947064</v>
      </c>
      <c r="AN5">
        <f t="shared" si="10"/>
        <v>0</v>
      </c>
      <c r="AO5">
        <f t="shared" si="11"/>
        <v>0</v>
      </c>
      <c r="AP5">
        <f t="shared" si="12"/>
        <v>-38.974413930596597</v>
      </c>
      <c r="AQ5">
        <f t="shared" si="13"/>
        <v>-92.46758364097289</v>
      </c>
      <c r="AR5">
        <f t="shared" si="14"/>
        <v>-131.44199757156949</v>
      </c>
      <c r="AS5">
        <f t="shared" si="15"/>
        <v>-62.033246501562623</v>
      </c>
      <c r="AT5">
        <f t="shared" si="16"/>
        <v>11.345582865008222</v>
      </c>
      <c r="AU5">
        <f t="shared" si="17"/>
        <v>-182.12966120812391</v>
      </c>
      <c r="AW5">
        <v>2</v>
      </c>
      <c r="AX5">
        <f>IF(Z5&gt;0, (R5*SUMPRODUCT(K5:$K$98, X5:$X$98)-K5*$AZ$3)/Z5, 0)</f>
        <v>287.51298494834759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1.1872549999999999E-3</v>
      </c>
      <c r="Q6" s="5">
        <f t="shared" si="29"/>
        <v>50</v>
      </c>
      <c r="R6">
        <f t="shared" si="0"/>
        <v>100000</v>
      </c>
      <c r="S6">
        <f t="shared" si="1"/>
        <v>362.76469552681027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281.12734935250751</v>
      </c>
      <c r="AC6">
        <f t="shared" si="2"/>
        <v>350.73952092593822</v>
      </c>
      <c r="AE6">
        <f t="shared" si="3"/>
        <v>0</v>
      </c>
      <c r="AF6">
        <f t="shared" si="4"/>
        <v>0</v>
      </c>
      <c r="AG6">
        <f t="shared" si="5"/>
        <v>-48.342565477132638</v>
      </c>
      <c r="AH6">
        <f t="shared" si="6"/>
        <v>-116.08861812466445</v>
      </c>
      <c r="AI6">
        <f t="shared" si="7"/>
        <v>-164.4311836017971</v>
      </c>
      <c r="AJ6">
        <f t="shared" si="8"/>
        <v>-69.612171573430714</v>
      </c>
      <c r="AK6">
        <f>G6*SUM(AB6, AE6:AF6)</f>
        <v>19.678914454675528</v>
      </c>
      <c r="AL6">
        <f t="shared" si="9"/>
        <v>-214.3644407205523</v>
      </c>
      <c r="AN6">
        <f t="shared" si="10"/>
        <v>0</v>
      </c>
      <c r="AO6">
        <f t="shared" si="11"/>
        <v>0</v>
      </c>
      <c r="AP6">
        <f t="shared" si="12"/>
        <v>-34.409283235249518</v>
      </c>
      <c r="AQ6">
        <f t="shared" si="13"/>
        <v>-82.629585377090095</v>
      </c>
      <c r="AR6">
        <f t="shared" si="14"/>
        <v>-117.03886861233963</v>
      </c>
      <c r="AS6">
        <f t="shared" si="15"/>
        <v>-49.548568733366196</v>
      </c>
      <c r="AT6">
        <f t="shared" si="16"/>
        <v>14.007062607247862</v>
      </c>
      <c r="AU6">
        <f t="shared" si="17"/>
        <v>-152.58037473845795</v>
      </c>
      <c r="AW6">
        <v>3</v>
      </c>
      <c r="AX6">
        <f>IF(Z6&gt;0, (R6*SUMPRODUCT(K6:$K$98, X6:$X$98)-K6*$AZ$3)/Z6, 0)</f>
        <v>362.76469552681027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1.2024550000000001E-3</v>
      </c>
      <c r="Q7" s="5">
        <f t="shared" si="29"/>
        <v>50</v>
      </c>
      <c r="R7">
        <f t="shared" si="0"/>
        <v>100000</v>
      </c>
      <c r="S7">
        <f t="shared" si="1"/>
        <v>431.81514591667298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350.73952092593822</v>
      </c>
      <c r="AC7">
        <f t="shared" si="2"/>
        <v>412.82400270456469</v>
      </c>
      <c r="AE7">
        <f t="shared" si="3"/>
        <v>0</v>
      </c>
      <c r="AF7">
        <f t="shared" si="4"/>
        <v>0</v>
      </c>
      <c r="AG7">
        <f t="shared" si="5"/>
        <v>-47.801010062790503</v>
      </c>
      <c r="AH7">
        <f t="shared" si="6"/>
        <v>-116.25951914161107</v>
      </c>
      <c r="AI7">
        <f t="shared" si="7"/>
        <v>-164.06052920440158</v>
      </c>
      <c r="AJ7">
        <f t="shared" si="8"/>
        <v>-62.084481778626468</v>
      </c>
      <c r="AK7">
        <f>G7*SUM(AB7, AE7:AF7)</f>
        <v>24.551766464815678</v>
      </c>
      <c r="AL7">
        <f t="shared" si="9"/>
        <v>-201.59324451821237</v>
      </c>
      <c r="AN7">
        <f t="shared" si="10"/>
        <v>0</v>
      </c>
      <c r="AO7">
        <f t="shared" si="11"/>
        <v>0</v>
      </c>
      <c r="AP7">
        <f t="shared" si="12"/>
        <v>-30.378406060914621</v>
      </c>
      <c r="AQ7">
        <f t="shared" si="13"/>
        <v>-73.88502620114636</v>
      </c>
      <c r="AR7">
        <f t="shared" si="14"/>
        <v>-104.26343226206099</v>
      </c>
      <c r="AS7">
        <f t="shared" si="15"/>
        <v>-39.45581055871245</v>
      </c>
      <c r="AT7">
        <f t="shared" si="16"/>
        <v>15.603091445163836</v>
      </c>
      <c r="AU7">
        <f t="shared" si="17"/>
        <v>-128.1161513756096</v>
      </c>
      <c r="AW7">
        <v>4</v>
      </c>
      <c r="AX7">
        <f>IF(Z7&gt;0, (R7*SUMPRODUCT(K7:$K$98, X7:$X$98)-K7*$AZ$3)/Z7, 0)</f>
        <v>431.81514591667298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1.2214540000000001E-3</v>
      </c>
      <c r="Q8" s="5">
        <f t="shared" si="29"/>
        <v>50</v>
      </c>
      <c r="R8">
        <f t="shared" si="0"/>
        <v>100000</v>
      </c>
      <c r="S8">
        <f t="shared" si="1"/>
        <v>495.24150635144315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412.82400270456469</v>
      </c>
      <c r="AC8">
        <f t="shared" si="2"/>
        <v>468.14796503530943</v>
      </c>
      <c r="AE8">
        <f t="shared" si="3"/>
        <v>0</v>
      </c>
      <c r="AF8">
        <f t="shared" si="4"/>
        <v>0</v>
      </c>
      <c r="AG8">
        <f t="shared" si="5"/>
        <v>-47.26461322721736</v>
      </c>
      <c r="AH8">
        <f t="shared" si="6"/>
        <v>-116.77346989047145</v>
      </c>
      <c r="AI8">
        <f t="shared" si="7"/>
        <v>-164.03808311768881</v>
      </c>
      <c r="AJ8">
        <f t="shared" si="8"/>
        <v>-55.323962330744735</v>
      </c>
      <c r="AK8">
        <f>G8*SUM(AB8, AE8:AF8)</f>
        <v>28.89768018931953</v>
      </c>
      <c r="AL8">
        <f t="shared" si="9"/>
        <v>-190.464365259114</v>
      </c>
      <c r="AN8">
        <f t="shared" si="10"/>
        <v>0</v>
      </c>
      <c r="AO8">
        <f t="shared" si="11"/>
        <v>0</v>
      </c>
      <c r="AP8">
        <f t="shared" si="12"/>
        <v>-26.819210870275665</v>
      </c>
      <c r="AQ8">
        <f t="shared" si="13"/>
        <v>-66.260402851300739</v>
      </c>
      <c r="AR8">
        <f t="shared" si="14"/>
        <v>-93.079613721576408</v>
      </c>
      <c r="AS8">
        <f t="shared" si="15"/>
        <v>-31.392301991228717</v>
      </c>
      <c r="AT8">
        <f t="shared" si="16"/>
        <v>16.397319807387237</v>
      </c>
      <c r="AU8">
        <f t="shared" si="17"/>
        <v>-108.07459590541788</v>
      </c>
      <c r="AW8">
        <v>5</v>
      </c>
      <c r="AX8">
        <f>IF(Z8&gt;0, (R8*SUMPRODUCT(K8:$K$98, X8:$X$98)-K8*$AZ$3)/Z8, 0)</f>
        <v>495.24150635144315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1.250903E-3</v>
      </c>
      <c r="Q9" s="5">
        <f t="shared" si="29"/>
        <v>50</v>
      </c>
      <c r="R9">
        <f t="shared" si="0"/>
        <v>100000</v>
      </c>
      <c r="S9">
        <f t="shared" si="1"/>
        <v>553.41456899877562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468.14796503530943</v>
      </c>
      <c r="AC9">
        <f t="shared" si="2"/>
        <v>517.25273051605325</v>
      </c>
      <c r="AE9">
        <f t="shared" si="3"/>
        <v>0</v>
      </c>
      <c r="AF9">
        <f t="shared" si="4"/>
        <v>0</v>
      </c>
      <c r="AG9">
        <f t="shared" si="5"/>
        <v>-46.732843648465419</v>
      </c>
      <c r="AH9">
        <f t="shared" si="6"/>
        <v>-118.24689295953178</v>
      </c>
      <c r="AI9">
        <f t="shared" si="7"/>
        <v>-164.97973660799721</v>
      </c>
      <c r="AJ9">
        <f t="shared" si="8"/>
        <v>-49.104765480743822</v>
      </c>
      <c r="AK9">
        <f t="shared" ref="AK9:AK40" si="30">G9*SUM(AB9:AB9, AE9:AF9)</f>
        <v>32.770357552471665</v>
      </c>
      <c r="AL9">
        <f t="shared" si="9"/>
        <v>-181.31414453626937</v>
      </c>
      <c r="AN9">
        <f t="shared" si="10"/>
        <v>0</v>
      </c>
      <c r="AO9">
        <f t="shared" si="11"/>
        <v>0</v>
      </c>
      <c r="AP9">
        <f t="shared" si="12"/>
        <v>-23.676312973426469</v>
      </c>
      <c r="AQ9">
        <f t="shared" si="13"/>
        <v>-59.907555955822225</v>
      </c>
      <c r="AR9">
        <f t="shared" si="14"/>
        <v>-83.583868929248695</v>
      </c>
      <c r="AS9">
        <f t="shared" si="15"/>
        <v>-24.878002390658644</v>
      </c>
      <c r="AT9">
        <f t="shared" si="16"/>
        <v>16.602482988190403</v>
      </c>
      <c r="AU9">
        <f t="shared" si="17"/>
        <v>-91.859388331716943</v>
      </c>
      <c r="AW9">
        <v>6</v>
      </c>
      <c r="AX9">
        <f>IF(Z9&gt;0, (R9*SUMPRODUCT(K9:$K$98, X9:$X$98)-K9*$AZ$3)/Z9, 0)</f>
        <v>553.41456899877562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1.286052E-3</v>
      </c>
      <c r="Q10" s="5">
        <f t="shared" si="29"/>
        <v>50</v>
      </c>
      <c r="R10">
        <f t="shared" si="0"/>
        <v>100000</v>
      </c>
      <c r="S10">
        <f t="shared" si="1"/>
        <v>606.36810326944612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517.25273051605325</v>
      </c>
      <c r="AC10">
        <f t="shared" si="2"/>
        <v>560.34978914241424</v>
      </c>
      <c r="AE10">
        <f t="shared" si="3"/>
        <v>0</v>
      </c>
      <c r="AF10">
        <f t="shared" si="4"/>
        <v>0</v>
      </c>
      <c r="AG10">
        <f t="shared" si="5"/>
        <v>-46.205414344940969</v>
      </c>
      <c r="AH10">
        <f t="shared" si="6"/>
        <v>-120.2017340795925</v>
      </c>
      <c r="AI10">
        <f t="shared" si="7"/>
        <v>-166.40714842453346</v>
      </c>
      <c r="AJ10">
        <f t="shared" si="8"/>
        <v>-43.09705862636099</v>
      </c>
      <c r="AK10">
        <f t="shared" si="30"/>
        <v>36.207691136123728</v>
      </c>
      <c r="AL10">
        <f t="shared" si="9"/>
        <v>-173.29651591477074</v>
      </c>
      <c r="AN10">
        <f t="shared" si="10"/>
        <v>0</v>
      </c>
      <c r="AO10">
        <f t="shared" si="11"/>
        <v>0</v>
      </c>
      <c r="AP10">
        <f t="shared" si="12"/>
        <v>-20.900982923250091</v>
      </c>
      <c r="AQ10">
        <f t="shared" si="13"/>
        <v>-54.373160093037605</v>
      </c>
      <c r="AR10">
        <f t="shared" si="14"/>
        <v>-75.274143016287695</v>
      </c>
      <c r="AS10">
        <f t="shared" si="15"/>
        <v>-19.494920652962492</v>
      </c>
      <c r="AT10">
        <f t="shared" si="16"/>
        <v>16.378520674586163</v>
      </c>
      <c r="AU10">
        <f t="shared" si="17"/>
        <v>-78.390542994664031</v>
      </c>
      <c r="AW10">
        <v>7</v>
      </c>
      <c r="AX10">
        <f>IF(Z10&gt;0, (R10*SUMPRODUCT(K10:$K$98, X10:$X$98)-K10*$AZ$3)/Z10, 0)</f>
        <v>606.36810326944612</v>
      </c>
    </row>
    <row r="11" spans="1:52" x14ac:dyDescent="0.25">
      <c r="A11" t="s">
        <v>33</v>
      </c>
      <c r="C11" s="25">
        <f>AU100</f>
        <v>-1165.7615261063281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1.3202509999999999E-3</v>
      </c>
      <c r="Q11" s="5">
        <f t="shared" si="29"/>
        <v>50</v>
      </c>
      <c r="R11">
        <f t="shared" si="0"/>
        <v>100000</v>
      </c>
      <c r="S11">
        <f t="shared" si="1"/>
        <v>654.45947649395794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560.34978914241424</v>
      </c>
      <c r="AC11">
        <f t="shared" si="2"/>
        <v>597.94503492632543</v>
      </c>
      <c r="AE11">
        <f t="shared" si="3"/>
        <v>0</v>
      </c>
      <c r="AF11">
        <f t="shared" si="4"/>
        <v>0</v>
      </c>
      <c r="AG11">
        <f t="shared" si="5"/>
        <v>-45.682357456997238</v>
      </c>
      <c r="AH11">
        <f t="shared" si="6"/>
        <v>-122.00548898864531</v>
      </c>
      <c r="AI11">
        <f t="shared" si="7"/>
        <v>-167.68784644564255</v>
      </c>
      <c r="AJ11">
        <f t="shared" si="8"/>
        <v>-37.595245783911196</v>
      </c>
      <c r="AK11">
        <f t="shared" si="30"/>
        <v>39.224485239968999</v>
      </c>
      <c r="AL11">
        <f t="shared" si="9"/>
        <v>-166.05860698958475</v>
      </c>
      <c r="AN11">
        <f t="shared" si="10"/>
        <v>0</v>
      </c>
      <c r="AO11">
        <f t="shared" si="11"/>
        <v>0</v>
      </c>
      <c r="AP11">
        <f t="shared" si="12"/>
        <v>-18.450337991439451</v>
      </c>
      <c r="AQ11">
        <f t="shared" si="13"/>
        <v>-49.275970723935451</v>
      </c>
      <c r="AR11">
        <f t="shared" si="14"/>
        <v>-67.726308715374913</v>
      </c>
      <c r="AS11">
        <f t="shared" si="15"/>
        <v>-15.184089223883824</v>
      </c>
      <c r="AT11">
        <f t="shared" si="16"/>
        <v>15.842111714547801</v>
      </c>
      <c r="AU11">
        <f t="shared" si="17"/>
        <v>-67.068286224710931</v>
      </c>
      <c r="AW11">
        <v>8</v>
      </c>
      <c r="AX11">
        <f>IF(Z11&gt;0, (R11*SUMPRODUCT(K11:$K$98, X11:$X$98)-K11*$AZ$3)/Z11, 0)</f>
        <v>654.45947649395794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1.3639489999999999E-3</v>
      </c>
      <c r="Q12" s="5">
        <f t="shared" si="29"/>
        <v>50</v>
      </c>
      <c r="R12">
        <f t="shared" si="0"/>
        <v>100000</v>
      </c>
      <c r="S12">
        <f t="shared" si="1"/>
        <v>698.33775782117937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597.94503492632543</v>
      </c>
      <c r="AC12">
        <f t="shared" si="2"/>
        <v>630.78371230680852</v>
      </c>
      <c r="AE12">
        <f t="shared" si="3"/>
        <v>0</v>
      </c>
      <c r="AF12">
        <f t="shared" si="4"/>
        <v>0</v>
      </c>
      <c r="AG12">
        <f t="shared" si="5"/>
        <v>-45.163225476656152</v>
      </c>
      <c r="AH12">
        <f t="shared" si="6"/>
        <v>-124.61681154222785</v>
      </c>
      <c r="AI12">
        <f t="shared" si="7"/>
        <v>-169.780037018884</v>
      </c>
      <c r="AJ12">
        <f t="shared" si="8"/>
        <v>-32.838677380483091</v>
      </c>
      <c r="AK12">
        <f t="shared" si="30"/>
        <v>41.856152444842785</v>
      </c>
      <c r="AL12">
        <f t="shared" si="9"/>
        <v>-160.7625619545243</v>
      </c>
      <c r="AN12">
        <f t="shared" si="10"/>
        <v>0</v>
      </c>
      <c r="AO12">
        <f t="shared" si="11"/>
        <v>0</v>
      </c>
      <c r="AP12">
        <f t="shared" si="12"/>
        <v>-16.286311867385688</v>
      </c>
      <c r="AQ12">
        <f t="shared" si="13"/>
        <v>-44.938071523367583</v>
      </c>
      <c r="AR12">
        <f t="shared" si="14"/>
        <v>-61.224383390753275</v>
      </c>
      <c r="AS12">
        <f t="shared" si="15"/>
        <v>-11.841956270538041</v>
      </c>
      <c r="AT12">
        <f t="shared" si="16"/>
        <v>15.093748178767562</v>
      </c>
      <c r="AU12">
        <f t="shared" si="17"/>
        <v>-57.972591482523754</v>
      </c>
      <c r="AW12">
        <v>9</v>
      </c>
      <c r="AX12">
        <f>IF(Z12&gt;0, (R12*SUMPRODUCT(K12:$K$98, X12:$X$98)-K12*$AZ$3)/Z12, 0)</f>
        <v>698.33775782117937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1.4095469999999999E-3</v>
      </c>
      <c r="Q13" s="5">
        <f t="shared" si="29"/>
        <v>50</v>
      </c>
      <c r="R13">
        <f t="shared" si="0"/>
        <v>100000</v>
      </c>
      <c r="S13">
        <f t="shared" si="1"/>
        <v>738.17782674177215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630.78371230680852</v>
      </c>
      <c r="AC13">
        <f t="shared" si="2"/>
        <v>659.16229087667205</v>
      </c>
      <c r="AE13">
        <f t="shared" si="3"/>
        <v>0</v>
      </c>
      <c r="AF13">
        <f t="shared" si="4"/>
        <v>0</v>
      </c>
      <c r="AG13">
        <f t="shared" si="5"/>
        <v>-44.647933532908652</v>
      </c>
      <c r="AH13">
        <f t="shared" si="6"/>
        <v>-127.31937796188851</v>
      </c>
      <c r="AI13">
        <f t="shared" si="7"/>
        <v>-171.96731149479717</v>
      </c>
      <c r="AJ13">
        <f t="shared" si="8"/>
        <v>-28.378578569863521</v>
      </c>
      <c r="AK13">
        <f t="shared" si="30"/>
        <v>44.154859861476602</v>
      </c>
      <c r="AL13">
        <f t="shared" si="9"/>
        <v>-156.19103020318408</v>
      </c>
      <c r="AN13">
        <f t="shared" si="10"/>
        <v>0</v>
      </c>
      <c r="AO13">
        <f t="shared" si="11"/>
        <v>0</v>
      </c>
      <c r="AP13">
        <f t="shared" si="12"/>
        <v>-14.375439666676868</v>
      </c>
      <c r="AQ13">
        <f t="shared" si="13"/>
        <v>-40.993432203103382</v>
      </c>
      <c r="AR13">
        <f t="shared" si="14"/>
        <v>-55.36887186978025</v>
      </c>
      <c r="AS13">
        <f t="shared" si="15"/>
        <v>-9.137142791982324</v>
      </c>
      <c r="AT13">
        <f t="shared" si="16"/>
        <v>14.216683140808234</v>
      </c>
      <c r="AU13">
        <f t="shared" si="17"/>
        <v>-50.289331520954342</v>
      </c>
      <c r="AW13">
        <v>10</v>
      </c>
      <c r="AX13">
        <f>IF(Z13&gt;0, (R13*SUMPRODUCT(K13:$K$98, X13:$X$98)-K13*$AZ$3)/Z13, 0)</f>
        <v>738.17782674177215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1.462746E-3</v>
      </c>
      <c r="Q14" s="5">
        <f t="shared" si="29"/>
        <v>50</v>
      </c>
      <c r="R14">
        <f t="shared" si="0"/>
        <v>100000</v>
      </c>
      <c r="S14">
        <f t="shared" si="1"/>
        <v>774.45611066584991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659.16229087667205</v>
      </c>
      <c r="AC14">
        <f t="shared" si="2"/>
        <v>683.63015339966796</v>
      </c>
      <c r="AE14">
        <f t="shared" si="3"/>
        <v>0</v>
      </c>
      <c r="AF14">
        <f t="shared" si="4"/>
        <v>0</v>
      </c>
      <c r="AG14">
        <f t="shared" si="5"/>
        <v>-44.136145611396039</v>
      </c>
      <c r="AH14">
        <f t="shared" si="6"/>
        <v>-130.61717236705599</v>
      </c>
      <c r="AI14">
        <f t="shared" si="7"/>
        <v>-174.75331797845203</v>
      </c>
      <c r="AJ14">
        <f t="shared" si="8"/>
        <v>-24.467862522995915</v>
      </c>
      <c r="AK14">
        <f t="shared" si="30"/>
        <v>46.141360361367049</v>
      </c>
      <c r="AL14">
        <f t="shared" si="9"/>
        <v>-153.0798201400809</v>
      </c>
      <c r="AN14">
        <f t="shared" si="10"/>
        <v>0</v>
      </c>
      <c r="AO14">
        <f t="shared" si="11"/>
        <v>0</v>
      </c>
      <c r="AP14">
        <f t="shared" si="12"/>
        <v>-12.68808719030306</v>
      </c>
      <c r="AQ14">
        <f t="shared" si="13"/>
        <v>-37.549315840487353</v>
      </c>
      <c r="AR14">
        <f t="shared" si="14"/>
        <v>-50.237403030790418</v>
      </c>
      <c r="AS14">
        <f t="shared" si="15"/>
        <v>-7.033925793736775</v>
      </c>
      <c r="AT14">
        <f t="shared" si="16"/>
        <v>13.264538514506246</v>
      </c>
      <c r="AU14">
        <f t="shared" si="17"/>
        <v>-44.006790310020946</v>
      </c>
      <c r="AW14">
        <v>11</v>
      </c>
      <c r="AX14">
        <f>IF(Z14&gt;0, (R14*SUMPRODUCT(K14:$K$98, X14:$X$98)-K14*$AZ$3)/Z14, 0)</f>
        <v>774.45611066584991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1.535893E-3</v>
      </c>
      <c r="Q15" s="5">
        <f t="shared" si="29"/>
        <v>50</v>
      </c>
      <c r="R15">
        <f t="shared" si="0"/>
        <v>100000</v>
      </c>
      <c r="S15">
        <f t="shared" si="1"/>
        <v>807.44549319991415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683.63015339966796</v>
      </c>
      <c r="AC15">
        <f t="shared" si="2"/>
        <v>704.5284221360547</v>
      </c>
      <c r="AE15">
        <f t="shared" si="3"/>
        <v>0</v>
      </c>
      <c r="AF15">
        <f t="shared" si="4"/>
        <v>0</v>
      </c>
      <c r="AG15">
        <f t="shared" si="5"/>
        <v>-43.62699575819056</v>
      </c>
      <c r="AH15">
        <f t="shared" si="6"/>
        <v>-135.57679418304778</v>
      </c>
      <c r="AI15">
        <f t="shared" si="7"/>
        <v>-179.20378994123834</v>
      </c>
      <c r="AJ15">
        <f t="shared" si="8"/>
        <v>-20.89826873638674</v>
      </c>
      <c r="AK15">
        <f t="shared" si="30"/>
        <v>47.854110737976761</v>
      </c>
      <c r="AL15">
        <f t="shared" si="9"/>
        <v>-152.24794793964833</v>
      </c>
      <c r="AN15">
        <f t="shared" si="10"/>
        <v>0</v>
      </c>
      <c r="AO15">
        <f t="shared" si="11"/>
        <v>0</v>
      </c>
      <c r="AP15">
        <f t="shared" si="12"/>
        <v>-11.197963191161655</v>
      </c>
      <c r="AQ15">
        <f t="shared" si="13"/>
        <v>-34.799186248171672</v>
      </c>
      <c r="AR15">
        <f t="shared" si="14"/>
        <v>-45.997149439333327</v>
      </c>
      <c r="AS15">
        <f t="shared" si="15"/>
        <v>-5.3640650703097847</v>
      </c>
      <c r="AT15">
        <f t="shared" si="16"/>
        <v>12.282958321489124</v>
      </c>
      <c r="AU15">
        <f t="shared" si="17"/>
        <v>-39.078256188153986</v>
      </c>
      <c r="AW15">
        <v>12</v>
      </c>
      <c r="AX15">
        <f>IF(Z15&gt;0, (R15*SUMPRODUCT(K15:$K$98, X15:$X$98)-K15*$AZ$3)/Z15, 0)</f>
        <v>807.44549319991415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1.6204399999999999E-3</v>
      </c>
      <c r="Q16" s="5">
        <f t="shared" si="29"/>
        <v>50</v>
      </c>
      <c r="R16">
        <f t="shared" si="0"/>
        <v>100000</v>
      </c>
      <c r="S16">
        <f t="shared" si="1"/>
        <v>837.09886642906667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704.5284221360547</v>
      </c>
      <c r="AC16">
        <f t="shared" si="2"/>
        <v>721.91457926009207</v>
      </c>
      <c r="AE16">
        <f t="shared" si="3"/>
        <v>0</v>
      </c>
      <c r="AF16">
        <f t="shared" si="4"/>
        <v>0</v>
      </c>
      <c r="AG16">
        <f t="shared" si="5"/>
        <v>-43.120030871602246</v>
      </c>
      <c r="AH16">
        <f t="shared" si="6"/>
        <v>-141.38985801280461</v>
      </c>
      <c r="AI16">
        <f t="shared" si="7"/>
        <v>-184.50988888440685</v>
      </c>
      <c r="AJ16">
        <f t="shared" si="8"/>
        <v>-17.386157124037368</v>
      </c>
      <c r="AK16">
        <f t="shared" si="30"/>
        <v>49.316989549523832</v>
      </c>
      <c r="AL16">
        <f t="shared" si="9"/>
        <v>-152.57905645892038</v>
      </c>
      <c r="AN16">
        <f t="shared" si="10"/>
        <v>0</v>
      </c>
      <c r="AO16">
        <f t="shared" si="11"/>
        <v>0</v>
      </c>
      <c r="AP16">
        <f t="shared" si="12"/>
        <v>-9.8819981533719208</v>
      </c>
      <c r="AQ16">
        <f t="shared" si="13"/>
        <v>-32.402906202653554</v>
      </c>
      <c r="AR16">
        <f t="shared" si="14"/>
        <v>-42.284904356025471</v>
      </c>
      <c r="AS16">
        <f t="shared" si="15"/>
        <v>-3.9844584783709189</v>
      </c>
      <c r="AT16">
        <f t="shared" si="16"/>
        <v>11.302181139652507</v>
      </c>
      <c r="AU16">
        <f t="shared" si="17"/>
        <v>-34.967181694743886</v>
      </c>
      <c r="AW16">
        <v>13</v>
      </c>
      <c r="AX16">
        <f>IF(Z16&gt;0, (R16*SUMPRODUCT(K16:$K$98, X16:$X$98)-K16*$AZ$3)/Z16, 0)</f>
        <v>837.09886642906667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1.706887E-3</v>
      </c>
      <c r="Q17" s="5">
        <f t="shared" si="29"/>
        <v>50</v>
      </c>
      <c r="R17">
        <f t="shared" si="0"/>
        <v>100000</v>
      </c>
      <c r="S17">
        <f t="shared" si="1"/>
        <v>863.66509993956697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721.91457926009207</v>
      </c>
      <c r="AC17">
        <f t="shared" si="2"/>
        <v>736.10572963976801</v>
      </c>
      <c r="AE17">
        <f t="shared" si="3"/>
        <v>0</v>
      </c>
      <c r="AF17">
        <f t="shared" si="4"/>
        <v>0</v>
      </c>
      <c r="AG17">
        <f t="shared" si="5"/>
        <v>-42.615229542751891</v>
      </c>
      <c r="AH17">
        <f t="shared" si="6"/>
        <v>-147.2020402686731</v>
      </c>
      <c r="AI17">
        <f t="shared" si="7"/>
        <v>-189.81726981142498</v>
      </c>
      <c r="AJ17">
        <f t="shared" si="8"/>
        <v>-14.191150379675946</v>
      </c>
      <c r="AK17">
        <f t="shared" si="30"/>
        <v>50.534020548206449</v>
      </c>
      <c r="AL17">
        <f t="shared" si="9"/>
        <v>-153.47439964289447</v>
      </c>
      <c r="AN17">
        <f t="shared" si="10"/>
        <v>0</v>
      </c>
      <c r="AO17">
        <f t="shared" si="11"/>
        <v>0</v>
      </c>
      <c r="AP17">
        <f t="shared" si="12"/>
        <v>-8.7199202836215957</v>
      </c>
      <c r="AQ17">
        <f t="shared" si="13"/>
        <v>-30.120453896454531</v>
      </c>
      <c r="AR17">
        <f t="shared" si="14"/>
        <v>-38.840374180076125</v>
      </c>
      <c r="AS17">
        <f t="shared" si="15"/>
        <v>-2.9037905314933963</v>
      </c>
      <c r="AT17">
        <f t="shared" si="16"/>
        <v>10.340261815302206</v>
      </c>
      <c r="AU17">
        <f t="shared" si="17"/>
        <v>-31.403902896267311</v>
      </c>
      <c r="AW17">
        <v>14</v>
      </c>
      <c r="AX17">
        <f>IF(Z17&gt;0, (R17*SUMPRODUCT(K17:$K$98, X17:$X$98)-K17*$AZ$3)/Z17, 0)</f>
        <v>863.66509993956697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1.7980839999999999E-3</v>
      </c>
      <c r="Q18" s="5">
        <f t="shared" si="29"/>
        <v>50</v>
      </c>
      <c r="R18">
        <f t="shared" si="0"/>
        <v>100000</v>
      </c>
      <c r="S18">
        <f t="shared" si="1"/>
        <v>887.6081605521241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736.10572963976801</v>
      </c>
      <c r="AC18">
        <f t="shared" si="2"/>
        <v>747.58711197753644</v>
      </c>
      <c r="AE18">
        <f t="shared" si="3"/>
        <v>0</v>
      </c>
      <c r="AF18">
        <f t="shared" si="4"/>
        <v>0</v>
      </c>
      <c r="AG18">
        <f t="shared" si="5"/>
        <v>-42.112451484927227</v>
      </c>
      <c r="AH18">
        <f t="shared" si="6"/>
        <v>-153.25152479429897</v>
      </c>
      <c r="AI18">
        <f t="shared" si="7"/>
        <v>-195.36397627922619</v>
      </c>
      <c r="AJ18">
        <f t="shared" si="8"/>
        <v>-11.481382337768423</v>
      </c>
      <c r="AK18">
        <f t="shared" si="30"/>
        <v>51.527401074783768</v>
      </c>
      <c r="AL18">
        <f t="shared" si="9"/>
        <v>-155.31795754221085</v>
      </c>
      <c r="AN18">
        <f t="shared" si="10"/>
        <v>0</v>
      </c>
      <c r="AO18">
        <f t="shared" si="11"/>
        <v>0</v>
      </c>
      <c r="AP18">
        <f t="shared" si="12"/>
        <v>-7.6937874389661829</v>
      </c>
      <c r="AQ18">
        <f t="shared" si="13"/>
        <v>-27.998480612956161</v>
      </c>
      <c r="AR18">
        <f t="shared" si="14"/>
        <v>-35.692268051922341</v>
      </c>
      <c r="AS18">
        <f t="shared" si="15"/>
        <v>-2.0976056272551031</v>
      </c>
      <c r="AT18">
        <f t="shared" si="16"/>
        <v>9.4138635290238799</v>
      </c>
      <c r="AU18">
        <f t="shared" si="17"/>
        <v>-28.376010150153569</v>
      </c>
      <c r="AW18">
        <v>15</v>
      </c>
      <c r="AX18">
        <f>IF(Z18&gt;0, (R18*SUMPRODUCT(K18:$K$98, X18:$X$98)-K18*$AZ$3)/Z18, 0)</f>
        <v>887.6081605521241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1.9035300000000001E-3</v>
      </c>
      <c r="Q19" s="5">
        <f t="shared" si="29"/>
        <v>50</v>
      </c>
      <c r="R19">
        <f t="shared" si="0"/>
        <v>100000</v>
      </c>
      <c r="S19">
        <f t="shared" si="1"/>
        <v>909.29097307282723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747.58711197753644</v>
      </c>
      <c r="AC19">
        <f t="shared" si="2"/>
        <v>756.73312800227916</v>
      </c>
      <c r="AE19">
        <f t="shared" si="3"/>
        <v>0</v>
      </c>
      <c r="AF19">
        <f t="shared" si="4"/>
        <v>0</v>
      </c>
      <c r="AG19">
        <f t="shared" si="5"/>
        <v>-41.611164655302844</v>
      </c>
      <c r="AH19">
        <f t="shared" si="6"/>
        <v>-160.32462955020705</v>
      </c>
      <c r="AI19">
        <f t="shared" si="7"/>
        <v>-201.93579420550989</v>
      </c>
      <c r="AJ19">
        <f t="shared" si="8"/>
        <v>-9.1460160247427211</v>
      </c>
      <c r="AK19">
        <f t="shared" si="30"/>
        <v>52.331097838427553</v>
      </c>
      <c r="AL19">
        <f t="shared" si="9"/>
        <v>-158.75071239182506</v>
      </c>
      <c r="AN19">
        <f t="shared" si="10"/>
        <v>0</v>
      </c>
      <c r="AO19">
        <f t="shared" si="11"/>
        <v>0</v>
      </c>
      <c r="AP19">
        <f t="shared" si="12"/>
        <v>-6.787682329797164</v>
      </c>
      <c r="AQ19">
        <f t="shared" si="13"/>
        <v>-26.152420006598746</v>
      </c>
      <c r="AR19">
        <f t="shared" si="14"/>
        <v>-32.94010233639591</v>
      </c>
      <c r="AS19">
        <f t="shared" si="15"/>
        <v>-1.4919133331990622</v>
      </c>
      <c r="AT19">
        <f t="shared" si="16"/>
        <v>8.5363356454747645</v>
      </c>
      <c r="AU19">
        <f t="shared" si="17"/>
        <v>-25.895680024120207</v>
      </c>
      <c r="AW19">
        <v>16</v>
      </c>
      <c r="AX19">
        <f>IF(Z19&gt;0, (R19*SUMPRODUCT(K19:$K$98, X19:$X$98)-K19*$AZ$3)/Z19, 0)</f>
        <v>909.29097307282723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2.008026E-3</v>
      </c>
      <c r="Q20" s="5">
        <f t="shared" si="29"/>
        <v>50</v>
      </c>
      <c r="R20">
        <f t="shared" si="0"/>
        <v>100000</v>
      </c>
      <c r="S20">
        <f t="shared" si="1"/>
        <v>928.87087346489091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756.73312800227916</v>
      </c>
      <c r="AC20">
        <f t="shared" si="2"/>
        <v>763.74543713648313</v>
      </c>
      <c r="AE20">
        <f t="shared" si="3"/>
        <v>0</v>
      </c>
      <c r="AF20">
        <f t="shared" si="4"/>
        <v>0</v>
      </c>
      <c r="AG20">
        <f t="shared" si="5"/>
        <v>-41.111496708231684</v>
      </c>
      <c r="AH20">
        <f t="shared" si="6"/>
        <v>-167.1126010362583</v>
      </c>
      <c r="AI20">
        <f t="shared" si="7"/>
        <v>-208.22409774449</v>
      </c>
      <c r="AJ20">
        <f t="shared" si="8"/>
        <v>-7.0123091342039743</v>
      </c>
      <c r="AK20">
        <f t="shared" si="30"/>
        <v>52.971318960159543</v>
      </c>
      <c r="AL20">
        <f t="shared" si="9"/>
        <v>-162.26508791853442</v>
      </c>
      <c r="AN20">
        <f t="shared" si="10"/>
        <v>0</v>
      </c>
      <c r="AO20">
        <f t="shared" si="11"/>
        <v>0</v>
      </c>
      <c r="AP20">
        <f t="shared" si="12"/>
        <v>-5.9876568427689447</v>
      </c>
      <c r="AQ20">
        <f t="shared" si="13"/>
        <v>-24.339004639237999</v>
      </c>
      <c r="AR20">
        <f t="shared" si="14"/>
        <v>-30.326661482006944</v>
      </c>
      <c r="AS20">
        <f t="shared" si="15"/>
        <v>-1.0213031422575418</v>
      </c>
      <c r="AT20">
        <f t="shared" si="16"/>
        <v>7.7149728382131224</v>
      </c>
      <c r="AU20">
        <f t="shared" si="17"/>
        <v>-23.632991786051363</v>
      </c>
      <c r="AW20">
        <v>17</v>
      </c>
      <c r="AX20">
        <f>IF(Z20&gt;0, (R20*SUMPRODUCT(K20:$K$98, X20:$X$98)-K20*$AZ$3)/Z20, 0)</f>
        <v>928.87087346489091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2.1277219999999999E-3</v>
      </c>
      <c r="Q21" s="5">
        <f t="shared" si="29"/>
        <v>50</v>
      </c>
      <c r="R21">
        <f t="shared" si="0"/>
        <v>100000</v>
      </c>
      <c r="S21">
        <f t="shared" si="1"/>
        <v>946.76524960677557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763.74543713648313</v>
      </c>
      <c r="AC21">
        <f t="shared" si="2"/>
        <v>769.01779780153299</v>
      </c>
      <c r="AE21">
        <f t="shared" si="3"/>
        <v>0</v>
      </c>
      <c r="AF21">
        <f t="shared" si="4"/>
        <v>0</v>
      </c>
      <c r="AG21">
        <f t="shared" si="5"/>
        <v>-40.612907905150344</v>
      </c>
      <c r="AH21">
        <f t="shared" si="6"/>
        <v>-174.94767199806427</v>
      </c>
      <c r="AI21">
        <f t="shared" si="7"/>
        <v>-215.5605799032146</v>
      </c>
      <c r="AJ21">
        <f t="shared" si="8"/>
        <v>-5.2723606650498596</v>
      </c>
      <c r="AK21">
        <f t="shared" si="30"/>
        <v>53.462180599553825</v>
      </c>
      <c r="AL21">
        <f t="shared" si="9"/>
        <v>-167.37075996871064</v>
      </c>
      <c r="AN21">
        <f t="shared" si="10"/>
        <v>0</v>
      </c>
      <c r="AO21">
        <f t="shared" si="11"/>
        <v>0</v>
      </c>
      <c r="AP21">
        <f t="shared" si="12"/>
        <v>-5.2812858974539694</v>
      </c>
      <c r="AQ21">
        <f t="shared" si="13"/>
        <v>-22.750123558589326</v>
      </c>
      <c r="AR21">
        <f t="shared" si="14"/>
        <v>-28.031409456043296</v>
      </c>
      <c r="AS21">
        <f t="shared" si="15"/>
        <v>-0.68561561983321317</v>
      </c>
      <c r="AT21">
        <f t="shared" si="16"/>
        <v>6.9522000519385267</v>
      </c>
      <c r="AU21">
        <f t="shared" si="17"/>
        <v>-21.764825023937984</v>
      </c>
      <c r="AW21">
        <v>18</v>
      </c>
      <c r="AX21">
        <f>IF(Z21&gt;0, (R21*SUMPRODUCT(K21:$K$98, X21:$X$98)-K21*$AZ$3)/Z21, 0)</f>
        <v>946.76524960677557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2.2569180000000001E-3</v>
      </c>
      <c r="Q22" s="5">
        <f t="shared" si="29"/>
        <v>50</v>
      </c>
      <c r="R22">
        <f t="shared" si="0"/>
        <v>100000</v>
      </c>
      <c r="S22">
        <f t="shared" si="1"/>
        <v>963.11118592206435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769.01779780153299</v>
      </c>
      <c r="AC22">
        <f t="shared" si="2"/>
        <v>772.70639326462947</v>
      </c>
      <c r="AE22">
        <f t="shared" si="3"/>
        <v>0</v>
      </c>
      <c r="AF22">
        <f t="shared" si="4"/>
        <v>0</v>
      </c>
      <c r="AG22">
        <f t="shared" si="5"/>
        <v>-40.115118823215361</v>
      </c>
      <c r="AH22">
        <f t="shared" si="6"/>
        <v>-183.32000576695219</v>
      </c>
      <c r="AI22">
        <f t="shared" si="7"/>
        <v>-223.43512459016756</v>
      </c>
      <c r="AJ22">
        <f t="shared" si="8"/>
        <v>-3.6885954630964761</v>
      </c>
      <c r="AK22">
        <f t="shared" si="30"/>
        <v>53.831245846107315</v>
      </c>
      <c r="AL22">
        <f t="shared" si="9"/>
        <v>-173.29247420715672</v>
      </c>
      <c r="AN22">
        <f t="shared" si="10"/>
        <v>0</v>
      </c>
      <c r="AO22">
        <f t="shared" si="11"/>
        <v>0</v>
      </c>
      <c r="AP22">
        <f t="shared" si="12"/>
        <v>-4.6576371511377852</v>
      </c>
      <c r="AQ22">
        <f t="shared" si="13"/>
        <v>-21.284695009125031</v>
      </c>
      <c r="AR22">
        <f t="shared" si="14"/>
        <v>-25.942332160262815</v>
      </c>
      <c r="AS22">
        <f t="shared" si="15"/>
        <v>-0.42827093047257697</v>
      </c>
      <c r="AT22">
        <f t="shared" si="16"/>
        <v>6.2501724511846888</v>
      </c>
      <c r="AU22">
        <f t="shared" si="17"/>
        <v>-20.120430639550701</v>
      </c>
      <c r="AW22">
        <v>19</v>
      </c>
      <c r="AX22">
        <f>IF(Z22&gt;0, (R22*SUMPRODUCT(K22:$K$98, X22:$X$98)-K22*$AZ$3)/Z22, 0)</f>
        <v>963.11118592206435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2.397513E-3</v>
      </c>
      <c r="Q23" s="5">
        <f t="shared" si="29"/>
        <v>50</v>
      </c>
      <c r="R23">
        <f t="shared" si="0"/>
        <v>100000</v>
      </c>
      <c r="S23">
        <f t="shared" si="1"/>
        <v>978.13087952156741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772.70639326462947</v>
      </c>
      <c r="AC23">
        <f t="shared" si="2"/>
        <v>775.02769738200936</v>
      </c>
      <c r="AE23">
        <f t="shared" si="3"/>
        <v>0</v>
      </c>
      <c r="AF23">
        <f t="shared" si="4"/>
        <v>0</v>
      </c>
      <c r="AG23">
        <f t="shared" si="5"/>
        <v>-39.617791116108009</v>
      </c>
      <c r="AH23">
        <f t="shared" si="6"/>
        <v>-192.35303775040705</v>
      </c>
      <c r="AI23">
        <f t="shared" si="7"/>
        <v>-231.97082886651506</v>
      </c>
      <c r="AJ23">
        <f t="shared" si="8"/>
        <v>-2.3213041173798956</v>
      </c>
      <c r="AK23">
        <f t="shared" si="30"/>
        <v>54.089447528524069</v>
      </c>
      <c r="AL23">
        <f t="shared" si="9"/>
        <v>-180.2026854553709</v>
      </c>
      <c r="AN23">
        <f t="shared" si="10"/>
        <v>0</v>
      </c>
      <c r="AO23">
        <f t="shared" si="11"/>
        <v>0</v>
      </c>
      <c r="AP23">
        <f t="shared" si="12"/>
        <v>-4.1070482446493495</v>
      </c>
      <c r="AQ23">
        <f t="shared" si="13"/>
        <v>-19.940617177028223</v>
      </c>
      <c r="AR23">
        <f t="shared" si="14"/>
        <v>-24.047665421677571</v>
      </c>
      <c r="AS23">
        <f t="shared" si="15"/>
        <v>-0.24064208861725619</v>
      </c>
      <c r="AT23">
        <f t="shared" si="16"/>
        <v>5.6072780502837221</v>
      </c>
      <c r="AU23">
        <f t="shared" si="17"/>
        <v>-18.681029460011107</v>
      </c>
      <c r="AW23">
        <v>20</v>
      </c>
      <c r="AX23">
        <f>IF(Z23&gt;0, (R23*SUMPRODUCT(K23:$K$98, X23:$X$98)-K23*$AZ$3)/Z23, 0)</f>
        <v>978.13087952156741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2.5466569999999999E-3</v>
      </c>
      <c r="Q24" s="5">
        <f t="shared" si="29"/>
        <v>50</v>
      </c>
      <c r="R24">
        <f t="shared" si="0"/>
        <v>100000</v>
      </c>
      <c r="S24">
        <f t="shared" si="1"/>
        <v>992.01121501156831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775.02769738200936</v>
      </c>
      <c r="AC24">
        <f t="shared" si="2"/>
        <v>776.16386513936095</v>
      </c>
      <c r="AE24">
        <f t="shared" si="3"/>
        <v>0</v>
      </c>
      <c r="AF24">
        <f t="shared" si="4"/>
        <v>0</v>
      </c>
      <c r="AG24">
        <f t="shared" si="5"/>
        <v>-39.120720279876558</v>
      </c>
      <c r="AH24">
        <f t="shared" si="6"/>
        <v>-201.78585014074855</v>
      </c>
      <c r="AI24">
        <f t="shared" si="7"/>
        <v>-240.90657042062512</v>
      </c>
      <c r="AJ24">
        <f t="shared" si="8"/>
        <v>-1.1361677573515863</v>
      </c>
      <c r="AK24">
        <f t="shared" si="30"/>
        <v>54.251938816740662</v>
      </c>
      <c r="AL24">
        <f t="shared" si="9"/>
        <v>-187.79079936123605</v>
      </c>
      <c r="AN24">
        <f t="shared" si="10"/>
        <v>0</v>
      </c>
      <c r="AO24">
        <f t="shared" si="11"/>
        <v>0</v>
      </c>
      <c r="AP24">
        <f t="shared" si="12"/>
        <v>-3.6209986777154306</v>
      </c>
      <c r="AQ24">
        <f t="shared" si="13"/>
        <v>-18.677219931382105</v>
      </c>
      <c r="AR24">
        <f t="shared" si="14"/>
        <v>-22.298218609097535</v>
      </c>
      <c r="AS24">
        <f t="shared" si="15"/>
        <v>-0.10516324642287445</v>
      </c>
      <c r="AT24">
        <f t="shared" si="16"/>
        <v>5.0215383897204733</v>
      </c>
      <c r="AU24">
        <f t="shared" si="17"/>
        <v>-17.381843465799939</v>
      </c>
      <c r="AW24">
        <v>21</v>
      </c>
      <c r="AX24">
        <f>IF(Z24&gt;0, (R24*SUMPRODUCT(K24:$K$98, X24:$X$98)-K24*$AZ$3)/Z24, 0)</f>
        <v>992.01121501156831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3.8442260000000001E-3</v>
      </c>
      <c r="Q25" s="5">
        <f t="shared" si="29"/>
        <v>50</v>
      </c>
      <c r="R25">
        <f t="shared" si="0"/>
        <v>100000</v>
      </c>
      <c r="S25">
        <f t="shared" si="1"/>
        <v>1006.1208225223357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776.16386513936095</v>
      </c>
      <c r="AC25">
        <f t="shared" si="2"/>
        <v>776.30520318510366</v>
      </c>
      <c r="AE25">
        <f t="shared" si="3"/>
        <v>0</v>
      </c>
      <c r="AF25">
        <f t="shared" si="4"/>
        <v>0</v>
      </c>
      <c r="AG25">
        <f t="shared" si="5"/>
        <v>-38.579124187039163</v>
      </c>
      <c r="AH25">
        <f t="shared" si="6"/>
        <v>-300.77778007725749</v>
      </c>
      <c r="AI25">
        <f t="shared" si="7"/>
        <v>-339.35690426429665</v>
      </c>
      <c r="AJ25">
        <f t="shared" si="8"/>
        <v>-0.1413380457427138</v>
      </c>
      <c r="AK25">
        <f t="shared" si="30"/>
        <v>54.331470559755275</v>
      </c>
      <c r="AL25">
        <f t="shared" si="9"/>
        <v>-285.16677175028406</v>
      </c>
      <c r="AN25">
        <f t="shared" si="10"/>
        <v>0</v>
      </c>
      <c r="AO25">
        <f t="shared" si="11"/>
        <v>0</v>
      </c>
      <c r="AP25">
        <f t="shared" si="12"/>
        <v>-3.1882756729244974</v>
      </c>
      <c r="AQ25">
        <f t="shared" si="13"/>
        <v>-24.857030826498715</v>
      </c>
      <c r="AR25">
        <f t="shared" si="14"/>
        <v>-28.045306499423209</v>
      </c>
      <c r="AS25">
        <f t="shared" si="15"/>
        <v>-1.1680530919143407E-2</v>
      </c>
      <c r="AT25">
        <f t="shared" si="16"/>
        <v>4.4900891222947088</v>
      </c>
      <c r="AU25">
        <f t="shared" si="17"/>
        <v>-23.566897908047643</v>
      </c>
      <c r="AW25">
        <v>22</v>
      </c>
      <c r="AX25">
        <f>IF(Z25&gt;0, (R25*SUMPRODUCT(K25:$K$98, X25:$X$98)-K25*$AZ$3)/Z25, 0)</f>
        <v>1006.1208225223357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5.3300140000000001E-3</v>
      </c>
      <c r="Q26" s="5">
        <f t="shared" si="29"/>
        <v>50</v>
      </c>
      <c r="R26">
        <f t="shared" si="0"/>
        <v>100000</v>
      </c>
      <c r="S26">
        <f t="shared" si="1"/>
        <v>1011.1830165224696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776.30520318510366</v>
      </c>
      <c r="AC26">
        <f t="shared" si="2"/>
        <v>768.25045626675205</v>
      </c>
      <c r="AE26">
        <f t="shared" si="3"/>
        <v>0</v>
      </c>
      <c r="AF26">
        <f t="shared" si="4"/>
        <v>0</v>
      </c>
      <c r="AG26">
        <f t="shared" si="5"/>
        <v>-37.98770567314412</v>
      </c>
      <c r="AH26">
        <f t="shared" si="6"/>
        <v>-411.25454404931475</v>
      </c>
      <c r="AI26">
        <f t="shared" si="7"/>
        <v>-449.24224972245884</v>
      </c>
      <c r="AJ26">
        <f t="shared" si="8"/>
        <v>8.0547469183516114</v>
      </c>
      <c r="AK26">
        <f t="shared" si="30"/>
        <v>54.34136422295726</v>
      </c>
      <c r="AL26">
        <f t="shared" si="9"/>
        <v>-386.84613858114994</v>
      </c>
      <c r="AN26">
        <f t="shared" si="10"/>
        <v>0</v>
      </c>
      <c r="AO26">
        <f t="shared" si="11"/>
        <v>0</v>
      </c>
      <c r="AP26">
        <f t="shared" si="12"/>
        <v>-2.8030351448417017</v>
      </c>
      <c r="AQ26">
        <f t="shared" si="13"/>
        <v>-30.345632093833913</v>
      </c>
      <c r="AR26">
        <f t="shared" si="14"/>
        <v>-33.148667238675614</v>
      </c>
      <c r="AS26">
        <f t="shared" si="15"/>
        <v>0.59434330910135935</v>
      </c>
      <c r="AT26">
        <f t="shared" si="16"/>
        <v>4.009738178088436</v>
      </c>
      <c r="AU26">
        <f t="shared" si="17"/>
        <v>-28.544585751485815</v>
      </c>
      <c r="AW26">
        <v>23</v>
      </c>
      <c r="AX26">
        <f>IF(Z26&gt;0, (R26*SUMPRODUCT(K26:$K$98, X26:$X$98)-K26*$AZ$3)/Z26, 0)</f>
        <v>1011.1830165224696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6.9004050000000001E-3</v>
      </c>
      <c r="Q27" s="5">
        <f t="shared" si="29"/>
        <v>50</v>
      </c>
      <c r="R27">
        <f t="shared" si="0"/>
        <v>100000</v>
      </c>
      <c r="S27">
        <f t="shared" si="1"/>
        <v>1008.0235508273111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768.25045626675205</v>
      </c>
      <c r="AC27">
        <f t="shared" si="2"/>
        <v>752.90686337662078</v>
      </c>
      <c r="AE27">
        <f t="shared" si="3"/>
        <v>0</v>
      </c>
      <c r="AF27">
        <f t="shared" si="4"/>
        <v>0</v>
      </c>
      <c r="AG27">
        <f t="shared" si="5"/>
        <v>-37.345698062247187</v>
      </c>
      <c r="AH27">
        <f t="shared" si="6"/>
        <v>-524.26110833098414</v>
      </c>
      <c r="AI27">
        <f t="shared" si="7"/>
        <v>-561.6068063932313</v>
      </c>
      <c r="AJ27">
        <f t="shared" si="8"/>
        <v>15.343592890131276</v>
      </c>
      <c r="AK27">
        <f t="shared" si="30"/>
        <v>53.777531938672652</v>
      </c>
      <c r="AL27">
        <f t="shared" si="9"/>
        <v>-492.48568156442735</v>
      </c>
      <c r="AN27">
        <f t="shared" si="10"/>
        <v>0</v>
      </c>
      <c r="AO27">
        <f t="shared" si="11"/>
        <v>0</v>
      </c>
      <c r="AP27">
        <f t="shared" si="12"/>
        <v>-2.4604131389862882</v>
      </c>
      <c r="AQ27">
        <f t="shared" si="13"/>
        <v>-34.539424515431072</v>
      </c>
      <c r="AR27">
        <f t="shared" si="14"/>
        <v>-36.999837654417355</v>
      </c>
      <c r="AS27">
        <f t="shared" si="15"/>
        <v>1.0108681723718724</v>
      </c>
      <c r="AT27">
        <f t="shared" si="16"/>
        <v>3.5429769164744118</v>
      </c>
      <c r="AU27">
        <f t="shared" si="17"/>
        <v>-32.445992565571075</v>
      </c>
      <c r="AW27">
        <v>24</v>
      </c>
      <c r="AX27">
        <f>IF(Z27&gt;0, (R27*SUMPRODUCT(K27:$K$98, X27:$X$98)-K27*$AZ$3)/Z27, 0)</f>
        <v>1008.0235508273111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8.6257439999999994E-3</v>
      </c>
      <c r="Q28" s="5">
        <f t="shared" si="29"/>
        <v>50</v>
      </c>
      <c r="R28">
        <f t="shared" si="0"/>
        <v>100000</v>
      </c>
      <c r="S28">
        <f t="shared" si="1"/>
        <v>998.30830466204202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752.90686337662078</v>
      </c>
      <c r="AC28">
        <f t="shared" si="2"/>
        <v>731.76211672163845</v>
      </c>
      <c r="AE28">
        <f t="shared" si="3"/>
        <v>0</v>
      </c>
      <c r="AF28">
        <f t="shared" si="4"/>
        <v>0</v>
      </c>
      <c r="AG28">
        <f t="shared" si="5"/>
        <v>-36.65010665063847</v>
      </c>
      <c r="AH28">
        <f t="shared" si="6"/>
        <v>-644.26886197248052</v>
      </c>
      <c r="AI28">
        <f t="shared" si="7"/>
        <v>-680.91896862311899</v>
      </c>
      <c r="AJ28">
        <f t="shared" si="8"/>
        <v>21.144746654982328</v>
      </c>
      <c r="AK28">
        <f t="shared" si="30"/>
        <v>52.703480436363456</v>
      </c>
      <c r="AL28">
        <f t="shared" si="9"/>
        <v>-607.07074153177325</v>
      </c>
      <c r="AN28">
        <f t="shared" si="10"/>
        <v>0</v>
      </c>
      <c r="AO28">
        <f t="shared" si="11"/>
        <v>0</v>
      </c>
      <c r="AP28">
        <f t="shared" si="12"/>
        <v>-2.1558804586832969</v>
      </c>
      <c r="AQ28">
        <f t="shared" si="13"/>
        <v>-37.898024769878816</v>
      </c>
      <c r="AR28">
        <f t="shared" si="14"/>
        <v>-40.053905228562115</v>
      </c>
      <c r="AS28">
        <f t="shared" si="15"/>
        <v>1.2438039144557653</v>
      </c>
      <c r="AT28">
        <f t="shared" si="16"/>
        <v>3.1001929860789108</v>
      </c>
      <c r="AU28">
        <f t="shared" si="17"/>
        <v>-35.709908328027439</v>
      </c>
      <c r="AW28">
        <v>25</v>
      </c>
      <c r="AX28">
        <f>IF(Z28&gt;0, (R28*SUMPRODUCT(K28:$K$98, X28:$X$98)-K28*$AZ$3)/Z28, 0)</f>
        <v>998.30830466204202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1.0476563E-2</v>
      </c>
      <c r="Q29" s="5">
        <f t="shared" si="29"/>
        <v>50</v>
      </c>
      <c r="R29">
        <f t="shared" si="0"/>
        <v>100000</v>
      </c>
      <c r="S29">
        <f t="shared" si="1"/>
        <v>983.05116230623105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731.76211672163845</v>
      </c>
      <c r="AC29">
        <f t="shared" si="2"/>
        <v>705.82362575573177</v>
      </c>
      <c r="AE29">
        <f t="shared" si="3"/>
        <v>0</v>
      </c>
      <c r="AF29">
        <f t="shared" si="4"/>
        <v>0</v>
      </c>
      <c r="AG29">
        <f t="shared" si="5"/>
        <v>-35.899638432849947</v>
      </c>
      <c r="AH29">
        <f t="shared" si="6"/>
        <v>-767.93430256426586</v>
      </c>
      <c r="AI29">
        <f t="shared" si="7"/>
        <v>-803.83394099711586</v>
      </c>
      <c r="AJ29">
        <f t="shared" si="8"/>
        <v>25.938490965906681</v>
      </c>
      <c r="AK29">
        <f t="shared" si="30"/>
        <v>51.223348170514697</v>
      </c>
      <c r="AL29">
        <f t="shared" si="9"/>
        <v>-726.67210186069451</v>
      </c>
      <c r="AN29">
        <f t="shared" si="10"/>
        <v>0</v>
      </c>
      <c r="AO29">
        <f t="shared" si="11"/>
        <v>0</v>
      </c>
      <c r="AP29">
        <f t="shared" si="12"/>
        <v>-1.8854780684380348</v>
      </c>
      <c r="AQ29">
        <f t="shared" si="13"/>
        <v>-40.332531153329384</v>
      </c>
      <c r="AR29">
        <f t="shared" si="14"/>
        <v>-42.218009221767424</v>
      </c>
      <c r="AS29">
        <f t="shared" si="15"/>
        <v>1.3623105407057057</v>
      </c>
      <c r="AT29">
        <f t="shared" si="16"/>
        <v>2.6902917072026846</v>
      </c>
      <c r="AU29">
        <f t="shared" si="17"/>
        <v>-38.165406973859035</v>
      </c>
      <c r="AW29">
        <v>26</v>
      </c>
      <c r="AX29">
        <f>IF(Z29&gt;0, (R29*SUMPRODUCT(K29:$K$98, X29:$X$98)-K29*$AZ$3)/Z29, 0)</f>
        <v>983.05116230623105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1.2607808E-2</v>
      </c>
      <c r="Q30" s="5">
        <f t="shared" si="29"/>
        <v>50</v>
      </c>
      <c r="R30">
        <f t="shared" si="0"/>
        <v>100000</v>
      </c>
      <c r="S30">
        <f t="shared" si="1"/>
        <v>963.53275046796705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705.82362575573177</v>
      </c>
      <c r="AC30">
        <f t="shared" si="2"/>
        <v>676.16924978452028</v>
      </c>
      <c r="AE30">
        <f t="shared" si="3"/>
        <v>0</v>
      </c>
      <c r="AF30">
        <f t="shared" si="4"/>
        <v>0</v>
      </c>
      <c r="AG30">
        <f t="shared" si="5"/>
        <v>-35.088026299890664</v>
      </c>
      <c r="AH30">
        <f t="shared" si="6"/>
        <v>-905.23149726158613</v>
      </c>
      <c r="AI30">
        <f t="shared" si="7"/>
        <v>-940.31952356147679</v>
      </c>
      <c r="AJ30">
        <f t="shared" si="8"/>
        <v>29.654375971211493</v>
      </c>
      <c r="AK30">
        <f t="shared" si="30"/>
        <v>49.40765380290123</v>
      </c>
      <c r="AL30">
        <f t="shared" si="9"/>
        <v>-861.25749378736407</v>
      </c>
      <c r="AN30">
        <f t="shared" si="10"/>
        <v>0</v>
      </c>
      <c r="AO30">
        <f t="shared" si="11"/>
        <v>0</v>
      </c>
      <c r="AP30">
        <f t="shared" si="12"/>
        <v>-1.6454031627487296</v>
      </c>
      <c r="AQ30">
        <f t="shared" si="13"/>
        <v>-42.449545491210003</v>
      </c>
      <c r="AR30">
        <f t="shared" si="14"/>
        <v>-44.094948653958731</v>
      </c>
      <c r="AS30">
        <f t="shared" si="15"/>
        <v>1.3905998472340224</v>
      </c>
      <c r="AT30">
        <f t="shared" si="16"/>
        <v>2.3169017583511473</v>
      </c>
      <c r="AU30">
        <f t="shared" si="17"/>
        <v>-40.387447048373566</v>
      </c>
      <c r="AW30">
        <v>27</v>
      </c>
      <c r="AX30">
        <f>IF(Z30&gt;0, (R30*SUMPRODUCT(K30:$K$98, X30:$X$98)-K30*$AZ$3)/Z30, 0)</f>
        <v>963.53275046796705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1.5033739000000001E-2</v>
      </c>
      <c r="Q31" s="5">
        <f t="shared" si="29"/>
        <v>50</v>
      </c>
      <c r="R31">
        <f t="shared" si="0"/>
        <v>100000</v>
      </c>
      <c r="S31">
        <f t="shared" si="1"/>
        <v>940.16443527868853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676.16924978452028</v>
      </c>
      <c r="AC31">
        <f t="shared" si="2"/>
        <v>643.25377142020136</v>
      </c>
      <c r="AE31">
        <f t="shared" si="3"/>
        <v>0</v>
      </c>
      <c r="AF31">
        <f t="shared" si="4"/>
        <v>0</v>
      </c>
      <c r="AG31">
        <f t="shared" si="5"/>
        <v>-34.209641807474064</v>
      </c>
      <c r="AH31">
        <f t="shared" si="6"/>
        <v>-1055.0084588353839</v>
      </c>
      <c r="AI31">
        <f t="shared" si="7"/>
        <v>-1089.218100642858</v>
      </c>
      <c r="AJ31">
        <f t="shared" si="8"/>
        <v>32.915478364318915</v>
      </c>
      <c r="AK31">
        <f t="shared" si="30"/>
        <v>47.331847484916423</v>
      </c>
      <c r="AL31">
        <f t="shared" si="9"/>
        <v>-1008.9707747936226</v>
      </c>
      <c r="AN31">
        <f t="shared" si="10"/>
        <v>0</v>
      </c>
      <c r="AO31">
        <f t="shared" si="11"/>
        <v>0</v>
      </c>
      <c r="AP31">
        <f t="shared" si="12"/>
        <v>-1.4323326512702708</v>
      </c>
      <c r="AQ31">
        <f t="shared" si="13"/>
        <v>-44.172431604533784</v>
      </c>
      <c r="AR31">
        <f t="shared" si="14"/>
        <v>-45.604764255804056</v>
      </c>
      <c r="AS31">
        <f t="shared" si="15"/>
        <v>1.3781469756018838</v>
      </c>
      <c r="AT31">
        <f t="shared" si="16"/>
        <v>1.9817497937899691</v>
      </c>
      <c r="AU31">
        <f t="shared" si="17"/>
        <v>-42.244867486412204</v>
      </c>
      <c r="AW31">
        <v>28</v>
      </c>
      <c r="AX31">
        <f>IF(Z31&gt;0, (R31*SUMPRODUCT(K31:$K$98, X31:$X$98)-K31*$AZ$3)/Z31, 0)</f>
        <v>940.16443527868853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1.7719183999999999E-2</v>
      </c>
      <c r="Q32" s="5">
        <f t="shared" si="29"/>
        <v>50</v>
      </c>
      <c r="R32">
        <f t="shared" si="0"/>
        <v>100000</v>
      </c>
      <c r="S32">
        <f t="shared" si="1"/>
        <v>913.36247629337072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643.25377142020136</v>
      </c>
      <c r="AC32">
        <f t="shared" si="2"/>
        <v>607.59389975039187</v>
      </c>
      <c r="AE32">
        <f t="shared" si="3"/>
        <v>0</v>
      </c>
      <c r="AF32">
        <f t="shared" si="4"/>
        <v>0</v>
      </c>
      <c r="AG32">
        <f t="shared" si="5"/>
        <v>-33.261378451638599</v>
      </c>
      <c r="AH32">
        <f t="shared" si="6"/>
        <v>-1212.3338755214511</v>
      </c>
      <c r="AI32">
        <f t="shared" si="7"/>
        <v>-1245.5952539730897</v>
      </c>
      <c r="AJ32">
        <f t="shared" si="8"/>
        <v>35.65987166980949</v>
      </c>
      <c r="AK32">
        <f t="shared" si="30"/>
        <v>45.027763999414098</v>
      </c>
      <c r="AL32">
        <f t="shared" si="9"/>
        <v>-1164.9076183038662</v>
      </c>
      <c r="AN32">
        <f t="shared" si="10"/>
        <v>0</v>
      </c>
      <c r="AO32">
        <f t="shared" si="11"/>
        <v>0</v>
      </c>
      <c r="AP32">
        <f t="shared" si="12"/>
        <v>-1.243419249071877</v>
      </c>
      <c r="AQ32">
        <f t="shared" si="13"/>
        <v>-45.321010351903141</v>
      </c>
      <c r="AR32">
        <f t="shared" si="14"/>
        <v>-46.564429600975018</v>
      </c>
      <c r="AS32">
        <f t="shared" si="15"/>
        <v>1.3330827800219935</v>
      </c>
      <c r="AT32">
        <f t="shared" si="16"/>
        <v>1.683285272765926</v>
      </c>
      <c r="AU32">
        <f t="shared" si="17"/>
        <v>-43.5480615481871</v>
      </c>
      <c r="AW32">
        <v>29</v>
      </c>
      <c r="AX32">
        <f>IF(Z32&gt;0, (R32*SUMPRODUCT(K32:$K$98, X32:$X$98)-K32*$AZ$3)/Z32, 0)</f>
        <v>913.36247629337072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2.0768709E-2</v>
      </c>
      <c r="Q33" s="5">
        <f t="shared" si="29"/>
        <v>50</v>
      </c>
      <c r="R33">
        <f t="shared" si="0"/>
        <v>100000</v>
      </c>
      <c r="S33">
        <f t="shared" si="1"/>
        <v>883.85436638401973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607.59389975039187</v>
      </c>
      <c r="AC33">
        <f t="shared" si="2"/>
        <v>569.87338934020659</v>
      </c>
      <c r="AE33">
        <f t="shared" si="3"/>
        <v>0</v>
      </c>
      <c r="AF33">
        <f t="shared" si="4"/>
        <v>0</v>
      </c>
      <c r="AG33">
        <f t="shared" si="5"/>
        <v>-32.237968777121267</v>
      </c>
      <c r="AH33">
        <f t="shared" si="6"/>
        <v>-1381.5917800019054</v>
      </c>
      <c r="AI33">
        <f t="shared" si="7"/>
        <v>-1413.8297487790267</v>
      </c>
      <c r="AJ33">
        <f t="shared" si="8"/>
        <v>37.720510410185284</v>
      </c>
      <c r="AK33">
        <f t="shared" si="30"/>
        <v>42.531572982527436</v>
      </c>
      <c r="AL33">
        <f t="shared" si="9"/>
        <v>-1333.577665386314</v>
      </c>
      <c r="AN33">
        <f t="shared" si="10"/>
        <v>0</v>
      </c>
      <c r="AO33">
        <f t="shared" si="11"/>
        <v>0</v>
      </c>
      <c r="AP33">
        <f t="shared" si="12"/>
        <v>-1.0760364678858805</v>
      </c>
      <c r="AQ33">
        <f t="shared" si="13"/>
        <v>-46.114665266022023</v>
      </c>
      <c r="AR33">
        <f t="shared" si="14"/>
        <v>-47.190701733907908</v>
      </c>
      <c r="AS33">
        <f t="shared" si="15"/>
        <v>1.2590323251827646</v>
      </c>
      <c r="AT33">
        <f t="shared" si="16"/>
        <v>1.4196156055039164</v>
      </c>
      <c r="AU33">
        <f t="shared" si="17"/>
        <v>-44.512053803221228</v>
      </c>
      <c r="AW33">
        <v>30</v>
      </c>
      <c r="AX33">
        <f>IF(Z33&gt;0, (R33*SUMPRODUCT(K33:$K$98, X33:$X$98)-K33*$AZ$3)/Z33, 0)</f>
        <v>883.85436638401973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2.4225090000000001E-2</v>
      </c>
      <c r="Q34" s="5">
        <f t="shared" si="29"/>
        <v>50</v>
      </c>
      <c r="R34">
        <f t="shared" si="0"/>
        <v>100000</v>
      </c>
      <c r="S34">
        <f t="shared" si="1"/>
        <v>852.01756272752016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569.87338934020659</v>
      </c>
      <c r="AC34">
        <f t="shared" si="2"/>
        <v>530.54488473643289</v>
      </c>
      <c r="AE34">
        <f t="shared" si="3"/>
        <v>0</v>
      </c>
      <c r="AF34">
        <f t="shared" si="4"/>
        <v>0</v>
      </c>
      <c r="AG34">
        <f t="shared" si="5"/>
        <v>-31.134621394307104</v>
      </c>
      <c r="AH34">
        <f t="shared" si="6"/>
        <v>-1561.9353900859053</v>
      </c>
      <c r="AI34">
        <f t="shared" si="7"/>
        <v>-1593.0700114802123</v>
      </c>
      <c r="AJ34">
        <f t="shared" si="8"/>
        <v>39.328504603773695</v>
      </c>
      <c r="AK34">
        <f t="shared" si="30"/>
        <v>39.891137253814463</v>
      </c>
      <c r="AL34">
        <f t="shared" si="9"/>
        <v>-1513.8503696226239</v>
      </c>
      <c r="AN34">
        <f t="shared" si="10"/>
        <v>0</v>
      </c>
      <c r="AO34">
        <f t="shared" si="11"/>
        <v>0</v>
      </c>
      <c r="AP34">
        <f t="shared" si="12"/>
        <v>-0.92786519904393217</v>
      </c>
      <c r="AQ34">
        <f t="shared" si="13"/>
        <v>-46.548357638959928</v>
      </c>
      <c r="AR34">
        <f t="shared" si="14"/>
        <v>-47.476222838003864</v>
      </c>
      <c r="AS34">
        <f t="shared" si="15"/>
        <v>1.1720569937283092</v>
      </c>
      <c r="AT34">
        <f t="shared" si="16"/>
        <v>1.1888244131617167</v>
      </c>
      <c r="AU34">
        <f t="shared" si="17"/>
        <v>-45.115341431113826</v>
      </c>
      <c r="AW34">
        <v>31</v>
      </c>
      <c r="AX34">
        <f>IF(Z34&gt;0, (R34*SUMPRODUCT(K34:$K$98, X34:$X$98)-K34*$AZ$3)/Z34, 0)</f>
        <v>852.01756272752016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2.7828815E-2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817.93619040884926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530.54488473643289</v>
      </c>
      <c r="AC35">
        <f t="shared" ref="AC35:AC66" si="33">S35*Z35</f>
        <v>490.05559911733747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-29.956835561486823</v>
      </c>
      <c r="AH35">
        <f t="shared" ref="AH35:AH66" si="37">-X35*R35</f>
        <v>-1732.8792377544289</v>
      </c>
      <c r="AI35">
        <f t="shared" ref="AI35:AI66" si="38">SUM(AE35:AH35)</f>
        <v>-1762.8360733159157</v>
      </c>
      <c r="AJ35">
        <f t="shared" ref="AJ35:AJ66" si="39">AB35-AC35</f>
        <v>40.489285619095426</v>
      </c>
      <c r="AK35">
        <f t="shared" si="30"/>
        <v>37.138141931550308</v>
      </c>
      <c r="AL35">
        <f t="shared" ref="AL35:AL66" si="40">SUM(AI35:AK35)</f>
        <v>-1685.2086457652699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-0.79711174828960818</v>
      </c>
      <c r="AQ35">
        <f t="shared" ref="AQ35:AQ66" si="44">AH35*$K35</f>
        <v>-46.109623159163867</v>
      </c>
      <c r="AR35">
        <f t="shared" ref="AR35:AR66" si="45">AI35*$K35</f>
        <v>-46.906734907453469</v>
      </c>
      <c r="AS35">
        <f t="shared" ref="AS35:AS66" si="46">AJ35*$K35</f>
        <v>1.0773663052824993</v>
      </c>
      <c r="AT35">
        <f t="shared" ref="AT35:AT66" si="47">AK35*$K35</f>
        <v>0.98819680678637067</v>
      </c>
      <c r="AU35">
        <f t="shared" ref="AU35:AU66" si="48">AL35*$K35</f>
        <v>-44.841171795384604</v>
      </c>
      <c r="AW35">
        <v>32</v>
      </c>
      <c r="AX35">
        <f>IF(Z35&gt;0, (R35*SUMPRODUCT(K35:$K$98, X35:$X$98)-K35*$AZ$3)/Z35, 0)</f>
        <v>817.93619040884926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3.1684449000000003E-2</v>
      </c>
      <c r="Q36" s="5">
        <f t="shared" si="29"/>
        <v>50</v>
      </c>
      <c r="R36">
        <f t="shared" si="31"/>
        <v>100000</v>
      </c>
      <c r="S36">
        <f t="shared" si="32"/>
        <v>782.62901434010291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490.05559911733747</v>
      </c>
      <c r="AC36">
        <f t="shared" si="33"/>
        <v>449.3558616901953</v>
      </c>
      <c r="AE36">
        <f t="shared" si="34"/>
        <v>0</v>
      </c>
      <c r="AF36">
        <f t="shared" si="35"/>
        <v>0</v>
      </c>
      <c r="AG36">
        <f t="shared" si="36"/>
        <v>-28.708101377322638</v>
      </c>
      <c r="AH36">
        <f t="shared" si="37"/>
        <v>-1898.3316570986315</v>
      </c>
      <c r="AI36">
        <f t="shared" si="38"/>
        <v>-1927.0397584759542</v>
      </c>
      <c r="AJ36">
        <f t="shared" si="39"/>
        <v>40.699737427142168</v>
      </c>
      <c r="AK36">
        <f t="shared" si="30"/>
        <v>34.303891938213624</v>
      </c>
      <c r="AL36">
        <f t="shared" si="40"/>
        <v>-1852.0361291105985</v>
      </c>
      <c r="AN36">
        <f t="shared" si="41"/>
        <v>0</v>
      </c>
      <c r="AO36">
        <f t="shared" si="42"/>
        <v>0</v>
      </c>
      <c r="AP36">
        <f t="shared" si="43"/>
        <v>-0.68203980738457959</v>
      </c>
      <c r="AQ36">
        <f t="shared" si="44"/>
        <v>-45.100083099969517</v>
      </c>
      <c r="AR36">
        <f t="shared" si="45"/>
        <v>-45.782122907354101</v>
      </c>
      <c r="AS36">
        <f t="shared" si="46"/>
        <v>0.96693406194178066</v>
      </c>
      <c r="AT36">
        <f t="shared" si="47"/>
        <v>0.81498318340767462</v>
      </c>
      <c r="AU36">
        <f t="shared" si="48"/>
        <v>-44.000205662004646</v>
      </c>
      <c r="AW36">
        <v>33</v>
      </c>
      <c r="AX36">
        <f>IF(Z36&gt;0, (R36*SUMPRODUCT(K36:$K$98, X36:$X$98)-K36*$AZ$3)/Z36, 0)</f>
        <v>782.62901434010291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31"/>
        <v>100000</v>
      </c>
      <c r="S37">
        <f t="shared" si="32"/>
        <v>746.79533918371476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449.3558616901953</v>
      </c>
      <c r="AC37">
        <f t="shared" si="33"/>
        <v>409.08603370810249</v>
      </c>
      <c r="AE37">
        <f t="shared" si="34"/>
        <v>0</v>
      </c>
      <c r="AF37">
        <f t="shared" si="35"/>
        <v>0</v>
      </c>
      <c r="AG37">
        <f t="shared" si="36"/>
        <v>-27.389434041946103</v>
      </c>
      <c r="AH37">
        <f t="shared" si="37"/>
        <v>-2063.1726432066071</v>
      </c>
      <c r="AI37">
        <f t="shared" si="38"/>
        <v>-2090.5620772485531</v>
      </c>
      <c r="AJ37">
        <f t="shared" si="39"/>
        <v>40.269827982092806</v>
      </c>
      <c r="AK37">
        <f t="shared" si="30"/>
        <v>31.454910318313672</v>
      </c>
      <c r="AL37">
        <f t="shared" si="40"/>
        <v>-2018.8373389481465</v>
      </c>
      <c r="AN37">
        <f t="shared" si="41"/>
        <v>0</v>
      </c>
      <c r="AO37">
        <f t="shared" si="42"/>
        <v>0</v>
      </c>
      <c r="AP37">
        <f t="shared" si="43"/>
        <v>-0.58099218084362947</v>
      </c>
      <c r="AQ37">
        <f t="shared" si="44"/>
        <v>-43.764583510479568</v>
      </c>
      <c r="AR37">
        <f t="shared" si="45"/>
        <v>-44.345575691323198</v>
      </c>
      <c r="AS37">
        <f t="shared" si="46"/>
        <v>0.85421462691353689</v>
      </c>
      <c r="AT37">
        <f t="shared" si="47"/>
        <v>0.66723017774263382</v>
      </c>
      <c r="AU37">
        <f t="shared" si="48"/>
        <v>-42.824130886667021</v>
      </c>
      <c r="AW37">
        <v>34</v>
      </c>
      <c r="AX37">
        <f>IF(Z37&gt;0, (R37*SUMPRODUCT(K37:$K$98, X37:$X$98)-K37*$AZ$3)/Z37, 0)</f>
        <v>746.79533918371476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4.1016489000000003E-2</v>
      </c>
      <c r="Q38" s="5">
        <f t="shared" si="60"/>
        <v>50</v>
      </c>
      <c r="R38">
        <f t="shared" si="31"/>
        <v>100000</v>
      </c>
      <c r="S38">
        <f t="shared" si="32"/>
        <v>711.05042558711943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409.08603370810249</v>
      </c>
      <c r="AC38">
        <f t="shared" si="33"/>
        <v>369.63417798144133</v>
      </c>
      <c r="AE38">
        <f t="shared" si="34"/>
        <v>0</v>
      </c>
      <c r="AF38">
        <f t="shared" si="35"/>
        <v>0</v>
      </c>
      <c r="AG38">
        <f t="shared" si="36"/>
        <v>-25.992121281428933</v>
      </c>
      <c r="AH38">
        <f t="shared" si="37"/>
        <v>-2246.8368401954158</v>
      </c>
      <c r="AI38">
        <f t="shared" si="38"/>
        <v>-2272.8289614768446</v>
      </c>
      <c r="AJ38">
        <f t="shared" si="39"/>
        <v>39.451855726661165</v>
      </c>
      <c r="AK38">
        <f t="shared" si="30"/>
        <v>28.636022359567178</v>
      </c>
      <c r="AL38">
        <f t="shared" si="40"/>
        <v>-2204.7410833906165</v>
      </c>
      <c r="AN38">
        <f t="shared" si="41"/>
        <v>0</v>
      </c>
      <c r="AO38">
        <f t="shared" si="42"/>
        <v>0</v>
      </c>
      <c r="AP38">
        <f t="shared" si="43"/>
        <v>-0.49227857110762002</v>
      </c>
      <c r="AQ38">
        <f t="shared" si="44"/>
        <v>-42.554034633319183</v>
      </c>
      <c r="AR38">
        <f t="shared" si="45"/>
        <v>-43.046313204426802</v>
      </c>
      <c r="AS38">
        <f t="shared" si="46"/>
        <v>0.74719962077666324</v>
      </c>
      <c r="AT38">
        <f t="shared" si="47"/>
        <v>0.54235281594525564</v>
      </c>
      <c r="AU38">
        <f t="shared" si="48"/>
        <v>-41.756760767704883</v>
      </c>
      <c r="AW38">
        <v>35</v>
      </c>
      <c r="AX38">
        <f>IF(Z38&gt;0, (R38*SUMPRODUCT(K38:$K$98, X38:$X$98)-K38*$AZ$3)/Z38, 0)</f>
        <v>711.05042558711943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4.6435859000000003E-2</v>
      </c>
      <c r="Q39" s="5">
        <f t="shared" si="60"/>
        <v>50</v>
      </c>
      <c r="R39">
        <f t="shared" si="31"/>
        <v>100000</v>
      </c>
      <c r="S39">
        <f t="shared" si="32"/>
        <v>674.67409014682084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369.63417798144133</v>
      </c>
      <c r="AC39">
        <f t="shared" si="33"/>
        <v>330.93079315510272</v>
      </c>
      <c r="AE39">
        <f t="shared" si="34"/>
        <v>0</v>
      </c>
      <c r="AF39">
        <f t="shared" si="35"/>
        <v>0</v>
      </c>
      <c r="AG39">
        <f t="shared" si="36"/>
        <v>-24.525233589679306</v>
      </c>
      <c r="AH39">
        <f t="shared" si="37"/>
        <v>-2413.9329578706665</v>
      </c>
      <c r="AI39">
        <f t="shared" si="38"/>
        <v>-2438.4581914603459</v>
      </c>
      <c r="AJ39">
        <f t="shared" si="39"/>
        <v>38.703384826338606</v>
      </c>
      <c r="AK39">
        <f t="shared" si="30"/>
        <v>25.874392458700896</v>
      </c>
      <c r="AL39">
        <f t="shared" si="40"/>
        <v>-2373.8804141753062</v>
      </c>
      <c r="AN39">
        <f t="shared" si="41"/>
        <v>0</v>
      </c>
      <c r="AO39">
        <f t="shared" si="42"/>
        <v>0</v>
      </c>
      <c r="AP39">
        <f t="shared" si="43"/>
        <v>-0.41472893489273999</v>
      </c>
      <c r="AQ39">
        <f t="shared" si="44"/>
        <v>-40.820318422633775</v>
      </c>
      <c r="AR39">
        <f t="shared" si="45"/>
        <v>-41.235047357526518</v>
      </c>
      <c r="AS39">
        <f t="shared" si="46"/>
        <v>0.65448565482882859</v>
      </c>
      <c r="AT39">
        <f t="shared" si="47"/>
        <v>0.43754360936686532</v>
      </c>
      <c r="AU39">
        <f t="shared" si="48"/>
        <v>-40.143018093330824</v>
      </c>
      <c r="AW39">
        <v>36</v>
      </c>
      <c r="AX39">
        <f>IF(Z39&gt;0, (R39*SUMPRODUCT(K39:$K$98, X39:$X$98)-K39*$AZ$3)/Z39, 0)</f>
        <v>674.67409014682084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5.1834316999999998E-2</v>
      </c>
      <c r="Q40" s="5">
        <f t="shared" si="60"/>
        <v>50</v>
      </c>
      <c r="R40">
        <f t="shared" si="31"/>
        <v>100000</v>
      </c>
      <c r="S40">
        <f t="shared" si="32"/>
        <v>637.90683525113718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330.93079315510272</v>
      </c>
      <c r="AC40">
        <f t="shared" si="33"/>
        <v>293.54855491727318</v>
      </c>
      <c r="AE40">
        <f t="shared" si="34"/>
        <v>0</v>
      </c>
      <c r="AF40">
        <f t="shared" si="35"/>
        <v>0</v>
      </c>
      <c r="AG40">
        <f t="shared" si="36"/>
        <v>-23.008732521396031</v>
      </c>
      <c r="AH40">
        <f t="shared" si="37"/>
        <v>-2542.4974647729705</v>
      </c>
      <c r="AI40">
        <f t="shared" si="38"/>
        <v>-2565.5061972943663</v>
      </c>
      <c r="AJ40">
        <f t="shared" si="39"/>
        <v>37.38223823782954</v>
      </c>
      <c r="AK40">
        <f t="shared" si="30"/>
        <v>23.165155520857194</v>
      </c>
      <c r="AL40">
        <f t="shared" si="40"/>
        <v>-2504.9588035356796</v>
      </c>
      <c r="AN40">
        <f t="shared" si="41"/>
        <v>0</v>
      </c>
      <c r="AO40">
        <f t="shared" si="42"/>
        <v>0</v>
      </c>
      <c r="AP40">
        <f t="shared" si="43"/>
        <v>-0.34739683434241964</v>
      </c>
      <c r="AQ40">
        <f t="shared" si="44"/>
        <v>-38.387841214826153</v>
      </c>
      <c r="AR40">
        <f t="shared" si="45"/>
        <v>-38.735238049168572</v>
      </c>
      <c r="AS40">
        <f t="shared" si="46"/>
        <v>0.56441488953726138</v>
      </c>
      <c r="AT40">
        <f t="shared" si="47"/>
        <v>0.3497585835078994</v>
      </c>
      <c r="AU40">
        <f t="shared" si="48"/>
        <v>-37.821064576123412</v>
      </c>
      <c r="AW40">
        <v>37</v>
      </c>
      <c r="AX40">
        <f>IF(Z40&gt;0, (R40*SUMPRODUCT(K40:$K$98, X40:$X$98)-K40*$AZ$3)/Z40, 0)</f>
        <v>637.90683525113718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5.7772715000000002E-2</v>
      </c>
      <c r="Q41" s="5">
        <f t="shared" si="60"/>
        <v>50</v>
      </c>
      <c r="R41">
        <f t="shared" si="31"/>
        <v>100000</v>
      </c>
      <c r="S41">
        <f t="shared" si="32"/>
        <v>601.95345883119342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293.54855491727318</v>
      </c>
      <c r="AC41">
        <f t="shared" si="33"/>
        <v>258.23042815316512</v>
      </c>
      <c r="AE41">
        <f t="shared" si="34"/>
        <v>0</v>
      </c>
      <c r="AF41">
        <f t="shared" si="35"/>
        <v>0</v>
      </c>
      <c r="AG41">
        <f t="shared" si="36"/>
        <v>-21.449368249712229</v>
      </c>
      <c r="AH41">
        <f t="shared" si="37"/>
        <v>-2658.5538929396885</v>
      </c>
      <c r="AI41">
        <f t="shared" si="38"/>
        <v>-2680.0032611894007</v>
      </c>
      <c r="AJ41">
        <f t="shared" si="39"/>
        <v>35.318126764108058</v>
      </c>
      <c r="AK41">
        <f t="shared" ref="AK41:AK72" si="61">G41*SUM(AB41:AB41, AE41:AF41)</f>
        <v>20.548398844209125</v>
      </c>
      <c r="AL41">
        <f t="shared" si="40"/>
        <v>-2624.1367355810835</v>
      </c>
      <c r="AN41">
        <f t="shared" si="41"/>
        <v>0</v>
      </c>
      <c r="AO41">
        <f t="shared" si="42"/>
        <v>0</v>
      </c>
      <c r="AP41">
        <f t="shared" si="43"/>
        <v>-0.28915429258627556</v>
      </c>
      <c r="AQ41">
        <f t="shared" si="44"/>
        <v>-35.839389825655033</v>
      </c>
      <c r="AR41">
        <f t="shared" si="45"/>
        <v>-36.128544118241308</v>
      </c>
      <c r="AS41">
        <f t="shared" si="46"/>
        <v>0.47611602547245574</v>
      </c>
      <c r="AT41">
        <f t="shared" si="47"/>
        <v>0.27700851896454559</v>
      </c>
      <c r="AU41">
        <f t="shared" si="48"/>
        <v>-35.375419573804308</v>
      </c>
      <c r="AW41">
        <v>38</v>
      </c>
      <c r="AX41">
        <f>IF(Z41&gt;0, (R41*SUMPRODUCT(K41:$K$98, X41:$X$98)-K41*$AZ$3)/Z41, 0)</f>
        <v>601.95345883119342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6.4089452000000005E-2</v>
      </c>
      <c r="Q42" s="5">
        <f t="shared" si="60"/>
        <v>50</v>
      </c>
      <c r="R42">
        <f t="shared" si="31"/>
        <v>100000</v>
      </c>
      <c r="S42">
        <f t="shared" si="32"/>
        <v>566.79161495523101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258.23042815316512</v>
      </c>
      <c r="AC42">
        <f t="shared" si="33"/>
        <v>225.13185480136553</v>
      </c>
      <c r="AE42">
        <f t="shared" si="34"/>
        <v>0</v>
      </c>
      <c r="AF42">
        <f t="shared" si="35"/>
        <v>0</v>
      </c>
      <c r="AG42">
        <f t="shared" si="36"/>
        <v>-19.86019631034485</v>
      </c>
      <c r="AH42">
        <f t="shared" si="37"/>
        <v>-2749.3565137405121</v>
      </c>
      <c r="AI42">
        <f t="shared" si="38"/>
        <v>-2769.2167100508568</v>
      </c>
      <c r="AJ42">
        <f t="shared" si="39"/>
        <v>33.098573351799587</v>
      </c>
      <c r="AK42">
        <f t="shared" si="61"/>
        <v>18.07612997072156</v>
      </c>
      <c r="AL42">
        <f t="shared" si="40"/>
        <v>-2718.0420067283358</v>
      </c>
      <c r="AN42">
        <f t="shared" si="41"/>
        <v>0</v>
      </c>
      <c r="AO42">
        <f t="shared" si="42"/>
        <v>0</v>
      </c>
      <c r="AP42">
        <f t="shared" si="43"/>
        <v>-0.23904554420099172</v>
      </c>
      <c r="AQ42">
        <f t="shared" si="44"/>
        <v>-33.092393134467976</v>
      </c>
      <c r="AR42">
        <f t="shared" si="45"/>
        <v>-33.33143867866896</v>
      </c>
      <c r="AS42">
        <f t="shared" si="46"/>
        <v>0.39838813048570465</v>
      </c>
      <c r="AT42">
        <f t="shared" si="47"/>
        <v>0.21757178319774434</v>
      </c>
      <c r="AU42">
        <f t="shared" si="48"/>
        <v>-32.715478764985512</v>
      </c>
      <c r="AW42">
        <v>39</v>
      </c>
      <c r="AX42">
        <f>IF(Z42&gt;0, (R42*SUMPRODUCT(K42:$K$98, X42:$X$98)-K42*$AZ$3)/Z42, 0)</f>
        <v>566.79161495523101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7.1121990999999996E-2</v>
      </c>
      <c r="Q43" s="5">
        <f t="shared" si="60"/>
        <v>50</v>
      </c>
      <c r="R43">
        <f t="shared" si="31"/>
        <v>100000</v>
      </c>
      <c r="S43">
        <f t="shared" si="32"/>
        <v>532.86639982661393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225.13185480136553</v>
      </c>
      <c r="AC43">
        <f t="shared" si="33"/>
        <v>194.48661923283987</v>
      </c>
      <c r="AE43">
        <f t="shared" si="34"/>
        <v>0</v>
      </c>
      <c r="AF43">
        <f t="shared" si="35"/>
        <v>0</v>
      </c>
      <c r="AG43">
        <f t="shared" si="36"/>
        <v>-18.24909764399882</v>
      </c>
      <c r="AH43">
        <f t="shared" si="37"/>
        <v>-2824.9934064851591</v>
      </c>
      <c r="AI43">
        <f t="shared" si="38"/>
        <v>-2843.2425041291581</v>
      </c>
      <c r="AJ43">
        <f t="shared" si="39"/>
        <v>30.645235568525663</v>
      </c>
      <c r="AK43">
        <f t="shared" si="61"/>
        <v>15.759229836095589</v>
      </c>
      <c r="AL43">
        <f t="shared" si="40"/>
        <v>-2796.838038724537</v>
      </c>
      <c r="AN43">
        <f t="shared" si="41"/>
        <v>0</v>
      </c>
      <c r="AO43">
        <f t="shared" si="42"/>
        <v>0</v>
      </c>
      <c r="AP43">
        <f t="shared" si="43"/>
        <v>-0.19611936938904348</v>
      </c>
      <c r="AQ43">
        <f t="shared" si="44"/>
        <v>-30.359634005808985</v>
      </c>
      <c r="AR43">
        <f t="shared" si="45"/>
        <v>-30.55575337519803</v>
      </c>
      <c r="AS43">
        <f t="shared" si="46"/>
        <v>0.32933816190382192</v>
      </c>
      <c r="AT43">
        <f t="shared" si="47"/>
        <v>0.16936126255691517</v>
      </c>
      <c r="AU43">
        <f t="shared" si="48"/>
        <v>-30.057053950737295</v>
      </c>
      <c r="AW43">
        <v>40</v>
      </c>
      <c r="AX43">
        <f>IF(Z43&gt;0, (R43*SUMPRODUCT(K43:$K$98, X43:$X$98)-K43*$AZ$3)/Z43, 0)</f>
        <v>532.86639982661393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7.9233461000000005E-2</v>
      </c>
      <c r="Q44" s="5">
        <f t="shared" si="60"/>
        <v>50</v>
      </c>
      <c r="R44">
        <f t="shared" si="31"/>
        <v>100000</v>
      </c>
      <c r="S44">
        <f t="shared" si="32"/>
        <v>500.31669103690916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194.48661923283987</v>
      </c>
      <c r="AC44">
        <f t="shared" si="33"/>
        <v>166.3119473394795</v>
      </c>
      <c r="AE44">
        <f t="shared" si="34"/>
        <v>0</v>
      </c>
      <c r="AF44">
        <f t="shared" si="35"/>
        <v>0</v>
      </c>
      <c r="AG44">
        <f t="shared" si="36"/>
        <v>-16.620667501097859</v>
      </c>
      <c r="AH44">
        <f t="shared" si="37"/>
        <v>-2891.878332921945</v>
      </c>
      <c r="AI44">
        <f t="shared" si="38"/>
        <v>-2908.4990004230431</v>
      </c>
      <c r="AJ44">
        <f t="shared" si="39"/>
        <v>28.174671893360369</v>
      </c>
      <c r="AK44">
        <f t="shared" si="61"/>
        <v>13.614063346298792</v>
      </c>
      <c r="AL44">
        <f t="shared" si="40"/>
        <v>-2866.7102651833839</v>
      </c>
      <c r="AN44">
        <f t="shared" si="41"/>
        <v>0</v>
      </c>
      <c r="AO44">
        <f t="shared" si="42"/>
        <v>0</v>
      </c>
      <c r="AP44">
        <f t="shared" si="43"/>
        <v>-0.15948121365118009</v>
      </c>
      <c r="AQ44">
        <f t="shared" si="44"/>
        <v>-27.748600724698882</v>
      </c>
      <c r="AR44">
        <f t="shared" si="45"/>
        <v>-27.908081938350062</v>
      </c>
      <c r="AS44">
        <f t="shared" si="46"/>
        <v>0.27034599347349325</v>
      </c>
      <c r="AT44">
        <f t="shared" si="47"/>
        <v>0.13063177787825681</v>
      </c>
      <c r="AU44">
        <f t="shared" si="48"/>
        <v>-27.50710416699831</v>
      </c>
      <c r="AW44">
        <v>41</v>
      </c>
      <c r="AX44">
        <f>IF(Z44&gt;0, (R44*SUMPRODUCT(K44:$K$98, X44:$X$98)-K44*$AZ$3)/Z44, 0)</f>
        <v>500.31669103690916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8.7905784000000001E-2</v>
      </c>
      <c r="Q45" s="5">
        <f t="shared" si="60"/>
        <v>50</v>
      </c>
      <c r="R45">
        <f t="shared" si="31"/>
        <v>100000</v>
      </c>
      <c r="S45">
        <f t="shared" si="32"/>
        <v>468.58661308879243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166.3119473394795</v>
      </c>
      <c r="AC45">
        <f t="shared" si="33"/>
        <v>140.51420564375249</v>
      </c>
      <c r="AE45">
        <f t="shared" si="34"/>
        <v>0</v>
      </c>
      <c r="AF45">
        <f t="shared" si="35"/>
        <v>0</v>
      </c>
      <c r="AG45">
        <f t="shared" si="36"/>
        <v>-14.993408018799553</v>
      </c>
      <c r="AH45">
        <f t="shared" si="37"/>
        <v>-2922.1056145746566</v>
      </c>
      <c r="AI45">
        <f t="shared" si="38"/>
        <v>-2937.0990225934561</v>
      </c>
      <c r="AJ45">
        <f t="shared" si="39"/>
        <v>25.797741695727012</v>
      </c>
      <c r="AK45">
        <f t="shared" si="61"/>
        <v>11.641836313763566</v>
      </c>
      <c r="AL45">
        <f t="shared" si="40"/>
        <v>-2899.6594445839655</v>
      </c>
      <c r="AN45">
        <f t="shared" si="41"/>
        <v>0</v>
      </c>
      <c r="AO45">
        <f t="shared" si="42"/>
        <v>0</v>
      </c>
      <c r="AP45">
        <f t="shared" si="43"/>
        <v>-0.12845275035302658</v>
      </c>
      <c r="AQ45">
        <f t="shared" si="44"/>
        <v>-25.034501998711583</v>
      </c>
      <c r="AR45">
        <f t="shared" si="45"/>
        <v>-25.16295474906461</v>
      </c>
      <c r="AS45">
        <f t="shared" si="46"/>
        <v>0.22101652069750086</v>
      </c>
      <c r="AT45">
        <f t="shared" si="47"/>
        <v>9.9738891370635949E-2</v>
      </c>
      <c r="AU45">
        <f t="shared" si="48"/>
        <v>-24.842199336996472</v>
      </c>
      <c r="AW45">
        <v>42</v>
      </c>
      <c r="AX45">
        <f>IF(Z45&gt;0, (R45*SUMPRODUCT(K45:$K$98, X45:$X$98)-K45*$AZ$3)/Z45, 0)</f>
        <v>468.58661308879243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9.7118048999999998E-2</v>
      </c>
      <c r="Q46" s="5">
        <f t="shared" si="60"/>
        <v>50</v>
      </c>
      <c r="R46">
        <f t="shared" si="31"/>
        <v>100000</v>
      </c>
      <c r="S46">
        <f t="shared" si="32"/>
        <v>437.80733236830827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140.51420564375249</v>
      </c>
      <c r="AC46">
        <f t="shared" si="33"/>
        <v>117.22154206376582</v>
      </c>
      <c r="AE46">
        <f t="shared" si="34"/>
        <v>0</v>
      </c>
      <c r="AF46">
        <f t="shared" si="35"/>
        <v>0</v>
      </c>
      <c r="AG46">
        <f t="shared" si="36"/>
        <v>-13.387343403964788</v>
      </c>
      <c r="AH46">
        <f t="shared" si="37"/>
        <v>-2912.2610692935359</v>
      </c>
      <c r="AI46">
        <f t="shared" si="38"/>
        <v>-2925.6484126975006</v>
      </c>
      <c r="AJ46">
        <f t="shared" si="39"/>
        <v>23.292663579986666</v>
      </c>
      <c r="AK46">
        <f t="shared" si="61"/>
        <v>9.8359943950626754</v>
      </c>
      <c r="AL46">
        <f t="shared" si="40"/>
        <v>-2892.5197547224511</v>
      </c>
      <c r="AN46">
        <f t="shared" si="41"/>
        <v>0</v>
      </c>
      <c r="AO46">
        <f t="shared" si="42"/>
        <v>0</v>
      </c>
      <c r="AP46">
        <f t="shared" si="43"/>
        <v>-0.10240459138082705</v>
      </c>
      <c r="AQ46">
        <f t="shared" si="44"/>
        <v>-22.276929469589291</v>
      </c>
      <c r="AR46">
        <f t="shared" si="45"/>
        <v>-22.379334060970116</v>
      </c>
      <c r="AS46">
        <f t="shared" si="46"/>
        <v>0.17817393818202831</v>
      </c>
      <c r="AT46">
        <f t="shared" si="47"/>
        <v>7.5239049037331154E-2</v>
      </c>
      <c r="AU46">
        <f t="shared" si="48"/>
        <v>-22.125921073750757</v>
      </c>
      <c r="AW46">
        <v>43</v>
      </c>
      <c r="AX46">
        <f>IF(Z46&gt;0, (R46*SUMPRODUCT(K46:$K$98, X46:$X$98)-K46*$AZ$3)/Z46, 0)</f>
        <v>437.80733236830827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0.107494799</v>
      </c>
      <c r="Q47" s="5">
        <f t="shared" si="60"/>
        <v>50</v>
      </c>
      <c r="R47">
        <f t="shared" si="31"/>
        <v>100000</v>
      </c>
      <c r="S47">
        <f t="shared" si="32"/>
        <v>408.39917382584457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117.22154206376582</v>
      </c>
      <c r="AC47">
        <f t="shared" si="33"/>
        <v>96.499825468038011</v>
      </c>
      <c r="AE47">
        <f t="shared" si="34"/>
        <v>0</v>
      </c>
      <c r="AF47">
        <f t="shared" si="35"/>
        <v>0</v>
      </c>
      <c r="AG47">
        <f t="shared" si="36"/>
        <v>-11.814400181571969</v>
      </c>
      <c r="AH47">
        <f t="shared" si="37"/>
        <v>-2878.1395767063414</v>
      </c>
      <c r="AI47">
        <f t="shared" si="38"/>
        <v>-2889.9539768879135</v>
      </c>
      <c r="AJ47">
        <f t="shared" si="39"/>
        <v>20.721716595727813</v>
      </c>
      <c r="AK47">
        <f t="shared" si="61"/>
        <v>8.2055079444636085</v>
      </c>
      <c r="AL47">
        <f t="shared" si="40"/>
        <v>-2861.0267523477223</v>
      </c>
      <c r="AN47">
        <f t="shared" si="41"/>
        <v>0</v>
      </c>
      <c r="AO47">
        <f t="shared" si="42"/>
        <v>0</v>
      </c>
      <c r="AP47">
        <f t="shared" si="43"/>
        <v>-8.0689807589160389E-2</v>
      </c>
      <c r="AQ47">
        <f t="shared" si="44"/>
        <v>-19.657073155641314</v>
      </c>
      <c r="AR47">
        <f t="shared" si="45"/>
        <v>-19.737762963230473</v>
      </c>
      <c r="AS47">
        <f t="shared" si="46"/>
        <v>0.14152485943674173</v>
      </c>
      <c r="AT47">
        <f t="shared" si="47"/>
        <v>5.6041851218383176E-2</v>
      </c>
      <c r="AU47">
        <f t="shared" si="48"/>
        <v>-19.540196252575353</v>
      </c>
      <c r="AW47">
        <v>44</v>
      </c>
      <c r="AX47">
        <f>IF(Z47&gt;0, (R47*SUMPRODUCT(K47:$K$98, X47:$X$98)-K47*$AZ$3)/Z47, 0)</f>
        <v>408.39917382584457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0.119195734</v>
      </c>
      <c r="Q48" s="5">
        <f t="shared" si="60"/>
        <v>50</v>
      </c>
      <c r="R48">
        <f t="shared" si="31"/>
        <v>100000</v>
      </c>
      <c r="S48">
        <f t="shared" si="32"/>
        <v>380.20561098553583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96.499825468038011</v>
      </c>
      <c r="AC48">
        <f t="shared" si="33"/>
        <v>78.231335235487364</v>
      </c>
      <c r="AE48">
        <f t="shared" si="34"/>
        <v>0</v>
      </c>
      <c r="AF48">
        <f t="shared" si="35"/>
        <v>0</v>
      </c>
      <c r="AG48">
        <f t="shared" si="36"/>
        <v>-10.288030078344047</v>
      </c>
      <c r="AH48">
        <f t="shared" si="37"/>
        <v>-2816.4522028244087</v>
      </c>
      <c r="AI48">
        <f t="shared" si="38"/>
        <v>-2826.7402329027527</v>
      </c>
      <c r="AJ48">
        <f t="shared" si="39"/>
        <v>18.268490232550647</v>
      </c>
      <c r="AK48">
        <f t="shared" si="61"/>
        <v>6.7549877827626617</v>
      </c>
      <c r="AL48">
        <f t="shared" si="40"/>
        <v>-2801.7167548874395</v>
      </c>
      <c r="AN48">
        <f t="shared" si="41"/>
        <v>0</v>
      </c>
      <c r="AO48">
        <f t="shared" si="42"/>
        <v>0</v>
      </c>
      <c r="AP48">
        <f t="shared" si="43"/>
        <v>-6.2736632742285747E-2</v>
      </c>
      <c r="AQ48">
        <f t="shared" si="44"/>
        <v>-17.174787217694185</v>
      </c>
      <c r="AR48">
        <f t="shared" si="45"/>
        <v>-17.237523850436471</v>
      </c>
      <c r="AS48">
        <f t="shared" si="46"/>
        <v>0.11140165354765762</v>
      </c>
      <c r="AT48">
        <f t="shared" si="47"/>
        <v>4.1192063444474333E-2</v>
      </c>
      <c r="AU48">
        <f t="shared" si="48"/>
        <v>-17.084930133444338</v>
      </c>
      <c r="AW48">
        <v>45</v>
      </c>
      <c r="AX48">
        <f>IF(Z48&gt;0, (R48*SUMPRODUCT(K48:$K$98, X48:$X$98)-K48*$AZ$3)/Z48, 0)</f>
        <v>380.20561098553583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0.13258683600000001</v>
      </c>
      <c r="Q49" s="5">
        <f t="shared" si="60"/>
        <v>50</v>
      </c>
      <c r="R49">
        <f t="shared" si="31"/>
        <v>100000</v>
      </c>
      <c r="S49">
        <f t="shared" si="32"/>
        <v>353.11020011665056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78.231335235487364</v>
      </c>
      <c r="AC49">
        <f t="shared" si="33"/>
        <v>62.29635419912411</v>
      </c>
      <c r="AE49">
        <f t="shared" si="34"/>
        <v>0</v>
      </c>
      <c r="AF49">
        <f t="shared" si="35"/>
        <v>0</v>
      </c>
      <c r="AG49">
        <f t="shared" si="36"/>
        <v>-8.8210924208001362</v>
      </c>
      <c r="AH49">
        <f t="shared" si="37"/>
        <v>-2728.1147135209389</v>
      </c>
      <c r="AI49">
        <f t="shared" si="38"/>
        <v>-2736.9358059417391</v>
      </c>
      <c r="AJ49">
        <f t="shared" si="39"/>
        <v>15.934981036363254</v>
      </c>
      <c r="AK49">
        <f t="shared" si="61"/>
        <v>5.4761934664841156</v>
      </c>
      <c r="AL49">
        <f t="shared" si="40"/>
        <v>-2715.5246314388919</v>
      </c>
      <c r="AN49">
        <f t="shared" si="41"/>
        <v>0</v>
      </c>
      <c r="AO49">
        <f t="shared" si="42"/>
        <v>0</v>
      </c>
      <c r="AP49">
        <f t="shared" si="43"/>
        <v>-4.8027870337740371E-2</v>
      </c>
      <c r="AQ49">
        <f t="shared" si="44"/>
        <v>-14.853663636774414</v>
      </c>
      <c r="AR49">
        <f t="shared" si="45"/>
        <v>-14.901691507112155</v>
      </c>
      <c r="AS49">
        <f t="shared" si="46"/>
        <v>8.676059228720627E-2</v>
      </c>
      <c r="AT49">
        <f t="shared" si="47"/>
        <v>2.9816024728694906E-2</v>
      </c>
      <c r="AU49">
        <f t="shared" si="48"/>
        <v>-14.785114890096255</v>
      </c>
      <c r="AW49">
        <v>46</v>
      </c>
      <c r="AX49">
        <f>IF(Z49&gt;0, (R49*SUMPRODUCT(K49:$K$98, X49:$X$98)-K49*$AZ$3)/Z49, 0)</f>
        <v>353.11020011665056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0.14803979</v>
      </c>
      <c r="Q50" s="5">
        <f t="shared" si="60"/>
        <v>50</v>
      </c>
      <c r="R50">
        <f t="shared" si="31"/>
        <v>100000</v>
      </c>
      <c r="S50">
        <f t="shared" si="32"/>
        <v>326.84531214174945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62.29635419912411</v>
      </c>
      <c r="AC50">
        <f t="shared" si="33"/>
        <v>48.549660367109468</v>
      </c>
      <c r="AE50">
        <f t="shared" si="34"/>
        <v>0</v>
      </c>
      <c r="AF50">
        <f t="shared" si="35"/>
        <v>0</v>
      </c>
      <c r="AG50">
        <f t="shared" si="36"/>
        <v>-7.4270088270462917</v>
      </c>
      <c r="AH50">
        <f t="shared" si="37"/>
        <v>-2611.7453390916876</v>
      </c>
      <c r="AI50">
        <f t="shared" si="38"/>
        <v>-2619.172347918734</v>
      </c>
      <c r="AJ50">
        <f t="shared" si="39"/>
        <v>13.746693832014643</v>
      </c>
      <c r="AK50">
        <f t="shared" si="61"/>
        <v>4.3607447939386885</v>
      </c>
      <c r="AL50">
        <f t="shared" si="40"/>
        <v>-2601.0649092927811</v>
      </c>
      <c r="AN50">
        <f t="shared" si="41"/>
        <v>0</v>
      </c>
      <c r="AO50">
        <f t="shared" si="42"/>
        <v>0</v>
      </c>
      <c r="AP50">
        <f t="shared" si="43"/>
        <v>-3.6104960531622009E-2</v>
      </c>
      <c r="AQ50">
        <f t="shared" si="44"/>
        <v>-12.696492569546987</v>
      </c>
      <c r="AR50">
        <f t="shared" si="45"/>
        <v>-12.732597530078609</v>
      </c>
      <c r="AS50">
        <f t="shared" si="46"/>
        <v>6.6826881427387172E-2</v>
      </c>
      <c r="AT50">
        <f t="shared" si="47"/>
        <v>2.1198913632670062E-2</v>
      </c>
      <c r="AU50">
        <f t="shared" si="48"/>
        <v>-12.644571735018554</v>
      </c>
      <c r="AW50">
        <v>47</v>
      </c>
      <c r="AX50">
        <f>IF(Z50&gt;0, (R50*SUMPRODUCT(K50:$K$98, X50:$X$98)-K50*$AZ$3)/Z50, 0)</f>
        <v>326.84531214174945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0.16585403400000001</v>
      </c>
      <c r="Q51" s="5">
        <f t="shared" si="60"/>
        <v>50</v>
      </c>
      <c r="R51">
        <f t="shared" si="31"/>
        <v>100000</v>
      </c>
      <c r="S51">
        <f t="shared" si="32"/>
        <v>300.94672976019547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48.549660367109468</v>
      </c>
      <c r="AC51">
        <f t="shared" si="33"/>
        <v>36.84153369466943</v>
      </c>
      <c r="AE51">
        <f t="shared" si="34"/>
        <v>0</v>
      </c>
      <c r="AF51">
        <f t="shared" si="35"/>
        <v>0</v>
      </c>
      <c r="AG51">
        <f t="shared" si="36"/>
        <v>-6.1209393642565928</v>
      </c>
      <c r="AH51">
        <f t="shared" si="37"/>
        <v>-2463.5987490384719</v>
      </c>
      <c r="AI51">
        <f t="shared" si="38"/>
        <v>-2469.7196884027285</v>
      </c>
      <c r="AJ51">
        <f t="shared" si="39"/>
        <v>11.708126672440038</v>
      </c>
      <c r="AK51">
        <f t="shared" si="61"/>
        <v>3.3984762256976628</v>
      </c>
      <c r="AL51">
        <f t="shared" si="40"/>
        <v>-2454.6130855045908</v>
      </c>
      <c r="AN51">
        <f t="shared" si="41"/>
        <v>0</v>
      </c>
      <c r="AO51">
        <f t="shared" si="42"/>
        <v>0</v>
      </c>
      <c r="AP51">
        <f t="shared" si="43"/>
        <v>-2.6567640691719192E-2</v>
      </c>
      <c r="AQ51">
        <f t="shared" si="44"/>
        <v>-10.693130984964814</v>
      </c>
      <c r="AR51">
        <f t="shared" si="45"/>
        <v>-10.719698625656534</v>
      </c>
      <c r="AS51">
        <f t="shared" si="46"/>
        <v>5.081855644951315E-2</v>
      </c>
      <c r="AT51">
        <f t="shared" si="47"/>
        <v>1.4750921368529424E-2</v>
      </c>
      <c r="AU51">
        <f t="shared" si="48"/>
        <v>-10.654129147838491</v>
      </c>
      <c r="AW51">
        <v>48</v>
      </c>
      <c r="AX51">
        <f>IF(Z51&gt;0, (R51*SUMPRODUCT(K51:$K$98, X51:$X$98)-K51*$AZ$3)/Z51, 0)</f>
        <v>300.94672976019547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0.18707617900000001</v>
      </c>
      <c r="Q52" s="5">
        <f t="shared" si="60"/>
        <v>50</v>
      </c>
      <c r="R52">
        <f t="shared" si="31"/>
        <v>100000</v>
      </c>
      <c r="S52">
        <f t="shared" si="32"/>
        <v>275.00313488546249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36.84153369466943</v>
      </c>
      <c r="AC52">
        <f t="shared" si="33"/>
        <v>27.030872260692952</v>
      </c>
      <c r="AE52">
        <f t="shared" si="34"/>
        <v>0</v>
      </c>
      <c r="AF52">
        <f t="shared" si="35"/>
        <v>0</v>
      </c>
      <c r="AG52">
        <f t="shared" si="36"/>
        <v>-4.9146480224582136</v>
      </c>
      <c r="AH52">
        <f t="shared" si="37"/>
        <v>-2290.1638963116252</v>
      </c>
      <c r="AI52">
        <f t="shared" si="38"/>
        <v>-2295.0785443340833</v>
      </c>
      <c r="AJ52">
        <f t="shared" si="39"/>
        <v>9.8106614339764775</v>
      </c>
      <c r="AK52">
        <f t="shared" si="61"/>
        <v>2.5789073586268603</v>
      </c>
      <c r="AL52">
        <f t="shared" si="40"/>
        <v>-2282.68897554148</v>
      </c>
      <c r="AN52">
        <f t="shared" si="41"/>
        <v>0</v>
      </c>
      <c r="AO52">
        <f t="shared" si="42"/>
        <v>0</v>
      </c>
      <c r="AP52">
        <f t="shared" si="43"/>
        <v>-1.9046242481384153E-2</v>
      </c>
      <c r="AQ52">
        <f t="shared" si="44"/>
        <v>-8.8753084029495408</v>
      </c>
      <c r="AR52">
        <f t="shared" si="45"/>
        <v>-8.8943546454309246</v>
      </c>
      <c r="AS52">
        <f t="shared" si="46"/>
        <v>3.8020268332627824E-2</v>
      </c>
      <c r="AT52">
        <f t="shared" si="47"/>
        <v>9.9943057295209855E-3</v>
      </c>
      <c r="AU52">
        <f t="shared" si="48"/>
        <v>-8.8463400713687754</v>
      </c>
      <c r="AW52">
        <v>49</v>
      </c>
      <c r="AX52">
        <f>IF(Z52&gt;0, (R52*SUMPRODUCT(K52:$K$98, X52:$X$98)-K52*$AZ$3)/Z52, 0)</f>
        <v>275.00313488546249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0.21155222800000001</v>
      </c>
      <c r="Q53" s="5">
        <f t="shared" si="60"/>
        <v>50</v>
      </c>
      <c r="R53">
        <f t="shared" si="31"/>
        <v>100000</v>
      </c>
      <c r="S53">
        <f t="shared" si="32"/>
        <v>247.57565644391633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27.030872260692952</v>
      </c>
      <c r="AC53">
        <f t="shared" si="33"/>
        <v>18.943483099697275</v>
      </c>
      <c r="AE53">
        <f t="shared" si="34"/>
        <v>0</v>
      </c>
      <c r="AF53">
        <f t="shared" si="35"/>
        <v>0</v>
      </c>
      <c r="AG53">
        <f t="shared" si="36"/>
        <v>-3.8257968032468024</v>
      </c>
      <c r="AH53">
        <f t="shared" si="37"/>
        <v>-2079.4094779736583</v>
      </c>
      <c r="AI53">
        <f t="shared" si="38"/>
        <v>-2083.235274776905</v>
      </c>
      <c r="AJ53">
        <f t="shared" si="39"/>
        <v>8.0873891609956772</v>
      </c>
      <c r="AK53">
        <f t="shared" si="61"/>
        <v>1.8921610582485069</v>
      </c>
      <c r="AL53">
        <f t="shared" si="40"/>
        <v>-2073.2557245576609</v>
      </c>
      <c r="AN53">
        <f t="shared" si="41"/>
        <v>0</v>
      </c>
      <c r="AO53">
        <f t="shared" si="42"/>
        <v>0</v>
      </c>
      <c r="AP53">
        <f t="shared" si="43"/>
        <v>-1.3237950914826111E-2</v>
      </c>
      <c r="AQ53">
        <f t="shared" si="44"/>
        <v>-7.1951339856519034</v>
      </c>
      <c r="AR53">
        <f t="shared" si="45"/>
        <v>-7.2083719365667296</v>
      </c>
      <c r="AS53">
        <f t="shared" si="46"/>
        <v>2.7983833498815076E-2</v>
      </c>
      <c r="AT53">
        <f t="shared" si="47"/>
        <v>6.5472204877116405E-3</v>
      </c>
      <c r="AU53">
        <f t="shared" si="48"/>
        <v>-7.1738408825802029</v>
      </c>
      <c r="AW53">
        <v>50</v>
      </c>
      <c r="AX53">
        <f>IF(Z53&gt;0, (R53*SUMPRODUCT(K53:$K$98, X53:$X$98)-K53*$AZ$3)/Z53, 0)</f>
        <v>247.57565644391633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0.23965956799999999</v>
      </c>
      <c r="Q54" s="5">
        <f t="shared" si="60"/>
        <v>50</v>
      </c>
      <c r="R54">
        <f t="shared" si="31"/>
        <v>100000</v>
      </c>
      <c r="S54">
        <f t="shared" si="32"/>
        <v>216.88203584621738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18.943483099697275</v>
      </c>
      <c r="AC54">
        <f t="shared" si="33"/>
        <v>12.451848437218443</v>
      </c>
      <c r="AE54">
        <f t="shared" si="34"/>
        <v>0</v>
      </c>
      <c r="AF54">
        <f t="shared" si="35"/>
        <v>0</v>
      </c>
      <c r="AG54">
        <f t="shared" si="36"/>
        <v>-2.870650026092425</v>
      </c>
      <c r="AH54">
        <f t="shared" si="37"/>
        <v>-1833.7776182438192</v>
      </c>
      <c r="AI54">
        <f t="shared" si="38"/>
        <v>-1836.6482682699116</v>
      </c>
      <c r="AJ54">
        <f t="shared" si="39"/>
        <v>6.4916346624788321</v>
      </c>
      <c r="AK54">
        <f t="shared" si="61"/>
        <v>1.3260438169788094</v>
      </c>
      <c r="AL54">
        <f t="shared" si="40"/>
        <v>-1828.8305897904538</v>
      </c>
      <c r="AN54">
        <f t="shared" si="41"/>
        <v>0</v>
      </c>
      <c r="AO54">
        <f t="shared" si="42"/>
        <v>0</v>
      </c>
      <c r="AP54">
        <f t="shared" si="43"/>
        <v>-8.8687230430584095E-3</v>
      </c>
      <c r="AQ54">
        <f t="shared" si="44"/>
        <v>-5.6653599954507676</v>
      </c>
      <c r="AR54">
        <f t="shared" si="45"/>
        <v>-5.6742287184938265</v>
      </c>
      <c r="AS54">
        <f t="shared" si="46"/>
        <v>2.0055565601847798E-2</v>
      </c>
      <c r="AT54">
        <f t="shared" si="47"/>
        <v>4.0967429846380217E-3</v>
      </c>
      <c r="AU54">
        <f t="shared" si="48"/>
        <v>-5.6500764099073404</v>
      </c>
      <c r="AW54">
        <v>51</v>
      </c>
      <c r="AX54">
        <f>IF(Z54&gt;0, (R54*SUMPRODUCT(K54:$K$98, X54:$X$98)-K54*$AZ$3)/Z54, 0)</f>
        <v>216.88203584621738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0.27212731099999998</v>
      </c>
      <c r="Q55" s="5">
        <f t="shared" si="60"/>
        <v>50</v>
      </c>
      <c r="R55">
        <f t="shared" si="31"/>
        <v>100000</v>
      </c>
      <c r="S55">
        <f t="shared" si="32"/>
        <v>179.8998507273165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12.451848437218443</v>
      </c>
      <c r="AC55">
        <f t="shared" si="33"/>
        <v>7.4146128374579376</v>
      </c>
      <c r="AE55">
        <f t="shared" si="34"/>
        <v>0</v>
      </c>
      <c r="AF55">
        <f t="shared" si="35"/>
        <v>0</v>
      </c>
      <c r="AG55">
        <f t="shared" si="36"/>
        <v>-2.0607612534088897</v>
      </c>
      <c r="AH55">
        <f t="shared" si="37"/>
        <v>-1562.3645448452228</v>
      </c>
      <c r="AI55">
        <f t="shared" si="38"/>
        <v>-1564.4253060986316</v>
      </c>
      <c r="AJ55">
        <f t="shared" si="39"/>
        <v>5.0372355997605052</v>
      </c>
      <c r="AK55">
        <f t="shared" si="61"/>
        <v>0.8716293906052911</v>
      </c>
      <c r="AL55">
        <f t="shared" si="40"/>
        <v>-1558.5164411082658</v>
      </c>
      <c r="AN55">
        <f t="shared" si="41"/>
        <v>0</v>
      </c>
      <c r="AO55">
        <f t="shared" si="42"/>
        <v>0</v>
      </c>
      <c r="AP55">
        <f t="shared" si="43"/>
        <v>-5.6844768383183973E-3</v>
      </c>
      <c r="AQ55">
        <f t="shared" si="44"/>
        <v>-4.3096817030557535</v>
      </c>
      <c r="AR55">
        <f t="shared" si="45"/>
        <v>-4.3153661798940721</v>
      </c>
      <c r="AS55">
        <f t="shared" si="46"/>
        <v>1.3894889108879219E-2</v>
      </c>
      <c r="AT55">
        <f t="shared" si="47"/>
        <v>2.4043333861684603E-3</v>
      </c>
      <c r="AU55">
        <f t="shared" si="48"/>
        <v>-4.2990669573990239</v>
      </c>
      <c r="AW55">
        <v>52</v>
      </c>
      <c r="AX55">
        <f>IF(Z55&gt;0, (R55*SUMPRODUCT(K55:$K$98, X55:$X$98)-K55*$AZ$3)/Z55, 0)</f>
        <v>179.8998507273165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0.30842977500000002</v>
      </c>
      <c r="Q56" s="5">
        <f t="shared" si="60"/>
        <v>50</v>
      </c>
      <c r="R56">
        <f t="shared" si="31"/>
        <v>100000</v>
      </c>
      <c r="S56">
        <f t="shared" si="32"/>
        <v>130.49543711143244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7.4146128374579376</v>
      </c>
      <c r="AC56">
        <f t="shared" si="33"/>
        <v>3.6657564876970654</v>
      </c>
      <c r="AE56">
        <f t="shared" si="34"/>
        <v>0</v>
      </c>
      <c r="AF56">
        <f t="shared" si="35"/>
        <v>0</v>
      </c>
      <c r="AG56">
        <f t="shared" si="36"/>
        <v>-1.404553511157179</v>
      </c>
      <c r="AH56">
        <f t="shared" si="37"/>
        <v>-1271.2002594352437</v>
      </c>
      <c r="AI56">
        <f t="shared" si="38"/>
        <v>-1272.6048129464009</v>
      </c>
      <c r="AJ56">
        <f t="shared" si="39"/>
        <v>3.7488563497608722</v>
      </c>
      <c r="AK56">
        <f t="shared" si="61"/>
        <v>0.51902289862205564</v>
      </c>
      <c r="AL56">
        <f t="shared" si="40"/>
        <v>-1268.3369336980179</v>
      </c>
      <c r="AN56">
        <f t="shared" si="41"/>
        <v>0</v>
      </c>
      <c r="AO56">
        <f t="shared" si="42"/>
        <v>0</v>
      </c>
      <c r="AP56">
        <f t="shared" si="43"/>
        <v>-3.4592590693749629E-3</v>
      </c>
      <c r="AQ56">
        <f t="shared" si="44"/>
        <v>-3.1308248432772401</v>
      </c>
      <c r="AR56">
        <f t="shared" si="45"/>
        <v>-3.1342841023466153</v>
      </c>
      <c r="AS56">
        <f t="shared" si="46"/>
        <v>9.2330162038539651E-3</v>
      </c>
      <c r="AT56">
        <f t="shared" si="47"/>
        <v>1.2782956683454595E-3</v>
      </c>
      <c r="AU56">
        <f t="shared" si="48"/>
        <v>-3.1237727904744159</v>
      </c>
      <c r="AW56">
        <v>53</v>
      </c>
      <c r="AX56">
        <f>IF(Z56&gt;0, (R56*SUMPRODUCT(K56:$K$98, X56:$X$98)-K56*$AZ$3)/Z56, 0)</f>
        <v>130.49543711143244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0.34883407700000002</v>
      </c>
      <c r="Q57" s="5">
        <f t="shared" si="60"/>
        <v>50</v>
      </c>
      <c r="R57">
        <f t="shared" si="31"/>
        <v>100000</v>
      </c>
      <c r="S57">
        <f t="shared" si="32"/>
        <v>57.501884475780891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3.6657564876970654</v>
      </c>
      <c r="AC57">
        <f t="shared" si="33"/>
        <v>1.0356685670045351</v>
      </c>
      <c r="AE57">
        <f t="shared" si="34"/>
        <v>0</v>
      </c>
      <c r="AF57">
        <f t="shared" si="35"/>
        <v>0</v>
      </c>
      <c r="AG57">
        <f t="shared" si="36"/>
        <v>-0.90055184838398339</v>
      </c>
      <c r="AH57">
        <f t="shared" si="37"/>
        <v>-979.91225532324756</v>
      </c>
      <c r="AI57">
        <f t="shared" si="38"/>
        <v>-980.81280717163156</v>
      </c>
      <c r="AJ57">
        <f t="shared" si="39"/>
        <v>2.6300879206925303</v>
      </c>
      <c r="AK57">
        <f t="shared" si="61"/>
        <v>0.25660295413879458</v>
      </c>
      <c r="AL57">
        <f t="shared" si="40"/>
        <v>-977.92611629680027</v>
      </c>
      <c r="AN57">
        <f t="shared" si="41"/>
        <v>0</v>
      </c>
      <c r="AO57">
        <f t="shared" si="42"/>
        <v>0</v>
      </c>
      <c r="AP57">
        <f t="shared" si="43"/>
        <v>-1.9803205661713561E-3</v>
      </c>
      <c r="AQ57">
        <f t="shared" si="44"/>
        <v>-2.1548347224451683</v>
      </c>
      <c r="AR57">
        <f t="shared" si="45"/>
        <v>-2.1568150430113397</v>
      </c>
      <c r="AS57">
        <f t="shared" si="46"/>
        <v>5.7835839319331185E-3</v>
      </c>
      <c r="AT57">
        <f t="shared" si="47"/>
        <v>5.6427190542471597E-4</v>
      </c>
      <c r="AU57">
        <f t="shared" si="48"/>
        <v>-2.150467187173982</v>
      </c>
      <c r="AW57">
        <v>54</v>
      </c>
      <c r="AX57">
        <f>IF(Z57&gt;0, (R57*SUMPRODUCT(K57:$K$98, X57:$X$98)-K57*$AZ$3)/Z57, 0)</f>
        <v>57.501884475780891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0.39293336200000001</v>
      </c>
      <c r="Q58" s="5">
        <f t="shared" si="60"/>
        <v>50</v>
      </c>
      <c r="R58">
        <f t="shared" si="31"/>
        <v>100000</v>
      </c>
      <c r="S58">
        <f t="shared" si="32"/>
        <v>-62.497004483284613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1.0356685670045351</v>
      </c>
      <c r="AC58">
        <f t="shared" si="33"/>
        <v>-0.67207961741856881</v>
      </c>
      <c r="AE58">
        <f t="shared" si="34"/>
        <v>0</v>
      </c>
      <c r="AF58">
        <f t="shared" si="35"/>
        <v>0</v>
      </c>
      <c r="AG58">
        <f t="shared" si="36"/>
        <v>-0.53768946445931065</v>
      </c>
      <c r="AH58">
        <f t="shared" si="37"/>
        <v>-707.7137308816657</v>
      </c>
      <c r="AI58">
        <f t="shared" si="38"/>
        <v>-708.25142034612497</v>
      </c>
      <c r="AJ58">
        <f t="shared" si="39"/>
        <v>1.7077481844231039</v>
      </c>
      <c r="AK58">
        <f t="shared" si="61"/>
        <v>7.2496799690317471E-2</v>
      </c>
      <c r="AL58">
        <f t="shared" si="40"/>
        <v>-706.47117536201165</v>
      </c>
      <c r="AN58">
        <f t="shared" si="41"/>
        <v>0</v>
      </c>
      <c r="AO58">
        <f t="shared" si="42"/>
        <v>0</v>
      </c>
      <c r="AP58">
        <f t="shared" si="43"/>
        <v>-1.055699413041239E-3</v>
      </c>
      <c r="AQ58">
        <f t="shared" si="44"/>
        <v>-1.389525031970454</v>
      </c>
      <c r="AR58">
        <f t="shared" si="45"/>
        <v>-1.3905807313834952</v>
      </c>
      <c r="AS58">
        <f t="shared" si="46"/>
        <v>3.3529925265146118E-3</v>
      </c>
      <c r="AT58">
        <f t="shared" si="47"/>
        <v>1.423402055262479E-4</v>
      </c>
      <c r="AU58">
        <f t="shared" si="48"/>
        <v>-1.3870853986514544</v>
      </c>
      <c r="AW58">
        <v>55</v>
      </c>
      <c r="AX58">
        <f>IF(Z58&gt;0, (R58*SUMPRODUCT(K58:$K$98, X58:$X$98)-K58*$AZ$3)/Z58, 0)</f>
        <v>-62.497004483284613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0.441408258</v>
      </c>
      <c r="Q59" s="5">
        <f t="shared" si="60"/>
        <v>50</v>
      </c>
      <c r="R59">
        <f t="shared" si="31"/>
        <v>100000</v>
      </c>
      <c r="S59">
        <f t="shared" si="32"/>
        <v>-281.7928889268332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-0.67207961741856881</v>
      </c>
      <c r="AC59">
        <f t="shared" si="33"/>
        <v>-1.6624202404407518</v>
      </c>
      <c r="AE59">
        <f t="shared" si="34"/>
        <v>0</v>
      </c>
      <c r="AF59">
        <f t="shared" si="35"/>
        <v>0</v>
      </c>
      <c r="AG59">
        <f t="shared" si="36"/>
        <v>-0.29497199996278028</v>
      </c>
      <c r="AH59">
        <f t="shared" si="37"/>
        <v>-474.68113970387446</v>
      </c>
      <c r="AI59">
        <f t="shared" si="38"/>
        <v>-474.97611170383726</v>
      </c>
      <c r="AJ59">
        <f t="shared" si="39"/>
        <v>0.99034062302218295</v>
      </c>
      <c r="AK59">
        <f t="shared" si="61"/>
        <v>-4.7045573219299822E-2</v>
      </c>
      <c r="AL59">
        <f t="shared" si="40"/>
        <v>-474.03281665403438</v>
      </c>
      <c r="AN59">
        <f t="shared" si="41"/>
        <v>0</v>
      </c>
      <c r="AO59">
        <f t="shared" si="42"/>
        <v>0</v>
      </c>
      <c r="AP59">
        <f t="shared" si="43"/>
        <v>-5.1709641073988458E-4</v>
      </c>
      <c r="AQ59">
        <f t="shared" si="44"/>
        <v>-0.83213292657527826</v>
      </c>
      <c r="AR59">
        <f t="shared" si="45"/>
        <v>-0.83265002298601809</v>
      </c>
      <c r="AS59">
        <f t="shared" si="46"/>
        <v>1.7361023474746389E-3</v>
      </c>
      <c r="AT59">
        <f t="shared" si="47"/>
        <v>-8.2472563687299073E-5</v>
      </c>
      <c r="AU59">
        <f t="shared" si="48"/>
        <v>-0.83099639320223084</v>
      </c>
      <c r="AW59">
        <v>56</v>
      </c>
      <c r="AX59">
        <f>IF(Z59&gt;0, (R59*SUMPRODUCT(K59:$K$98, X59:$X$98)-K59*$AZ$3)/Z59, 0)</f>
        <v>-281.7928889268332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0.49593942699999999</v>
      </c>
      <c r="Q60" s="5">
        <f t="shared" si="60"/>
        <v>50</v>
      </c>
      <c r="R60">
        <f t="shared" si="31"/>
        <v>100000</v>
      </c>
      <c r="S60">
        <f t="shared" si="32"/>
        <v>-733.57555476527978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-1.6624202404407518</v>
      </c>
      <c r="AC60">
        <f t="shared" si="33"/>
        <v>-2.1381385161693593</v>
      </c>
      <c r="AE60">
        <f t="shared" si="34"/>
        <v>0</v>
      </c>
      <c r="AF60">
        <f t="shared" si="35"/>
        <v>0</v>
      </c>
      <c r="AG60">
        <f t="shared" si="36"/>
        <v>-0.1457340353205672</v>
      </c>
      <c r="AH60">
        <f t="shared" si="37"/>
        <v>-292.57648928517051</v>
      </c>
      <c r="AI60">
        <f t="shared" si="38"/>
        <v>-292.72222332049108</v>
      </c>
      <c r="AJ60">
        <f t="shared" si="39"/>
        <v>0.47571827572860759</v>
      </c>
      <c r="AK60">
        <f t="shared" si="61"/>
        <v>-0.11636941683085264</v>
      </c>
      <c r="AL60">
        <f t="shared" si="40"/>
        <v>-292.36287446159338</v>
      </c>
      <c r="AN60">
        <f t="shared" si="41"/>
        <v>0</v>
      </c>
      <c r="AO60">
        <f t="shared" si="42"/>
        <v>0</v>
      </c>
      <c r="AP60">
        <f t="shared" si="43"/>
        <v>-2.2810441873784886E-4</v>
      </c>
      <c r="AQ60">
        <f t="shared" si="44"/>
        <v>-0.45794374579659819</v>
      </c>
      <c r="AR60">
        <f t="shared" si="45"/>
        <v>-0.45817185021533602</v>
      </c>
      <c r="AS60">
        <f t="shared" si="46"/>
        <v>7.4459916332757605E-4</v>
      </c>
      <c r="AT60">
        <f t="shared" si="47"/>
        <v>-1.8214261429511054E-4</v>
      </c>
      <c r="AU60">
        <f t="shared" si="48"/>
        <v>-0.45760939366630365</v>
      </c>
      <c r="AW60">
        <v>57</v>
      </c>
      <c r="AX60">
        <f>IF(Z60&gt;0, (R60*SUMPRODUCT(K60:$K$98, X60:$X$98)-K60*$AZ$3)/Z60, 0)</f>
        <v>-733.57555476527978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0.55722270799999996</v>
      </c>
      <c r="Q61" s="5">
        <f t="shared" si="60"/>
        <v>50</v>
      </c>
      <c r="R61">
        <f t="shared" si="31"/>
        <v>100000</v>
      </c>
      <c r="S61">
        <f t="shared" si="32"/>
        <v>-1805.8039711402519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-2.1381385161693593</v>
      </c>
      <c r="AC61">
        <f t="shared" si="33"/>
        <v>-2.2778548951385726</v>
      </c>
      <c r="AE61">
        <f t="shared" si="34"/>
        <v>0</v>
      </c>
      <c r="AF61">
        <f t="shared" si="35"/>
        <v>0</v>
      </c>
      <c r="AG61">
        <f t="shared" si="36"/>
        <v>-6.3070381158267422E-2</v>
      </c>
      <c r="AH61">
        <f t="shared" si="37"/>
        <v>-162.4126276181882</v>
      </c>
      <c r="AI61">
        <f t="shared" si="38"/>
        <v>-162.47569799934647</v>
      </c>
      <c r="AJ61">
        <f t="shared" si="39"/>
        <v>0.1397163789692133</v>
      </c>
      <c r="AK61">
        <f t="shared" si="61"/>
        <v>-0.14966969613185516</v>
      </c>
      <c r="AL61">
        <f t="shared" si="40"/>
        <v>-162.48565131650912</v>
      </c>
      <c r="AN61">
        <f t="shared" si="41"/>
        <v>0</v>
      </c>
      <c r="AO61">
        <f t="shared" si="42"/>
        <v>0</v>
      </c>
      <c r="AP61">
        <f t="shared" si="43"/>
        <v>-8.8141439852321675E-5</v>
      </c>
      <c r="AQ61">
        <f t="shared" si="44"/>
        <v>-0.22697314627833939</v>
      </c>
      <c r="AR61">
        <f t="shared" si="45"/>
        <v>-0.2270612877181917</v>
      </c>
      <c r="AS61">
        <f t="shared" si="46"/>
        <v>1.9525492928917934E-4</v>
      </c>
      <c r="AT61">
        <f t="shared" si="47"/>
        <v>-2.0916478190003644E-4</v>
      </c>
      <c r="AU61">
        <f t="shared" si="48"/>
        <v>-0.22707519757080258</v>
      </c>
      <c r="AW61">
        <v>58</v>
      </c>
      <c r="AX61">
        <f>IF(Z61&gt;0, (R61*SUMPRODUCT(K61:$K$98, X61:$X$98)-K61*$AZ$3)/Z61, 0)</f>
        <v>-1805.8039711402519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0.62633703200000002</v>
      </c>
      <c r="Q62" s="5">
        <f t="shared" si="60"/>
        <v>50</v>
      </c>
      <c r="R62">
        <f t="shared" si="31"/>
        <v>100000</v>
      </c>
      <c r="S62">
        <f t="shared" si="32"/>
        <v>-4840.9954102952006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-2.2778548951385726</v>
      </c>
      <c r="AC62">
        <f t="shared" si="33"/>
        <v>-2.2206964638924616</v>
      </c>
      <c r="AE62">
        <f t="shared" si="34"/>
        <v>0</v>
      </c>
      <c r="AF62">
        <f t="shared" si="35"/>
        <v>0</v>
      </c>
      <c r="AG62">
        <f t="shared" si="36"/>
        <v>-2.2936362004906809E-2</v>
      </c>
      <c r="AH62">
        <f t="shared" si="37"/>
        <v>-79.006630683555883</v>
      </c>
      <c r="AI62">
        <f t="shared" si="38"/>
        <v>-79.029567045560796</v>
      </c>
      <c r="AJ62">
        <f t="shared" si="39"/>
        <v>-5.7158431246111085E-2</v>
      </c>
      <c r="AK62">
        <f t="shared" si="61"/>
        <v>-0.15944984265970011</v>
      </c>
      <c r="AL62">
        <f t="shared" si="40"/>
        <v>-79.246175319466602</v>
      </c>
      <c r="AN62">
        <f t="shared" si="41"/>
        <v>0</v>
      </c>
      <c r="AO62">
        <f t="shared" si="42"/>
        <v>0</v>
      </c>
      <c r="AP62">
        <f t="shared" si="43"/>
        <v>-2.8619444304007839E-5</v>
      </c>
      <c r="AQ62">
        <f t="shared" si="44"/>
        <v>-9.8582585416624416E-2</v>
      </c>
      <c r="AR62">
        <f t="shared" si="45"/>
        <v>-9.8611204860928434E-2</v>
      </c>
      <c r="AS62">
        <f t="shared" si="46"/>
        <v>-7.1320924355945358E-5</v>
      </c>
      <c r="AT62">
        <f t="shared" si="47"/>
        <v>-1.9895770263417769E-4</v>
      </c>
      <c r="AU62">
        <f t="shared" si="48"/>
        <v>-9.8881483487918545E-2</v>
      </c>
      <c r="AW62">
        <v>59</v>
      </c>
      <c r="AX62">
        <f>IF(Z62&gt;0, (R62*SUMPRODUCT(K62:$K$98, X62:$X$98)-K62*$AZ$3)/Z62, 0)</f>
        <v>-4840.9954102952006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0.70099715600000001</v>
      </c>
      <c r="Q63" s="5">
        <f t="shared" si="60"/>
        <v>50</v>
      </c>
      <c r="R63">
        <f t="shared" si="31"/>
        <v>100000</v>
      </c>
      <c r="S63">
        <f t="shared" si="32"/>
        <v>-15580.719367197535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-2.2206964638924616</v>
      </c>
      <c r="AC63">
        <f t="shared" si="33"/>
        <v>-2.0655901408051127</v>
      </c>
      <c r="AE63">
        <f t="shared" si="34"/>
        <v>0</v>
      </c>
      <c r="AF63">
        <f t="shared" si="35"/>
        <v>0</v>
      </c>
      <c r="AG63">
        <f t="shared" si="36"/>
        <v>-6.6286738504316095E-3</v>
      </c>
      <c r="AH63">
        <f t="shared" si="37"/>
        <v>-32.156649068852261</v>
      </c>
      <c r="AI63">
        <f t="shared" si="38"/>
        <v>-32.163277742702689</v>
      </c>
      <c r="AJ63">
        <f t="shared" si="39"/>
        <v>-0.15510632308734884</v>
      </c>
      <c r="AK63">
        <f t="shared" si="61"/>
        <v>-0.15544875247247233</v>
      </c>
      <c r="AL63">
        <f t="shared" si="40"/>
        <v>-32.473832818262515</v>
      </c>
      <c r="AN63">
        <f t="shared" si="41"/>
        <v>0</v>
      </c>
      <c r="AO63">
        <f t="shared" si="42"/>
        <v>0</v>
      </c>
      <c r="AP63">
        <f t="shared" si="43"/>
        <v>-7.3849114263909514E-6</v>
      </c>
      <c r="AQ63">
        <f t="shared" si="44"/>
        <v>-3.5825266184660524E-2</v>
      </c>
      <c r="AR63">
        <f t="shared" si="45"/>
        <v>-3.5832651096086909E-2</v>
      </c>
      <c r="AS63">
        <f t="shared" si="46"/>
        <v>-1.7280175243479E-4</v>
      </c>
      <c r="AT63">
        <f t="shared" si="47"/>
        <v>-1.7318324815112634E-4</v>
      </c>
      <c r="AU63">
        <f t="shared" si="48"/>
        <v>-3.6178636096672837E-2</v>
      </c>
      <c r="AW63">
        <v>60</v>
      </c>
      <c r="AX63">
        <f>IF(Z63&gt;0, (R63*SUMPRODUCT(K63:$K$98, X63:$X$98)-K63*$AZ$3)/Z63, 0)</f>
        <v>-15580.719367197535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0.77900909500000004</v>
      </c>
      <c r="Q64" s="5">
        <f t="shared" si="60"/>
        <v>50</v>
      </c>
      <c r="R64">
        <f t="shared" si="31"/>
        <v>100000</v>
      </c>
      <c r="S64">
        <f t="shared" si="32"/>
        <v>-67028.49277465824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-2.0655901408051127</v>
      </c>
      <c r="AC64">
        <f t="shared" si="33"/>
        <v>-1.8749074529683682</v>
      </c>
      <c r="AE64">
        <f t="shared" si="34"/>
        <v>0</v>
      </c>
      <c r="AF64">
        <f t="shared" si="35"/>
        <v>0</v>
      </c>
      <c r="AG64">
        <f t="shared" si="36"/>
        <v>-1.3985898946523997E-3</v>
      </c>
      <c r="AH64">
        <f t="shared" si="37"/>
        <v>-10.327594434549788</v>
      </c>
      <c r="AI64">
        <f t="shared" si="38"/>
        <v>-10.32899302444444</v>
      </c>
      <c r="AJ64">
        <f t="shared" si="39"/>
        <v>-0.19068268783674447</v>
      </c>
      <c r="AK64">
        <f t="shared" si="61"/>
        <v>-0.1445913098563579</v>
      </c>
      <c r="AL64">
        <f t="shared" si="40"/>
        <v>-10.664267022137542</v>
      </c>
      <c r="AN64">
        <f t="shared" si="41"/>
        <v>0</v>
      </c>
      <c r="AO64">
        <f t="shared" si="42"/>
        <v>0</v>
      </c>
      <c r="AP64">
        <f t="shared" si="43"/>
        <v>-1.3912045939277388E-6</v>
      </c>
      <c r="AQ64">
        <f t="shared" si="44"/>
        <v>-1.0273059226657097E-2</v>
      </c>
      <c r="AR64">
        <f t="shared" si="45"/>
        <v>-1.0274450431251025E-2</v>
      </c>
      <c r="AS64">
        <f t="shared" si="46"/>
        <v>-1.8967578152486166E-4</v>
      </c>
      <c r="AT64">
        <f t="shared" si="47"/>
        <v>-1.4382779060775986E-4</v>
      </c>
      <c r="AU64">
        <f t="shared" si="48"/>
        <v>-1.0607954003383647E-2</v>
      </c>
      <c r="AW64">
        <v>61</v>
      </c>
      <c r="AX64">
        <f>IF(Z64&gt;0, (R64*SUMPRODUCT(K64:$K$98, X64:$X$98)-K64*$AZ$3)/Z64, 0)</f>
        <v>-67028.49277465824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0.78135831499999997</v>
      </c>
      <c r="Q65" s="5">
        <f t="shared" si="60"/>
        <v>50</v>
      </c>
      <c r="R65">
        <f t="shared" si="31"/>
        <v>100000</v>
      </c>
      <c r="S65">
        <f t="shared" si="32"/>
        <v>-288368.2865013486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-1.8749074529683682</v>
      </c>
      <c r="AC65">
        <f t="shared" si="33"/>
        <v>-1.6829412675330564</v>
      </c>
      <c r="AE65">
        <f t="shared" si="34"/>
        <v>0</v>
      </c>
      <c r="AF65">
        <f t="shared" si="35"/>
        <v>0</v>
      </c>
      <c r="AG65">
        <f t="shared" si="36"/>
        <v>-2.9180415224424927E-4</v>
      </c>
      <c r="AH65">
        <f t="shared" si="37"/>
        <v>-2.1855996869232528</v>
      </c>
      <c r="AI65">
        <f t="shared" si="38"/>
        <v>-2.185891491075497</v>
      </c>
      <c r="AJ65">
        <f t="shared" si="39"/>
        <v>-0.19196618543531185</v>
      </c>
      <c r="AK65">
        <f t="shared" si="61"/>
        <v>-0.13124352170778578</v>
      </c>
      <c r="AL65">
        <f t="shared" si="40"/>
        <v>-2.5091011982185947</v>
      </c>
      <c r="AN65">
        <f t="shared" si="41"/>
        <v>0</v>
      </c>
      <c r="AO65">
        <f t="shared" si="42"/>
        <v>0</v>
      </c>
      <c r="AP65">
        <f t="shared" si="43"/>
        <v>-2.5916363451502165E-7</v>
      </c>
      <c r="AQ65">
        <f t="shared" si="44"/>
        <v>-1.9411237095207801E-3</v>
      </c>
      <c r="AR65">
        <f t="shared" si="45"/>
        <v>-1.9413828731552952E-3</v>
      </c>
      <c r="AS65">
        <f t="shared" si="46"/>
        <v>-1.7049330497448566E-4</v>
      </c>
      <c r="AT65">
        <f t="shared" si="47"/>
        <v>-1.1656293384019598E-4</v>
      </c>
      <c r="AU65">
        <f t="shared" si="48"/>
        <v>-2.2284391119699767E-3</v>
      </c>
      <c r="AW65">
        <v>62</v>
      </c>
      <c r="AX65">
        <f>IF(Z65&gt;0, (R65*SUMPRODUCT(K65:$K$98, X65:$X$98)-K65*$AZ$3)/Z65, 0)</f>
        <v>-288368.2865013486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0.78389590600000003</v>
      </c>
      <c r="Q66" s="5">
        <f t="shared" si="60"/>
        <v>50</v>
      </c>
      <c r="R66">
        <f t="shared" si="31"/>
        <v>100000</v>
      </c>
      <c r="S66">
        <f t="shared" si="32"/>
        <v>-1250632.5663444248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-1.6829412675330564</v>
      </c>
      <c r="AC66">
        <f t="shared" si="33"/>
        <v>-1.5043116370801053</v>
      </c>
      <c r="AE66">
        <f t="shared" si="34"/>
        <v>0</v>
      </c>
      <c r="AF66">
        <f t="shared" si="35"/>
        <v>0</v>
      </c>
      <c r="AG66">
        <f t="shared" si="36"/>
        <v>-6.0142030423739064E-5</v>
      </c>
      <c r="AH66">
        <f t="shared" si="37"/>
        <v>-0.45748816059613545</v>
      </c>
      <c r="AI66">
        <f t="shared" si="38"/>
        <v>-0.45754830262655921</v>
      </c>
      <c r="AJ66">
        <f t="shared" si="39"/>
        <v>-0.1786296304529511</v>
      </c>
      <c r="AK66">
        <f t="shared" si="61"/>
        <v>-0.11780588872731396</v>
      </c>
      <c r="AL66">
        <f t="shared" si="40"/>
        <v>-0.75398382180682422</v>
      </c>
      <c r="AN66">
        <f t="shared" si="41"/>
        <v>0</v>
      </c>
      <c r="AO66">
        <f t="shared" si="42"/>
        <v>0</v>
      </c>
      <c r="AP66">
        <f t="shared" si="43"/>
        <v>-4.7691684008451489E-8</v>
      </c>
      <c r="AQ66">
        <f t="shared" si="44"/>
        <v>-3.6278091442929606E-4</v>
      </c>
      <c r="AR66">
        <f t="shared" si="45"/>
        <v>-3.628286061133045E-4</v>
      </c>
      <c r="AS66">
        <f t="shared" si="46"/>
        <v>-1.4165048685729038E-4</v>
      </c>
      <c r="AT66">
        <f t="shared" si="47"/>
        <v>-9.341821651069821E-5</v>
      </c>
      <c r="AU66">
        <f t="shared" si="48"/>
        <v>-5.9789730948129304E-4</v>
      </c>
      <c r="AW66">
        <v>63</v>
      </c>
      <c r="AX66">
        <f>IF(Z66&gt;0, (R66*SUMPRODUCT(K66:$K$98, X66:$X$98)-K66*$AZ$3)/Z66, 0)</f>
        <v>-1250632.5663444248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2">$C$6</f>
        <v>100000</v>
      </c>
      <c r="S67">
        <f t="shared" ref="S67:S98" si="63">AX67</f>
        <v>-5493628.4187346688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-1.5043116370801053</v>
      </c>
      <c r="AC67">
        <f t="shared" ref="AC67:AC98" si="64">S67*Z67</f>
        <v>-1.3434505303494702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-1.2227351651305378E-5</v>
      </c>
      <c r="AH67">
        <f t="shared" ref="AH67:AH98" si="68">-X67*R67</f>
        <v>-9.4626516936392596E-2</v>
      </c>
      <c r="AI67">
        <f t="shared" ref="AI67:AI98" si="69">SUM(AE67:AH67)</f>
        <v>-9.4638744288043905E-2</v>
      </c>
      <c r="AJ67">
        <f t="shared" ref="AJ67:AJ98" si="70">AB67-AC67</f>
        <v>-0.16086110673063514</v>
      </c>
      <c r="AK67">
        <f t="shared" si="61"/>
        <v>-0.10530181459560738</v>
      </c>
      <c r="AL67">
        <f t="shared" ref="AL67:AL98" si="71">SUM(AI67:AK67)</f>
        <v>-0.36080166561428645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-8.6572299163220435E-9</v>
      </c>
      <c r="AQ67">
        <f t="shared" ref="AQ67:AQ98" si="75">AH67*$K67</f>
        <v>-6.6997624396582651E-5</v>
      </c>
      <c r="AR67">
        <f t="shared" ref="AR67:AR98" si="76">AI67*$K67</f>
        <v>-6.7006281626498979E-5</v>
      </c>
      <c r="AS67">
        <f t="shared" ref="AS67:AS98" si="77">AJ67*$K67</f>
        <v>-1.1389314916876984E-4</v>
      </c>
      <c r="AT67">
        <f t="shared" ref="AT67:AT98" si="78">AK67*$K67</f>
        <v>-7.4555966455971316E-5</v>
      </c>
      <c r="AU67">
        <f t="shared" ref="AU67:AU98" si="79">AL67*$K67</f>
        <v>-2.5545539725124018E-4</v>
      </c>
      <c r="AW67">
        <v>64</v>
      </c>
      <c r="AX67">
        <f>IF(Z67&gt;0, (R67*SUMPRODUCT(K67:$K$98, X67:$X$98)-K67*$AZ$3)/Z67, 0)</f>
        <v>-5493628.4187346688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0.78978433000000003</v>
      </c>
      <c r="Q68" s="5">
        <f t="shared" si="60"/>
        <v>50</v>
      </c>
      <c r="R68">
        <f t="shared" si="62"/>
        <v>100000</v>
      </c>
      <c r="S68">
        <f t="shared" si="63"/>
        <v>-24499897.895142213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-1.3434505303494702</v>
      </c>
      <c r="AC68">
        <f t="shared" si="64"/>
        <v>-1.1995676282907737</v>
      </c>
      <c r="AE68">
        <f t="shared" si="65"/>
        <v>0</v>
      </c>
      <c r="AF68">
        <f t="shared" si="66"/>
        <v>0</v>
      </c>
      <c r="AG68">
        <f t="shared" si="67"/>
        <v>-2.4481074031917117E-6</v>
      </c>
      <c r="AH68">
        <f t="shared" si="68"/>
        <v>-1.9313941463201225E-2</v>
      </c>
      <c r="AI68">
        <f t="shared" si="69"/>
        <v>-1.9316389570604418E-2</v>
      </c>
      <c r="AJ68">
        <f t="shared" si="70"/>
        <v>-0.14388290205869647</v>
      </c>
      <c r="AK68">
        <f t="shared" si="61"/>
        <v>-9.4041537124462921E-2</v>
      </c>
      <c r="AL68">
        <f t="shared" si="71"/>
        <v>-0.25724082875376381</v>
      </c>
      <c r="AN68">
        <f t="shared" si="72"/>
        <v>0</v>
      </c>
      <c r="AO68">
        <f t="shared" si="73"/>
        <v>0</v>
      </c>
      <c r="AP68">
        <f t="shared" si="74"/>
        <v>-1.5476009714646973E-9</v>
      </c>
      <c r="AQ68">
        <f t="shared" si="75"/>
        <v>-1.2209543801997073E-5</v>
      </c>
      <c r="AR68">
        <f t="shared" si="76"/>
        <v>-1.2211091402968538E-5</v>
      </c>
      <c r="AS68">
        <f t="shared" si="77"/>
        <v>-9.0957332473603475E-5</v>
      </c>
      <c r="AT68">
        <f t="shared" si="78"/>
        <v>-5.9449505369783422E-5</v>
      </c>
      <c r="AU68">
        <f t="shared" si="79"/>
        <v>-1.6261792924635545E-4</v>
      </c>
      <c r="AW68">
        <v>65</v>
      </c>
      <c r="AX68">
        <f>IF(Z68&gt;0, (R68*SUMPRODUCT(K68:$K$98, X68:$X$98)-K68*$AZ$3)/Z68, 0)</f>
        <v>-24499897.895142213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0.79285550900000001</v>
      </c>
      <c r="Q69" s="5">
        <f t="shared" ref="Q69:Q98" si="91">$C$8</f>
        <v>50</v>
      </c>
      <c r="R69">
        <f t="shared" si="62"/>
        <v>100000</v>
      </c>
      <c r="S69">
        <f t="shared" si="63"/>
        <v>-110959862.75502762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-1.1995676282907737</v>
      </c>
      <c r="AC69">
        <f t="shared" si="64"/>
        <v>-1.0710531416889568</v>
      </c>
      <c r="AE69">
        <f t="shared" si="65"/>
        <v>0</v>
      </c>
      <c r="AF69">
        <f t="shared" si="66"/>
        <v>0</v>
      </c>
      <c r="AG69">
        <f t="shared" si="67"/>
        <v>-4.8263088791556169E-7</v>
      </c>
      <c r="AH69">
        <f t="shared" si="68"/>
        <v>-3.8819908824884661E-3</v>
      </c>
      <c r="AI69">
        <f t="shared" si="69"/>
        <v>-3.8824735133763818E-3</v>
      </c>
      <c r="AJ69">
        <f t="shared" si="70"/>
        <v>-0.12851448660181686</v>
      </c>
      <c r="AK69">
        <f t="shared" si="61"/>
        <v>-8.3969733980354164E-2</v>
      </c>
      <c r="AL69">
        <f t="shared" si="71"/>
        <v>-0.21636669409554743</v>
      </c>
      <c r="AN69">
        <f t="shared" si="72"/>
        <v>0</v>
      </c>
      <c r="AO69">
        <f t="shared" si="73"/>
        <v>0</v>
      </c>
      <c r="AP69">
        <f t="shared" si="74"/>
        <v>-2.7241161231295822E-10</v>
      </c>
      <c r="AQ69">
        <f t="shared" si="75"/>
        <v>-2.1911142070706024E-6</v>
      </c>
      <c r="AR69">
        <f t="shared" si="76"/>
        <v>-2.1913866186829151E-6</v>
      </c>
      <c r="AS69">
        <f t="shared" si="77"/>
        <v>-7.253750097092406E-5</v>
      </c>
      <c r="AT69">
        <f t="shared" si="78"/>
        <v>-4.7395082229134983E-5</v>
      </c>
      <c r="AU69">
        <f t="shared" si="79"/>
        <v>-1.2212396981874197E-4</v>
      </c>
      <c r="AW69">
        <v>66</v>
      </c>
      <c r="AX69">
        <f>IF(Z69&gt;0, (R69*SUMPRODUCT(K69:$K$98, X69:$X$98)-K69*$AZ$3)/Z69, 0)</f>
        <v>-110959862.75502762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0.79617230500000002</v>
      </c>
      <c r="Q70" s="5">
        <f t="shared" si="91"/>
        <v>50</v>
      </c>
      <c r="R70">
        <f t="shared" si="62"/>
        <v>100000</v>
      </c>
      <c r="S70">
        <f t="shared" si="63"/>
        <v>-511131825.13867557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-1.0710531416889568</v>
      </c>
      <c r="AC70">
        <f t="shared" si="64"/>
        <v>-0.95629935410171851</v>
      </c>
      <c r="AE70">
        <f t="shared" si="65"/>
        <v>0</v>
      </c>
      <c r="AF70">
        <f t="shared" si="66"/>
        <v>0</v>
      </c>
      <c r="AG70">
        <f t="shared" si="67"/>
        <v>-9.3547232540476641E-8</v>
      </c>
      <c r="AH70">
        <f t="shared" si="68"/>
        <v>-7.6851469299185876E-4</v>
      </c>
      <c r="AI70">
        <f t="shared" si="69"/>
        <v>-7.6860824022439924E-4</v>
      </c>
      <c r="AJ70">
        <f t="shared" si="70"/>
        <v>-0.11475378758723831</v>
      </c>
      <c r="AK70">
        <f t="shared" si="61"/>
        <v>-7.4973719918226989E-2</v>
      </c>
      <c r="AL70">
        <f t="shared" si="71"/>
        <v>-0.1904961157456897</v>
      </c>
      <c r="AN70">
        <f t="shared" si="72"/>
        <v>0</v>
      </c>
      <c r="AO70">
        <f t="shared" si="73"/>
        <v>0</v>
      </c>
      <c r="AP70">
        <f t="shared" si="74"/>
        <v>-4.7143674023084193E-11</v>
      </c>
      <c r="AQ70">
        <f t="shared" si="75"/>
        <v>-3.8729746657852562E-7</v>
      </c>
      <c r="AR70">
        <f t="shared" si="76"/>
        <v>-3.8734461025254866E-7</v>
      </c>
      <c r="AS70">
        <f t="shared" si="77"/>
        <v>-5.7830841255364876E-5</v>
      </c>
      <c r="AT70">
        <f t="shared" si="78"/>
        <v>-3.7783443893902051E-5</v>
      </c>
      <c r="AU70">
        <f t="shared" si="79"/>
        <v>-9.600162975951948E-5</v>
      </c>
      <c r="AW70">
        <v>67</v>
      </c>
      <c r="AX70">
        <f>IF(Z70&gt;0, (R70*SUMPRODUCT(K70:$K$98, X70:$X$98)-K70*$AZ$3)/Z70, 0)</f>
        <v>-511131825.13867557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0.79964768799999997</v>
      </c>
      <c r="Q71" s="5">
        <f t="shared" si="91"/>
        <v>50</v>
      </c>
      <c r="R71">
        <f t="shared" si="62"/>
        <v>100000</v>
      </c>
      <c r="S71">
        <f t="shared" si="63"/>
        <v>-2397490613.0834184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-0.95629935410171851</v>
      </c>
      <c r="AC71">
        <f t="shared" si="64"/>
        <v>-0.85383904613003725</v>
      </c>
      <c r="AE71">
        <f t="shared" si="65"/>
        <v>0</v>
      </c>
      <c r="AF71">
        <f t="shared" si="66"/>
        <v>0</v>
      </c>
      <c r="AG71">
        <f t="shared" si="67"/>
        <v>-1.7806931995281368E-8</v>
      </c>
      <c r="AH71">
        <f t="shared" si="68"/>
        <v>-1.4960965643958101E-4</v>
      </c>
      <c r="AI71">
        <f t="shared" si="69"/>
        <v>-1.4962746337157629E-4</v>
      </c>
      <c r="AJ71">
        <f t="shared" si="70"/>
        <v>-0.10246030797168126</v>
      </c>
      <c r="AK71">
        <f t="shared" si="61"/>
        <v>-6.6940954787120296E-2</v>
      </c>
      <c r="AL71">
        <f t="shared" si="71"/>
        <v>-0.16955089022217312</v>
      </c>
      <c r="AN71">
        <f t="shared" si="72"/>
        <v>0</v>
      </c>
      <c r="AO71">
        <f t="shared" si="73"/>
        <v>0</v>
      </c>
      <c r="AP71">
        <f t="shared" si="74"/>
        <v>-8.0124172736325173E-12</v>
      </c>
      <c r="AQ71">
        <f t="shared" si="75"/>
        <v>-6.7318446314973077E-8</v>
      </c>
      <c r="AR71">
        <f t="shared" si="76"/>
        <v>-6.7326458732246719E-8</v>
      </c>
      <c r="AS71">
        <f t="shared" si="77"/>
        <v>-4.6103098595061181E-5</v>
      </c>
      <c r="AT71">
        <f t="shared" si="78"/>
        <v>-3.0120790183952233E-5</v>
      </c>
      <c r="AU71">
        <f t="shared" si="79"/>
        <v>-7.6291215237745655E-5</v>
      </c>
      <c r="AW71">
        <v>68</v>
      </c>
      <c r="AX71">
        <f>IF(Z71&gt;0, (R71*SUMPRODUCT(K71:$K$98, X71:$X$98)-K71*$AZ$3)/Z71, 0)</f>
        <v>-2397490613.0834184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0.80323853099999998</v>
      </c>
      <c r="Q72" s="5">
        <f t="shared" si="91"/>
        <v>50</v>
      </c>
      <c r="R72">
        <f t="shared" si="62"/>
        <v>100000</v>
      </c>
      <c r="S72">
        <f t="shared" si="63"/>
        <v>-11461768826.872711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-0.85383904613003725</v>
      </c>
      <c r="AC72">
        <f t="shared" si="64"/>
        <v>-0.76235634981531608</v>
      </c>
      <c r="AE72">
        <f t="shared" si="65"/>
        <v>0</v>
      </c>
      <c r="AF72">
        <f t="shared" si="66"/>
        <v>0</v>
      </c>
      <c r="AG72">
        <f t="shared" si="67"/>
        <v>-3.3256487778218493E-9</v>
      </c>
      <c r="AH72">
        <f t="shared" si="68"/>
        <v>-2.860642779501341E-5</v>
      </c>
      <c r="AI72">
        <f t="shared" si="69"/>
        <v>-2.860975344379123E-5</v>
      </c>
      <c r="AJ72">
        <f t="shared" si="70"/>
        <v>-9.1482696314721168E-2</v>
      </c>
      <c r="AK72">
        <f t="shared" si="61"/>
        <v>-5.9768733229102616E-2</v>
      </c>
      <c r="AL72">
        <f t="shared" si="71"/>
        <v>-0.15128003929726758</v>
      </c>
      <c r="AN72">
        <f t="shared" si="72"/>
        <v>0</v>
      </c>
      <c r="AO72">
        <f t="shared" si="73"/>
        <v>0</v>
      </c>
      <c r="AP72">
        <f t="shared" si="74"/>
        <v>-1.3360810895219498E-12</v>
      </c>
      <c r="AQ72">
        <f t="shared" si="75"/>
        <v>-1.1492646929699299E-8</v>
      </c>
      <c r="AR72">
        <f t="shared" si="76"/>
        <v>-1.1493983010788821E-8</v>
      </c>
      <c r="AS72">
        <f t="shared" si="77"/>
        <v>-3.6753219816745764E-5</v>
      </c>
      <c r="AT72">
        <f t="shared" si="78"/>
        <v>-2.4012119002051743E-5</v>
      </c>
      <c r="AU72">
        <f t="shared" si="79"/>
        <v>-6.0776832801808291E-5</v>
      </c>
      <c r="AW72">
        <v>69</v>
      </c>
      <c r="AX72">
        <f>IF(Z72&gt;0, (R72*SUMPRODUCT(K72:$K$98, X72:$X$98)-K72*$AZ$3)/Z72, 0)</f>
        <v>-11461768826.872711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0.80709142899999997</v>
      </c>
      <c r="Q73" s="5">
        <f t="shared" si="91"/>
        <v>50</v>
      </c>
      <c r="R73">
        <f t="shared" si="62"/>
        <v>100000</v>
      </c>
      <c r="S73">
        <f t="shared" si="63"/>
        <v>-55949933135.817093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-0.76235634981531608</v>
      </c>
      <c r="AC73">
        <f t="shared" si="64"/>
        <v>-0.68067532234977746</v>
      </c>
      <c r="AE73">
        <f t="shared" si="65"/>
        <v>0</v>
      </c>
      <c r="AF73">
        <f t="shared" si="66"/>
        <v>0</v>
      </c>
      <c r="AG73">
        <f t="shared" si="67"/>
        <v>-6.0828966559929104E-10</v>
      </c>
      <c r="AH73">
        <f t="shared" si="68"/>
        <v>-5.3682052488886791E-6</v>
      </c>
      <c r="AI73">
        <f t="shared" si="69"/>
        <v>-5.3688135385542788E-6</v>
      </c>
      <c r="AJ73">
        <f t="shared" si="70"/>
        <v>-8.1681027465538625E-2</v>
      </c>
      <c r="AK73">
        <f t="shared" ref="AK73:AK98" si="92">G73*SUM(AB73:AB73, AE73:AF73)</f>
        <v>-5.336494448707213E-2</v>
      </c>
      <c r="AL73">
        <f t="shared" si="71"/>
        <v>-0.1350513407661493</v>
      </c>
      <c r="AN73">
        <f t="shared" si="72"/>
        <v>0</v>
      </c>
      <c r="AO73">
        <f t="shared" si="73"/>
        <v>0</v>
      </c>
      <c r="AP73">
        <f t="shared" si="74"/>
        <v>-2.1819703823623475E-13</v>
      </c>
      <c r="AQ73">
        <f t="shared" si="75"/>
        <v>-1.9256064210752625E-9</v>
      </c>
      <c r="AR73">
        <f t="shared" si="76"/>
        <v>-1.925824618113499E-9</v>
      </c>
      <c r="AS73">
        <f t="shared" si="77"/>
        <v>-2.9299459256001279E-5</v>
      </c>
      <c r="AT73">
        <f t="shared" si="78"/>
        <v>-1.9142315727571014E-5</v>
      </c>
      <c r="AU73">
        <f t="shared" si="79"/>
        <v>-4.8443700808190407E-5</v>
      </c>
      <c r="AW73">
        <v>70</v>
      </c>
      <c r="AX73">
        <f>IF(Z73&gt;0, (R73*SUMPRODUCT(K73:$K$98, X73:$X$98)-K73*$AZ$3)/Z73, 0)</f>
        <v>-55949933135.817093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0.81105379099999997</v>
      </c>
      <c r="Q74" s="5">
        <f t="shared" si="91"/>
        <v>50</v>
      </c>
      <c r="R74">
        <f t="shared" si="62"/>
        <v>100000</v>
      </c>
      <c r="S74">
        <f t="shared" si="63"/>
        <v>-279163765803.51459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-0.68067532234977746</v>
      </c>
      <c r="AC74">
        <f t="shared" si="64"/>
        <v>-0.60774582520557563</v>
      </c>
      <c r="AE74">
        <f t="shared" si="65"/>
        <v>0</v>
      </c>
      <c r="AF74">
        <f t="shared" si="66"/>
        <v>0</v>
      </c>
      <c r="AG74">
        <f t="shared" si="67"/>
        <v>-1.088511296328709E-10</v>
      </c>
      <c r="AH74">
        <f t="shared" si="68"/>
        <v>-9.8671127862085445E-7</v>
      </c>
      <c r="AI74">
        <f t="shared" si="69"/>
        <v>-9.8682012975048737E-7</v>
      </c>
      <c r="AJ74">
        <f t="shared" si="70"/>
        <v>-7.2929497144201827E-2</v>
      </c>
      <c r="AK74">
        <f t="shared" si="92"/>
        <v>-4.7647272564484429E-2</v>
      </c>
      <c r="AL74">
        <f t="shared" si="71"/>
        <v>-0.120577756528816</v>
      </c>
      <c r="AN74">
        <f t="shared" si="72"/>
        <v>0</v>
      </c>
      <c r="AO74">
        <f t="shared" si="73"/>
        <v>0</v>
      </c>
      <c r="AP74">
        <f t="shared" si="74"/>
        <v>-3.4862082863752027E-14</v>
      </c>
      <c r="AQ74">
        <f t="shared" si="75"/>
        <v>-3.1601702686869659E-10</v>
      </c>
      <c r="AR74">
        <f t="shared" si="76"/>
        <v>-3.1605188895156036E-10</v>
      </c>
      <c r="AS74">
        <f t="shared" si="77"/>
        <v>-2.3357352204135082E-5</v>
      </c>
      <c r="AT74">
        <f t="shared" si="78"/>
        <v>-1.5260137124688323E-5</v>
      </c>
      <c r="AU74">
        <f t="shared" si="79"/>
        <v>-3.8617805380712357E-5</v>
      </c>
      <c r="AW74">
        <v>71</v>
      </c>
      <c r="AX74">
        <f>IF(Z74&gt;0, (R74*SUMPRODUCT(K74:$K$98, X74:$X$98)-K74*$AZ$3)/Z74, 0)</f>
        <v>-279163765803.51459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0.81525055400000002</v>
      </c>
      <c r="Q75" s="5">
        <f t="shared" si="91"/>
        <v>50</v>
      </c>
      <c r="R75">
        <f t="shared" si="62"/>
        <v>100000</v>
      </c>
      <c r="S75">
        <f t="shared" si="63"/>
        <v>-1426347082389.1138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-0.60774582520557563</v>
      </c>
      <c r="AC75">
        <f t="shared" si="64"/>
        <v>-0.54263020135212081</v>
      </c>
      <c r="AE75">
        <f t="shared" si="65"/>
        <v>0</v>
      </c>
      <c r="AF75">
        <f t="shared" si="66"/>
        <v>0</v>
      </c>
      <c r="AG75">
        <f t="shared" si="67"/>
        <v>-1.9021674599818366E-11</v>
      </c>
      <c r="AH75">
        <f t="shared" si="68"/>
        <v>-1.7748188747344765E-7</v>
      </c>
      <c r="AI75">
        <f t="shared" si="69"/>
        <v>-1.7750090914804747E-7</v>
      </c>
      <c r="AJ75">
        <f t="shared" si="70"/>
        <v>-6.5115623853454818E-2</v>
      </c>
      <c r="AK75">
        <f t="shared" si="92"/>
        <v>-4.25422077643903E-2</v>
      </c>
      <c r="AL75">
        <f t="shared" si="71"/>
        <v>-0.10765800911875427</v>
      </c>
      <c r="AN75">
        <f t="shared" si="72"/>
        <v>0</v>
      </c>
      <c r="AO75">
        <f t="shared" si="73"/>
        <v>0</v>
      </c>
      <c r="AP75">
        <f t="shared" si="74"/>
        <v>-5.4394014882560334E-15</v>
      </c>
      <c r="AQ75">
        <f t="shared" si="75"/>
        <v>-5.0752379229049545E-11</v>
      </c>
      <c r="AR75">
        <f t="shared" si="76"/>
        <v>-5.0757818630537804E-11</v>
      </c>
      <c r="AS75">
        <f t="shared" si="77"/>
        <v>-1.8620338574217031E-5</v>
      </c>
      <c r="AT75">
        <f t="shared" si="78"/>
        <v>-1.2165287919998989E-5</v>
      </c>
      <c r="AU75">
        <f t="shared" si="79"/>
        <v>-3.078567725203465E-5</v>
      </c>
      <c r="AW75">
        <v>72</v>
      </c>
      <c r="AX75">
        <f>IF(Z75&gt;0, (R75*SUMPRODUCT(K75:$K$98, X75:$X$98)-K75*$AZ$3)/Z75, 0)</f>
        <v>-1426347082389.1138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0.81969331899999998</v>
      </c>
      <c r="Q76" s="5">
        <f t="shared" si="91"/>
        <v>50</v>
      </c>
      <c r="R76">
        <f t="shared" si="62"/>
        <v>100000</v>
      </c>
      <c r="S76">
        <f t="shared" si="63"/>
        <v>-7477828663815.2129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-0.54263020135212081</v>
      </c>
      <c r="AC76">
        <f t="shared" si="64"/>
        <v>-0.48449125125155917</v>
      </c>
      <c r="AE76">
        <f t="shared" si="65"/>
        <v>0</v>
      </c>
      <c r="AF76">
        <f t="shared" si="66"/>
        <v>0</v>
      </c>
      <c r="AG76">
        <f t="shared" si="67"/>
        <v>-3.2395182681570706E-12</v>
      </c>
      <c r="AH76">
        <f t="shared" si="68"/>
        <v>-3.1183879171326225E-8</v>
      </c>
      <c r="AI76">
        <f t="shared" si="69"/>
        <v>-3.1187118689594382E-8</v>
      </c>
      <c r="AJ76">
        <f t="shared" si="70"/>
        <v>-5.8138950100561637E-2</v>
      </c>
      <c r="AK76">
        <f t="shared" si="92"/>
        <v>-3.7984114094648462E-2</v>
      </c>
      <c r="AL76">
        <f t="shared" si="71"/>
        <v>-9.6123095382328785E-2</v>
      </c>
      <c r="AN76">
        <f t="shared" si="72"/>
        <v>0</v>
      </c>
      <c r="AO76">
        <f t="shared" si="73"/>
        <v>0</v>
      </c>
      <c r="AP76">
        <f t="shared" si="74"/>
        <v>-8.27112869724416E-16</v>
      </c>
      <c r="AQ76">
        <f t="shared" si="75"/>
        <v>-7.96185903443237E-12</v>
      </c>
      <c r="AR76">
        <f t="shared" si="76"/>
        <v>-7.9626861473020944E-12</v>
      </c>
      <c r="AS76">
        <f t="shared" si="77"/>
        <v>-1.484401996837531E-5</v>
      </c>
      <c r="AT76">
        <f t="shared" si="78"/>
        <v>-9.6980930533962459E-6</v>
      </c>
      <c r="AU76">
        <f t="shared" si="79"/>
        <v>-2.4542120984457702E-5</v>
      </c>
      <c r="AW76">
        <v>73</v>
      </c>
      <c r="AX76">
        <f>IF(Z76&gt;0, (R76*SUMPRODUCT(K76:$K$98, X76:$X$98)-K76*$AZ$3)/Z76, 0)</f>
        <v>-7477828663815.2129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0.82421808699999999</v>
      </c>
      <c r="Q77" s="5">
        <f t="shared" si="91"/>
        <v>50</v>
      </c>
      <c r="R77">
        <f t="shared" si="62"/>
        <v>100000</v>
      </c>
      <c r="S77">
        <f t="shared" si="63"/>
        <v>-40273589650619.203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-0.48449125125155917</v>
      </c>
      <c r="AC77">
        <f t="shared" si="64"/>
        <v>-0.43258147433870503</v>
      </c>
      <c r="AE77">
        <f t="shared" si="65"/>
        <v>0</v>
      </c>
      <c r="AF77">
        <f t="shared" si="66"/>
        <v>0</v>
      </c>
      <c r="AG77">
        <f t="shared" si="67"/>
        <v>-5.3705353569352624E-13</v>
      </c>
      <c r="AH77">
        <f t="shared" si="68"/>
        <v>-5.3401390995639474E-9</v>
      </c>
      <c r="AI77">
        <f t="shared" si="69"/>
        <v>-5.3406761530996408E-9</v>
      </c>
      <c r="AJ77">
        <f t="shared" si="70"/>
        <v>-5.1909776912854144E-2</v>
      </c>
      <c r="AK77">
        <f t="shared" si="92"/>
        <v>-3.3914387587609146E-2</v>
      </c>
      <c r="AL77">
        <f t="shared" si="71"/>
        <v>-8.5824169841139442E-2</v>
      </c>
      <c r="AN77">
        <f t="shared" si="72"/>
        <v>0</v>
      </c>
      <c r="AO77">
        <f t="shared" si="73"/>
        <v>0</v>
      </c>
      <c r="AP77">
        <f t="shared" si="74"/>
        <v>-1.2242888733020847E-16</v>
      </c>
      <c r="AQ77">
        <f t="shared" si="75"/>
        <v>-1.2173596200309612E-12</v>
      </c>
      <c r="AR77">
        <f t="shared" si="76"/>
        <v>-1.2174820489182915E-12</v>
      </c>
      <c r="AS77">
        <f t="shared" si="77"/>
        <v>-1.1833561845548957E-5</v>
      </c>
      <c r="AT77">
        <f t="shared" si="78"/>
        <v>-7.7312604067946208E-6</v>
      </c>
      <c r="AU77">
        <f t="shared" si="79"/>
        <v>-1.9564823469825624E-5</v>
      </c>
      <c r="AW77">
        <v>74</v>
      </c>
      <c r="AX77">
        <f>IF(Z77&gt;0, (R77*SUMPRODUCT(K77:$K$98, X77:$X$98)-K77*$AZ$3)/Z77, 0)</f>
        <v>-40273589650619.203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0.82894669600000004</v>
      </c>
      <c r="Q78" s="5">
        <f t="shared" si="91"/>
        <v>50</v>
      </c>
      <c r="R78">
        <f t="shared" si="62"/>
        <v>100000</v>
      </c>
      <c r="S78">
        <f t="shared" si="63"/>
        <v>-223271185968044.09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-0.43258147433870503</v>
      </c>
      <c r="AC78">
        <f t="shared" si="64"/>
        <v>-0.38623345923205082</v>
      </c>
      <c r="AE78">
        <f t="shared" si="65"/>
        <v>0</v>
      </c>
      <c r="AF78">
        <f t="shared" si="66"/>
        <v>0</v>
      </c>
      <c r="AG78">
        <f t="shared" si="67"/>
        <v>-8.6494246348324333E-14</v>
      </c>
      <c r="AH78">
        <f t="shared" si="68"/>
        <v>-8.9037750797653337E-10</v>
      </c>
      <c r="AI78">
        <f t="shared" si="69"/>
        <v>-8.9046400222288171E-10</v>
      </c>
      <c r="AJ78">
        <f t="shared" si="70"/>
        <v>-4.6348015106654206E-2</v>
      </c>
      <c r="AK78">
        <f t="shared" si="92"/>
        <v>-3.0280703203709354E-2</v>
      </c>
      <c r="AL78">
        <f t="shared" si="71"/>
        <v>-7.6628719200827561E-2</v>
      </c>
      <c r="AN78">
        <f t="shared" si="72"/>
        <v>0</v>
      </c>
      <c r="AO78">
        <f t="shared" si="73"/>
        <v>0</v>
      </c>
      <c r="AP78">
        <f t="shared" si="74"/>
        <v>-1.7604979294262332E-17</v>
      </c>
      <c r="AQ78">
        <f t="shared" si="75"/>
        <v>-1.8122682437023672E-13</v>
      </c>
      <c r="AR78">
        <f t="shared" si="76"/>
        <v>-1.8124442934953099E-13</v>
      </c>
      <c r="AS78">
        <f t="shared" si="77"/>
        <v>-9.433643054092149E-6</v>
      </c>
      <c r="AT78">
        <f t="shared" si="78"/>
        <v>-6.1633134621483856E-6</v>
      </c>
      <c r="AU78">
        <f t="shared" si="79"/>
        <v>-1.5596956697484963E-5</v>
      </c>
      <c r="AW78">
        <v>75</v>
      </c>
      <c r="AX78">
        <f>IF(Z78&gt;0, (R78*SUMPRODUCT(K78:$K$98, X78:$X$98)-K78*$AZ$3)/Z78, 0)</f>
        <v>-223271185968044.09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0.83370721699999994</v>
      </c>
      <c r="Q79" s="5">
        <f t="shared" si="91"/>
        <v>50</v>
      </c>
      <c r="R79">
        <f t="shared" si="62"/>
        <v>100000</v>
      </c>
      <c r="S79">
        <f t="shared" si="63"/>
        <v>-1275486106008139.8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-0.38623345923205082</v>
      </c>
      <c r="AC79">
        <f t="shared" si="64"/>
        <v>-0.3448513028859182</v>
      </c>
      <c r="AE79">
        <f t="shared" si="65"/>
        <v>0</v>
      </c>
      <c r="AF79">
        <f t="shared" si="66"/>
        <v>0</v>
      </c>
      <c r="AG79">
        <f t="shared" si="67"/>
        <v>-1.3518426475267205E-14</v>
      </c>
      <c r="AH79">
        <f t="shared" si="68"/>
        <v>-1.442217548191478E-10</v>
      </c>
      <c r="AI79">
        <f t="shared" si="69"/>
        <v>-1.4423527324562305E-10</v>
      </c>
      <c r="AJ79">
        <f t="shared" si="70"/>
        <v>-4.1382156346132626E-2</v>
      </c>
      <c r="AK79">
        <f t="shared" si="92"/>
        <v>-2.703634214624356E-2</v>
      </c>
      <c r="AL79">
        <f t="shared" si="71"/>
        <v>-6.8418498636611466E-2</v>
      </c>
      <c r="AN79">
        <f t="shared" si="72"/>
        <v>0</v>
      </c>
      <c r="AO79">
        <f t="shared" si="73"/>
        <v>0</v>
      </c>
      <c r="AP79">
        <f t="shared" si="74"/>
        <v>-2.4567242933550334E-18</v>
      </c>
      <c r="AQ79">
        <f t="shared" si="75"/>
        <v>-2.6209639808503701E-14</v>
      </c>
      <c r="AR79">
        <f t="shared" si="76"/>
        <v>-2.6212096532797057E-14</v>
      </c>
      <c r="AS79">
        <f t="shared" si="77"/>
        <v>-7.5204424858885569E-6</v>
      </c>
      <c r="AT79">
        <f t="shared" si="78"/>
        <v>-4.9133557574660136E-6</v>
      </c>
      <c r="AU79">
        <f t="shared" si="79"/>
        <v>-1.2433798269566669E-5</v>
      </c>
      <c r="AW79">
        <v>76</v>
      </c>
      <c r="AX79">
        <f>IF(Z79&gt;0, (R79*SUMPRODUCT(K79:$K$98, X79:$X$98)-K79*$AZ$3)/Z79, 0)</f>
        <v>-1275486106008139.8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0.83838979800000002</v>
      </c>
      <c r="Q80" s="5">
        <f t="shared" si="91"/>
        <v>50</v>
      </c>
      <c r="R80">
        <f t="shared" si="62"/>
        <v>100000</v>
      </c>
      <c r="S80">
        <f t="shared" si="63"/>
        <v>-7511545168738023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-0.3448513028859182</v>
      </c>
      <c r="AC80">
        <f t="shared" si="64"/>
        <v>-0.30790294900530696</v>
      </c>
      <c r="AE80">
        <f t="shared" si="65"/>
        <v>0</v>
      </c>
      <c r="AF80">
        <f t="shared" si="66"/>
        <v>0</v>
      </c>
      <c r="AG80">
        <f t="shared" si="67"/>
        <v>-2.0495313686374078E-15</v>
      </c>
      <c r="AH80">
        <f t="shared" si="68"/>
        <v>-2.2667421683754249E-11</v>
      </c>
      <c r="AI80">
        <f t="shared" si="69"/>
        <v>-2.2669471215122887E-11</v>
      </c>
      <c r="AJ80">
        <f t="shared" si="70"/>
        <v>-3.694835388061124E-2</v>
      </c>
      <c r="AK80">
        <f t="shared" si="92"/>
        <v>-2.4139591202014275E-2</v>
      </c>
      <c r="AL80">
        <f t="shared" si="71"/>
        <v>-6.1087945105294986E-2</v>
      </c>
      <c r="AN80">
        <f t="shared" si="72"/>
        <v>0</v>
      </c>
      <c r="AO80">
        <f t="shared" si="73"/>
        <v>0</v>
      </c>
      <c r="AP80">
        <f t="shared" si="74"/>
        <v>-3.3255755926237823E-19</v>
      </c>
      <c r="AQ80">
        <f t="shared" si="75"/>
        <v>-3.6780224715136049E-15</v>
      </c>
      <c r="AR80">
        <f t="shared" si="76"/>
        <v>-3.6783550290728677E-15</v>
      </c>
      <c r="AS80">
        <f t="shared" si="77"/>
        <v>-5.9952507062469488E-6</v>
      </c>
      <c r="AT80">
        <f t="shared" si="78"/>
        <v>-3.9168971280837626E-6</v>
      </c>
      <c r="AU80">
        <f t="shared" si="79"/>
        <v>-9.9121478380090663E-6</v>
      </c>
      <c r="AW80">
        <v>77</v>
      </c>
      <c r="AX80">
        <f>IF(Z80&gt;0, (R80*SUMPRODUCT(K80:$K$98, X80:$X$98)-K80*$AZ$3)/Z80, 0)</f>
        <v>-7511545168738023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0.84318435700000005</v>
      </c>
      <c r="Q81" s="5">
        <f t="shared" si="91"/>
        <v>50</v>
      </c>
      <c r="R81">
        <f t="shared" si="62"/>
        <v>100000</v>
      </c>
      <c r="S81">
        <f t="shared" si="63"/>
        <v>-4.5681349894042872E+16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-0.30790294900530696</v>
      </c>
      <c r="AC81">
        <f t="shared" si="64"/>
        <v>-0.27491334732617018</v>
      </c>
      <c r="AE81">
        <f t="shared" si="65"/>
        <v>0</v>
      </c>
      <c r="AF81">
        <f t="shared" si="66"/>
        <v>0</v>
      </c>
      <c r="AG81">
        <f t="shared" si="67"/>
        <v>-3.00903265735171E-16</v>
      </c>
      <c r="AH81">
        <f t="shared" si="68"/>
        <v>-3.4562655784317256E-12</v>
      </c>
      <c r="AI81">
        <f t="shared" si="69"/>
        <v>-3.456566481697461E-12</v>
      </c>
      <c r="AJ81">
        <f t="shared" si="70"/>
        <v>-3.2989601679136782E-2</v>
      </c>
      <c r="AK81">
        <f t="shared" si="92"/>
        <v>-2.155320643037149E-2</v>
      </c>
      <c r="AL81">
        <f t="shared" si="71"/>
        <v>-5.4542808112964844E-2</v>
      </c>
      <c r="AN81">
        <f t="shared" si="72"/>
        <v>0</v>
      </c>
      <c r="AO81">
        <f t="shared" si="73"/>
        <v>0</v>
      </c>
      <c r="AP81">
        <f t="shared" si="74"/>
        <v>-4.3593439194300582E-20</v>
      </c>
      <c r="AQ81">
        <f t="shared" si="75"/>
        <v>-5.0072737816453173E-16</v>
      </c>
      <c r="AR81">
        <f t="shared" si="76"/>
        <v>-5.0077097160372609E-16</v>
      </c>
      <c r="AS81">
        <f t="shared" si="77"/>
        <v>-4.7793771574063382E-6</v>
      </c>
      <c r="AT81">
        <f t="shared" si="78"/>
        <v>-3.1225264095057826E-6</v>
      </c>
      <c r="AU81">
        <f t="shared" si="79"/>
        <v>-7.9019035674128917E-6</v>
      </c>
      <c r="AW81">
        <v>78</v>
      </c>
      <c r="AX81">
        <f>IF(Z81&gt;0, (R81*SUMPRODUCT(K81:$K$98, X81:$X$98)-K81*$AZ$3)/Z81, 0)</f>
        <v>-4.5681349894042872E+16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0.84806285100000001</v>
      </c>
      <c r="Q82" s="5">
        <f t="shared" si="91"/>
        <v>50</v>
      </c>
      <c r="R82">
        <f t="shared" si="62"/>
        <v>100000</v>
      </c>
      <c r="S82">
        <f t="shared" si="63"/>
        <v>-2.8735901654789917E+17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-0.27491334732617018</v>
      </c>
      <c r="AC82">
        <f t="shared" si="64"/>
        <v>-0.24545834582693804</v>
      </c>
      <c r="AE82">
        <f t="shared" si="65"/>
        <v>0</v>
      </c>
      <c r="AF82">
        <f t="shared" si="66"/>
        <v>0</v>
      </c>
      <c r="AG82">
        <f t="shared" si="67"/>
        <v>-4.270935166323956E-17</v>
      </c>
      <c r="AH82">
        <f t="shared" si="68"/>
        <v>-5.1036976282915946E-13</v>
      </c>
      <c r="AI82">
        <f t="shared" si="69"/>
        <v>-5.1041247218082272E-13</v>
      </c>
      <c r="AJ82">
        <f t="shared" si="70"/>
        <v>-2.9455001499232136E-2</v>
      </c>
      <c r="AK82">
        <f t="shared" si="92"/>
        <v>-1.9243934312831914E-2</v>
      </c>
      <c r="AL82">
        <f t="shared" si="71"/>
        <v>-4.8698935812574465E-2</v>
      </c>
      <c r="AN82">
        <f t="shared" si="72"/>
        <v>0</v>
      </c>
      <c r="AO82">
        <f t="shared" si="73"/>
        <v>0</v>
      </c>
      <c r="AP82">
        <f t="shared" si="74"/>
        <v>-5.5245789949498929E-21</v>
      </c>
      <c r="AQ82">
        <f t="shared" si="75"/>
        <v>-6.6017814871453017E-17</v>
      </c>
      <c r="AR82">
        <f t="shared" si="76"/>
        <v>-6.6023339450447965E-17</v>
      </c>
      <c r="AS82">
        <f t="shared" si="77"/>
        <v>-3.8100902083919025E-6</v>
      </c>
      <c r="AT82">
        <f t="shared" si="78"/>
        <v>-2.4892589361494091E-6</v>
      </c>
      <c r="AU82">
        <f t="shared" si="79"/>
        <v>-6.2993491446073349E-6</v>
      </c>
      <c r="AW82">
        <v>79</v>
      </c>
      <c r="AX82">
        <f>IF(Z82&gt;0, (R82*SUMPRODUCT(K82:$K$98, X82:$X$98)-K82*$AZ$3)/Z82, 0)</f>
        <v>-2.8735901654789917E+17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0.85299375700000002</v>
      </c>
      <c r="Q83" s="5">
        <f t="shared" si="91"/>
        <v>50</v>
      </c>
      <c r="R83">
        <f t="shared" si="62"/>
        <v>100000</v>
      </c>
      <c r="S83">
        <f t="shared" si="63"/>
        <v>-1.8726924034344604E+18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-0.24545834582693804</v>
      </c>
      <c r="AC83">
        <f t="shared" si="64"/>
        <v>-0.21915923734548043</v>
      </c>
      <c r="AE83">
        <f t="shared" si="65"/>
        <v>0</v>
      </c>
      <c r="AF83">
        <f t="shared" si="66"/>
        <v>0</v>
      </c>
      <c r="AG83">
        <f t="shared" si="67"/>
        <v>-5.851447812346254E-18</v>
      </c>
      <c r="AH83">
        <f t="shared" si="68"/>
        <v>-7.2861620668521831E-14</v>
      </c>
      <c r="AI83">
        <f t="shared" si="69"/>
        <v>-7.2867472116334173E-14</v>
      </c>
      <c r="AJ83">
        <f t="shared" si="70"/>
        <v>-2.6299108481457611E-2</v>
      </c>
      <c r="AK83">
        <f t="shared" si="92"/>
        <v>-1.7182084207885664E-2</v>
      </c>
      <c r="AL83">
        <f t="shared" si="71"/>
        <v>-4.3481192689416144E-2</v>
      </c>
      <c r="AN83">
        <f t="shared" si="72"/>
        <v>0</v>
      </c>
      <c r="AO83">
        <f t="shared" si="73"/>
        <v>0</v>
      </c>
      <c r="AP83">
        <f t="shared" si="74"/>
        <v>-6.7580518951321498E-22</v>
      </c>
      <c r="AQ83">
        <f t="shared" si="75"/>
        <v>-8.4150560584742737E-18</v>
      </c>
      <c r="AR83">
        <f t="shared" si="76"/>
        <v>-8.4157318636637863E-18</v>
      </c>
      <c r="AS83">
        <f t="shared" si="77"/>
        <v>-3.0373805870471559E-6</v>
      </c>
      <c r="AT83">
        <f t="shared" si="78"/>
        <v>-1.9844219835374782E-6</v>
      </c>
      <c r="AU83">
        <f t="shared" si="79"/>
        <v>-5.0218025705930498E-6</v>
      </c>
      <c r="AW83">
        <v>80</v>
      </c>
      <c r="AX83">
        <f>IF(Z83&gt;0, (R83*SUMPRODUCT(K83:$K$98, X83:$X$98)-K83*$AZ$3)/Z83, 0)</f>
        <v>-1.8726924034344604E+18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0.85794593600000002</v>
      </c>
      <c r="Q84" s="5">
        <f t="shared" si="91"/>
        <v>50</v>
      </c>
      <c r="R84">
        <f t="shared" si="62"/>
        <v>100000</v>
      </c>
      <c r="S84">
        <f t="shared" si="63"/>
        <v>-1.2661835146404641E+19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-0.21915923734548043</v>
      </c>
      <c r="AC84">
        <f t="shared" si="64"/>
        <v>-0.1956778904870361</v>
      </c>
      <c r="AE84">
        <f t="shared" si="65"/>
        <v>0</v>
      </c>
      <c r="AF84">
        <f t="shared" si="66"/>
        <v>0</v>
      </c>
      <c r="AG84">
        <f t="shared" si="67"/>
        <v>-7.7270746390423238E-19</v>
      </c>
      <c r="AH84">
        <f t="shared" si="68"/>
        <v>-1.0040451740637119E-14</v>
      </c>
      <c r="AI84">
        <f t="shared" si="69"/>
        <v>-1.0041224448101024E-14</v>
      </c>
      <c r="AJ84">
        <f t="shared" si="70"/>
        <v>-2.348134685844433E-2</v>
      </c>
      <c r="AK84">
        <f t="shared" si="92"/>
        <v>-1.5341146614183631E-2</v>
      </c>
      <c r="AL84">
        <f t="shared" si="71"/>
        <v>-3.8822493472637998E-2</v>
      </c>
      <c r="AN84">
        <f t="shared" si="72"/>
        <v>0</v>
      </c>
      <c r="AO84">
        <f t="shared" si="73"/>
        <v>0</v>
      </c>
      <c r="AP84">
        <f t="shared" si="74"/>
        <v>-7.9681090845991293E-23</v>
      </c>
      <c r="AQ84">
        <f t="shared" si="75"/>
        <v>-1.0353648497688797E-18</v>
      </c>
      <c r="AR84">
        <f t="shared" si="76"/>
        <v>-1.0354445308597257E-18</v>
      </c>
      <c r="AS84">
        <f t="shared" si="77"/>
        <v>-2.4213812077863205E-6</v>
      </c>
      <c r="AT84">
        <f t="shared" si="78"/>
        <v>-1.5819690557537294E-6</v>
      </c>
      <c r="AU84">
        <f t="shared" si="79"/>
        <v>-4.0033502635410848E-6</v>
      </c>
      <c r="AW84">
        <v>81</v>
      </c>
      <c r="AX84">
        <f>IF(Z84&gt;0, (R84*SUMPRODUCT(K84:$K$98, X84:$X$98)-K84*$AZ$3)/Z84, 0)</f>
        <v>-1.2661835146404641E+19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0.86292441799999997</v>
      </c>
      <c r="Q85" s="5">
        <f t="shared" si="91"/>
        <v>50</v>
      </c>
      <c r="R85">
        <f t="shared" si="62"/>
        <v>100000</v>
      </c>
      <c r="S85">
        <f t="shared" si="63"/>
        <v>-8.896445543839413E+19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-0.1956778904870361</v>
      </c>
      <c r="AC85">
        <f t="shared" si="64"/>
        <v>-0.17471240222056794</v>
      </c>
      <c r="AE85">
        <f t="shared" si="65"/>
        <v>0</v>
      </c>
      <c r="AF85">
        <f t="shared" si="66"/>
        <v>0</v>
      </c>
      <c r="AG85">
        <f t="shared" si="67"/>
        <v>-9.819225069137433E-20</v>
      </c>
      <c r="AH85">
        <f t="shared" si="68"/>
        <v>-1.3335762771476314E-15</v>
      </c>
      <c r="AI85">
        <f t="shared" si="69"/>
        <v>-1.3336744693983228E-15</v>
      </c>
      <c r="AJ85">
        <f t="shared" si="70"/>
        <v>-2.0965488266468157E-2</v>
      </c>
      <c r="AK85">
        <f t="shared" si="92"/>
        <v>-1.3697452334092529E-2</v>
      </c>
      <c r="AL85">
        <f t="shared" si="71"/>
        <v>-3.466294060056202E-2</v>
      </c>
      <c r="AN85">
        <f t="shared" si="72"/>
        <v>0</v>
      </c>
      <c r="AO85">
        <f t="shared" si="73"/>
        <v>0</v>
      </c>
      <c r="AP85">
        <f t="shared" si="74"/>
        <v>-9.0406437443296575E-24</v>
      </c>
      <c r="AQ85">
        <f t="shared" si="75"/>
        <v>-1.2278349811407528E-19</v>
      </c>
      <c r="AR85">
        <f t="shared" si="76"/>
        <v>-1.2279253875781962E-19</v>
      </c>
      <c r="AS85">
        <f t="shared" si="77"/>
        <v>-1.9303102740643501E-6</v>
      </c>
      <c r="AT85">
        <f t="shared" si="78"/>
        <v>-1.2611360457220421E-6</v>
      </c>
      <c r="AU85">
        <f t="shared" si="79"/>
        <v>-3.191446319786515E-6</v>
      </c>
      <c r="AW85">
        <v>82</v>
      </c>
      <c r="AX85">
        <f>IF(Z85&gt;0, (R85*SUMPRODUCT(K85:$K$98, X85:$X$98)-K85*$AZ$3)/Z85, 0)</f>
        <v>-8.896445543839413E+19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0.86793829099999997</v>
      </c>
      <c r="Q86" s="5">
        <f t="shared" si="91"/>
        <v>50</v>
      </c>
      <c r="R86">
        <f t="shared" si="62"/>
        <v>100000</v>
      </c>
      <c r="S86">
        <f t="shared" si="63"/>
        <v>-6.5075731078422082E+20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-0.17471240222056794</v>
      </c>
      <c r="AC86">
        <f t="shared" si="64"/>
        <v>-0.15599321626836421</v>
      </c>
      <c r="AE86">
        <f t="shared" si="65"/>
        <v>0</v>
      </c>
      <c r="AF86">
        <f t="shared" si="66"/>
        <v>0</v>
      </c>
      <c r="AG86">
        <f t="shared" si="67"/>
        <v>-1.1985513929945591E-20</v>
      </c>
      <c r="AH86">
        <f t="shared" si="68"/>
        <v>-1.7044962850902999E-16</v>
      </c>
      <c r="AI86">
        <f t="shared" si="69"/>
        <v>-1.7046161402295994E-16</v>
      </c>
      <c r="AJ86">
        <f t="shared" si="70"/>
        <v>-1.8719185952203732E-2</v>
      </c>
      <c r="AK86">
        <f t="shared" si="92"/>
        <v>-1.2229868155439758E-2</v>
      </c>
      <c r="AL86">
        <f t="shared" si="71"/>
        <v>-3.0949054107643661E-2</v>
      </c>
      <c r="AN86">
        <f t="shared" si="72"/>
        <v>0</v>
      </c>
      <c r="AO86">
        <f t="shared" si="73"/>
        <v>0</v>
      </c>
      <c r="AP86">
        <f t="shared" si="74"/>
        <v>-9.8528252311878373E-25</v>
      </c>
      <c r="AQ86">
        <f t="shared" si="75"/>
        <v>-1.4012001573202362E-20</v>
      </c>
      <c r="AR86">
        <f t="shared" si="76"/>
        <v>-1.4012986855725479E-20</v>
      </c>
      <c r="AS86">
        <f t="shared" si="77"/>
        <v>-1.5388315322579338E-6</v>
      </c>
      <c r="AT86">
        <f t="shared" si="78"/>
        <v>-1.0053699344085157E-6</v>
      </c>
      <c r="AU86">
        <f t="shared" si="79"/>
        <v>-2.5442014666664635E-6</v>
      </c>
      <c r="AW86">
        <v>83</v>
      </c>
      <c r="AX86">
        <f>IF(Z86&gt;0, (R86*SUMPRODUCT(K86:$K$98, X86:$X$98)-K86*$AZ$3)/Z86, 0)</f>
        <v>-6.5075731078422082E+20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0.872959127</v>
      </c>
      <c r="Q87" s="5">
        <f t="shared" si="91"/>
        <v>50</v>
      </c>
      <c r="R87">
        <f t="shared" si="62"/>
        <v>100000</v>
      </c>
      <c r="S87">
        <f t="shared" si="63"/>
        <v>-4.9643624343112778E+21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-0.15599321626836421</v>
      </c>
      <c r="AC87">
        <f t="shared" si="64"/>
        <v>-0.13927965738246806</v>
      </c>
      <c r="AE87">
        <f t="shared" si="65"/>
        <v>0</v>
      </c>
      <c r="AF87">
        <f t="shared" si="66"/>
        <v>0</v>
      </c>
      <c r="AG87">
        <f t="shared" si="67"/>
        <v>-1.4027950137144929E-21</v>
      </c>
      <c r="AH87">
        <f t="shared" si="68"/>
        <v>-2.0925727553863285E-17</v>
      </c>
      <c r="AI87">
        <f t="shared" si="69"/>
        <v>-2.0927130348877E-17</v>
      </c>
      <c r="AJ87">
        <f t="shared" si="70"/>
        <v>-1.6713558885896151E-2</v>
      </c>
      <c r="AK87">
        <f t="shared" si="92"/>
        <v>-1.0919525138785496E-2</v>
      </c>
      <c r="AL87">
        <f t="shared" si="71"/>
        <v>-2.7633084024681669E-2</v>
      </c>
      <c r="AN87">
        <f t="shared" si="72"/>
        <v>0</v>
      </c>
      <c r="AO87">
        <f t="shared" si="73"/>
        <v>0</v>
      </c>
      <c r="AP87">
        <f t="shared" si="74"/>
        <v>-1.0296279165845101E-25</v>
      </c>
      <c r="AQ87">
        <f t="shared" si="75"/>
        <v>-1.5359131629109477E-21</v>
      </c>
      <c r="AR87">
        <f t="shared" si="76"/>
        <v>-1.5360161257026061E-21</v>
      </c>
      <c r="AS87">
        <f t="shared" si="77"/>
        <v>-1.2267470760984777E-6</v>
      </c>
      <c r="AT87">
        <f t="shared" si="78"/>
        <v>-8.0147475638433949E-7</v>
      </c>
      <c r="AU87">
        <f t="shared" si="79"/>
        <v>-2.0282218324828184E-6</v>
      </c>
      <c r="AW87">
        <v>84</v>
      </c>
      <c r="AX87">
        <f>IF(Z87&gt;0, (R87*SUMPRODUCT(K87:$K$98, X87:$X$98)-K87*$AZ$3)/Z87, 0)</f>
        <v>-4.9643624343112778E+21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0.877957722</v>
      </c>
      <c r="Q88" s="5">
        <f t="shared" si="91"/>
        <v>50</v>
      </c>
      <c r="R88">
        <f t="shared" si="62"/>
        <v>100000</v>
      </c>
      <c r="S88">
        <f t="shared" si="63"/>
        <v>-3.9560659943084136E+22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-0.13927965738246806</v>
      </c>
      <c r="AC88">
        <f t="shared" si="64"/>
        <v>-0.12435683694863217</v>
      </c>
      <c r="AE88">
        <f t="shared" si="65"/>
        <v>0</v>
      </c>
      <c r="AF88">
        <f t="shared" si="66"/>
        <v>0</v>
      </c>
      <c r="AG88">
        <f t="shared" si="67"/>
        <v>-1.5717234890361305E-22</v>
      </c>
      <c r="AH88">
        <f t="shared" si="68"/>
        <v>-2.4631894293474698E-18</v>
      </c>
      <c r="AI88">
        <f t="shared" si="69"/>
        <v>-2.4633466016963732E-18</v>
      </c>
      <c r="AJ88">
        <f t="shared" si="70"/>
        <v>-1.4922820433835887E-2</v>
      </c>
      <c r="AK88">
        <f t="shared" si="92"/>
        <v>-9.7495760167727648E-3</v>
      </c>
      <c r="AL88">
        <f t="shared" si="71"/>
        <v>-2.4672396450608654E-2</v>
      </c>
      <c r="AN88">
        <f t="shared" si="72"/>
        <v>0</v>
      </c>
      <c r="AO88">
        <f t="shared" si="73"/>
        <v>0</v>
      </c>
      <c r="AP88">
        <f t="shared" si="74"/>
        <v>-1.030016582736808E-26</v>
      </c>
      <c r="AQ88">
        <f t="shared" si="75"/>
        <v>-1.6142317502716827E-22</v>
      </c>
      <c r="AR88">
        <f t="shared" si="76"/>
        <v>-1.6143347519299564E-22</v>
      </c>
      <c r="AS88">
        <f t="shared" si="77"/>
        <v>-9.7795525836932448E-7</v>
      </c>
      <c r="AT88">
        <f t="shared" si="78"/>
        <v>-6.38930768801291E-7</v>
      </c>
      <c r="AU88">
        <f t="shared" si="79"/>
        <v>-1.6168860271706155E-6</v>
      </c>
      <c r="AW88">
        <v>85</v>
      </c>
      <c r="AX88">
        <f>IF(Z88&gt;0, (R88*SUMPRODUCT(K88:$K$98, X88:$X$98)-K88*$AZ$3)/Z88, 0)</f>
        <v>-3.9560659943084136E+22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0.88376105100000002</v>
      </c>
      <c r="Q89" s="5">
        <f t="shared" si="91"/>
        <v>50</v>
      </c>
      <c r="R89">
        <f t="shared" si="62"/>
        <v>100000</v>
      </c>
      <c r="S89">
        <f t="shared" si="63"/>
        <v>-3.3247710127784809E+23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-0.12435683694863217</v>
      </c>
      <c r="AC89">
        <f t="shared" si="64"/>
        <v>-0.1110328901327073</v>
      </c>
      <c r="AE89">
        <f t="shared" si="65"/>
        <v>0</v>
      </c>
      <c r="AF89">
        <f t="shared" si="66"/>
        <v>0</v>
      </c>
      <c r="AG89">
        <f t="shared" si="67"/>
        <v>-1.6697825159381143E-23</v>
      </c>
      <c r="AH89">
        <f t="shared" si="68"/>
        <v>-2.7780560051039158E-19</v>
      </c>
      <c r="AI89">
        <f t="shared" si="69"/>
        <v>-2.7782229833555098E-19</v>
      </c>
      <c r="AJ89">
        <f t="shared" si="70"/>
        <v>-1.3323946815924873E-2</v>
      </c>
      <c r="AK89">
        <f t="shared" si="92"/>
        <v>-8.7049785864042536E-3</v>
      </c>
      <c r="AL89">
        <f t="shared" si="71"/>
        <v>-2.2028925402329126E-2</v>
      </c>
      <c r="AN89">
        <f t="shared" si="72"/>
        <v>0</v>
      </c>
      <c r="AO89">
        <f t="shared" si="73"/>
        <v>0</v>
      </c>
      <c r="AP89">
        <f t="shared" si="74"/>
        <v>-9.7703463573687466E-28</v>
      </c>
      <c r="AQ89">
        <f t="shared" si="75"/>
        <v>-1.6255152459051965E-23</v>
      </c>
      <c r="AR89">
        <f t="shared" si="76"/>
        <v>-1.6256129493687701E-23</v>
      </c>
      <c r="AS89">
        <f t="shared" si="77"/>
        <v>-7.7961994449085014E-7</v>
      </c>
      <c r="AT89">
        <f t="shared" si="78"/>
        <v>-5.093516970673557E-7</v>
      </c>
      <c r="AU89">
        <f t="shared" si="79"/>
        <v>-1.2889716415582059E-6</v>
      </c>
      <c r="AW89">
        <v>86</v>
      </c>
      <c r="AX89">
        <f>IF(Z89&gt;0, (R89*SUMPRODUCT(K89:$K$98, X89:$X$98)-K89*$AZ$3)/Z89, 0)</f>
        <v>-3.3247710127784809E+23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0.88953285599999998</v>
      </c>
      <c r="Q90" s="5">
        <f t="shared" si="91"/>
        <v>50</v>
      </c>
      <c r="R90">
        <f t="shared" si="62"/>
        <v>100000</v>
      </c>
      <c r="S90">
        <f t="shared" si="63"/>
        <v>-2.9547426441460737E+24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-0.1110328901327073</v>
      </c>
      <c r="AC90">
        <f t="shared" si="64"/>
        <v>-9.9136509047060076E-2</v>
      </c>
      <c r="AE90">
        <f t="shared" si="65"/>
        <v>0</v>
      </c>
      <c r="AF90">
        <f t="shared" si="66"/>
        <v>0</v>
      </c>
      <c r="AG90">
        <f t="shared" si="67"/>
        <v>-1.6775828047743682E-24</v>
      </c>
      <c r="AH90">
        <f t="shared" si="68"/>
        <v>-2.970652820602593E-20</v>
      </c>
      <c r="AI90">
        <f t="shared" si="69"/>
        <v>-2.9708205788830704E-20</v>
      </c>
      <c r="AJ90">
        <f t="shared" si="70"/>
        <v>-1.1896381085647223E-2</v>
      </c>
      <c r="AK90">
        <f t="shared" si="92"/>
        <v>-7.7723023092895116E-3</v>
      </c>
      <c r="AL90">
        <f t="shared" si="71"/>
        <v>-1.9668683394936735E-2</v>
      </c>
      <c r="AN90">
        <f t="shared" si="72"/>
        <v>0</v>
      </c>
      <c r="AO90">
        <f t="shared" si="73"/>
        <v>0</v>
      </c>
      <c r="AP90">
        <f t="shared" si="74"/>
        <v>-8.7642749501396538E-29</v>
      </c>
      <c r="AQ90">
        <f t="shared" si="75"/>
        <v>-1.5519721606034675E-24</v>
      </c>
      <c r="AR90">
        <f t="shared" si="76"/>
        <v>-1.5520598033529689E-24</v>
      </c>
      <c r="AS90">
        <f t="shared" si="77"/>
        <v>-6.2150824656477293E-7</v>
      </c>
      <c r="AT90">
        <f t="shared" si="78"/>
        <v>-4.0605205442231792E-7</v>
      </c>
      <c r="AU90">
        <f t="shared" si="79"/>
        <v>-1.0275603009870908E-6</v>
      </c>
      <c r="AW90">
        <v>87</v>
      </c>
      <c r="AX90">
        <f>IF(Z90&gt;0, (R90*SUMPRODUCT(K90:$K$98, X90:$X$98)-K90*$AZ$3)/Z90, 0)</f>
        <v>-2.9547426441460737E+24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0.89526598199999996</v>
      </c>
      <c r="Q91" s="5">
        <f t="shared" si="91"/>
        <v>50</v>
      </c>
      <c r="R91">
        <f t="shared" si="62"/>
        <v>100000</v>
      </c>
      <c r="S91">
        <f t="shared" si="63"/>
        <v>-2.7848107056225806E+25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-9.9136509047060076E-2</v>
      </c>
      <c r="AC91">
        <f t="shared" si="64"/>
        <v>-8.8514740220589361E-2</v>
      </c>
      <c r="AE91">
        <f t="shared" si="65"/>
        <v>0</v>
      </c>
      <c r="AF91">
        <f t="shared" si="66"/>
        <v>0</v>
      </c>
      <c r="AG91">
        <f t="shared" si="67"/>
        <v>-1.5892415962398552E-25</v>
      </c>
      <c r="AH91">
        <f t="shared" si="68"/>
        <v>-3.0037656342052781E-21</v>
      </c>
      <c r="AI91">
        <f t="shared" si="69"/>
        <v>-3.0039245583649022E-21</v>
      </c>
      <c r="AJ91">
        <f t="shared" si="70"/>
        <v>-1.0621768826470715E-2</v>
      </c>
      <c r="AK91">
        <f t="shared" si="92"/>
        <v>-6.9395556332942062E-3</v>
      </c>
      <c r="AL91">
        <f t="shared" si="71"/>
        <v>-1.756132445976492E-2</v>
      </c>
      <c r="AN91">
        <f t="shared" si="72"/>
        <v>0</v>
      </c>
      <c r="AO91">
        <f t="shared" si="73"/>
        <v>0</v>
      </c>
      <c r="AP91">
        <f t="shared" si="74"/>
        <v>-7.4131694721739216E-30</v>
      </c>
      <c r="AQ91">
        <f t="shared" si="75"/>
        <v>-1.4011352178133532E-25</v>
      </c>
      <c r="AR91">
        <f t="shared" si="76"/>
        <v>-1.4012093495080749E-25</v>
      </c>
      <c r="AS91">
        <f t="shared" si="77"/>
        <v>-4.9546256900890604E-7</v>
      </c>
      <c r="AT91">
        <f t="shared" si="78"/>
        <v>-3.2370221175248554E-7</v>
      </c>
      <c r="AU91">
        <f t="shared" si="79"/>
        <v>-8.1916478076139152E-7</v>
      </c>
      <c r="AW91">
        <v>88</v>
      </c>
      <c r="AX91">
        <f>IF(Z91&gt;0, (R91*SUMPRODUCT(K91:$K$98, X91:$X$98)-K91*$AZ$3)/Z91, 0)</f>
        <v>-2.7848107056225806E+25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0.900953271</v>
      </c>
      <c r="Q92" s="5">
        <f t="shared" si="91"/>
        <v>50</v>
      </c>
      <c r="R92">
        <f t="shared" si="62"/>
        <v>100000</v>
      </c>
      <c r="S92">
        <f t="shared" si="63"/>
        <v>-2.7922846329595798E+26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-8.8514740220589361E-2</v>
      </c>
      <c r="AC92">
        <f t="shared" si="64"/>
        <v>-7.9031018054097624E-2</v>
      </c>
      <c r="AE92">
        <f t="shared" si="65"/>
        <v>0</v>
      </c>
      <c r="AF92">
        <f t="shared" si="66"/>
        <v>0</v>
      </c>
      <c r="AG92">
        <f t="shared" si="67"/>
        <v>-1.4151676573589777E-26</v>
      </c>
      <c r="AH92">
        <f t="shared" si="68"/>
        <v>-2.8636648290831177E-22</v>
      </c>
      <c r="AI92">
        <f t="shared" si="69"/>
        <v>-2.8638063458488538E-22</v>
      </c>
      <c r="AJ92">
        <f t="shared" si="70"/>
        <v>-9.483722166491737E-3</v>
      </c>
      <c r="AK92">
        <f t="shared" si="92"/>
        <v>-6.1960318154412556E-3</v>
      </c>
      <c r="AL92">
        <f t="shared" si="71"/>
        <v>-1.5679753981932991E-2</v>
      </c>
      <c r="AN92">
        <f t="shared" si="72"/>
        <v>0</v>
      </c>
      <c r="AO92">
        <f t="shared" si="73"/>
        <v>0</v>
      </c>
      <c r="AP92">
        <f t="shared" si="74"/>
        <v>-5.8939151162477137E-31</v>
      </c>
      <c r="AQ92">
        <f t="shared" si="75"/>
        <v>-1.1926641579343638E-26</v>
      </c>
      <c r="AR92">
        <f t="shared" si="76"/>
        <v>-1.1927230970855264E-26</v>
      </c>
      <c r="AS92">
        <f t="shared" si="77"/>
        <v>-3.9497972656960093E-7</v>
      </c>
      <c r="AT92">
        <f t="shared" si="78"/>
        <v>-2.5805342135880541E-7</v>
      </c>
      <c r="AU92">
        <f t="shared" si="79"/>
        <v>-6.5303314792840624E-7</v>
      </c>
      <c r="AW92">
        <v>89</v>
      </c>
      <c r="AX92">
        <f>IF(Z92&gt;0, (R92*SUMPRODUCT(K92:$K$98, X92:$X$98)-K92*$AZ$3)/Z92, 0)</f>
        <v>-2.7922846329595798E+26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0.90658776299999999</v>
      </c>
      <c r="Q93" s="5">
        <f t="shared" si="91"/>
        <v>50</v>
      </c>
      <c r="R93">
        <f t="shared" si="62"/>
        <v>100000</v>
      </c>
      <c r="S93">
        <f t="shared" si="63"/>
        <v>-2.9889035099588503E+27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-7.9031018054097624E-2</v>
      </c>
      <c r="AC93">
        <f t="shared" si="64"/>
        <v>-7.0563408976872882E-2</v>
      </c>
      <c r="AE93">
        <f t="shared" si="65"/>
        <v>0</v>
      </c>
      <c r="AF93">
        <f t="shared" si="66"/>
        <v>0</v>
      </c>
      <c r="AG93">
        <f t="shared" si="67"/>
        <v>-1.180423000303619E-27</v>
      </c>
      <c r="AH93">
        <f t="shared" si="68"/>
        <v>-2.5659473615100519E-23</v>
      </c>
      <c r="AI93">
        <f t="shared" si="69"/>
        <v>-2.5660654038100822E-23</v>
      </c>
      <c r="AJ93">
        <f t="shared" si="70"/>
        <v>-8.4676090772247414E-3</v>
      </c>
      <c r="AK93">
        <f t="shared" si="92"/>
        <v>-5.5321712637868342E-3</v>
      </c>
      <c r="AL93">
        <f t="shared" si="71"/>
        <v>-1.3999780341011576E-2</v>
      </c>
      <c r="AN93">
        <f t="shared" si="72"/>
        <v>0</v>
      </c>
      <c r="AO93">
        <f t="shared" si="73"/>
        <v>0</v>
      </c>
      <c r="AP93">
        <f t="shared" si="74"/>
        <v>-4.3895057547708666E-32</v>
      </c>
      <c r="AQ93">
        <f t="shared" si="75"/>
        <v>-9.5416987866980334E-28</v>
      </c>
      <c r="AR93">
        <f t="shared" si="76"/>
        <v>-9.5421377372735112E-28</v>
      </c>
      <c r="AS93">
        <f t="shared" si="77"/>
        <v>-3.1487541977806104E-7</v>
      </c>
      <c r="AT93">
        <f t="shared" si="78"/>
        <v>-2.0571860758833333E-7</v>
      </c>
      <c r="AU93">
        <f t="shared" si="79"/>
        <v>-5.2059402736639445E-7</v>
      </c>
      <c r="AW93">
        <v>90</v>
      </c>
      <c r="AX93">
        <f>IF(Z93&gt;0, (R93*SUMPRODUCT(K93:$K$98, X93:$X$98)-K93*$AZ$3)/Z93, 0)</f>
        <v>-2.9889035099588503E+27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0.91219363099999995</v>
      </c>
      <c r="Q94" s="5">
        <f t="shared" si="91"/>
        <v>50</v>
      </c>
      <c r="R94">
        <f t="shared" si="62"/>
        <v>100000</v>
      </c>
      <c r="S94">
        <f t="shared" si="63"/>
        <v>-3.4298784051695599E+28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-7.0563408976872882E-2</v>
      </c>
      <c r="AC94">
        <f t="shared" si="64"/>
        <v>-6.3003043729350783E-2</v>
      </c>
      <c r="AE94">
        <f t="shared" si="65"/>
        <v>0</v>
      </c>
      <c r="AF94">
        <f t="shared" si="66"/>
        <v>0</v>
      </c>
      <c r="AG94">
        <f t="shared" si="67"/>
        <v>-9.1844427537710559E-29</v>
      </c>
      <c r="AH94">
        <f t="shared" si="68"/>
        <v>-2.1535486855257445E-24</v>
      </c>
      <c r="AI94">
        <f t="shared" si="69"/>
        <v>-2.1536405299532822E-24</v>
      </c>
      <c r="AJ94">
        <f t="shared" si="70"/>
        <v>-7.5603652475220995E-3</v>
      </c>
      <c r="AK94">
        <f t="shared" si="92"/>
        <v>-4.9394386283811023E-3</v>
      </c>
      <c r="AL94">
        <f t="shared" si="71"/>
        <v>-1.2499803875903201E-2</v>
      </c>
      <c r="AN94">
        <f t="shared" si="72"/>
        <v>0</v>
      </c>
      <c r="AO94">
        <f t="shared" si="73"/>
        <v>0</v>
      </c>
      <c r="AP94">
        <f t="shared" si="74"/>
        <v>-3.0493884328868374E-33</v>
      </c>
      <c r="AQ94">
        <f t="shared" si="75"/>
        <v>-7.1501414156068427E-29</v>
      </c>
      <c r="AR94">
        <f t="shared" si="76"/>
        <v>-7.1504463544501318E-29</v>
      </c>
      <c r="AS94">
        <f t="shared" si="77"/>
        <v>-2.5101675683837804E-7</v>
      </c>
      <c r="AT94">
        <f t="shared" si="78"/>
        <v>-1.6399761446774024E-7</v>
      </c>
      <c r="AU94">
        <f t="shared" si="79"/>
        <v>-4.1501437130611822E-7</v>
      </c>
      <c r="AW94">
        <v>91</v>
      </c>
      <c r="AX94">
        <f>IF(Z94&gt;0, (R94*SUMPRODUCT(K94:$K$98, X94:$X$98)-K94*$AZ$3)/Z94, 0)</f>
        <v>-3.4298784051695599E+28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0.91779930600000004</v>
      </c>
      <c r="Q95" s="5">
        <f t="shared" si="91"/>
        <v>50</v>
      </c>
      <c r="R95">
        <f t="shared" si="62"/>
        <v>100000</v>
      </c>
      <c r="S95">
        <f t="shared" si="63"/>
        <v>-4.2414986110619766E+29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-6.3003043729350783E-2</v>
      </c>
      <c r="AC95">
        <f t="shared" si="64"/>
        <v>-5.6252717615491762E-2</v>
      </c>
      <c r="AE95">
        <f t="shared" si="65"/>
        <v>0</v>
      </c>
      <c r="AF95">
        <f t="shared" si="66"/>
        <v>0</v>
      </c>
      <c r="AG95">
        <f t="shared" si="67"/>
        <v>-6.6312314082554107E-30</v>
      </c>
      <c r="AH95">
        <f t="shared" si="68"/>
        <v>-1.6858950370815609E-25</v>
      </c>
      <c r="AI95">
        <f t="shared" si="69"/>
        <v>-1.6859613493956435E-25</v>
      </c>
      <c r="AJ95">
        <f t="shared" si="70"/>
        <v>-6.7503261138590204E-3</v>
      </c>
      <c r="AK95">
        <f t="shared" si="92"/>
        <v>-4.4102130610545551E-3</v>
      </c>
      <c r="AL95">
        <f t="shared" si="71"/>
        <v>-1.1160539174913576E-2</v>
      </c>
      <c r="AN95">
        <f t="shared" si="72"/>
        <v>0</v>
      </c>
      <c r="AO95">
        <f t="shared" si="73"/>
        <v>0</v>
      </c>
      <c r="AP95">
        <f t="shared" si="74"/>
        <v>-1.9657853672321607E-34</v>
      </c>
      <c r="AQ95">
        <f t="shared" si="75"/>
        <v>-4.9977260489785125E-30</v>
      </c>
      <c r="AR95">
        <f t="shared" si="76"/>
        <v>-4.9979226275152359E-30</v>
      </c>
      <c r="AS95">
        <f t="shared" si="77"/>
        <v>-2.0010902171426827E-7</v>
      </c>
      <c r="AT95">
        <f t="shared" si="78"/>
        <v>-1.3073789418665512E-7</v>
      </c>
      <c r="AU95">
        <f t="shared" si="79"/>
        <v>-3.3084691590092341E-7</v>
      </c>
      <c r="AW95">
        <v>92</v>
      </c>
      <c r="AX95">
        <f>IF(Z95&gt;0, (R95*SUMPRODUCT(K95:$K$98, X95:$X$98)-K95*$AZ$3)/Z95, 0)</f>
        <v>-4.2414986110619766E+29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0.92340517499999997</v>
      </c>
      <c r="Q96" s="5">
        <f t="shared" si="91"/>
        <v>50</v>
      </c>
      <c r="R96">
        <f t="shared" si="62"/>
        <v>100000</v>
      </c>
      <c r="S96">
        <f t="shared" si="63"/>
        <v>-5.686706634194671E+30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-5.6252717615491762E-2</v>
      </c>
      <c r="AC96">
        <f t="shared" si="64"/>
        <v>-5.0225640728117638E-2</v>
      </c>
      <c r="AE96">
        <f t="shared" si="65"/>
        <v>0</v>
      </c>
      <c r="AF96">
        <f t="shared" si="66"/>
        <v>0</v>
      </c>
      <c r="AG96">
        <f t="shared" si="67"/>
        <v>-4.4160569516727311E-31</v>
      </c>
      <c r="AH96">
        <f t="shared" si="68"/>
        <v>-1.2246626798011167E-26</v>
      </c>
      <c r="AI96">
        <f t="shared" si="69"/>
        <v>-1.2247068403706335E-26</v>
      </c>
      <c r="AJ96">
        <f t="shared" si="70"/>
        <v>-6.0270768873741248E-3</v>
      </c>
      <c r="AK96">
        <f t="shared" si="92"/>
        <v>-3.9376902330844239E-3</v>
      </c>
      <c r="AL96">
        <f t="shared" si="71"/>
        <v>-9.9647671204585488E-3</v>
      </c>
      <c r="AN96">
        <f t="shared" si="72"/>
        <v>0</v>
      </c>
      <c r="AO96">
        <f t="shared" si="73"/>
        <v>0</v>
      </c>
      <c r="AP96">
        <f t="shared" si="74"/>
        <v>-1.1688493974855946E-35</v>
      </c>
      <c r="AQ96">
        <f t="shared" si="75"/>
        <v>-3.2414578232883076E-31</v>
      </c>
      <c r="AR96">
        <f t="shared" si="76"/>
        <v>-3.2415747082280561E-31</v>
      </c>
      <c r="AS96">
        <f t="shared" si="77"/>
        <v>-1.5952568695333883E-7</v>
      </c>
      <c r="AT96">
        <f t="shared" si="78"/>
        <v>-1.0422344880951459E-7</v>
      </c>
      <c r="AU96">
        <f t="shared" si="79"/>
        <v>-2.6374913576285344E-7</v>
      </c>
      <c r="AW96">
        <v>93</v>
      </c>
      <c r="AX96">
        <f>IF(Z96&gt;0, (R96*SUMPRODUCT(K96:$K$98, X96:$X$98)-K96*$AZ$3)/Z96, 0)</f>
        <v>-5.686706634194671E+30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0.92901104300000004</v>
      </c>
      <c r="Q97" s="5">
        <f t="shared" si="91"/>
        <v>50</v>
      </c>
      <c r="R97">
        <f t="shared" si="62"/>
        <v>100000</v>
      </c>
      <c r="S97">
        <f t="shared" si="63"/>
        <v>-8.3251409557205901E+31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-5.0225640728117638E-2</v>
      </c>
      <c r="AC97">
        <f t="shared" si="64"/>
        <v>-4.4844322078676453E-2</v>
      </c>
      <c r="AE97">
        <f t="shared" si="65"/>
        <v>0</v>
      </c>
      <c r="AF97">
        <f t="shared" si="66"/>
        <v>0</v>
      </c>
      <c r="AG97">
        <f t="shared" si="67"/>
        <v>-2.6933070753511894E-32</v>
      </c>
      <c r="AH97">
        <f t="shared" si="68"/>
        <v>-8.2051313492417711E-28</v>
      </c>
      <c r="AI97">
        <f t="shared" si="69"/>
        <v>-8.2054006799493062E-28</v>
      </c>
      <c r="AJ97">
        <f t="shared" si="70"/>
        <v>-5.3813186494411844E-3</v>
      </c>
      <c r="AK97">
        <f t="shared" si="92"/>
        <v>-3.5157948509682352E-3</v>
      </c>
      <c r="AL97">
        <f t="shared" si="71"/>
        <v>-8.8971135004094204E-3</v>
      </c>
      <c r="AN97">
        <f t="shared" si="72"/>
        <v>0</v>
      </c>
      <c r="AO97">
        <f t="shared" si="73"/>
        <v>0</v>
      </c>
      <c r="AP97">
        <f t="shared" si="74"/>
        <v>-6.3649022895289953E-37</v>
      </c>
      <c r="AQ97">
        <f t="shared" si="75"/>
        <v>-1.9390607104785966E-32</v>
      </c>
      <c r="AR97">
        <f t="shared" si="76"/>
        <v>-1.9391243595014919E-32</v>
      </c>
      <c r="AS97">
        <f t="shared" si="77"/>
        <v>-1.2717290095132245E-7</v>
      </c>
      <c r="AT97">
        <f t="shared" si="78"/>
        <v>-8.3086295288197208E-8</v>
      </c>
      <c r="AU97">
        <f t="shared" si="79"/>
        <v>-2.1025919623951966E-7</v>
      </c>
      <c r="AW97">
        <v>94</v>
      </c>
      <c r="AX97">
        <f>IF(Z97&gt;0, (R97*SUMPRODUCT(K97:$K$98, X97:$X$98)-K97*$AZ$3)/Z97, 0)</f>
        <v>-8.3251409557205901E+31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-4.4844322078676453E-2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-5.3866141507023784E-29</v>
      </c>
      <c r="AI98">
        <f t="shared" si="69"/>
        <v>-5.3866141507023784E-29</v>
      </c>
      <c r="AJ98">
        <f t="shared" si="70"/>
        <v>-4.4844322078676453E-2</v>
      </c>
      <c r="AK98">
        <f t="shared" si="92"/>
        <v>-3.1391025455073519E-3</v>
      </c>
      <c r="AL98">
        <f t="shared" si="71"/>
        <v>-4.7983424624183806E-2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-1.136589694558749E-33</v>
      </c>
      <c r="AR98">
        <f t="shared" si="76"/>
        <v>-1.136589694558749E-33</v>
      </c>
      <c r="AS98">
        <f t="shared" si="77"/>
        <v>-9.4622694160209965E-7</v>
      </c>
      <c r="AT98">
        <f t="shared" si="78"/>
        <v>-6.6235885912146982E-8</v>
      </c>
      <c r="AU98">
        <f t="shared" si="79"/>
        <v>-1.0124628275142466E-6</v>
      </c>
      <c r="AW98">
        <v>95</v>
      </c>
    </row>
    <row r="100" spans="5:50" x14ac:dyDescent="0.25">
      <c r="AN100" s="6">
        <f t="shared" ref="AN100:AU100" si="93">SUM(AN3:AN98)</f>
        <v>4187.1506240443905</v>
      </c>
      <c r="AO100" s="6">
        <f t="shared" si="93"/>
        <v>-418.7150624044391</v>
      </c>
      <c r="AP100" s="6">
        <f t="shared" si="93"/>
        <v>-2848.3586446119166</v>
      </c>
      <c r="AQ100" s="6">
        <f t="shared" si="93"/>
        <v>-1897.5865527821741</v>
      </c>
      <c r="AR100" s="6">
        <f t="shared" si="93"/>
        <v>-977.50963575413869</v>
      </c>
      <c r="AS100" s="6">
        <f t="shared" si="93"/>
        <v>-451.80453684525315</v>
      </c>
      <c r="AT100" s="6">
        <f t="shared" si="93"/>
        <v>263.55264649306412</v>
      </c>
      <c r="AU100" s="6">
        <f t="shared" si="93"/>
        <v>-1165.7615261063281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7568.6793534933595</v>
      </c>
      <c r="K3">
        <v>1</v>
      </c>
      <c r="L3" s="2">
        <v>0</v>
      </c>
      <c r="O3">
        <f>$C$3</f>
        <v>7568.6793534933595</v>
      </c>
      <c r="P3">
        <f>O3*C5</f>
        <v>756.86793534933599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7568.6793534933595</v>
      </c>
      <c r="AF3">
        <f t="shared" ref="AF3:AF34" si="4">-$Z3*P3</f>
        <v>-756.86793534933599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4291.9032141440239</v>
      </c>
      <c r="AJ3">
        <f t="shared" ref="AJ3:AJ34" si="8">AB3-AC3</f>
        <v>0</v>
      </c>
      <c r="AL3">
        <f t="shared" ref="AL3:AL34" si="9">SUM(AI3:AK3)</f>
        <v>4291.9032141440239</v>
      </c>
      <c r="AN3">
        <f t="shared" ref="AN3:AN34" si="10">AE3*$K3</f>
        <v>7568.6793534933595</v>
      </c>
      <c r="AO3">
        <f t="shared" ref="AO3:AO34" si="11">AF3*$K3</f>
        <v>-756.86793534933599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4291.9032141440239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4291.9032141440239</v>
      </c>
      <c r="AW3">
        <v>0</v>
      </c>
      <c r="AX3">
        <f>IF(Z3&gt;0, (R3*SUMPRODUCT(K3:$K$98, X3:$X$98)-K3*$AZ$3)/Z3, 0)</f>
        <v>0</v>
      </c>
      <c r="AZ3">
        <f>C6*SUMPRODUCT(X4:X89, K4:K89)/1</f>
        <v>3899.3922790169859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100000</v>
      </c>
      <c r="S4">
        <f t="shared" si="1"/>
        <v>422.61386262312749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417.7920298946774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-417.7920298946774</v>
      </c>
      <c r="AK4">
        <f>G4*SUM(AB4, AE4:AF4)</f>
        <v>0</v>
      </c>
      <c r="AL4">
        <f t="shared" si="9"/>
        <v>-558.7467298946774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-125.85241071428571</v>
      </c>
      <c r="AR4">
        <f t="shared" si="14"/>
        <v>-125.85241071428571</v>
      </c>
      <c r="AS4">
        <f t="shared" si="15"/>
        <v>-373.02859812024764</v>
      </c>
      <c r="AT4">
        <f t="shared" si="16"/>
        <v>0</v>
      </c>
      <c r="AU4">
        <f t="shared" si="17"/>
        <v>-498.88100883453336</v>
      </c>
      <c r="AW4">
        <v>1</v>
      </c>
      <c r="AX4">
        <f>IF(Z4&gt;0, (R4*SUMPRODUCT(K4:$K$98, X4:$X$98)-K4*$AZ$3)/Z4, 0)</f>
        <v>422.61386262312749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1.462746E-3</v>
      </c>
      <c r="Q5" s="5">
        <f t="shared" ref="Q5:Q36" si="29">$C$8</f>
        <v>50</v>
      </c>
      <c r="R5">
        <f t="shared" si="0"/>
        <v>100000</v>
      </c>
      <c r="S5">
        <f t="shared" si="1"/>
        <v>680.44250617581156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417.7920298946774</v>
      </c>
      <c r="AC5">
        <f t="shared" si="2"/>
        <v>664.96821730063948</v>
      </c>
      <c r="AE5">
        <f t="shared" si="3"/>
        <v>0</v>
      </c>
      <c r="AF5">
        <f t="shared" si="4"/>
        <v>0</v>
      </c>
      <c r="AG5">
        <f t="shared" si="5"/>
        <v>-48.862924586961803</v>
      </c>
      <c r="AH5">
        <f t="shared" si="6"/>
        <v>-144.6056730763938</v>
      </c>
      <c r="AI5">
        <f t="shared" si="7"/>
        <v>-193.46859766335561</v>
      </c>
      <c r="AJ5">
        <f t="shared" si="8"/>
        <v>-247.17618740596208</v>
      </c>
      <c r="AK5">
        <f>G5*SUM(AB5, AE5:AF5)</f>
        <v>29.245442092627421</v>
      </c>
      <c r="AL5">
        <f t="shared" si="9"/>
        <v>-411.39934297669026</v>
      </c>
      <c r="AN5">
        <f t="shared" si="10"/>
        <v>0</v>
      </c>
      <c r="AO5">
        <f t="shared" si="11"/>
        <v>0</v>
      </c>
      <c r="AP5">
        <f t="shared" si="12"/>
        <v>-38.953224319963169</v>
      </c>
      <c r="AQ5">
        <f t="shared" si="13"/>
        <v>-115.27875723564556</v>
      </c>
      <c r="AR5">
        <f t="shared" si="14"/>
        <v>-154.23198155560874</v>
      </c>
      <c r="AS5">
        <f t="shared" si="15"/>
        <v>-197.04734327643658</v>
      </c>
      <c r="AT5">
        <f t="shared" si="16"/>
        <v>23.314287382515481</v>
      </c>
      <c r="AU5">
        <f t="shared" si="17"/>
        <v>-327.96503744952986</v>
      </c>
      <c r="AW5">
        <v>2</v>
      </c>
      <c r="AX5">
        <f>IF(Z5&gt;0, (R5*SUMPRODUCT(K5:$K$98, X5:$X$98)-K5*$AZ$3)/Z5, 0)</f>
        <v>680.44250617581156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1.535893E-3</v>
      </c>
      <c r="Q6" s="5">
        <f t="shared" si="29"/>
        <v>50</v>
      </c>
      <c r="R6">
        <f t="shared" si="0"/>
        <v>100000</v>
      </c>
      <c r="S6">
        <f t="shared" si="1"/>
        <v>913.83485361948487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664.96821730063948</v>
      </c>
      <c r="AC6">
        <f t="shared" si="2"/>
        <v>882.75070838664396</v>
      </c>
      <c r="AE6">
        <f t="shared" si="3"/>
        <v>0</v>
      </c>
      <c r="AF6">
        <f t="shared" si="4"/>
        <v>0</v>
      </c>
      <c r="AG6">
        <f t="shared" si="5"/>
        <v>-48.29924711725954</v>
      </c>
      <c r="AH6">
        <f t="shared" si="6"/>
        <v>-150.09644766528504</v>
      </c>
      <c r="AI6">
        <f t="shared" si="7"/>
        <v>-198.39569478254458</v>
      </c>
      <c r="AJ6">
        <f t="shared" si="8"/>
        <v>-217.78249108600448</v>
      </c>
      <c r="AK6">
        <f>G6*SUM(AB6, AE6:AF6)</f>
        <v>46.547775211044765</v>
      </c>
      <c r="AL6">
        <f t="shared" si="9"/>
        <v>-369.63041065750429</v>
      </c>
      <c r="AN6">
        <f t="shared" si="10"/>
        <v>0</v>
      </c>
      <c r="AO6">
        <f t="shared" si="11"/>
        <v>0</v>
      </c>
      <c r="AP6">
        <f t="shared" si="12"/>
        <v>-34.378450082324171</v>
      </c>
      <c r="AQ6">
        <f t="shared" si="13"/>
        <v>-106.83568671510926</v>
      </c>
      <c r="AR6">
        <f t="shared" si="14"/>
        <v>-141.21413679743344</v>
      </c>
      <c r="AS6">
        <f t="shared" si="15"/>
        <v>-155.01327547461824</v>
      </c>
      <c r="AT6">
        <f t="shared" si="16"/>
        <v>33.131786974880391</v>
      </c>
      <c r="AU6">
        <f t="shared" si="17"/>
        <v>-263.0956252971713</v>
      </c>
      <c r="AW6">
        <v>3</v>
      </c>
      <c r="AX6">
        <f>IF(Z6&gt;0, (R6*SUMPRODUCT(K6:$K$98, X6:$X$98)-K6*$AZ$3)/Z6, 0)</f>
        <v>913.83485361948487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1.6204399999999999E-3</v>
      </c>
      <c r="Q7" s="5">
        <f t="shared" si="29"/>
        <v>50</v>
      </c>
      <c r="R7">
        <f t="shared" si="0"/>
        <v>100000</v>
      </c>
      <c r="S7">
        <f t="shared" si="1"/>
        <v>1124.1478405394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882.75070838664396</v>
      </c>
      <c r="AC7">
        <f t="shared" si="2"/>
        <v>1073.2911362444356</v>
      </c>
      <c r="AE7">
        <f t="shared" si="3"/>
        <v>0</v>
      </c>
      <c r="AF7">
        <f t="shared" si="4"/>
        <v>0</v>
      </c>
      <c r="AG7">
        <f t="shared" si="5"/>
        <v>-47.737988614088259</v>
      </c>
      <c r="AH7">
        <f t="shared" si="6"/>
        <v>-156.53206399738409</v>
      </c>
      <c r="AI7">
        <f t="shared" si="7"/>
        <v>-204.27005261147235</v>
      </c>
      <c r="AJ7">
        <f t="shared" si="8"/>
        <v>-190.54042785779166</v>
      </c>
      <c r="AK7">
        <f>G7*SUM(AB7, AE7:AF7)</f>
        <v>61.792549587065082</v>
      </c>
      <c r="AL7">
        <f t="shared" si="9"/>
        <v>-333.01793088219893</v>
      </c>
      <c r="AN7">
        <f t="shared" si="10"/>
        <v>0</v>
      </c>
      <c r="AO7">
        <f t="shared" si="11"/>
        <v>0</v>
      </c>
      <c r="AP7">
        <f t="shared" si="12"/>
        <v>-30.338354790937082</v>
      </c>
      <c r="AQ7">
        <f t="shared" si="13"/>
        <v>-99.478956520359603</v>
      </c>
      <c r="AR7">
        <f t="shared" si="14"/>
        <v>-129.81731131129669</v>
      </c>
      <c r="AS7">
        <f t="shared" si="15"/>
        <v>-121.09188657061813</v>
      </c>
      <c r="AT7">
        <f t="shared" si="16"/>
        <v>39.270282373306848</v>
      </c>
      <c r="AU7">
        <f t="shared" si="17"/>
        <v>-211.63891550860797</v>
      </c>
      <c r="AW7">
        <v>4</v>
      </c>
      <c r="AX7">
        <f>IF(Z7&gt;0, (R7*SUMPRODUCT(K7:$K$98, X7:$X$98)-K7*$AZ$3)/Z7, 0)</f>
        <v>1124.1478405394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1.706887E-3</v>
      </c>
      <c r="Q8" s="5">
        <f t="shared" si="29"/>
        <v>50</v>
      </c>
      <c r="R8">
        <f t="shared" si="0"/>
        <v>100000</v>
      </c>
      <c r="S8">
        <f t="shared" si="1"/>
        <v>1313.4268152117209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1073.2911362444356</v>
      </c>
      <c r="AC8">
        <f t="shared" si="2"/>
        <v>1239.3265677355948</v>
      </c>
      <c r="AE8">
        <f t="shared" si="3"/>
        <v>0</v>
      </c>
      <c r="AF8">
        <f t="shared" si="4"/>
        <v>0</v>
      </c>
      <c r="AG8">
        <f t="shared" si="5"/>
        <v>-47.17912537577584</v>
      </c>
      <c r="AH8">
        <f t="shared" si="6"/>
        <v>-162.96670434307052</v>
      </c>
      <c r="AI8">
        <f t="shared" si="7"/>
        <v>-210.14582971884636</v>
      </c>
      <c r="AJ8">
        <f t="shared" si="8"/>
        <v>-166.03543149115922</v>
      </c>
      <c r="AK8">
        <f t="shared" ref="AK8:AK39" si="30">G8*SUM(AB8:AB8, AE8:AF8)</f>
        <v>75.1303795371105</v>
      </c>
      <c r="AL8">
        <f t="shared" si="9"/>
        <v>-301.05088167289506</v>
      </c>
      <c r="AN8">
        <f t="shared" si="10"/>
        <v>0</v>
      </c>
      <c r="AO8">
        <f t="shared" si="11"/>
        <v>0</v>
      </c>
      <c r="AP8">
        <f t="shared" si="12"/>
        <v>-26.770702767530064</v>
      </c>
      <c r="AQ8">
        <f t="shared" si="13"/>
        <v>-92.471684632211108</v>
      </c>
      <c r="AR8">
        <f t="shared" si="14"/>
        <v>-119.24238739974116</v>
      </c>
      <c r="AS8">
        <f t="shared" si="15"/>
        <v>-94.212962828909383</v>
      </c>
      <c r="AT8">
        <f t="shared" si="16"/>
        <v>42.630995029687604</v>
      </c>
      <c r="AU8">
        <f t="shared" si="17"/>
        <v>-170.82435519896293</v>
      </c>
      <c r="AW8">
        <v>5</v>
      </c>
      <c r="AX8">
        <f>IF(Z8&gt;0, (R8*SUMPRODUCT(K8:$K$98, X8:$X$98)-K8*$AZ$3)/Z8, 0)</f>
        <v>1313.4268152117209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1.7980839999999999E-3</v>
      </c>
      <c r="Q9" s="5">
        <f t="shared" si="29"/>
        <v>50</v>
      </c>
      <c r="R9">
        <f t="shared" si="0"/>
        <v>100000</v>
      </c>
      <c r="S9">
        <f t="shared" si="1"/>
        <v>1484.1774238686339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1239.3265677355948</v>
      </c>
      <c r="AC9">
        <f t="shared" si="2"/>
        <v>1383.9213009708119</v>
      </c>
      <c r="AE9">
        <f t="shared" si="3"/>
        <v>0</v>
      </c>
      <c r="AF9">
        <f t="shared" si="4"/>
        <v>0</v>
      </c>
      <c r="AG9">
        <f t="shared" si="5"/>
        <v>-46.622502091545904</v>
      </c>
      <c r="AH9">
        <f t="shared" si="6"/>
        <v>-169.66406094435303</v>
      </c>
      <c r="AI9">
        <f t="shared" si="7"/>
        <v>-216.28656303589892</v>
      </c>
      <c r="AJ9">
        <f t="shared" si="8"/>
        <v>-144.59473323521706</v>
      </c>
      <c r="AK9">
        <f t="shared" si="30"/>
        <v>86.752859741491648</v>
      </c>
      <c r="AL9">
        <f t="shared" si="9"/>
        <v>-274.12843652962431</v>
      </c>
      <c r="AN9">
        <f t="shared" si="10"/>
        <v>0</v>
      </c>
      <c r="AO9">
        <f t="shared" si="11"/>
        <v>0</v>
      </c>
      <c r="AP9">
        <f t="shared" si="12"/>
        <v>-23.620410506731886</v>
      </c>
      <c r="AQ9">
        <f t="shared" si="13"/>
        <v>-85.957093419734861</v>
      </c>
      <c r="AR9">
        <f t="shared" si="14"/>
        <v>-109.57750392646673</v>
      </c>
      <c r="AS9">
        <f t="shared" si="15"/>
        <v>-73.256191815293633</v>
      </c>
      <c r="AT9">
        <f t="shared" si="16"/>
        <v>43.951698596170772</v>
      </c>
      <c r="AU9">
        <f t="shared" si="17"/>
        <v>-138.88199714558959</v>
      </c>
      <c r="AW9">
        <v>6</v>
      </c>
      <c r="AX9">
        <f>IF(Z9&gt;0, (R9*SUMPRODUCT(K9:$K$98, X9:$X$98)-K9*$AZ$3)/Z9, 0)</f>
        <v>1484.1774238686339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1.9035300000000001E-3</v>
      </c>
      <c r="Q10" s="5">
        <f t="shared" si="29"/>
        <v>50</v>
      </c>
      <c r="R10">
        <f t="shared" si="0"/>
        <v>100000</v>
      </c>
      <c r="S10">
        <f t="shared" si="1"/>
        <v>1638.4975064011228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1383.9213009708119</v>
      </c>
      <c r="AC10">
        <f t="shared" si="2"/>
        <v>1509.6306520755659</v>
      </c>
      <c r="AE10">
        <f t="shared" si="3"/>
        <v>0</v>
      </c>
      <c r="AF10">
        <f t="shared" si="4"/>
        <v>0</v>
      </c>
      <c r="AG10">
        <f t="shared" si="5"/>
        <v>-46.067529739224121</v>
      </c>
      <c r="AH10">
        <f t="shared" si="6"/>
        <v>-177.49466281264077</v>
      </c>
      <c r="AI10">
        <f t="shared" si="7"/>
        <v>-223.56219255186488</v>
      </c>
      <c r="AJ10">
        <f t="shared" si="8"/>
        <v>-125.70935110475398</v>
      </c>
      <c r="AK10">
        <f t="shared" si="30"/>
        <v>96.874491067956839</v>
      </c>
      <c r="AL10">
        <f t="shared" si="9"/>
        <v>-252.39705258866201</v>
      </c>
      <c r="AN10">
        <f t="shared" si="10"/>
        <v>0</v>
      </c>
      <c r="AO10">
        <f t="shared" si="11"/>
        <v>0</v>
      </c>
      <c r="AP10">
        <f t="shared" si="12"/>
        <v>-20.838610930047039</v>
      </c>
      <c r="AQ10">
        <f t="shared" si="13"/>
        <v>-80.289571449784546</v>
      </c>
      <c r="AR10">
        <f t="shared" si="14"/>
        <v>-101.12818237983159</v>
      </c>
      <c r="AS10">
        <f t="shared" si="15"/>
        <v>-56.864526332745513</v>
      </c>
      <c r="AT10">
        <f t="shared" si="16"/>
        <v>43.821100020751182</v>
      </c>
      <c r="AU10">
        <f t="shared" si="17"/>
        <v>-114.17160869182591</v>
      </c>
      <c r="AW10">
        <v>7</v>
      </c>
      <c r="AX10">
        <f>IF(Z10&gt;0, (R10*SUMPRODUCT(K10:$K$98, X10:$X$98)-K10*$AZ$3)/Z10, 0)</f>
        <v>1638.4975064011228</v>
      </c>
    </row>
    <row r="11" spans="1:52" x14ac:dyDescent="0.25">
      <c r="A11" t="s">
        <v>33</v>
      </c>
      <c r="C11" s="25">
        <f>AU91</f>
        <v>-390.48794158325865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2.008026E-3</v>
      </c>
      <c r="Q11" s="5">
        <f t="shared" si="29"/>
        <v>50</v>
      </c>
      <c r="R11">
        <f t="shared" si="0"/>
        <v>100000</v>
      </c>
      <c r="S11">
        <f t="shared" si="1"/>
        <v>1777.8228077166361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1509.6306520755659</v>
      </c>
      <c r="AC11">
        <f t="shared" si="2"/>
        <v>1618.3289775226463</v>
      </c>
      <c r="AE11">
        <f t="shared" si="3"/>
        <v>0</v>
      </c>
      <c r="AF11">
        <f t="shared" si="4"/>
        <v>0</v>
      </c>
      <c r="AG11">
        <f t="shared" si="5"/>
        <v>-45.51434964435974</v>
      </c>
      <c r="AH11">
        <f t="shared" si="6"/>
        <v>-185.00959494427053</v>
      </c>
      <c r="AI11">
        <f t="shared" si="7"/>
        <v>-230.52394458863029</v>
      </c>
      <c r="AJ11">
        <f t="shared" si="8"/>
        <v>-108.69832544708038</v>
      </c>
      <c r="AK11">
        <f t="shared" si="30"/>
        <v>105.67414564528963</v>
      </c>
      <c r="AL11">
        <f t="shared" si="9"/>
        <v>-233.54812439042104</v>
      </c>
      <c r="AN11">
        <f t="shared" si="10"/>
        <v>0</v>
      </c>
      <c r="AO11">
        <f t="shared" si="11"/>
        <v>0</v>
      </c>
      <c r="AP11">
        <f t="shared" si="12"/>
        <v>-18.382482453745666</v>
      </c>
      <c r="AQ11">
        <f t="shared" si="13"/>
        <v>-74.722272413247566</v>
      </c>
      <c r="AR11">
        <f t="shared" si="14"/>
        <v>-93.104754866993247</v>
      </c>
      <c r="AS11">
        <f t="shared" si="15"/>
        <v>-43.901430557518836</v>
      </c>
      <c r="AT11">
        <f t="shared" si="16"/>
        <v>42.680015057181578</v>
      </c>
      <c r="AU11">
        <f t="shared" si="17"/>
        <v>-94.326170367330505</v>
      </c>
      <c r="AW11">
        <v>8</v>
      </c>
      <c r="AX11">
        <f>IF(Z11&gt;0, (R11*SUMPRODUCT(K11:$K$98, X11:$X$98)-K11*$AZ$3)/Z11, 0)</f>
        <v>1777.8228077166361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2.1277219999999999E-3</v>
      </c>
      <c r="Q12" s="5">
        <f t="shared" si="29"/>
        <v>50</v>
      </c>
      <c r="R12">
        <f t="shared" si="0"/>
        <v>100000</v>
      </c>
      <c r="S12">
        <f t="shared" si="1"/>
        <v>1904.1991304997994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1618.3289775226463</v>
      </c>
      <c r="AC12">
        <f t="shared" si="2"/>
        <v>1712.345898767315</v>
      </c>
      <c r="AE12">
        <f t="shared" si="3"/>
        <v>0</v>
      </c>
      <c r="AF12">
        <f t="shared" si="4"/>
        <v>0</v>
      </c>
      <c r="AG12">
        <f t="shared" si="5"/>
        <v>-44.962364264862146</v>
      </c>
      <c r="AH12">
        <f t="shared" si="6"/>
        <v>-193.6837661079928</v>
      </c>
      <c r="AI12">
        <f t="shared" si="7"/>
        <v>-238.64613037285494</v>
      </c>
      <c r="AJ12">
        <f t="shared" si="8"/>
        <v>-94.016921244668765</v>
      </c>
      <c r="AK12">
        <f t="shared" si="30"/>
        <v>113.28302842658525</v>
      </c>
      <c r="AL12">
        <f t="shared" si="9"/>
        <v>-219.38002319093846</v>
      </c>
      <c r="AN12">
        <f t="shared" si="10"/>
        <v>0</v>
      </c>
      <c r="AO12">
        <f t="shared" si="11"/>
        <v>0</v>
      </c>
      <c r="AP12">
        <f t="shared" si="12"/>
        <v>-16.213879300782821</v>
      </c>
      <c r="AQ12">
        <f t="shared" si="13"/>
        <v>-69.844307734729711</v>
      </c>
      <c r="AR12">
        <f t="shared" si="14"/>
        <v>-86.058187035512532</v>
      </c>
      <c r="AS12">
        <f t="shared" si="15"/>
        <v>-33.903444318731211</v>
      </c>
      <c r="AT12">
        <f t="shared" si="16"/>
        <v>40.850995710899902</v>
      </c>
      <c r="AU12">
        <f t="shared" si="17"/>
        <v>-79.110635643343841</v>
      </c>
      <c r="AW12">
        <v>9</v>
      </c>
      <c r="AX12">
        <f>IF(Z12&gt;0, (R12*SUMPRODUCT(K12:$K$98, X12:$X$98)-K12*$AZ$3)/Z12, 0)</f>
        <v>1904.1991304997994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2.2569180000000001E-3</v>
      </c>
      <c r="Q13" s="5">
        <f t="shared" si="29"/>
        <v>50</v>
      </c>
      <c r="R13">
        <f t="shared" si="0"/>
        <v>100000</v>
      </c>
      <c r="S13">
        <f t="shared" si="1"/>
        <v>2018.81393778339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1712.345898767315</v>
      </c>
      <c r="AC13">
        <f t="shared" si="2"/>
        <v>1793.1615853700098</v>
      </c>
      <c r="AE13">
        <f t="shared" si="3"/>
        <v>0</v>
      </c>
      <c r="AF13">
        <f t="shared" si="4"/>
        <v>0</v>
      </c>
      <c r="AG13">
        <f t="shared" si="5"/>
        <v>-44.411264252981603</v>
      </c>
      <c r="AH13">
        <f t="shared" si="6"/>
        <v>-202.95273846384831</v>
      </c>
      <c r="AI13">
        <f t="shared" si="7"/>
        <v>-247.3640027168299</v>
      </c>
      <c r="AJ13">
        <f t="shared" si="8"/>
        <v>-80.815686602694768</v>
      </c>
      <c r="AK13">
        <f t="shared" si="30"/>
        <v>119.86421291371207</v>
      </c>
      <c r="AL13">
        <f t="shared" si="9"/>
        <v>-208.31547640581257</v>
      </c>
      <c r="AN13">
        <f t="shared" si="10"/>
        <v>0</v>
      </c>
      <c r="AO13">
        <f t="shared" si="11"/>
        <v>0</v>
      </c>
      <c r="AP13">
        <f t="shared" si="12"/>
        <v>-14.299238492617167</v>
      </c>
      <c r="AQ13">
        <f t="shared" si="13"/>
        <v>-65.34535007815029</v>
      </c>
      <c r="AR13">
        <f t="shared" si="14"/>
        <v>-79.644588570767453</v>
      </c>
      <c r="AS13">
        <f t="shared" si="15"/>
        <v>-26.020488182768986</v>
      </c>
      <c r="AT13">
        <f t="shared" si="16"/>
        <v>38.593068583224181</v>
      </c>
      <c r="AU13">
        <f t="shared" si="17"/>
        <v>-67.072008170312245</v>
      </c>
      <c r="AW13">
        <v>10</v>
      </c>
      <c r="AX13">
        <f>IF(Z13&gt;0, (R13*SUMPRODUCT(K13:$K$98, X13:$X$98)-K13*$AZ$3)/Z13, 0)</f>
        <v>2018.81393778339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2.397513E-3</v>
      </c>
      <c r="Q14" s="5">
        <f t="shared" si="29"/>
        <v>50</v>
      </c>
      <c r="R14">
        <f t="shared" si="0"/>
        <v>100000</v>
      </c>
      <c r="S14">
        <f t="shared" si="1"/>
        <v>2123.0112010701177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1793.1615853700098</v>
      </c>
      <c r="AC14">
        <f t="shared" si="2"/>
        <v>1862.3340873788459</v>
      </c>
      <c r="AE14">
        <f t="shared" si="3"/>
        <v>0</v>
      </c>
      <c r="AF14">
        <f t="shared" si="4"/>
        <v>0</v>
      </c>
      <c r="AG14">
        <f t="shared" si="5"/>
        <v>-43.860675027058832</v>
      </c>
      <c r="AH14">
        <f t="shared" si="6"/>
        <v>-212.95316678591738</v>
      </c>
      <c r="AI14">
        <f t="shared" si="7"/>
        <v>-256.81384181297619</v>
      </c>
      <c r="AJ14">
        <f t="shared" si="8"/>
        <v>-69.172502008836091</v>
      </c>
      <c r="AK14">
        <f t="shared" si="30"/>
        <v>125.5213109759007</v>
      </c>
      <c r="AL14">
        <f t="shared" si="9"/>
        <v>-200.46503284591159</v>
      </c>
      <c r="AN14">
        <f t="shared" si="10"/>
        <v>0</v>
      </c>
      <c r="AO14">
        <f t="shared" si="11"/>
        <v>0</v>
      </c>
      <c r="AP14">
        <f t="shared" si="12"/>
        <v>-12.60889597992397</v>
      </c>
      <c r="AQ14">
        <f t="shared" si="13"/>
        <v>-61.218946743125109</v>
      </c>
      <c r="AR14">
        <f t="shared" si="14"/>
        <v>-73.827842723049073</v>
      </c>
      <c r="AS14">
        <f t="shared" si="15"/>
        <v>-19.885441388269086</v>
      </c>
      <c r="AT14">
        <f t="shared" si="16"/>
        <v>36.084377460730366</v>
      </c>
      <c r="AU14">
        <f t="shared" si="17"/>
        <v>-57.628906650587808</v>
      </c>
      <c r="AW14">
        <v>11</v>
      </c>
      <c r="AX14">
        <f>IF(Z14&gt;0, (R14*SUMPRODUCT(K14:$K$98, X14:$X$98)-K14*$AZ$3)/Z14, 0)</f>
        <v>2123.0112010701177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2.5466569999999999E-3</v>
      </c>
      <c r="Q15" s="5">
        <f t="shared" si="29"/>
        <v>50</v>
      </c>
      <c r="R15">
        <f t="shared" si="0"/>
        <v>100000</v>
      </c>
      <c r="S15">
        <f t="shared" si="1"/>
        <v>2217.9680728345552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1862.3340873788459</v>
      </c>
      <c r="AC15">
        <f t="shared" si="2"/>
        <v>1921.2203657133866</v>
      </c>
      <c r="AE15">
        <f t="shared" si="3"/>
        <v>0</v>
      </c>
      <c r="AF15">
        <f t="shared" si="4"/>
        <v>0</v>
      </c>
      <c r="AG15">
        <f t="shared" si="5"/>
        <v>-43.310370181705856</v>
      </c>
      <c r="AH15">
        <f t="shared" si="6"/>
        <v>-223.39619016476911</v>
      </c>
      <c r="AI15">
        <f t="shared" si="7"/>
        <v>-266.70656034647499</v>
      </c>
      <c r="AJ15">
        <f t="shared" si="8"/>
        <v>-58.886278334540748</v>
      </c>
      <c r="AK15">
        <f t="shared" si="30"/>
        <v>130.36338611651922</v>
      </c>
      <c r="AL15">
        <f t="shared" si="9"/>
        <v>-195.22945256449651</v>
      </c>
      <c r="AN15">
        <f t="shared" si="10"/>
        <v>0</v>
      </c>
      <c r="AO15">
        <f t="shared" si="11"/>
        <v>0</v>
      </c>
      <c r="AP15">
        <f t="shared" si="12"/>
        <v>-11.116693291888557</v>
      </c>
      <c r="AQ15">
        <f t="shared" si="13"/>
        <v>-57.340237874187913</v>
      </c>
      <c r="AR15">
        <f t="shared" si="14"/>
        <v>-68.456931166076473</v>
      </c>
      <c r="AS15">
        <f t="shared" si="15"/>
        <v>-15.114640964726295</v>
      </c>
      <c r="AT15">
        <f t="shared" si="16"/>
        <v>33.46103424813321</v>
      </c>
      <c r="AU15">
        <f t="shared" si="17"/>
        <v>-50.110537882669561</v>
      </c>
      <c r="AW15">
        <v>12</v>
      </c>
      <c r="AX15">
        <f>IF(Z15&gt;0, (R15*SUMPRODUCT(K15:$K$98, X15:$X$98)-K15*$AZ$3)/Z15, 0)</f>
        <v>2217.9680728345552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3.8442260000000001E-3</v>
      </c>
      <c r="Q16" s="5">
        <f t="shared" si="29"/>
        <v>50</v>
      </c>
      <c r="R16">
        <f t="shared" si="0"/>
        <v>100000</v>
      </c>
      <c r="S16">
        <f t="shared" si="1"/>
        <v>2307.5173554306216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1921.2203657133866</v>
      </c>
      <c r="AC16">
        <f t="shared" si="2"/>
        <v>1971.1169359442574</v>
      </c>
      <c r="AE16">
        <f t="shared" si="3"/>
        <v>0</v>
      </c>
      <c r="AF16">
        <f t="shared" si="4"/>
        <v>0</v>
      </c>
      <c r="AG16">
        <f t="shared" si="5"/>
        <v>-42.710771628766665</v>
      </c>
      <c r="AH16">
        <f t="shared" si="6"/>
        <v>-332.98970224427677</v>
      </c>
      <c r="AI16">
        <f t="shared" si="7"/>
        <v>-375.70047387304345</v>
      </c>
      <c r="AJ16">
        <f t="shared" si="8"/>
        <v>-49.896570230870793</v>
      </c>
      <c r="AK16">
        <f t="shared" si="30"/>
        <v>134.48542559993709</v>
      </c>
      <c r="AL16">
        <f t="shared" si="9"/>
        <v>-291.11161850397718</v>
      </c>
      <c r="AN16">
        <f t="shared" si="10"/>
        <v>0</v>
      </c>
      <c r="AO16">
        <f t="shared" si="11"/>
        <v>0</v>
      </c>
      <c r="AP16">
        <f t="shared" si="12"/>
        <v>-9.7882064978419354</v>
      </c>
      <c r="AQ16">
        <f t="shared" si="13"/>
        <v>-76.312645333399246</v>
      </c>
      <c r="AR16">
        <f t="shared" si="14"/>
        <v>-86.100851831241187</v>
      </c>
      <c r="AS16">
        <f t="shared" si="15"/>
        <v>-11.435006072915082</v>
      </c>
      <c r="AT16">
        <f t="shared" si="16"/>
        <v>30.820588496128618</v>
      </c>
      <c r="AU16">
        <f t="shared" si="17"/>
        <v>-66.715269408027652</v>
      </c>
      <c r="AW16">
        <v>13</v>
      </c>
      <c r="AX16">
        <f>IF(Z16&gt;0, (R16*SUMPRODUCT(K16:$K$98, X16:$X$98)-K16*$AZ$3)/Z16, 0)</f>
        <v>2307.5173554306216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5.3300140000000001E-3</v>
      </c>
      <c r="Q17" s="5">
        <f t="shared" si="29"/>
        <v>50</v>
      </c>
      <c r="R17">
        <f t="shared" si="0"/>
        <v>100000</v>
      </c>
      <c r="S17">
        <f t="shared" si="1"/>
        <v>2366.5478592718255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1971.1169359442574</v>
      </c>
      <c r="AC17">
        <f t="shared" si="2"/>
        <v>1990.5514407046608</v>
      </c>
      <c r="AE17">
        <f t="shared" si="3"/>
        <v>0</v>
      </c>
      <c r="AF17">
        <f t="shared" si="4"/>
        <v>0</v>
      </c>
      <c r="AG17">
        <f t="shared" si="5"/>
        <v>-42.05601490174687</v>
      </c>
      <c r="AH17">
        <f t="shared" si="6"/>
        <v>-455.29802146425823</v>
      </c>
      <c r="AI17">
        <f t="shared" si="7"/>
        <v>-497.35403636600512</v>
      </c>
      <c r="AJ17">
        <f t="shared" si="8"/>
        <v>-19.434504760403343</v>
      </c>
      <c r="AK17">
        <f t="shared" si="30"/>
        <v>137.97818551609802</v>
      </c>
      <c r="AL17">
        <f t="shared" si="9"/>
        <v>-378.81035561031047</v>
      </c>
      <c r="AN17">
        <f t="shared" si="10"/>
        <v>0</v>
      </c>
      <c r="AO17">
        <f t="shared" si="11"/>
        <v>0</v>
      </c>
      <c r="AP17">
        <f t="shared" si="12"/>
        <v>-8.6054938885670786</v>
      </c>
      <c r="AQ17">
        <f t="shared" si="13"/>
        <v>-93.162995836408001</v>
      </c>
      <c r="AR17">
        <f t="shared" si="14"/>
        <v>-101.76848972497508</v>
      </c>
      <c r="AS17">
        <f t="shared" si="15"/>
        <v>-3.9766847223566111</v>
      </c>
      <c r="AT17">
        <f t="shared" si="16"/>
        <v>28.233070465386309</v>
      </c>
      <c r="AU17">
        <f t="shared" si="17"/>
        <v>-77.512103981945401</v>
      </c>
      <c r="AW17">
        <v>14</v>
      </c>
      <c r="AX17">
        <f>IF(Z17&gt;0, (R17*SUMPRODUCT(K17:$K$98, X17:$X$98)-K17*$AZ$3)/Z17, 0)</f>
        <v>2366.5478592718255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6.9004050000000001E-3</v>
      </c>
      <c r="Q18" s="5">
        <f t="shared" si="29"/>
        <v>50</v>
      </c>
      <c r="R18">
        <f t="shared" si="0"/>
        <v>100000</v>
      </c>
      <c r="S18">
        <f t="shared" si="1"/>
        <v>2397.9500829732565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1990.5514407046608</v>
      </c>
      <c r="AC18">
        <f t="shared" si="2"/>
        <v>1982.8769717377197</v>
      </c>
      <c r="AE18">
        <f t="shared" si="3"/>
        <v>0</v>
      </c>
      <c r="AF18">
        <f t="shared" si="4"/>
        <v>0</v>
      </c>
      <c r="AG18">
        <f t="shared" si="5"/>
        <v>-41.34525121722131</v>
      </c>
      <c r="AH18">
        <f t="shared" si="6"/>
        <v>-580.40707101617716</v>
      </c>
      <c r="AI18">
        <f t="shared" si="7"/>
        <v>-621.75232223339844</v>
      </c>
      <c r="AJ18">
        <f t="shared" si="8"/>
        <v>7.6744689669410491</v>
      </c>
      <c r="AK18">
        <f t="shared" si="30"/>
        <v>139.33860084932627</v>
      </c>
      <c r="AL18">
        <f t="shared" si="9"/>
        <v>-474.73925241713113</v>
      </c>
      <c r="AN18">
        <f t="shared" si="10"/>
        <v>0</v>
      </c>
      <c r="AO18">
        <f t="shared" si="11"/>
        <v>0</v>
      </c>
      <c r="AP18">
        <f t="shared" si="12"/>
        <v>-7.5536228184154188</v>
      </c>
      <c r="AQ18">
        <f t="shared" si="13"/>
        <v>-106.03820188596018</v>
      </c>
      <c r="AR18">
        <f t="shared" si="14"/>
        <v>-113.5918247043756</v>
      </c>
      <c r="AS18">
        <f t="shared" si="15"/>
        <v>1.4020967874482515</v>
      </c>
      <c r="AT18">
        <f t="shared" si="16"/>
        <v>25.456641424956494</v>
      </c>
      <c r="AU18">
        <f t="shared" si="17"/>
        <v>-86.733086491970852</v>
      </c>
      <c r="AW18">
        <v>15</v>
      </c>
      <c r="AX18">
        <f>IF(Z18&gt;0, (R18*SUMPRODUCT(K18:$K$98, X18:$X$98)-K18*$AZ$3)/Z18, 0)</f>
        <v>2397.9500829732565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8.6257439999999994E-3</v>
      </c>
      <c r="Q19" s="5">
        <f t="shared" si="29"/>
        <v>50</v>
      </c>
      <c r="R19">
        <f t="shared" si="0"/>
        <v>100000</v>
      </c>
      <c r="S19">
        <f t="shared" si="1"/>
        <v>2406.8513391896176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1982.8769717377197</v>
      </c>
      <c r="AC19">
        <f t="shared" si="2"/>
        <v>1953.1678116994974</v>
      </c>
      <c r="AE19">
        <f t="shared" si="3"/>
        <v>0</v>
      </c>
      <c r="AF19">
        <f t="shared" si="4"/>
        <v>0</v>
      </c>
      <c r="AG19">
        <f t="shared" si="5"/>
        <v>-40.575165152433662</v>
      </c>
      <c r="AH19">
        <f t="shared" si="6"/>
        <v>-713.26710523087888</v>
      </c>
      <c r="AI19">
        <f t="shared" si="7"/>
        <v>-753.84227038331255</v>
      </c>
      <c r="AJ19">
        <f t="shared" si="8"/>
        <v>29.709160038222308</v>
      </c>
      <c r="AK19">
        <f t="shared" si="30"/>
        <v>138.80138802164041</v>
      </c>
      <c r="AL19">
        <f t="shared" si="9"/>
        <v>-585.33172232344987</v>
      </c>
      <c r="AN19">
        <f t="shared" si="10"/>
        <v>0</v>
      </c>
      <c r="AO19">
        <f t="shared" si="11"/>
        <v>0</v>
      </c>
      <c r="AP19">
        <f t="shared" si="12"/>
        <v>-6.6186883692205853</v>
      </c>
      <c r="AQ19">
        <f t="shared" si="13"/>
        <v>-116.34931554323195</v>
      </c>
      <c r="AR19">
        <f t="shared" si="14"/>
        <v>-122.96800391245253</v>
      </c>
      <c r="AS19">
        <f t="shared" si="15"/>
        <v>4.8462075573955108</v>
      </c>
      <c r="AT19">
        <f t="shared" si="16"/>
        <v>22.641513080209926</v>
      </c>
      <c r="AU19">
        <f t="shared" si="17"/>
        <v>-95.480283274847096</v>
      </c>
      <c r="AW19">
        <v>16</v>
      </c>
      <c r="AX19">
        <f>IF(Z19&gt;0, (R19*SUMPRODUCT(K19:$K$98, X19:$X$98)-K19*$AZ$3)/Z19, 0)</f>
        <v>2406.8513391896176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1.0476563E-2</v>
      </c>
      <c r="Q20" s="5">
        <f t="shared" si="29"/>
        <v>50</v>
      </c>
      <c r="R20">
        <f t="shared" si="0"/>
        <v>100000</v>
      </c>
      <c r="S20">
        <f t="shared" si="1"/>
        <v>2396.5300901441865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1953.1678116994974</v>
      </c>
      <c r="AC20">
        <f t="shared" si="2"/>
        <v>1904.9694263774602</v>
      </c>
      <c r="AE20">
        <f t="shared" si="3"/>
        <v>0</v>
      </c>
      <c r="AF20">
        <f t="shared" si="4"/>
        <v>0</v>
      </c>
      <c r="AG20">
        <f t="shared" si="5"/>
        <v>-39.744325226954444</v>
      </c>
      <c r="AH20">
        <f t="shared" si="6"/>
        <v>-850.17654790975166</v>
      </c>
      <c r="AI20">
        <f t="shared" si="7"/>
        <v>-889.92087313670606</v>
      </c>
      <c r="AJ20">
        <f t="shared" si="8"/>
        <v>48.198385322037211</v>
      </c>
      <c r="AK20">
        <f t="shared" si="30"/>
        <v>136.72174681896482</v>
      </c>
      <c r="AL20">
        <f t="shared" si="9"/>
        <v>-705.00074099570406</v>
      </c>
      <c r="AN20">
        <f t="shared" si="10"/>
        <v>0</v>
      </c>
      <c r="AO20">
        <f t="shared" si="11"/>
        <v>0</v>
      </c>
      <c r="AP20">
        <f t="shared" si="12"/>
        <v>-5.7885360534382775</v>
      </c>
      <c r="AQ20">
        <f t="shared" si="13"/>
        <v>-123.8234029955477</v>
      </c>
      <c r="AR20">
        <f t="shared" si="14"/>
        <v>-129.61193904898596</v>
      </c>
      <c r="AS20">
        <f t="shared" si="15"/>
        <v>7.0198220641800528</v>
      </c>
      <c r="AT20">
        <f t="shared" si="16"/>
        <v>19.912748706421638</v>
      </c>
      <c r="AU20">
        <f t="shared" si="17"/>
        <v>-102.67936827838427</v>
      </c>
      <c r="AW20">
        <v>17</v>
      </c>
      <c r="AX20">
        <f>IF(Z20&gt;0, (R20*SUMPRODUCT(K20:$K$98, X20:$X$98)-K20*$AZ$3)/Z20, 0)</f>
        <v>2396.5300901441865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1.2607808E-2</v>
      </c>
      <c r="Q21" s="5">
        <f t="shared" si="29"/>
        <v>50</v>
      </c>
      <c r="R21">
        <f t="shared" si="0"/>
        <v>100000</v>
      </c>
      <c r="S21">
        <f t="shared" si="1"/>
        <v>2370.9067555409933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1904.9694263774602</v>
      </c>
      <c r="AC21">
        <f t="shared" si="2"/>
        <v>1841.9950682222645</v>
      </c>
      <c r="AE21">
        <f t="shared" si="3"/>
        <v>0</v>
      </c>
      <c r="AF21">
        <f t="shared" si="4"/>
        <v>0</v>
      </c>
      <c r="AG21">
        <f t="shared" si="5"/>
        <v>-38.845793153133897</v>
      </c>
      <c r="AH21">
        <f t="shared" si="6"/>
        <v>-1002.1776431019962</v>
      </c>
      <c r="AI21">
        <f t="shared" si="7"/>
        <v>-1041.02343625513</v>
      </c>
      <c r="AJ21">
        <f t="shared" si="8"/>
        <v>62.974358155195659</v>
      </c>
      <c r="AK21">
        <f t="shared" si="30"/>
        <v>133.34785984642224</v>
      </c>
      <c r="AL21">
        <f t="shared" si="9"/>
        <v>-844.70121825351214</v>
      </c>
      <c r="AN21">
        <f t="shared" si="10"/>
        <v>0</v>
      </c>
      <c r="AO21">
        <f t="shared" si="11"/>
        <v>0</v>
      </c>
      <c r="AP21">
        <f t="shared" si="12"/>
        <v>-5.0514910194116664</v>
      </c>
      <c r="AQ21">
        <f t="shared" si="13"/>
        <v>-130.32276993362061</v>
      </c>
      <c r="AR21">
        <f t="shared" si="14"/>
        <v>-135.37426095303226</v>
      </c>
      <c r="AS21">
        <f t="shared" si="15"/>
        <v>8.1891597223963668</v>
      </c>
      <c r="AT21">
        <f t="shared" si="16"/>
        <v>17.340501037436638</v>
      </c>
      <c r="AU21">
        <f t="shared" si="17"/>
        <v>-109.84460019319926</v>
      </c>
      <c r="AW21">
        <v>18</v>
      </c>
      <c r="AX21">
        <f>IF(Z21&gt;0, (R21*SUMPRODUCT(K21:$K$98, X21:$X$98)-K21*$AZ$3)/Z21, 0)</f>
        <v>2370.9067555409933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1.5033739000000001E-2</v>
      </c>
      <c r="Q22" s="5">
        <f t="shared" si="29"/>
        <v>50</v>
      </c>
      <c r="R22">
        <f t="shared" si="0"/>
        <v>100000</v>
      </c>
      <c r="S22">
        <f t="shared" si="1"/>
        <v>2331.4578402293796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1841.9950682222645</v>
      </c>
      <c r="AC22">
        <f t="shared" si="2"/>
        <v>1766.0018026103871</v>
      </c>
      <c r="AE22">
        <f t="shared" si="3"/>
        <v>0</v>
      </c>
      <c r="AF22">
        <f t="shared" si="4"/>
        <v>0</v>
      </c>
      <c r="AG22">
        <f t="shared" si="5"/>
        <v>-37.873337706090361</v>
      </c>
      <c r="AH22">
        <f t="shared" si="6"/>
        <v>-1167.9950310244042</v>
      </c>
      <c r="AI22">
        <f t="shared" si="7"/>
        <v>-1205.8683687304945</v>
      </c>
      <c r="AJ22">
        <f t="shared" si="8"/>
        <v>75.993265611877405</v>
      </c>
      <c r="AK22">
        <f t="shared" si="30"/>
        <v>128.93965477555852</v>
      </c>
      <c r="AL22">
        <f t="shared" si="9"/>
        <v>-1000.9354483430585</v>
      </c>
      <c r="AN22">
        <f t="shared" si="10"/>
        <v>0</v>
      </c>
      <c r="AO22">
        <f t="shared" si="11"/>
        <v>0</v>
      </c>
      <c r="AP22">
        <f t="shared" si="12"/>
        <v>-4.397351171134706</v>
      </c>
      <c r="AQ22">
        <f t="shared" si="13"/>
        <v>-135.61213847621235</v>
      </c>
      <c r="AR22">
        <f t="shared" si="14"/>
        <v>-140.00948964734707</v>
      </c>
      <c r="AS22">
        <f t="shared" si="15"/>
        <v>8.8233331355689462</v>
      </c>
      <c r="AT22">
        <f t="shared" si="16"/>
        <v>14.970767729347223</v>
      </c>
      <c r="AU22">
        <f t="shared" si="17"/>
        <v>-116.21538878243089</v>
      </c>
      <c r="AW22">
        <v>19</v>
      </c>
      <c r="AX22">
        <f>IF(Z22&gt;0, (R22*SUMPRODUCT(K22:$K$98, X22:$X$98)-K22*$AZ$3)/Z22, 0)</f>
        <v>2331.4578402293796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1.7719183999999999E-2</v>
      </c>
      <c r="Q23" s="5">
        <f t="shared" si="29"/>
        <v>50</v>
      </c>
      <c r="R23">
        <f t="shared" si="0"/>
        <v>100000</v>
      </c>
      <c r="S23">
        <f t="shared" si="1"/>
        <v>2279.6546396045578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1766.0018026103871</v>
      </c>
      <c r="AC23">
        <f t="shared" si="2"/>
        <v>1678.8981501357316</v>
      </c>
      <c r="AE23">
        <f t="shared" si="3"/>
        <v>0</v>
      </c>
      <c r="AF23">
        <f t="shared" si="4"/>
        <v>0</v>
      </c>
      <c r="AG23">
        <f t="shared" si="5"/>
        <v>-36.823519689521106</v>
      </c>
      <c r="AH23">
        <f t="shared" si="6"/>
        <v>-1342.169279016706</v>
      </c>
      <c r="AI23">
        <f t="shared" si="7"/>
        <v>-1378.9927987062272</v>
      </c>
      <c r="AJ23">
        <f t="shared" si="8"/>
        <v>87.103652474655519</v>
      </c>
      <c r="AK23">
        <f t="shared" si="30"/>
        <v>123.62012618272711</v>
      </c>
      <c r="AL23">
        <f t="shared" si="9"/>
        <v>-1168.2690200488446</v>
      </c>
      <c r="AN23">
        <f t="shared" si="10"/>
        <v>0</v>
      </c>
      <c r="AO23">
        <f t="shared" si="11"/>
        <v>0</v>
      </c>
      <c r="AP23">
        <f t="shared" si="12"/>
        <v>-3.8173751650976855</v>
      </c>
      <c r="AQ23">
        <f t="shared" si="13"/>
        <v>-139.13834734634167</v>
      </c>
      <c r="AR23">
        <f t="shared" si="14"/>
        <v>-142.95572251143938</v>
      </c>
      <c r="AS23">
        <f t="shared" si="15"/>
        <v>9.0297538787600296</v>
      </c>
      <c r="AT23">
        <f t="shared" si="16"/>
        <v>12.815298580229818</v>
      </c>
      <c r="AU23">
        <f t="shared" si="17"/>
        <v>-121.11067005244954</v>
      </c>
      <c r="AW23">
        <v>20</v>
      </c>
      <c r="AX23">
        <f>IF(Z23&gt;0, (R23*SUMPRODUCT(K23:$K$98, X23:$X$98)-K23*$AZ$3)/Z23, 0)</f>
        <v>2279.6546396045578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2.0768709E-2</v>
      </c>
      <c r="Q24" s="5">
        <f t="shared" si="29"/>
        <v>50</v>
      </c>
      <c r="R24">
        <f t="shared" si="0"/>
        <v>100000</v>
      </c>
      <c r="S24">
        <f t="shared" si="1"/>
        <v>2217.7759026966423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1678.8981501357316</v>
      </c>
      <c r="AC24">
        <f t="shared" si="2"/>
        <v>1583.0709510050651</v>
      </c>
      <c r="AE24">
        <f t="shared" si="3"/>
        <v>0</v>
      </c>
      <c r="AF24">
        <f t="shared" si="4"/>
        <v>0</v>
      </c>
      <c r="AG24">
        <f t="shared" si="5"/>
        <v>-35.690507527838463</v>
      </c>
      <c r="AH24">
        <f t="shared" si="6"/>
        <v>-1529.5539295748686</v>
      </c>
      <c r="AI24">
        <f t="shared" si="7"/>
        <v>-1565.244437102707</v>
      </c>
      <c r="AJ24">
        <f t="shared" si="8"/>
        <v>95.827199130666486</v>
      </c>
      <c r="AK24">
        <f t="shared" si="30"/>
        <v>117.52287050950122</v>
      </c>
      <c r="AL24">
        <f t="shared" si="9"/>
        <v>-1351.8943674625393</v>
      </c>
      <c r="AN24">
        <f t="shared" si="10"/>
        <v>0</v>
      </c>
      <c r="AO24">
        <f t="shared" si="11"/>
        <v>0</v>
      </c>
      <c r="AP24">
        <f t="shared" si="12"/>
        <v>-3.3034995174097928</v>
      </c>
      <c r="AQ24">
        <f t="shared" si="13"/>
        <v>-141.57491776382284</v>
      </c>
      <c r="AR24">
        <f t="shared" si="14"/>
        <v>-144.87841728123263</v>
      </c>
      <c r="AS24">
        <f t="shared" si="15"/>
        <v>8.8697283398385203</v>
      </c>
      <c r="AT24">
        <f t="shared" si="16"/>
        <v>10.877871257782692</v>
      </c>
      <c r="AU24">
        <f t="shared" si="17"/>
        <v>-125.13081768361143</v>
      </c>
      <c r="AW24">
        <v>21</v>
      </c>
      <c r="AX24">
        <f>IF(Z24&gt;0, (R24*SUMPRODUCT(K24:$K$98, X24:$X$98)-K24*$AZ$3)/Z24, 0)</f>
        <v>2217.7759026966423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2.4225090000000001E-2</v>
      </c>
      <c r="Q25" s="5">
        <f t="shared" si="29"/>
        <v>50</v>
      </c>
      <c r="R25">
        <f t="shared" si="0"/>
        <v>100000</v>
      </c>
      <c r="S25">
        <f t="shared" si="1"/>
        <v>2147.0986149735195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1583.0709510050651</v>
      </c>
      <c r="AC25">
        <f t="shared" si="2"/>
        <v>1480.1667012909525</v>
      </c>
      <c r="AE25">
        <f t="shared" si="3"/>
        <v>0</v>
      </c>
      <c r="AF25">
        <f t="shared" si="4"/>
        <v>0</v>
      </c>
      <c r="AG25">
        <f t="shared" si="5"/>
        <v>-34.468996695552512</v>
      </c>
      <c r="AH25">
        <f t="shared" si="6"/>
        <v>-1729.2115140151286</v>
      </c>
      <c r="AI25">
        <f t="shared" si="7"/>
        <v>-1763.6805107106811</v>
      </c>
      <c r="AJ25">
        <f t="shared" si="8"/>
        <v>102.90424971411267</v>
      </c>
      <c r="AK25">
        <f t="shared" si="30"/>
        <v>110.81496657035457</v>
      </c>
      <c r="AL25">
        <f t="shared" si="9"/>
        <v>-1549.961294426214</v>
      </c>
      <c r="AN25">
        <f t="shared" si="10"/>
        <v>0</v>
      </c>
      <c r="AO25">
        <f t="shared" si="11"/>
        <v>0</v>
      </c>
      <c r="AP25">
        <f t="shared" si="12"/>
        <v>-2.8486044188495407</v>
      </c>
      <c r="AQ25">
        <f t="shared" si="13"/>
        <v>-142.90638057894427</v>
      </c>
      <c r="AR25">
        <f t="shared" si="14"/>
        <v>-145.75498499779383</v>
      </c>
      <c r="AS25">
        <f t="shared" si="15"/>
        <v>8.5042655300680838</v>
      </c>
      <c r="AT25">
        <f t="shared" si="16"/>
        <v>9.1580270303517821</v>
      </c>
      <c r="AU25">
        <f t="shared" si="17"/>
        <v>-128.09269243737396</v>
      </c>
      <c r="AW25">
        <v>22</v>
      </c>
      <c r="AX25">
        <f>IF(Z25&gt;0, (R25*SUMPRODUCT(K25:$K$98, X25:$X$98)-K25*$AZ$3)/Z25, 0)</f>
        <v>2147.0986149735195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2.7828815E-2</v>
      </c>
      <c r="Q26" s="5">
        <f t="shared" si="29"/>
        <v>50</v>
      </c>
      <c r="R26">
        <f t="shared" si="0"/>
        <v>100000</v>
      </c>
      <c r="S26">
        <f t="shared" si="1"/>
        <v>2068.1208869668794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1480.1667012909525</v>
      </c>
      <c r="AC26">
        <f t="shared" si="2"/>
        <v>1371.7877028992498</v>
      </c>
      <c r="AE26">
        <f t="shared" si="3"/>
        <v>0</v>
      </c>
      <c r="AF26">
        <f t="shared" si="4"/>
        <v>0</v>
      </c>
      <c r="AG26">
        <f t="shared" si="5"/>
        <v>-33.165075396320844</v>
      </c>
      <c r="AH26">
        <f t="shared" si="6"/>
        <v>-1918.4626645522844</v>
      </c>
      <c r="AI26">
        <f t="shared" si="7"/>
        <v>-1951.6277399486053</v>
      </c>
      <c r="AJ26">
        <f t="shared" si="8"/>
        <v>108.37899839170268</v>
      </c>
      <c r="AK26">
        <f t="shared" si="30"/>
        <v>103.61166909036668</v>
      </c>
      <c r="AL26">
        <f t="shared" si="9"/>
        <v>-1739.637072466536</v>
      </c>
      <c r="AN26">
        <f t="shared" si="10"/>
        <v>0</v>
      </c>
      <c r="AO26">
        <f t="shared" si="11"/>
        <v>0</v>
      </c>
      <c r="AP26">
        <f t="shared" si="12"/>
        <v>-2.4471831154291954</v>
      </c>
      <c r="AQ26">
        <f t="shared" si="13"/>
        <v>-141.55943817918998</v>
      </c>
      <c r="AR26">
        <f t="shared" si="14"/>
        <v>-144.00662129461918</v>
      </c>
      <c r="AS26">
        <f t="shared" si="15"/>
        <v>7.9970647363800405</v>
      </c>
      <c r="AT26">
        <f t="shared" si="16"/>
        <v>7.6452932528991209</v>
      </c>
      <c r="AU26">
        <f t="shared" si="17"/>
        <v>-128.36426330534002</v>
      </c>
      <c r="AW26">
        <v>23</v>
      </c>
      <c r="AX26">
        <f>IF(Z26&gt;0, (R26*SUMPRODUCT(K26:$K$98, X26:$X$98)-K26*$AZ$3)/Z26, 0)</f>
        <v>2068.1208869668794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3.1684449000000003E-2</v>
      </c>
      <c r="Q27" s="5">
        <f t="shared" si="29"/>
        <v>50</v>
      </c>
      <c r="R27">
        <f t="shared" si="0"/>
        <v>100000</v>
      </c>
      <c r="S27">
        <f t="shared" si="1"/>
        <v>1983.8779502839634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1371.7877028992498</v>
      </c>
      <c r="AC27">
        <f t="shared" si="2"/>
        <v>1261.0562845300965</v>
      </c>
      <c r="AE27">
        <f t="shared" si="3"/>
        <v>0</v>
      </c>
      <c r="AF27">
        <f t="shared" si="4"/>
        <v>0</v>
      </c>
      <c r="AG27">
        <f t="shared" si="5"/>
        <v>-31.782607502381747</v>
      </c>
      <c r="AH27">
        <f t="shared" si="6"/>
        <v>-2101.6342799517652</v>
      </c>
      <c r="AI27">
        <f t="shared" si="7"/>
        <v>-2133.4168874541469</v>
      </c>
      <c r="AJ27">
        <f t="shared" si="8"/>
        <v>110.73141836915329</v>
      </c>
      <c r="AK27">
        <f t="shared" si="30"/>
        <v>96.0251392029475</v>
      </c>
      <c r="AL27">
        <f t="shared" si="9"/>
        <v>-1926.6603298820462</v>
      </c>
      <c r="AN27">
        <f t="shared" si="10"/>
        <v>0</v>
      </c>
      <c r="AO27">
        <f t="shared" si="11"/>
        <v>0</v>
      </c>
      <c r="AP27">
        <f t="shared" si="12"/>
        <v>-2.0939050318396655</v>
      </c>
      <c r="AQ27">
        <f t="shared" si="13"/>
        <v>-138.46008681156687</v>
      </c>
      <c r="AR27">
        <f t="shared" si="14"/>
        <v>-140.55399184340655</v>
      </c>
      <c r="AS27">
        <f t="shared" si="15"/>
        <v>7.295218747817902</v>
      </c>
      <c r="AT27">
        <f t="shared" si="16"/>
        <v>6.3263381440647484</v>
      </c>
      <c r="AU27">
        <f t="shared" si="17"/>
        <v>-126.93243495152389</v>
      </c>
      <c r="AW27">
        <v>24</v>
      </c>
      <c r="AX27">
        <f>IF(Z27&gt;0, (R27*SUMPRODUCT(K27:$K$98, X27:$X$98)-K27*$AZ$3)/Z27, 0)</f>
        <v>1983.8779502839634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3.5933631000000001E-2</v>
      </c>
      <c r="Q28" s="5">
        <f t="shared" si="29"/>
        <v>50</v>
      </c>
      <c r="R28">
        <f t="shared" si="0"/>
        <v>100000</v>
      </c>
      <c r="S28">
        <f t="shared" si="1"/>
        <v>1896.4679480897794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1261.0562845300965</v>
      </c>
      <c r="AC28">
        <f t="shared" si="2"/>
        <v>1150.1212154060627</v>
      </c>
      <c r="AE28">
        <f t="shared" si="3"/>
        <v>0</v>
      </c>
      <c r="AF28">
        <f t="shared" si="4"/>
        <v>0</v>
      </c>
      <c r="AG28">
        <f t="shared" si="5"/>
        <v>-30.322716937149512</v>
      </c>
      <c r="AH28">
        <f t="shared" si="6"/>
        <v>-2284.1289804168346</v>
      </c>
      <c r="AI28">
        <f t="shared" si="7"/>
        <v>-2314.4516973539839</v>
      </c>
      <c r="AJ28">
        <f t="shared" si="8"/>
        <v>110.93506912403382</v>
      </c>
      <c r="AK28">
        <f t="shared" si="30"/>
        <v>88.273939917106759</v>
      </c>
      <c r="AL28">
        <f t="shared" si="9"/>
        <v>-2115.2426883128433</v>
      </c>
      <c r="AN28">
        <f t="shared" si="10"/>
        <v>0</v>
      </c>
      <c r="AO28">
        <f t="shared" si="11"/>
        <v>0</v>
      </c>
      <c r="AP28">
        <f t="shared" si="12"/>
        <v>-1.7836824738911596</v>
      </c>
      <c r="AQ28">
        <f t="shared" si="13"/>
        <v>-134.36001921994603</v>
      </c>
      <c r="AR28">
        <f t="shared" si="14"/>
        <v>-136.14370169383719</v>
      </c>
      <c r="AS28">
        <f t="shared" si="15"/>
        <v>6.5255675784784906</v>
      </c>
      <c r="AT28">
        <f t="shared" si="16"/>
        <v>5.1925650283191915</v>
      </c>
      <c r="AU28">
        <f t="shared" si="17"/>
        <v>-124.42556908703951</v>
      </c>
      <c r="AW28">
        <v>25</v>
      </c>
      <c r="AX28">
        <f>IF(Z28&gt;0, (R28*SUMPRODUCT(K28:$K$98, X28:$X$98)-K28*$AZ$3)/Z28, 0)</f>
        <v>1896.4679480897794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4.1016489000000003E-2</v>
      </c>
      <c r="Q29" s="5">
        <f t="shared" si="29"/>
        <v>50</v>
      </c>
      <c r="R29">
        <f t="shared" si="0"/>
        <v>100000</v>
      </c>
      <c r="S29">
        <f t="shared" si="1"/>
        <v>1807.6623577082426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1150.1212154060627</v>
      </c>
      <c r="AC29">
        <f t="shared" si="2"/>
        <v>1040.3371048356996</v>
      </c>
      <c r="AE29">
        <f t="shared" si="3"/>
        <v>0</v>
      </c>
      <c r="AF29">
        <f t="shared" si="4"/>
        <v>0</v>
      </c>
      <c r="AG29">
        <f t="shared" si="5"/>
        <v>-28.77575838207531</v>
      </c>
      <c r="AH29">
        <f t="shared" si="6"/>
        <v>-2487.4627714054136</v>
      </c>
      <c r="AI29">
        <f t="shared" si="7"/>
        <v>-2516.2385297874889</v>
      </c>
      <c r="AJ29">
        <f t="shared" si="8"/>
        <v>109.78411057036305</v>
      </c>
      <c r="AK29">
        <f t="shared" si="30"/>
        <v>80.5084850784244</v>
      </c>
      <c r="AL29">
        <f t="shared" si="9"/>
        <v>-2325.9459341387019</v>
      </c>
      <c r="AN29">
        <f t="shared" si="10"/>
        <v>0</v>
      </c>
      <c r="AO29">
        <f t="shared" si="11"/>
        <v>0</v>
      </c>
      <c r="AP29">
        <f t="shared" si="12"/>
        <v>-1.5113261219485699</v>
      </c>
      <c r="AQ29">
        <f t="shared" si="13"/>
        <v>-130.64355816044559</v>
      </c>
      <c r="AR29">
        <f t="shared" si="14"/>
        <v>-132.15488428239416</v>
      </c>
      <c r="AS29">
        <f t="shared" si="15"/>
        <v>5.7659503487919421</v>
      </c>
      <c r="AT29">
        <f t="shared" si="16"/>
        <v>4.2283708016300867</v>
      </c>
      <c r="AU29">
        <f t="shared" si="17"/>
        <v>-122.16056313197217</v>
      </c>
      <c r="AW29">
        <v>26</v>
      </c>
      <c r="AX29">
        <f>IF(Z29&gt;0, (R29*SUMPRODUCT(K29:$K$98, X29:$X$98)-K29*$AZ$3)/Z29, 0)</f>
        <v>1807.6623577082426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4.6435859000000003E-2</v>
      </c>
      <c r="Q30" s="5">
        <f t="shared" si="29"/>
        <v>50</v>
      </c>
      <c r="R30">
        <f t="shared" si="0"/>
        <v>100000</v>
      </c>
      <c r="S30">
        <f t="shared" si="1"/>
        <v>1715.6085845381037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1040.3371048356996</v>
      </c>
      <c r="AC30">
        <f t="shared" si="2"/>
        <v>931.63632225523884</v>
      </c>
      <c r="AE30">
        <f t="shared" si="3"/>
        <v>0</v>
      </c>
      <c r="AF30">
        <f t="shared" si="4"/>
        <v>0</v>
      </c>
      <c r="AG30">
        <f t="shared" si="5"/>
        <v>-27.151773739406444</v>
      </c>
      <c r="AH30">
        <f t="shared" si="6"/>
        <v>-2672.4541176962348</v>
      </c>
      <c r="AI30">
        <f t="shared" si="7"/>
        <v>-2699.6058914356413</v>
      </c>
      <c r="AJ30">
        <f t="shared" si="8"/>
        <v>108.70078258046078</v>
      </c>
      <c r="AK30">
        <f t="shared" si="30"/>
        <v>72.823597338498985</v>
      </c>
      <c r="AL30">
        <f t="shared" si="9"/>
        <v>-2518.0815115166815</v>
      </c>
      <c r="AN30">
        <f t="shared" si="10"/>
        <v>0</v>
      </c>
      <c r="AO30">
        <f t="shared" si="11"/>
        <v>0</v>
      </c>
      <c r="AP30">
        <f t="shared" si="12"/>
        <v>-1.2732438696671997</v>
      </c>
      <c r="AQ30">
        <f t="shared" si="13"/>
        <v>-125.32094053896536</v>
      </c>
      <c r="AR30">
        <f t="shared" si="14"/>
        <v>-126.59418440863256</v>
      </c>
      <c r="AS30">
        <f t="shared" si="15"/>
        <v>5.0973688266903032</v>
      </c>
      <c r="AT30">
        <f t="shared" si="16"/>
        <v>3.4149591760845088</v>
      </c>
      <c r="AU30">
        <f t="shared" si="17"/>
        <v>-118.08185640585775</v>
      </c>
      <c r="AW30">
        <v>27</v>
      </c>
      <c r="AX30">
        <f>IF(Z30&gt;0, (R30*SUMPRODUCT(K30:$K$98, X30:$X$98)-K30*$AZ$3)/Z30, 0)</f>
        <v>1715.6085845381037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5.1834316999999998E-2</v>
      </c>
      <c r="Q31" s="5">
        <f t="shared" si="29"/>
        <v>50</v>
      </c>
      <c r="R31">
        <f t="shared" si="0"/>
        <v>100000</v>
      </c>
      <c r="S31">
        <f t="shared" si="1"/>
        <v>1621.1510393302344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931.63632225523884</v>
      </c>
      <c r="AC31">
        <f t="shared" si="2"/>
        <v>825.90714562697383</v>
      </c>
      <c r="AE31">
        <f t="shared" si="3"/>
        <v>0</v>
      </c>
      <c r="AF31">
        <f t="shared" si="4"/>
        <v>0</v>
      </c>
      <c r="AG31">
        <f t="shared" si="5"/>
        <v>-25.472862354891706</v>
      </c>
      <c r="AH31">
        <f t="shared" si="6"/>
        <v>-2814.7872942413378</v>
      </c>
      <c r="AI31">
        <f t="shared" si="7"/>
        <v>-2840.2601565962295</v>
      </c>
      <c r="AJ31">
        <f t="shared" si="8"/>
        <v>105.72917662826501</v>
      </c>
      <c r="AK31">
        <f t="shared" si="30"/>
        <v>65.214542557866721</v>
      </c>
      <c r="AL31">
        <f t="shared" si="9"/>
        <v>-2669.3164374100975</v>
      </c>
      <c r="AN31">
        <f t="shared" si="10"/>
        <v>0</v>
      </c>
      <c r="AO31">
        <f t="shared" si="11"/>
        <v>0</v>
      </c>
      <c r="AP31">
        <f t="shared" si="12"/>
        <v>-1.0665300934034743</v>
      </c>
      <c r="AQ31">
        <f t="shared" si="13"/>
        <v>-117.85308278327911</v>
      </c>
      <c r="AR31">
        <f t="shared" si="14"/>
        <v>-118.91961287668259</v>
      </c>
      <c r="AS31">
        <f t="shared" si="15"/>
        <v>4.4268032015318957</v>
      </c>
      <c r="AT31">
        <f t="shared" si="16"/>
        <v>2.7304851412644524</v>
      </c>
      <c r="AU31">
        <f t="shared" si="17"/>
        <v>-111.76232453388623</v>
      </c>
      <c r="AW31">
        <v>28</v>
      </c>
      <c r="AX31">
        <f>IF(Z31&gt;0, (R31*SUMPRODUCT(K31:$K$98, X31:$X$98)-K31*$AZ$3)/Z31, 0)</f>
        <v>1621.1510393302344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5.7772715000000002E-2</v>
      </c>
      <c r="Q32" s="5">
        <f t="shared" si="29"/>
        <v>50</v>
      </c>
      <c r="R32">
        <f t="shared" si="0"/>
        <v>100000</v>
      </c>
      <c r="S32">
        <f t="shared" si="1"/>
        <v>1527.6920625178775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825.90714562697383</v>
      </c>
      <c r="AC32">
        <f t="shared" si="2"/>
        <v>725.54670919253476</v>
      </c>
      <c r="AE32">
        <f t="shared" si="3"/>
        <v>0</v>
      </c>
      <c r="AF32">
        <f t="shared" si="4"/>
        <v>0</v>
      </c>
      <c r="AG32">
        <f t="shared" si="5"/>
        <v>-23.746497314279402</v>
      </c>
      <c r="AH32">
        <f t="shared" si="6"/>
        <v>-2943.2728341267748</v>
      </c>
      <c r="AI32">
        <f t="shared" si="7"/>
        <v>-2967.0193314410544</v>
      </c>
      <c r="AJ32">
        <f t="shared" si="8"/>
        <v>100.36043643443907</v>
      </c>
      <c r="AK32">
        <f t="shared" si="30"/>
        <v>57.813500193888174</v>
      </c>
      <c r="AL32">
        <f t="shared" si="9"/>
        <v>-2808.8453948127271</v>
      </c>
      <c r="AN32">
        <f t="shared" si="10"/>
        <v>0</v>
      </c>
      <c r="AO32">
        <f t="shared" si="11"/>
        <v>0</v>
      </c>
      <c r="AP32">
        <f t="shared" si="12"/>
        <v>-0.88772183334314025</v>
      </c>
      <c r="AQ32">
        <f t="shared" si="13"/>
        <v>-110.02917700914693</v>
      </c>
      <c r="AR32">
        <f t="shared" si="14"/>
        <v>-110.91689884249008</v>
      </c>
      <c r="AS32">
        <f t="shared" si="15"/>
        <v>3.7518017688075811</v>
      </c>
      <c r="AT32">
        <f t="shared" si="16"/>
        <v>2.1612579617475176</v>
      </c>
      <c r="AU32">
        <f t="shared" si="17"/>
        <v>-105.00383911193499</v>
      </c>
      <c r="AW32">
        <v>29</v>
      </c>
      <c r="AX32">
        <f>IF(Z32&gt;0, (R32*SUMPRODUCT(K32:$K$98, X32:$X$98)-K32*$AZ$3)/Z32, 0)</f>
        <v>1527.6920625178775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6.4089452000000005E-2</v>
      </c>
      <c r="Q33" s="5">
        <f t="shared" si="29"/>
        <v>50</v>
      </c>
      <c r="R33">
        <f t="shared" si="0"/>
        <v>100000</v>
      </c>
      <c r="S33">
        <f t="shared" si="1"/>
        <v>1435.2393859853773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725.54670919253476</v>
      </c>
      <c r="AC33">
        <f t="shared" si="2"/>
        <v>631.13596642342361</v>
      </c>
      <c r="AE33">
        <f t="shared" si="3"/>
        <v>0</v>
      </c>
      <c r="AF33">
        <f t="shared" si="4"/>
        <v>0</v>
      </c>
      <c r="AG33">
        <f t="shared" si="5"/>
        <v>-21.987132341344967</v>
      </c>
      <c r="AH33">
        <f t="shared" si="6"/>
        <v>-3043.7999995832774</v>
      </c>
      <c r="AI33">
        <f t="shared" si="7"/>
        <v>-3065.7871319246224</v>
      </c>
      <c r="AJ33">
        <f t="shared" si="8"/>
        <v>94.410742769111152</v>
      </c>
      <c r="AK33">
        <f t="shared" si="30"/>
        <v>50.788269643477442</v>
      </c>
      <c r="AL33">
        <f t="shared" si="9"/>
        <v>-2920.5881195120337</v>
      </c>
      <c r="AN33">
        <f t="shared" si="10"/>
        <v>0</v>
      </c>
      <c r="AO33">
        <f t="shared" si="11"/>
        <v>0</v>
      </c>
      <c r="AP33">
        <f t="shared" si="12"/>
        <v>-0.73388482962706392</v>
      </c>
      <c r="AQ33">
        <f t="shared" si="13"/>
        <v>-101.59572469178069</v>
      </c>
      <c r="AR33">
        <f t="shared" si="14"/>
        <v>-102.32960952140776</v>
      </c>
      <c r="AS33">
        <f t="shared" si="15"/>
        <v>3.1512345855937749</v>
      </c>
      <c r="AT33">
        <f t="shared" si="16"/>
        <v>1.695206998152667</v>
      </c>
      <c r="AU33">
        <f t="shared" si="17"/>
        <v>-97.483167937661307</v>
      </c>
      <c r="AW33">
        <v>30</v>
      </c>
      <c r="AX33">
        <f>IF(Z33&gt;0, (R33*SUMPRODUCT(K33:$K$98, X33:$X$98)-K33*$AZ$3)/Z33, 0)</f>
        <v>1435.2393859853773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7.1121990999999996E-2</v>
      </c>
      <c r="Q34" s="5">
        <f t="shared" si="29"/>
        <v>50</v>
      </c>
      <c r="R34">
        <f t="shared" si="0"/>
        <v>100000</v>
      </c>
      <c r="S34">
        <f t="shared" si="1"/>
        <v>1345.0280323497914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631.13596642342361</v>
      </c>
      <c r="AC34">
        <f t="shared" si="2"/>
        <v>543.48527230310333</v>
      </c>
      <c r="AE34">
        <f t="shared" si="3"/>
        <v>0</v>
      </c>
      <c r="AF34">
        <f t="shared" si="4"/>
        <v>0</v>
      </c>
      <c r="AG34">
        <f t="shared" si="5"/>
        <v>-20.203492389434572</v>
      </c>
      <c r="AH34">
        <f t="shared" si="6"/>
        <v>-3127.5372569938913</v>
      </c>
      <c r="AI34">
        <f t="shared" si="7"/>
        <v>-3147.7407493833257</v>
      </c>
      <c r="AJ34">
        <f t="shared" si="8"/>
        <v>87.650694120320281</v>
      </c>
      <c r="AK34">
        <f t="shared" si="30"/>
        <v>44.179517649639656</v>
      </c>
      <c r="AL34">
        <f t="shared" si="9"/>
        <v>-3015.9105376133657</v>
      </c>
      <c r="AN34">
        <f t="shared" si="10"/>
        <v>0</v>
      </c>
      <c r="AO34">
        <f t="shared" si="11"/>
        <v>0</v>
      </c>
      <c r="AP34">
        <f t="shared" si="12"/>
        <v>-0.60209877775269705</v>
      </c>
      <c r="AQ34">
        <f t="shared" si="13"/>
        <v>-93.205982585308163</v>
      </c>
      <c r="AR34">
        <f t="shared" si="14"/>
        <v>-93.80808136306085</v>
      </c>
      <c r="AS34">
        <f t="shared" si="15"/>
        <v>2.6121412467588394</v>
      </c>
      <c r="AT34">
        <f t="shared" si="16"/>
        <v>1.3166255153224129</v>
      </c>
      <c r="AU34">
        <f t="shared" si="17"/>
        <v>-89.879314600979598</v>
      </c>
      <c r="AW34">
        <v>31</v>
      </c>
      <c r="AX34">
        <f>IF(Z34&gt;0, (R34*SUMPRODUCT(K34:$K$98, X34:$X$98)-K34*$AZ$3)/Z34, 0)</f>
        <v>1345.0280323497914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7.9233461000000005E-2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1257.3736164253805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543.48527230310333</v>
      </c>
      <c r="AC35">
        <f t="shared" ref="AC35:AC66" si="33">S35*Z35</f>
        <v>462.73020987088472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-18.400664839238164</v>
      </c>
      <c r="AH35">
        <f t="shared" ref="AH35:AH66" si="37">-X35*R35</f>
        <v>-3201.5852526041222</v>
      </c>
      <c r="AI35">
        <f t="shared" ref="AI35:AI66" si="38">SUM(AE35:AH35)</f>
        <v>-3219.9859174433604</v>
      </c>
      <c r="AJ35">
        <f t="shared" ref="AJ35:AJ66" si="39">AB35-AC35</f>
        <v>80.755062432218608</v>
      </c>
      <c r="AK35">
        <f t="shared" si="30"/>
        <v>38.04396906121724</v>
      </c>
      <c r="AL35">
        <f t="shared" ref="AL35:AL66" si="40">SUM(AI35:AK35)</f>
        <v>-3101.1868859499245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-0.48961733924103035</v>
      </c>
      <c r="AQ35">
        <f t="shared" ref="AQ35:AQ66" si="44">AH35*$K35</f>
        <v>-85.189946473599974</v>
      </c>
      <c r="AR35">
        <f t="shared" ref="AR35:AR66" si="45">AI35*$K35</f>
        <v>-85.67956381284101</v>
      </c>
      <c r="AS35">
        <f t="shared" ref="AS35:AS66" si="46">AJ35*$K35</f>
        <v>2.1487853370380279</v>
      </c>
      <c r="AT35">
        <f t="shared" ref="AT35:AT66" si="47">AK35*$K35</f>
        <v>1.0122996679011556</v>
      </c>
      <c r="AU35">
        <f t="shared" ref="AU35:AU66" si="48">AL35*$K35</f>
        <v>-82.518478807901829</v>
      </c>
      <c r="AW35">
        <v>32</v>
      </c>
      <c r="AX35">
        <f>IF(Z35&gt;0, (R35*SUMPRODUCT(K35:$K$98, X35:$X$98)-K35*$AZ$3)/Z35, 0)</f>
        <v>1257.3736164253805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8.7905784000000001E-2</v>
      </c>
      <c r="Q36" s="5">
        <f t="shared" si="29"/>
        <v>50</v>
      </c>
      <c r="R36">
        <f t="shared" si="31"/>
        <v>100000</v>
      </c>
      <c r="S36">
        <f t="shared" si="32"/>
        <v>1170.7152079900065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462.73020987088472</v>
      </c>
      <c r="AC36">
        <f t="shared" si="33"/>
        <v>388.65715639111482</v>
      </c>
      <c r="AE36">
        <f t="shared" si="34"/>
        <v>0</v>
      </c>
      <c r="AF36">
        <f t="shared" si="35"/>
        <v>0</v>
      </c>
      <c r="AG36">
        <f t="shared" si="36"/>
        <v>-16.599133322031317</v>
      </c>
      <c r="AH36">
        <f t="shared" si="37"/>
        <v>-3235.0497376289295</v>
      </c>
      <c r="AI36">
        <f t="shared" si="38"/>
        <v>-3251.6488709509608</v>
      </c>
      <c r="AJ36">
        <f t="shared" si="39"/>
        <v>74.073053479769897</v>
      </c>
      <c r="AK36">
        <f t="shared" si="30"/>
        <v>32.391114690961935</v>
      </c>
      <c r="AL36">
        <f t="shared" si="40"/>
        <v>-3145.1847027802291</v>
      </c>
      <c r="AN36">
        <f t="shared" si="41"/>
        <v>0</v>
      </c>
      <c r="AO36">
        <f t="shared" si="42"/>
        <v>0</v>
      </c>
      <c r="AP36">
        <f t="shared" si="43"/>
        <v>-0.39435800873450289</v>
      </c>
      <c r="AQ36">
        <f t="shared" si="44"/>
        <v>-76.857492974958447</v>
      </c>
      <c r="AR36">
        <f t="shared" si="45"/>
        <v>-77.251850983692961</v>
      </c>
      <c r="AS36">
        <f t="shared" si="46"/>
        <v>1.7598088589598524</v>
      </c>
      <c r="AT36">
        <f t="shared" si="47"/>
        <v>0.76953990563258345</v>
      </c>
      <c r="AU36">
        <f t="shared" si="48"/>
        <v>-74.722502219100519</v>
      </c>
      <c r="AW36">
        <v>33</v>
      </c>
      <c r="AX36">
        <f>IF(Z36&gt;0, (R36*SUMPRODUCT(K36:$K$98, X36:$X$98)-K36*$AZ$3)/Z36, 0)</f>
        <v>1170.7152079900065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31"/>
        <v>100000</v>
      </c>
      <c r="S37">
        <f t="shared" si="32"/>
        <v>1085.3654146438498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388.65715639111482</v>
      </c>
      <c r="AC37">
        <f t="shared" si="33"/>
        <v>321.72546073207604</v>
      </c>
      <c r="AE37">
        <f t="shared" si="34"/>
        <v>0</v>
      </c>
      <c r="AF37">
        <f t="shared" si="35"/>
        <v>0</v>
      </c>
      <c r="AG37">
        <f t="shared" si="36"/>
        <v>-14.821066545484433</v>
      </c>
      <c r="AH37">
        <f t="shared" si="37"/>
        <v>-3224.1508866531403</v>
      </c>
      <c r="AI37">
        <f t="shared" si="38"/>
        <v>-3238.9719531986248</v>
      </c>
      <c r="AJ37">
        <f t="shared" si="39"/>
        <v>66.93169565903878</v>
      </c>
      <c r="AK37">
        <f t="shared" si="30"/>
        <v>27.20600094737804</v>
      </c>
      <c r="AL37">
        <f t="shared" si="40"/>
        <v>-3144.834256592208</v>
      </c>
      <c r="AN37">
        <f t="shared" si="41"/>
        <v>0</v>
      </c>
      <c r="AO37">
        <f t="shared" si="42"/>
        <v>0</v>
      </c>
      <c r="AP37">
        <f t="shared" si="43"/>
        <v>-0.31438852520655175</v>
      </c>
      <c r="AQ37">
        <f t="shared" si="44"/>
        <v>-68.39157217110693</v>
      </c>
      <c r="AR37">
        <f t="shared" si="45"/>
        <v>-68.705960696313483</v>
      </c>
      <c r="AS37">
        <f t="shared" si="46"/>
        <v>1.4197734706366356</v>
      </c>
      <c r="AT37">
        <f t="shared" si="47"/>
        <v>0.57710114777267296</v>
      </c>
      <c r="AU37">
        <f t="shared" si="48"/>
        <v>-66.709086077904175</v>
      </c>
      <c r="AW37">
        <v>34</v>
      </c>
      <c r="AX37">
        <f>IF(Z37&gt;0, (R37*SUMPRODUCT(K37:$K$98, X37:$X$98)-K37*$AZ$3)/Z37, 0)</f>
        <v>1085.3654146438498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0.107494799</v>
      </c>
      <c r="Q38" s="5">
        <f t="shared" si="60"/>
        <v>50</v>
      </c>
      <c r="R38">
        <f t="shared" si="31"/>
        <v>100000</v>
      </c>
      <c r="S38">
        <f t="shared" si="32"/>
        <v>1002.3044979565803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321.72546073207604</v>
      </c>
      <c r="AC38">
        <f t="shared" si="33"/>
        <v>262.19620759304007</v>
      </c>
      <c r="AE38">
        <f t="shared" si="34"/>
        <v>0</v>
      </c>
      <c r="AF38">
        <f t="shared" si="35"/>
        <v>0</v>
      </c>
      <c r="AG38">
        <f t="shared" si="36"/>
        <v>-13.079668310757114</v>
      </c>
      <c r="AH38">
        <f t="shared" si="37"/>
        <v>-3186.3751385449468</v>
      </c>
      <c r="AI38">
        <f t="shared" si="38"/>
        <v>-3199.4548068557037</v>
      </c>
      <c r="AJ38">
        <f t="shared" si="39"/>
        <v>59.529253139035973</v>
      </c>
      <c r="AK38">
        <f t="shared" si="30"/>
        <v>22.520782251245326</v>
      </c>
      <c r="AL38">
        <f t="shared" si="40"/>
        <v>-3117.4047714654225</v>
      </c>
      <c r="AN38">
        <f t="shared" si="41"/>
        <v>0</v>
      </c>
      <c r="AO38">
        <f t="shared" si="42"/>
        <v>0</v>
      </c>
      <c r="AP38">
        <f t="shared" si="43"/>
        <v>-0.24772277556205491</v>
      </c>
      <c r="AQ38">
        <f t="shared" si="44"/>
        <v>-60.348448794615557</v>
      </c>
      <c r="AR38">
        <f t="shared" si="45"/>
        <v>-60.59617157017761</v>
      </c>
      <c r="AS38">
        <f t="shared" si="46"/>
        <v>1.1274560993729472</v>
      </c>
      <c r="AT38">
        <f t="shared" si="47"/>
        <v>0.4265330400250969</v>
      </c>
      <c r="AU38">
        <f t="shared" si="48"/>
        <v>-59.042182430779569</v>
      </c>
      <c r="AW38">
        <v>35</v>
      </c>
      <c r="AX38">
        <f>IF(Z38&gt;0, (R38*SUMPRODUCT(K38:$K$98, X38:$X$98)-K38*$AZ$3)/Z38, 0)</f>
        <v>1002.3044979565803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0.119195734</v>
      </c>
      <c r="Q39" s="5">
        <f t="shared" si="60"/>
        <v>50</v>
      </c>
      <c r="R39">
        <f t="shared" si="31"/>
        <v>100000</v>
      </c>
      <c r="S39">
        <f t="shared" si="32"/>
        <v>920.82377838727041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262.19620759304007</v>
      </c>
      <c r="AC39">
        <f t="shared" si="33"/>
        <v>209.76054364848804</v>
      </c>
      <c r="AE39">
        <f t="shared" si="34"/>
        <v>0</v>
      </c>
      <c r="AF39">
        <f t="shared" si="35"/>
        <v>0</v>
      </c>
      <c r="AG39">
        <f t="shared" si="36"/>
        <v>-11.38983096287231</v>
      </c>
      <c r="AH39">
        <f t="shared" si="37"/>
        <v>-3118.0813295544685</v>
      </c>
      <c r="AI39">
        <f t="shared" si="38"/>
        <v>-3129.4711605173406</v>
      </c>
      <c r="AJ39">
        <f t="shared" si="39"/>
        <v>52.435663944552033</v>
      </c>
      <c r="AK39">
        <f t="shared" si="30"/>
        <v>18.353734531512806</v>
      </c>
      <c r="AL39">
        <f t="shared" si="40"/>
        <v>-3058.6817620412762</v>
      </c>
      <c r="AN39">
        <f t="shared" si="41"/>
        <v>0</v>
      </c>
      <c r="AO39">
        <f t="shared" si="42"/>
        <v>0</v>
      </c>
      <c r="AP39">
        <f t="shared" si="43"/>
        <v>-0.19260540155785533</v>
      </c>
      <c r="AQ39">
        <f t="shared" si="44"/>
        <v>-52.727675110064986</v>
      </c>
      <c r="AR39">
        <f t="shared" si="45"/>
        <v>-52.920280511622835</v>
      </c>
      <c r="AS39">
        <f t="shared" si="46"/>
        <v>0.88670254571067975</v>
      </c>
      <c r="AT39">
        <f t="shared" si="47"/>
        <v>0.3103670652401701</v>
      </c>
      <c r="AU39">
        <f t="shared" si="48"/>
        <v>-51.723210900671994</v>
      </c>
      <c r="AW39">
        <v>36</v>
      </c>
      <c r="AX39">
        <f>IF(Z39&gt;0, (R39*SUMPRODUCT(K39:$K$98, X39:$X$98)-K39*$AZ$3)/Z39, 0)</f>
        <v>920.82377838727041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0.13258683600000001</v>
      </c>
      <c r="Q40" s="5">
        <f t="shared" si="60"/>
        <v>50</v>
      </c>
      <c r="R40">
        <f t="shared" si="31"/>
        <v>100000</v>
      </c>
      <c r="S40">
        <f t="shared" si="32"/>
        <v>840.1667358855907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209.76054364848804</v>
      </c>
      <c r="AC40">
        <f t="shared" si="33"/>
        <v>164.09785501169401</v>
      </c>
      <c r="AE40">
        <f t="shared" si="34"/>
        <v>0</v>
      </c>
      <c r="AF40">
        <f t="shared" si="35"/>
        <v>0</v>
      </c>
      <c r="AG40">
        <f t="shared" si="36"/>
        <v>-9.7657910033015138</v>
      </c>
      <c r="AH40">
        <f t="shared" si="37"/>
        <v>-3020.2832998841463</v>
      </c>
      <c r="AI40">
        <f t="shared" si="38"/>
        <v>-3030.0490908874481</v>
      </c>
      <c r="AJ40">
        <f t="shared" si="39"/>
        <v>45.66268863679403</v>
      </c>
      <c r="AK40">
        <f t="shared" ref="AK40:AK71" si="61">G40*SUM(AB40:AB40, AE40:AF40)</f>
        <v>14.683238055394163</v>
      </c>
      <c r="AL40">
        <f t="shared" si="40"/>
        <v>-2969.7031641952599</v>
      </c>
      <c r="AN40">
        <f t="shared" si="41"/>
        <v>0</v>
      </c>
      <c r="AO40">
        <f t="shared" si="42"/>
        <v>0</v>
      </c>
      <c r="AP40">
        <f t="shared" si="43"/>
        <v>-0.14744857745822434</v>
      </c>
      <c r="AQ40">
        <f t="shared" si="44"/>
        <v>-45.601679980474124</v>
      </c>
      <c r="AR40">
        <f t="shared" si="45"/>
        <v>-45.749128557932352</v>
      </c>
      <c r="AS40">
        <f t="shared" si="46"/>
        <v>0.68943708503867418</v>
      </c>
      <c r="AT40">
        <f t="shared" si="47"/>
        <v>0.22169454200037722</v>
      </c>
      <c r="AU40">
        <f t="shared" si="48"/>
        <v>-44.837996930893297</v>
      </c>
      <c r="AW40">
        <v>37</v>
      </c>
      <c r="AX40">
        <f>IF(Z40&gt;0, (R40*SUMPRODUCT(K40:$K$98, X40:$X$98)-K40*$AZ$3)/Z40, 0)</f>
        <v>840.1667358855907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0.14803979</v>
      </c>
      <c r="Q41" s="5">
        <f t="shared" si="60"/>
        <v>50</v>
      </c>
      <c r="R41">
        <f t="shared" si="31"/>
        <v>100000</v>
      </c>
      <c r="S41">
        <f t="shared" si="32"/>
        <v>758.92735502793869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164.09785501169401</v>
      </c>
      <c r="AC41">
        <f t="shared" si="33"/>
        <v>124.80419866806898</v>
      </c>
      <c r="AE41">
        <f t="shared" si="34"/>
        <v>0</v>
      </c>
      <c r="AF41">
        <f t="shared" si="35"/>
        <v>0</v>
      </c>
      <c r="AG41">
        <f t="shared" si="36"/>
        <v>-8.2224074439558521</v>
      </c>
      <c r="AH41">
        <f t="shared" si="37"/>
        <v>-2891.4512986252907</v>
      </c>
      <c r="AI41">
        <f t="shared" si="38"/>
        <v>-2899.6737060692467</v>
      </c>
      <c r="AJ41">
        <f t="shared" si="39"/>
        <v>39.293656343625031</v>
      </c>
      <c r="AK41">
        <f t="shared" si="61"/>
        <v>11.486849850818581</v>
      </c>
      <c r="AL41">
        <f t="shared" si="40"/>
        <v>-2848.893199874803</v>
      </c>
      <c r="AN41">
        <f t="shared" si="41"/>
        <v>0</v>
      </c>
      <c r="AO41">
        <f t="shared" si="42"/>
        <v>0</v>
      </c>
      <c r="AP41">
        <f t="shared" si="43"/>
        <v>-0.1108444957508284</v>
      </c>
      <c r="AQ41">
        <f t="shared" si="44"/>
        <v>-38.979029361989753</v>
      </c>
      <c r="AR41">
        <f t="shared" si="45"/>
        <v>-39.089873857740585</v>
      </c>
      <c r="AS41">
        <f t="shared" si="46"/>
        <v>0.52970927958782887</v>
      </c>
      <c r="AT41">
        <f t="shared" si="47"/>
        <v>0.15485173754256254</v>
      </c>
      <c r="AU41">
        <f t="shared" si="48"/>
        <v>-38.405312840610193</v>
      </c>
      <c r="AW41">
        <v>38</v>
      </c>
      <c r="AX41">
        <f>IF(Z41&gt;0, (R41*SUMPRODUCT(K41:$K$98, X41:$X$98)-K41*$AZ$3)/Z41, 0)</f>
        <v>758.92735502793869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0.16585403400000001</v>
      </c>
      <c r="Q42" s="5">
        <f t="shared" si="60"/>
        <v>50</v>
      </c>
      <c r="R42">
        <f t="shared" si="31"/>
        <v>100000</v>
      </c>
      <c r="S42">
        <f t="shared" si="32"/>
        <v>674.81605649883568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124.80419866806898</v>
      </c>
      <c r="AC42">
        <f t="shared" si="33"/>
        <v>91.457333267551604</v>
      </c>
      <c r="AE42">
        <f t="shared" si="34"/>
        <v>0</v>
      </c>
      <c r="AF42">
        <f t="shared" si="35"/>
        <v>0</v>
      </c>
      <c r="AG42">
        <f t="shared" si="36"/>
        <v>-6.7764639257445856</v>
      </c>
      <c r="AH42">
        <f t="shared" si="37"/>
        <v>-2727.4388875434142</v>
      </c>
      <c r="AI42">
        <f t="shared" si="38"/>
        <v>-2734.215351469159</v>
      </c>
      <c r="AJ42">
        <f t="shared" si="39"/>
        <v>33.346865400517373</v>
      </c>
      <c r="AK42">
        <f t="shared" si="61"/>
        <v>8.7362939067648284</v>
      </c>
      <c r="AL42">
        <f t="shared" si="40"/>
        <v>-2692.1321921618769</v>
      </c>
      <c r="AN42">
        <f t="shared" si="41"/>
        <v>0</v>
      </c>
      <c r="AO42">
        <f t="shared" si="42"/>
        <v>0</v>
      </c>
      <c r="AP42">
        <f t="shared" si="43"/>
        <v>-8.1564325023526202E-2</v>
      </c>
      <c r="AQ42">
        <f t="shared" si="44"/>
        <v>-32.828583512447764</v>
      </c>
      <c r="AR42">
        <f t="shared" si="45"/>
        <v>-32.910147837471293</v>
      </c>
      <c r="AS42">
        <f t="shared" si="46"/>
        <v>0.40137667636808383</v>
      </c>
      <c r="AT42">
        <f t="shared" si="47"/>
        <v>0.10515364997447722</v>
      </c>
      <c r="AU42">
        <f t="shared" si="48"/>
        <v>-32.403617511128736</v>
      </c>
      <c r="AW42">
        <v>39</v>
      </c>
      <c r="AX42">
        <f>IF(Z42&gt;0, (R42*SUMPRODUCT(K42:$K$98, X42:$X$98)-K42*$AZ$3)/Z42, 0)</f>
        <v>674.81605649883568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0.18707617900000001</v>
      </c>
      <c r="Q43" s="5">
        <f t="shared" si="60"/>
        <v>50</v>
      </c>
      <c r="R43">
        <f t="shared" si="31"/>
        <v>100000</v>
      </c>
      <c r="S43">
        <f t="shared" si="32"/>
        <v>584.9811722739056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91.457333267551604</v>
      </c>
      <c r="AC43">
        <f t="shared" si="33"/>
        <v>63.657467577847044</v>
      </c>
      <c r="AE43">
        <f t="shared" si="34"/>
        <v>0</v>
      </c>
      <c r="AF43">
        <f t="shared" si="35"/>
        <v>0</v>
      </c>
      <c r="AG43">
        <f t="shared" si="36"/>
        <v>-5.4409843081275033</v>
      </c>
      <c r="AH43">
        <f t="shared" si="37"/>
        <v>-2535.4299567192738</v>
      </c>
      <c r="AI43">
        <f t="shared" si="38"/>
        <v>-2540.8709410274014</v>
      </c>
      <c r="AJ43">
        <f t="shared" si="39"/>
        <v>27.799865689704561</v>
      </c>
      <c r="AK43">
        <f t="shared" si="61"/>
        <v>6.4020133287286125</v>
      </c>
      <c r="AL43">
        <f t="shared" si="40"/>
        <v>-2506.6690620089685</v>
      </c>
      <c r="AN43">
        <f t="shared" si="41"/>
        <v>0</v>
      </c>
      <c r="AO43">
        <f t="shared" si="42"/>
        <v>0</v>
      </c>
      <c r="AP43">
        <f t="shared" si="43"/>
        <v>-5.8473160272478189E-2</v>
      </c>
      <c r="AQ43">
        <f t="shared" si="44"/>
        <v>-27.247754050206012</v>
      </c>
      <c r="AR43">
        <f t="shared" si="45"/>
        <v>-27.30622721047849</v>
      </c>
      <c r="AS43">
        <f t="shared" si="46"/>
        <v>0.29875954606215144</v>
      </c>
      <c r="AT43">
        <f t="shared" si="47"/>
        <v>6.8801145204206562E-2</v>
      </c>
      <c r="AU43">
        <f t="shared" si="48"/>
        <v>-26.938666519212134</v>
      </c>
      <c r="AW43">
        <v>40</v>
      </c>
      <c r="AX43">
        <f>IF(Z43&gt;0, (R43*SUMPRODUCT(K43:$K$98, X43:$X$98)-K43*$AZ$3)/Z43, 0)</f>
        <v>584.9811722739056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0.21155222800000001</v>
      </c>
      <c r="Q44" s="5">
        <f t="shared" si="60"/>
        <v>50</v>
      </c>
      <c r="R44">
        <f t="shared" si="31"/>
        <v>100000</v>
      </c>
      <c r="S44">
        <f t="shared" si="32"/>
        <v>482.8169830323539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63.657467577847044</v>
      </c>
      <c r="AC44">
        <f t="shared" si="33"/>
        <v>40.899640155090296</v>
      </c>
      <c r="AE44">
        <f t="shared" si="34"/>
        <v>0</v>
      </c>
      <c r="AF44">
        <f t="shared" si="35"/>
        <v>0</v>
      </c>
      <c r="AG44">
        <f t="shared" si="36"/>
        <v>-4.2355221121488169</v>
      </c>
      <c r="AH44">
        <f t="shared" si="37"/>
        <v>-2302.104705794824</v>
      </c>
      <c r="AI44">
        <f t="shared" si="38"/>
        <v>-2306.3402279069728</v>
      </c>
      <c r="AJ44">
        <f t="shared" si="39"/>
        <v>22.757827422756748</v>
      </c>
      <c r="AK44">
        <f t="shared" si="61"/>
        <v>4.4560227304492939</v>
      </c>
      <c r="AL44">
        <f t="shared" si="40"/>
        <v>-2279.126377753767</v>
      </c>
      <c r="AN44">
        <f t="shared" si="41"/>
        <v>0</v>
      </c>
      <c r="AO44">
        <f t="shared" si="42"/>
        <v>0</v>
      </c>
      <c r="AP44">
        <f t="shared" si="43"/>
        <v>-4.0641340478490683E-2</v>
      </c>
      <c r="AQ44">
        <f t="shared" si="44"/>
        <v>-22.08951309614973</v>
      </c>
      <c r="AR44">
        <f t="shared" si="45"/>
        <v>-22.130154436628221</v>
      </c>
      <c r="AS44">
        <f t="shared" si="46"/>
        <v>0.21836944498201499</v>
      </c>
      <c r="AT44">
        <f t="shared" si="47"/>
        <v>4.2757122303442828E-2</v>
      </c>
      <c r="AU44">
        <f t="shared" si="48"/>
        <v>-21.869027869342766</v>
      </c>
      <c r="AW44">
        <v>41</v>
      </c>
      <c r="AX44">
        <f>IF(Z44&gt;0, (R44*SUMPRODUCT(K44:$K$98, X44:$X$98)-K44*$AZ$3)/Z44, 0)</f>
        <v>482.8169830323539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0.23965956799999999</v>
      </c>
      <c r="Q45" s="5">
        <f t="shared" si="60"/>
        <v>50</v>
      </c>
      <c r="R45">
        <f t="shared" si="31"/>
        <v>100000</v>
      </c>
      <c r="S45">
        <f t="shared" si="32"/>
        <v>359.00551670668011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40.899640155090296</v>
      </c>
      <c r="AC45">
        <f t="shared" si="33"/>
        <v>22.818990119163161</v>
      </c>
      <c r="AE45">
        <f t="shared" si="34"/>
        <v>0</v>
      </c>
      <c r="AF45">
        <f t="shared" si="35"/>
        <v>0</v>
      </c>
      <c r="AG45">
        <f t="shared" si="36"/>
        <v>-3.1780834913752956</v>
      </c>
      <c r="AH45">
        <f t="shared" si="37"/>
        <v>-2030.166799304066</v>
      </c>
      <c r="AI45">
        <f t="shared" si="38"/>
        <v>-2033.3448827954412</v>
      </c>
      <c r="AJ45">
        <f t="shared" si="39"/>
        <v>18.080650035927135</v>
      </c>
      <c r="AK45">
        <f t="shared" si="61"/>
        <v>2.8629748108563211</v>
      </c>
      <c r="AL45">
        <f t="shared" si="40"/>
        <v>-2012.4012579486578</v>
      </c>
      <c r="AN45">
        <f t="shared" si="41"/>
        <v>0</v>
      </c>
      <c r="AO45">
        <f t="shared" si="42"/>
        <v>0</v>
      </c>
      <c r="AP45">
        <f t="shared" si="43"/>
        <v>-2.7227536581865875E-2</v>
      </c>
      <c r="AQ45">
        <f t="shared" si="44"/>
        <v>-17.393010896457124</v>
      </c>
      <c r="AR45">
        <f t="shared" si="45"/>
        <v>-17.420238433038989</v>
      </c>
      <c r="AS45">
        <f t="shared" si="46"/>
        <v>0.1549020224336789</v>
      </c>
      <c r="AT45">
        <f t="shared" si="47"/>
        <v>2.4527911745269439E-2</v>
      </c>
      <c r="AU45">
        <f t="shared" si="48"/>
        <v>-17.240808498860041</v>
      </c>
      <c r="AW45">
        <v>42</v>
      </c>
      <c r="AX45">
        <f>IF(Z45&gt;0, (R45*SUMPRODUCT(K45:$K$98, X45:$X$98)-K45*$AZ$3)/Z45, 0)</f>
        <v>359.00551670668011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0.27212731099999998</v>
      </c>
      <c r="Q46" s="5">
        <f t="shared" si="60"/>
        <v>50</v>
      </c>
      <c r="R46">
        <f t="shared" si="31"/>
        <v>100000</v>
      </c>
      <c r="S46">
        <f t="shared" si="32"/>
        <v>197.35879302538228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22.818990119163161</v>
      </c>
      <c r="AC46">
        <f t="shared" si="33"/>
        <v>9.0053212407619263</v>
      </c>
      <c r="AE46">
        <f t="shared" si="34"/>
        <v>0</v>
      </c>
      <c r="AF46">
        <f t="shared" si="35"/>
        <v>0</v>
      </c>
      <c r="AG46">
        <f t="shared" si="36"/>
        <v>-2.2814593418200917</v>
      </c>
      <c r="AH46">
        <f t="shared" si="37"/>
        <v>-1729.6866292829015</v>
      </c>
      <c r="AI46">
        <f t="shared" si="38"/>
        <v>-1731.9680886247215</v>
      </c>
      <c r="AJ46">
        <f t="shared" si="39"/>
        <v>13.813668878401234</v>
      </c>
      <c r="AK46">
        <f t="shared" si="61"/>
        <v>1.5973293083414213</v>
      </c>
      <c r="AL46">
        <f t="shared" si="40"/>
        <v>-1716.557090437979</v>
      </c>
      <c r="AN46">
        <f t="shared" si="41"/>
        <v>0</v>
      </c>
      <c r="AO46">
        <f t="shared" si="42"/>
        <v>0</v>
      </c>
      <c r="AP46">
        <f t="shared" si="43"/>
        <v>-1.7451700804348144E-2</v>
      </c>
      <c r="AQ46">
        <f t="shared" si="44"/>
        <v>-13.230993419959447</v>
      </c>
      <c r="AR46">
        <f t="shared" si="45"/>
        <v>-13.248445120763794</v>
      </c>
      <c r="AS46">
        <f t="shared" si="46"/>
        <v>0.10566570784639645</v>
      </c>
      <c r="AT46">
        <f t="shared" si="47"/>
        <v>1.2218544799028492E-2</v>
      </c>
      <c r="AU46">
        <f t="shared" si="48"/>
        <v>-13.130560868118371</v>
      </c>
      <c r="AW46">
        <v>43</v>
      </c>
      <c r="AX46">
        <f>IF(Z46&gt;0, (R46*SUMPRODUCT(K46:$K$98, X46:$X$98)-K46*$AZ$3)/Z46, 0)</f>
        <v>197.35879302538228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0.30842977500000002</v>
      </c>
      <c r="Q47" s="5">
        <f t="shared" si="60"/>
        <v>50</v>
      </c>
      <c r="R47">
        <f t="shared" si="31"/>
        <v>100000</v>
      </c>
      <c r="S47">
        <f t="shared" si="32"/>
        <v>-33.114077481201605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9.0053212407619263</v>
      </c>
      <c r="AC47">
        <f t="shared" si="33"/>
        <v>-1.0298310916476225</v>
      </c>
      <c r="AE47">
        <f t="shared" si="34"/>
        <v>0</v>
      </c>
      <c r="AF47">
        <f t="shared" si="35"/>
        <v>0</v>
      </c>
      <c r="AG47">
        <f t="shared" si="36"/>
        <v>-1.5549747569326717</v>
      </c>
      <c r="AH47">
        <f t="shared" si="37"/>
        <v>-1407.339982938438</v>
      </c>
      <c r="AI47">
        <f t="shared" si="38"/>
        <v>-1408.8949576953707</v>
      </c>
      <c r="AJ47">
        <f t="shared" si="39"/>
        <v>10.035152332409549</v>
      </c>
      <c r="AK47">
        <f t="shared" si="61"/>
        <v>0.63037248685333491</v>
      </c>
      <c r="AL47">
        <f t="shared" si="40"/>
        <v>-1398.2294328761079</v>
      </c>
      <c r="AN47">
        <f t="shared" si="41"/>
        <v>0</v>
      </c>
      <c r="AO47">
        <f t="shared" si="42"/>
        <v>0</v>
      </c>
      <c r="AP47">
        <f t="shared" si="43"/>
        <v>-1.062014253915379E-2</v>
      </c>
      <c r="AQ47">
        <f t="shared" si="44"/>
        <v>-9.6118288436650303</v>
      </c>
      <c r="AR47">
        <f t="shared" si="45"/>
        <v>-9.6224489862041853</v>
      </c>
      <c r="AS47">
        <f t="shared" si="46"/>
        <v>6.853792815424177E-2</v>
      </c>
      <c r="AT47">
        <f t="shared" si="47"/>
        <v>4.3053082587328033E-3</v>
      </c>
      <c r="AU47">
        <f t="shared" si="48"/>
        <v>-9.5496057497912101</v>
      </c>
      <c r="AW47">
        <v>44</v>
      </c>
      <c r="AX47">
        <f>IF(Z47&gt;0, (R47*SUMPRODUCT(K47:$K$98, X47:$X$98)-K47*$AZ$3)/Z47, 0)</f>
        <v>-33.114077481201605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0.34883407700000002</v>
      </c>
      <c r="Q48" s="5">
        <f t="shared" si="60"/>
        <v>50</v>
      </c>
      <c r="R48">
        <f t="shared" si="31"/>
        <v>100000</v>
      </c>
      <c r="S48">
        <f t="shared" si="32"/>
        <v>-390.5845131826182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-1.0298310916476225</v>
      </c>
      <c r="AC48">
        <f t="shared" si="33"/>
        <v>-7.7882303928573906</v>
      </c>
      <c r="AE48">
        <f t="shared" si="34"/>
        <v>0</v>
      </c>
      <c r="AF48">
        <f t="shared" si="35"/>
        <v>0</v>
      </c>
      <c r="AG48">
        <f t="shared" si="36"/>
        <v>-0.99699682527043709</v>
      </c>
      <c r="AH48">
        <f t="shared" si="37"/>
        <v>-1084.8563681858159</v>
      </c>
      <c r="AI48">
        <f t="shared" si="38"/>
        <v>-1085.8533650110862</v>
      </c>
      <c r="AJ48">
        <f t="shared" si="39"/>
        <v>6.7583993012097681</v>
      </c>
      <c r="AK48">
        <f t="shared" si="61"/>
        <v>-7.2088176415333591E-2</v>
      </c>
      <c r="AL48">
        <f t="shared" si="40"/>
        <v>-1079.1670538862918</v>
      </c>
      <c r="AN48">
        <f t="shared" si="41"/>
        <v>0</v>
      </c>
      <c r="AO48">
        <f t="shared" si="42"/>
        <v>0</v>
      </c>
      <c r="AP48">
        <f t="shared" si="43"/>
        <v>-6.07970847634652E-3</v>
      </c>
      <c r="AQ48">
        <f t="shared" si="44"/>
        <v>-6.6154778933109792</v>
      </c>
      <c r="AR48">
        <f t="shared" si="45"/>
        <v>-6.621557601787325</v>
      </c>
      <c r="AS48">
        <f t="shared" si="46"/>
        <v>4.1212866958682579E-2</v>
      </c>
      <c r="AT48">
        <f t="shared" si="47"/>
        <v>-4.3959527862867973E-4</v>
      </c>
      <c r="AU48">
        <f t="shared" si="48"/>
        <v>-6.5807843301072717</v>
      </c>
      <c r="AW48">
        <v>45</v>
      </c>
      <c r="AX48">
        <f>IF(Z48&gt;0, (R48*SUMPRODUCT(K48:$K$98, X48:$X$98)-K48*$AZ$3)/Z48, 0)</f>
        <v>-390.5845131826182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0.39293336200000001</v>
      </c>
      <c r="Q49" s="5">
        <f t="shared" si="60"/>
        <v>50</v>
      </c>
      <c r="R49">
        <f t="shared" si="31"/>
        <v>100000</v>
      </c>
      <c r="S49">
        <f t="shared" si="32"/>
        <v>-995.8449762896015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-7.7882303928573906</v>
      </c>
      <c r="AC49">
        <f t="shared" si="33"/>
        <v>-11.856003337547598</v>
      </c>
      <c r="AE49">
        <f t="shared" si="34"/>
        <v>0</v>
      </c>
      <c r="AF49">
        <f t="shared" si="35"/>
        <v>0</v>
      </c>
      <c r="AG49">
        <f t="shared" si="36"/>
        <v>-0.59527354256089338</v>
      </c>
      <c r="AH49">
        <f t="shared" si="37"/>
        <v>-783.5066289136787</v>
      </c>
      <c r="AI49">
        <f t="shared" si="38"/>
        <v>-784.1019024562396</v>
      </c>
      <c r="AJ49">
        <f t="shared" si="39"/>
        <v>4.0677729446902076</v>
      </c>
      <c r="AK49">
        <f t="shared" si="61"/>
        <v>-0.54517612750001743</v>
      </c>
      <c r="AL49">
        <f t="shared" si="40"/>
        <v>-780.57930563904938</v>
      </c>
      <c r="AN49">
        <f t="shared" si="41"/>
        <v>0</v>
      </c>
      <c r="AO49">
        <f t="shared" si="42"/>
        <v>0</v>
      </c>
      <c r="AP49">
        <f t="shared" si="43"/>
        <v>-3.2410634821359993E-3</v>
      </c>
      <c r="AQ49">
        <f t="shared" si="44"/>
        <v>-4.2659290921263127</v>
      </c>
      <c r="AR49">
        <f t="shared" si="45"/>
        <v>-4.2691701556084487</v>
      </c>
      <c r="AS49">
        <f t="shared" si="46"/>
        <v>2.2147650453165583E-2</v>
      </c>
      <c r="AT49">
        <f t="shared" si="47"/>
        <v>-2.9682999694075536E-3</v>
      </c>
      <c r="AU49">
        <f t="shared" si="48"/>
        <v>-4.24999080512469</v>
      </c>
      <c r="AW49">
        <v>46</v>
      </c>
      <c r="AX49">
        <f>IF(Z49&gt;0, (R49*SUMPRODUCT(K49:$K$98, X49:$X$98)-K49*$AZ$3)/Z49, 0)</f>
        <v>-995.8449762896015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0.441408258</v>
      </c>
      <c r="Q50" s="5">
        <f t="shared" si="60"/>
        <v>50</v>
      </c>
      <c r="R50">
        <f t="shared" si="31"/>
        <v>100000</v>
      </c>
      <c r="S50">
        <f t="shared" si="32"/>
        <v>-2120.147096345162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-11.856003337547598</v>
      </c>
      <c r="AC50">
        <f t="shared" si="33"/>
        <v>-13.847195868405368</v>
      </c>
      <c r="AE50">
        <f t="shared" si="34"/>
        <v>0</v>
      </c>
      <c r="AF50">
        <f t="shared" si="35"/>
        <v>0</v>
      </c>
      <c r="AG50">
        <f t="shared" si="36"/>
        <v>-0.32656214967999159</v>
      </c>
      <c r="AH50">
        <f t="shared" si="37"/>
        <v>-525.51731491058558</v>
      </c>
      <c r="AI50">
        <f t="shared" si="38"/>
        <v>-525.84387706026553</v>
      </c>
      <c r="AJ50">
        <f t="shared" si="39"/>
        <v>1.99119253085777</v>
      </c>
      <c r="AK50">
        <f t="shared" si="61"/>
        <v>-0.829920233628332</v>
      </c>
      <c r="AL50">
        <f t="shared" si="40"/>
        <v>-524.68260476303601</v>
      </c>
      <c r="AN50">
        <f t="shared" si="41"/>
        <v>0</v>
      </c>
      <c r="AO50">
        <f t="shared" si="42"/>
        <v>0</v>
      </c>
      <c r="AP50">
        <f t="shared" si="43"/>
        <v>-1.5875184478549762E-3</v>
      </c>
      <c r="AQ50">
        <f t="shared" si="44"/>
        <v>-2.5547003316376169</v>
      </c>
      <c r="AR50">
        <f t="shared" si="45"/>
        <v>-2.5562878500854715</v>
      </c>
      <c r="AS50">
        <f t="shared" si="46"/>
        <v>9.6797956501246847E-3</v>
      </c>
      <c r="AT50">
        <f t="shared" si="47"/>
        <v>-4.0344959831510215E-3</v>
      </c>
      <c r="AU50">
        <f t="shared" si="48"/>
        <v>-2.5506425504184973</v>
      </c>
      <c r="AW50">
        <v>47</v>
      </c>
      <c r="AX50">
        <f>IF(Z50&gt;0, (R50*SUMPRODUCT(K50:$K$98, X50:$X$98)-K50*$AZ$3)/Z50, 0)</f>
        <v>-2120.147096345162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0.49593942699999999</v>
      </c>
      <c r="Q51" s="5">
        <f t="shared" si="60"/>
        <v>50</v>
      </c>
      <c r="R51">
        <f t="shared" si="31"/>
        <v>100000</v>
      </c>
      <c r="S51">
        <f t="shared" si="32"/>
        <v>-4453.5605984888598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-13.847195868405368</v>
      </c>
      <c r="AC51">
        <f t="shared" si="33"/>
        <v>-14.370881413196072</v>
      </c>
      <c r="AE51">
        <f t="shared" si="34"/>
        <v>0</v>
      </c>
      <c r="AF51">
        <f t="shared" si="35"/>
        <v>0</v>
      </c>
      <c r="AG51">
        <f t="shared" si="36"/>
        <v>-0.16134148279100843</v>
      </c>
      <c r="AH51">
        <f t="shared" si="37"/>
        <v>-323.9100907843665</v>
      </c>
      <c r="AI51">
        <f t="shared" si="38"/>
        <v>-324.07143226715749</v>
      </c>
      <c r="AJ51">
        <f t="shared" si="39"/>
        <v>0.52368554479070362</v>
      </c>
      <c r="AK51">
        <f t="shared" si="61"/>
        <v>-0.96930371078837585</v>
      </c>
      <c r="AL51">
        <f t="shared" si="40"/>
        <v>-324.51705043315519</v>
      </c>
      <c r="AN51">
        <f t="shared" si="41"/>
        <v>0</v>
      </c>
      <c r="AO51">
        <f t="shared" si="42"/>
        <v>0</v>
      </c>
      <c r="AP51">
        <f t="shared" si="43"/>
        <v>-7.002948874958038E-4</v>
      </c>
      <c r="AQ51">
        <f t="shared" si="44"/>
        <v>-1.4059160524662968</v>
      </c>
      <c r="AR51">
        <f t="shared" si="45"/>
        <v>-1.4066163473537925</v>
      </c>
      <c r="AS51">
        <f t="shared" si="46"/>
        <v>2.2730317295238259E-3</v>
      </c>
      <c r="AT51">
        <f t="shared" si="47"/>
        <v>-4.2072157845176334E-3</v>
      </c>
      <c r="AU51">
        <f t="shared" si="48"/>
        <v>-1.4085505314087865</v>
      </c>
      <c r="AW51">
        <v>48</v>
      </c>
      <c r="AX51">
        <f>IF(Z51&gt;0, (R51*SUMPRODUCT(K51:$K$98, X51:$X$98)-K51*$AZ$3)/Z51, 0)</f>
        <v>-4453.5605984888598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0.55722270799999996</v>
      </c>
      <c r="Q52" s="5">
        <f t="shared" si="60"/>
        <v>50</v>
      </c>
      <c r="R52">
        <f t="shared" si="31"/>
        <v>100000</v>
      </c>
      <c r="S52">
        <f t="shared" si="32"/>
        <v>-9998.8581471305406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-14.370881413196072</v>
      </c>
      <c r="AC52">
        <f t="shared" si="33"/>
        <v>-13.963391405977623</v>
      </c>
      <c r="AE52">
        <f t="shared" si="34"/>
        <v>0</v>
      </c>
      <c r="AF52">
        <f t="shared" si="35"/>
        <v>0</v>
      </c>
      <c r="AG52">
        <f t="shared" si="36"/>
        <v>-6.9824930009557237E-2</v>
      </c>
      <c r="AH52">
        <f t="shared" si="37"/>
        <v>-179.80627590708224</v>
      </c>
      <c r="AI52">
        <f t="shared" si="38"/>
        <v>-179.8761008370918</v>
      </c>
      <c r="AJ52">
        <f t="shared" si="39"/>
        <v>-0.40749000721844908</v>
      </c>
      <c r="AK52">
        <f t="shared" si="61"/>
        <v>-1.0059616989237252</v>
      </c>
      <c r="AL52">
        <f t="shared" si="40"/>
        <v>-181.28955254323398</v>
      </c>
      <c r="AN52">
        <f t="shared" si="41"/>
        <v>0</v>
      </c>
      <c r="AO52">
        <f t="shared" si="42"/>
        <v>0</v>
      </c>
      <c r="AP52">
        <f t="shared" si="43"/>
        <v>-2.7059975447489164E-4</v>
      </c>
      <c r="AQ52">
        <f t="shared" si="44"/>
        <v>-0.69682181001601273</v>
      </c>
      <c r="AR52">
        <f t="shared" si="45"/>
        <v>-0.69709240977048759</v>
      </c>
      <c r="AS52">
        <f t="shared" si="46"/>
        <v>-1.5791880620459121E-3</v>
      </c>
      <c r="AT52">
        <f t="shared" si="47"/>
        <v>-3.898507147843126E-3</v>
      </c>
      <c r="AU52">
        <f t="shared" si="48"/>
        <v>-0.70257010498037664</v>
      </c>
      <c r="AW52">
        <v>49</v>
      </c>
      <c r="AX52">
        <f>IF(Z52&gt;0, (R52*SUMPRODUCT(K52:$K$98, X52:$X$98)-K52*$AZ$3)/Z52, 0)</f>
        <v>-9998.8581471305406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0.62633703200000002</v>
      </c>
      <c r="Q53" s="5">
        <f t="shared" si="60"/>
        <v>50</v>
      </c>
      <c r="R53">
        <f t="shared" si="31"/>
        <v>100000</v>
      </c>
      <c r="S53">
        <f t="shared" si="32"/>
        <v>-25678.79638311674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-13.963391405977623</v>
      </c>
      <c r="AC53">
        <f t="shared" si="33"/>
        <v>-13.041100662703688</v>
      </c>
      <c r="AE53">
        <f t="shared" si="34"/>
        <v>0</v>
      </c>
      <c r="AF53">
        <f t="shared" si="35"/>
        <v>0</v>
      </c>
      <c r="AG53">
        <f t="shared" si="36"/>
        <v>-2.5392741287667851E-2</v>
      </c>
      <c r="AH53">
        <f t="shared" si="37"/>
        <v>-87.467878843587627</v>
      </c>
      <c r="AI53">
        <f t="shared" si="38"/>
        <v>-87.493271584875302</v>
      </c>
      <c r="AJ53">
        <f t="shared" si="39"/>
        <v>-0.92229074327393512</v>
      </c>
      <c r="AK53">
        <f t="shared" si="61"/>
        <v>-0.97743739841843369</v>
      </c>
      <c r="AL53">
        <f t="shared" si="40"/>
        <v>-89.392999726567666</v>
      </c>
      <c r="AN53">
        <f t="shared" si="41"/>
        <v>0</v>
      </c>
      <c r="AO53">
        <f t="shared" si="42"/>
        <v>0</v>
      </c>
      <c r="AP53">
        <f t="shared" si="43"/>
        <v>-8.78634909396521E-5</v>
      </c>
      <c r="AQ53">
        <f t="shared" si="44"/>
        <v>-0.30265472692452206</v>
      </c>
      <c r="AR53">
        <f t="shared" si="45"/>
        <v>-0.3027425904154617</v>
      </c>
      <c r="AS53">
        <f t="shared" si="46"/>
        <v>-3.1912932694954802E-3</v>
      </c>
      <c r="AT53">
        <f t="shared" si="47"/>
        <v>-3.3821106995534926E-3</v>
      </c>
      <c r="AU53">
        <f t="shared" si="48"/>
        <v>-0.30931599438451068</v>
      </c>
      <c r="AW53">
        <v>50</v>
      </c>
      <c r="AX53">
        <f>IF(Z53&gt;0, (R53*SUMPRODUCT(K53:$K$98, X53:$X$98)-K53*$AZ$3)/Z53, 0)</f>
        <v>-25678.79638311674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0.70099715600000001</v>
      </c>
      <c r="Q54" s="5">
        <f t="shared" si="60"/>
        <v>50</v>
      </c>
      <c r="R54">
        <f t="shared" si="31"/>
        <v>100000</v>
      </c>
      <c r="S54">
        <f t="shared" si="32"/>
        <v>-81065.602480910908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-13.041100662703688</v>
      </c>
      <c r="AC54">
        <f t="shared" si="33"/>
        <v>-11.898119181333609</v>
      </c>
      <c r="AE54">
        <f t="shared" si="34"/>
        <v>0</v>
      </c>
      <c r="AF54">
        <f t="shared" si="35"/>
        <v>0</v>
      </c>
      <c r="AG54">
        <f t="shared" si="36"/>
        <v>-7.33857444909223E-3</v>
      </c>
      <c r="AH54">
        <f t="shared" si="37"/>
        <v>-35.600478851397888</v>
      </c>
      <c r="AI54">
        <f t="shared" si="38"/>
        <v>-35.607817425846982</v>
      </c>
      <c r="AJ54">
        <f t="shared" si="39"/>
        <v>-1.1429814813700787</v>
      </c>
      <c r="AK54">
        <f t="shared" si="61"/>
        <v>-0.91287704638925826</v>
      </c>
      <c r="AL54">
        <f t="shared" si="40"/>
        <v>-37.663675953606315</v>
      </c>
      <c r="AN54">
        <f t="shared" si="41"/>
        <v>0</v>
      </c>
      <c r="AO54">
        <f t="shared" si="42"/>
        <v>0</v>
      </c>
      <c r="AP54">
        <f t="shared" si="43"/>
        <v>-2.2672141754756861E-5</v>
      </c>
      <c r="AQ54">
        <f t="shared" si="44"/>
        <v>-0.10998581654451409</v>
      </c>
      <c r="AR54">
        <f t="shared" si="45"/>
        <v>-0.11000848868626885</v>
      </c>
      <c r="AS54">
        <f t="shared" si="46"/>
        <v>-3.5311814778808863E-3</v>
      </c>
      <c r="AT54">
        <f t="shared" si="47"/>
        <v>-2.8202858666864362E-3</v>
      </c>
      <c r="AU54">
        <f t="shared" si="48"/>
        <v>-0.11635995603083617</v>
      </c>
      <c r="AW54">
        <v>51</v>
      </c>
      <c r="AX54">
        <f>IF(Z54&gt;0, (R54*SUMPRODUCT(K54:$K$98, X54:$X$98)-K54*$AZ$3)/Z54, 0)</f>
        <v>-81065.602480910908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0.77900909500000004</v>
      </c>
      <c r="Q55" s="5">
        <f t="shared" si="60"/>
        <v>50</v>
      </c>
      <c r="R55">
        <f t="shared" si="31"/>
        <v>100000</v>
      </c>
      <c r="S55">
        <f t="shared" si="32"/>
        <v>-346084.63498210494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-11.898119181333609</v>
      </c>
      <c r="AC55">
        <f t="shared" si="33"/>
        <v>-10.717358383329376</v>
      </c>
      <c r="AE55">
        <f t="shared" si="34"/>
        <v>0</v>
      </c>
      <c r="AF55">
        <f t="shared" si="35"/>
        <v>0</v>
      </c>
      <c r="AG55">
        <f t="shared" si="36"/>
        <v>-1.5483724644238454E-3</v>
      </c>
      <c r="AH55">
        <f t="shared" si="37"/>
        <v>-11.433632480354923</v>
      </c>
      <c r="AI55">
        <f t="shared" si="38"/>
        <v>-11.435180852819347</v>
      </c>
      <c r="AJ55">
        <f t="shared" si="39"/>
        <v>-1.1807607980042327</v>
      </c>
      <c r="AK55">
        <f t="shared" si="61"/>
        <v>-0.83286834269335275</v>
      </c>
      <c r="AL55">
        <f t="shared" si="40"/>
        <v>-13.448809993516932</v>
      </c>
      <c r="AN55">
        <f t="shared" si="41"/>
        <v>0</v>
      </c>
      <c r="AO55">
        <f t="shared" si="42"/>
        <v>0</v>
      </c>
      <c r="AP55">
        <f t="shared" si="43"/>
        <v>-4.2710854527896751E-6</v>
      </c>
      <c r="AQ55">
        <f t="shared" si="44"/>
        <v>-3.1538936839437239E-2</v>
      </c>
      <c r="AR55">
        <f t="shared" si="45"/>
        <v>-3.1543207924890022E-2</v>
      </c>
      <c r="AS55">
        <f t="shared" si="46"/>
        <v>-3.2570524104849484E-3</v>
      </c>
      <c r="AT55">
        <f t="shared" si="47"/>
        <v>-2.2974135386024767E-3</v>
      </c>
      <c r="AU55">
        <f t="shared" si="48"/>
        <v>-3.7097673873977451E-2</v>
      </c>
      <c r="AW55">
        <v>52</v>
      </c>
      <c r="AX55">
        <f>IF(Z55&gt;0, (R55*SUMPRODUCT(K55:$K$98, X55:$X$98)-K55*$AZ$3)/Z55, 0)</f>
        <v>-346084.63498210494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0.78135831499999997</v>
      </c>
      <c r="Q56" s="5">
        <f t="shared" si="60"/>
        <v>50</v>
      </c>
      <c r="R56">
        <f t="shared" si="31"/>
        <v>100000</v>
      </c>
      <c r="S56">
        <f t="shared" si="32"/>
        <v>-1485264.7069360155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-10.717358383329376</v>
      </c>
      <c r="AC56">
        <f t="shared" si="33"/>
        <v>-9.5964449857502885</v>
      </c>
      <c r="AE56">
        <f t="shared" si="34"/>
        <v>0</v>
      </c>
      <c r="AF56">
        <f t="shared" si="35"/>
        <v>0</v>
      </c>
      <c r="AG56">
        <f t="shared" si="36"/>
        <v>-3.2305503998499366E-4</v>
      </c>
      <c r="AH56">
        <f t="shared" si="37"/>
        <v>-2.4196673995892266</v>
      </c>
      <c r="AI56">
        <f t="shared" si="38"/>
        <v>-2.4199904546292115</v>
      </c>
      <c r="AJ56">
        <f t="shared" si="39"/>
        <v>-1.1209133975790877</v>
      </c>
      <c r="AK56">
        <f t="shared" si="61"/>
        <v>-0.75021508683305638</v>
      </c>
      <c r="AL56">
        <f t="shared" si="40"/>
        <v>-4.2911189390413558</v>
      </c>
      <c r="AN56">
        <f t="shared" si="41"/>
        <v>0</v>
      </c>
      <c r="AO56">
        <f t="shared" si="42"/>
        <v>0</v>
      </c>
      <c r="AP56">
        <f t="shared" si="43"/>
        <v>-7.9564863004377293E-7</v>
      </c>
      <c r="AQ56">
        <f t="shared" si="44"/>
        <v>-5.959371665379915E-3</v>
      </c>
      <c r="AR56">
        <f t="shared" si="45"/>
        <v>-5.9601673140099584E-3</v>
      </c>
      <c r="AS56">
        <f t="shared" si="46"/>
        <v>-2.7606850189458116E-3</v>
      </c>
      <c r="AT56">
        <f t="shared" si="47"/>
        <v>-1.8476963123826163E-3</v>
      </c>
      <c r="AU56">
        <f t="shared" si="48"/>
        <v>-1.0568548645338387E-2</v>
      </c>
      <c r="AW56">
        <v>53</v>
      </c>
      <c r="AX56">
        <f>IF(Z56&gt;0, (R56*SUMPRODUCT(K56:$K$98, X56:$X$98)-K56*$AZ$3)/Z56, 0)</f>
        <v>-1485264.7069360155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0.78389590600000003</v>
      </c>
      <c r="Q57" s="5">
        <f t="shared" si="60"/>
        <v>50</v>
      </c>
      <c r="R57">
        <f t="shared" si="31"/>
        <v>100000</v>
      </c>
      <c r="S57">
        <f t="shared" si="32"/>
        <v>-6438154.9303183528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-9.5964449857502885</v>
      </c>
      <c r="AC57">
        <f t="shared" si="33"/>
        <v>-8.5734290588276991</v>
      </c>
      <c r="AE57">
        <f t="shared" si="34"/>
        <v>0</v>
      </c>
      <c r="AF57">
        <f t="shared" si="35"/>
        <v>0</v>
      </c>
      <c r="AG57">
        <f t="shared" si="36"/>
        <v>-6.6582966328240889E-5</v>
      </c>
      <c r="AH57">
        <f t="shared" si="37"/>
        <v>-0.50648304651380571</v>
      </c>
      <c r="AI57">
        <f t="shared" si="38"/>
        <v>-0.50654962948013393</v>
      </c>
      <c r="AJ57">
        <f t="shared" si="39"/>
        <v>-1.0230159269225894</v>
      </c>
      <c r="AK57">
        <f t="shared" si="61"/>
        <v>-0.67175114900252031</v>
      </c>
      <c r="AL57">
        <f t="shared" si="40"/>
        <v>-2.2013167054052438</v>
      </c>
      <c r="AN57">
        <f t="shared" si="41"/>
        <v>0</v>
      </c>
      <c r="AO57">
        <f t="shared" si="42"/>
        <v>0</v>
      </c>
      <c r="AP57">
        <f t="shared" si="43"/>
        <v>-1.4641646431920801E-7</v>
      </c>
      <c r="AQ57">
        <f t="shared" si="44"/>
        <v>-1.1137601851889682E-3</v>
      </c>
      <c r="AR57">
        <f t="shared" si="45"/>
        <v>-1.1139066016532873E-3</v>
      </c>
      <c r="AS57">
        <f t="shared" si="46"/>
        <v>-2.2496200338060269E-3</v>
      </c>
      <c r="AT57">
        <f t="shared" si="47"/>
        <v>-1.4771860366575085E-3</v>
      </c>
      <c r="AU57">
        <f t="shared" si="48"/>
        <v>-4.8407126721168236E-3</v>
      </c>
      <c r="AW57">
        <v>54</v>
      </c>
      <c r="AX57">
        <f>IF(Z57&gt;0, (R57*SUMPRODUCT(K57:$K$98, X57:$X$98)-K57*$AZ$3)/Z57, 0)</f>
        <v>-6438154.9303183528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0.78669207100000005</v>
      </c>
      <c r="Q58" s="5">
        <f t="shared" si="60"/>
        <v>50</v>
      </c>
      <c r="R58">
        <f t="shared" si="31"/>
        <v>100000</v>
      </c>
      <c r="S58">
        <f t="shared" si="32"/>
        <v>-28277692.76743504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-8.5734290588276991</v>
      </c>
      <c r="AC58">
        <f t="shared" si="33"/>
        <v>-7.6558148738450598</v>
      </c>
      <c r="AE58">
        <f t="shared" si="34"/>
        <v>0</v>
      </c>
      <c r="AF58">
        <f t="shared" si="35"/>
        <v>0</v>
      </c>
      <c r="AG58">
        <f t="shared" si="36"/>
        <v>-1.3536844990871384E-5</v>
      </c>
      <c r="AH58">
        <f t="shared" si="37"/>
        <v>-0.1047605833481742</v>
      </c>
      <c r="AI58">
        <f t="shared" si="38"/>
        <v>-0.10477412019316508</v>
      </c>
      <c r="AJ58">
        <f t="shared" si="39"/>
        <v>-0.91761418498263936</v>
      </c>
      <c r="AK58">
        <f t="shared" si="61"/>
        <v>-0.60014003411793904</v>
      </c>
      <c r="AL58">
        <f t="shared" si="40"/>
        <v>-1.6225283392937435</v>
      </c>
      <c r="AN58">
        <f t="shared" si="41"/>
        <v>0</v>
      </c>
      <c r="AO58">
        <f t="shared" si="42"/>
        <v>0</v>
      </c>
      <c r="AP58">
        <f t="shared" si="43"/>
        <v>-2.6578239403786213E-8</v>
      </c>
      <c r="AQ58">
        <f t="shared" si="44"/>
        <v>-2.0568691347102743E-4</v>
      </c>
      <c r="AR58">
        <f t="shared" si="45"/>
        <v>-2.0571349171043124E-4</v>
      </c>
      <c r="AS58">
        <f t="shared" si="46"/>
        <v>-1.8016435517452752E-3</v>
      </c>
      <c r="AT58">
        <f t="shared" si="47"/>
        <v>-1.1783148520456129E-3</v>
      </c>
      <c r="AU58">
        <f t="shared" si="48"/>
        <v>-3.1856718955013195E-3</v>
      </c>
      <c r="AW58">
        <v>55</v>
      </c>
      <c r="AX58">
        <f>IF(Z58&gt;0, (R58*SUMPRODUCT(K58:$K$98, X58:$X$98)-K58*$AZ$3)/Z58, 0)</f>
        <v>-28277692.76743504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0.78978433000000003</v>
      </c>
      <c r="Q59" s="5">
        <f t="shared" si="60"/>
        <v>50</v>
      </c>
      <c r="R59">
        <f t="shared" si="31"/>
        <v>100000</v>
      </c>
      <c r="S59">
        <f t="shared" si="32"/>
        <v>-126107013.68085089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-7.6558148738450598</v>
      </c>
      <c r="AC59">
        <f t="shared" si="33"/>
        <v>-6.8357277525729687</v>
      </c>
      <c r="AE59">
        <f t="shared" si="34"/>
        <v>0</v>
      </c>
      <c r="AF59">
        <f t="shared" si="35"/>
        <v>0</v>
      </c>
      <c r="AG59">
        <f t="shared" si="36"/>
        <v>-2.7102884895334573E-6</v>
      </c>
      <c r="AH59">
        <f t="shared" si="37"/>
        <v>-2.1382376102858428E-2</v>
      </c>
      <c r="AI59">
        <f t="shared" si="38"/>
        <v>-2.1385086391347962E-2</v>
      </c>
      <c r="AJ59">
        <f t="shared" si="39"/>
        <v>-0.82008712127209105</v>
      </c>
      <c r="AK59">
        <f t="shared" si="61"/>
        <v>-0.53590704116915422</v>
      </c>
      <c r="AL59">
        <f t="shared" si="40"/>
        <v>-1.3773792488325931</v>
      </c>
      <c r="AN59">
        <f t="shared" si="41"/>
        <v>0</v>
      </c>
      <c r="AO59">
        <f t="shared" si="42"/>
        <v>0</v>
      </c>
      <c r="AP59">
        <f t="shared" si="43"/>
        <v>-4.7512321514727283E-9</v>
      </c>
      <c r="AQ59">
        <f t="shared" si="44"/>
        <v>-3.7484066071605173E-5</v>
      </c>
      <c r="AR59">
        <f t="shared" si="45"/>
        <v>-3.7488817303756646E-5</v>
      </c>
      <c r="AS59">
        <f t="shared" si="46"/>
        <v>-1.4376419014594992E-3</v>
      </c>
      <c r="AT59">
        <f t="shared" si="47"/>
        <v>-9.3946411019950305E-4</v>
      </c>
      <c r="AU59">
        <f t="shared" si="48"/>
        <v>-2.4145948289627586E-3</v>
      </c>
      <c r="AW59">
        <v>56</v>
      </c>
      <c r="AX59">
        <f>IF(Z59&gt;0, (R59*SUMPRODUCT(K59:$K$98, X59:$X$98)-K59*$AZ$3)/Z59, 0)</f>
        <v>-126107013.68085089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0.79285550900000001</v>
      </c>
      <c r="Q60" s="5">
        <f t="shared" si="60"/>
        <v>50</v>
      </c>
      <c r="R60">
        <f t="shared" si="31"/>
        <v>100000</v>
      </c>
      <c r="S60">
        <f t="shared" si="32"/>
        <v>-571135153.93192625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-6.8357277525729687</v>
      </c>
      <c r="AC60">
        <f t="shared" si="33"/>
        <v>-6.1033609436162184</v>
      </c>
      <c r="AE60">
        <f t="shared" si="34"/>
        <v>0</v>
      </c>
      <c r="AF60">
        <f t="shared" si="35"/>
        <v>0</v>
      </c>
      <c r="AG60">
        <f t="shared" si="36"/>
        <v>-5.3431844473223235E-7</v>
      </c>
      <c r="AH60">
        <f t="shared" si="37"/>
        <v>-4.2977343198117813E-3</v>
      </c>
      <c r="AI60">
        <f t="shared" si="38"/>
        <v>-4.2982686382565137E-3</v>
      </c>
      <c r="AJ60">
        <f t="shared" si="39"/>
        <v>-0.73236680895675033</v>
      </c>
      <c r="AK60">
        <f t="shared" si="61"/>
        <v>-0.47850094268010784</v>
      </c>
      <c r="AL60">
        <f t="shared" si="40"/>
        <v>-1.2151660202751147</v>
      </c>
      <c r="AN60">
        <f t="shared" si="41"/>
        <v>0</v>
      </c>
      <c r="AO60">
        <f t="shared" si="42"/>
        <v>0</v>
      </c>
      <c r="AP60">
        <f t="shared" si="43"/>
        <v>-8.3632075368296966E-10</v>
      </c>
      <c r="AQ60">
        <f t="shared" si="44"/>
        <v>-6.7268581889876348E-6</v>
      </c>
      <c r="AR60">
        <f t="shared" si="45"/>
        <v>-6.7276945097413176E-6</v>
      </c>
      <c r="AS60">
        <f t="shared" si="46"/>
        <v>-1.1463081008667875E-3</v>
      </c>
      <c r="AT60">
        <f t="shared" si="47"/>
        <v>-7.4895462240833757E-4</v>
      </c>
      <c r="AU60">
        <f t="shared" si="48"/>
        <v>-1.9019904177848665E-3</v>
      </c>
      <c r="AW60">
        <v>57</v>
      </c>
      <c r="AX60">
        <f>IF(Z60&gt;0, (R60*SUMPRODUCT(K60:$K$98, X60:$X$98)-K60*$AZ$3)/Z60, 0)</f>
        <v>-571135153.93192625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0.79617230500000002</v>
      </c>
      <c r="Q61" s="5">
        <f t="shared" si="60"/>
        <v>50</v>
      </c>
      <c r="R61">
        <f t="shared" si="31"/>
        <v>100000</v>
      </c>
      <c r="S61">
        <f t="shared" si="32"/>
        <v>-2630907050.4233952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-6.1033609436162184</v>
      </c>
      <c r="AC61">
        <f t="shared" si="33"/>
        <v>-5.4494352659897434</v>
      </c>
      <c r="AE61">
        <f t="shared" si="34"/>
        <v>0</v>
      </c>
      <c r="AF61">
        <f t="shared" si="35"/>
        <v>0</v>
      </c>
      <c r="AG61">
        <f t="shared" si="36"/>
        <v>-1.0356571253843344E-7</v>
      </c>
      <c r="AH61">
        <f t="shared" si="37"/>
        <v>-8.5081909549295312E-4</v>
      </c>
      <c r="AI61">
        <f t="shared" si="38"/>
        <v>-8.5092266120549156E-4</v>
      </c>
      <c r="AJ61">
        <f t="shared" si="39"/>
        <v>-0.65392567762647502</v>
      </c>
      <c r="AK61">
        <f t="shared" si="61"/>
        <v>-0.42723526605313533</v>
      </c>
      <c r="AL61">
        <f t="shared" si="40"/>
        <v>-1.0820118663408158</v>
      </c>
      <c r="AN61">
        <f t="shared" si="41"/>
        <v>0</v>
      </c>
      <c r="AO61">
        <f t="shared" si="42"/>
        <v>0</v>
      </c>
      <c r="AP61">
        <f t="shared" si="43"/>
        <v>-1.4473403925627918E-10</v>
      </c>
      <c r="AQ61">
        <f t="shared" si="44"/>
        <v>-1.1890275396055485E-6</v>
      </c>
      <c r="AR61">
        <f t="shared" si="45"/>
        <v>-1.1891722736448048E-6</v>
      </c>
      <c r="AS61">
        <f t="shared" si="46"/>
        <v>-9.1386717067346143E-4</v>
      </c>
      <c r="AT61">
        <f t="shared" si="47"/>
        <v>-5.9706522798898428E-4</v>
      </c>
      <c r="AU61">
        <f t="shared" si="48"/>
        <v>-1.5121215709360905E-3</v>
      </c>
      <c r="AW61">
        <v>58</v>
      </c>
      <c r="AX61">
        <f>IF(Z61&gt;0, (R61*SUMPRODUCT(K61:$K$98, X61:$X$98)-K61*$AZ$3)/Z61, 0)</f>
        <v>-2630907050.4233952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0.79964768799999997</v>
      </c>
      <c r="Q62" s="5">
        <f t="shared" si="60"/>
        <v>50</v>
      </c>
      <c r="R62">
        <f t="shared" si="31"/>
        <v>100000</v>
      </c>
      <c r="S62">
        <f t="shared" si="32"/>
        <v>-12340405152.645401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-5.4494352659897434</v>
      </c>
      <c r="AC62">
        <f t="shared" si="33"/>
        <v>-4.8655682367274053</v>
      </c>
      <c r="AE62">
        <f t="shared" si="34"/>
        <v>0</v>
      </c>
      <c r="AF62">
        <f t="shared" si="35"/>
        <v>0</v>
      </c>
      <c r="AG62">
        <f t="shared" si="36"/>
        <v>-1.9713972825618202E-8</v>
      </c>
      <c r="AH62">
        <f t="shared" si="37"/>
        <v>-1.656321651748618E-4</v>
      </c>
      <c r="AI62">
        <f t="shared" si="38"/>
        <v>-1.6565187914768741E-4</v>
      </c>
      <c r="AJ62">
        <f t="shared" si="39"/>
        <v>-0.58386702926233802</v>
      </c>
      <c r="AK62">
        <f t="shared" si="61"/>
        <v>-0.38146046861928207</v>
      </c>
      <c r="AL62">
        <f t="shared" si="40"/>
        <v>-0.96549314976076772</v>
      </c>
      <c r="AN62">
        <f t="shared" si="41"/>
        <v>0</v>
      </c>
      <c r="AO62">
        <f t="shared" si="42"/>
        <v>0</v>
      </c>
      <c r="AP62">
        <f t="shared" si="43"/>
        <v>-2.4598624104938848E-11</v>
      </c>
      <c r="AQ62">
        <f t="shared" si="44"/>
        <v>-2.0667185690390154E-7</v>
      </c>
      <c r="AR62">
        <f t="shared" si="45"/>
        <v>-2.0669645552800645E-7</v>
      </c>
      <c r="AS62">
        <f t="shared" si="46"/>
        <v>-7.2853532401281483E-4</v>
      </c>
      <c r="AT62">
        <f t="shared" si="47"/>
        <v>-4.759772553945017E-4</v>
      </c>
      <c r="AU62">
        <f t="shared" si="48"/>
        <v>-1.2047192758628444E-3</v>
      </c>
      <c r="AW62">
        <v>59</v>
      </c>
      <c r="AX62">
        <f>IF(Z62&gt;0, (R62*SUMPRODUCT(K62:$K$98, X62:$X$98)-K62*$AZ$3)/Z62, 0)</f>
        <v>-12340405152.645401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0.80323853099999998</v>
      </c>
      <c r="Q63" s="5">
        <f t="shared" si="60"/>
        <v>50</v>
      </c>
      <c r="R63">
        <f t="shared" si="31"/>
        <v>100000</v>
      </c>
      <c r="S63">
        <f t="shared" si="32"/>
        <v>-58996212665.240013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-4.8655682367274053</v>
      </c>
      <c r="AC63">
        <f t="shared" si="33"/>
        <v>-4.3442575342118719</v>
      </c>
      <c r="AE63">
        <f t="shared" si="34"/>
        <v>0</v>
      </c>
      <c r="AF63">
        <f t="shared" si="35"/>
        <v>0</v>
      </c>
      <c r="AG63">
        <f t="shared" si="36"/>
        <v>-3.681810524738536E-9</v>
      </c>
      <c r="AH63">
        <f t="shared" si="37"/>
        <v>-3.167004514524697E-5</v>
      </c>
      <c r="AI63">
        <f t="shared" si="38"/>
        <v>-3.1673726955771709E-5</v>
      </c>
      <c r="AJ63">
        <f t="shared" si="39"/>
        <v>-0.52131070251553346</v>
      </c>
      <c r="AK63">
        <f t="shared" si="61"/>
        <v>-0.34058977657091843</v>
      </c>
      <c r="AL63">
        <f t="shared" si="40"/>
        <v>-0.86193215281340763</v>
      </c>
      <c r="AN63">
        <f t="shared" si="41"/>
        <v>0</v>
      </c>
      <c r="AO63">
        <f t="shared" si="42"/>
        <v>0</v>
      </c>
      <c r="AP63">
        <f t="shared" si="43"/>
        <v>-4.1018528332296328E-12</v>
      </c>
      <c r="AQ63">
        <f t="shared" si="44"/>
        <v>-3.5283147661914773E-8</v>
      </c>
      <c r="AR63">
        <f t="shared" si="45"/>
        <v>-3.5287249514748004E-8</v>
      </c>
      <c r="AS63">
        <f t="shared" si="46"/>
        <v>-5.8078485238132285E-4</v>
      </c>
      <c r="AT63">
        <f t="shared" si="47"/>
        <v>-3.7944623456571849E-4</v>
      </c>
      <c r="AU63">
        <f t="shared" si="48"/>
        <v>-9.60266374196556E-4</v>
      </c>
      <c r="AW63">
        <v>60</v>
      </c>
      <c r="AX63">
        <f>IF(Z63&gt;0, (R63*SUMPRODUCT(K63:$K$98, X63:$X$98)-K63*$AZ$3)/Z63, 0)</f>
        <v>-58996212665.240013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0.80709142899999997</v>
      </c>
      <c r="Q64" s="5">
        <f t="shared" si="60"/>
        <v>50</v>
      </c>
      <c r="R64">
        <f t="shared" si="31"/>
        <v>100000</v>
      </c>
      <c r="S64">
        <f t="shared" si="32"/>
        <v>-287986451423.39093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-4.3442575342118719</v>
      </c>
      <c r="AC64">
        <f t="shared" si="33"/>
        <v>-3.8788014005777063</v>
      </c>
      <c r="AE64">
        <f t="shared" si="34"/>
        <v>0</v>
      </c>
      <c r="AF64">
        <f t="shared" si="35"/>
        <v>0</v>
      </c>
      <c r="AG64">
        <f t="shared" si="36"/>
        <v>-6.7343470177268576E-10</v>
      </c>
      <c r="AH64">
        <f t="shared" si="37"/>
        <v>-5.9431154354369293E-6</v>
      </c>
      <c r="AI64">
        <f t="shared" si="38"/>
        <v>-5.9437888701387019E-6</v>
      </c>
      <c r="AJ64">
        <f t="shared" si="39"/>
        <v>-0.4654561336341656</v>
      </c>
      <c r="AK64">
        <f t="shared" si="61"/>
        <v>-0.30409802739483105</v>
      </c>
      <c r="AL64">
        <f t="shared" si="40"/>
        <v>-0.76956010481786685</v>
      </c>
      <c r="AN64">
        <f t="shared" si="41"/>
        <v>0</v>
      </c>
      <c r="AO64">
        <f t="shared" si="42"/>
        <v>0</v>
      </c>
      <c r="AP64">
        <f t="shared" si="43"/>
        <v>-6.6987860730208344E-13</v>
      </c>
      <c r="AQ64">
        <f t="shared" si="44"/>
        <v>-5.9117326155696487E-9</v>
      </c>
      <c r="AR64">
        <f t="shared" si="45"/>
        <v>-5.9124024941769499E-9</v>
      </c>
      <c r="AS64">
        <f t="shared" si="46"/>
        <v>-4.629982769499654E-4</v>
      </c>
      <c r="AT64">
        <f t="shared" si="47"/>
        <v>-3.024922275884159E-4</v>
      </c>
      <c r="AU64">
        <f t="shared" si="48"/>
        <v>-7.6549641694087555E-4</v>
      </c>
      <c r="AW64">
        <v>61</v>
      </c>
      <c r="AX64">
        <f>IF(Z64&gt;0, (R64*SUMPRODUCT(K64:$K$98, X64:$X$98)-K64*$AZ$3)/Z64, 0)</f>
        <v>-287986451423.39093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0.81105379099999997</v>
      </c>
      <c r="Q65" s="5">
        <f t="shared" si="60"/>
        <v>50</v>
      </c>
      <c r="R65">
        <f t="shared" si="31"/>
        <v>100000</v>
      </c>
      <c r="S65">
        <f t="shared" si="32"/>
        <v>-1436916501439.6355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-3.8788014005777063</v>
      </c>
      <c r="AC65">
        <f t="shared" si="33"/>
        <v>-3.4632155413846948</v>
      </c>
      <c r="AE65">
        <f t="shared" si="34"/>
        <v>0</v>
      </c>
      <c r="AF65">
        <f t="shared" si="35"/>
        <v>0</v>
      </c>
      <c r="AG65">
        <f t="shared" si="36"/>
        <v>-1.2050858689126773E-10</v>
      </c>
      <c r="AH65">
        <f t="shared" si="37"/>
        <v>-1.0923835357273823E-6</v>
      </c>
      <c r="AI65">
        <f t="shared" si="38"/>
        <v>-1.0925040443142736E-6</v>
      </c>
      <c r="AJ65">
        <f t="shared" si="39"/>
        <v>-0.4155858591930115</v>
      </c>
      <c r="AK65">
        <f t="shared" si="61"/>
        <v>-0.27151609804043947</v>
      </c>
      <c r="AL65">
        <f t="shared" si="40"/>
        <v>-0.68710304973749525</v>
      </c>
      <c r="AN65">
        <f t="shared" si="41"/>
        <v>0</v>
      </c>
      <c r="AO65">
        <f t="shared" si="42"/>
        <v>0</v>
      </c>
      <c r="AP65">
        <f t="shared" si="43"/>
        <v>-1.0702878327402462E-13</v>
      </c>
      <c r="AQ65">
        <f t="shared" si="44"/>
        <v>-9.7019211421813394E-10</v>
      </c>
      <c r="AR65">
        <f t="shared" si="45"/>
        <v>-9.7029914300140784E-10</v>
      </c>
      <c r="AS65">
        <f t="shared" si="46"/>
        <v>-3.6909941442970497E-4</v>
      </c>
      <c r="AT65">
        <f t="shared" si="47"/>
        <v>-2.4114495375171277E-4</v>
      </c>
      <c r="AU65">
        <f t="shared" si="48"/>
        <v>-6.1024533848056067E-4</v>
      </c>
      <c r="AW65">
        <v>62</v>
      </c>
      <c r="AX65">
        <f>IF(Z65&gt;0, (R65*SUMPRODUCT(K65:$K$98, X65:$X$98)-K65*$AZ$3)/Z65, 0)</f>
        <v>-1436916501439.6355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0.81525055400000002</v>
      </c>
      <c r="Q66" s="5">
        <f t="shared" si="60"/>
        <v>50</v>
      </c>
      <c r="R66">
        <f t="shared" si="31"/>
        <v>100000</v>
      </c>
      <c r="S66">
        <f t="shared" si="32"/>
        <v>-7341718052433.0664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-3.4632155413846948</v>
      </c>
      <c r="AC66">
        <f t="shared" si="33"/>
        <v>-3.0921567342256511</v>
      </c>
      <c r="AE66">
        <f t="shared" si="34"/>
        <v>0</v>
      </c>
      <c r="AF66">
        <f t="shared" si="35"/>
        <v>0</v>
      </c>
      <c r="AG66">
        <f t="shared" si="36"/>
        <v>-2.1058808797491901E-11</v>
      </c>
      <c r="AH66">
        <f t="shared" si="37"/>
        <v>-1.9648938444972629E-7</v>
      </c>
      <c r="AI66">
        <f t="shared" si="38"/>
        <v>-1.9651044325852377E-7</v>
      </c>
      <c r="AJ66">
        <f t="shared" si="39"/>
        <v>-0.37105880715904371</v>
      </c>
      <c r="AK66">
        <f t="shared" si="61"/>
        <v>-0.24242508789692865</v>
      </c>
      <c r="AL66">
        <f t="shared" si="40"/>
        <v>-0.61348409156641559</v>
      </c>
      <c r="AN66">
        <f t="shared" si="41"/>
        <v>0</v>
      </c>
      <c r="AO66">
        <f t="shared" si="42"/>
        <v>0</v>
      </c>
      <c r="AP66">
        <f t="shared" si="43"/>
        <v>-1.6699304092133813E-14</v>
      </c>
      <c r="AQ66">
        <f t="shared" si="44"/>
        <v>-1.5581299081802588E-10</v>
      </c>
      <c r="AR66">
        <f t="shared" si="45"/>
        <v>-1.55829690122118E-10</v>
      </c>
      <c r="AS66">
        <f t="shared" si="46"/>
        <v>-2.9424379680731525E-4</v>
      </c>
      <c r="AT66">
        <f t="shared" si="47"/>
        <v>-1.9223928101931554E-4</v>
      </c>
      <c r="AU66">
        <f t="shared" si="48"/>
        <v>-4.8648323365632092E-4</v>
      </c>
      <c r="AW66">
        <v>63</v>
      </c>
      <c r="AX66">
        <f>IF(Z66&gt;0, (R66*SUMPRODUCT(K66:$K$98, X66:$X$98)-K66*$AZ$3)/Z66, 0)</f>
        <v>-7341718052433.0664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2">$C$6</f>
        <v>100000</v>
      </c>
      <c r="S67">
        <f t="shared" ref="S67:S89" si="63">AX67</f>
        <v>-38490007354914.461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-3.0921567342256511</v>
      </c>
      <c r="AC67">
        <f t="shared" ref="AC67:AC89" si="64">S67*Z67</f>
        <v>-2.7608542271232182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-3.5864558321144464E-12</v>
      </c>
      <c r="AH67">
        <f t="shared" ref="AH67:AH89" si="68">-X67*R67</f>
        <v>-3.4523529754805066E-8</v>
      </c>
      <c r="AI67">
        <f t="shared" ref="AI67:AI89" si="69">SUM(AE67:AH67)</f>
        <v>-3.4527116210637181E-8</v>
      </c>
      <c r="AJ67">
        <f t="shared" ref="AJ67:AJ89" si="70">AB67-AC67</f>
        <v>-0.33130250710243292</v>
      </c>
      <c r="AK67">
        <f t="shared" si="61"/>
        <v>-0.21645097139579558</v>
      </c>
      <c r="AL67">
        <f t="shared" ref="AL67:AL89" si="71">SUM(AI67:AK67)</f>
        <v>-0.5477535130253447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-2.5392884419116318E-15</v>
      </c>
      <c r="AQ67">
        <f t="shared" ref="AQ67:AQ89" si="75">AH67*$K67</f>
        <v>-2.4443407136199008E-11</v>
      </c>
      <c r="AR67">
        <f t="shared" ref="AR67:AR89" si="76">AI67*$K67</f>
        <v>-2.4445946424640922E-11</v>
      </c>
      <c r="AS67">
        <f t="shared" ref="AS67:AS89" si="77">AJ67*$K67</f>
        <v>-2.3456935382515777E-4</v>
      </c>
      <c r="AT67">
        <f t="shared" ref="AT67:AT89" si="78">AK67*$K67</f>
        <v>-1.5325197789536023E-4</v>
      </c>
      <c r="AU67">
        <f t="shared" ref="AU67:AU89" si="79">AL67*$K67</f>
        <v>-3.8782135616646443E-4</v>
      </c>
      <c r="AW67">
        <v>64</v>
      </c>
      <c r="AX67">
        <f>IF(Z67&gt;0, (R67*SUMPRODUCT(K67:$K$98, X67:$X$98)-K67*$AZ$3)/Z67, 0)</f>
        <v>-38490007354914.461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0.82421808699999999</v>
      </c>
      <c r="Q68" s="5">
        <f t="shared" si="60"/>
        <v>50</v>
      </c>
      <c r="R68">
        <f t="shared" si="62"/>
        <v>100000</v>
      </c>
      <c r="S68">
        <f t="shared" si="63"/>
        <v>-207296908172105.91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-2.7608542271232182</v>
      </c>
      <c r="AC68">
        <f t="shared" si="64"/>
        <v>-2.4650484170956566</v>
      </c>
      <c r="AE68">
        <f t="shared" si="65"/>
        <v>0</v>
      </c>
      <c r="AF68">
        <f t="shared" si="66"/>
        <v>0</v>
      </c>
      <c r="AG68">
        <f t="shared" si="67"/>
        <v>-5.9456950873793984E-13</v>
      </c>
      <c r="AH68">
        <f t="shared" si="68"/>
        <v>-5.9120435301107243E-9</v>
      </c>
      <c r="AI68">
        <f t="shared" si="69"/>
        <v>-5.9126380996194624E-9</v>
      </c>
      <c r="AJ68">
        <f t="shared" si="70"/>
        <v>-0.29580581002756157</v>
      </c>
      <c r="AK68">
        <f t="shared" si="61"/>
        <v>-0.1932597958986253</v>
      </c>
      <c r="AL68">
        <f t="shared" si="71"/>
        <v>-0.48906561183882497</v>
      </c>
      <c r="AN68">
        <f t="shared" si="72"/>
        <v>0</v>
      </c>
      <c r="AO68">
        <f t="shared" si="73"/>
        <v>0</v>
      </c>
      <c r="AP68">
        <f t="shared" si="74"/>
        <v>-3.758643710347319E-16</v>
      </c>
      <c r="AQ68">
        <f t="shared" si="75"/>
        <v>-3.7373704677385996E-12</v>
      </c>
      <c r="AR68">
        <f t="shared" si="76"/>
        <v>-3.7377463321096345E-12</v>
      </c>
      <c r="AS68">
        <f t="shared" si="77"/>
        <v>-1.8699725280300802E-4</v>
      </c>
      <c r="AT68">
        <f t="shared" si="78"/>
        <v>-1.22171538506785E-4</v>
      </c>
      <c r="AU68">
        <f t="shared" si="79"/>
        <v>-3.0916879504753938E-4</v>
      </c>
      <c r="AW68">
        <v>65</v>
      </c>
      <c r="AX68">
        <f>IF(Z68&gt;0, (R68*SUMPRODUCT(K68:$K$98, X68:$X$98)-K68*$AZ$3)/Z68, 0)</f>
        <v>-207296908172105.91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0.82894669600000004</v>
      </c>
      <c r="Q69" s="5">
        <f t="shared" ref="Q69:Q89" si="91">$C$8</f>
        <v>50</v>
      </c>
      <c r="R69">
        <f t="shared" si="62"/>
        <v>100000</v>
      </c>
      <c r="S69">
        <f t="shared" si="63"/>
        <v>-1149225259942142.3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-2.4650484170956566</v>
      </c>
      <c r="AC69">
        <f t="shared" si="64"/>
        <v>-2.2009360866958181</v>
      </c>
      <c r="AE69">
        <f t="shared" si="65"/>
        <v>0</v>
      </c>
      <c r="AF69">
        <f t="shared" si="66"/>
        <v>0</v>
      </c>
      <c r="AG69">
        <f t="shared" si="67"/>
        <v>-9.5757383839902034E-14</v>
      </c>
      <c r="AH69">
        <f t="shared" si="68"/>
        <v>-9.857328596213167E-10</v>
      </c>
      <c r="AI69">
        <f t="shared" si="69"/>
        <v>-9.8582861700515656E-10</v>
      </c>
      <c r="AJ69">
        <f t="shared" si="70"/>
        <v>-0.2641123303998385</v>
      </c>
      <c r="AK69">
        <f t="shared" si="61"/>
        <v>-0.17255338919669597</v>
      </c>
      <c r="AL69">
        <f t="shared" si="71"/>
        <v>-0.43666572058236308</v>
      </c>
      <c r="AN69">
        <f t="shared" si="72"/>
        <v>0</v>
      </c>
      <c r="AO69">
        <f t="shared" si="73"/>
        <v>0</v>
      </c>
      <c r="AP69">
        <f t="shared" si="74"/>
        <v>-5.4048391795558432E-17</v>
      </c>
      <c r="AQ69">
        <f t="shared" si="75"/>
        <v>-5.5637772948814124E-13</v>
      </c>
      <c r="AR69">
        <f t="shared" si="76"/>
        <v>-5.5643177787993684E-13</v>
      </c>
      <c r="AS69">
        <f t="shared" si="77"/>
        <v>-1.4907306506362728E-4</v>
      </c>
      <c r="AT69">
        <f t="shared" si="78"/>
        <v>-9.739440250944145E-5</v>
      </c>
      <c r="AU69">
        <f t="shared" si="79"/>
        <v>-2.4646746812950055E-4</v>
      </c>
      <c r="AW69">
        <v>66</v>
      </c>
      <c r="AX69">
        <f>IF(Z69&gt;0, (R69*SUMPRODUCT(K69:$K$98, X69:$X$98)-K69*$AZ$3)/Z69, 0)</f>
        <v>-1149225259942142.3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0.83370721699999994</v>
      </c>
      <c r="Q70" s="5">
        <f t="shared" si="91"/>
        <v>50</v>
      </c>
      <c r="R70">
        <f t="shared" si="62"/>
        <v>100000</v>
      </c>
      <c r="S70">
        <f t="shared" si="63"/>
        <v>-6565203859038407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-2.2009360866958181</v>
      </c>
      <c r="AC70">
        <f t="shared" si="64"/>
        <v>-1.9651215059788956</v>
      </c>
      <c r="AE70">
        <f t="shared" si="65"/>
        <v>0</v>
      </c>
      <c r="AF70">
        <f t="shared" si="66"/>
        <v>0</v>
      </c>
      <c r="AG70">
        <f t="shared" si="67"/>
        <v>-1.4966188013137519E-14</v>
      </c>
      <c r="AH70">
        <f t="shared" si="68"/>
        <v>-1.5966724397673101E-10</v>
      </c>
      <c r="AI70">
        <f t="shared" si="69"/>
        <v>-1.5968221016474414E-10</v>
      </c>
      <c r="AJ70">
        <f t="shared" si="70"/>
        <v>-0.23581458071692252</v>
      </c>
      <c r="AK70">
        <f t="shared" si="61"/>
        <v>-0.15406552606870727</v>
      </c>
      <c r="AL70">
        <f t="shared" si="71"/>
        <v>-0.389880106945312</v>
      </c>
      <c r="AN70">
        <f t="shared" si="72"/>
        <v>0</v>
      </c>
      <c r="AO70">
        <f t="shared" si="73"/>
        <v>0</v>
      </c>
      <c r="AP70">
        <f t="shared" si="74"/>
        <v>-7.5422978307162473E-18</v>
      </c>
      <c r="AQ70">
        <f t="shared" si="75"/>
        <v>-8.0465239834286888E-14</v>
      </c>
      <c r="AR70">
        <f t="shared" si="76"/>
        <v>-8.0472782132117605E-14</v>
      </c>
      <c r="AS70">
        <f t="shared" si="77"/>
        <v>-1.188401347778901E-4</v>
      </c>
      <c r="AT70">
        <f t="shared" si="78"/>
        <v>-7.7642221388381734E-5</v>
      </c>
      <c r="AU70">
        <f t="shared" si="79"/>
        <v>-1.9648235624674461E-4</v>
      </c>
      <c r="AW70">
        <v>67</v>
      </c>
      <c r="AX70">
        <f>IF(Z70&gt;0, (R70*SUMPRODUCT(K70:$K$98, X70:$X$98)-K70*$AZ$3)/Z70, 0)</f>
        <v>-6565203859038407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0.83838979800000002</v>
      </c>
      <c r="Q71" s="5">
        <f t="shared" si="91"/>
        <v>50</v>
      </c>
      <c r="R71">
        <f t="shared" si="62"/>
        <v>100000</v>
      </c>
      <c r="S71">
        <f t="shared" si="63"/>
        <v>-3.866355352429352E+16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-1.9651215059788956</v>
      </c>
      <c r="AC71">
        <f t="shared" si="64"/>
        <v>-1.7545727731955125</v>
      </c>
      <c r="AE71">
        <f t="shared" si="65"/>
        <v>0</v>
      </c>
      <c r="AF71">
        <f t="shared" si="66"/>
        <v>0</v>
      </c>
      <c r="AG71">
        <f t="shared" si="67"/>
        <v>-2.2690267878417585E-15</v>
      </c>
      <c r="AH71">
        <f t="shared" si="68"/>
        <v>-2.5094998690328767E-11</v>
      </c>
      <c r="AI71">
        <f t="shared" si="69"/>
        <v>-2.5097267717116608E-11</v>
      </c>
      <c r="AJ71">
        <f t="shared" si="70"/>
        <v>-0.21054873278338304</v>
      </c>
      <c r="AK71">
        <f t="shared" si="61"/>
        <v>-0.13755850541852271</v>
      </c>
      <c r="AL71">
        <f t="shared" si="71"/>
        <v>-0.34810723822700301</v>
      </c>
      <c r="AN71">
        <f t="shared" si="72"/>
        <v>0</v>
      </c>
      <c r="AO71">
        <f t="shared" si="73"/>
        <v>0</v>
      </c>
      <c r="AP71">
        <f t="shared" si="74"/>
        <v>-1.0209725871955822E-18</v>
      </c>
      <c r="AQ71">
        <f t="shared" si="75"/>
        <v>-1.1291759919196482E-14</v>
      </c>
      <c r="AR71">
        <f t="shared" si="76"/>
        <v>-1.1292780891783679E-14</v>
      </c>
      <c r="AS71">
        <f t="shared" si="77"/>
        <v>-9.4738627852459476E-5</v>
      </c>
      <c r="AT71">
        <f t="shared" si="78"/>
        <v>-6.1895903530294138E-5</v>
      </c>
      <c r="AU71">
        <f t="shared" si="79"/>
        <v>-1.5663453139404639E-4</v>
      </c>
      <c r="AW71">
        <v>68</v>
      </c>
      <c r="AX71">
        <f>IF(Z71&gt;0, (R71*SUMPRODUCT(K71:$K$98, X71:$X$98)-K71*$AZ$3)/Z71, 0)</f>
        <v>-3.866355352429352E+16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0.84318435700000005</v>
      </c>
      <c r="Q72" s="5">
        <f t="shared" si="91"/>
        <v>50</v>
      </c>
      <c r="R72">
        <f t="shared" si="62"/>
        <v>100000</v>
      </c>
      <c r="S72">
        <f t="shared" si="63"/>
        <v>-2.3513182401418323E+17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-1.7545727731955125</v>
      </c>
      <c r="AC72">
        <f t="shared" si="64"/>
        <v>-1.5665828332102889</v>
      </c>
      <c r="AE72">
        <f t="shared" si="65"/>
        <v>0</v>
      </c>
      <c r="AF72">
        <f t="shared" si="66"/>
        <v>0</v>
      </c>
      <c r="AG72">
        <f t="shared" si="67"/>
        <v>-3.331286268412123E-16</v>
      </c>
      <c r="AH72">
        <f t="shared" si="68"/>
        <v>-3.8264157862442572E-12</v>
      </c>
      <c r="AI72">
        <f t="shared" si="69"/>
        <v>-3.8267489148710985E-12</v>
      </c>
      <c r="AJ72">
        <f t="shared" si="70"/>
        <v>-0.18798993998522362</v>
      </c>
      <c r="AK72">
        <f t="shared" ref="AK72:AK89" si="92">G72*SUM(AB72:AB72, AE72:AF72)</f>
        <v>-0.12282009412368589</v>
      </c>
      <c r="AL72">
        <f t="shared" si="71"/>
        <v>-0.31081003411273622</v>
      </c>
      <c r="AN72">
        <f t="shared" si="72"/>
        <v>0</v>
      </c>
      <c r="AO72">
        <f t="shared" si="73"/>
        <v>0</v>
      </c>
      <c r="AP72">
        <f t="shared" si="74"/>
        <v>-1.338345954236544E-19</v>
      </c>
      <c r="AQ72">
        <f t="shared" si="75"/>
        <v>-1.5372644900877383E-15</v>
      </c>
      <c r="AR72">
        <f t="shared" si="76"/>
        <v>-1.5373983246831619E-15</v>
      </c>
      <c r="AS72">
        <f t="shared" si="77"/>
        <v>-7.5525054091589449E-5</v>
      </c>
      <c r="AT72">
        <f t="shared" si="78"/>
        <v>-4.9343035339841037E-5</v>
      </c>
      <c r="AU72">
        <f t="shared" si="79"/>
        <v>-1.2486808943296788E-4</v>
      </c>
      <c r="AW72">
        <v>69</v>
      </c>
      <c r="AX72">
        <f>IF(Z72&gt;0, (R72*SUMPRODUCT(K72:$K$98, X72:$X$98)-K72*$AZ$3)/Z72, 0)</f>
        <v>-2.3513182401418323E+17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0.84806285100000001</v>
      </c>
      <c r="Q73" s="5">
        <f t="shared" si="91"/>
        <v>50</v>
      </c>
      <c r="R73">
        <f t="shared" si="62"/>
        <v>100000</v>
      </c>
      <c r="S73">
        <f t="shared" si="63"/>
        <v>-1.4790992355644147E+18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-1.5665828332102889</v>
      </c>
      <c r="AC73">
        <f t="shared" si="64"/>
        <v>-1.3987346725091878</v>
      </c>
      <c r="AE73">
        <f t="shared" si="65"/>
        <v>0</v>
      </c>
      <c r="AF73">
        <f t="shared" si="66"/>
        <v>0</v>
      </c>
      <c r="AG73">
        <f t="shared" si="67"/>
        <v>-4.7283327544126537E-17</v>
      </c>
      <c r="AH73">
        <f t="shared" si="68"/>
        <v>-5.6502802605734719E-13</v>
      </c>
      <c r="AI73">
        <f t="shared" si="69"/>
        <v>-5.650753093848913E-13</v>
      </c>
      <c r="AJ73">
        <f t="shared" si="70"/>
        <v>-0.16784816070110109</v>
      </c>
      <c r="AK73">
        <f t="shared" si="92"/>
        <v>-0.10966079832472024</v>
      </c>
      <c r="AL73">
        <f t="shared" si="71"/>
        <v>-0.27750895902638639</v>
      </c>
      <c r="AN73">
        <f t="shared" si="72"/>
        <v>0</v>
      </c>
      <c r="AO73">
        <f t="shared" si="73"/>
        <v>0</v>
      </c>
      <c r="AP73">
        <f t="shared" si="74"/>
        <v>-1.6960804385716026E-20</v>
      </c>
      <c r="AQ73">
        <f t="shared" si="75"/>
        <v>-2.0267883670967123E-16</v>
      </c>
      <c r="AR73">
        <f t="shared" si="76"/>
        <v>-2.0269579751405695E-16</v>
      </c>
      <c r="AS73">
        <f t="shared" si="77"/>
        <v>-6.0208110723527823E-5</v>
      </c>
      <c r="AT73">
        <f t="shared" si="78"/>
        <v>-3.9335965672705152E-5</v>
      </c>
      <c r="AU73">
        <f t="shared" si="79"/>
        <v>-9.9544076396435667E-5</v>
      </c>
      <c r="AW73">
        <v>70</v>
      </c>
      <c r="AX73">
        <f>IF(Z73&gt;0, (R73*SUMPRODUCT(K73:$K$98, X73:$X$98)-K73*$AZ$3)/Z73, 0)</f>
        <v>-1.4790992355644147E+18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0.85299375700000002</v>
      </c>
      <c r="Q74" s="5">
        <f t="shared" si="91"/>
        <v>50</v>
      </c>
      <c r="R74">
        <f t="shared" si="62"/>
        <v>100000</v>
      </c>
      <c r="S74">
        <f t="shared" si="63"/>
        <v>-9.6391543082327101E+18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-1.3987346725091878</v>
      </c>
      <c r="AC74">
        <f t="shared" si="64"/>
        <v>-1.2488702433117744</v>
      </c>
      <c r="AE74">
        <f t="shared" si="65"/>
        <v>0</v>
      </c>
      <c r="AF74">
        <f t="shared" si="66"/>
        <v>0</v>
      </c>
      <c r="AG74">
        <f t="shared" si="67"/>
        <v>-6.4781110633591904E-18</v>
      </c>
      <c r="AH74">
        <f t="shared" si="68"/>
        <v>-8.0664766410652166E-14</v>
      </c>
      <c r="AI74">
        <f t="shared" si="69"/>
        <v>-8.0671244521715522E-14</v>
      </c>
      <c r="AJ74">
        <f t="shared" si="70"/>
        <v>-0.14986442919741338</v>
      </c>
      <c r="AK74">
        <f t="shared" si="92"/>
        <v>-9.7911427075643154E-2</v>
      </c>
      <c r="AL74">
        <f t="shared" si="71"/>
        <v>-0.2477758562731372</v>
      </c>
      <c r="AN74">
        <f t="shared" si="72"/>
        <v>0</v>
      </c>
      <c r="AO74">
        <f t="shared" si="73"/>
        <v>0</v>
      </c>
      <c r="AP74">
        <f t="shared" si="74"/>
        <v>-2.074764363522209E-21</v>
      </c>
      <c r="AQ74">
        <f t="shared" si="75"/>
        <v>-2.5834750454846407E-17</v>
      </c>
      <c r="AR74">
        <f t="shared" si="76"/>
        <v>-2.5836825219209928E-17</v>
      </c>
      <c r="AS74">
        <f t="shared" si="77"/>
        <v>-4.7997537247710852E-5</v>
      </c>
      <c r="AT74">
        <f t="shared" si="78"/>
        <v>-3.1358391001837679E-5</v>
      </c>
      <c r="AU74">
        <f t="shared" si="79"/>
        <v>-7.9355928249574362E-5</v>
      </c>
      <c r="AW74">
        <v>71</v>
      </c>
      <c r="AX74">
        <f>IF(Z74&gt;0, (R74*SUMPRODUCT(K74:$K$98, X74:$X$98)-K74*$AZ$3)/Z74, 0)</f>
        <v>-9.6391543082327101E+18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0.85794593600000002</v>
      </c>
      <c r="Q75" s="5">
        <f t="shared" si="91"/>
        <v>50</v>
      </c>
      <c r="R75">
        <f t="shared" si="62"/>
        <v>100000</v>
      </c>
      <c r="S75">
        <f t="shared" si="63"/>
        <v>-6.517321401943203E+19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-1.2488702433117744</v>
      </c>
      <c r="AC75">
        <f t="shared" si="64"/>
        <v>-1.1150627172426559</v>
      </c>
      <c r="AE75">
        <f t="shared" si="65"/>
        <v>0</v>
      </c>
      <c r="AF75">
        <f t="shared" si="66"/>
        <v>0</v>
      </c>
      <c r="AG75">
        <f t="shared" si="67"/>
        <v>-8.5546089295994291E-19</v>
      </c>
      <c r="AH75">
        <f t="shared" si="68"/>
        <v>-1.1115738119531312E-14</v>
      </c>
      <c r="AI75">
        <f t="shared" si="69"/>
        <v>-1.1116593580424272E-14</v>
      </c>
      <c r="AJ75">
        <f t="shared" si="70"/>
        <v>-0.1338075260691185</v>
      </c>
      <c r="AK75">
        <f t="shared" si="92"/>
        <v>-8.7420917031824225E-2</v>
      </c>
      <c r="AL75">
        <f t="shared" si="71"/>
        <v>-0.22122844310095385</v>
      </c>
      <c r="AN75">
        <f t="shared" si="72"/>
        <v>0</v>
      </c>
      <c r="AO75">
        <f t="shared" si="73"/>
        <v>0</v>
      </c>
      <c r="AP75">
        <f t="shared" si="74"/>
        <v>-2.4462595182632242E-22</v>
      </c>
      <c r="AQ75">
        <f t="shared" si="75"/>
        <v>-3.1786350961455459E-18</v>
      </c>
      <c r="AR75">
        <f t="shared" si="76"/>
        <v>-3.1788797220973723E-18</v>
      </c>
      <c r="AS75">
        <f t="shared" si="77"/>
        <v>-3.8263342831401976E-5</v>
      </c>
      <c r="AT75">
        <f t="shared" si="78"/>
        <v>-2.4998717316515997E-5</v>
      </c>
      <c r="AU75">
        <f t="shared" si="79"/>
        <v>-6.3262060147921154E-5</v>
      </c>
      <c r="AW75">
        <v>72</v>
      </c>
      <c r="AX75">
        <f>IF(Z75&gt;0, (R75*SUMPRODUCT(K75:$K$98, X75:$X$98)-K75*$AZ$3)/Z75, 0)</f>
        <v>-6.517321401943203E+19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0.86292441799999997</v>
      </c>
      <c r="Q76" s="5">
        <f t="shared" si="91"/>
        <v>50</v>
      </c>
      <c r="R76">
        <f t="shared" si="62"/>
        <v>100000</v>
      </c>
      <c r="S76">
        <f t="shared" si="63"/>
        <v>-4.5791936377050884E+20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-1.1150627172426559</v>
      </c>
      <c r="AC76">
        <f t="shared" si="64"/>
        <v>-0.99559171182380002</v>
      </c>
      <c r="AE76">
        <f t="shared" si="65"/>
        <v>0</v>
      </c>
      <c r="AF76">
        <f t="shared" si="66"/>
        <v>0</v>
      </c>
      <c r="AG76">
        <f t="shared" si="67"/>
        <v>-1.0870819085112455E-19</v>
      </c>
      <c r="AH76">
        <f t="shared" si="68"/>
        <v>-1.476396186358438E-15</v>
      </c>
      <c r="AI76">
        <f t="shared" si="69"/>
        <v>-1.4765048945492892E-15</v>
      </c>
      <c r="AJ76">
        <f t="shared" si="70"/>
        <v>-0.11947100541885591</v>
      </c>
      <c r="AK76">
        <f t="shared" si="92"/>
        <v>-7.8054390206985916E-2</v>
      </c>
      <c r="AL76">
        <f t="shared" si="71"/>
        <v>-0.19752539562584331</v>
      </c>
      <c r="AN76">
        <f t="shared" si="72"/>
        <v>0</v>
      </c>
      <c r="AO76">
        <f t="shared" si="73"/>
        <v>0</v>
      </c>
      <c r="AP76">
        <f t="shared" si="74"/>
        <v>-2.7755343929137422E-23</v>
      </c>
      <c r="AQ76">
        <f t="shared" si="75"/>
        <v>-3.7695304840611659E-19</v>
      </c>
      <c r="AR76">
        <f t="shared" si="76"/>
        <v>-3.7698080375004577E-19</v>
      </c>
      <c r="AS76">
        <f t="shared" si="77"/>
        <v>-3.0503302639829408E-5</v>
      </c>
      <c r="AT76">
        <f t="shared" si="78"/>
        <v>-1.9928824391355226E-5</v>
      </c>
      <c r="AU76">
        <f t="shared" si="79"/>
        <v>-5.0432127031185017E-5</v>
      </c>
      <c r="AW76">
        <v>73</v>
      </c>
      <c r="AX76">
        <f>IF(Z76&gt;0, (R76*SUMPRODUCT(K76:$K$98, X76:$X$98)-K76*$AZ$3)/Z76, 0)</f>
        <v>-4.5791936377050884E+20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0.86793829099999997</v>
      </c>
      <c r="Q77" s="5">
        <f t="shared" si="91"/>
        <v>50</v>
      </c>
      <c r="R77">
        <f t="shared" si="62"/>
        <v>100000</v>
      </c>
      <c r="S77">
        <f t="shared" si="63"/>
        <v>-3.3495891393352297E+21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-0.99559171182380002</v>
      </c>
      <c r="AC77">
        <f t="shared" si="64"/>
        <v>-0.88892117127125003</v>
      </c>
      <c r="AE77">
        <f t="shared" si="65"/>
        <v>0</v>
      </c>
      <c r="AF77">
        <f t="shared" si="66"/>
        <v>0</v>
      </c>
      <c r="AG77">
        <f t="shared" si="67"/>
        <v>-1.3269107557586424E-20</v>
      </c>
      <c r="AH77">
        <f t="shared" si="68"/>
        <v>-1.8870400277005375E-16</v>
      </c>
      <c r="AI77">
        <f t="shared" si="69"/>
        <v>-1.8871727187761134E-16</v>
      </c>
      <c r="AJ77">
        <f t="shared" si="70"/>
        <v>-0.10667054055254999</v>
      </c>
      <c r="AK77">
        <f t="shared" si="92"/>
        <v>-6.969141982766601E-2</v>
      </c>
      <c r="AL77">
        <f t="shared" si="71"/>
        <v>-0.17636196038021618</v>
      </c>
      <c r="AN77">
        <f t="shared" si="72"/>
        <v>0</v>
      </c>
      <c r="AO77">
        <f t="shared" si="73"/>
        <v>0</v>
      </c>
      <c r="AP77">
        <f t="shared" si="74"/>
        <v>-3.0248792088154353E-24</v>
      </c>
      <c r="AQ77">
        <f t="shared" si="75"/>
        <v>-4.3017724599951352E-20</v>
      </c>
      <c r="AR77">
        <f t="shared" si="76"/>
        <v>-4.3020749479160173E-20</v>
      </c>
      <c r="AS77">
        <f t="shared" si="77"/>
        <v>-2.4317046109557898E-5</v>
      </c>
      <c r="AT77">
        <f t="shared" si="78"/>
        <v>-1.588713679157783E-5</v>
      </c>
      <c r="AU77">
        <f t="shared" si="79"/>
        <v>-4.0204182901135768E-5</v>
      </c>
      <c r="AW77">
        <v>74</v>
      </c>
      <c r="AX77">
        <f>IF(Z77&gt;0, (R77*SUMPRODUCT(K77:$K$98, X77:$X$98)-K77*$AZ$3)/Z77, 0)</f>
        <v>-3.3495891393352297E+21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0.872959127</v>
      </c>
      <c r="Q78" s="5">
        <f t="shared" si="91"/>
        <v>50</v>
      </c>
      <c r="R78">
        <f t="shared" si="62"/>
        <v>100000</v>
      </c>
      <c r="S78">
        <f t="shared" si="63"/>
        <v>-2.5552651069957136E+22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-0.88892117127125003</v>
      </c>
      <c r="AC78">
        <f t="shared" si="64"/>
        <v>-0.79367961720647306</v>
      </c>
      <c r="AE78">
        <f t="shared" si="65"/>
        <v>0</v>
      </c>
      <c r="AF78">
        <f t="shared" si="66"/>
        <v>0</v>
      </c>
      <c r="AG78">
        <f t="shared" si="67"/>
        <v>-1.5530279324708134E-21</v>
      </c>
      <c r="AH78">
        <f t="shared" si="68"/>
        <v>-2.316677709907949E-17</v>
      </c>
      <c r="AI78">
        <f t="shared" si="69"/>
        <v>-2.3168330127011962E-17</v>
      </c>
      <c r="AJ78">
        <f t="shared" si="70"/>
        <v>-9.5241554064776968E-2</v>
      </c>
      <c r="AK78">
        <f t="shared" si="92"/>
        <v>-6.2224481988987508E-2</v>
      </c>
      <c r="AL78">
        <f t="shared" si="71"/>
        <v>-0.1574660360537645</v>
      </c>
      <c r="AN78">
        <f t="shared" si="72"/>
        <v>0</v>
      </c>
      <c r="AO78">
        <f t="shared" si="73"/>
        <v>0</v>
      </c>
      <c r="AP78">
        <f t="shared" si="74"/>
        <v>-3.16102235106525E-25</v>
      </c>
      <c r="AQ78">
        <f t="shared" si="75"/>
        <v>-4.7153498453713797E-21</v>
      </c>
      <c r="AR78">
        <f t="shared" si="76"/>
        <v>-4.7156659476064864E-21</v>
      </c>
      <c r="AS78">
        <f t="shared" si="77"/>
        <v>-1.9385400278665453E-5</v>
      </c>
      <c r="AT78">
        <f t="shared" si="78"/>
        <v>-1.2665128182061407E-5</v>
      </c>
      <c r="AU78">
        <f t="shared" si="79"/>
        <v>-3.2050528460726866E-5</v>
      </c>
      <c r="AW78">
        <v>75</v>
      </c>
      <c r="AX78">
        <f>IF(Z78&gt;0, (R78*SUMPRODUCT(K78:$K$98, X78:$X$98)-K78*$AZ$3)/Z78, 0)</f>
        <v>-2.5552651069957136E+22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0.877957722</v>
      </c>
      <c r="Q79" s="5">
        <f t="shared" si="91"/>
        <v>50</v>
      </c>
      <c r="R79">
        <f t="shared" si="62"/>
        <v>100000</v>
      </c>
      <c r="S79">
        <f t="shared" si="63"/>
        <v>-2.0362730421053593E+23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-0.79367961720647306</v>
      </c>
      <c r="AC79">
        <f t="shared" si="64"/>
        <v>-0.70864251536292244</v>
      </c>
      <c r="AE79">
        <f t="shared" si="65"/>
        <v>0</v>
      </c>
      <c r="AF79">
        <f t="shared" si="66"/>
        <v>0</v>
      </c>
      <c r="AG79">
        <f t="shared" si="67"/>
        <v>-1.7400478735166019E-22</v>
      </c>
      <c r="AH79">
        <f t="shared" si="68"/>
        <v>-2.7269857315888903E-18</v>
      </c>
      <c r="AI79">
        <f t="shared" si="69"/>
        <v>-2.727159736376242E-18</v>
      </c>
      <c r="AJ79">
        <f t="shared" si="70"/>
        <v>-8.5037101843550622E-2</v>
      </c>
      <c r="AK79">
        <f t="shared" si="92"/>
        <v>-5.555757320445312E-2</v>
      </c>
      <c r="AL79">
        <f t="shared" si="71"/>
        <v>-0.14059467504800374</v>
      </c>
      <c r="AN79">
        <f t="shared" si="72"/>
        <v>0</v>
      </c>
      <c r="AO79">
        <f t="shared" si="73"/>
        <v>0</v>
      </c>
      <c r="AP79">
        <f t="shared" si="74"/>
        <v>-3.1622155805559506E-26</v>
      </c>
      <c r="AQ79">
        <f t="shared" si="75"/>
        <v>-4.9557928259505912E-22</v>
      </c>
      <c r="AR79">
        <f t="shared" si="76"/>
        <v>-4.9561090475086462E-22</v>
      </c>
      <c r="AS79">
        <f t="shared" si="77"/>
        <v>-1.5453922416027901E-5</v>
      </c>
      <c r="AT79">
        <f t="shared" si="78"/>
        <v>-1.0096562645138237E-5</v>
      </c>
      <c r="AU79">
        <f t="shared" si="79"/>
        <v>-2.5550485061166137E-5</v>
      </c>
      <c r="AW79">
        <v>76</v>
      </c>
      <c r="AX79">
        <f>IF(Z79&gt;0, (R79*SUMPRODUCT(K79:$K$98, X79:$X$98)-K79*$AZ$3)/Z79, 0)</f>
        <v>-2.0362730421053593E+23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0.88376105100000002</v>
      </c>
      <c r="Q80" s="5">
        <f t="shared" si="91"/>
        <v>50</v>
      </c>
      <c r="R80">
        <f t="shared" si="62"/>
        <v>100000</v>
      </c>
      <c r="S80">
        <f t="shared" si="63"/>
        <v>-1.7113318115103095E+24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-0.70864251536292244</v>
      </c>
      <c r="AC80">
        <f t="shared" si="64"/>
        <v>-0.63271653157403773</v>
      </c>
      <c r="AE80">
        <f t="shared" si="65"/>
        <v>0</v>
      </c>
      <c r="AF80">
        <f t="shared" si="66"/>
        <v>0</v>
      </c>
      <c r="AG80">
        <f t="shared" si="67"/>
        <v>-1.8486085729208864E-23</v>
      </c>
      <c r="AH80">
        <f t="shared" si="68"/>
        <v>-3.075573074978694E-19</v>
      </c>
      <c r="AI80">
        <f t="shared" si="69"/>
        <v>-3.0757579358359863E-19</v>
      </c>
      <c r="AJ80">
        <f t="shared" si="70"/>
        <v>-7.592598378888471E-2</v>
      </c>
      <c r="AK80">
        <f t="shared" si="92"/>
        <v>-4.9604976075404573E-2</v>
      </c>
      <c r="AL80">
        <f t="shared" si="71"/>
        <v>-0.12553095986428928</v>
      </c>
      <c r="AN80">
        <f t="shared" si="72"/>
        <v>0</v>
      </c>
      <c r="AO80">
        <f t="shared" si="73"/>
        <v>0</v>
      </c>
      <c r="AP80">
        <f t="shared" si="74"/>
        <v>-2.9995576766936506E-27</v>
      </c>
      <c r="AQ80">
        <f t="shared" si="75"/>
        <v>-4.9904338660012529E-23</v>
      </c>
      <c r="AR80">
        <f t="shared" si="76"/>
        <v>-4.9907338217689225E-23</v>
      </c>
      <c r="AS80">
        <f t="shared" si="77"/>
        <v>-1.231977233420595E-5</v>
      </c>
      <c r="AT80">
        <f t="shared" si="78"/>
        <v>-8.0489179250145375E-6</v>
      </c>
      <c r="AU80">
        <f t="shared" si="79"/>
        <v>-2.0368690259220488E-5</v>
      </c>
      <c r="AW80">
        <v>77</v>
      </c>
      <c r="AX80">
        <f>IF(Z80&gt;0, (R80*SUMPRODUCT(K80:$K$98, X80:$X$98)-K80*$AZ$3)/Z80, 0)</f>
        <v>-1.7113318115103095E+24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0.88953285599999998</v>
      </c>
      <c r="Q81" s="5">
        <f t="shared" si="91"/>
        <v>50</v>
      </c>
      <c r="R81">
        <f t="shared" si="62"/>
        <v>100000</v>
      </c>
      <c r="S81">
        <f t="shared" si="63"/>
        <v>-1.5208701779216822E+25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-0.63271653157403773</v>
      </c>
      <c r="AC81">
        <f t="shared" si="64"/>
        <v>-0.56492547461967657</v>
      </c>
      <c r="AE81">
        <f t="shared" si="65"/>
        <v>0</v>
      </c>
      <c r="AF81">
        <f t="shared" si="66"/>
        <v>0</v>
      </c>
      <c r="AG81">
        <f t="shared" si="67"/>
        <v>-1.857244236952773E-24</v>
      </c>
      <c r="AH81">
        <f t="shared" si="68"/>
        <v>-3.2887961269928003E-20</v>
      </c>
      <c r="AI81">
        <f t="shared" si="69"/>
        <v>-3.2889818514164956E-20</v>
      </c>
      <c r="AJ81">
        <f t="shared" si="70"/>
        <v>-6.7791056954361162E-2</v>
      </c>
      <c r="AK81">
        <f t="shared" si="92"/>
        <v>-4.4290157210182646E-2</v>
      </c>
      <c r="AL81">
        <f t="shared" si="71"/>
        <v>-0.11208121416454381</v>
      </c>
      <c r="AN81">
        <f t="shared" si="72"/>
        <v>0</v>
      </c>
      <c r="AO81">
        <f t="shared" si="73"/>
        <v>0</v>
      </c>
      <c r="AP81">
        <f t="shared" si="74"/>
        <v>-2.690687437863273E-28</v>
      </c>
      <c r="AQ81">
        <f t="shared" si="75"/>
        <v>-4.7646519765821915E-24</v>
      </c>
      <c r="AR81">
        <f t="shared" si="76"/>
        <v>-4.7649210453259777E-24</v>
      </c>
      <c r="AS81">
        <f t="shared" si="77"/>
        <v>-9.8212470776514002E-6</v>
      </c>
      <c r="AT81">
        <f t="shared" si="78"/>
        <v>-6.4165480907322507E-6</v>
      </c>
      <c r="AU81">
        <f t="shared" si="79"/>
        <v>-1.623779516838365E-5</v>
      </c>
      <c r="AW81">
        <v>78</v>
      </c>
      <c r="AX81">
        <f>IF(Z81&gt;0, (R81*SUMPRODUCT(K81:$K$98, X81:$X$98)-K81*$AZ$3)/Z81, 0)</f>
        <v>-1.5208701779216822E+25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0.89526598199999996</v>
      </c>
      <c r="Q82" s="5">
        <f t="shared" si="91"/>
        <v>50</v>
      </c>
      <c r="R82">
        <f t="shared" si="62"/>
        <v>100000</v>
      </c>
      <c r="S82">
        <f t="shared" si="63"/>
        <v>-1.4334025204291314E+26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-0.56492547461967657</v>
      </c>
      <c r="AC82">
        <f t="shared" si="64"/>
        <v>-0.50439774519613967</v>
      </c>
      <c r="AE82">
        <f t="shared" si="65"/>
        <v>0</v>
      </c>
      <c r="AF82">
        <f t="shared" si="66"/>
        <v>0</v>
      </c>
      <c r="AG82">
        <f t="shared" si="67"/>
        <v>-1.759442089738803E-25</v>
      </c>
      <c r="AH82">
        <f t="shared" si="68"/>
        <v>-3.3254551712187302E-21</v>
      </c>
      <c r="AI82">
        <f t="shared" si="69"/>
        <v>-3.3256311154277042E-21</v>
      </c>
      <c r="AJ82">
        <f t="shared" si="70"/>
        <v>-6.0527729423536902E-2</v>
      </c>
      <c r="AK82">
        <f t="shared" si="92"/>
        <v>-3.9544783223377365E-2</v>
      </c>
      <c r="AL82">
        <f t="shared" si="71"/>
        <v>-0.10007251264691427</v>
      </c>
      <c r="AN82">
        <f t="shared" si="72"/>
        <v>0</v>
      </c>
      <c r="AO82">
        <f t="shared" si="73"/>
        <v>0</v>
      </c>
      <c r="AP82">
        <f t="shared" si="74"/>
        <v>-2.2758895729545823E-29</v>
      </c>
      <c r="AQ82">
        <f t="shared" si="75"/>
        <v>-4.3015730916316549E-25</v>
      </c>
      <c r="AR82">
        <f t="shared" si="76"/>
        <v>-4.3018006805889509E-25</v>
      </c>
      <c r="AS82">
        <f t="shared" si="77"/>
        <v>-7.8294380402195661E-6</v>
      </c>
      <c r="AT82">
        <f t="shared" si="78"/>
        <v>-5.1152328529434396E-6</v>
      </c>
      <c r="AU82">
        <f t="shared" si="79"/>
        <v>-1.2944670893163005E-5</v>
      </c>
      <c r="AW82">
        <v>79</v>
      </c>
      <c r="AX82">
        <f>IF(Z82&gt;0, (R82*SUMPRODUCT(K82:$K$98, X82:$X$98)-K82*$AZ$3)/Z82, 0)</f>
        <v>-1.4334025204291314E+26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0.900953271</v>
      </c>
      <c r="Q83" s="5">
        <f t="shared" si="91"/>
        <v>50</v>
      </c>
      <c r="R83">
        <f t="shared" si="62"/>
        <v>100000</v>
      </c>
      <c r="S83">
        <f t="shared" si="63"/>
        <v>-1.4372495130669898E+27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-0.50439774519613967</v>
      </c>
      <c r="AC83">
        <f t="shared" si="64"/>
        <v>-0.45035512963941032</v>
      </c>
      <c r="AE83">
        <f t="shared" si="65"/>
        <v>0</v>
      </c>
      <c r="AF83">
        <f t="shared" si="66"/>
        <v>0</v>
      </c>
      <c r="AG83">
        <f t="shared" si="67"/>
        <v>-1.5667256295616481E-26</v>
      </c>
      <c r="AH83">
        <f t="shared" si="68"/>
        <v>-3.1703502117705002E-22</v>
      </c>
      <c r="AI83">
        <f t="shared" si="69"/>
        <v>-3.1705068843334562E-22</v>
      </c>
      <c r="AJ83">
        <f t="shared" si="70"/>
        <v>-5.4042615556729345E-2</v>
      </c>
      <c r="AK83">
        <f t="shared" si="92"/>
        <v>-3.5307842163729779E-2</v>
      </c>
      <c r="AL83">
        <f t="shared" si="71"/>
        <v>-8.9350457720459131E-2</v>
      </c>
      <c r="AN83">
        <f t="shared" si="72"/>
        <v>0</v>
      </c>
      <c r="AO83">
        <f t="shared" si="73"/>
        <v>0</v>
      </c>
      <c r="AP83">
        <f t="shared" si="74"/>
        <v>-1.8094689467572529E-30</v>
      </c>
      <c r="AQ83">
        <f t="shared" si="75"/>
        <v>-3.6615538485503994E-26</v>
      </c>
      <c r="AR83">
        <f t="shared" si="76"/>
        <v>-3.6617347954450751E-26</v>
      </c>
      <c r="AS83">
        <f t="shared" si="77"/>
        <v>-6.2415800703280927E-6</v>
      </c>
      <c r="AT83">
        <f t="shared" si="78"/>
        <v>-4.0778323126143467E-6</v>
      </c>
      <c r="AU83">
        <f t="shared" si="79"/>
        <v>-1.0319412382942441E-5</v>
      </c>
      <c r="AW83">
        <v>80</v>
      </c>
      <c r="AX83">
        <f>IF(Z83&gt;0, (R83*SUMPRODUCT(K83:$K$98, X83:$X$98)-K83*$AZ$3)/Z83, 0)</f>
        <v>-1.4372495130669898E+27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0.90658776299999999</v>
      </c>
      <c r="Q84" s="5">
        <f t="shared" si="91"/>
        <v>50</v>
      </c>
      <c r="R84">
        <f t="shared" si="62"/>
        <v>100000</v>
      </c>
      <c r="S84">
        <f t="shared" si="63"/>
        <v>-1.5384535170898391E+28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-0.45035512963941032</v>
      </c>
      <c r="AC84">
        <f t="shared" si="64"/>
        <v>-0.40210279432090212</v>
      </c>
      <c r="AE84">
        <f t="shared" si="65"/>
        <v>0</v>
      </c>
      <c r="AF84">
        <f t="shared" si="66"/>
        <v>0</v>
      </c>
      <c r="AG84">
        <f t="shared" si="67"/>
        <v>-1.3068408952697043E-27</v>
      </c>
      <c r="AH84">
        <f t="shared" si="68"/>
        <v>-2.8407485674781225E-23</v>
      </c>
      <c r="AI84">
        <f t="shared" si="69"/>
        <v>-2.8408792515676496E-23</v>
      </c>
      <c r="AJ84">
        <f t="shared" si="70"/>
        <v>-4.8252335318508199E-2</v>
      </c>
      <c r="AK84">
        <f t="shared" si="92"/>
        <v>-3.1524859074758722E-2</v>
      </c>
      <c r="AL84">
        <f t="shared" si="71"/>
        <v>-7.9777194393266915E-2</v>
      </c>
      <c r="AN84">
        <f t="shared" si="72"/>
        <v>0</v>
      </c>
      <c r="AO84">
        <f t="shared" si="73"/>
        <v>0</v>
      </c>
      <c r="AP84">
        <f t="shared" si="74"/>
        <v>-1.3476058270630034E-31</v>
      </c>
      <c r="AQ84">
        <f t="shared" si="75"/>
        <v>-2.9293614368903999E-27</v>
      </c>
      <c r="AR84">
        <f t="shared" si="76"/>
        <v>-2.9294961974731064E-27</v>
      </c>
      <c r="AS84">
        <f t="shared" si="77"/>
        <v>-4.9757494183100081E-6</v>
      </c>
      <c r="AT84">
        <f t="shared" si="78"/>
        <v>-3.2508229532958754E-6</v>
      </c>
      <c r="AU84">
        <f t="shared" si="79"/>
        <v>-8.2265723716058818E-6</v>
      </c>
      <c r="AW84">
        <v>81</v>
      </c>
      <c r="AX84">
        <f>IF(Z84&gt;0, (R84*SUMPRODUCT(K84:$K$98, X84:$X$98)-K84*$AZ$3)/Z84, 0)</f>
        <v>-1.5384535170898391E+28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0.91219363099999995</v>
      </c>
      <c r="Q85" s="5">
        <f t="shared" si="91"/>
        <v>50</v>
      </c>
      <c r="R85">
        <f t="shared" si="62"/>
        <v>100000</v>
      </c>
      <c r="S85">
        <f t="shared" si="63"/>
        <v>-1.7654328679537212E+29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-0.40210279432090212</v>
      </c>
      <c r="AC85">
        <f t="shared" si="64"/>
        <v>-0.35902035207223404</v>
      </c>
      <c r="AE85">
        <f t="shared" si="65"/>
        <v>0</v>
      </c>
      <c r="AF85">
        <f t="shared" si="66"/>
        <v>0</v>
      </c>
      <c r="AG85">
        <f t="shared" si="67"/>
        <v>-1.0168054492164506E-28</v>
      </c>
      <c r="AH85">
        <f t="shared" si="68"/>
        <v>-2.3841838827907243E-24</v>
      </c>
      <c r="AI85">
        <f t="shared" si="69"/>
        <v>-2.384285563335646E-24</v>
      </c>
      <c r="AJ85">
        <f t="shared" si="70"/>
        <v>-4.3082442248668085E-2</v>
      </c>
      <c r="AK85">
        <f t="shared" si="92"/>
        <v>-2.8147195602463152E-2</v>
      </c>
      <c r="AL85">
        <f t="shared" si="71"/>
        <v>-7.1229637851131233E-2</v>
      </c>
      <c r="AN85">
        <f t="shared" si="72"/>
        <v>0</v>
      </c>
      <c r="AO85">
        <f t="shared" si="73"/>
        <v>0</v>
      </c>
      <c r="AP85">
        <f t="shared" si="74"/>
        <v>-9.3618139506262793E-33</v>
      </c>
      <c r="AQ85">
        <f t="shared" si="75"/>
        <v>-2.1951383081167124E-28</v>
      </c>
      <c r="AR85">
        <f t="shared" si="76"/>
        <v>-2.1952319262562187E-28</v>
      </c>
      <c r="AS85">
        <f t="shared" si="77"/>
        <v>-3.9666369725047937E-6</v>
      </c>
      <c r="AT85">
        <f t="shared" si="78"/>
        <v>-2.591536155369799E-6</v>
      </c>
      <c r="AU85">
        <f t="shared" si="79"/>
        <v>-6.5581731278745926E-6</v>
      </c>
      <c r="AW85">
        <v>82</v>
      </c>
      <c r="AX85">
        <f>IF(Z85&gt;0, (R85*SUMPRODUCT(K85:$K$98, X85:$X$98)-K85*$AZ$3)/Z85, 0)</f>
        <v>-1.7654328679537212E+29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0.91779930600000004</v>
      </c>
      <c r="Q86" s="5">
        <f t="shared" si="91"/>
        <v>50</v>
      </c>
      <c r="R86">
        <f t="shared" si="62"/>
        <v>100000</v>
      </c>
      <c r="S86">
        <f t="shared" si="63"/>
        <v>-2.1831914058710434E+30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-0.35902035207223404</v>
      </c>
      <c r="AC86">
        <f t="shared" si="64"/>
        <v>-0.32055388577878036</v>
      </c>
      <c r="AE86">
        <f t="shared" si="65"/>
        <v>0</v>
      </c>
      <c r="AF86">
        <f t="shared" si="66"/>
        <v>0</v>
      </c>
      <c r="AG86">
        <f t="shared" si="67"/>
        <v>-7.3414059096409525E-30</v>
      </c>
      <c r="AH86">
        <f t="shared" si="68"/>
        <v>-1.8664466712557533E-25</v>
      </c>
      <c r="AI86">
        <f t="shared" si="69"/>
        <v>-1.8665200853148497E-25</v>
      </c>
      <c r="AJ86">
        <f t="shared" si="70"/>
        <v>-3.8466466293453683E-2</v>
      </c>
      <c r="AK86">
        <f t="shared" si="92"/>
        <v>-2.5131424645056386E-2</v>
      </c>
      <c r="AL86">
        <f t="shared" si="71"/>
        <v>-6.3597890938510065E-2</v>
      </c>
      <c r="AN86">
        <f t="shared" si="72"/>
        <v>0</v>
      </c>
      <c r="AO86">
        <f t="shared" si="73"/>
        <v>0</v>
      </c>
      <c r="AP86">
        <f t="shared" si="74"/>
        <v>-6.0350845029830296E-34</v>
      </c>
      <c r="AQ86">
        <f t="shared" si="75"/>
        <v>-1.534333276211771E-29</v>
      </c>
      <c r="AR86">
        <f t="shared" si="76"/>
        <v>-1.5343936270568008E-29</v>
      </c>
      <c r="AS86">
        <f t="shared" si="77"/>
        <v>-3.1621787089483396E-6</v>
      </c>
      <c r="AT86">
        <f t="shared" si="78"/>
        <v>-2.0659567565129136E-6</v>
      </c>
      <c r="AU86">
        <f t="shared" si="79"/>
        <v>-5.2281354654612528E-6</v>
      </c>
      <c r="AW86">
        <v>83</v>
      </c>
      <c r="AX86">
        <f>IF(Z86&gt;0, (R86*SUMPRODUCT(K86:$K$98, X86:$X$98)-K86*$AZ$3)/Z86, 0)</f>
        <v>-2.1831914058710434E+30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0.92340517499999997</v>
      </c>
      <c r="Q87" s="5">
        <f t="shared" si="91"/>
        <v>50</v>
      </c>
      <c r="R87">
        <f t="shared" si="62"/>
        <v>100000</v>
      </c>
      <c r="S87">
        <f t="shared" si="63"/>
        <v>-2.9270713466944135E+31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-0.32055388577878036</v>
      </c>
      <c r="AC87">
        <f t="shared" si="64"/>
        <v>-0.28620882658819674</v>
      </c>
      <c r="AE87">
        <f t="shared" si="65"/>
        <v>0</v>
      </c>
      <c r="AF87">
        <f t="shared" si="66"/>
        <v>0</v>
      </c>
      <c r="AG87">
        <f t="shared" si="67"/>
        <v>-4.8889964180650526E-31</v>
      </c>
      <c r="AH87">
        <f t="shared" si="68"/>
        <v>-1.3558184417476077E-26</v>
      </c>
      <c r="AI87">
        <f t="shared" si="69"/>
        <v>-1.3558673317117884E-26</v>
      </c>
      <c r="AJ87">
        <f t="shared" si="70"/>
        <v>-3.4345059190583616E-2</v>
      </c>
      <c r="AK87">
        <f t="shared" si="92"/>
        <v>-2.2438772004514627E-2</v>
      </c>
      <c r="AL87">
        <f t="shared" si="71"/>
        <v>-5.6783831195098243E-2</v>
      </c>
      <c r="AN87">
        <f t="shared" si="72"/>
        <v>0</v>
      </c>
      <c r="AO87">
        <f t="shared" si="73"/>
        <v>0</v>
      </c>
      <c r="AP87">
        <f t="shared" si="74"/>
        <v>-3.5884410387175624E-35</v>
      </c>
      <c r="AQ87">
        <f t="shared" si="75"/>
        <v>-9.9514790386014879E-31</v>
      </c>
      <c r="AR87">
        <f t="shared" si="76"/>
        <v>-9.95183788270536E-31</v>
      </c>
      <c r="AS87">
        <f t="shared" si="77"/>
        <v>-2.5208695064958044E-6</v>
      </c>
      <c r="AT87">
        <f t="shared" si="78"/>
        <v>-1.6469680775772587E-6</v>
      </c>
      <c r="AU87">
        <f t="shared" si="79"/>
        <v>-4.1678375840730626E-6</v>
      </c>
      <c r="AW87">
        <v>84</v>
      </c>
      <c r="AX87">
        <f>IF(Z87&gt;0, (R87*SUMPRODUCT(K87:$K$98, X87:$X$98)-K87*$AZ$3)/Z87, 0)</f>
        <v>-2.9270713466944135E+31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0.92901104300000004</v>
      </c>
      <c r="Q88" s="5">
        <f t="shared" si="91"/>
        <v>50</v>
      </c>
      <c r="R88">
        <f t="shared" si="62"/>
        <v>100000</v>
      </c>
      <c r="S88">
        <f t="shared" si="63"/>
        <v>-4.2851307648179374E+32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-0.28620882658819674</v>
      </c>
      <c r="AC88">
        <f t="shared" si="64"/>
        <v>-0.25554359516803277</v>
      </c>
      <c r="AE88">
        <f t="shared" si="65"/>
        <v>0</v>
      </c>
      <c r="AF88">
        <f t="shared" si="66"/>
        <v>0</v>
      </c>
      <c r="AG88">
        <f t="shared" si="67"/>
        <v>-2.9817479231452354E-32</v>
      </c>
      <c r="AH88">
        <f t="shared" si="68"/>
        <v>-9.0838633231397567E-28</v>
      </c>
      <c r="AI88">
        <f t="shared" si="69"/>
        <v>-9.0841614979320716E-28</v>
      </c>
      <c r="AJ88">
        <f t="shared" si="70"/>
        <v>-3.0665231420163974E-2</v>
      </c>
      <c r="AK88">
        <f t="shared" si="92"/>
        <v>-2.0034617861173772E-2</v>
      </c>
      <c r="AL88">
        <f t="shared" si="71"/>
        <v>-5.069984928133775E-2</v>
      </c>
      <c r="AN88">
        <f t="shared" si="72"/>
        <v>0</v>
      </c>
      <c r="AO88">
        <f t="shared" si="73"/>
        <v>0</v>
      </c>
      <c r="AP88">
        <f t="shared" si="74"/>
        <v>-1.9540649661373283E-36</v>
      </c>
      <c r="AQ88">
        <f t="shared" si="75"/>
        <v>-5.953038128791082E-32</v>
      </c>
      <c r="AR88">
        <f t="shared" si="76"/>
        <v>-5.9532335352876954E-32</v>
      </c>
      <c r="AS88">
        <f t="shared" si="77"/>
        <v>-2.0096217366835194E-6</v>
      </c>
      <c r="AT88">
        <f t="shared" si="78"/>
        <v>-1.3129528679665643E-6</v>
      </c>
      <c r="AU88">
        <f t="shared" si="79"/>
        <v>-3.3225746046500842E-6</v>
      </c>
      <c r="AW88">
        <v>85</v>
      </c>
      <c r="AX88">
        <f>IF(Z88&gt;0, (R88*SUMPRODUCT(K88:$K$98, X88:$X$98)-K88*$AZ$3)/Z88, 0)</f>
        <v>-4.2851307648179374E+32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-0.25554359516803277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-5.9634958462904705E-29</v>
      </c>
      <c r="AI89">
        <f t="shared" si="69"/>
        <v>-5.9634958462904705E-29</v>
      </c>
      <c r="AJ89">
        <f t="shared" si="70"/>
        <v>-0.25554359516803277</v>
      </c>
      <c r="AK89">
        <f t="shared" si="92"/>
        <v>-1.7888051661762296E-2</v>
      </c>
      <c r="AL89">
        <f t="shared" si="71"/>
        <v>-0.27343164682979504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-3.4894017252452286E-33</v>
      </c>
      <c r="AR89">
        <f t="shared" si="76"/>
        <v>-3.4894017252452286E-33</v>
      </c>
      <c r="AS89">
        <f t="shared" si="77"/>
        <v>-1.4952542683657117E-5</v>
      </c>
      <c r="AT89">
        <f t="shared" si="78"/>
        <v>-1.0466779878559983E-6</v>
      </c>
      <c r="AU89">
        <f t="shared" si="79"/>
        <v>-1.5999220671513113E-5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7568.6793534933595</v>
      </c>
      <c r="AO91" s="6">
        <f t="shared" si="93"/>
        <v>-756.86793534933599</v>
      </c>
      <c r="AP91" s="6">
        <f t="shared" si="93"/>
        <v>-2839.7465502781624</v>
      </c>
      <c r="AQ91" s="6">
        <f t="shared" si="93"/>
        <v>-3899.3922790169859</v>
      </c>
      <c r="AR91" s="6">
        <f t="shared" si="93"/>
        <v>72.672588848873843</v>
      </c>
      <c r="AS91" s="6">
        <f t="shared" si="93"/>
        <v>-1111.5852730371155</v>
      </c>
      <c r="AT91" s="6">
        <f t="shared" si="93"/>
        <v>648.42474260498363</v>
      </c>
      <c r="AU91" s="6">
        <f t="shared" si="93"/>
        <v>-390.48794158325865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18028.474656265749</v>
      </c>
      <c r="K3">
        <v>1</v>
      </c>
      <c r="L3" s="2">
        <v>0</v>
      </c>
      <c r="O3">
        <f>$C$3</f>
        <v>18028.474656265749</v>
      </c>
      <c r="P3">
        <f>O3*C5</f>
        <v>1802.8474656265751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18028.474656265749</v>
      </c>
      <c r="AF3">
        <f t="shared" ref="AF3:AF34" si="4">-$Z3*P3</f>
        <v>-1802.8474656265751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13705.718986639175</v>
      </c>
      <c r="AJ3">
        <f t="shared" ref="AJ3:AJ34" si="8">AB3-AC3</f>
        <v>0</v>
      </c>
      <c r="AL3">
        <f t="shared" ref="AL3:AL34" si="9">SUM(AI3:AK3)</f>
        <v>13705.718986639175</v>
      </c>
      <c r="AN3">
        <f t="shared" ref="AN3:AN34" si="10">AE3*$K3</f>
        <v>18028.474656265749</v>
      </c>
      <c r="AO3">
        <f t="shared" ref="AO3:AO34" si="11">AF3*$K3</f>
        <v>-1802.8474656265751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13705.718986639175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13705.718986639175</v>
      </c>
      <c r="AW3">
        <v>0</v>
      </c>
      <c r="AX3">
        <f>IF(Z3&gt;0, (R3*SUMPRODUCT(K3:$K$98, X3:$X$98)-K3*$AZ$3)/Z3, 0)</f>
        <v>0</v>
      </c>
      <c r="AZ3">
        <f>C6*ABS(SUMPRODUCT(X4:X79, K4:K79))/1</f>
        <v>10431.730996178725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100000</v>
      </c>
      <c r="S4">
        <f t="shared" si="1"/>
        <v>1131.7159267909908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1117.6854638762925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-1117.6854638762925</v>
      </c>
      <c r="AK4">
        <f>G4*SUM(AB4, AE4:AF4)</f>
        <v>0</v>
      </c>
      <c r="AL4">
        <f t="shared" si="9"/>
        <v>-1357.4367638762924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-214.06366071428567</v>
      </c>
      <c r="AR4">
        <f t="shared" si="14"/>
        <v>-214.06366071428567</v>
      </c>
      <c r="AS4">
        <f t="shared" si="15"/>
        <v>-997.93344988954675</v>
      </c>
      <c r="AT4">
        <f t="shared" si="16"/>
        <v>0</v>
      </c>
      <c r="AU4">
        <f t="shared" si="17"/>
        <v>-1211.9971106038324</v>
      </c>
      <c r="AW4">
        <v>1</v>
      </c>
      <c r="AX4">
        <f>IF(Z4&gt;0, (R4*SUMPRODUCT(K4:$K$98, X4:$X$98)-K4*$AZ$3)/Z4, 0)</f>
        <v>1131.7159267909908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2.5466569999999999E-3</v>
      </c>
      <c r="Q5" s="5">
        <f t="shared" ref="Q5:Q36" si="29">$C$8</f>
        <v>50</v>
      </c>
      <c r="R5">
        <f t="shared" si="0"/>
        <v>100000</v>
      </c>
      <c r="S5">
        <f t="shared" si="1"/>
        <v>1949.8903491383562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1117.6854638762925</v>
      </c>
      <c r="AC5">
        <f t="shared" si="2"/>
        <v>1901.5552530515542</v>
      </c>
      <c r="AE5">
        <f t="shared" si="3"/>
        <v>0</v>
      </c>
      <c r="AF5">
        <f t="shared" si="4"/>
        <v>0</v>
      </c>
      <c r="AG5">
        <f t="shared" si="5"/>
        <v>-48.760568867163201</v>
      </c>
      <c r="AH5">
        <f t="shared" si="6"/>
        <v>-251.50847867359587</v>
      </c>
      <c r="AI5">
        <f t="shared" si="7"/>
        <v>-300.26904754075906</v>
      </c>
      <c r="AJ5">
        <f t="shared" si="8"/>
        <v>-783.86978917526176</v>
      </c>
      <c r="AK5">
        <f>G5*SUM(AB5, AE5:AF5)</f>
        <v>78.237982471340487</v>
      </c>
      <c r="AL5">
        <f t="shared" si="9"/>
        <v>-1005.9008542446802</v>
      </c>
      <c r="AN5">
        <f t="shared" si="10"/>
        <v>0</v>
      </c>
      <c r="AO5">
        <f t="shared" si="11"/>
        <v>0</v>
      </c>
      <c r="AP5">
        <f t="shared" si="12"/>
        <v>-38.871626966807398</v>
      </c>
      <c r="AQ5">
        <f t="shared" si="13"/>
        <v>-200.50101935076199</v>
      </c>
      <c r="AR5">
        <f t="shared" si="14"/>
        <v>-239.37264631756938</v>
      </c>
      <c r="AS5">
        <f t="shared" si="15"/>
        <v>-624.89619672772778</v>
      </c>
      <c r="AT5">
        <f t="shared" si="16"/>
        <v>62.370840618096686</v>
      </c>
      <c r="AU5">
        <f t="shared" si="17"/>
        <v>-801.89800242720037</v>
      </c>
      <c r="AW5">
        <v>2</v>
      </c>
      <c r="AX5">
        <f>IF(Z5&gt;0, (R5*SUMPRODUCT(K5:$K$98, X5:$X$98)-K5*$AZ$3)/Z5, 0)</f>
        <v>1949.8903491383562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3.8442260000000001E-3</v>
      </c>
      <c r="Q6" s="5">
        <f t="shared" si="29"/>
        <v>50</v>
      </c>
      <c r="R6">
        <f t="shared" si="0"/>
        <v>100000</v>
      </c>
      <c r="S6">
        <f t="shared" si="1"/>
        <v>2695.2671297732345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1901.5552530515542</v>
      </c>
      <c r="AC6">
        <f t="shared" si="2"/>
        <v>2592.0662425307446</v>
      </c>
      <c r="AE6">
        <f t="shared" si="3"/>
        <v>0</v>
      </c>
      <c r="AF6">
        <f t="shared" si="4"/>
        <v>0</v>
      </c>
      <c r="AG6">
        <f t="shared" si="5"/>
        <v>-48.08551653187763</v>
      </c>
      <c r="AH6">
        <f t="shared" si="6"/>
        <v>-374.89329322787864</v>
      </c>
      <c r="AI6">
        <f t="shared" si="7"/>
        <v>-422.97880975975625</v>
      </c>
      <c r="AJ6">
        <f t="shared" si="8"/>
        <v>-690.51098947919036</v>
      </c>
      <c r="AK6">
        <f>G6*SUM(AB6, AE6:AF6)</f>
        <v>133.10886771360882</v>
      </c>
      <c r="AL6">
        <f t="shared" si="9"/>
        <v>-980.3809315253377</v>
      </c>
      <c r="AN6">
        <f t="shared" si="10"/>
        <v>0</v>
      </c>
      <c r="AO6">
        <f t="shared" si="11"/>
        <v>0</v>
      </c>
      <c r="AP6">
        <f t="shared" si="12"/>
        <v>-34.226320873295727</v>
      </c>
      <c r="AQ6">
        <f t="shared" si="13"/>
        <v>-266.84164115732523</v>
      </c>
      <c r="AR6">
        <f t="shared" si="14"/>
        <v>-301.06796203062095</v>
      </c>
      <c r="AS6">
        <f t="shared" si="15"/>
        <v>-491.49208320938175</v>
      </c>
      <c r="AT6">
        <f t="shared" si="16"/>
        <v>94.744262847355017</v>
      </c>
      <c r="AU6">
        <f t="shared" si="17"/>
        <v>-697.81578239264752</v>
      </c>
      <c r="AW6">
        <v>3</v>
      </c>
      <c r="AX6">
        <f>IF(Z6&gt;0, (R6*SUMPRODUCT(K6:$K$98, X6:$X$98)-K6*$AZ$3)/Z6, 0)</f>
        <v>2695.2671297732345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5.3300140000000001E-3</v>
      </c>
      <c r="Q7" s="5">
        <f t="shared" si="29"/>
        <v>50</v>
      </c>
      <c r="R7">
        <f t="shared" si="0"/>
        <v>100000</v>
      </c>
      <c r="S7">
        <f t="shared" si="1"/>
        <v>3295.5425652635167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2592.0662425307446</v>
      </c>
      <c r="AC7">
        <f t="shared" si="2"/>
        <v>3120.7710378287338</v>
      </c>
      <c r="AE7">
        <f t="shared" si="3"/>
        <v>0</v>
      </c>
      <c r="AF7">
        <f t="shared" si="4"/>
        <v>0</v>
      </c>
      <c r="AG7">
        <f t="shared" si="5"/>
        <v>-47.348364890246714</v>
      </c>
      <c r="AH7">
        <f t="shared" si="6"/>
        <v>-512.59295262427838</v>
      </c>
      <c r="AI7">
        <f t="shared" si="7"/>
        <v>-559.94131751452505</v>
      </c>
      <c r="AJ7">
        <f t="shared" si="8"/>
        <v>-528.70479529798922</v>
      </c>
      <c r="AK7">
        <f>G7*SUM(AB7, AE7:AF7)</f>
        <v>181.44463697715213</v>
      </c>
      <c r="AL7">
        <f t="shared" si="9"/>
        <v>-907.20147583536209</v>
      </c>
      <c r="AN7">
        <f t="shared" si="10"/>
        <v>0</v>
      </c>
      <c r="AO7">
        <f t="shared" si="11"/>
        <v>0</v>
      </c>
      <c r="AP7">
        <f t="shared" si="12"/>
        <v>-30.09074187066037</v>
      </c>
      <c r="AQ7">
        <f t="shared" si="13"/>
        <v>-325.76208825564009</v>
      </c>
      <c r="AR7">
        <f t="shared" si="14"/>
        <v>-355.85283012630043</v>
      </c>
      <c r="AS7">
        <f t="shared" si="15"/>
        <v>-336.00145555119775</v>
      </c>
      <c r="AT7">
        <f t="shared" si="16"/>
        <v>115.31134702858191</v>
      </c>
      <c r="AU7">
        <f t="shared" si="17"/>
        <v>-576.54293864891622</v>
      </c>
      <c r="AW7">
        <v>4</v>
      </c>
      <c r="AX7">
        <f>IF(Z7&gt;0, (R7*SUMPRODUCT(K7:$K$98, X7:$X$98)-K7*$AZ$3)/Z7, 0)</f>
        <v>3295.5425652635167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6.9004050000000001E-3</v>
      </c>
      <c r="Q8" s="5">
        <f t="shared" si="29"/>
        <v>50</v>
      </c>
      <c r="R8">
        <f t="shared" si="0"/>
        <v>100000</v>
      </c>
      <c r="S8">
        <f t="shared" si="1"/>
        <v>3765.259885973549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3120.7710378287338</v>
      </c>
      <c r="AC8">
        <f t="shared" si="2"/>
        <v>3505.3182678367675</v>
      </c>
      <c r="AE8">
        <f t="shared" si="3"/>
        <v>0</v>
      </c>
      <c r="AF8">
        <f t="shared" si="4"/>
        <v>0</v>
      </c>
      <c r="AG8">
        <f t="shared" si="5"/>
        <v>-46.548158347513763</v>
      </c>
      <c r="AH8">
        <f t="shared" si="6"/>
        <v>-653.44578766096572</v>
      </c>
      <c r="AI8">
        <f t="shared" si="7"/>
        <v>-699.9939460084795</v>
      </c>
      <c r="AJ8">
        <f t="shared" si="8"/>
        <v>-384.54723000803369</v>
      </c>
      <c r="AK8">
        <f t="shared" ref="AK8:AK39" si="30">G8*SUM(AB8:AB8, AE8:AF8)</f>
        <v>218.45397264801139</v>
      </c>
      <c r="AL8">
        <f t="shared" si="9"/>
        <v>-866.08720336850183</v>
      </c>
      <c r="AN8">
        <f t="shared" si="10"/>
        <v>0</v>
      </c>
      <c r="AO8">
        <f t="shared" si="11"/>
        <v>0</v>
      </c>
      <c r="AP8">
        <f t="shared" si="12"/>
        <v>-26.412675130621206</v>
      </c>
      <c r="AQ8">
        <f t="shared" si="13"/>
        <v>-370.78268867502527</v>
      </c>
      <c r="AR8">
        <f t="shared" si="14"/>
        <v>-397.19536380564648</v>
      </c>
      <c r="AS8">
        <f t="shared" si="15"/>
        <v>-218.20242559875555</v>
      </c>
      <c r="AT8">
        <f t="shared" si="16"/>
        <v>123.956650818898</v>
      </c>
      <c r="AU8">
        <f t="shared" si="17"/>
        <v>-491.44113858550406</v>
      </c>
      <c r="AW8">
        <v>5</v>
      </c>
      <c r="AX8">
        <f>IF(Z8&gt;0, (R8*SUMPRODUCT(K8:$K$98, X8:$X$98)-K8*$AZ$3)/Z8, 0)</f>
        <v>3765.259885973549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8.6257439999999994E-3</v>
      </c>
      <c r="Q9" s="5">
        <f t="shared" si="29"/>
        <v>50</v>
      </c>
      <c r="R9">
        <f t="shared" si="0"/>
        <v>100000</v>
      </c>
      <c r="S9">
        <f t="shared" si="1"/>
        <v>4125.0484615804871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3505.3182678367675</v>
      </c>
      <c r="AC9">
        <f t="shared" si="2"/>
        <v>3768.7403276114514</v>
      </c>
      <c r="AE9">
        <f t="shared" si="3"/>
        <v>0</v>
      </c>
      <c r="AF9">
        <f t="shared" si="4"/>
        <v>0</v>
      </c>
      <c r="AG9">
        <f t="shared" si="5"/>
        <v>-45.681164266461508</v>
      </c>
      <c r="AH9">
        <f t="shared" si="6"/>
        <v>-803.02499515423347</v>
      </c>
      <c r="AI9">
        <f t="shared" si="7"/>
        <v>-848.70615942069503</v>
      </c>
      <c r="AJ9">
        <f t="shared" si="8"/>
        <v>-263.42205977468393</v>
      </c>
      <c r="AK9">
        <f t="shared" si="30"/>
        <v>245.37227874857376</v>
      </c>
      <c r="AL9">
        <f t="shared" si="9"/>
        <v>-866.7559404468052</v>
      </c>
      <c r="AN9">
        <f t="shared" si="10"/>
        <v>0</v>
      </c>
      <c r="AO9">
        <f t="shared" si="11"/>
        <v>0</v>
      </c>
      <c r="AP9">
        <f t="shared" si="12"/>
        <v>-23.143499469002755</v>
      </c>
      <c r="AQ9">
        <f t="shared" si="13"/>
        <v>-406.83745362840187</v>
      </c>
      <c r="AR9">
        <f t="shared" si="14"/>
        <v>-429.98095309740467</v>
      </c>
      <c r="AS9">
        <f t="shared" si="15"/>
        <v>-133.45781348648734</v>
      </c>
      <c r="AT9">
        <f t="shared" si="16"/>
        <v>124.31323268822401</v>
      </c>
      <c r="AU9">
        <f t="shared" si="17"/>
        <v>-439.12553389566801</v>
      </c>
      <c r="AW9">
        <v>6</v>
      </c>
      <c r="AX9">
        <f>IF(Z9&gt;0, (R9*SUMPRODUCT(K9:$K$98, X9:$X$98)-K9*$AZ$3)/Z9, 0)</f>
        <v>4125.0484615804871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1.0476563E-2</v>
      </c>
      <c r="Q10" s="5">
        <f t="shared" si="29"/>
        <v>50</v>
      </c>
      <c r="R10">
        <f t="shared" si="0"/>
        <v>100000</v>
      </c>
      <c r="S10">
        <f t="shared" si="1"/>
        <v>4389.4171710361898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3768.7403276114514</v>
      </c>
      <c r="AC10">
        <f t="shared" si="2"/>
        <v>3928.1571136702869</v>
      </c>
      <c r="AE10">
        <f t="shared" si="3"/>
        <v>0</v>
      </c>
      <c r="AF10">
        <f t="shared" si="4"/>
        <v>0</v>
      </c>
      <c r="AG10">
        <f t="shared" si="5"/>
        <v>-44.745771028445958</v>
      </c>
      <c r="AH10">
        <f t="shared" si="6"/>
        <v>-957.16319070186557</v>
      </c>
      <c r="AI10">
        <f t="shared" si="7"/>
        <v>-1001.9089617303115</v>
      </c>
      <c r="AJ10">
        <f t="shared" si="8"/>
        <v>-159.41678605883544</v>
      </c>
      <c r="AK10">
        <f t="shared" si="30"/>
        <v>263.81182293280165</v>
      </c>
      <c r="AL10">
        <f t="shared" si="9"/>
        <v>-897.5139248563454</v>
      </c>
      <c r="AN10">
        <f t="shared" si="10"/>
        <v>0</v>
      </c>
      <c r="AO10">
        <f t="shared" si="11"/>
        <v>0</v>
      </c>
      <c r="AP10">
        <f t="shared" si="12"/>
        <v>-20.240714414361832</v>
      </c>
      <c r="AQ10">
        <f t="shared" si="13"/>
        <v>-432.97201826334629</v>
      </c>
      <c r="AR10">
        <f t="shared" si="14"/>
        <v>-453.21273267770812</v>
      </c>
      <c r="AS10">
        <f t="shared" si="15"/>
        <v>-72.112058085243646</v>
      </c>
      <c r="AT10">
        <f t="shared" si="16"/>
        <v>119.33507110024833</v>
      </c>
      <c r="AU10">
        <f t="shared" si="17"/>
        <v>-405.98971966270346</v>
      </c>
      <c r="AW10">
        <v>7</v>
      </c>
      <c r="AX10">
        <f>IF(Z10&gt;0, (R10*SUMPRODUCT(K10:$K$98, X10:$X$98)-K10*$AZ$3)/Z10, 0)</f>
        <v>4389.4171710361898</v>
      </c>
    </row>
    <row r="11" spans="1:52" x14ac:dyDescent="0.25">
      <c r="A11" t="s">
        <v>33</v>
      </c>
      <c r="C11" s="25">
        <f>AU81</f>
        <v>1993.7821876763214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1.2607808E-2</v>
      </c>
      <c r="Q11" s="5">
        <f t="shared" si="29"/>
        <v>50</v>
      </c>
      <c r="R11">
        <f t="shared" si="0"/>
        <v>100000</v>
      </c>
      <c r="S11">
        <f t="shared" si="1"/>
        <v>4573.9629808282098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3928.1571136702869</v>
      </c>
      <c r="AC11">
        <f t="shared" si="2"/>
        <v>4000.7692379848354</v>
      </c>
      <c r="AE11">
        <f t="shared" si="3"/>
        <v>0</v>
      </c>
      <c r="AF11">
        <f t="shared" si="4"/>
        <v>0</v>
      </c>
      <c r="AG11">
        <f t="shared" si="5"/>
        <v>-43.734167228222887</v>
      </c>
      <c r="AH11">
        <f t="shared" si="6"/>
        <v>-1128.2921798772184</v>
      </c>
      <c r="AI11">
        <f t="shared" si="7"/>
        <v>-1172.0263471054413</v>
      </c>
      <c r="AJ11">
        <f t="shared" si="8"/>
        <v>-72.61212431454851</v>
      </c>
      <c r="AK11">
        <f t="shared" si="30"/>
        <v>274.97099795692009</v>
      </c>
      <c r="AL11">
        <f t="shared" si="9"/>
        <v>-969.66747346306977</v>
      </c>
      <c r="AN11">
        <f t="shared" si="10"/>
        <v>0</v>
      </c>
      <c r="AO11">
        <f t="shared" si="11"/>
        <v>0</v>
      </c>
      <c r="AP11">
        <f t="shared" si="12"/>
        <v>-17.6634966331242</v>
      </c>
      <c r="AQ11">
        <f t="shared" si="13"/>
        <v>-455.69828771269005</v>
      </c>
      <c r="AR11">
        <f t="shared" si="14"/>
        <v>-473.36178434581427</v>
      </c>
      <c r="AS11">
        <f t="shared" si="15"/>
        <v>-29.326819158599093</v>
      </c>
      <c r="AT11">
        <f t="shared" si="16"/>
        <v>111.05617425554942</v>
      </c>
      <c r="AU11">
        <f t="shared" si="17"/>
        <v>-391.63242924886396</v>
      </c>
      <c r="AW11">
        <v>8</v>
      </c>
      <c r="AX11">
        <f>IF(Z11&gt;0, (R11*SUMPRODUCT(K11:$K$98, X11:$X$98)-K11*$AZ$3)/Z11, 0)</f>
        <v>4573.9629808282098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1.5033739000000001E-2</v>
      </c>
      <c r="Q12" s="5">
        <f t="shared" si="29"/>
        <v>50</v>
      </c>
      <c r="R12">
        <f t="shared" si="0"/>
        <v>100000</v>
      </c>
      <c r="S12">
        <f t="shared" si="1"/>
        <v>4686.3830415353168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4000.7692379848354</v>
      </c>
      <c r="AC12">
        <f t="shared" si="2"/>
        <v>3996.4853632881204</v>
      </c>
      <c r="AE12">
        <f t="shared" si="3"/>
        <v>0</v>
      </c>
      <c r="AF12">
        <f t="shared" si="4"/>
        <v>0</v>
      </c>
      <c r="AG12">
        <f t="shared" si="5"/>
        <v>-42.639337500449201</v>
      </c>
      <c r="AH12">
        <f t="shared" si="6"/>
        <v>-1314.9761109829126</v>
      </c>
      <c r="AI12">
        <f t="shared" si="7"/>
        <v>-1357.6154484833619</v>
      </c>
      <c r="AJ12">
        <f t="shared" si="8"/>
        <v>4.2838746967149746</v>
      </c>
      <c r="AK12">
        <f t="shared" si="30"/>
        <v>280.05384665893848</v>
      </c>
      <c r="AL12">
        <f t="shared" si="9"/>
        <v>-1073.2777271277084</v>
      </c>
      <c r="AN12">
        <f t="shared" si="10"/>
        <v>0</v>
      </c>
      <c r="AO12">
        <f t="shared" si="11"/>
        <v>0</v>
      </c>
      <c r="AP12">
        <f t="shared" si="12"/>
        <v>-15.376172561234991</v>
      </c>
      <c r="AQ12">
        <f t="shared" si="13"/>
        <v>-474.19356823172853</v>
      </c>
      <c r="AR12">
        <f t="shared" si="14"/>
        <v>-489.56974079296356</v>
      </c>
      <c r="AS12">
        <f t="shared" si="15"/>
        <v>1.5448081614003437</v>
      </c>
      <c r="AT12">
        <f t="shared" si="16"/>
        <v>100.99022463986728</v>
      </c>
      <c r="AU12">
        <f t="shared" si="17"/>
        <v>-387.03470799169594</v>
      </c>
      <c r="AW12">
        <v>9</v>
      </c>
      <c r="AX12">
        <f>IF(Z12&gt;0, (R12*SUMPRODUCT(K12:$K$98, X12:$X$98)-K12*$AZ$3)/Z12, 0)</f>
        <v>4686.3830415353168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1.7719183999999999E-2</v>
      </c>
      <c r="Q13" s="5">
        <f t="shared" si="29"/>
        <v>50</v>
      </c>
      <c r="R13">
        <f t="shared" si="0"/>
        <v>100000</v>
      </c>
      <c r="S13">
        <f t="shared" si="1"/>
        <v>4734.1843008176593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3996.4853632881204</v>
      </c>
      <c r="AC13">
        <f t="shared" si="2"/>
        <v>3925.3403781063703</v>
      </c>
      <c r="AE13">
        <f t="shared" si="3"/>
        <v>0</v>
      </c>
      <c r="AF13">
        <f t="shared" si="4"/>
        <v>0</v>
      </c>
      <c r="AG13">
        <f t="shared" si="5"/>
        <v>-41.457409858636154</v>
      </c>
      <c r="AH13">
        <f t="shared" si="6"/>
        <v>-1511.0685336171191</v>
      </c>
      <c r="AI13">
        <f t="shared" si="7"/>
        <v>-1552.5259434757552</v>
      </c>
      <c r="AJ13">
        <f t="shared" si="8"/>
        <v>71.144985181750144</v>
      </c>
      <c r="AK13">
        <f t="shared" si="30"/>
        <v>279.75397543016845</v>
      </c>
      <c r="AL13">
        <f t="shared" si="9"/>
        <v>-1201.6269828638365</v>
      </c>
      <c r="AN13">
        <f t="shared" si="10"/>
        <v>0</v>
      </c>
      <c r="AO13">
        <f t="shared" si="11"/>
        <v>0</v>
      </c>
      <c r="AP13">
        <f t="shared" si="12"/>
        <v>-13.348176432852114</v>
      </c>
      <c r="AQ13">
        <f t="shared" si="13"/>
        <v>-486.52362647906085</v>
      </c>
      <c r="AR13">
        <f t="shared" si="14"/>
        <v>-499.87180291191294</v>
      </c>
      <c r="AS13">
        <f t="shared" si="15"/>
        <v>22.906781146165205</v>
      </c>
      <c r="AT13">
        <f t="shared" si="16"/>
        <v>90.073292918365397</v>
      </c>
      <c r="AU13">
        <f t="shared" si="17"/>
        <v>-386.8917288473823</v>
      </c>
      <c r="AW13">
        <v>10</v>
      </c>
      <c r="AX13">
        <f>IF(Z13&gt;0, (R13*SUMPRODUCT(K13:$K$98, X13:$X$98)-K13*$AZ$3)/Z13, 0)</f>
        <v>4734.1843008176593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2.0768709E-2</v>
      </c>
      <c r="Q14" s="5">
        <f t="shared" si="29"/>
        <v>50</v>
      </c>
      <c r="R14">
        <f t="shared" si="0"/>
        <v>100000</v>
      </c>
      <c r="S14">
        <f t="shared" si="1"/>
        <v>4726.866109993256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3925.3403781063703</v>
      </c>
      <c r="AC14">
        <f t="shared" si="2"/>
        <v>3798.6815579219319</v>
      </c>
      <c r="AE14">
        <f t="shared" si="3"/>
        <v>0</v>
      </c>
      <c r="AF14">
        <f t="shared" si="4"/>
        <v>0</v>
      </c>
      <c r="AG14">
        <f t="shared" si="5"/>
        <v>-40.181818878802048</v>
      </c>
      <c r="AH14">
        <f t="shared" si="6"/>
        <v>-1722.0337624954907</v>
      </c>
      <c r="AI14">
        <f t="shared" si="7"/>
        <v>-1762.2155813742927</v>
      </c>
      <c r="AJ14">
        <f t="shared" si="8"/>
        <v>126.65882018443835</v>
      </c>
      <c r="AK14">
        <f t="shared" si="30"/>
        <v>274.77382646744593</v>
      </c>
      <c r="AL14">
        <f t="shared" si="9"/>
        <v>-1360.7829347224083</v>
      </c>
      <c r="AN14">
        <f t="shared" si="10"/>
        <v>0</v>
      </c>
      <c r="AO14">
        <f t="shared" si="11"/>
        <v>0</v>
      </c>
      <c r="AP14">
        <f t="shared" si="12"/>
        <v>-11.55131274688306</v>
      </c>
      <c r="AQ14">
        <f t="shared" si="13"/>
        <v>-495.04355716886346</v>
      </c>
      <c r="AR14">
        <f t="shared" si="14"/>
        <v>-506.59486991574647</v>
      </c>
      <c r="AS14">
        <f t="shared" si="15"/>
        <v>36.411384176377318</v>
      </c>
      <c r="AT14">
        <f t="shared" si="16"/>
        <v>78.990909141190912</v>
      </c>
      <c r="AU14">
        <f t="shared" si="17"/>
        <v>-391.19257659817822</v>
      </c>
      <c r="AW14">
        <v>11</v>
      </c>
      <c r="AX14">
        <f>IF(Z14&gt;0, (R14*SUMPRODUCT(K14:$K$98, X14:$X$98)-K14*$AZ$3)/Z14, 0)</f>
        <v>4726.866109993256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2.4225090000000001E-2</v>
      </c>
      <c r="Q15" s="5">
        <f t="shared" si="29"/>
        <v>50</v>
      </c>
      <c r="R15">
        <f t="shared" si="0"/>
        <v>100000</v>
      </c>
      <c r="S15">
        <f t="shared" si="1"/>
        <v>4670.528419184865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3798.6815579219319</v>
      </c>
      <c r="AC15">
        <f t="shared" si="2"/>
        <v>3624.9458635161241</v>
      </c>
      <c r="AE15">
        <f t="shared" si="3"/>
        <v>0</v>
      </c>
      <c r="AF15">
        <f t="shared" si="4"/>
        <v>0</v>
      </c>
      <c r="AG15">
        <f t="shared" si="5"/>
        <v>-38.806592511311344</v>
      </c>
      <c r="AH15">
        <f t="shared" si="6"/>
        <v>-1946.8163574053572</v>
      </c>
      <c r="AI15">
        <f t="shared" si="7"/>
        <v>-1985.6229499166684</v>
      </c>
      <c r="AJ15">
        <f t="shared" si="8"/>
        <v>173.73569440580786</v>
      </c>
      <c r="AK15">
        <f t="shared" si="30"/>
        <v>265.90770905453525</v>
      </c>
      <c r="AL15">
        <f t="shared" si="9"/>
        <v>-1545.9795464563254</v>
      </c>
      <c r="AN15">
        <f t="shared" si="10"/>
        <v>0</v>
      </c>
      <c r="AO15">
        <f t="shared" si="11"/>
        <v>0</v>
      </c>
      <c r="AP15">
        <f t="shared" si="12"/>
        <v>-9.9606857397346769</v>
      </c>
      <c r="AQ15">
        <f t="shared" si="13"/>
        <v>-499.69926948462376</v>
      </c>
      <c r="AR15">
        <f t="shared" si="14"/>
        <v>-509.65995522435844</v>
      </c>
      <c r="AS15">
        <f t="shared" si="15"/>
        <v>44.593625509542441</v>
      </c>
      <c r="AT15">
        <f t="shared" si="16"/>
        <v>68.251885936468298</v>
      </c>
      <c r="AU15">
        <f t="shared" si="17"/>
        <v>-396.81444377834771</v>
      </c>
      <c r="AW15">
        <v>12</v>
      </c>
      <c r="AX15">
        <f>IF(Z15&gt;0, (R15*SUMPRODUCT(K15:$K$98, X15:$X$98)-K15*$AZ$3)/Z15, 0)</f>
        <v>4670.528419184865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2.7828815E-2</v>
      </c>
      <c r="Q16" s="5">
        <f t="shared" si="29"/>
        <v>50</v>
      </c>
      <c r="R16">
        <f t="shared" si="0"/>
        <v>100000</v>
      </c>
      <c r="S16">
        <f t="shared" si="1"/>
        <v>4569.1723521340082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3624.9458635161241</v>
      </c>
      <c r="AC16">
        <f t="shared" si="2"/>
        <v>3412.1286143556558</v>
      </c>
      <c r="AE16">
        <f t="shared" si="3"/>
        <v>0</v>
      </c>
      <c r="AF16">
        <f t="shared" si="4"/>
        <v>0</v>
      </c>
      <c r="AG16">
        <f t="shared" si="5"/>
        <v>-37.338585102420566</v>
      </c>
      <c r="AH16">
        <f t="shared" si="6"/>
        <v>-2159.8829675553379</v>
      </c>
      <c r="AI16">
        <f t="shared" si="7"/>
        <v>-2197.2215526577584</v>
      </c>
      <c r="AJ16">
        <f t="shared" si="8"/>
        <v>212.81724916046824</v>
      </c>
      <c r="AK16">
        <f t="shared" si="30"/>
        <v>253.74621044612871</v>
      </c>
      <c r="AL16">
        <f t="shared" si="9"/>
        <v>-1730.6580930511614</v>
      </c>
      <c r="AN16">
        <f t="shared" si="10"/>
        <v>0</v>
      </c>
      <c r="AO16">
        <f t="shared" si="11"/>
        <v>0</v>
      </c>
      <c r="AP16">
        <f t="shared" si="12"/>
        <v>-8.5570400014402832</v>
      </c>
      <c r="AQ16">
        <f t="shared" si="13"/>
        <v>-494.98942986466881</v>
      </c>
      <c r="AR16">
        <f t="shared" si="14"/>
        <v>-503.54646986610902</v>
      </c>
      <c r="AS16">
        <f t="shared" si="15"/>
        <v>48.77222072200464</v>
      </c>
      <c r="AT16">
        <f t="shared" si="16"/>
        <v>58.152082277500298</v>
      </c>
      <c r="AU16">
        <f t="shared" si="17"/>
        <v>-396.62216686660406</v>
      </c>
      <c r="AW16">
        <v>13</v>
      </c>
      <c r="AX16">
        <f>IF(Z16&gt;0, (R16*SUMPRODUCT(K16:$K$98, X16:$X$98)-K16*$AZ$3)/Z16, 0)</f>
        <v>4569.1723521340082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3.1684449000000003E-2</v>
      </c>
      <c r="Q17" s="5">
        <f t="shared" si="29"/>
        <v>50</v>
      </c>
      <c r="R17">
        <f t="shared" si="0"/>
        <v>100000</v>
      </c>
      <c r="S17">
        <f t="shared" si="1"/>
        <v>4434.1719728760982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3412.1286143556558</v>
      </c>
      <c r="AC17">
        <f t="shared" si="2"/>
        <v>3173.2838454946996</v>
      </c>
      <c r="AE17">
        <f t="shared" si="3"/>
        <v>0</v>
      </c>
      <c r="AF17">
        <f t="shared" si="4"/>
        <v>0</v>
      </c>
      <c r="AG17">
        <f t="shared" si="5"/>
        <v>-35.782146755986552</v>
      </c>
      <c r="AH17">
        <f t="shared" si="6"/>
        <v>-2366.1049908196082</v>
      </c>
      <c r="AI17">
        <f t="shared" si="7"/>
        <v>-2401.8871375755948</v>
      </c>
      <c r="AJ17">
        <f t="shared" si="8"/>
        <v>238.84476886095626</v>
      </c>
      <c r="AK17">
        <f t="shared" si="30"/>
        <v>238.84900300489593</v>
      </c>
      <c r="AL17">
        <f t="shared" si="9"/>
        <v>-1924.1933657097427</v>
      </c>
      <c r="AN17">
        <f t="shared" si="10"/>
        <v>0</v>
      </c>
      <c r="AO17">
        <f t="shared" si="11"/>
        <v>0</v>
      </c>
      <c r="AP17">
        <f t="shared" si="12"/>
        <v>-7.3217361642047178</v>
      </c>
      <c r="AQ17">
        <f t="shared" si="13"/>
        <v>-484.15195985106169</v>
      </c>
      <c r="AR17">
        <f t="shared" si="14"/>
        <v>-491.4736960152664</v>
      </c>
      <c r="AS17">
        <f t="shared" si="15"/>
        <v>48.87237184861759</v>
      </c>
      <c r="AT17">
        <f t="shared" si="16"/>
        <v>48.873238238357111</v>
      </c>
      <c r="AU17">
        <f t="shared" si="17"/>
        <v>-393.7280859282917</v>
      </c>
      <c r="AW17">
        <v>14</v>
      </c>
      <c r="AX17">
        <f>IF(Z17&gt;0, (R17*SUMPRODUCT(K17:$K$98, X17:$X$98)-K17*$AZ$3)/Z17, 0)</f>
        <v>4434.1719728760982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3.5933631000000001E-2</v>
      </c>
      <c r="Q18" s="5">
        <f t="shared" si="29"/>
        <v>50</v>
      </c>
      <c r="R18">
        <f t="shared" si="0"/>
        <v>100000</v>
      </c>
      <c r="S18">
        <f t="shared" si="1"/>
        <v>4273.5164331880778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3173.2838454946996</v>
      </c>
      <c r="AC18">
        <f t="shared" si="2"/>
        <v>2917.8324758255239</v>
      </c>
      <c r="AE18">
        <f t="shared" si="3"/>
        <v>0</v>
      </c>
      <c r="AF18">
        <f t="shared" si="4"/>
        <v>0</v>
      </c>
      <c r="AG18">
        <f t="shared" si="5"/>
        <v>-34.138542830509223</v>
      </c>
      <c r="AH18">
        <f t="shared" si="6"/>
        <v>-2571.5649158349356</v>
      </c>
      <c r="AI18">
        <f t="shared" si="7"/>
        <v>-2605.7034586654449</v>
      </c>
      <c r="AJ18">
        <f t="shared" si="8"/>
        <v>255.45136966917562</v>
      </c>
      <c r="AK18">
        <f t="shared" si="30"/>
        <v>222.129869184629</v>
      </c>
      <c r="AL18">
        <f t="shared" si="9"/>
        <v>-2128.1222198116402</v>
      </c>
      <c r="AN18">
        <f t="shared" si="10"/>
        <v>0</v>
      </c>
      <c r="AO18">
        <f t="shared" si="11"/>
        <v>0</v>
      </c>
      <c r="AP18">
        <f t="shared" si="12"/>
        <v>-6.2369841401417707</v>
      </c>
      <c r="AQ18">
        <f t="shared" si="13"/>
        <v>-469.8152957212281</v>
      </c>
      <c r="AR18">
        <f t="shared" si="14"/>
        <v>-476.05227986136987</v>
      </c>
      <c r="AS18">
        <f t="shared" si="15"/>
        <v>46.670010173377264</v>
      </c>
      <c r="AT18">
        <f t="shared" si="16"/>
        <v>40.582296615137395</v>
      </c>
      <c r="AU18">
        <f t="shared" si="17"/>
        <v>-388.79997307285521</v>
      </c>
      <c r="AW18">
        <v>15</v>
      </c>
      <c r="AX18">
        <f>IF(Z18&gt;0, (R18*SUMPRODUCT(K18:$K$98, X18:$X$98)-K18*$AZ$3)/Z18, 0)</f>
        <v>4273.5164331880778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4.1016489000000003E-2</v>
      </c>
      <c r="Q19" s="5">
        <f t="shared" si="29"/>
        <v>50</v>
      </c>
      <c r="R19">
        <f t="shared" si="0"/>
        <v>100000</v>
      </c>
      <c r="S19">
        <f t="shared" si="1"/>
        <v>4093.3128944415498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2917.8324758255239</v>
      </c>
      <c r="AC19">
        <f t="shared" si="2"/>
        <v>2652.2141356238362</v>
      </c>
      <c r="AE19">
        <f t="shared" si="3"/>
        <v>0</v>
      </c>
      <c r="AF19">
        <f t="shared" si="4"/>
        <v>0</v>
      </c>
      <c r="AG19">
        <f t="shared" si="5"/>
        <v>-32.396914235720523</v>
      </c>
      <c r="AH19">
        <f t="shared" si="6"/>
        <v>-2800.4863329672212</v>
      </c>
      <c r="AI19">
        <f t="shared" si="7"/>
        <v>-2832.8832472029417</v>
      </c>
      <c r="AJ19">
        <f t="shared" si="8"/>
        <v>265.61834020168772</v>
      </c>
      <c r="AK19">
        <f t="shared" si="30"/>
        <v>204.24827330778669</v>
      </c>
      <c r="AL19">
        <f t="shared" si="9"/>
        <v>-2363.0166336934672</v>
      </c>
      <c r="AN19">
        <f t="shared" si="10"/>
        <v>0</v>
      </c>
      <c r="AO19">
        <f t="shared" si="11"/>
        <v>0</v>
      </c>
      <c r="AP19">
        <f t="shared" si="12"/>
        <v>-5.2846384887170128</v>
      </c>
      <c r="AQ19">
        <f t="shared" si="13"/>
        <v>-456.8199846023204</v>
      </c>
      <c r="AR19">
        <f t="shared" si="14"/>
        <v>-462.10462309103741</v>
      </c>
      <c r="AS19">
        <f t="shared" si="15"/>
        <v>43.328105069687957</v>
      </c>
      <c r="AT19">
        <f t="shared" si="16"/>
        <v>33.31731777053659</v>
      </c>
      <c r="AU19">
        <f t="shared" si="17"/>
        <v>-385.45920025081284</v>
      </c>
      <c r="AW19">
        <v>16</v>
      </c>
      <c r="AX19">
        <f>IF(Z19&gt;0, (R19*SUMPRODUCT(K19:$K$98, X19:$X$98)-K19*$AZ$3)/Z19, 0)</f>
        <v>4093.3128944415498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4.6435859000000003E-2</v>
      </c>
      <c r="Q20" s="5">
        <f t="shared" si="29"/>
        <v>50</v>
      </c>
      <c r="R20">
        <f t="shared" si="0"/>
        <v>100000</v>
      </c>
      <c r="S20">
        <f t="shared" si="1"/>
        <v>3889.1468091439201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2652.2141356238362</v>
      </c>
      <c r="AC20">
        <f t="shared" si="2"/>
        <v>2377.7128613068212</v>
      </c>
      <c r="AE20">
        <f t="shared" si="3"/>
        <v>0</v>
      </c>
      <c r="AF20">
        <f t="shared" si="4"/>
        <v>0</v>
      </c>
      <c r="AG20">
        <f t="shared" si="5"/>
        <v>-30.568566551878302</v>
      </c>
      <c r="AH20">
        <f t="shared" si="6"/>
        <v>-3008.7570829700221</v>
      </c>
      <c r="AI20">
        <f t="shared" si="7"/>
        <v>-3039.3256495219002</v>
      </c>
      <c r="AJ20">
        <f t="shared" si="8"/>
        <v>274.50127431701503</v>
      </c>
      <c r="AK20">
        <f t="shared" si="30"/>
        <v>185.65498949366855</v>
      </c>
      <c r="AL20">
        <f t="shared" si="9"/>
        <v>-2579.1693857112168</v>
      </c>
      <c r="AN20">
        <f t="shared" si="10"/>
        <v>0</v>
      </c>
      <c r="AO20">
        <f t="shared" si="11"/>
        <v>0</v>
      </c>
      <c r="AP20">
        <f t="shared" si="12"/>
        <v>-4.4521387286623257</v>
      </c>
      <c r="AQ20">
        <f t="shared" si="13"/>
        <v>-438.20844237149333</v>
      </c>
      <c r="AR20">
        <f t="shared" si="14"/>
        <v>-442.66058110015564</v>
      </c>
      <c r="AS20">
        <f t="shared" si="15"/>
        <v>39.979557182698514</v>
      </c>
      <c r="AT20">
        <f t="shared" si="16"/>
        <v>27.039598585409312</v>
      </c>
      <c r="AU20">
        <f t="shared" si="17"/>
        <v>-375.64142533204785</v>
      </c>
      <c r="AW20">
        <v>17</v>
      </c>
      <c r="AX20">
        <f>IF(Z20&gt;0, (R20*SUMPRODUCT(K20:$K$98, X20:$X$98)-K20*$AZ$3)/Z20, 0)</f>
        <v>3889.1468091439201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5.1834316999999998E-2</v>
      </c>
      <c r="Q21" s="5">
        <f t="shared" si="29"/>
        <v>50</v>
      </c>
      <c r="R21">
        <f t="shared" si="0"/>
        <v>100000</v>
      </c>
      <c r="S21">
        <f t="shared" si="1"/>
        <v>3665.2854399003013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2377.7128613068212</v>
      </c>
      <c r="AC21">
        <f t="shared" si="2"/>
        <v>2102.2889816900647</v>
      </c>
      <c r="AE21">
        <f t="shared" si="3"/>
        <v>0</v>
      </c>
      <c r="AF21">
        <f t="shared" si="4"/>
        <v>0</v>
      </c>
      <c r="AG21">
        <f t="shared" si="5"/>
        <v>-28.678380117473861</v>
      </c>
      <c r="AH21">
        <f t="shared" si="6"/>
        <v>-3169.0015377713135</v>
      </c>
      <c r="AI21">
        <f t="shared" si="7"/>
        <v>-3197.6799178887873</v>
      </c>
      <c r="AJ21">
        <f t="shared" si="8"/>
        <v>275.42387961675649</v>
      </c>
      <c r="AK21">
        <f t="shared" si="30"/>
        <v>166.4399002914775</v>
      </c>
      <c r="AL21">
        <f t="shared" si="9"/>
        <v>-2755.8161379805533</v>
      </c>
      <c r="AN21">
        <f t="shared" si="10"/>
        <v>0</v>
      </c>
      <c r="AO21">
        <f t="shared" si="11"/>
        <v>0</v>
      </c>
      <c r="AP21">
        <f t="shared" si="12"/>
        <v>-3.7293247957020017</v>
      </c>
      <c r="AQ21">
        <f t="shared" si="13"/>
        <v>-412.09566105260706</v>
      </c>
      <c r="AR21">
        <f t="shared" si="14"/>
        <v>-415.82498584830904</v>
      </c>
      <c r="AS21">
        <f t="shared" si="15"/>
        <v>35.816008413856302</v>
      </c>
      <c r="AT21">
        <f t="shared" si="16"/>
        <v>21.643776413053942</v>
      </c>
      <c r="AU21">
        <f t="shared" si="17"/>
        <v>-358.36520102139878</v>
      </c>
      <c r="AW21">
        <v>18</v>
      </c>
      <c r="AX21">
        <f>IF(Z21&gt;0, (R21*SUMPRODUCT(K21:$K$98, X21:$X$98)-K21*$AZ$3)/Z21, 0)</f>
        <v>3665.2854399003013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5.7772715000000002E-2</v>
      </c>
      <c r="Q22" s="5">
        <f t="shared" si="29"/>
        <v>50</v>
      </c>
      <c r="R22">
        <f t="shared" si="0"/>
        <v>100000</v>
      </c>
      <c r="S22">
        <f t="shared" si="1"/>
        <v>3432.8643704078245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2102.2889816900647</v>
      </c>
      <c r="AC22">
        <f t="shared" si="2"/>
        <v>1835.5366802399012</v>
      </c>
      <c r="AE22">
        <f t="shared" si="3"/>
        <v>0</v>
      </c>
      <c r="AF22">
        <f t="shared" si="4"/>
        <v>0</v>
      </c>
      <c r="AG22">
        <f t="shared" si="5"/>
        <v>-26.734768435110638</v>
      </c>
      <c r="AH22">
        <f t="shared" si="6"/>
        <v>-3313.6557623769677</v>
      </c>
      <c r="AI22">
        <f t="shared" si="7"/>
        <v>-3340.3905308120784</v>
      </c>
      <c r="AJ22">
        <f t="shared" si="8"/>
        <v>266.75230145016349</v>
      </c>
      <c r="AK22">
        <f t="shared" si="30"/>
        <v>147.16022871830455</v>
      </c>
      <c r="AL22">
        <f t="shared" si="9"/>
        <v>-2926.4780006436104</v>
      </c>
      <c r="AN22">
        <f t="shared" si="10"/>
        <v>0</v>
      </c>
      <c r="AO22">
        <f t="shared" si="11"/>
        <v>0</v>
      </c>
      <c r="AP22">
        <f t="shared" si="12"/>
        <v>-3.104087793911122</v>
      </c>
      <c r="AQ22">
        <f t="shared" si="13"/>
        <v>-384.73789029379458</v>
      </c>
      <c r="AR22">
        <f t="shared" si="14"/>
        <v>-387.84197808770568</v>
      </c>
      <c r="AS22">
        <f t="shared" si="15"/>
        <v>30.9717499494671</v>
      </c>
      <c r="AT22">
        <f t="shared" si="16"/>
        <v>17.086299842932142</v>
      </c>
      <c r="AU22">
        <f t="shared" si="17"/>
        <v>-339.78392829530645</v>
      </c>
      <c r="AW22">
        <v>19</v>
      </c>
      <c r="AX22">
        <f>IF(Z22&gt;0, (R22*SUMPRODUCT(K22:$K$98, X22:$X$98)-K22*$AZ$3)/Z22, 0)</f>
        <v>3432.8643704078245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6.4089452000000005E-2</v>
      </c>
      <c r="Q23" s="5">
        <f t="shared" si="29"/>
        <v>50</v>
      </c>
      <c r="R23">
        <f t="shared" si="0"/>
        <v>100000</v>
      </c>
      <c r="S23">
        <f t="shared" si="1"/>
        <v>3192.5534972721075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1835.5366802399012</v>
      </c>
      <c r="AC23">
        <f t="shared" si="2"/>
        <v>1580.5696467340017</v>
      </c>
      <c r="AE23">
        <f t="shared" si="3"/>
        <v>0</v>
      </c>
      <c r="AF23">
        <f t="shared" si="4"/>
        <v>0</v>
      </c>
      <c r="AG23">
        <f t="shared" si="5"/>
        <v>-24.754004092406394</v>
      </c>
      <c r="AH23">
        <f t="shared" si="6"/>
        <v>-3426.8333167062769</v>
      </c>
      <c r="AI23">
        <f t="shared" si="7"/>
        <v>-3451.5873207986833</v>
      </c>
      <c r="AJ23">
        <f t="shared" si="8"/>
        <v>254.96703350589951</v>
      </c>
      <c r="AK23">
        <f t="shared" si="30"/>
        <v>128.48756761679309</v>
      </c>
      <c r="AL23">
        <f t="shared" si="9"/>
        <v>-3068.1327196759908</v>
      </c>
      <c r="AN23">
        <f t="shared" si="10"/>
        <v>0</v>
      </c>
      <c r="AO23">
        <f t="shared" si="11"/>
        <v>0</v>
      </c>
      <c r="AP23">
        <f t="shared" si="12"/>
        <v>-2.5661675270538908</v>
      </c>
      <c r="AQ23">
        <f t="shared" si="13"/>
        <v>-355.24872441366563</v>
      </c>
      <c r="AR23">
        <f t="shared" si="14"/>
        <v>-357.81489194071952</v>
      </c>
      <c r="AS23">
        <f t="shared" si="15"/>
        <v>26.431607565776073</v>
      </c>
      <c r="AT23">
        <f t="shared" si="16"/>
        <v>13.319890487919146</v>
      </c>
      <c r="AU23">
        <f t="shared" si="17"/>
        <v>-318.06339388702429</v>
      </c>
      <c r="AW23">
        <v>20</v>
      </c>
      <c r="AX23">
        <f>IF(Z23&gt;0, (R23*SUMPRODUCT(K23:$K$98, X23:$X$98)-K23*$AZ$3)/Z23, 0)</f>
        <v>3192.5534972721075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7.1121990999999996E-2</v>
      </c>
      <c r="Q24" s="5">
        <f t="shared" si="29"/>
        <v>50</v>
      </c>
      <c r="R24">
        <f t="shared" si="0"/>
        <v>100000</v>
      </c>
      <c r="S24">
        <f t="shared" si="1"/>
        <v>2948.1954316636288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1580.5696467340017</v>
      </c>
      <c r="AC24">
        <f t="shared" si="2"/>
        <v>1341.1877587381</v>
      </c>
      <c r="AE24">
        <f t="shared" si="3"/>
        <v>0</v>
      </c>
      <c r="AF24">
        <f t="shared" si="4"/>
        <v>0</v>
      </c>
      <c r="AG24">
        <f t="shared" si="5"/>
        <v>-22.745909995208237</v>
      </c>
      <c r="AH24">
        <f t="shared" si="6"/>
        <v>-3521.108112548181</v>
      </c>
      <c r="AI24">
        <f t="shared" si="7"/>
        <v>-3543.8540225433894</v>
      </c>
      <c r="AJ24">
        <f t="shared" si="8"/>
        <v>239.38188799590171</v>
      </c>
      <c r="AK24">
        <f t="shared" si="30"/>
        <v>110.63987527138013</v>
      </c>
      <c r="AL24">
        <f t="shared" si="9"/>
        <v>-3193.8322592761074</v>
      </c>
      <c r="AN24">
        <f t="shared" si="10"/>
        <v>0</v>
      </c>
      <c r="AO24">
        <f t="shared" si="11"/>
        <v>0</v>
      </c>
      <c r="AP24">
        <f t="shared" si="12"/>
        <v>-2.1053525964461897</v>
      </c>
      <c r="AQ24">
        <f t="shared" si="13"/>
        <v>-325.91239957789116</v>
      </c>
      <c r="AR24">
        <f t="shared" si="14"/>
        <v>-328.01775217433737</v>
      </c>
      <c r="AS24">
        <f t="shared" si="15"/>
        <v>22.15709459593106</v>
      </c>
      <c r="AT24">
        <f t="shared" si="16"/>
        <v>10.240783891352519</v>
      </c>
      <c r="AU24">
        <f t="shared" si="17"/>
        <v>-295.61987368705377</v>
      </c>
      <c r="AW24">
        <v>21</v>
      </c>
      <c r="AX24">
        <f>IF(Z24&gt;0, (R24*SUMPRODUCT(K24:$K$98, X24:$X$98)-K24*$AZ$3)/Z24, 0)</f>
        <v>2948.1954316636288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7.9233461000000005E-2</v>
      </c>
      <c r="Q25" s="5">
        <f t="shared" si="29"/>
        <v>50</v>
      </c>
      <c r="R25">
        <f t="shared" si="0"/>
        <v>100000</v>
      </c>
      <c r="S25">
        <f t="shared" si="1"/>
        <v>2700.1263518728342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1341.1877587381</v>
      </c>
      <c r="AC25">
        <f t="shared" si="2"/>
        <v>1118.727891676069</v>
      </c>
      <c r="AE25">
        <f t="shared" si="3"/>
        <v>0</v>
      </c>
      <c r="AF25">
        <f t="shared" si="4"/>
        <v>0</v>
      </c>
      <c r="AG25">
        <f t="shared" si="5"/>
        <v>-20.716213722741315</v>
      </c>
      <c r="AH25">
        <f t="shared" si="6"/>
        <v>-3604.4743450296846</v>
      </c>
      <c r="AI25">
        <f t="shared" si="7"/>
        <v>-3625.1905587524261</v>
      </c>
      <c r="AJ25">
        <f t="shared" si="8"/>
        <v>222.45986706203098</v>
      </c>
      <c r="AK25">
        <f t="shared" si="30"/>
        <v>93.88314311166701</v>
      </c>
      <c r="AL25">
        <f t="shared" si="9"/>
        <v>-3308.8475485787285</v>
      </c>
      <c r="AN25">
        <f t="shared" si="10"/>
        <v>0</v>
      </c>
      <c r="AO25">
        <f t="shared" si="11"/>
        <v>0</v>
      </c>
      <c r="AP25">
        <f t="shared" si="12"/>
        <v>-1.7120399086071074</v>
      </c>
      <c r="AQ25">
        <f t="shared" si="13"/>
        <v>-297.88280864601415</v>
      </c>
      <c r="AR25">
        <f t="shared" si="14"/>
        <v>-299.59484855462131</v>
      </c>
      <c r="AS25">
        <f t="shared" si="15"/>
        <v>18.384641883450826</v>
      </c>
      <c r="AT25">
        <f t="shared" si="16"/>
        <v>7.7587386336047715</v>
      </c>
      <c r="AU25">
        <f t="shared" si="17"/>
        <v>-273.45146803756575</v>
      </c>
      <c r="AW25">
        <v>22</v>
      </c>
      <c r="AX25">
        <f>IF(Z25&gt;0, (R25*SUMPRODUCT(K25:$K$98, X25:$X$98)-K25*$AZ$3)/Z25, 0)</f>
        <v>2700.1263518728342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8.7905784000000001E-2</v>
      </c>
      <c r="Q26" s="5">
        <f t="shared" si="29"/>
        <v>50</v>
      </c>
      <c r="R26">
        <f t="shared" si="0"/>
        <v>100000</v>
      </c>
      <c r="S26">
        <f t="shared" si="1"/>
        <v>2443.3180657232178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1118.727891676069</v>
      </c>
      <c r="AC26">
        <f t="shared" si="2"/>
        <v>913.21341563350188</v>
      </c>
      <c r="AE26">
        <f t="shared" si="3"/>
        <v>0</v>
      </c>
      <c r="AF26">
        <f t="shared" si="4"/>
        <v>0</v>
      </c>
      <c r="AG26">
        <f t="shared" si="5"/>
        <v>-18.687976576704767</v>
      </c>
      <c r="AH26">
        <f t="shared" si="6"/>
        <v>-3642.1500176182676</v>
      </c>
      <c r="AI26">
        <f t="shared" si="7"/>
        <v>-3660.8379941949725</v>
      </c>
      <c r="AJ26">
        <f t="shared" si="8"/>
        <v>205.51447604256714</v>
      </c>
      <c r="AK26">
        <f t="shared" si="30"/>
        <v>78.310952417324842</v>
      </c>
      <c r="AL26">
        <f t="shared" si="9"/>
        <v>-3377.0125657350804</v>
      </c>
      <c r="AN26">
        <f t="shared" si="10"/>
        <v>0</v>
      </c>
      <c r="AO26">
        <f t="shared" si="11"/>
        <v>0</v>
      </c>
      <c r="AP26">
        <f t="shared" si="12"/>
        <v>-1.3789475884961071</v>
      </c>
      <c r="AQ26">
        <f t="shared" si="13"/>
        <v>-268.74680429535016</v>
      </c>
      <c r="AR26">
        <f t="shared" si="14"/>
        <v>-270.12575188384631</v>
      </c>
      <c r="AS26">
        <f t="shared" si="15"/>
        <v>15.164493061982929</v>
      </c>
      <c r="AT26">
        <f t="shared" si="16"/>
        <v>5.7784050908600122</v>
      </c>
      <c r="AU26">
        <f t="shared" si="17"/>
        <v>-249.18285373100335</v>
      </c>
      <c r="AW26">
        <v>23</v>
      </c>
      <c r="AX26">
        <f>IF(Z26&gt;0, (R26*SUMPRODUCT(K26:$K$98, X26:$X$98)-K26*$AZ$3)/Z26, 0)</f>
        <v>2443.3180657232178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9.7118048999999998E-2</v>
      </c>
      <c r="Q27" s="5">
        <f t="shared" si="29"/>
        <v>50</v>
      </c>
      <c r="R27">
        <f t="shared" si="0"/>
        <v>100000</v>
      </c>
      <c r="S27">
        <f t="shared" si="1"/>
        <v>2178.2677026371653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913.21341563350188</v>
      </c>
      <c r="AC27">
        <f t="shared" si="2"/>
        <v>726.93833687694416</v>
      </c>
      <c r="AE27">
        <f t="shared" si="3"/>
        <v>0</v>
      </c>
      <c r="AF27">
        <f t="shared" si="4"/>
        <v>0</v>
      </c>
      <c r="AG27">
        <f t="shared" si="5"/>
        <v>-16.686156986050456</v>
      </c>
      <c r="AH27">
        <f t="shared" si="6"/>
        <v>-3629.879649774532</v>
      </c>
      <c r="AI27">
        <f t="shared" si="7"/>
        <v>-3646.5658067605823</v>
      </c>
      <c r="AJ27">
        <f t="shared" si="8"/>
        <v>186.27507875655772</v>
      </c>
      <c r="AK27">
        <f t="shared" si="30"/>
        <v>63.924939094345135</v>
      </c>
      <c r="AL27">
        <f t="shared" si="9"/>
        <v>-3396.3657889096794</v>
      </c>
      <c r="AN27">
        <f t="shared" si="10"/>
        <v>0</v>
      </c>
      <c r="AO27">
        <f t="shared" si="11"/>
        <v>0</v>
      </c>
      <c r="AP27">
        <f t="shared" si="12"/>
        <v>-1.099319118877812</v>
      </c>
      <c r="AQ27">
        <f t="shared" si="13"/>
        <v>-239.14410619285138</v>
      </c>
      <c r="AR27">
        <f t="shared" si="14"/>
        <v>-240.24342531172917</v>
      </c>
      <c r="AS27">
        <f t="shared" si="15"/>
        <v>12.272193988031249</v>
      </c>
      <c r="AT27">
        <f t="shared" si="16"/>
        <v>4.2115094433225053</v>
      </c>
      <c r="AU27">
        <f t="shared" si="17"/>
        <v>-223.75972188037542</v>
      </c>
      <c r="AW27">
        <v>24</v>
      </c>
      <c r="AX27">
        <f>IF(Z27&gt;0, (R27*SUMPRODUCT(K27:$K$98, X27:$X$98)-K27*$AZ$3)/Z27, 0)</f>
        <v>2178.2677026371653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0.107494799</v>
      </c>
      <c r="Q28" s="5">
        <f t="shared" si="29"/>
        <v>50</v>
      </c>
      <c r="R28">
        <f t="shared" si="0"/>
        <v>100000</v>
      </c>
      <c r="S28">
        <f t="shared" si="1"/>
        <v>1906.3023748008868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726.93833687694416</v>
      </c>
      <c r="AC28">
        <f t="shared" si="2"/>
        <v>561.4296999151569</v>
      </c>
      <c r="AE28">
        <f t="shared" si="3"/>
        <v>0</v>
      </c>
      <c r="AF28">
        <f t="shared" si="4"/>
        <v>0</v>
      </c>
      <c r="AG28">
        <f t="shared" si="5"/>
        <v>-14.725620324892011</v>
      </c>
      <c r="AH28">
        <f t="shared" si="6"/>
        <v>-3587.3501825958788</v>
      </c>
      <c r="AI28">
        <f t="shared" si="7"/>
        <v>-3602.0758029207709</v>
      </c>
      <c r="AJ28">
        <f t="shared" si="8"/>
        <v>165.50863696178726</v>
      </c>
      <c r="AK28">
        <f t="shared" si="30"/>
        <v>50.885683581386097</v>
      </c>
      <c r="AL28">
        <f t="shared" si="9"/>
        <v>-3385.6814823775971</v>
      </c>
      <c r="AN28">
        <f t="shared" si="10"/>
        <v>0</v>
      </c>
      <c r="AO28">
        <f t="shared" si="11"/>
        <v>0</v>
      </c>
      <c r="AP28">
        <f t="shared" si="12"/>
        <v>-0.86620967854321984</v>
      </c>
      <c r="AQ28">
        <f t="shared" si="13"/>
        <v>-211.0197995011205</v>
      </c>
      <c r="AR28">
        <f t="shared" si="14"/>
        <v>-211.88600917966372</v>
      </c>
      <c r="AS28">
        <f t="shared" si="15"/>
        <v>9.7357652890488708</v>
      </c>
      <c r="AT28">
        <f t="shared" si="16"/>
        <v>2.9932641644288549</v>
      </c>
      <c r="AU28">
        <f t="shared" si="17"/>
        <v>-199.15697972618597</v>
      </c>
      <c r="AW28">
        <v>25</v>
      </c>
      <c r="AX28">
        <f>IF(Z28&gt;0, (R28*SUMPRODUCT(K28:$K$98, X28:$X$98)-K28*$AZ$3)/Z28, 0)</f>
        <v>1906.3023748008868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0.119195734</v>
      </c>
      <c r="Q29" s="5">
        <f t="shared" si="29"/>
        <v>50</v>
      </c>
      <c r="R29">
        <f t="shared" si="0"/>
        <v>100000</v>
      </c>
      <c r="S29">
        <f t="shared" si="1"/>
        <v>1622.6762022048624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561.4296999151569</v>
      </c>
      <c r="AC29">
        <f t="shared" si="2"/>
        <v>416.15585508462948</v>
      </c>
      <c r="AE29">
        <f t="shared" si="3"/>
        <v>0</v>
      </c>
      <c r="AF29">
        <f t="shared" si="4"/>
        <v>0</v>
      </c>
      <c r="AG29">
        <f t="shared" si="5"/>
        <v>-12.823132998412271</v>
      </c>
      <c r="AH29">
        <f t="shared" si="6"/>
        <v>-3510.4622464616432</v>
      </c>
      <c r="AI29">
        <f t="shared" si="7"/>
        <v>-3523.2853794600555</v>
      </c>
      <c r="AJ29">
        <f t="shared" si="8"/>
        <v>145.27384483052742</v>
      </c>
      <c r="AK29">
        <f t="shared" si="30"/>
        <v>39.300078994060989</v>
      </c>
      <c r="AL29">
        <f t="shared" si="9"/>
        <v>-3338.7114556354668</v>
      </c>
      <c r="AN29">
        <f t="shared" si="10"/>
        <v>0</v>
      </c>
      <c r="AO29">
        <f t="shared" si="11"/>
        <v>0</v>
      </c>
      <c r="AP29">
        <f t="shared" si="12"/>
        <v>-0.6734813243981469</v>
      </c>
      <c r="AQ29">
        <f t="shared" si="13"/>
        <v>-184.37231862832698</v>
      </c>
      <c r="AR29">
        <f t="shared" si="14"/>
        <v>-185.04579995272513</v>
      </c>
      <c r="AS29">
        <f t="shared" si="15"/>
        <v>7.6298999182952167</v>
      </c>
      <c r="AT29">
        <f t="shared" si="16"/>
        <v>2.0640719591030656</v>
      </c>
      <c r="AU29">
        <f t="shared" si="17"/>
        <v>-175.35182807532684</v>
      </c>
      <c r="AW29">
        <v>26</v>
      </c>
      <c r="AX29">
        <f>IF(Z29&gt;0, (R29*SUMPRODUCT(K29:$K$98, X29:$X$98)-K29*$AZ$3)/Z29, 0)</f>
        <v>1622.6762022048624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0.13258683600000001</v>
      </c>
      <c r="Q30" s="5">
        <f t="shared" si="29"/>
        <v>50</v>
      </c>
      <c r="R30">
        <f t="shared" si="0"/>
        <v>100000</v>
      </c>
      <c r="S30">
        <f t="shared" si="1"/>
        <v>1321.0213696694918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416.15585508462948</v>
      </c>
      <c r="AC30">
        <f t="shared" si="2"/>
        <v>290.48528169790296</v>
      </c>
      <c r="AE30">
        <f t="shared" si="3"/>
        <v>0</v>
      </c>
      <c r="AF30">
        <f t="shared" si="4"/>
        <v>0</v>
      </c>
      <c r="AG30">
        <f t="shared" si="5"/>
        <v>-10.994723036561471</v>
      </c>
      <c r="AH30">
        <f t="shared" si="6"/>
        <v>-3400.3572637333523</v>
      </c>
      <c r="AI30">
        <f t="shared" si="7"/>
        <v>-3411.3519867699138</v>
      </c>
      <c r="AJ30">
        <f t="shared" si="8"/>
        <v>125.67057338672652</v>
      </c>
      <c r="AK30">
        <f t="shared" si="30"/>
        <v>29.130909855924067</v>
      </c>
      <c r="AL30">
        <f t="shared" si="9"/>
        <v>-3256.5505035272631</v>
      </c>
      <c r="AN30">
        <f t="shared" si="10"/>
        <v>0</v>
      </c>
      <c r="AO30">
        <f t="shared" si="11"/>
        <v>0</v>
      </c>
      <c r="AP30">
        <f t="shared" si="12"/>
        <v>-0.51558192254207613</v>
      </c>
      <c r="AQ30">
        <f t="shared" si="13"/>
        <v>-159.4549248339998</v>
      </c>
      <c r="AR30">
        <f t="shared" si="14"/>
        <v>-159.97050675654188</v>
      </c>
      <c r="AS30">
        <f t="shared" si="15"/>
        <v>5.8931430667449787</v>
      </c>
      <c r="AT30">
        <f t="shared" si="16"/>
        <v>1.3660526471628573</v>
      </c>
      <c r="AU30">
        <f t="shared" si="17"/>
        <v>-152.71131104263404</v>
      </c>
      <c r="AW30">
        <v>27</v>
      </c>
      <c r="AX30">
        <f>IF(Z30&gt;0, (R30*SUMPRODUCT(K30:$K$98, X30:$X$98)-K30*$AZ$3)/Z30, 0)</f>
        <v>1321.0213696694918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0.14803979</v>
      </c>
      <c r="Q31" s="5">
        <f t="shared" si="29"/>
        <v>50</v>
      </c>
      <c r="R31">
        <f t="shared" si="0"/>
        <v>100000</v>
      </c>
      <c r="S31">
        <f t="shared" si="1"/>
        <v>990.8191907444716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290.48528169790296</v>
      </c>
      <c r="AC31">
        <f t="shared" si="2"/>
        <v>183.44262940104676</v>
      </c>
      <c r="AE31">
        <f t="shared" si="3"/>
        <v>0</v>
      </c>
      <c r="AF31">
        <f t="shared" si="4"/>
        <v>0</v>
      </c>
      <c r="AG31">
        <f t="shared" si="5"/>
        <v>-9.2571193167551336</v>
      </c>
      <c r="AH31">
        <f t="shared" si="6"/>
        <v>-3255.3129788814454</v>
      </c>
      <c r="AI31">
        <f t="shared" si="7"/>
        <v>-3264.5700981982004</v>
      </c>
      <c r="AJ31">
        <f t="shared" si="8"/>
        <v>107.0426522968562</v>
      </c>
      <c r="AK31">
        <f t="shared" si="30"/>
        <v>20.333969718853208</v>
      </c>
      <c r="AL31">
        <f t="shared" si="9"/>
        <v>-3137.1934761824914</v>
      </c>
      <c r="AN31">
        <f t="shared" si="10"/>
        <v>0</v>
      </c>
      <c r="AO31">
        <f t="shared" si="11"/>
        <v>0</v>
      </c>
      <c r="AP31">
        <f t="shared" si="12"/>
        <v>-0.38758880694261622</v>
      </c>
      <c r="AQ31">
        <f t="shared" si="13"/>
        <v>-136.29757060879504</v>
      </c>
      <c r="AR31">
        <f t="shared" si="14"/>
        <v>-136.68515941573767</v>
      </c>
      <c r="AS31">
        <f t="shared" si="15"/>
        <v>4.4817974659372357</v>
      </c>
      <c r="AT31">
        <f t="shared" si="16"/>
        <v>0.85136842186670403</v>
      </c>
      <c r="AU31">
        <f t="shared" si="17"/>
        <v>-131.35199352793373</v>
      </c>
      <c r="AW31">
        <v>28</v>
      </c>
      <c r="AX31">
        <f>IF(Z31&gt;0, (R31*SUMPRODUCT(K31:$K$98, X31:$X$98)-K31*$AZ$3)/Z31, 0)</f>
        <v>990.8191907444716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0.16585403400000001</v>
      </c>
      <c r="Q32" s="5">
        <f t="shared" si="29"/>
        <v>50</v>
      </c>
      <c r="R32">
        <f t="shared" si="0"/>
        <v>100000</v>
      </c>
      <c r="S32">
        <f t="shared" si="1"/>
        <v>615.67080888137048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183.44262940104676</v>
      </c>
      <c r="AC32">
        <f t="shared" si="2"/>
        <v>93.941730700415761</v>
      </c>
      <c r="AE32">
        <f t="shared" si="3"/>
        <v>0</v>
      </c>
      <c r="AF32">
        <f t="shared" si="4"/>
        <v>0</v>
      </c>
      <c r="AG32">
        <f t="shared" si="5"/>
        <v>-7.6292175416844206</v>
      </c>
      <c r="AH32">
        <f t="shared" si="6"/>
        <v>-3070.6611638063259</v>
      </c>
      <c r="AI32">
        <f t="shared" si="7"/>
        <v>-3078.2903813480102</v>
      </c>
      <c r="AJ32">
        <f t="shared" si="8"/>
        <v>89.500898700630998</v>
      </c>
      <c r="AK32">
        <f t="shared" si="30"/>
        <v>12.840984058073275</v>
      </c>
      <c r="AL32">
        <f t="shared" si="9"/>
        <v>-2975.9484985893059</v>
      </c>
      <c r="AN32">
        <f t="shared" si="10"/>
        <v>0</v>
      </c>
      <c r="AO32">
        <f t="shared" si="11"/>
        <v>0</v>
      </c>
      <c r="AP32">
        <f t="shared" si="12"/>
        <v>-0.28520513545402676</v>
      </c>
      <c r="AQ32">
        <f t="shared" si="13"/>
        <v>-114.79136993692876</v>
      </c>
      <c r="AR32">
        <f t="shared" si="14"/>
        <v>-115.07657507238278</v>
      </c>
      <c r="AS32">
        <f t="shared" si="15"/>
        <v>3.3458366860954385</v>
      </c>
      <c r="AT32">
        <f t="shared" si="16"/>
        <v>0.48003803504562281</v>
      </c>
      <c r="AU32">
        <f t="shared" si="17"/>
        <v>-111.25070035124172</v>
      </c>
      <c r="AW32">
        <v>29</v>
      </c>
      <c r="AX32">
        <f>IF(Z32&gt;0, (R32*SUMPRODUCT(K32:$K$98, X32:$X$98)-K32*$AZ$3)/Z32, 0)</f>
        <v>615.67080888137048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0.18707617900000001</v>
      </c>
      <c r="Q33" s="5">
        <f t="shared" si="29"/>
        <v>50</v>
      </c>
      <c r="R33">
        <f t="shared" si="0"/>
        <v>100000</v>
      </c>
      <c r="S33">
        <f t="shared" si="1"/>
        <v>170.86349458876248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93.941730700415761</v>
      </c>
      <c r="AC33">
        <f t="shared" si="2"/>
        <v>20.933103538633702</v>
      </c>
      <c r="AE33">
        <f t="shared" si="3"/>
        <v>0</v>
      </c>
      <c r="AF33">
        <f t="shared" si="4"/>
        <v>0</v>
      </c>
      <c r="AG33">
        <f t="shared" si="5"/>
        <v>-6.1256804998094809</v>
      </c>
      <c r="AH33">
        <f t="shared" si="6"/>
        <v>-2854.489732916189</v>
      </c>
      <c r="AI33">
        <f t="shared" si="7"/>
        <v>-2860.6154134159983</v>
      </c>
      <c r="AJ33">
        <f t="shared" si="8"/>
        <v>73.008627161782059</v>
      </c>
      <c r="AK33">
        <f t="shared" si="30"/>
        <v>6.5759211490291039</v>
      </c>
      <c r="AL33">
        <f t="shared" si="9"/>
        <v>-2781.0308651051873</v>
      </c>
      <c r="AN33">
        <f t="shared" si="10"/>
        <v>0</v>
      </c>
      <c r="AO33">
        <f t="shared" si="11"/>
        <v>0</v>
      </c>
      <c r="AP33">
        <f t="shared" si="12"/>
        <v>-0.20446249743533007</v>
      </c>
      <c r="AQ33">
        <f t="shared" si="13"/>
        <v>-95.27694102127991</v>
      </c>
      <c r="AR33">
        <f t="shared" si="14"/>
        <v>-95.48140351871524</v>
      </c>
      <c r="AS33">
        <f t="shared" si="15"/>
        <v>2.43687639998317</v>
      </c>
      <c r="AT33">
        <f t="shared" si="16"/>
        <v>0.21949059555262687</v>
      </c>
      <c r="AU33">
        <f t="shared" si="17"/>
        <v>-92.825036523179449</v>
      </c>
      <c r="AW33">
        <v>30</v>
      </c>
      <c r="AX33">
        <f>IF(Z33&gt;0, (R33*SUMPRODUCT(K33:$K$98, X33:$X$98)-K33*$AZ$3)/Z33, 0)</f>
        <v>170.86349458876248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0.21155222800000001</v>
      </c>
      <c r="Q34" s="5">
        <f t="shared" si="29"/>
        <v>50</v>
      </c>
      <c r="R34">
        <f t="shared" si="0"/>
        <v>100000</v>
      </c>
      <c r="S34">
        <f t="shared" si="1"/>
        <v>-388.35738337471446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20.933103538633702</v>
      </c>
      <c r="AC34">
        <f t="shared" si="2"/>
        <v>-37.03781714769417</v>
      </c>
      <c r="AE34">
        <f t="shared" si="3"/>
        <v>0</v>
      </c>
      <c r="AF34">
        <f t="shared" si="4"/>
        <v>0</v>
      </c>
      <c r="AG34">
        <f t="shared" si="5"/>
        <v>-4.7685223370605367</v>
      </c>
      <c r="AH34">
        <f t="shared" si="6"/>
        <v>-2591.8027155016989</v>
      </c>
      <c r="AI34">
        <f t="shared" si="7"/>
        <v>-2596.5712378387593</v>
      </c>
      <c r="AJ34">
        <f t="shared" si="8"/>
        <v>57.970920686327872</v>
      </c>
      <c r="AK34">
        <f t="shared" si="30"/>
        <v>1.4653172477043592</v>
      </c>
      <c r="AL34">
        <f t="shared" si="9"/>
        <v>-2537.1349999047275</v>
      </c>
      <c r="AN34">
        <f t="shared" si="10"/>
        <v>0</v>
      </c>
      <c r="AO34">
        <f t="shared" si="11"/>
        <v>0</v>
      </c>
      <c r="AP34">
        <f t="shared" si="12"/>
        <v>-0.14211015677329322</v>
      </c>
      <c r="AQ34">
        <f t="shared" si="13"/>
        <v>-77.240172990872082</v>
      </c>
      <c r="AR34">
        <f t="shared" si="14"/>
        <v>-77.382283147645381</v>
      </c>
      <c r="AS34">
        <f t="shared" si="15"/>
        <v>1.7276330159972606</v>
      </c>
      <c r="AT34">
        <f t="shared" si="16"/>
        <v>4.3668971030182982E-2</v>
      </c>
      <c r="AU34">
        <f t="shared" si="17"/>
        <v>-75.610981160617939</v>
      </c>
      <c r="AW34">
        <v>31</v>
      </c>
      <c r="AX34">
        <f>IF(Z34&gt;0, (R34*SUMPRODUCT(K34:$K$98, X34:$X$98)-K34*$AZ$3)/Z34, 0)</f>
        <v>-388.35738337471446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0.23965956799999999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-1131.4798975522974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-37.03781714769417</v>
      </c>
      <c r="AC35">
        <f t="shared" ref="AC35:AC66" si="33">S35*Z35</f>
        <v>-80.969043410930396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-3.5780151103916533</v>
      </c>
      <c r="AH35">
        <f t="shared" ref="AH35:AH66" si="37">-X35*R35</f>
        <v>-2285.6440065965571</v>
      </c>
      <c r="AI35">
        <f t="shared" ref="AI35:AI66" si="38">SUM(AE35:AH35)</f>
        <v>-2289.2220217069489</v>
      </c>
      <c r="AJ35">
        <f t="shared" ref="AJ35:AJ66" si="39">AB35-AC35</f>
        <v>43.931226263236226</v>
      </c>
      <c r="AK35">
        <f t="shared" si="30"/>
        <v>-2.5926472003385923</v>
      </c>
      <c r="AL35">
        <f t="shared" ref="AL35:AL66" si="40">SUM(AI35:AK35)</f>
        <v>-2247.8834426440512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-9.5206246807911218E-2</v>
      </c>
      <c r="AQ35">
        <f t="shared" ref="AQ35:AQ66" si="44">AH35*$K35</f>
        <v>-60.817962108392365</v>
      </c>
      <c r="AR35">
        <f t="shared" ref="AR35:AR66" si="45">AI35*$K35</f>
        <v>-60.913168355200277</v>
      </c>
      <c r="AS35">
        <f t="shared" ref="AS35:AS66" si="46">AJ35*$K35</f>
        <v>1.1689517906295359</v>
      </c>
      <c r="AT35">
        <f t="shared" ref="AT35:AT66" si="47">AK35*$K35</f>
        <v>-6.8986910794308284E-2</v>
      </c>
      <c r="AU35">
        <f t="shared" ref="AU35:AU66" si="48">AL35*$K35</f>
        <v>-59.81320347536505</v>
      </c>
      <c r="AW35">
        <v>32</v>
      </c>
      <c r="AX35">
        <f>IF(Z35&gt;0, (R35*SUMPRODUCT(K35:$K$98, X35:$X$98)-K35*$AZ$3)/Z35, 0)</f>
        <v>-1131.4798975522974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0.27212731099999998</v>
      </c>
      <c r="Q36" s="5">
        <f t="shared" si="29"/>
        <v>50</v>
      </c>
      <c r="R36">
        <f t="shared" si="31"/>
        <v>100000</v>
      </c>
      <c r="S36">
        <f t="shared" si="32"/>
        <v>-2181.1229599759972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-80.969043410930396</v>
      </c>
      <c r="AC36">
        <f t="shared" si="33"/>
        <v>-112.04687451250506</v>
      </c>
      <c r="AE36">
        <f t="shared" si="34"/>
        <v>0</v>
      </c>
      <c r="AF36">
        <f t="shared" si="35"/>
        <v>0</v>
      </c>
      <c r="AG36">
        <f t="shared" si="36"/>
        <v>-2.5685593285794881</v>
      </c>
      <c r="AH36">
        <f t="shared" si="37"/>
        <v>-1947.3512614164974</v>
      </c>
      <c r="AI36">
        <f t="shared" si="38"/>
        <v>-1949.919820745077</v>
      </c>
      <c r="AJ36">
        <f t="shared" si="39"/>
        <v>31.07783110157466</v>
      </c>
      <c r="AK36">
        <f t="shared" si="30"/>
        <v>-5.6678330387651279</v>
      </c>
      <c r="AL36">
        <f t="shared" si="40"/>
        <v>-1924.5098226822674</v>
      </c>
      <c r="AN36">
        <f t="shared" si="41"/>
        <v>0</v>
      </c>
      <c r="AO36">
        <f t="shared" si="42"/>
        <v>0</v>
      </c>
      <c r="AP36">
        <f t="shared" si="43"/>
        <v>-6.1023182504993653E-2</v>
      </c>
      <c r="AQ36">
        <f t="shared" si="44"/>
        <v>-46.264678453998592</v>
      </c>
      <c r="AR36">
        <f t="shared" si="45"/>
        <v>-46.325701636503588</v>
      </c>
      <c r="AS36">
        <f t="shared" si="46"/>
        <v>0.73833924646762128</v>
      </c>
      <c r="AT36">
        <f t="shared" si="47"/>
        <v>-0.13465494298069267</v>
      </c>
      <c r="AU36">
        <f t="shared" si="48"/>
        <v>-45.722017333016659</v>
      </c>
      <c r="AW36">
        <v>33</v>
      </c>
      <c r="AX36">
        <f>IF(Z36&gt;0, (R36*SUMPRODUCT(K36:$K$98, X36:$X$98)-K36*$AZ$3)/Z36, 0)</f>
        <v>-2181.1229599759972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31"/>
        <v>100000</v>
      </c>
      <c r="S37">
        <f t="shared" si="32"/>
        <v>-3763.1050373197795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-112.04687451250506</v>
      </c>
      <c r="AC37">
        <f t="shared" si="33"/>
        <v>-131.75786456755935</v>
      </c>
      <c r="AE37">
        <f t="shared" si="34"/>
        <v>0</v>
      </c>
      <c r="AF37">
        <f t="shared" si="35"/>
        <v>0</v>
      </c>
      <c r="AG37">
        <f t="shared" si="36"/>
        <v>-1.7506535595057704</v>
      </c>
      <c r="AH37">
        <f t="shared" si="37"/>
        <v>-1584.4403515758454</v>
      </c>
      <c r="AI37">
        <f t="shared" si="38"/>
        <v>-1586.1910051353511</v>
      </c>
      <c r="AJ37">
        <f t="shared" si="39"/>
        <v>19.710990055054296</v>
      </c>
      <c r="AK37">
        <f t="shared" si="30"/>
        <v>-7.8432812158753551</v>
      </c>
      <c r="AL37">
        <f t="shared" si="40"/>
        <v>-1574.3232962961722</v>
      </c>
      <c r="AN37">
        <f t="shared" si="41"/>
        <v>0</v>
      </c>
      <c r="AO37">
        <f t="shared" si="42"/>
        <v>0</v>
      </c>
      <c r="AP37">
        <f t="shared" si="43"/>
        <v>-3.7135343062629091E-2</v>
      </c>
      <c r="AQ37">
        <f t="shared" si="44"/>
        <v>-33.609582946069878</v>
      </c>
      <c r="AR37">
        <f t="shared" si="45"/>
        <v>-33.646718289132508</v>
      </c>
      <c r="AS37">
        <f t="shared" si="46"/>
        <v>0.41811492275213852</v>
      </c>
      <c r="AT37">
        <f t="shared" si="47"/>
        <v>-0.16637383056555907</v>
      </c>
      <c r="AU37">
        <f t="shared" si="48"/>
        <v>-33.394977196945923</v>
      </c>
      <c r="AW37">
        <v>34</v>
      </c>
      <c r="AX37">
        <f>IF(Z37&gt;0, (R37*SUMPRODUCT(K37:$K$98, X37:$X$98)-K37*$AZ$3)/Z37, 0)</f>
        <v>-3763.1050373197795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0.34883407700000002</v>
      </c>
      <c r="Q38" s="5">
        <f t="shared" si="60"/>
        <v>50</v>
      </c>
      <c r="R38">
        <f t="shared" si="31"/>
        <v>100000</v>
      </c>
      <c r="S38">
        <f t="shared" si="32"/>
        <v>-6310.196898181277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-131.75786456755935</v>
      </c>
      <c r="AC38">
        <f t="shared" si="33"/>
        <v>-141.65879715742892</v>
      </c>
      <c r="AE38">
        <f t="shared" si="34"/>
        <v>0</v>
      </c>
      <c r="AF38">
        <f t="shared" si="35"/>
        <v>0</v>
      </c>
      <c r="AG38">
        <f t="shared" si="36"/>
        <v>-1.1224594053337527</v>
      </c>
      <c r="AH38">
        <f t="shared" si="37"/>
        <v>-1221.3752371539201</v>
      </c>
      <c r="AI38">
        <f t="shared" si="38"/>
        <v>-1222.4976965592539</v>
      </c>
      <c r="AJ38">
        <f t="shared" si="39"/>
        <v>9.9009325898695693</v>
      </c>
      <c r="AK38">
        <f t="shared" si="30"/>
        <v>-9.2230505197291563</v>
      </c>
      <c r="AL38">
        <f t="shared" si="40"/>
        <v>-1221.8198144891135</v>
      </c>
      <c r="AN38">
        <f t="shared" si="41"/>
        <v>0</v>
      </c>
      <c r="AO38">
        <f t="shared" si="42"/>
        <v>0</v>
      </c>
      <c r="AP38">
        <f t="shared" si="43"/>
        <v>-2.1258854027385917E-2</v>
      </c>
      <c r="AQ38">
        <f t="shared" si="44"/>
        <v>-23.132273430947453</v>
      </c>
      <c r="AR38">
        <f t="shared" si="45"/>
        <v>-23.15353228497484</v>
      </c>
      <c r="AS38">
        <f t="shared" si="46"/>
        <v>0.18751901375038166</v>
      </c>
      <c r="AT38">
        <f t="shared" si="47"/>
        <v>-0.17468024567697213</v>
      </c>
      <c r="AU38">
        <f t="shared" si="48"/>
        <v>-23.140693516901429</v>
      </c>
      <c r="AW38">
        <v>35</v>
      </c>
      <c r="AX38">
        <f>IF(Z38&gt;0, (R38*SUMPRODUCT(K38:$K$98, X38:$X$98)-K38*$AZ$3)/Z38, 0)</f>
        <v>-6310.196898181277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0.39293336200000001</v>
      </c>
      <c r="Q39" s="5">
        <f t="shared" si="60"/>
        <v>50</v>
      </c>
      <c r="R39">
        <f t="shared" si="31"/>
        <v>100000</v>
      </c>
      <c r="S39">
        <f t="shared" si="32"/>
        <v>-10715.179225389536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-141.65879715742892</v>
      </c>
      <c r="AC39">
        <f t="shared" si="33"/>
        <v>-143.62263277034035</v>
      </c>
      <c r="AE39">
        <f t="shared" si="34"/>
        <v>0</v>
      </c>
      <c r="AF39">
        <f t="shared" si="35"/>
        <v>0</v>
      </c>
      <c r="AG39">
        <f t="shared" si="36"/>
        <v>-0.67018306343410294</v>
      </c>
      <c r="AH39">
        <f t="shared" si="37"/>
        <v>-882.10349569262428</v>
      </c>
      <c r="AI39">
        <f t="shared" si="38"/>
        <v>-882.77367875605842</v>
      </c>
      <c r="AJ39">
        <f t="shared" si="39"/>
        <v>1.9638356129114243</v>
      </c>
      <c r="AK39">
        <f t="shared" si="30"/>
        <v>-9.916115801020025</v>
      </c>
      <c r="AL39">
        <f t="shared" si="40"/>
        <v>-890.72595894416702</v>
      </c>
      <c r="AN39">
        <f t="shared" si="41"/>
        <v>0</v>
      </c>
      <c r="AO39">
        <f t="shared" si="42"/>
        <v>0</v>
      </c>
      <c r="AP39">
        <f t="shared" si="43"/>
        <v>-1.1332993305235774E-2</v>
      </c>
      <c r="AQ39">
        <f t="shared" si="44"/>
        <v>-14.916630330799975</v>
      </c>
      <c r="AR39">
        <f t="shared" si="45"/>
        <v>-14.927963324105212</v>
      </c>
      <c r="AS39">
        <f t="shared" si="46"/>
        <v>3.3209039541622409E-2</v>
      </c>
      <c r="AT39">
        <f t="shared" si="47"/>
        <v>-0.16768444342812391</v>
      </c>
      <c r="AU39">
        <f t="shared" si="48"/>
        <v>-15.062438727991713</v>
      </c>
      <c r="AW39">
        <v>36</v>
      </c>
      <c r="AX39">
        <f>IF(Z39&gt;0, (R39*SUMPRODUCT(K39:$K$98, X39:$X$98)-K39*$AZ$3)/Z39, 0)</f>
        <v>-10715.179225389536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0.441408258</v>
      </c>
      <c r="Q40" s="5">
        <f t="shared" si="60"/>
        <v>50</v>
      </c>
      <c r="R40">
        <f t="shared" si="31"/>
        <v>100000</v>
      </c>
      <c r="S40">
        <f t="shared" si="32"/>
        <v>-18990.378581817557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-143.62263277034035</v>
      </c>
      <c r="AC40">
        <f t="shared" si="33"/>
        <v>-139.63887219217963</v>
      </c>
      <c r="AE40">
        <f t="shared" si="34"/>
        <v>0</v>
      </c>
      <c r="AF40">
        <f t="shared" si="35"/>
        <v>0</v>
      </c>
      <c r="AG40">
        <f t="shared" si="36"/>
        <v>-0.36765689422821102</v>
      </c>
      <c r="AH40">
        <f t="shared" si="37"/>
        <v>-591.64867714310174</v>
      </c>
      <c r="AI40">
        <f t="shared" si="38"/>
        <v>-592.0163340373299</v>
      </c>
      <c r="AJ40">
        <f t="shared" si="39"/>
        <v>-3.9837605781607124</v>
      </c>
      <c r="AK40">
        <f t="shared" ref="AK40:AK71" si="61">G40*SUM(AB40:AB40, AE40:AF40)</f>
        <v>-10.053584293923825</v>
      </c>
      <c r="AL40">
        <f t="shared" si="40"/>
        <v>-606.05367890941443</v>
      </c>
      <c r="AN40">
        <f t="shared" si="41"/>
        <v>0</v>
      </c>
      <c r="AO40">
        <f t="shared" si="42"/>
        <v>0</v>
      </c>
      <c r="AP40">
        <f t="shared" si="43"/>
        <v>-5.5510594101728841E-3</v>
      </c>
      <c r="AQ40">
        <f t="shared" si="44"/>
        <v>-8.932994344267474</v>
      </c>
      <c r="AR40">
        <f t="shared" si="45"/>
        <v>-8.9385454036776455</v>
      </c>
      <c r="AS40">
        <f t="shared" si="46"/>
        <v>-6.0148720158496996E-2</v>
      </c>
      <c r="AT40">
        <f t="shared" si="47"/>
        <v>-0.15179381803217631</v>
      </c>
      <c r="AU40">
        <f t="shared" si="48"/>
        <v>-9.1504879418683185</v>
      </c>
      <c r="AW40">
        <v>37</v>
      </c>
      <c r="AX40">
        <f>IF(Z40&gt;0, (R40*SUMPRODUCT(K40:$K$98, X40:$X$98)-K40*$AZ$3)/Z40, 0)</f>
        <v>-18990.378581817557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0.49593942699999999</v>
      </c>
      <c r="Q41" s="5">
        <f t="shared" si="60"/>
        <v>50</v>
      </c>
      <c r="R41">
        <f t="shared" si="31"/>
        <v>100000</v>
      </c>
      <c r="S41">
        <f t="shared" si="32"/>
        <v>-36251.11619890327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-139.63887219217963</v>
      </c>
      <c r="AC41">
        <f t="shared" si="33"/>
        <v>-131.6965175105893</v>
      </c>
      <c r="AE41">
        <f t="shared" si="34"/>
        <v>0</v>
      </c>
      <c r="AF41">
        <f t="shared" si="35"/>
        <v>0</v>
      </c>
      <c r="AG41">
        <f t="shared" si="36"/>
        <v>-0.18164477582979033</v>
      </c>
      <c r="AH41">
        <f t="shared" si="37"/>
        <v>-364.67109891227716</v>
      </c>
      <c r="AI41">
        <f t="shared" si="38"/>
        <v>-364.85274368810695</v>
      </c>
      <c r="AJ41">
        <f t="shared" si="39"/>
        <v>-7.9423546815903308</v>
      </c>
      <c r="AK41">
        <f t="shared" si="61"/>
        <v>-9.7747210534525752</v>
      </c>
      <c r="AL41">
        <f t="shared" si="40"/>
        <v>-382.56981942314985</v>
      </c>
      <c r="AN41">
        <f t="shared" si="41"/>
        <v>0</v>
      </c>
      <c r="AO41">
        <f t="shared" si="42"/>
        <v>0</v>
      </c>
      <c r="AP41">
        <f t="shared" si="43"/>
        <v>-2.4487139222741585E-3</v>
      </c>
      <c r="AQ41">
        <f t="shared" si="44"/>
        <v>-4.9160521841501756</v>
      </c>
      <c r="AR41">
        <f t="shared" si="45"/>
        <v>-4.9185008980724492</v>
      </c>
      <c r="AS41">
        <f t="shared" si="46"/>
        <v>-0.10706916505363077</v>
      </c>
      <c r="AT41">
        <f t="shared" si="47"/>
        <v>-0.13177089966167993</v>
      </c>
      <c r="AU41">
        <f t="shared" si="48"/>
        <v>-5.1573409627877602</v>
      </c>
      <c r="AW41">
        <v>38</v>
      </c>
      <c r="AX41">
        <f>IF(Z41&gt;0, (R41*SUMPRODUCT(K41:$K$98, X41:$X$98)-K41*$AZ$3)/Z41, 0)</f>
        <v>-36251.11619890327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0.55722270799999996</v>
      </c>
      <c r="Q42" s="5">
        <f t="shared" si="60"/>
        <v>50</v>
      </c>
      <c r="R42">
        <f t="shared" si="31"/>
        <v>100000</v>
      </c>
      <c r="S42">
        <f t="shared" si="32"/>
        <v>-77307.347962647444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-131.6965175105893</v>
      </c>
      <c r="AC42">
        <f t="shared" si="33"/>
        <v>-121.54529377879503</v>
      </c>
      <c r="AE42">
        <f t="shared" si="34"/>
        <v>0</v>
      </c>
      <c r="AF42">
        <f t="shared" si="35"/>
        <v>0</v>
      </c>
      <c r="AG42">
        <f t="shared" si="36"/>
        <v>-7.8611734189563728E-2</v>
      </c>
      <c r="AH42">
        <f t="shared" si="37"/>
        <v>-202.4331877638574</v>
      </c>
      <c r="AI42">
        <f t="shared" si="38"/>
        <v>-202.51179949804697</v>
      </c>
      <c r="AJ42">
        <f t="shared" si="39"/>
        <v>-10.151223731794275</v>
      </c>
      <c r="AK42">
        <f t="shared" si="61"/>
        <v>-9.2187562257412523</v>
      </c>
      <c r="AL42">
        <f t="shared" si="40"/>
        <v>-221.88177945558252</v>
      </c>
      <c r="AN42">
        <f t="shared" si="41"/>
        <v>0</v>
      </c>
      <c r="AO42">
        <f t="shared" si="42"/>
        <v>0</v>
      </c>
      <c r="AP42">
        <f t="shared" si="43"/>
        <v>-9.4620337514688291E-4</v>
      </c>
      <c r="AQ42">
        <f t="shared" si="44"/>
        <v>-2.4365696480123353</v>
      </c>
      <c r="AR42">
        <f t="shared" si="45"/>
        <v>-2.4375158513874822</v>
      </c>
      <c r="AS42">
        <f t="shared" si="46"/>
        <v>-0.12218433107878222</v>
      </c>
      <c r="AT42">
        <f t="shared" si="47"/>
        <v>-0.11096076616779088</v>
      </c>
      <c r="AU42">
        <f t="shared" si="48"/>
        <v>-2.6706609486340556</v>
      </c>
      <c r="AW42">
        <v>39</v>
      </c>
      <c r="AX42">
        <f>IF(Z42&gt;0, (R42*SUMPRODUCT(K42:$K$98, X42:$X$98)-K42*$AZ$3)/Z42, 0)</f>
        <v>-77307.347962647444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0.62633703200000002</v>
      </c>
      <c r="Q43" s="5">
        <f t="shared" si="60"/>
        <v>50</v>
      </c>
      <c r="R43">
        <f t="shared" si="31"/>
        <v>100000</v>
      </c>
      <c r="S43">
        <f t="shared" si="32"/>
        <v>-193312.32653449185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-121.54529377879503</v>
      </c>
      <c r="AC43">
        <f t="shared" si="33"/>
        <v>-110.52893850185697</v>
      </c>
      <c r="AE43">
        <f t="shared" si="34"/>
        <v>0</v>
      </c>
      <c r="AF43">
        <f t="shared" si="35"/>
        <v>0</v>
      </c>
      <c r="AG43">
        <f t="shared" si="36"/>
        <v>-2.8588176575003819E-2</v>
      </c>
      <c r="AH43">
        <f t="shared" si="37"/>
        <v>-98.474880545328531</v>
      </c>
      <c r="AI43">
        <f t="shared" si="38"/>
        <v>-98.503468721903531</v>
      </c>
      <c r="AJ43">
        <f t="shared" si="39"/>
        <v>-11.016355276938057</v>
      </c>
      <c r="AK43">
        <f t="shared" si="61"/>
        <v>-8.5081705645156536</v>
      </c>
      <c r="AL43">
        <f t="shared" si="40"/>
        <v>-118.02799456335724</v>
      </c>
      <c r="AN43">
        <f t="shared" si="41"/>
        <v>0</v>
      </c>
      <c r="AO43">
        <f t="shared" si="42"/>
        <v>0</v>
      </c>
      <c r="AP43">
        <f t="shared" si="43"/>
        <v>-3.0723136405136857E-4</v>
      </c>
      <c r="AQ43">
        <f t="shared" si="44"/>
        <v>-1.0582896672462163</v>
      </c>
      <c r="AR43">
        <f t="shared" si="45"/>
        <v>-1.0585968986102676</v>
      </c>
      <c r="AS43">
        <f t="shared" si="46"/>
        <v>-0.11839054686570963</v>
      </c>
      <c r="AT43">
        <f t="shared" si="47"/>
        <v>-9.1435591957389387E-2</v>
      </c>
      <c r="AU43">
        <f t="shared" si="48"/>
        <v>-1.2684230374333665</v>
      </c>
      <c r="AW43">
        <v>40</v>
      </c>
      <c r="AX43">
        <f>IF(Z43&gt;0, (R43*SUMPRODUCT(K43:$K$98, X43:$X$98)-K43*$AZ$3)/Z43, 0)</f>
        <v>-193312.32653449185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0.70099715600000001</v>
      </c>
      <c r="Q44" s="5">
        <f t="shared" si="60"/>
        <v>50</v>
      </c>
      <c r="R44">
        <f t="shared" si="31"/>
        <v>100000</v>
      </c>
      <c r="S44">
        <f t="shared" si="32"/>
        <v>-602607.79885430145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-110.52893850185697</v>
      </c>
      <c r="AC44">
        <f t="shared" si="33"/>
        <v>-99.575688057540347</v>
      </c>
      <c r="AE44">
        <f t="shared" si="34"/>
        <v>0</v>
      </c>
      <c r="AF44">
        <f t="shared" si="35"/>
        <v>0</v>
      </c>
      <c r="AG44">
        <f t="shared" si="36"/>
        <v>-8.2620643349502806E-3</v>
      </c>
      <c r="AH44">
        <f t="shared" si="37"/>
        <v>-40.080460948606998</v>
      </c>
      <c r="AI44">
        <f t="shared" si="38"/>
        <v>-40.088723012941948</v>
      </c>
      <c r="AJ44">
        <f t="shared" si="39"/>
        <v>-10.953250444316623</v>
      </c>
      <c r="AK44">
        <f t="shared" si="61"/>
        <v>-7.7370256951299883</v>
      </c>
      <c r="AL44">
        <f t="shared" si="40"/>
        <v>-58.778999152388558</v>
      </c>
      <c r="AN44">
        <f t="shared" si="41"/>
        <v>0</v>
      </c>
      <c r="AO44">
        <f t="shared" si="42"/>
        <v>0</v>
      </c>
      <c r="AP44">
        <f t="shared" si="43"/>
        <v>-7.927744462218291E-5</v>
      </c>
      <c r="AQ44">
        <f t="shared" si="44"/>
        <v>-0.38458627220358932</v>
      </c>
      <c r="AR44">
        <f t="shared" si="45"/>
        <v>-0.38466554964821154</v>
      </c>
      <c r="AS44">
        <f t="shared" si="46"/>
        <v>-0.10510033211178535</v>
      </c>
      <c r="AT44">
        <f t="shared" si="47"/>
        <v>-7.4239512211419376E-2</v>
      </c>
      <c r="AU44">
        <f t="shared" si="48"/>
        <v>-0.56400539397141625</v>
      </c>
      <c r="AW44">
        <v>41</v>
      </c>
      <c r="AX44">
        <f>IF(Z44&gt;0, (R44*SUMPRODUCT(K44:$K$98, X44:$X$98)-K44*$AZ$3)/Z44, 0)</f>
        <v>-602607.79885430145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0.77900909500000004</v>
      </c>
      <c r="Q45" s="5">
        <f t="shared" si="60"/>
        <v>50</v>
      </c>
      <c r="R45">
        <f t="shared" si="31"/>
        <v>100000</v>
      </c>
      <c r="S45">
        <f t="shared" si="32"/>
        <v>-2559506.62771384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-99.575688057540347</v>
      </c>
      <c r="AC45">
        <f t="shared" si="33"/>
        <v>-89.23568494441993</v>
      </c>
      <c r="AE45">
        <f t="shared" si="34"/>
        <v>0</v>
      </c>
      <c r="AF45">
        <f t="shared" si="35"/>
        <v>0</v>
      </c>
      <c r="AG45">
        <f t="shared" si="36"/>
        <v>-1.7432204311993822E-3</v>
      </c>
      <c r="AH45">
        <f t="shared" si="37"/>
        <v>-12.872446520802793</v>
      </c>
      <c r="AI45">
        <f t="shared" si="38"/>
        <v>-12.874189741233993</v>
      </c>
      <c r="AJ45">
        <f t="shared" si="39"/>
        <v>-10.340003113120417</v>
      </c>
      <c r="AK45">
        <f t="shared" si="61"/>
        <v>-6.9702981640278248</v>
      </c>
      <c r="AL45">
        <f t="shared" si="40"/>
        <v>-30.184491018382232</v>
      </c>
      <c r="AN45">
        <f t="shared" si="41"/>
        <v>0</v>
      </c>
      <c r="AO45">
        <f t="shared" si="42"/>
        <v>0</v>
      </c>
      <c r="AP45">
        <f t="shared" si="43"/>
        <v>-1.4934660524037274E-5</v>
      </c>
      <c r="AQ45">
        <f t="shared" si="44"/>
        <v>-0.11028187569471309</v>
      </c>
      <c r="AR45">
        <f t="shared" si="45"/>
        <v>-0.11029681035523714</v>
      </c>
      <c r="AS45">
        <f t="shared" si="46"/>
        <v>-8.858571959582523E-2</v>
      </c>
      <c r="AT45">
        <f t="shared" si="47"/>
        <v>-5.9716508003209282E-2</v>
      </c>
      <c r="AU45">
        <f t="shared" si="48"/>
        <v>-0.25859903795427164</v>
      </c>
      <c r="AW45">
        <v>42</v>
      </c>
      <c r="AX45">
        <f>IF(Z45&gt;0, (R45*SUMPRODUCT(K45:$K$98, X45:$X$98)-K45*$AZ$3)/Z45, 0)</f>
        <v>-2559506.62771384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0.78135831499999997</v>
      </c>
      <c r="Q46" s="5">
        <f t="shared" si="60"/>
        <v>50</v>
      </c>
      <c r="R46">
        <f t="shared" si="31"/>
        <v>100000</v>
      </c>
      <c r="S46">
        <f t="shared" si="32"/>
        <v>-10966261.713430118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-89.23568494441993</v>
      </c>
      <c r="AC46">
        <f t="shared" si="33"/>
        <v>-79.770440583218232</v>
      </c>
      <c r="AE46">
        <f t="shared" si="34"/>
        <v>0</v>
      </c>
      <c r="AF46">
        <f t="shared" si="35"/>
        <v>0</v>
      </c>
      <c r="AG46">
        <f t="shared" si="36"/>
        <v>-3.6370844809186566E-4</v>
      </c>
      <c r="AH46">
        <f t="shared" si="37"/>
        <v>-2.7241595575910456</v>
      </c>
      <c r="AI46">
        <f t="shared" si="38"/>
        <v>-2.7245232660391374</v>
      </c>
      <c r="AJ46">
        <f t="shared" si="39"/>
        <v>-9.4652443612016981</v>
      </c>
      <c r="AK46">
        <f t="shared" si="61"/>
        <v>-6.2464979461093959</v>
      </c>
      <c r="AL46">
        <f t="shared" si="40"/>
        <v>-18.43626557335023</v>
      </c>
      <c r="AN46">
        <f t="shared" si="41"/>
        <v>0</v>
      </c>
      <c r="AO46">
        <f t="shared" si="42"/>
        <v>0</v>
      </c>
      <c r="AP46">
        <f t="shared" si="43"/>
        <v>-2.782136371998321E-6</v>
      </c>
      <c r="AQ46">
        <f t="shared" si="44"/>
        <v>-2.0838073539569252E-2</v>
      </c>
      <c r="AR46">
        <f t="shared" si="45"/>
        <v>-2.0840855675941253E-2</v>
      </c>
      <c r="AS46">
        <f t="shared" si="46"/>
        <v>-7.2403049050155432E-2</v>
      </c>
      <c r="AT46">
        <f t="shared" si="47"/>
        <v>-4.7781703242412071E-2</v>
      </c>
      <c r="AU46">
        <f t="shared" si="48"/>
        <v>-0.14102560796850874</v>
      </c>
      <c r="AW46">
        <v>43</v>
      </c>
      <c r="AX46">
        <f>IF(Z46&gt;0, (R46*SUMPRODUCT(K46:$K$98, X46:$X$98)-K46*$AZ$3)/Z46, 0)</f>
        <v>-10966261.713430118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0.78389590600000003</v>
      </c>
      <c r="Q47" s="5">
        <f t="shared" si="60"/>
        <v>50</v>
      </c>
      <c r="R47">
        <f t="shared" si="31"/>
        <v>100000</v>
      </c>
      <c r="S47">
        <f t="shared" si="32"/>
        <v>-47518670.505544052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-79.770440583218232</v>
      </c>
      <c r="AC47">
        <f t="shared" si="33"/>
        <v>-71.241701659528857</v>
      </c>
      <c r="AE47">
        <f t="shared" si="34"/>
        <v>0</v>
      </c>
      <c r="AF47">
        <f t="shared" si="35"/>
        <v>0</v>
      </c>
      <c r="AG47">
        <f t="shared" si="36"/>
        <v>-7.496180017412E-5</v>
      </c>
      <c r="AH47">
        <f t="shared" si="37"/>
        <v>-0.57021912687365406</v>
      </c>
      <c r="AI47">
        <f t="shared" si="38"/>
        <v>-0.57029408867382814</v>
      </c>
      <c r="AJ47">
        <f t="shared" si="39"/>
        <v>-8.5287389236893745</v>
      </c>
      <c r="AK47">
        <f t="shared" si="61"/>
        <v>-5.5839308408252766</v>
      </c>
      <c r="AL47">
        <f t="shared" si="40"/>
        <v>-14.682963853188479</v>
      </c>
      <c r="AN47">
        <f t="shared" si="41"/>
        <v>0</v>
      </c>
      <c r="AO47">
        <f t="shared" si="42"/>
        <v>0</v>
      </c>
      <c r="AP47">
        <f t="shared" si="43"/>
        <v>-5.1197294315639366E-7</v>
      </c>
      <c r="AQ47">
        <f t="shared" si="44"/>
        <v>-3.8944737713271014E-3</v>
      </c>
      <c r="AR47">
        <f t="shared" si="45"/>
        <v>-3.8949857442702575E-3</v>
      </c>
      <c r="AS47">
        <f t="shared" si="46"/>
        <v>-5.8249449159856727E-2</v>
      </c>
      <c r="AT47">
        <f t="shared" si="47"/>
        <v>-3.8137044472233199E-2</v>
      </c>
      <c r="AU47">
        <f t="shared" si="48"/>
        <v>-0.10028147937636017</v>
      </c>
      <c r="AW47">
        <v>44</v>
      </c>
      <c r="AX47">
        <f>IF(Z47&gt;0, (R47*SUMPRODUCT(K47:$K$98, X47:$X$98)-K47*$AZ$3)/Z47, 0)</f>
        <v>-47518670.505544052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0.78669207100000005</v>
      </c>
      <c r="Q48" s="5">
        <f t="shared" si="60"/>
        <v>50</v>
      </c>
      <c r="R48">
        <f t="shared" si="31"/>
        <v>100000</v>
      </c>
      <c r="S48">
        <f t="shared" si="32"/>
        <v>-208696439.44810823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-71.241701659528857</v>
      </c>
      <c r="AC48">
        <f t="shared" si="33"/>
        <v>-63.612045242917205</v>
      </c>
      <c r="AE48">
        <f t="shared" si="34"/>
        <v>0</v>
      </c>
      <c r="AF48">
        <f t="shared" si="35"/>
        <v>0</v>
      </c>
      <c r="AG48">
        <f t="shared" si="36"/>
        <v>-1.5240328347512167E-5</v>
      </c>
      <c r="AH48">
        <f t="shared" si="37"/>
        <v>-0.11794370764973325</v>
      </c>
      <c r="AI48">
        <f t="shared" si="38"/>
        <v>-0.11795894797808076</v>
      </c>
      <c r="AJ48">
        <f t="shared" si="39"/>
        <v>-7.6296564166116525</v>
      </c>
      <c r="AK48">
        <f t="shared" si="61"/>
        <v>-4.9869191161670203</v>
      </c>
      <c r="AL48">
        <f t="shared" si="40"/>
        <v>-12.734534480756754</v>
      </c>
      <c r="AN48">
        <f t="shared" si="41"/>
        <v>0</v>
      </c>
      <c r="AO48">
        <f t="shared" si="42"/>
        <v>0</v>
      </c>
      <c r="AP48">
        <f t="shared" si="43"/>
        <v>-9.2935856051036633E-8</v>
      </c>
      <c r="AQ48">
        <f t="shared" si="44"/>
        <v>-7.19223312406551E-4</v>
      </c>
      <c r="AR48">
        <f t="shared" si="45"/>
        <v>-7.19316248262602E-4</v>
      </c>
      <c r="AS48">
        <f t="shared" si="46"/>
        <v>-4.6525811930347091E-2</v>
      </c>
      <c r="AT48">
        <f t="shared" si="47"/>
        <v>-3.0410341992002876E-2</v>
      </c>
      <c r="AU48">
        <f t="shared" si="48"/>
        <v>-7.765547017061257E-2</v>
      </c>
      <c r="AW48">
        <v>45</v>
      </c>
      <c r="AX48">
        <f>IF(Z48&gt;0, (R48*SUMPRODUCT(K48:$K$98, X48:$X$98)-K48*$AZ$3)/Z48, 0)</f>
        <v>-208696439.44810823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0.78978433000000003</v>
      </c>
      <c r="Q49" s="5">
        <f t="shared" si="60"/>
        <v>50</v>
      </c>
      <c r="R49">
        <f t="shared" si="31"/>
        <v>100000</v>
      </c>
      <c r="S49">
        <f t="shared" si="32"/>
        <v>-930687180.14235234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-63.612045242917205</v>
      </c>
      <c r="AC49">
        <f t="shared" si="33"/>
        <v>-56.797094028387676</v>
      </c>
      <c r="AE49">
        <f t="shared" si="34"/>
        <v>0</v>
      </c>
      <c r="AF49">
        <f t="shared" si="35"/>
        <v>0</v>
      </c>
      <c r="AG49">
        <f t="shared" si="36"/>
        <v>-3.0513525511171396E-6</v>
      </c>
      <c r="AH49">
        <f t="shared" si="37"/>
        <v>-2.4073145025839814E-2</v>
      </c>
      <c r="AI49">
        <f t="shared" si="38"/>
        <v>-2.4076196378390931E-2</v>
      </c>
      <c r="AJ49">
        <f t="shared" si="39"/>
        <v>-6.814951214529529</v>
      </c>
      <c r="AK49">
        <f t="shared" si="61"/>
        <v>-4.4528431670042048</v>
      </c>
      <c r="AL49">
        <f t="shared" si="40"/>
        <v>-11.291870577912125</v>
      </c>
      <c r="AN49">
        <f t="shared" si="41"/>
        <v>0</v>
      </c>
      <c r="AO49">
        <f t="shared" si="42"/>
        <v>0</v>
      </c>
      <c r="AP49">
        <f t="shared" si="43"/>
        <v>-1.6613584541323072E-8</v>
      </c>
      <c r="AQ49">
        <f t="shared" si="44"/>
        <v>-1.3107014786472218E-4</v>
      </c>
      <c r="AR49">
        <f t="shared" si="45"/>
        <v>-1.3108676144926352E-4</v>
      </c>
      <c r="AS49">
        <f t="shared" si="46"/>
        <v>-3.7105108718468831E-2</v>
      </c>
      <c r="AT49">
        <f t="shared" si="47"/>
        <v>-2.4244227818641589E-2</v>
      </c>
      <c r="AU49">
        <f t="shared" si="48"/>
        <v>-6.1480423298559683E-2</v>
      </c>
      <c r="AW49">
        <v>46</v>
      </c>
      <c r="AX49">
        <f>IF(Z49&gt;0, (R49*SUMPRODUCT(K49:$K$98, X49:$X$98)-K49*$AZ$3)/Z49, 0)</f>
        <v>-930687180.14235234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0.79285550900000001</v>
      </c>
      <c r="Q50" s="5">
        <f t="shared" si="60"/>
        <v>50</v>
      </c>
      <c r="R50">
        <f t="shared" si="31"/>
        <v>100000</v>
      </c>
      <c r="S50">
        <f t="shared" si="32"/>
        <v>-4215043290.5322433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-56.797094028387676</v>
      </c>
      <c r="AC50">
        <f t="shared" si="33"/>
        <v>-50.711805064748084</v>
      </c>
      <c r="AE50">
        <f t="shared" si="34"/>
        <v>0</v>
      </c>
      <c r="AF50">
        <f t="shared" si="35"/>
        <v>0</v>
      </c>
      <c r="AG50">
        <f t="shared" si="36"/>
        <v>-6.0155734555153984E-7</v>
      </c>
      <c r="AH50">
        <f t="shared" si="37"/>
        <v>-4.8385633601088565E-3</v>
      </c>
      <c r="AI50">
        <f t="shared" si="38"/>
        <v>-4.8391649174544084E-3</v>
      </c>
      <c r="AJ50">
        <f t="shared" si="39"/>
        <v>-6.0852889636395915</v>
      </c>
      <c r="AK50">
        <f t="shared" si="61"/>
        <v>-3.9757965819871375</v>
      </c>
      <c r="AL50">
        <f t="shared" si="40"/>
        <v>-10.065924710544184</v>
      </c>
      <c r="AN50">
        <f t="shared" si="41"/>
        <v>0</v>
      </c>
      <c r="AO50">
        <f t="shared" si="42"/>
        <v>0</v>
      </c>
      <c r="AP50">
        <f t="shared" si="43"/>
        <v>-2.9243541679326828E-9</v>
      </c>
      <c r="AQ50">
        <f t="shared" si="44"/>
        <v>-2.3521735763973636E-5</v>
      </c>
      <c r="AR50">
        <f t="shared" si="45"/>
        <v>-2.3524660118141569E-5</v>
      </c>
      <c r="AS50">
        <f t="shared" si="46"/>
        <v>-2.9582450078102358E-2</v>
      </c>
      <c r="AT50">
        <f t="shared" si="47"/>
        <v>-1.9327562686025684E-2</v>
      </c>
      <c r="AU50">
        <f t="shared" si="48"/>
        <v>-4.8933537424246186E-2</v>
      </c>
      <c r="AW50">
        <v>47</v>
      </c>
      <c r="AX50">
        <f>IF(Z50&gt;0, (R50*SUMPRODUCT(K50:$K$98, X50:$X$98)-K50*$AZ$3)/Z50, 0)</f>
        <v>-4215043290.5322433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0.79617230500000002</v>
      </c>
      <c r="Q51" s="5">
        <f t="shared" si="60"/>
        <v>50</v>
      </c>
      <c r="R51">
        <f t="shared" si="31"/>
        <v>100000</v>
      </c>
      <c r="S51">
        <f t="shared" si="32"/>
        <v>-19416385311.819366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-50.711805064748084</v>
      </c>
      <c r="AC51">
        <f t="shared" si="33"/>
        <v>-45.278417842030784</v>
      </c>
      <c r="AE51">
        <f t="shared" si="34"/>
        <v>0</v>
      </c>
      <c r="AF51">
        <f t="shared" si="35"/>
        <v>0</v>
      </c>
      <c r="AG51">
        <f t="shared" si="36"/>
        <v>-1.165984736985735E-7</v>
      </c>
      <c r="AH51">
        <f t="shared" si="37"/>
        <v>-9.5788659679490193E-4</v>
      </c>
      <c r="AI51">
        <f t="shared" si="38"/>
        <v>-9.5800319526860047E-4</v>
      </c>
      <c r="AJ51">
        <f t="shared" si="39"/>
        <v>-5.4333872227173003</v>
      </c>
      <c r="AK51">
        <f t="shared" si="61"/>
        <v>-3.5498263545323661</v>
      </c>
      <c r="AL51">
        <f t="shared" si="40"/>
        <v>-8.9841715804449347</v>
      </c>
      <c r="AN51">
        <f t="shared" si="41"/>
        <v>0</v>
      </c>
      <c r="AO51">
        <f t="shared" si="42"/>
        <v>0</v>
      </c>
      <c r="AP51">
        <f t="shared" si="43"/>
        <v>-5.060900247625312E-10</v>
      </c>
      <c r="AQ51">
        <f t="shared" si="44"/>
        <v>-4.157660354498788E-6</v>
      </c>
      <c r="AR51">
        <f t="shared" si="45"/>
        <v>-4.1581664445235503E-6</v>
      </c>
      <c r="AS51">
        <f t="shared" si="46"/>
        <v>-2.3583353939932928E-2</v>
      </c>
      <c r="AT51">
        <f t="shared" si="47"/>
        <v>-1.5407849268355821E-2</v>
      </c>
      <c r="AU51">
        <f t="shared" si="48"/>
        <v>-3.8995361374733271E-2</v>
      </c>
      <c r="AW51">
        <v>48</v>
      </c>
      <c r="AX51">
        <f>IF(Z51&gt;0, (R51*SUMPRODUCT(K51:$K$98, X51:$X$98)-K51*$AZ$3)/Z51, 0)</f>
        <v>-19416385311.819366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0.79964768799999997</v>
      </c>
      <c r="Q52" s="5">
        <f t="shared" si="60"/>
        <v>50</v>
      </c>
      <c r="R52">
        <f t="shared" si="31"/>
        <v>100000</v>
      </c>
      <c r="S52">
        <f t="shared" si="32"/>
        <v>-91073545069.363281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-45.278417842030784</v>
      </c>
      <c r="AC52">
        <f t="shared" si="33"/>
        <v>-40.427162406429453</v>
      </c>
      <c r="AE52">
        <f t="shared" si="34"/>
        <v>0</v>
      </c>
      <c r="AF52">
        <f t="shared" si="35"/>
        <v>0</v>
      </c>
      <c r="AG52">
        <f t="shared" si="36"/>
        <v>-2.2194789044194659E-8</v>
      </c>
      <c r="AH52">
        <f t="shared" si="37"/>
        <v>-1.864753998347862E-4</v>
      </c>
      <c r="AI52">
        <f t="shared" si="38"/>
        <v>-1.8649759462383039E-4</v>
      </c>
      <c r="AJ52">
        <f t="shared" si="39"/>
        <v>-4.8512554356013311</v>
      </c>
      <c r="AK52">
        <f t="shared" si="61"/>
        <v>-3.1694892489421553</v>
      </c>
      <c r="AL52">
        <f t="shared" si="40"/>
        <v>-8.02093118213811</v>
      </c>
      <c r="AN52">
        <f t="shared" si="41"/>
        <v>0</v>
      </c>
      <c r="AO52">
        <f t="shared" si="42"/>
        <v>0</v>
      </c>
      <c r="AP52">
        <f t="shared" si="43"/>
        <v>-8.6013755619361667E-11</v>
      </c>
      <c r="AQ52">
        <f t="shared" si="44"/>
        <v>-7.2266735396646568E-7</v>
      </c>
      <c r="AR52">
        <f t="shared" si="45"/>
        <v>-7.2275336772208502E-7</v>
      </c>
      <c r="AS52">
        <f t="shared" si="46"/>
        <v>-1.8800570649895706E-2</v>
      </c>
      <c r="AT52">
        <f t="shared" si="47"/>
        <v>-1.228304865407189E-2</v>
      </c>
      <c r="AU52">
        <f t="shared" si="48"/>
        <v>-3.1084342057335314E-2</v>
      </c>
      <c r="AW52">
        <v>49</v>
      </c>
      <c r="AX52">
        <f>IF(Z52&gt;0, (R52*SUMPRODUCT(K52:$K$98, X52:$X$98)-K52*$AZ$3)/Z52, 0)</f>
        <v>-91073545069.363281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0.80323853099999998</v>
      </c>
      <c r="Q53" s="5">
        <f t="shared" si="60"/>
        <v>50</v>
      </c>
      <c r="R53">
        <f t="shared" si="31"/>
        <v>100000</v>
      </c>
      <c r="S53">
        <f t="shared" si="32"/>
        <v>-435398517123.15204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-40.427162406429453</v>
      </c>
      <c r="AC53">
        <f t="shared" si="33"/>
        <v>-36.09568134939888</v>
      </c>
      <c r="AE53">
        <f t="shared" si="34"/>
        <v>0</v>
      </c>
      <c r="AF53">
        <f t="shared" si="35"/>
        <v>0</v>
      </c>
      <c r="AG53">
        <f t="shared" si="36"/>
        <v>-4.1451314060389021E-9</v>
      </c>
      <c r="AH53">
        <f t="shared" si="37"/>
        <v>-3.5655419495427622E-5</v>
      </c>
      <c r="AI53">
        <f t="shared" si="38"/>
        <v>-3.5659564626833663E-5</v>
      </c>
      <c r="AJ53">
        <f t="shared" si="39"/>
        <v>-4.3314810570305724</v>
      </c>
      <c r="AK53">
        <f t="shared" si="61"/>
        <v>-2.829901368450062</v>
      </c>
      <c r="AL53">
        <f t="shared" si="40"/>
        <v>-7.1614180850452609</v>
      </c>
      <c r="AN53">
        <f t="shared" si="41"/>
        <v>0</v>
      </c>
      <c r="AO53">
        <f t="shared" si="42"/>
        <v>0</v>
      </c>
      <c r="AP53">
        <f t="shared" si="43"/>
        <v>-1.4342906565784818E-11</v>
      </c>
      <c r="AQ53">
        <f t="shared" si="44"/>
        <v>-1.233742191240876E-7</v>
      </c>
      <c r="AR53">
        <f t="shared" si="45"/>
        <v>-1.233885620306534E-7</v>
      </c>
      <c r="AS53">
        <f t="shared" si="46"/>
        <v>-1.4987710160876215E-2</v>
      </c>
      <c r="AT53">
        <f t="shared" si="47"/>
        <v>-9.7919720612314187E-3</v>
      </c>
      <c r="AU53">
        <f t="shared" si="48"/>
        <v>-2.4779805610669663E-2</v>
      </c>
      <c r="AW53">
        <v>50</v>
      </c>
      <c r="AX53">
        <f>IF(Z53&gt;0, (R53*SUMPRODUCT(K53:$K$98, X53:$X$98)-K53*$AZ$3)/Z53, 0)</f>
        <v>-435398517123.15204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0.80709142899999997</v>
      </c>
      <c r="Q54" s="5">
        <f t="shared" si="60"/>
        <v>50</v>
      </c>
      <c r="R54">
        <f t="shared" si="31"/>
        <v>100000</v>
      </c>
      <c r="S54">
        <f t="shared" si="32"/>
        <v>-2125371573208.6382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-36.09568134939888</v>
      </c>
      <c r="AC54">
        <f t="shared" si="33"/>
        <v>-32.228287026614233</v>
      </c>
      <c r="AE54">
        <f t="shared" si="34"/>
        <v>0</v>
      </c>
      <c r="AF54">
        <f t="shared" si="35"/>
        <v>0</v>
      </c>
      <c r="AG54">
        <f t="shared" si="36"/>
        <v>-7.5818006208579622E-10</v>
      </c>
      <c r="AH54">
        <f t="shared" si="37"/>
        <v>-6.6910000597854328E-6</v>
      </c>
      <c r="AI54">
        <f t="shared" si="38"/>
        <v>-6.6917582398475181E-6</v>
      </c>
      <c r="AJ54">
        <f t="shared" si="39"/>
        <v>-3.8673943227846479</v>
      </c>
      <c r="AK54">
        <f t="shared" si="61"/>
        <v>-2.5266976944579218</v>
      </c>
      <c r="AL54">
        <f t="shared" si="40"/>
        <v>-6.3940987090008097</v>
      </c>
      <c r="AN54">
        <f t="shared" si="41"/>
        <v>0</v>
      </c>
      <c r="AO54">
        <f t="shared" si="42"/>
        <v>0</v>
      </c>
      <c r="AP54">
        <f t="shared" si="43"/>
        <v>-2.3423576285126943E-12</v>
      </c>
      <c r="AQ54">
        <f t="shared" si="44"/>
        <v>-2.0671494564629908E-8</v>
      </c>
      <c r="AR54">
        <f t="shared" si="45"/>
        <v>-2.0673836922258421E-8</v>
      </c>
      <c r="AS54">
        <f t="shared" si="46"/>
        <v>-1.1948112391032781E-2</v>
      </c>
      <c r="AT54">
        <f t="shared" si="47"/>
        <v>-7.8061003124732875E-3</v>
      </c>
      <c r="AU54">
        <f t="shared" si="48"/>
        <v>-1.9754233377342993E-2</v>
      </c>
      <c r="AW54">
        <v>51</v>
      </c>
      <c r="AX54">
        <f>IF(Z54&gt;0, (R54*SUMPRODUCT(K54:$K$98, X54:$X$98)-K54*$AZ$3)/Z54, 0)</f>
        <v>-2125371573208.6382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0.81105379099999997</v>
      </c>
      <c r="Q55" s="5">
        <f t="shared" si="60"/>
        <v>50</v>
      </c>
      <c r="R55">
        <f t="shared" si="31"/>
        <v>100000</v>
      </c>
      <c r="S55">
        <f t="shared" si="32"/>
        <v>-10604601249493.326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-32.228287026614233</v>
      </c>
      <c r="AC55">
        <f t="shared" si="33"/>
        <v>-28.775256291786743</v>
      </c>
      <c r="AE55">
        <f t="shared" si="34"/>
        <v>0</v>
      </c>
      <c r="AF55">
        <f t="shared" si="35"/>
        <v>0</v>
      </c>
      <c r="AG55">
        <f t="shared" si="36"/>
        <v>-1.3567344784963786E-10</v>
      </c>
      <c r="AH55">
        <f t="shared" si="37"/>
        <v>-1.2298496272306007E-6</v>
      </c>
      <c r="AI55">
        <f t="shared" si="38"/>
        <v>-1.2299853006784502E-6</v>
      </c>
      <c r="AJ55">
        <f t="shared" si="39"/>
        <v>-3.4530307348274896</v>
      </c>
      <c r="AK55">
        <f t="shared" si="61"/>
        <v>-2.2559800918629964</v>
      </c>
      <c r="AL55">
        <f t="shared" si="40"/>
        <v>-5.7090120566757872</v>
      </c>
      <c r="AN55">
        <f t="shared" si="41"/>
        <v>0</v>
      </c>
      <c r="AO55">
        <f t="shared" si="42"/>
        <v>0</v>
      </c>
      <c r="AP55">
        <f t="shared" si="43"/>
        <v>-3.7424644441480084E-13</v>
      </c>
      <c r="AQ55">
        <f t="shared" si="44"/>
        <v>-3.3924607758624825E-9</v>
      </c>
      <c r="AR55">
        <f t="shared" si="45"/>
        <v>-3.3928350223068969E-9</v>
      </c>
      <c r="AS55">
        <f t="shared" si="46"/>
        <v>-9.5249622932588006E-3</v>
      </c>
      <c r="AT55">
        <f t="shared" si="47"/>
        <v>-6.2229753974115997E-3</v>
      </c>
      <c r="AU55">
        <f t="shared" si="48"/>
        <v>-1.5747941083505423E-2</v>
      </c>
      <c r="AW55">
        <v>52</v>
      </c>
      <c r="AX55">
        <f>IF(Z55&gt;0, (R55*SUMPRODUCT(K55:$K$98, X55:$X$98)-K55*$AZ$3)/Z55, 0)</f>
        <v>-10604601249493.326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0.81525055400000002</v>
      </c>
      <c r="Q56" s="5">
        <f t="shared" si="60"/>
        <v>50</v>
      </c>
      <c r="R56">
        <f t="shared" si="31"/>
        <v>100000</v>
      </c>
      <c r="S56">
        <f t="shared" si="32"/>
        <v>-54182683782886.961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-28.775256291786743</v>
      </c>
      <c r="AC56">
        <f t="shared" si="33"/>
        <v>-25.692193120626545</v>
      </c>
      <c r="AE56">
        <f t="shared" si="34"/>
        <v>0</v>
      </c>
      <c r="AF56">
        <f t="shared" si="35"/>
        <v>0</v>
      </c>
      <c r="AG56">
        <f t="shared" si="36"/>
        <v>-2.3708859848634112E-11</v>
      </c>
      <c r="AH56">
        <f t="shared" si="37"/>
        <v>-2.2121570704501473E-7</v>
      </c>
      <c r="AI56">
        <f t="shared" si="38"/>
        <v>-2.2123941590486336E-7</v>
      </c>
      <c r="AJ56">
        <f t="shared" si="39"/>
        <v>-3.0830631711601981</v>
      </c>
      <c r="AK56">
        <f t="shared" si="61"/>
        <v>-2.0142679404250723</v>
      </c>
      <c r="AL56">
        <f t="shared" si="40"/>
        <v>-5.0973313328246865</v>
      </c>
      <c r="AN56">
        <f t="shared" si="41"/>
        <v>0</v>
      </c>
      <c r="AO56">
        <f t="shared" si="42"/>
        <v>0</v>
      </c>
      <c r="AP56">
        <f t="shared" si="43"/>
        <v>-5.8392284668710936E-14</v>
      </c>
      <c r="AQ56">
        <f t="shared" si="44"/>
        <v>-5.4482968061017246E-10</v>
      </c>
      <c r="AR56">
        <f t="shared" si="45"/>
        <v>-5.4488807289484113E-10</v>
      </c>
      <c r="AS56">
        <f t="shared" si="46"/>
        <v>-7.5932416611917538E-3</v>
      </c>
      <c r="AT56">
        <f t="shared" si="47"/>
        <v>-4.9609178900745397E-3</v>
      </c>
      <c r="AU56">
        <f t="shared" si="48"/>
        <v>-1.2554160096154367E-2</v>
      </c>
      <c r="AW56">
        <v>53</v>
      </c>
      <c r="AX56">
        <f>IF(Z56&gt;0, (R56*SUMPRODUCT(K56:$K$98, X56:$X$98)-K56*$AZ$3)/Z56, 0)</f>
        <v>-54182683782886.961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0.81969331899999998</v>
      </c>
      <c r="Q57" s="5">
        <f t="shared" si="60"/>
        <v>50</v>
      </c>
      <c r="R57">
        <f t="shared" si="31"/>
        <v>100000</v>
      </c>
      <c r="S57">
        <f t="shared" si="32"/>
        <v>-284060472270747.81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-25.692193120626545</v>
      </c>
      <c r="AC57">
        <f t="shared" si="33"/>
        <v>-22.93945814389221</v>
      </c>
      <c r="AE57">
        <f t="shared" si="34"/>
        <v>0</v>
      </c>
      <c r="AF57">
        <f t="shared" si="35"/>
        <v>0</v>
      </c>
      <c r="AG57">
        <f t="shared" si="36"/>
        <v>-4.0377772311150395E-12</v>
      </c>
      <c r="AH57">
        <f t="shared" si="37"/>
        <v>-3.8867988038065466E-8</v>
      </c>
      <c r="AI57">
        <f t="shared" si="38"/>
        <v>-3.8872025815296578E-8</v>
      </c>
      <c r="AJ57">
        <f t="shared" si="39"/>
        <v>-2.7527349767343345</v>
      </c>
      <c r="AK57">
        <f t="shared" si="61"/>
        <v>-1.7984535184438584</v>
      </c>
      <c r="AL57">
        <f t="shared" si="40"/>
        <v>-4.5511885340502189</v>
      </c>
      <c r="AN57">
        <f t="shared" si="41"/>
        <v>0</v>
      </c>
      <c r="AO57">
        <f t="shared" si="42"/>
        <v>0</v>
      </c>
      <c r="AP57">
        <f t="shared" si="43"/>
        <v>-8.879103748156561E-15</v>
      </c>
      <c r="AQ57">
        <f t="shared" si="44"/>
        <v>-8.5471010043015141E-11</v>
      </c>
      <c r="AR57">
        <f t="shared" si="45"/>
        <v>-8.5479889146763301E-11</v>
      </c>
      <c r="AS57">
        <f t="shared" si="46"/>
        <v>-6.0532857685300879E-3</v>
      </c>
      <c r="AT57">
        <f t="shared" si="47"/>
        <v>-3.9548133694563541E-3</v>
      </c>
      <c r="AU57">
        <f t="shared" si="48"/>
        <v>-1.0008099223466332E-2</v>
      </c>
      <c r="AW57">
        <v>54</v>
      </c>
      <c r="AX57">
        <f>IF(Z57&gt;0, (R57*SUMPRODUCT(K57:$K$98, X57:$X$98)-K57*$AZ$3)/Z57, 0)</f>
        <v>-284060472270747.81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0.82421808699999999</v>
      </c>
      <c r="Q58" s="5">
        <f t="shared" si="60"/>
        <v>50</v>
      </c>
      <c r="R58">
        <f t="shared" si="31"/>
        <v>100000</v>
      </c>
      <c r="S58">
        <f t="shared" si="32"/>
        <v>-1529873899278959.3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-22.93945814389221</v>
      </c>
      <c r="AC58">
        <f t="shared" si="33"/>
        <v>-20.481659057121281</v>
      </c>
      <c r="AE58">
        <f t="shared" si="34"/>
        <v>0</v>
      </c>
      <c r="AF58">
        <f t="shared" si="35"/>
        <v>0</v>
      </c>
      <c r="AG58">
        <f t="shared" si="36"/>
        <v>-6.6939043364209413E-13</v>
      </c>
      <c r="AH58">
        <f t="shared" si="37"/>
        <v>-6.6560180503235891E-9</v>
      </c>
      <c r="AI58">
        <f t="shared" si="38"/>
        <v>-6.6566874407572312E-9</v>
      </c>
      <c r="AJ58">
        <f t="shared" si="39"/>
        <v>-2.4577990867709296</v>
      </c>
      <c r="AK58">
        <f t="shared" si="61"/>
        <v>-1.6057620700724549</v>
      </c>
      <c r="AL58">
        <f t="shared" si="40"/>
        <v>-4.0635611635000721</v>
      </c>
      <c r="AN58">
        <f t="shared" si="41"/>
        <v>0</v>
      </c>
      <c r="AO58">
        <f t="shared" si="42"/>
        <v>0</v>
      </c>
      <c r="AP58">
        <f t="shared" si="43"/>
        <v>-1.3142810759775572E-15</v>
      </c>
      <c r="AQ58">
        <f t="shared" si="44"/>
        <v>-1.3068424831393086E-11</v>
      </c>
      <c r="AR58">
        <f t="shared" si="45"/>
        <v>-1.3069739112469064E-11</v>
      </c>
      <c r="AS58">
        <f t="shared" si="46"/>
        <v>-4.8256423545262085E-3</v>
      </c>
      <c r="AT58">
        <f t="shared" si="47"/>
        <v>-3.152753005052899E-3</v>
      </c>
      <c r="AU58">
        <f t="shared" si="48"/>
        <v>-7.9783953726488468E-3</v>
      </c>
      <c r="AW58">
        <v>55</v>
      </c>
      <c r="AX58">
        <f>IF(Z58&gt;0, (R58*SUMPRODUCT(K58:$K$98, X58:$X$98)-K58*$AZ$3)/Z58, 0)</f>
        <v>-1529873899278959.3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0.82894669600000004</v>
      </c>
      <c r="Q59" s="5">
        <f t="shared" si="60"/>
        <v>50</v>
      </c>
      <c r="R59">
        <f t="shared" si="31"/>
        <v>100000</v>
      </c>
      <c r="S59">
        <f t="shared" si="32"/>
        <v>-8481408358084859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-20.481659057121281</v>
      </c>
      <c r="AC59">
        <f t="shared" si="33"/>
        <v>-18.287195586726853</v>
      </c>
      <c r="AE59">
        <f t="shared" si="34"/>
        <v>0</v>
      </c>
      <c r="AF59">
        <f t="shared" si="35"/>
        <v>0</v>
      </c>
      <c r="AG59">
        <f t="shared" si="36"/>
        <v>-1.0780754100405199E-13</v>
      </c>
      <c r="AH59">
        <f t="shared" si="37"/>
        <v>-1.1097779766032423E-9</v>
      </c>
      <c r="AI59">
        <f t="shared" si="38"/>
        <v>-1.1098857841442464E-9</v>
      </c>
      <c r="AJ59">
        <f t="shared" si="39"/>
        <v>-2.1944634703944281</v>
      </c>
      <c r="AK59">
        <f t="shared" si="61"/>
        <v>-1.4337161339984899</v>
      </c>
      <c r="AL59">
        <f t="shared" si="40"/>
        <v>-3.6281796055028037</v>
      </c>
      <c r="AN59">
        <f t="shared" si="41"/>
        <v>0</v>
      </c>
      <c r="AO59">
        <f t="shared" si="42"/>
        <v>0</v>
      </c>
      <c r="AP59">
        <f t="shared" si="43"/>
        <v>-1.8899045506326833E-16</v>
      </c>
      <c r="AQ59">
        <f t="shared" si="44"/>
        <v>-1.9454802777623588E-12</v>
      </c>
      <c r="AR59">
        <f t="shared" si="45"/>
        <v>-1.945669268217422E-12</v>
      </c>
      <c r="AS59">
        <f t="shared" si="46"/>
        <v>-3.8469725403900471E-3</v>
      </c>
      <c r="AT59">
        <f t="shared" si="47"/>
        <v>-2.5133553930679147E-3</v>
      </c>
      <c r="AU59">
        <f t="shared" si="48"/>
        <v>-6.3603279354036311E-3</v>
      </c>
      <c r="AW59">
        <v>56</v>
      </c>
      <c r="AX59">
        <f>IF(Z59&gt;0, (R59*SUMPRODUCT(K59:$K$98, X59:$X$98)-K59*$AZ$3)/Z59, 0)</f>
        <v>-8481408358084859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0.83370721699999994</v>
      </c>
      <c r="Q60" s="5">
        <f t="shared" si="60"/>
        <v>50</v>
      </c>
      <c r="R60">
        <f t="shared" si="31"/>
        <v>100000</v>
      </c>
      <c r="S60">
        <f t="shared" si="32"/>
        <v>-4.8451923938196984E+16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-18.287195586726853</v>
      </c>
      <c r="AC60">
        <f t="shared" si="33"/>
        <v>-16.327853202436394</v>
      </c>
      <c r="AE60">
        <f t="shared" si="34"/>
        <v>0</v>
      </c>
      <c r="AF60">
        <f t="shared" si="35"/>
        <v>0</v>
      </c>
      <c r="AG60">
        <f t="shared" si="36"/>
        <v>-1.6849540611909903E-14</v>
      </c>
      <c r="AH60">
        <f t="shared" si="37"/>
        <v>-1.7975984996420312E-10</v>
      </c>
      <c r="AI60">
        <f t="shared" si="38"/>
        <v>-1.7977669950481503E-10</v>
      </c>
      <c r="AJ60">
        <f t="shared" si="39"/>
        <v>-1.9593423842904585</v>
      </c>
      <c r="AK60">
        <f t="shared" si="61"/>
        <v>-1.2801036910708798</v>
      </c>
      <c r="AL60">
        <f t="shared" si="40"/>
        <v>-3.2394460755411147</v>
      </c>
      <c r="AN60">
        <f t="shared" si="41"/>
        <v>0</v>
      </c>
      <c r="AO60">
        <f t="shared" si="42"/>
        <v>0</v>
      </c>
      <c r="AP60">
        <f t="shared" si="43"/>
        <v>-2.6373075162745227E-17</v>
      </c>
      <c r="AQ60">
        <f t="shared" si="44"/>
        <v>-2.8136197558993033E-13</v>
      </c>
      <c r="AR60">
        <f t="shared" si="45"/>
        <v>-2.8138834866509309E-13</v>
      </c>
      <c r="AS60">
        <f t="shared" si="46"/>
        <v>-3.0667829563210537E-3</v>
      </c>
      <c r="AT60">
        <f t="shared" si="47"/>
        <v>-2.0036315314648314E-3</v>
      </c>
      <c r="AU60">
        <f t="shared" si="48"/>
        <v>-5.0704144880672729E-3</v>
      </c>
      <c r="AW60">
        <v>57</v>
      </c>
      <c r="AX60">
        <f>IF(Z60&gt;0, (R60*SUMPRODUCT(K60:$K$98, X60:$X$98)-K60*$AZ$3)/Z60, 0)</f>
        <v>-4.8451923938196984E+16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0.83838979800000002</v>
      </c>
      <c r="Q61" s="5">
        <f t="shared" si="60"/>
        <v>50</v>
      </c>
      <c r="R61">
        <f t="shared" si="31"/>
        <v>100000</v>
      </c>
      <c r="S61">
        <f t="shared" si="32"/>
        <v>-2.8534126201738646E+17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-16.327853202436394</v>
      </c>
      <c r="AC61">
        <f t="shared" si="33"/>
        <v>-14.578440359318451</v>
      </c>
      <c r="AE61">
        <f t="shared" si="34"/>
        <v>0</v>
      </c>
      <c r="AF61">
        <f t="shared" si="35"/>
        <v>0</v>
      </c>
      <c r="AG61">
        <f t="shared" si="36"/>
        <v>-2.5545622557788635E-15</v>
      </c>
      <c r="AH61">
        <f t="shared" si="37"/>
        <v>-2.8252965900023881E-11</v>
      </c>
      <c r="AI61">
        <f t="shared" si="38"/>
        <v>-2.825552046227966E-11</v>
      </c>
      <c r="AJ61">
        <f t="shared" si="39"/>
        <v>-1.749412843117943</v>
      </c>
      <c r="AK61">
        <f t="shared" si="61"/>
        <v>-1.1429497241705477</v>
      </c>
      <c r="AL61">
        <f t="shared" si="40"/>
        <v>-2.8923625673167463</v>
      </c>
      <c r="AN61">
        <f t="shared" si="41"/>
        <v>0</v>
      </c>
      <c r="AO61">
        <f t="shared" si="42"/>
        <v>0</v>
      </c>
      <c r="AP61">
        <f t="shared" si="43"/>
        <v>-3.5700243328437367E-18</v>
      </c>
      <c r="AQ61">
        <f t="shared" si="44"/>
        <v>-3.9483780639879974E-14</v>
      </c>
      <c r="AR61">
        <f t="shared" si="45"/>
        <v>-3.9487350664212818E-14</v>
      </c>
      <c r="AS61">
        <f t="shared" si="46"/>
        <v>-2.4448205965590056E-3</v>
      </c>
      <c r="AT61">
        <f t="shared" si="47"/>
        <v>-1.5972827897521049E-3</v>
      </c>
      <c r="AU61">
        <f t="shared" si="48"/>
        <v>-4.0421033863505974E-3</v>
      </c>
      <c r="AW61">
        <v>58</v>
      </c>
      <c r="AX61">
        <f>IF(Z61&gt;0, (R61*SUMPRODUCT(K61:$K$98, X61:$X$98)-K61*$AZ$3)/Z61, 0)</f>
        <v>-2.8534126201738646E+17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0.84318435700000005</v>
      </c>
      <c r="Q62" s="5">
        <f t="shared" si="60"/>
        <v>50</v>
      </c>
      <c r="R62">
        <f t="shared" si="31"/>
        <v>100000</v>
      </c>
      <c r="S62">
        <f t="shared" si="32"/>
        <v>-1.7352986285262246E+18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-14.578440359318451</v>
      </c>
      <c r="AC62">
        <f t="shared" si="33"/>
        <v>-13.016464606534367</v>
      </c>
      <c r="AE62">
        <f t="shared" si="34"/>
        <v>0</v>
      </c>
      <c r="AF62">
        <f t="shared" si="35"/>
        <v>0</v>
      </c>
      <c r="AG62">
        <f t="shared" si="36"/>
        <v>-3.7504970016570423E-16</v>
      </c>
      <c r="AH62">
        <f t="shared" si="37"/>
        <v>-4.3079338661107419E-12</v>
      </c>
      <c r="AI62">
        <f t="shared" si="38"/>
        <v>-4.3083089158109076E-12</v>
      </c>
      <c r="AJ62">
        <f t="shared" si="39"/>
        <v>-1.5619757527840843</v>
      </c>
      <c r="AK62">
        <f t="shared" si="61"/>
        <v>-1.0204908251522917</v>
      </c>
      <c r="AL62">
        <f t="shared" si="40"/>
        <v>-2.5824665779406843</v>
      </c>
      <c r="AN62">
        <f t="shared" si="41"/>
        <v>0</v>
      </c>
      <c r="AO62">
        <f t="shared" si="42"/>
        <v>0</v>
      </c>
      <c r="AP62">
        <f t="shared" si="43"/>
        <v>-4.6797805174294571E-19</v>
      </c>
      <c r="AQ62">
        <f t="shared" si="44"/>
        <v>-5.3753369135057161E-15</v>
      </c>
      <c r="AR62">
        <f t="shared" si="45"/>
        <v>-5.3758048915574586E-15</v>
      </c>
      <c r="AS62">
        <f t="shared" si="46"/>
        <v>-1.9489960112877302E-3</v>
      </c>
      <c r="AT62">
        <f t="shared" si="47"/>
        <v>-1.2733440607080129E-3</v>
      </c>
      <c r="AU62">
        <f t="shared" si="48"/>
        <v>-3.2223400720011188E-3</v>
      </c>
      <c r="AW62">
        <v>59</v>
      </c>
      <c r="AX62">
        <f>IF(Z62&gt;0, (R62*SUMPRODUCT(K62:$K$98, X62:$X$98)-K62*$AZ$3)/Z62, 0)</f>
        <v>-1.7352986285262246E+18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0.84806285100000001</v>
      </c>
      <c r="Q63" s="5">
        <f t="shared" si="60"/>
        <v>50</v>
      </c>
      <c r="R63">
        <f t="shared" si="31"/>
        <v>100000</v>
      </c>
      <c r="S63">
        <f t="shared" si="32"/>
        <v>-1.0915914447949378E+19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-13.016464606534367</v>
      </c>
      <c r="AC63">
        <f t="shared" si="33"/>
        <v>-11.621843398691402</v>
      </c>
      <c r="AE63">
        <f t="shared" si="34"/>
        <v>0</v>
      </c>
      <c r="AF63">
        <f t="shared" si="35"/>
        <v>0</v>
      </c>
      <c r="AG63">
        <f t="shared" si="36"/>
        <v>-5.32334851748249E-17</v>
      </c>
      <c r="AH63">
        <f t="shared" si="37"/>
        <v>-6.3613143597844464E-13</v>
      </c>
      <c r="AI63">
        <f t="shared" si="38"/>
        <v>-6.3618466946361947E-13</v>
      </c>
      <c r="AJ63">
        <f t="shared" si="39"/>
        <v>-1.3946212078429649</v>
      </c>
      <c r="AK63">
        <f t="shared" si="61"/>
        <v>-0.91115252245740574</v>
      </c>
      <c r="AL63">
        <f t="shared" si="40"/>
        <v>-2.3057737303010066</v>
      </c>
      <c r="AN63">
        <f t="shared" si="41"/>
        <v>0</v>
      </c>
      <c r="AO63">
        <f t="shared" si="42"/>
        <v>0</v>
      </c>
      <c r="AP63">
        <f t="shared" si="43"/>
        <v>-5.9306670052650179E-20</v>
      </c>
      <c r="AQ63">
        <f t="shared" si="44"/>
        <v>-7.0870500136883583E-16</v>
      </c>
      <c r="AR63">
        <f t="shared" si="45"/>
        <v>-7.0876430803888845E-16</v>
      </c>
      <c r="AS63">
        <f t="shared" si="46"/>
        <v>-1.5537276875699742E-3</v>
      </c>
      <c r="AT63">
        <f t="shared" si="47"/>
        <v>-1.0151020892123855E-3</v>
      </c>
      <c r="AU63">
        <f t="shared" si="48"/>
        <v>-2.5688297767830679E-3</v>
      </c>
      <c r="AW63">
        <v>60</v>
      </c>
      <c r="AX63">
        <f>IF(Z63&gt;0, (R63*SUMPRODUCT(K63:$K$98, X63:$X$98)-K63*$AZ$3)/Z63, 0)</f>
        <v>-1.0915914447949378E+19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0.85299375700000002</v>
      </c>
      <c r="Q64" s="5">
        <f t="shared" si="60"/>
        <v>50</v>
      </c>
      <c r="R64">
        <f t="shared" si="31"/>
        <v>100000</v>
      </c>
      <c r="S64">
        <f t="shared" si="32"/>
        <v>-7.1138015117085483E+19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-11.621843398691402</v>
      </c>
      <c r="AC64">
        <f t="shared" si="33"/>
        <v>-10.376645891688753</v>
      </c>
      <c r="AE64">
        <f t="shared" si="34"/>
        <v>0</v>
      </c>
      <c r="AF64">
        <f t="shared" si="35"/>
        <v>0</v>
      </c>
      <c r="AG64">
        <f t="shared" si="36"/>
        <v>-7.2933198055989585E-18</v>
      </c>
      <c r="AH64">
        <f t="shared" si="37"/>
        <v>-9.0815661034955389E-14</v>
      </c>
      <c r="AI64">
        <f t="shared" si="38"/>
        <v>-9.0822954354760982E-14</v>
      </c>
      <c r="AJ64">
        <f t="shared" si="39"/>
        <v>-1.2451975070026489</v>
      </c>
      <c r="AK64">
        <f t="shared" si="61"/>
        <v>-0.81352903790839826</v>
      </c>
      <c r="AL64">
        <f t="shared" si="40"/>
        <v>-2.058726544911138</v>
      </c>
      <c r="AN64">
        <f t="shared" si="41"/>
        <v>0</v>
      </c>
      <c r="AO64">
        <f t="shared" si="42"/>
        <v>0</v>
      </c>
      <c r="AP64">
        <f t="shared" si="43"/>
        <v>-7.2548071863876917E-21</v>
      </c>
      <c r="AQ64">
        <f t="shared" si="44"/>
        <v>-9.0336105898874045E-17</v>
      </c>
      <c r="AR64">
        <f t="shared" si="45"/>
        <v>-9.0343360706060429E-17</v>
      </c>
      <c r="AS64">
        <f t="shared" si="46"/>
        <v>-1.2386221999122896E-3</v>
      </c>
      <c r="AT64">
        <f t="shared" si="47"/>
        <v>-8.0923317060936357E-4</v>
      </c>
      <c r="AU64">
        <f t="shared" si="48"/>
        <v>-2.0478553705217438E-3</v>
      </c>
      <c r="AW64">
        <v>61</v>
      </c>
      <c r="AX64">
        <f>IF(Z64&gt;0, (R64*SUMPRODUCT(K64:$K$98, X64:$X$98)-K64*$AZ$3)/Z64, 0)</f>
        <v>-7.1138015117085483E+19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0.85794593600000002</v>
      </c>
      <c r="Q65" s="5">
        <f t="shared" si="60"/>
        <v>50</v>
      </c>
      <c r="R65">
        <f t="shared" si="31"/>
        <v>100000</v>
      </c>
      <c r="S65">
        <f t="shared" si="32"/>
        <v>-4.8098546157556492E+20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-10.376645891688753</v>
      </c>
      <c r="AC65">
        <f t="shared" si="33"/>
        <v>-9.2648624032935274</v>
      </c>
      <c r="AE65">
        <f t="shared" si="34"/>
        <v>0</v>
      </c>
      <c r="AF65">
        <f t="shared" si="35"/>
        <v>0</v>
      </c>
      <c r="AG65">
        <f t="shared" si="36"/>
        <v>-9.6311252038103208E-19</v>
      </c>
      <c r="AH65">
        <f t="shared" si="37"/>
        <v>-1.2514548174323875E-14</v>
      </c>
      <c r="AI65">
        <f t="shared" si="38"/>
        <v>-1.2515511286844255E-14</v>
      </c>
      <c r="AJ65">
        <f t="shared" si="39"/>
        <v>-1.1117834883952256</v>
      </c>
      <c r="AK65">
        <f t="shared" si="61"/>
        <v>-0.72636521241821272</v>
      </c>
      <c r="AL65">
        <f t="shared" si="40"/>
        <v>-1.8381487008134507</v>
      </c>
      <c r="AN65">
        <f t="shared" si="41"/>
        <v>0</v>
      </c>
      <c r="AO65">
        <f t="shared" si="42"/>
        <v>0</v>
      </c>
      <c r="AP65">
        <f t="shared" si="43"/>
        <v>-8.5538104687401753E-22</v>
      </c>
      <c r="AQ65">
        <f t="shared" si="44"/>
        <v>-1.1114700610758776E-17</v>
      </c>
      <c r="AR65">
        <f t="shared" si="45"/>
        <v>-1.111555599180565E-17</v>
      </c>
      <c r="AS65">
        <f t="shared" si="46"/>
        <v>-9.8742203436885624E-4</v>
      </c>
      <c r="AT65">
        <f t="shared" si="47"/>
        <v>-6.4511572912098487E-4</v>
      </c>
      <c r="AU65">
        <f t="shared" si="48"/>
        <v>-1.6325377634898522E-3</v>
      </c>
      <c r="AW65">
        <v>62</v>
      </c>
      <c r="AX65">
        <f>IF(Z65&gt;0, (R65*SUMPRODUCT(K65:$K$98, X65:$X$98)-K65*$AZ$3)/Z65, 0)</f>
        <v>-4.8098546157556492E+20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0.86292441799999997</v>
      </c>
      <c r="Q66" s="5">
        <f t="shared" si="60"/>
        <v>50</v>
      </c>
      <c r="R66">
        <f t="shared" si="31"/>
        <v>100000</v>
      </c>
      <c r="S66">
        <f t="shared" si="32"/>
        <v>-3.379495086461085E+21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-9.2648624032935274</v>
      </c>
      <c r="AC66">
        <f t="shared" si="33"/>
        <v>-8.2721985743692219</v>
      </c>
      <c r="AE66">
        <f t="shared" si="34"/>
        <v>0</v>
      </c>
      <c r="AF66">
        <f t="shared" si="35"/>
        <v>0</v>
      </c>
      <c r="AG66">
        <f t="shared" si="36"/>
        <v>-1.2238808405890659E-19</v>
      </c>
      <c r="AH66">
        <f t="shared" si="37"/>
        <v>-1.6621866222366304E-15</v>
      </c>
      <c r="AI66">
        <f t="shared" si="38"/>
        <v>-1.6623090103206893E-15</v>
      </c>
      <c r="AJ66">
        <f t="shared" si="39"/>
        <v>-0.99266382892430549</v>
      </c>
      <c r="AK66">
        <f t="shared" si="61"/>
        <v>-0.64854036823054695</v>
      </c>
      <c r="AL66">
        <f t="shared" si="40"/>
        <v>-1.6412041971548541</v>
      </c>
      <c r="AN66">
        <f t="shared" si="41"/>
        <v>0</v>
      </c>
      <c r="AO66">
        <f t="shared" si="42"/>
        <v>0</v>
      </c>
      <c r="AP66">
        <f t="shared" si="43"/>
        <v>-9.7051825324361725E-23</v>
      </c>
      <c r="AQ66">
        <f t="shared" si="44"/>
        <v>-1.3180878429321291E-18</v>
      </c>
      <c r="AR66">
        <f t="shared" si="45"/>
        <v>-1.3181848947574535E-18</v>
      </c>
      <c r="AS66">
        <f t="shared" si="46"/>
        <v>-7.8716680035782304E-4</v>
      </c>
      <c r="AT66">
        <f t="shared" si="47"/>
        <v>-5.1428230956711155E-4</v>
      </c>
      <c r="AU66">
        <f t="shared" si="48"/>
        <v>-1.301449109924936E-3</v>
      </c>
      <c r="AW66">
        <v>63</v>
      </c>
      <c r="AX66">
        <f>IF(Z66&gt;0, (R66*SUMPRODUCT(K66:$K$98, X66:$X$98)-K66*$AZ$3)/Z66, 0)</f>
        <v>-3.379495086461085E+21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2">$C$6</f>
        <v>100000</v>
      </c>
      <c r="S67">
        <f t="shared" ref="S67:S79" si="63">AX67</f>
        <v>-2.4720334918441926E+22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-8.2721985743692219</v>
      </c>
      <c r="AC67">
        <f t="shared" ref="AC67:AC79" si="64">S67*Z67</f>
        <v>-7.3858915842582338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-1.4938898701465797E-20</v>
      </c>
      <c r="AH67">
        <f t="shared" ref="AH67:AH79" si="68">-X67*R67</f>
        <v>-2.1245060903370347E-16</v>
      </c>
      <c r="AI67">
        <f t="shared" ref="AI67:AI79" si="69">SUM(AE67:AH67)</f>
        <v>-2.1246554793240493E-16</v>
      </c>
      <c r="AJ67">
        <f t="shared" ref="AJ67:AJ79" si="70">AB67-AC67</f>
        <v>-0.88630699011098812</v>
      </c>
      <c r="AK67">
        <f t="shared" si="61"/>
        <v>-0.57905390020584557</v>
      </c>
      <c r="AL67">
        <f t="shared" ref="AL67:AL79" si="71">SUM(AI67:AK67)</f>
        <v>-1.465360890316834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-1.05770639827331E-23</v>
      </c>
      <c r="AQ67">
        <f t="shared" ref="AQ67:AQ79" si="75">AH67*$K67</f>
        <v>-1.5041963466153042E-19</v>
      </c>
      <c r="AR67">
        <f t="shared" ref="AR67:AR79" si="76">AI67*$K67</f>
        <v>-1.5043021172551314E-19</v>
      </c>
      <c r="AS67">
        <f t="shared" ref="AS67:AS79" si="77">AJ67*$K67</f>
        <v>-6.2752455385668368E-4</v>
      </c>
      <c r="AT67">
        <f t="shared" ref="AT67:AT79" si="78">AK67*$K67</f>
        <v>-4.0998270851969997E-4</v>
      </c>
      <c r="AU67">
        <f t="shared" ref="AU67:AU79" si="79">AL67*$K67</f>
        <v>-1.0375072623763839E-3</v>
      </c>
      <c r="AW67">
        <v>64</v>
      </c>
      <c r="AX67">
        <f>IF(Z67&gt;0, (R67*SUMPRODUCT(K67:$K$98, X67:$X$98)-K67*$AZ$3)/Z67, 0)</f>
        <v>-2.4720334918441926E+22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0.872959127</v>
      </c>
      <c r="Q68" s="5">
        <f t="shared" si="60"/>
        <v>50</v>
      </c>
      <c r="R68">
        <f t="shared" si="62"/>
        <v>100000</v>
      </c>
      <c r="S68">
        <f t="shared" si="63"/>
        <v>-1.8858136512491428E+23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-7.3858915842582338</v>
      </c>
      <c r="AC68">
        <f t="shared" si="64"/>
        <v>-6.5945460573734218</v>
      </c>
      <c r="AE68">
        <f t="shared" si="65"/>
        <v>0</v>
      </c>
      <c r="AF68">
        <f t="shared" si="66"/>
        <v>0</v>
      </c>
      <c r="AG68">
        <f t="shared" si="67"/>
        <v>-1.7484617456781228E-21</v>
      </c>
      <c r="AH68">
        <f t="shared" si="68"/>
        <v>-2.608209593754603E-17</v>
      </c>
      <c r="AI68">
        <f t="shared" si="69"/>
        <v>-2.6083844399291709E-17</v>
      </c>
      <c r="AJ68">
        <f t="shared" si="70"/>
        <v>-0.79134552688481197</v>
      </c>
      <c r="AK68">
        <f t="shared" si="61"/>
        <v>-0.51701241089807637</v>
      </c>
      <c r="AL68">
        <f t="shared" si="71"/>
        <v>-1.3083579377828882</v>
      </c>
      <c r="AN68">
        <f t="shared" si="72"/>
        <v>0</v>
      </c>
      <c r="AO68">
        <f t="shared" si="73"/>
        <v>0</v>
      </c>
      <c r="AP68">
        <f t="shared" si="74"/>
        <v>-1.1053114306392309E-24</v>
      </c>
      <c r="AQ68">
        <f t="shared" si="75"/>
        <v>-1.6488115251053268E-20</v>
      </c>
      <c r="AR68">
        <f t="shared" si="76"/>
        <v>-1.6489220562483908E-20</v>
      </c>
      <c r="AS68">
        <f t="shared" si="77"/>
        <v>-5.0025873234748447E-4</v>
      </c>
      <c r="AT68">
        <f t="shared" si="78"/>
        <v>-3.2683570513368938E-4</v>
      </c>
      <c r="AU68">
        <f t="shared" si="79"/>
        <v>-8.270944374811738E-4</v>
      </c>
      <c r="AW68">
        <v>65</v>
      </c>
      <c r="AX68">
        <f>IF(Z68&gt;0, (R68*SUMPRODUCT(K68:$K$98, X68:$X$98)-K68*$AZ$3)/Z68, 0)</f>
        <v>-1.8858136512491428E+23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0.877957722</v>
      </c>
      <c r="Q69" s="5">
        <f t="shared" ref="Q69:Q79" si="91">$C$8</f>
        <v>50</v>
      </c>
      <c r="R69">
        <f t="shared" si="62"/>
        <v>100000</v>
      </c>
      <c r="S69">
        <f t="shared" si="63"/>
        <v>-1.502791819901507E+24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-6.5945460573734218</v>
      </c>
      <c r="AC69">
        <f t="shared" si="64"/>
        <v>-5.8879875512262698</v>
      </c>
      <c r="AE69">
        <f t="shared" si="65"/>
        <v>0</v>
      </c>
      <c r="AF69">
        <f t="shared" si="66"/>
        <v>0</v>
      </c>
      <c r="AG69">
        <f t="shared" si="67"/>
        <v>-1.9590163698163359E-22</v>
      </c>
      <c r="AH69">
        <f t="shared" si="68"/>
        <v>-3.0701509824794163E-18</v>
      </c>
      <c r="AI69">
        <f t="shared" si="69"/>
        <v>-3.070346884116398E-18</v>
      </c>
      <c r="AJ69">
        <f t="shared" si="70"/>
        <v>-0.70655850614715199</v>
      </c>
      <c r="AK69">
        <f t="shared" si="61"/>
        <v>-0.46161822401613956</v>
      </c>
      <c r="AL69">
        <f t="shared" si="71"/>
        <v>-1.1681767301632915</v>
      </c>
      <c r="AN69">
        <f t="shared" si="72"/>
        <v>0</v>
      </c>
      <c r="AO69">
        <f t="shared" si="73"/>
        <v>0</v>
      </c>
      <c r="AP69">
        <f t="shared" si="74"/>
        <v>-1.1057286659665934E-25</v>
      </c>
      <c r="AQ69">
        <f t="shared" si="75"/>
        <v>-1.7328869745438934E-21</v>
      </c>
      <c r="AR69">
        <f t="shared" si="76"/>
        <v>-1.7329975474104901E-21</v>
      </c>
      <c r="AS69">
        <f t="shared" si="77"/>
        <v>-3.9880319861884835E-4</v>
      </c>
      <c r="AT69">
        <f t="shared" si="78"/>
        <v>-2.6055142309764772E-4</v>
      </c>
      <c r="AU69">
        <f t="shared" si="79"/>
        <v>-6.5935462171649601E-4</v>
      </c>
      <c r="AW69">
        <v>66</v>
      </c>
      <c r="AX69">
        <f>IF(Z69&gt;0, (R69*SUMPRODUCT(K69:$K$98, X69:$X$98)-K69*$AZ$3)/Z69, 0)</f>
        <v>-1.502791819901507E+24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0.88376105100000002</v>
      </c>
      <c r="Q70" s="5">
        <f t="shared" si="91"/>
        <v>50</v>
      </c>
      <c r="R70">
        <f t="shared" si="62"/>
        <v>100000</v>
      </c>
      <c r="S70">
        <f t="shared" si="63"/>
        <v>-1.2629816308012851E+25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-5.8879875512262698</v>
      </c>
      <c r="AC70">
        <f t="shared" si="64"/>
        <v>-5.2571317421663126</v>
      </c>
      <c r="AE70">
        <f t="shared" si="65"/>
        <v>0</v>
      </c>
      <c r="AF70">
        <f t="shared" si="66"/>
        <v>0</v>
      </c>
      <c r="AG70">
        <f t="shared" si="67"/>
        <v>-2.0812384020308284E-23</v>
      </c>
      <c r="AH70">
        <f t="shared" si="68"/>
        <v>-3.462604731830179E-19</v>
      </c>
      <c r="AI70">
        <f t="shared" si="69"/>
        <v>-3.462812855670382E-19</v>
      </c>
      <c r="AJ70">
        <f t="shared" si="70"/>
        <v>-0.6308558090599572</v>
      </c>
      <c r="AK70">
        <f t="shared" si="61"/>
        <v>-0.41215912858583892</v>
      </c>
      <c r="AL70">
        <f t="shared" si="71"/>
        <v>-1.043014937645796</v>
      </c>
      <c r="AN70">
        <f t="shared" si="72"/>
        <v>0</v>
      </c>
      <c r="AO70">
        <f t="shared" si="73"/>
        <v>0</v>
      </c>
      <c r="AP70">
        <f t="shared" si="74"/>
        <v>-1.0488522442094907E-26</v>
      </c>
      <c r="AQ70">
        <f t="shared" si="75"/>
        <v>-1.7449998713490436E-22</v>
      </c>
      <c r="AR70">
        <f t="shared" si="76"/>
        <v>-1.7451047565734647E-22</v>
      </c>
      <c r="AS70">
        <f t="shared" si="77"/>
        <v>-3.179234682867095E-4</v>
      </c>
      <c r="AT70">
        <f t="shared" si="78"/>
        <v>-2.0770999928065032E-4</v>
      </c>
      <c r="AU70">
        <f t="shared" si="79"/>
        <v>-5.2563346756735979E-4</v>
      </c>
      <c r="AW70">
        <v>67</v>
      </c>
      <c r="AX70">
        <f>IF(Z70&gt;0, (R70*SUMPRODUCT(K70:$K$98, X70:$X$98)-K70*$AZ$3)/Z70, 0)</f>
        <v>-1.2629816308012851E+25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0.88953285599999998</v>
      </c>
      <c r="Q71" s="5">
        <f t="shared" si="91"/>
        <v>50</v>
      </c>
      <c r="R71">
        <f t="shared" si="62"/>
        <v>100000</v>
      </c>
      <c r="S71">
        <f t="shared" si="63"/>
        <v>-1.122418858008236E+26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-5.2571317421663126</v>
      </c>
      <c r="AC71">
        <f t="shared" si="64"/>
        <v>-4.6938676269342068</v>
      </c>
      <c r="AE71">
        <f t="shared" si="65"/>
        <v>0</v>
      </c>
      <c r="AF71">
        <f t="shared" si="66"/>
        <v>0</v>
      </c>
      <c r="AG71">
        <f t="shared" si="67"/>
        <v>-2.0909607823516115E-24</v>
      </c>
      <c r="AH71">
        <f t="shared" si="68"/>
        <v>-3.7026598795507182E-20</v>
      </c>
      <c r="AI71">
        <f t="shared" si="69"/>
        <v>-3.7028689756289535E-20</v>
      </c>
      <c r="AJ71">
        <f t="shared" si="70"/>
        <v>-0.56326411523210584</v>
      </c>
      <c r="AK71">
        <f t="shared" si="61"/>
        <v>-0.36799922195164192</v>
      </c>
      <c r="AL71">
        <f t="shared" si="71"/>
        <v>-0.93126333718374776</v>
      </c>
      <c r="AN71">
        <f t="shared" si="72"/>
        <v>0</v>
      </c>
      <c r="AO71">
        <f t="shared" si="73"/>
        <v>0</v>
      </c>
      <c r="AP71">
        <f t="shared" si="74"/>
        <v>-9.408499058367685E-28</v>
      </c>
      <c r="AQ71">
        <f t="shared" si="75"/>
        <v>-1.6660509505601386E-23</v>
      </c>
      <c r="AR71">
        <f t="shared" si="76"/>
        <v>-1.6661450355507225E-23</v>
      </c>
      <c r="AS71">
        <f t="shared" si="77"/>
        <v>-2.5344664244795134E-4</v>
      </c>
      <c r="AT71">
        <f t="shared" si="78"/>
        <v>-1.6558513973266128E-4</v>
      </c>
      <c r="AU71">
        <f t="shared" si="79"/>
        <v>-4.1903178218061259E-4</v>
      </c>
      <c r="AW71">
        <v>68</v>
      </c>
      <c r="AX71">
        <f>IF(Z71&gt;0, (R71*SUMPRODUCT(K71:$K$98, X71:$X$98)-K71*$AZ$3)/Z71, 0)</f>
        <v>-1.122418858008236E+26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0.89526598199999996</v>
      </c>
      <c r="Q72" s="5">
        <f t="shared" si="91"/>
        <v>50</v>
      </c>
      <c r="R72">
        <f t="shared" si="62"/>
        <v>100000</v>
      </c>
      <c r="S72">
        <f t="shared" si="63"/>
        <v>-1.0578667682502494E+27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-4.6938676269342068</v>
      </c>
      <c r="AC72">
        <f t="shared" si="64"/>
        <v>-4.1909532383341128</v>
      </c>
      <c r="AE72">
        <f t="shared" si="65"/>
        <v>0</v>
      </c>
      <c r="AF72">
        <f t="shared" si="66"/>
        <v>0</v>
      </c>
      <c r="AG72">
        <f t="shared" si="67"/>
        <v>-1.9808511639259183E-25</v>
      </c>
      <c r="AH72">
        <f t="shared" si="68"/>
        <v>-3.7439321162710068E-21</v>
      </c>
      <c r="AI72">
        <f t="shared" si="69"/>
        <v>-3.7441302013873991E-21</v>
      </c>
      <c r="AJ72">
        <f t="shared" si="70"/>
        <v>-0.50291438860009396</v>
      </c>
      <c r="AK72">
        <f t="shared" ref="AK72:AK79" si="92">G72*SUM(AB72:AB72, AE72:AF72)</f>
        <v>-0.32857073388539448</v>
      </c>
      <c r="AL72">
        <f t="shared" si="71"/>
        <v>-0.83148512248548845</v>
      </c>
      <c r="AN72">
        <f t="shared" si="72"/>
        <v>0</v>
      </c>
      <c r="AO72">
        <f t="shared" si="73"/>
        <v>0</v>
      </c>
      <c r="AP72">
        <f t="shared" si="74"/>
        <v>-7.9580796352534642E-29</v>
      </c>
      <c r="AQ72">
        <f t="shared" si="75"/>
        <v>-1.5041266336849317E-24</v>
      </c>
      <c r="AR72">
        <f t="shared" si="76"/>
        <v>-1.5042062144812841E-24</v>
      </c>
      <c r="AS72">
        <f t="shared" si="77"/>
        <v>-2.0204611164536913E-4</v>
      </c>
      <c r="AT72">
        <f t="shared" si="78"/>
        <v>-1.3200345960830774E-4</v>
      </c>
      <c r="AU72">
        <f t="shared" si="79"/>
        <v>-3.3404957125367685E-4</v>
      </c>
      <c r="AW72">
        <v>69</v>
      </c>
      <c r="AX72">
        <f>IF(Z72&gt;0, (R72*SUMPRODUCT(K72:$K$98, X72:$X$98)-K72*$AZ$3)/Z72, 0)</f>
        <v>-1.0578667682502494E+27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0.900953271</v>
      </c>
      <c r="Q73" s="5">
        <f t="shared" si="91"/>
        <v>50</v>
      </c>
      <c r="R73">
        <f t="shared" si="62"/>
        <v>100000</v>
      </c>
      <c r="S73">
        <f t="shared" si="63"/>
        <v>-1.06070589097488E+28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-4.1909532383341128</v>
      </c>
      <c r="AC73">
        <f t="shared" si="64"/>
        <v>-3.7419225342268865</v>
      </c>
      <c r="AE73">
        <f t="shared" si="65"/>
        <v>0</v>
      </c>
      <c r="AF73">
        <f t="shared" si="66"/>
        <v>0</v>
      </c>
      <c r="AG73">
        <f t="shared" si="67"/>
        <v>-1.7638831678344588E-26</v>
      </c>
      <c r="AH73">
        <f t="shared" si="68"/>
        <v>-3.5693086710064268E-22</v>
      </c>
      <c r="AI73">
        <f t="shared" si="69"/>
        <v>-3.5694850593232104E-22</v>
      </c>
      <c r="AJ73">
        <f t="shared" si="70"/>
        <v>-0.44903070410722634</v>
      </c>
      <c r="AK73">
        <f t="shared" si="92"/>
        <v>-0.29336672668338792</v>
      </c>
      <c r="AL73">
        <f t="shared" si="71"/>
        <v>-0.74239743079061427</v>
      </c>
      <c r="AN73">
        <f t="shared" si="72"/>
        <v>0</v>
      </c>
      <c r="AO73">
        <f t="shared" si="73"/>
        <v>0</v>
      </c>
      <c r="AP73">
        <f t="shared" si="74"/>
        <v>-6.3271514342931633E-30</v>
      </c>
      <c r="AQ73">
        <f t="shared" si="75"/>
        <v>-1.2803317639750171E-25</v>
      </c>
      <c r="AR73">
        <f t="shared" si="76"/>
        <v>-1.28039503548936E-25</v>
      </c>
      <c r="AS73">
        <f t="shared" si="77"/>
        <v>-1.6106992318667802E-4</v>
      </c>
      <c r="AT73">
        <f t="shared" si="78"/>
        <v>-1.0523234981529633E-4</v>
      </c>
      <c r="AU73">
        <f t="shared" si="79"/>
        <v>-2.6630227300197438E-4</v>
      </c>
      <c r="AW73">
        <v>70</v>
      </c>
      <c r="AX73">
        <f>IF(Z73&gt;0, (R73*SUMPRODUCT(K73:$K$98, X73:$X$98)-K73*$AZ$3)/Z73, 0)</f>
        <v>-1.06070589097488E+28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0.90658776299999999</v>
      </c>
      <c r="Q74" s="5">
        <f t="shared" si="91"/>
        <v>50</v>
      </c>
      <c r="R74">
        <f t="shared" si="62"/>
        <v>100000</v>
      </c>
      <c r="S74">
        <f t="shared" si="63"/>
        <v>-1.1353955550042034E+29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-3.7419225342268865</v>
      </c>
      <c r="AC74">
        <f t="shared" si="64"/>
        <v>-3.3410022627025766</v>
      </c>
      <c r="AE74">
        <f t="shared" si="65"/>
        <v>0</v>
      </c>
      <c r="AF74">
        <f t="shared" si="66"/>
        <v>0</v>
      </c>
      <c r="AG74">
        <f t="shared" si="67"/>
        <v>-1.4712944083571859E-27</v>
      </c>
      <c r="AH74">
        <f t="shared" si="68"/>
        <v>-3.1982297906407909E-23</v>
      </c>
      <c r="AI74">
        <f t="shared" si="69"/>
        <v>-3.1983769200816268E-23</v>
      </c>
      <c r="AJ74">
        <f t="shared" si="70"/>
        <v>-0.40092027152430987</v>
      </c>
      <c r="AK74">
        <f t="shared" si="92"/>
        <v>-0.26193457739588205</v>
      </c>
      <c r="AL74">
        <f t="shared" si="71"/>
        <v>-0.66285484892019197</v>
      </c>
      <c r="AN74">
        <f t="shared" si="72"/>
        <v>0</v>
      </c>
      <c r="AO74">
        <f t="shared" si="73"/>
        <v>0</v>
      </c>
      <c r="AP74">
        <f t="shared" si="74"/>
        <v>-4.7121594193942044E-31</v>
      </c>
      <c r="AQ74">
        <f t="shared" si="75"/>
        <v>-1.0243067973175141E-26</v>
      </c>
      <c r="AR74">
        <f t="shared" si="76"/>
        <v>-1.0243539189117081E-26</v>
      </c>
      <c r="AS74">
        <f t="shared" si="77"/>
        <v>-1.2840395662203305E-4</v>
      </c>
      <c r="AT74">
        <f t="shared" si="78"/>
        <v>-8.3890584993061464E-5</v>
      </c>
      <c r="AU74">
        <f t="shared" si="79"/>
        <v>-2.1229454161509454E-4</v>
      </c>
      <c r="AW74">
        <v>71</v>
      </c>
      <c r="AX74">
        <f>IF(Z74&gt;0, (R74*SUMPRODUCT(K74:$K$98, X74:$X$98)-K74*$AZ$3)/Z74, 0)</f>
        <v>-1.1353955550042034E+29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0.91219363099999995</v>
      </c>
      <c r="Q75" s="5">
        <f t="shared" si="91"/>
        <v>50</v>
      </c>
      <c r="R75">
        <f t="shared" si="62"/>
        <v>100000</v>
      </c>
      <c r="S75">
        <f t="shared" si="63"/>
        <v>-1.302908803331707E+30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-3.3410022627025766</v>
      </c>
      <c r="AC75">
        <f t="shared" si="64"/>
        <v>-2.9830377345558721</v>
      </c>
      <c r="AE75">
        <f t="shared" si="65"/>
        <v>0</v>
      </c>
      <c r="AF75">
        <f t="shared" si="66"/>
        <v>0</v>
      </c>
      <c r="AG75">
        <f t="shared" si="67"/>
        <v>-1.14476075644276E-28</v>
      </c>
      <c r="AH75">
        <f t="shared" si="68"/>
        <v>-2.6842107772586761E-24</v>
      </c>
      <c r="AI75">
        <f t="shared" si="69"/>
        <v>-2.6843252533343202E-24</v>
      </c>
      <c r="AJ75">
        <f t="shared" si="70"/>
        <v>-0.35796452814670454</v>
      </c>
      <c r="AK75">
        <f t="shared" si="92"/>
        <v>-0.23387015838918038</v>
      </c>
      <c r="AL75">
        <f t="shared" si="71"/>
        <v>-0.59183468653588489</v>
      </c>
      <c r="AN75">
        <f t="shared" si="72"/>
        <v>0</v>
      </c>
      <c r="AO75">
        <f t="shared" si="73"/>
        <v>0</v>
      </c>
      <c r="AP75">
        <f t="shared" si="74"/>
        <v>-3.2735358443947463E-32</v>
      </c>
      <c r="AQ75">
        <f t="shared" si="75"/>
        <v>-7.6757175189786627E-28</v>
      </c>
      <c r="AR75">
        <f t="shared" si="76"/>
        <v>-7.6760448725631017E-28</v>
      </c>
      <c r="AS75">
        <f t="shared" si="77"/>
        <v>-1.0236284807241135E-4</v>
      </c>
      <c r="AT75">
        <f t="shared" si="78"/>
        <v>-6.6877060740642107E-5</v>
      </c>
      <c r="AU75">
        <f t="shared" si="79"/>
        <v>-1.6923990881305344E-4</v>
      </c>
      <c r="AW75">
        <v>72</v>
      </c>
      <c r="AX75">
        <f>IF(Z75&gt;0, (R75*SUMPRODUCT(K75:$K$98, X75:$X$98)-K75*$AZ$3)/Z75, 0)</f>
        <v>-1.302908803331707E+30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0.91779930600000004</v>
      </c>
      <c r="Q76" s="5">
        <f t="shared" si="91"/>
        <v>50</v>
      </c>
      <c r="R76">
        <f t="shared" si="62"/>
        <v>100000</v>
      </c>
      <c r="S76">
        <f t="shared" si="63"/>
        <v>-1.6112191823892542E+31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-2.9830377345558721</v>
      </c>
      <c r="AC76">
        <f t="shared" si="64"/>
        <v>-2.6634265487105999</v>
      </c>
      <c r="AE76">
        <f t="shared" si="65"/>
        <v>0</v>
      </c>
      <c r="AF76">
        <f t="shared" si="66"/>
        <v>0</v>
      </c>
      <c r="AG76">
        <f t="shared" si="67"/>
        <v>-8.265252107913221E-30</v>
      </c>
      <c r="AH76">
        <f t="shared" si="68"/>
        <v>-2.1013212555984005E-25</v>
      </c>
      <c r="AI76">
        <f t="shared" si="69"/>
        <v>-2.1014039081194798E-25</v>
      </c>
      <c r="AJ76">
        <f t="shared" si="70"/>
        <v>-0.31961118584527215</v>
      </c>
      <c r="AK76">
        <f t="shared" si="92"/>
        <v>-0.20881264141891107</v>
      </c>
      <c r="AL76">
        <f t="shared" si="71"/>
        <v>-0.52842382726418324</v>
      </c>
      <c r="AN76">
        <f t="shared" si="72"/>
        <v>0</v>
      </c>
      <c r="AO76">
        <f t="shared" si="73"/>
        <v>0</v>
      </c>
      <c r="AP76">
        <f t="shared" si="74"/>
        <v>-2.1102817839212195E-33</v>
      </c>
      <c r="AQ76">
        <f t="shared" si="75"/>
        <v>-5.3650873681278971E-29</v>
      </c>
      <c r="AR76">
        <f t="shared" si="76"/>
        <v>-5.3652983963062889E-29</v>
      </c>
      <c r="AS76">
        <f t="shared" si="77"/>
        <v>-8.1603035772011653E-5</v>
      </c>
      <c r="AT76">
        <f t="shared" si="78"/>
        <v>-5.3313983371047599E-5</v>
      </c>
      <c r="AU76">
        <f t="shared" si="79"/>
        <v>-1.3491701914305926E-4</v>
      </c>
      <c r="AW76">
        <v>73</v>
      </c>
      <c r="AX76">
        <f>IF(Z76&gt;0, (R76*SUMPRODUCT(K76:$K$98, X76:$X$98)-K76*$AZ$3)/Z76, 0)</f>
        <v>-1.6112191823892542E+31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0.92340517499999997</v>
      </c>
      <c r="Q77" s="5">
        <f t="shared" si="91"/>
        <v>50</v>
      </c>
      <c r="R77">
        <f t="shared" si="62"/>
        <v>100000</v>
      </c>
      <c r="S77">
        <f t="shared" si="63"/>
        <v>-2.1602107306456492E+32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-2.6634265487105999</v>
      </c>
      <c r="AC77">
        <f t="shared" si="64"/>
        <v>-2.3780594184916071</v>
      </c>
      <c r="AE77">
        <f t="shared" si="65"/>
        <v>0</v>
      </c>
      <c r="AF77">
        <f t="shared" si="66"/>
        <v>0</v>
      </c>
      <c r="AG77">
        <f t="shared" si="67"/>
        <v>-5.5042301770736201E-31</v>
      </c>
      <c r="AH77">
        <f t="shared" si="68"/>
        <v>-1.5264353138253454E-26</v>
      </c>
      <c r="AI77">
        <f t="shared" si="69"/>
        <v>-1.5264903561271162E-26</v>
      </c>
      <c r="AJ77">
        <f t="shared" si="70"/>
        <v>-0.28536713021899285</v>
      </c>
      <c r="AK77">
        <f t="shared" si="92"/>
        <v>-0.186439858409742</v>
      </c>
      <c r="AL77">
        <f t="shared" si="71"/>
        <v>-0.47180698862873482</v>
      </c>
      <c r="AN77">
        <f t="shared" si="72"/>
        <v>0</v>
      </c>
      <c r="AO77">
        <f t="shared" si="73"/>
        <v>0</v>
      </c>
      <c r="AP77">
        <f t="shared" si="74"/>
        <v>-1.2547664830439412E-34</v>
      </c>
      <c r="AQ77">
        <f t="shared" si="75"/>
        <v>-3.4797234285376535E-30</v>
      </c>
      <c r="AR77">
        <f t="shared" si="76"/>
        <v>-3.4798489051859579E-30</v>
      </c>
      <c r="AS77">
        <f t="shared" si="77"/>
        <v>-6.5053440507024563E-5</v>
      </c>
      <c r="AT77">
        <f t="shared" si="78"/>
        <v>-4.250158113125605E-5</v>
      </c>
      <c r="AU77">
        <f t="shared" si="79"/>
        <v>-1.0755502163828061E-4</v>
      </c>
      <c r="AW77">
        <v>74</v>
      </c>
      <c r="AX77">
        <f>IF(Z77&gt;0, (R77*SUMPRODUCT(K77:$K$98, X77:$X$98)-K77*$AZ$3)/Z77, 0)</f>
        <v>-2.1602107306456492E+32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0.92901104300000004</v>
      </c>
      <c r="Q78" s="5">
        <f t="shared" si="91"/>
        <v>50</v>
      </c>
      <c r="R78">
        <f t="shared" si="62"/>
        <v>100000</v>
      </c>
      <c r="S78">
        <f t="shared" si="63"/>
        <v>-3.1624734637347803E+33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-2.3780594184916071</v>
      </c>
      <c r="AC78">
        <f t="shared" si="64"/>
        <v>-2.1232673379389344</v>
      </c>
      <c r="AE78">
        <f t="shared" si="65"/>
        <v>0</v>
      </c>
      <c r="AF78">
        <f t="shared" si="66"/>
        <v>0</v>
      </c>
      <c r="AG78">
        <f t="shared" si="67"/>
        <v>-3.3569725758764522E-32</v>
      </c>
      <c r="AH78">
        <f t="shared" si="68"/>
        <v>-1.0226981235430477E-27</v>
      </c>
      <c r="AI78">
        <f t="shared" si="69"/>
        <v>-1.0227316932688066E-27</v>
      </c>
      <c r="AJ78">
        <f t="shared" si="70"/>
        <v>-0.25479208055267266</v>
      </c>
      <c r="AK78">
        <f t="shared" si="92"/>
        <v>-0.16646415929441252</v>
      </c>
      <c r="AL78">
        <f t="shared" si="71"/>
        <v>-0.42125623984708516</v>
      </c>
      <c r="AN78">
        <f t="shared" si="72"/>
        <v>0</v>
      </c>
      <c r="AO78">
        <f t="shared" si="73"/>
        <v>0</v>
      </c>
      <c r="AP78">
        <f t="shared" si="74"/>
        <v>-6.832758846375724E-36</v>
      </c>
      <c r="AQ78">
        <f t="shared" si="75"/>
        <v>-2.0815927127394527E-31</v>
      </c>
      <c r="AR78">
        <f t="shared" si="76"/>
        <v>-2.0816610403279165E-31</v>
      </c>
      <c r="AS78">
        <f t="shared" si="77"/>
        <v>-5.1860204485829624E-5</v>
      </c>
      <c r="AT78">
        <f t="shared" si="78"/>
        <v>-3.38820002640753E-5</v>
      </c>
      <c r="AU78">
        <f t="shared" si="79"/>
        <v>-8.5742204749904917E-5</v>
      </c>
      <c r="AW78">
        <v>75</v>
      </c>
      <c r="AX78">
        <f>IF(Z78&gt;0, (R78*SUMPRODUCT(K78:$K$98, X78:$X$98)-K78*$AZ$3)/Z78, 0)</f>
        <v>-3.1624734637347803E+33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-2.1232673379389344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-6.7139451517529049E-29</v>
      </c>
      <c r="AI79">
        <f t="shared" si="69"/>
        <v>-6.7139451517529049E-29</v>
      </c>
      <c r="AJ79">
        <f t="shared" si="70"/>
        <v>-2.1232673379389344</v>
      </c>
      <c r="AK79">
        <f t="shared" si="92"/>
        <v>-0.14862871365572541</v>
      </c>
      <c r="AL79">
        <f t="shared" si="71"/>
        <v>-2.27189605159466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-1.2201355082813794E-32</v>
      </c>
      <c r="AR79">
        <f t="shared" si="76"/>
        <v>-1.2201355082813794E-32</v>
      </c>
      <c r="AS79">
        <f t="shared" si="77"/>
        <v>-3.8586461671004103E-4</v>
      </c>
      <c r="AT79">
        <f t="shared" si="78"/>
        <v>-2.7010523169702873E-5</v>
      </c>
      <c r="AU79">
        <f t="shared" si="79"/>
        <v>-4.1287513987974396E-4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18028.474656265749</v>
      </c>
      <c r="AO81" s="6">
        <f t="shared" si="93"/>
        <v>-1802.8474656265751</v>
      </c>
      <c r="AP81" s="6">
        <f t="shared" si="93"/>
        <v>-2811.6513506600036</v>
      </c>
      <c r="AQ81" s="6">
        <f t="shared" si="93"/>
        <v>-10431.730996178725</v>
      </c>
      <c r="AR81" s="6">
        <f t="shared" si="93"/>
        <v>2982.2448438004444</v>
      </c>
      <c r="AS81" s="6">
        <f t="shared" si="93"/>
        <v>-2372.3103746979091</v>
      </c>
      <c r="AT81" s="6">
        <f t="shared" si="93"/>
        <v>1383.8477185737795</v>
      </c>
      <c r="AU81" s="6">
        <f t="shared" si="93"/>
        <v>1993.7821876763214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39807.42154279707</v>
      </c>
      <c r="K3">
        <v>1</v>
      </c>
      <c r="L3" s="2">
        <v>0</v>
      </c>
      <c r="O3">
        <f>$C$3</f>
        <v>39807.42154279707</v>
      </c>
      <c r="P3" s="2">
        <f>O3*C5</f>
        <v>3980.7421542797074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39807.42154279707</v>
      </c>
      <c r="AF3">
        <f t="shared" ref="AF3:AF34" si="4">-$Z3*P3</f>
        <v>-3980.7421542797074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33306.771184517362</v>
      </c>
      <c r="AJ3">
        <f t="shared" ref="AJ3:AJ34" si="8">AB3-AC3</f>
        <v>0</v>
      </c>
      <c r="AL3">
        <f t="shared" ref="AL3:AL34" si="9">SUM(AI3:AK3)</f>
        <v>33306.771184517362</v>
      </c>
      <c r="AN3">
        <f t="shared" ref="AN3:AN34" si="10">AE3*$K3</f>
        <v>39807.42154279707</v>
      </c>
      <c r="AO3">
        <f t="shared" ref="AO3:AO34" si="11">AF3*$K3</f>
        <v>-3980.7421542797074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33306.771184517362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33306.771184517362</v>
      </c>
      <c r="AW3">
        <v>0</v>
      </c>
      <c r="AX3">
        <f>IF(Z3&gt;0, (R3*SUMPRODUCT(K3:$K$98, X3:$X$98)-K3*$AZ$3)/Z3, 0)</f>
        <v>0</v>
      </c>
      <c r="AZ3">
        <f>C6*ABS(SUMPRODUCT(X4:X69, K4:K69))/1</f>
        <v>25462.485373584554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100000</v>
      </c>
      <c r="S4">
        <f t="shared" si="1"/>
        <v>2814.7290107290419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2728.1234328840619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-2728.1234328840619</v>
      </c>
      <c r="AK4">
        <f>G4*SUM(AB4, AE4:AF4)</f>
        <v>0</v>
      </c>
      <c r="AL4">
        <f t="shared" si="9"/>
        <v>-4804.9943328840618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-1854.3490178571426</v>
      </c>
      <c r="AR4">
        <f t="shared" si="14"/>
        <v>-1854.3490178571426</v>
      </c>
      <c r="AS4">
        <f t="shared" si="15"/>
        <v>-2435.8244936464835</v>
      </c>
      <c r="AT4">
        <f t="shared" si="16"/>
        <v>0</v>
      </c>
      <c r="AU4">
        <f t="shared" si="17"/>
        <v>-4290.1735115036263</v>
      </c>
      <c r="AW4">
        <v>1</v>
      </c>
      <c r="AX4">
        <f>IF(Z4&gt;0, (R4*SUMPRODUCT(K4:$K$98, X4:$X$98)-K4*$AZ$3)/Z4, 0)</f>
        <v>2814.7290107290419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100000</v>
      </c>
      <c r="S5">
        <f t="shared" si="1"/>
        <v>3535.6724088716296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2728.1234328840619</v>
      </c>
      <c r="AC5">
        <f t="shared" si="2"/>
        <v>3309.5989086733971</v>
      </c>
      <c r="AE5">
        <f t="shared" si="3"/>
        <v>0</v>
      </c>
      <c r="AF5">
        <f t="shared" si="4"/>
        <v>0</v>
      </c>
      <c r="AG5">
        <f t="shared" si="5"/>
        <v>-46.802963141735447</v>
      </c>
      <c r="AH5">
        <f t="shared" si="6"/>
        <v>-2347.9715255291189</v>
      </c>
      <c r="AI5">
        <f t="shared" si="7"/>
        <v>-2394.7744886708542</v>
      </c>
      <c r="AJ5">
        <f t="shared" si="8"/>
        <v>-581.47547578933518</v>
      </c>
      <c r="AK5">
        <f>G5*SUM(AB5, AE5:AF5)</f>
        <v>190.96864030188436</v>
      </c>
      <c r="AL5">
        <f t="shared" si="9"/>
        <v>-2785.2813241583049</v>
      </c>
      <c r="AN5">
        <f t="shared" si="10"/>
        <v>0</v>
      </c>
      <c r="AO5">
        <f t="shared" si="11"/>
        <v>0</v>
      </c>
      <c r="AP5">
        <f t="shared" si="12"/>
        <v>-37.311035667837565</v>
      </c>
      <c r="AQ5">
        <f t="shared" si="13"/>
        <v>-1871.7885248159428</v>
      </c>
      <c r="AR5">
        <f t="shared" si="14"/>
        <v>-1909.0995604837804</v>
      </c>
      <c r="AS5">
        <f t="shared" si="15"/>
        <v>-463.54868924532457</v>
      </c>
      <c r="AT5">
        <f t="shared" si="16"/>
        <v>152.23903085290524</v>
      </c>
      <c r="AU5">
        <f t="shared" si="17"/>
        <v>-2220.4092188761992</v>
      </c>
      <c r="AW5">
        <v>2</v>
      </c>
      <c r="AX5">
        <f>IF(Z5&gt;0, (R5*SUMPRODUCT(K5:$K$98, X5:$X$98)-K5*$AZ$3)/Z5, 0)</f>
        <v>3535.6724088716296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50</v>
      </c>
      <c r="R6">
        <f t="shared" si="0"/>
        <v>100000</v>
      </c>
      <c r="S6">
        <f t="shared" si="1"/>
        <v>4011.1660351094656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3309.5989086733971</v>
      </c>
      <c r="AC6">
        <f t="shared" si="2"/>
        <v>3612.6536817561027</v>
      </c>
      <c r="AE6">
        <f t="shared" si="3"/>
        <v>0</v>
      </c>
      <c r="AF6">
        <f t="shared" si="4"/>
        <v>0</v>
      </c>
      <c r="AG6">
        <f t="shared" si="5"/>
        <v>-45.032462507594914</v>
      </c>
      <c r="AH6">
        <f t="shared" si="6"/>
        <v>-2604.942005446349</v>
      </c>
      <c r="AI6">
        <f t="shared" si="7"/>
        <v>-2649.974467953944</v>
      </c>
      <c r="AJ6">
        <f t="shared" si="8"/>
        <v>-303.05477308270565</v>
      </c>
      <c r="AK6">
        <f>G6*SUM(AB6, AE6:AF6)</f>
        <v>231.67192360713781</v>
      </c>
      <c r="AL6">
        <f t="shared" si="9"/>
        <v>-2721.357317429512</v>
      </c>
      <c r="AN6">
        <f t="shared" si="10"/>
        <v>0</v>
      </c>
      <c r="AO6">
        <f t="shared" si="11"/>
        <v>0</v>
      </c>
      <c r="AP6">
        <f t="shared" si="12"/>
        <v>-32.053217323304047</v>
      </c>
      <c r="AQ6">
        <f t="shared" si="13"/>
        <v>-1854.1462661761661</v>
      </c>
      <c r="AR6">
        <f t="shared" si="14"/>
        <v>-1886.1994834994703</v>
      </c>
      <c r="AS6">
        <f t="shared" si="15"/>
        <v>-215.70840148584526</v>
      </c>
      <c r="AT6">
        <f t="shared" si="16"/>
        <v>164.89949919649817</v>
      </c>
      <c r="AU6">
        <f t="shared" si="17"/>
        <v>-1937.0083857888173</v>
      </c>
      <c r="AW6">
        <v>3</v>
      </c>
      <c r="AX6">
        <f>IF(Z6&gt;0, (R6*SUMPRODUCT(K6:$K$98, X6:$X$98)-K6*$AZ$3)/Z6, 0)</f>
        <v>4011.1660351094656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100000</v>
      </c>
      <c r="S7">
        <f t="shared" si="1"/>
        <v>4287.2266055855071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3612.6536817561027</v>
      </c>
      <c r="AC7">
        <f t="shared" si="2"/>
        <v>3700.3317887037283</v>
      </c>
      <c r="AE7">
        <f t="shared" si="3"/>
        <v>0</v>
      </c>
      <c r="AF7">
        <f t="shared" si="4"/>
        <v>0</v>
      </c>
      <c r="AG7">
        <f t="shared" si="5"/>
        <v>-43.155309120852657</v>
      </c>
      <c r="AH7">
        <f t="shared" si="6"/>
        <v>-2853.6575233326066</v>
      </c>
      <c r="AI7">
        <f t="shared" si="7"/>
        <v>-2896.8128324534591</v>
      </c>
      <c r="AJ7">
        <f t="shared" si="8"/>
        <v>-87.678106947625565</v>
      </c>
      <c r="AK7">
        <f>G7*SUM(AB7, AE7:AF7)</f>
        <v>252.88575772292722</v>
      </c>
      <c r="AL7">
        <f t="shared" si="9"/>
        <v>-2731.6051816781574</v>
      </c>
      <c r="AN7">
        <f t="shared" si="10"/>
        <v>0</v>
      </c>
      <c r="AO7">
        <f t="shared" si="11"/>
        <v>0</v>
      </c>
      <c r="AP7">
        <f t="shared" si="12"/>
        <v>-27.425979125450766</v>
      </c>
      <c r="AQ7">
        <f t="shared" si="13"/>
        <v>-1813.550945653828</v>
      </c>
      <c r="AR7">
        <f t="shared" si="14"/>
        <v>-1840.9769247792785</v>
      </c>
      <c r="AS7">
        <f t="shared" si="15"/>
        <v>-55.721022045528279</v>
      </c>
      <c r="AT7">
        <f t="shared" si="16"/>
        <v>160.71347080402441</v>
      </c>
      <c r="AU7">
        <f t="shared" si="17"/>
        <v>-1735.9844760207825</v>
      </c>
      <c r="AW7">
        <v>4</v>
      </c>
      <c r="AX7">
        <f>IF(Z7&gt;0, (R7*SUMPRODUCT(K7:$K$98, X7:$X$98)-K7*$AZ$3)/Z7, 0)</f>
        <v>4287.2266055855071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100000</v>
      </c>
      <c r="S8">
        <f t="shared" si="1"/>
        <v>4396.7527845523709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3700.3317887037283</v>
      </c>
      <c r="AC8">
        <f t="shared" si="2"/>
        <v>3620.5526047675685</v>
      </c>
      <c r="AE8">
        <f t="shared" si="3"/>
        <v>0</v>
      </c>
      <c r="AF8">
        <f t="shared" si="4"/>
        <v>0</v>
      </c>
      <c r="AG8">
        <f t="shared" si="5"/>
        <v>-41.173029076004482</v>
      </c>
      <c r="AH8">
        <f t="shared" si="6"/>
        <v>-3101.4539072793077</v>
      </c>
      <c r="AI8">
        <f t="shared" si="7"/>
        <v>-3142.6269363553124</v>
      </c>
      <c r="AJ8">
        <f t="shared" si="8"/>
        <v>79.779183936159825</v>
      </c>
      <c r="AK8">
        <f t="shared" ref="AK8:AK39" si="30">G8*SUM(AB8:AB8, AE8:AF8)</f>
        <v>259.023225209261</v>
      </c>
      <c r="AL8">
        <f t="shared" si="9"/>
        <v>-2803.8245272098916</v>
      </c>
      <c r="AN8">
        <f t="shared" si="10"/>
        <v>0</v>
      </c>
      <c r="AO8">
        <f t="shared" si="11"/>
        <v>0</v>
      </c>
      <c r="AP8">
        <f t="shared" si="12"/>
        <v>-23.362682429007688</v>
      </c>
      <c r="AQ8">
        <f t="shared" si="13"/>
        <v>-1759.8482387636618</v>
      </c>
      <c r="AR8">
        <f t="shared" si="14"/>
        <v>-1783.2109211926695</v>
      </c>
      <c r="AS8">
        <f t="shared" si="15"/>
        <v>45.268851492690956</v>
      </c>
      <c r="AT8">
        <f t="shared" si="16"/>
        <v>146.9767342385816</v>
      </c>
      <c r="AU8">
        <f t="shared" si="17"/>
        <v>-1590.965335461397</v>
      </c>
      <c r="AW8">
        <v>5</v>
      </c>
      <c r="AX8">
        <f>IF(Z8&gt;0, (R8*SUMPRODUCT(K8:$K$98, X8:$X$98)-K8*$AZ$3)/Z8, 0)</f>
        <v>4396.7527845523709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100000</v>
      </c>
      <c r="S9">
        <f t="shared" si="1"/>
        <v>4362.035480493887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3620.5526047675685</v>
      </c>
      <c r="AC9">
        <f t="shared" si="2"/>
        <v>3408.7148675375392</v>
      </c>
      <c r="AE9">
        <f t="shared" si="3"/>
        <v>0</v>
      </c>
      <c r="AF9">
        <f t="shared" si="4"/>
        <v>0</v>
      </c>
      <c r="AG9">
        <f t="shared" si="5"/>
        <v>-39.072525691051815</v>
      </c>
      <c r="AH9">
        <f t="shared" si="6"/>
        <v>-3377.5461883852358</v>
      </c>
      <c r="AI9">
        <f t="shared" si="7"/>
        <v>-3416.6187140762877</v>
      </c>
      <c r="AJ9">
        <f t="shared" si="8"/>
        <v>211.83773723002923</v>
      </c>
      <c r="AK9">
        <f t="shared" si="30"/>
        <v>253.43868233372982</v>
      </c>
      <c r="AL9">
        <f t="shared" si="9"/>
        <v>-2951.3422945125285</v>
      </c>
      <c r="AN9">
        <f t="shared" si="10"/>
        <v>0</v>
      </c>
      <c r="AO9">
        <f t="shared" si="11"/>
        <v>0</v>
      </c>
      <c r="AP9">
        <f t="shared" si="12"/>
        <v>-19.795357498087252</v>
      </c>
      <c r="AQ9">
        <f t="shared" si="13"/>
        <v>-1711.1700122497984</v>
      </c>
      <c r="AR9">
        <f t="shared" si="14"/>
        <v>-1730.9653697478857</v>
      </c>
      <c r="AS9">
        <f t="shared" si="15"/>
        <v>107.32359032051637</v>
      </c>
      <c r="AT9">
        <f t="shared" si="16"/>
        <v>128.39992378044039</v>
      </c>
      <c r="AU9">
        <f t="shared" si="17"/>
        <v>-1495.2418556469288</v>
      </c>
      <c r="AW9">
        <v>6</v>
      </c>
      <c r="AX9">
        <f>IF(Z9&gt;0, (R9*SUMPRODUCT(K9:$K$98, X9:$X$98)-K9*$AZ$3)/Z9, 0)</f>
        <v>4362.035480493887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100000</v>
      </c>
      <c r="S10">
        <f t="shared" si="1"/>
        <v>4176.7174209541527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3408.7148675375392</v>
      </c>
      <c r="AC10">
        <f t="shared" si="2"/>
        <v>3079.6970887999119</v>
      </c>
      <c r="AE10">
        <f t="shared" si="3"/>
        <v>0</v>
      </c>
      <c r="AF10">
        <f t="shared" si="4"/>
        <v>0</v>
      </c>
      <c r="AG10">
        <f t="shared" si="5"/>
        <v>-36.867434140377739</v>
      </c>
      <c r="AH10">
        <f t="shared" si="6"/>
        <v>-3628.7325875271199</v>
      </c>
      <c r="AI10">
        <f t="shared" si="7"/>
        <v>-3665.6000216674975</v>
      </c>
      <c r="AJ10">
        <f t="shared" si="8"/>
        <v>329.0177787376274</v>
      </c>
      <c r="AK10">
        <f t="shared" si="30"/>
        <v>238.61004072762776</v>
      </c>
      <c r="AL10">
        <f t="shared" si="9"/>
        <v>-3097.9722022022424</v>
      </c>
      <c r="AN10">
        <f t="shared" si="10"/>
        <v>0</v>
      </c>
      <c r="AO10">
        <f t="shared" si="11"/>
        <v>0</v>
      </c>
      <c r="AP10">
        <f t="shared" si="12"/>
        <v>-16.676954904884472</v>
      </c>
      <c r="AQ10">
        <f t="shared" si="13"/>
        <v>-1641.454338635308</v>
      </c>
      <c r="AR10">
        <f t="shared" si="14"/>
        <v>-1658.1312935401925</v>
      </c>
      <c r="AS10">
        <f t="shared" si="15"/>
        <v>148.8309340438534</v>
      </c>
      <c r="AT10">
        <f t="shared" si="16"/>
        <v>107.93506469464663</v>
      </c>
      <c r="AU10">
        <f t="shared" si="17"/>
        <v>-1401.3652948016925</v>
      </c>
      <c r="AW10">
        <v>7</v>
      </c>
      <c r="AX10">
        <f>IF(Z10&gt;0, (R10*SUMPRODUCT(K10:$K$98, X10:$X$98)-K10*$AZ$3)/Z10, 0)</f>
        <v>4176.7174209541527</v>
      </c>
    </row>
    <row r="11" spans="1:52" x14ac:dyDescent="0.25">
      <c r="A11" t="s">
        <v>33</v>
      </c>
      <c r="C11" s="25">
        <f>AU71</f>
        <v>6862.8250797002929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100000</v>
      </c>
      <c r="S11">
        <f t="shared" si="1"/>
        <v>3863.082093351064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3079.6970887999119</v>
      </c>
      <c r="AC11">
        <f t="shared" si="2"/>
        <v>2672.3072443719011</v>
      </c>
      <c r="AE11">
        <f t="shared" si="3"/>
        <v>0</v>
      </c>
      <c r="AF11">
        <f t="shared" si="4"/>
        <v>0</v>
      </c>
      <c r="AG11">
        <f t="shared" si="5"/>
        <v>-34.587761530765</v>
      </c>
      <c r="AH11">
        <f t="shared" si="6"/>
        <v>-3821.9965364179243</v>
      </c>
      <c r="AI11">
        <f t="shared" si="7"/>
        <v>-3856.5842979486893</v>
      </c>
      <c r="AJ11">
        <f t="shared" si="8"/>
        <v>407.38984442801075</v>
      </c>
      <c r="AK11">
        <f t="shared" si="30"/>
        <v>215.57879621599386</v>
      </c>
      <c r="AL11">
        <f t="shared" si="9"/>
        <v>-3233.6156573046846</v>
      </c>
      <c r="AN11">
        <f t="shared" si="10"/>
        <v>0</v>
      </c>
      <c r="AO11">
        <f t="shared" si="11"/>
        <v>0</v>
      </c>
      <c r="AP11">
        <f t="shared" si="12"/>
        <v>-13.969416775626017</v>
      </c>
      <c r="AQ11">
        <f t="shared" si="13"/>
        <v>-1543.64029845444</v>
      </c>
      <c r="AR11">
        <f t="shared" si="14"/>
        <v>-1557.6097152300661</v>
      </c>
      <c r="AS11">
        <f t="shared" si="15"/>
        <v>164.53792541359803</v>
      </c>
      <c r="AT11">
        <f t="shared" si="16"/>
        <v>87.068660099622221</v>
      </c>
      <c r="AU11">
        <f t="shared" si="17"/>
        <v>-1306.0031297168457</v>
      </c>
      <c r="AW11">
        <v>8</v>
      </c>
      <c r="AX11">
        <f>IF(Z11&gt;0, (R11*SUMPRODUCT(K11:$K$98, X11:$X$98)-K11*$AZ$3)/Z11, 0)</f>
        <v>3863.082093351064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100000</v>
      </c>
      <c r="S12">
        <f t="shared" si="1"/>
        <v>3458.8359206091991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2672.3072443719011</v>
      </c>
      <c r="AC12">
        <f t="shared" si="2"/>
        <v>2230.5102443168344</v>
      </c>
      <c r="AE12">
        <f t="shared" si="3"/>
        <v>0</v>
      </c>
      <c r="AF12">
        <f t="shared" si="4"/>
        <v>0</v>
      </c>
      <c r="AG12">
        <f t="shared" si="5"/>
        <v>-32.243655026052501</v>
      </c>
      <c r="AH12">
        <f t="shared" si="6"/>
        <v>-3996.4577788096999</v>
      </c>
      <c r="AI12">
        <f t="shared" si="7"/>
        <v>-4028.7014338357526</v>
      </c>
      <c r="AJ12">
        <f t="shared" si="8"/>
        <v>441.79700005506675</v>
      </c>
      <c r="AK12">
        <f t="shared" si="30"/>
        <v>187.0615071060331</v>
      </c>
      <c r="AL12">
        <f t="shared" si="9"/>
        <v>-3399.8429266746525</v>
      </c>
      <c r="AN12">
        <f t="shared" si="10"/>
        <v>0</v>
      </c>
      <c r="AO12">
        <f t="shared" si="11"/>
        <v>0</v>
      </c>
      <c r="AP12">
        <f t="shared" si="12"/>
        <v>-11.627385244442229</v>
      </c>
      <c r="AQ12">
        <f t="shared" si="13"/>
        <v>-1441.1627394543941</v>
      </c>
      <c r="AR12">
        <f t="shared" si="14"/>
        <v>-1452.7901246988365</v>
      </c>
      <c r="AS12">
        <f t="shared" si="15"/>
        <v>159.31642722664455</v>
      </c>
      <c r="AT12">
        <f t="shared" si="16"/>
        <v>67.456254750598532</v>
      </c>
      <c r="AU12">
        <f t="shared" si="17"/>
        <v>-1226.0174427215932</v>
      </c>
      <c r="AW12">
        <v>9</v>
      </c>
      <c r="AX12">
        <f>IF(Z12&gt;0, (R12*SUMPRODUCT(K12:$K$98, X12:$X$98)-K12*$AZ$3)/Z12, 0)</f>
        <v>3458.8359206091991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100000</v>
      </c>
      <c r="S13">
        <f t="shared" si="1"/>
        <v>2969.6057420781785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2230.5102443168344</v>
      </c>
      <c r="AC13">
        <f t="shared" si="2"/>
        <v>1773.1361641475942</v>
      </c>
      <c r="AE13">
        <f t="shared" si="3"/>
        <v>0</v>
      </c>
      <c r="AF13">
        <f t="shared" si="4"/>
        <v>0</v>
      </c>
      <c r="AG13">
        <f t="shared" si="5"/>
        <v>-29.854740294695226</v>
      </c>
      <c r="AH13">
        <f t="shared" si="6"/>
        <v>-4132.9563621935013</v>
      </c>
      <c r="AI13">
        <f t="shared" si="7"/>
        <v>-4162.8111024881964</v>
      </c>
      <c r="AJ13">
        <f t="shared" si="8"/>
        <v>457.37408016924019</v>
      </c>
      <c r="AK13">
        <f t="shared" si="30"/>
        <v>156.13571710217843</v>
      </c>
      <c r="AL13">
        <f t="shared" si="9"/>
        <v>-3549.301305216778</v>
      </c>
      <c r="AN13">
        <f t="shared" si="10"/>
        <v>0</v>
      </c>
      <c r="AO13">
        <f t="shared" si="11"/>
        <v>0</v>
      </c>
      <c r="AP13">
        <f t="shared" si="12"/>
        <v>-9.6124273602576924</v>
      </c>
      <c r="AQ13">
        <f t="shared" si="13"/>
        <v>-1330.7013366235506</v>
      </c>
      <c r="AR13">
        <f t="shared" si="14"/>
        <v>-1340.3137639838083</v>
      </c>
      <c r="AS13">
        <f t="shared" si="15"/>
        <v>147.26221292478274</v>
      </c>
      <c r="AT13">
        <f t="shared" si="16"/>
        <v>50.271522182797682</v>
      </c>
      <c r="AU13">
        <f t="shared" si="17"/>
        <v>-1142.780028876228</v>
      </c>
      <c r="AW13">
        <v>10</v>
      </c>
      <c r="AX13">
        <f>IF(Z13&gt;0, (R13*SUMPRODUCT(K13:$K$98, X13:$X$98)-K13*$AZ$3)/Z13, 0)</f>
        <v>2969.6057420781785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100000</v>
      </c>
      <c r="S14">
        <f t="shared" si="1"/>
        <v>2407.3635613905763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1773.1361641475942</v>
      </c>
      <c r="AC14">
        <f t="shared" si="2"/>
        <v>1320.8175590286482</v>
      </c>
      <c r="AE14">
        <f t="shared" si="3"/>
        <v>0</v>
      </c>
      <c r="AF14">
        <f t="shared" si="4"/>
        <v>0</v>
      </c>
      <c r="AG14">
        <f t="shared" si="5"/>
        <v>-27.43286432120162</v>
      </c>
      <c r="AH14">
        <f t="shared" si="6"/>
        <v>-4246.657141093302</v>
      </c>
      <c r="AI14">
        <f t="shared" si="7"/>
        <v>-4274.090005414504</v>
      </c>
      <c r="AJ14">
        <f t="shared" si="8"/>
        <v>452.31860511894592</v>
      </c>
      <c r="AK14">
        <f t="shared" si="30"/>
        <v>124.11953149033161</v>
      </c>
      <c r="AL14">
        <f t="shared" si="9"/>
        <v>-3697.6518688052265</v>
      </c>
      <c r="AN14">
        <f t="shared" si="10"/>
        <v>0</v>
      </c>
      <c r="AO14">
        <f t="shared" si="11"/>
        <v>0</v>
      </c>
      <c r="AP14">
        <f t="shared" si="12"/>
        <v>-7.8862929593309934</v>
      </c>
      <c r="AQ14">
        <f t="shared" si="13"/>
        <v>-1220.8124503650022</v>
      </c>
      <c r="AR14">
        <f t="shared" si="14"/>
        <v>-1228.6987433243332</v>
      </c>
      <c r="AS14">
        <f t="shared" si="15"/>
        <v>130.03079041101427</v>
      </c>
      <c r="AT14">
        <f t="shared" si="16"/>
        <v>35.681399355413291</v>
      </c>
      <c r="AU14">
        <f t="shared" si="17"/>
        <v>-1062.9865535579058</v>
      </c>
      <c r="AW14">
        <v>11</v>
      </c>
      <c r="AX14">
        <f>IF(Z14&gt;0, (R14*SUMPRODUCT(K14:$K$98, X14:$X$98)-K14*$AZ$3)/Z14, 0)</f>
        <v>2407.3635613905763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100000</v>
      </c>
      <c r="S15">
        <f t="shared" si="1"/>
        <v>1769.6171882142016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1320.8175590286482</v>
      </c>
      <c r="AC15">
        <f t="shared" si="2"/>
        <v>884.27540464989306</v>
      </c>
      <c r="AE15">
        <f t="shared" si="3"/>
        <v>0</v>
      </c>
      <c r="AF15">
        <f t="shared" si="4"/>
        <v>0</v>
      </c>
      <c r="AG15">
        <f t="shared" si="5"/>
        <v>-24.984934892677387</v>
      </c>
      <c r="AH15">
        <f t="shared" si="6"/>
        <v>-4347.201570624441</v>
      </c>
      <c r="AI15">
        <f t="shared" si="7"/>
        <v>-4372.1865055171183</v>
      </c>
      <c r="AJ15">
        <f t="shared" si="8"/>
        <v>436.54215437875519</v>
      </c>
      <c r="AK15">
        <f t="shared" si="30"/>
        <v>92.457229132005381</v>
      </c>
      <c r="AL15">
        <f t="shared" si="9"/>
        <v>-3843.1871220063576</v>
      </c>
      <c r="AN15">
        <f t="shared" si="10"/>
        <v>0</v>
      </c>
      <c r="AO15">
        <f t="shared" si="11"/>
        <v>0</v>
      </c>
      <c r="AP15">
        <f t="shared" si="12"/>
        <v>-6.4130104858124621</v>
      </c>
      <c r="AQ15">
        <f t="shared" si="13"/>
        <v>-1115.8183671923696</v>
      </c>
      <c r="AR15">
        <f t="shared" si="14"/>
        <v>-1122.2313776781821</v>
      </c>
      <c r="AS15">
        <f t="shared" si="15"/>
        <v>112.04949804974736</v>
      </c>
      <c r="AT15">
        <f t="shared" si="16"/>
        <v>23.731467880930612</v>
      </c>
      <c r="AU15">
        <f t="shared" si="17"/>
        <v>-986.45041174750406</v>
      </c>
      <c r="AW15">
        <v>12</v>
      </c>
      <c r="AX15">
        <f>IF(Z15&gt;0, (R15*SUMPRODUCT(K15:$K$98, X15:$X$98)-K15*$AZ$3)/Z15, 0)</f>
        <v>1769.6171882142016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100000</v>
      </c>
      <c r="S16">
        <f t="shared" si="1"/>
        <v>1039.7605367491926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884.27540464989306</v>
      </c>
      <c r="AC16">
        <f t="shared" si="2"/>
        <v>468.69837315953646</v>
      </c>
      <c r="AE16">
        <f t="shared" si="3"/>
        <v>0</v>
      </c>
      <c r="AF16">
        <f t="shared" si="4"/>
        <v>0</v>
      </c>
      <c r="AG16">
        <f t="shared" si="5"/>
        <v>-22.538765253820852</v>
      </c>
      <c r="AH16">
        <f t="shared" si="6"/>
        <v>-4392.6405798595233</v>
      </c>
      <c r="AI16">
        <f t="shared" si="7"/>
        <v>-4415.1793451133444</v>
      </c>
      <c r="AJ16">
        <f t="shared" si="8"/>
        <v>415.5770314903566</v>
      </c>
      <c r="AK16">
        <f t="shared" si="30"/>
        <v>61.899278325492517</v>
      </c>
      <c r="AL16">
        <f t="shared" si="9"/>
        <v>-3937.7030352974953</v>
      </c>
      <c r="AN16">
        <f t="shared" si="10"/>
        <v>0</v>
      </c>
      <c r="AO16">
        <f t="shared" si="11"/>
        <v>0</v>
      </c>
      <c r="AP16">
        <f t="shared" si="12"/>
        <v>-5.1653032735703324</v>
      </c>
      <c r="AQ16">
        <f t="shared" si="13"/>
        <v>-1006.6798474206524</v>
      </c>
      <c r="AR16">
        <f t="shared" si="14"/>
        <v>-1011.8451506942229</v>
      </c>
      <c r="AS16">
        <f t="shared" si="15"/>
        <v>95.239529628353694</v>
      </c>
      <c r="AT16">
        <f t="shared" si="16"/>
        <v>14.18571697986455</v>
      </c>
      <c r="AU16">
        <f t="shared" si="17"/>
        <v>-902.41990408600452</v>
      </c>
      <c r="AW16">
        <v>13</v>
      </c>
      <c r="AX16">
        <f>IF(Z16&gt;0, (R16*SUMPRODUCT(K16:$K$98, X16:$X$98)-K16*$AZ$3)/Z16, 0)</f>
        <v>1039.7605367491926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100000</v>
      </c>
      <c r="S17">
        <f t="shared" si="1"/>
        <v>216.73629597849731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468.69837315953646</v>
      </c>
      <c r="AC17">
        <f t="shared" si="2"/>
        <v>87.23400404424774</v>
      </c>
      <c r="AE17">
        <f t="shared" si="3"/>
        <v>0</v>
      </c>
      <c r="AF17">
        <f t="shared" si="4"/>
        <v>0</v>
      </c>
      <c r="AG17">
        <f t="shared" si="5"/>
        <v>-20.124456692962571</v>
      </c>
      <c r="AH17">
        <f t="shared" si="6"/>
        <v>-4377.8418166401416</v>
      </c>
      <c r="AI17">
        <f t="shared" si="7"/>
        <v>-4397.9662733331043</v>
      </c>
      <c r="AJ17">
        <f t="shared" si="8"/>
        <v>381.46436911528872</v>
      </c>
      <c r="AK17">
        <f t="shared" si="30"/>
        <v>32.808886121167554</v>
      </c>
      <c r="AL17">
        <f t="shared" si="9"/>
        <v>-3983.6930180966478</v>
      </c>
      <c r="AN17">
        <f t="shared" si="10"/>
        <v>0</v>
      </c>
      <c r="AO17">
        <f t="shared" si="11"/>
        <v>0</v>
      </c>
      <c r="AP17">
        <f t="shared" si="12"/>
        <v>-4.1178625575108612</v>
      </c>
      <c r="AQ17">
        <f t="shared" si="13"/>
        <v>-895.79317218297115</v>
      </c>
      <c r="AR17">
        <f t="shared" si="14"/>
        <v>-899.91103474048202</v>
      </c>
      <c r="AS17">
        <f t="shared" si="15"/>
        <v>78.055167728014126</v>
      </c>
      <c r="AT17">
        <f t="shared" si="16"/>
        <v>6.7133481302498126</v>
      </c>
      <c r="AU17">
        <f t="shared" si="17"/>
        <v>-815.14251888221804</v>
      </c>
      <c r="AW17">
        <v>14</v>
      </c>
      <c r="AX17">
        <f>IF(Z17&gt;0, (R17*SUMPRODUCT(K17:$K$98, X17:$X$98)-K17*$AZ$3)/Z17, 0)</f>
        <v>216.73629597849731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50</v>
      </c>
      <c r="R18">
        <f t="shared" si="0"/>
        <v>100000</v>
      </c>
      <c r="S18">
        <f t="shared" si="1"/>
        <v>-704.7633464539125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87.23400404424774</v>
      </c>
      <c r="AC18">
        <f t="shared" si="2"/>
        <v>-250.33106250893161</v>
      </c>
      <c r="AE18">
        <f t="shared" si="3"/>
        <v>0</v>
      </c>
      <c r="AF18">
        <f t="shared" si="4"/>
        <v>0</v>
      </c>
      <c r="AG18">
        <f t="shared" si="5"/>
        <v>-17.75993769883873</v>
      </c>
      <c r="AH18">
        <f t="shared" si="6"/>
        <v>-4326.548854388433</v>
      </c>
      <c r="AI18">
        <f t="shared" si="7"/>
        <v>-4344.3087920872722</v>
      </c>
      <c r="AJ18">
        <f t="shared" si="8"/>
        <v>337.56506655317935</v>
      </c>
      <c r="AK18">
        <f t="shared" si="30"/>
        <v>6.1063802830973426</v>
      </c>
      <c r="AL18">
        <f t="shared" si="9"/>
        <v>-4000.6373452509956</v>
      </c>
      <c r="AN18">
        <f t="shared" si="10"/>
        <v>0</v>
      </c>
      <c r="AO18">
        <f t="shared" si="11"/>
        <v>0</v>
      </c>
      <c r="AP18">
        <f t="shared" si="12"/>
        <v>-3.2446742178629431</v>
      </c>
      <c r="AQ18">
        <f t="shared" si="13"/>
        <v>-790.4442998736713</v>
      </c>
      <c r="AR18">
        <f t="shared" si="14"/>
        <v>-793.68897409153431</v>
      </c>
      <c r="AS18">
        <f t="shared" si="15"/>
        <v>61.671875592666481</v>
      </c>
      <c r="AT18">
        <f t="shared" si="16"/>
        <v>1.1156128475793075</v>
      </c>
      <c r="AU18">
        <f t="shared" si="17"/>
        <v>-730.90148565128857</v>
      </c>
      <c r="AW18">
        <v>15</v>
      </c>
      <c r="AX18">
        <f>IF(Z18&gt;0, (R18*SUMPRODUCT(K18:$K$98, X18:$X$98)-K18*$AZ$3)/Z18, 0)</f>
        <v>-704.7633464539125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50</v>
      </c>
      <c r="R19">
        <f t="shared" si="0"/>
        <v>100000</v>
      </c>
      <c r="S19">
        <f t="shared" si="1"/>
        <v>-1753.4508514784457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-250.33106250893161</v>
      </c>
      <c r="AC19">
        <f t="shared" si="2"/>
        <v>-542.35741092743319</v>
      </c>
      <c r="AE19">
        <f t="shared" si="3"/>
        <v>0</v>
      </c>
      <c r="AF19">
        <f t="shared" si="4"/>
        <v>0</v>
      </c>
      <c r="AG19">
        <f t="shared" si="5"/>
        <v>-15.465429512042988</v>
      </c>
      <c r="AH19">
        <f t="shared" si="6"/>
        <v>-4233.817619614706</v>
      </c>
      <c r="AI19">
        <f t="shared" si="7"/>
        <v>-4249.2830491267487</v>
      </c>
      <c r="AJ19">
        <f t="shared" si="8"/>
        <v>292.02634841850158</v>
      </c>
      <c r="AK19">
        <f t="shared" si="30"/>
        <v>-17.523174375625214</v>
      </c>
      <c r="AL19">
        <f t="shared" si="9"/>
        <v>-3974.7798750838724</v>
      </c>
      <c r="AN19">
        <f t="shared" si="10"/>
        <v>0</v>
      </c>
      <c r="AO19">
        <f t="shared" si="11"/>
        <v>0</v>
      </c>
      <c r="AP19">
        <f t="shared" si="12"/>
        <v>-2.5227465631207715</v>
      </c>
      <c r="AQ19">
        <f t="shared" si="13"/>
        <v>-690.62736605187388</v>
      </c>
      <c r="AR19">
        <f t="shared" si="14"/>
        <v>-693.15011261499455</v>
      </c>
      <c r="AS19">
        <f t="shared" si="15"/>
        <v>47.635823255979162</v>
      </c>
      <c r="AT19">
        <f t="shared" si="16"/>
        <v>-2.8584093249172735</v>
      </c>
      <c r="AU19">
        <f t="shared" si="17"/>
        <v>-648.37269868393264</v>
      </c>
      <c r="AW19">
        <v>16</v>
      </c>
      <c r="AX19">
        <f>IF(Z19&gt;0, (R19*SUMPRODUCT(K19:$K$98, X19:$X$98)-K19*$AZ$3)/Z19, 0)</f>
        <v>-1753.4508514784457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100000</v>
      </c>
      <c r="S20">
        <f t="shared" si="1"/>
        <v>-2971.1656464723046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-542.35741092743319</v>
      </c>
      <c r="AC20">
        <f t="shared" si="2"/>
        <v>-787.96874889433275</v>
      </c>
      <c r="AE20">
        <f t="shared" si="3"/>
        <v>0</v>
      </c>
      <c r="AF20">
        <f t="shared" si="4"/>
        <v>0</v>
      </c>
      <c r="AG20">
        <f t="shared" si="5"/>
        <v>-13.260262850539755</v>
      </c>
      <c r="AH20">
        <f t="shared" si="6"/>
        <v>-4101.024732765608</v>
      </c>
      <c r="AI20">
        <f t="shared" si="7"/>
        <v>-4114.2849956161481</v>
      </c>
      <c r="AJ20">
        <f t="shared" si="8"/>
        <v>245.61133796689955</v>
      </c>
      <c r="AK20">
        <f t="shared" si="30"/>
        <v>-37.96501876492033</v>
      </c>
      <c r="AL20">
        <f t="shared" si="9"/>
        <v>-3906.6386764141689</v>
      </c>
      <c r="AN20">
        <f t="shared" si="10"/>
        <v>0</v>
      </c>
      <c r="AO20">
        <f t="shared" si="11"/>
        <v>0</v>
      </c>
      <c r="AP20">
        <f t="shared" si="12"/>
        <v>-1.9312822434424162</v>
      </c>
      <c r="AQ20">
        <f t="shared" si="13"/>
        <v>-597.29104434653107</v>
      </c>
      <c r="AR20">
        <f t="shared" si="14"/>
        <v>-599.22232658997348</v>
      </c>
      <c r="AS20">
        <f t="shared" si="15"/>
        <v>35.771901443439276</v>
      </c>
      <c r="AT20">
        <f t="shared" si="16"/>
        <v>-5.5293901364605489</v>
      </c>
      <c r="AU20">
        <f t="shared" si="17"/>
        <v>-568.97981528299476</v>
      </c>
      <c r="AW20">
        <v>17</v>
      </c>
      <c r="AX20">
        <f>IF(Z20&gt;0, (R20*SUMPRODUCT(K20:$K$98, X20:$X$98)-K20*$AZ$3)/Z20, 0)</f>
        <v>-2971.1656464723046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50</v>
      </c>
      <c r="R21">
        <f t="shared" si="0"/>
        <v>100000</v>
      </c>
      <c r="S21">
        <f t="shared" si="1"/>
        <v>-4424.353949586457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-787.96874889433275</v>
      </c>
      <c r="AC21">
        <f t="shared" si="2"/>
        <v>-987.92405387928022</v>
      </c>
      <c r="AE21">
        <f t="shared" si="3"/>
        <v>0</v>
      </c>
      <c r="AF21">
        <f t="shared" si="4"/>
        <v>0</v>
      </c>
      <c r="AG21">
        <f t="shared" si="5"/>
        <v>-11.164613694295651</v>
      </c>
      <c r="AH21">
        <f t="shared" si="6"/>
        <v>-3926.0930554774136</v>
      </c>
      <c r="AI21">
        <f t="shared" si="7"/>
        <v>-3937.257669171709</v>
      </c>
      <c r="AJ21">
        <f t="shared" si="8"/>
        <v>199.95530498494747</v>
      </c>
      <c r="AK21">
        <f t="shared" si="30"/>
        <v>-55.1578124226033</v>
      </c>
      <c r="AL21">
        <f t="shared" si="9"/>
        <v>-3792.4601766093651</v>
      </c>
      <c r="AN21">
        <f t="shared" si="10"/>
        <v>0</v>
      </c>
      <c r="AO21">
        <f t="shared" si="11"/>
        <v>0</v>
      </c>
      <c r="AP21">
        <f t="shared" si="12"/>
        <v>-1.4518417886232569</v>
      </c>
      <c r="AQ21">
        <f t="shared" si="13"/>
        <v>-510.54753169632886</v>
      </c>
      <c r="AR21">
        <f t="shared" si="14"/>
        <v>-511.99937348495206</v>
      </c>
      <c r="AS21">
        <f t="shared" si="15"/>
        <v>26.002105902005376</v>
      </c>
      <c r="AT21">
        <f t="shared" si="16"/>
        <v>-7.1726993191975872</v>
      </c>
      <c r="AU21">
        <f t="shared" si="17"/>
        <v>-493.16996690214432</v>
      </c>
      <c r="AW21">
        <v>18</v>
      </c>
      <c r="AX21">
        <f>IF(Z21&gt;0, (R21*SUMPRODUCT(K21:$K$98, X21:$X$98)-K21*$AZ$3)/Z21, 0)</f>
        <v>-4424.353949586457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100000</v>
      </c>
      <c r="S22">
        <f t="shared" si="1"/>
        <v>-6214.9429711856501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-987.92405387928022</v>
      </c>
      <c r="AC22">
        <f t="shared" si="2"/>
        <v>-1143.7075325741946</v>
      </c>
      <c r="AE22">
        <f t="shared" si="3"/>
        <v>0</v>
      </c>
      <c r="AF22">
        <f t="shared" si="4"/>
        <v>0</v>
      </c>
      <c r="AG22">
        <f t="shared" si="5"/>
        <v>-9.2012713381021172</v>
      </c>
      <c r="AH22">
        <f t="shared" si="6"/>
        <v>-3703.3924385011533</v>
      </c>
      <c r="AI22">
        <f t="shared" si="7"/>
        <v>-3712.5937098392556</v>
      </c>
      <c r="AJ22">
        <f t="shared" si="8"/>
        <v>155.78347869491438</v>
      </c>
      <c r="AK22">
        <f t="shared" si="30"/>
        <v>-69.154683771549628</v>
      </c>
      <c r="AL22">
        <f t="shared" si="9"/>
        <v>-3625.9649149158909</v>
      </c>
      <c r="AN22">
        <f t="shared" si="10"/>
        <v>0</v>
      </c>
      <c r="AO22">
        <f t="shared" si="11"/>
        <v>0</v>
      </c>
      <c r="AP22">
        <f t="shared" si="12"/>
        <v>-1.0683299583607873</v>
      </c>
      <c r="AQ22">
        <f t="shared" si="13"/>
        <v>-429.98895959454012</v>
      </c>
      <c r="AR22">
        <f t="shared" si="14"/>
        <v>-431.05728955290095</v>
      </c>
      <c r="AS22">
        <f t="shared" si="15"/>
        <v>18.087517604036275</v>
      </c>
      <c r="AT22">
        <f t="shared" si="16"/>
        <v>-8.0293274395874672</v>
      </c>
      <c r="AU22">
        <f t="shared" si="17"/>
        <v>-420.99909938845212</v>
      </c>
      <c r="AW22">
        <v>19</v>
      </c>
      <c r="AX22">
        <f>IF(Z22&gt;0, (R22*SUMPRODUCT(K22:$K$98, X22:$X$98)-K22*$AZ$3)/Z22, 0)</f>
        <v>-6214.9429711856501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100000</v>
      </c>
      <c r="S23">
        <f t="shared" si="1"/>
        <v>-8506.744005630173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-1143.7075325741946</v>
      </c>
      <c r="AC23">
        <f t="shared" si="2"/>
        <v>-1256.9428734174717</v>
      </c>
      <c r="AE23">
        <f t="shared" si="3"/>
        <v>0</v>
      </c>
      <c r="AF23">
        <f t="shared" si="4"/>
        <v>0</v>
      </c>
      <c r="AG23">
        <f t="shared" si="5"/>
        <v>-7.3879199408467349</v>
      </c>
      <c r="AH23">
        <f t="shared" si="6"/>
        <v>-3442.6773677487226</v>
      </c>
      <c r="AI23">
        <f t="shared" si="7"/>
        <v>-3450.0652876895692</v>
      </c>
      <c r="AJ23">
        <f t="shared" si="8"/>
        <v>113.23534084327707</v>
      </c>
      <c r="AK23">
        <f t="shared" si="30"/>
        <v>-80.059527280193635</v>
      </c>
      <c r="AL23">
        <f t="shared" si="9"/>
        <v>-3416.8894741264858</v>
      </c>
      <c r="AN23">
        <f t="shared" si="10"/>
        <v>0</v>
      </c>
      <c r="AO23">
        <f t="shared" si="11"/>
        <v>0</v>
      </c>
      <c r="AP23">
        <f t="shared" si="12"/>
        <v>-0.76588176094269123</v>
      </c>
      <c r="AQ23">
        <f t="shared" si="13"/>
        <v>-356.89122593100927</v>
      </c>
      <c r="AR23">
        <f t="shared" si="14"/>
        <v>-357.65710769195198</v>
      </c>
      <c r="AS23">
        <f t="shared" si="15"/>
        <v>11.738741478031676</v>
      </c>
      <c r="AT23">
        <f t="shared" si="16"/>
        <v>-8.2995122070267922</v>
      </c>
      <c r="AU23">
        <f t="shared" si="17"/>
        <v>-354.21787842094705</v>
      </c>
      <c r="AW23">
        <v>20</v>
      </c>
      <c r="AX23">
        <f>IF(Z23&gt;0, (R23*SUMPRODUCT(K23:$K$98, X23:$X$98)-K23*$AZ$3)/Z23, 0)</f>
        <v>-8506.744005630173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100000</v>
      </c>
      <c r="S24">
        <f t="shared" si="1"/>
        <v>-11571.839266848001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-1256.9428734174717</v>
      </c>
      <c r="AC24">
        <f t="shared" si="2"/>
        <v>-1331.018368320568</v>
      </c>
      <c r="AE24">
        <f t="shared" si="3"/>
        <v>0</v>
      </c>
      <c r="AF24">
        <f t="shared" si="4"/>
        <v>0</v>
      </c>
      <c r="AG24">
        <f t="shared" si="5"/>
        <v>-5.7511098176665127</v>
      </c>
      <c r="AH24">
        <f t="shared" si="6"/>
        <v>-3125.8618475435101</v>
      </c>
      <c r="AI24">
        <f t="shared" si="7"/>
        <v>-3131.6129573611765</v>
      </c>
      <c r="AJ24">
        <f t="shared" si="8"/>
        <v>74.075494903096342</v>
      </c>
      <c r="AK24">
        <f t="shared" si="30"/>
        <v>-87.986001139223021</v>
      </c>
      <c r="AL24">
        <f t="shared" si="9"/>
        <v>-3145.5234635973029</v>
      </c>
      <c r="AN24">
        <f t="shared" si="10"/>
        <v>0</v>
      </c>
      <c r="AO24">
        <f t="shared" si="11"/>
        <v>0</v>
      </c>
      <c r="AP24">
        <f t="shared" si="12"/>
        <v>-0.53232049144756666</v>
      </c>
      <c r="AQ24">
        <f t="shared" si="13"/>
        <v>-289.3285587714102</v>
      </c>
      <c r="AR24">
        <f t="shared" si="14"/>
        <v>-289.86087926285774</v>
      </c>
      <c r="AS24">
        <f t="shared" si="15"/>
        <v>6.8563990431741191</v>
      </c>
      <c r="AT24">
        <f t="shared" si="16"/>
        <v>-8.1439500986508992</v>
      </c>
      <c r="AU24">
        <f t="shared" si="17"/>
        <v>-291.14843031833453</v>
      </c>
      <c r="AW24">
        <v>21</v>
      </c>
      <c r="AX24">
        <f>IF(Z24&gt;0, (R24*SUMPRODUCT(K24:$K$98, X24:$X$98)-K24*$AZ$3)/Z24, 0)</f>
        <v>-11571.839266848001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100000</v>
      </c>
      <c r="S25">
        <f t="shared" si="1"/>
        <v>-15848.677727232121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-1331.018368320568</v>
      </c>
      <c r="AC25">
        <f t="shared" si="2"/>
        <v>-1367.8328815313425</v>
      </c>
      <c r="AE25">
        <f t="shared" si="3"/>
        <v>0</v>
      </c>
      <c r="AF25">
        <f t="shared" si="4"/>
        <v>0</v>
      </c>
      <c r="AG25">
        <f t="shared" si="5"/>
        <v>-4.3152902250673328</v>
      </c>
      <c r="AH25">
        <f t="shared" si="6"/>
        <v>-2756.6169888450304</v>
      </c>
      <c r="AI25">
        <f t="shared" si="7"/>
        <v>-2760.9322790700976</v>
      </c>
      <c r="AJ25">
        <f t="shared" si="8"/>
        <v>36.814513210774521</v>
      </c>
      <c r="AK25">
        <f t="shared" si="30"/>
        <v>-93.171285782439767</v>
      </c>
      <c r="AL25">
        <f t="shared" si="9"/>
        <v>-2817.2890516417629</v>
      </c>
      <c r="AN25">
        <f t="shared" si="10"/>
        <v>0</v>
      </c>
      <c r="AO25">
        <f t="shared" si="11"/>
        <v>0</v>
      </c>
      <c r="AP25">
        <f t="shared" si="12"/>
        <v>-0.35662641742430307</v>
      </c>
      <c r="AQ25">
        <f t="shared" si="13"/>
        <v>-227.81374824619911</v>
      </c>
      <c r="AR25">
        <f t="shared" si="14"/>
        <v>-228.17037466362339</v>
      </c>
      <c r="AS25">
        <f t="shared" si="15"/>
        <v>3.0424437919174574</v>
      </c>
      <c r="AT25">
        <f t="shared" si="16"/>
        <v>-7.6999089568509715</v>
      </c>
      <c r="AU25">
        <f t="shared" si="17"/>
        <v>-232.8278398285569</v>
      </c>
      <c r="AW25">
        <v>22</v>
      </c>
      <c r="AX25">
        <f>IF(Z25&gt;0, (R25*SUMPRODUCT(K25:$K$98, X25:$X$98)-K25*$AZ$3)/Z25, 0)</f>
        <v>-15848.677727232121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100000</v>
      </c>
      <c r="S26">
        <f t="shared" si="1"/>
        <v>-22115.288828904566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-1367.8328815313425</v>
      </c>
      <c r="AC26">
        <f t="shared" si="2"/>
        <v>-1370.1876605269736</v>
      </c>
      <c r="AE26">
        <f t="shared" si="3"/>
        <v>0</v>
      </c>
      <c r="AF26">
        <f t="shared" si="4"/>
        <v>0</v>
      </c>
      <c r="AG26">
        <f t="shared" si="5"/>
        <v>-3.0978289976845015</v>
      </c>
      <c r="AH26">
        <f t="shared" si="6"/>
        <v>-2348.6166502643159</v>
      </c>
      <c r="AI26">
        <f t="shared" si="7"/>
        <v>-2351.7144792620006</v>
      </c>
      <c r="AJ26">
        <f t="shared" si="8"/>
        <v>2.3547789956310226</v>
      </c>
      <c r="AK26">
        <f t="shared" si="30"/>
        <v>-95.748301707193988</v>
      </c>
      <c r="AL26">
        <f t="shared" si="9"/>
        <v>-2445.1080019735637</v>
      </c>
      <c r="AN26">
        <f t="shared" si="10"/>
        <v>0</v>
      </c>
      <c r="AO26">
        <f t="shared" si="11"/>
        <v>0</v>
      </c>
      <c r="AP26">
        <f t="shared" si="12"/>
        <v>-0.22858246896859011</v>
      </c>
      <c r="AQ26">
        <f t="shared" si="13"/>
        <v>-173.29962143792702</v>
      </c>
      <c r="AR26">
        <f t="shared" si="14"/>
        <v>-173.52820390689564</v>
      </c>
      <c r="AS26">
        <f t="shared" si="15"/>
        <v>0.17375432830509491</v>
      </c>
      <c r="AT26">
        <f t="shared" si="16"/>
        <v>-7.065071448468923</v>
      </c>
      <c r="AU26">
        <f t="shared" si="17"/>
        <v>-180.41952102705946</v>
      </c>
      <c r="AW26">
        <v>23</v>
      </c>
      <c r="AX26">
        <f>IF(Z26&gt;0, (R26*SUMPRODUCT(K26:$K$98, X26:$X$98)-K26*$AZ$3)/Z26, 0)</f>
        <v>-22115.288828904566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100000</v>
      </c>
      <c r="S27">
        <f t="shared" si="1"/>
        <v>-31784.414480469746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-1370.1876605269736</v>
      </c>
      <c r="AC27">
        <f t="shared" si="2"/>
        <v>-1342.1846308483214</v>
      </c>
      <c r="AE27">
        <f t="shared" si="3"/>
        <v>0</v>
      </c>
      <c r="AF27">
        <f t="shared" si="4"/>
        <v>0</v>
      </c>
      <c r="AG27">
        <f t="shared" si="5"/>
        <v>-2.1113880069633502</v>
      </c>
      <c r="AH27">
        <f t="shared" si="6"/>
        <v>-1910.9254014886126</v>
      </c>
      <c r="AI27">
        <f t="shared" si="7"/>
        <v>-1913.0367894955759</v>
      </c>
      <c r="AJ27">
        <f t="shared" si="8"/>
        <v>-28.003029678652183</v>
      </c>
      <c r="AK27">
        <f t="shared" si="30"/>
        <v>-95.913136236888164</v>
      </c>
      <c r="AL27">
        <f t="shared" si="9"/>
        <v>-2036.9529554111164</v>
      </c>
      <c r="AN27">
        <f t="shared" si="10"/>
        <v>0</v>
      </c>
      <c r="AO27">
        <f t="shared" si="11"/>
        <v>0</v>
      </c>
      <c r="AP27">
        <f t="shared" si="12"/>
        <v>-0.13910268286247987</v>
      </c>
      <c r="AQ27">
        <f t="shared" si="13"/>
        <v>-125.89578477308342</v>
      </c>
      <c r="AR27">
        <f t="shared" si="14"/>
        <v>-126.03488745594591</v>
      </c>
      <c r="AS27">
        <f t="shared" si="15"/>
        <v>-1.8448984950807203</v>
      </c>
      <c r="AT27">
        <f t="shared" si="16"/>
        <v>-6.3189591530806064</v>
      </c>
      <c r="AU27">
        <f t="shared" si="17"/>
        <v>-134.19874510410722</v>
      </c>
      <c r="AW27">
        <v>24</v>
      </c>
      <c r="AX27">
        <f>IF(Z27&gt;0, (R27*SUMPRODUCT(K27:$K$98, X27:$X$98)-K27*$AZ$3)/Z27, 0)</f>
        <v>-31784.414480469746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100000</v>
      </c>
      <c r="S28">
        <f t="shared" si="1"/>
        <v>-47584.33489739331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-1342.1846308483214</v>
      </c>
      <c r="AC28">
        <f t="shared" si="2"/>
        <v>-1288.3459056958882</v>
      </c>
      <c r="AE28">
        <f t="shared" si="3"/>
        <v>0</v>
      </c>
      <c r="AF28">
        <f t="shared" si="4"/>
        <v>0</v>
      </c>
      <c r="AG28">
        <f t="shared" si="5"/>
        <v>-1.3537500402957867</v>
      </c>
      <c r="AH28">
        <f t="shared" si="6"/>
        <v>-1473.0481731958598</v>
      </c>
      <c r="AI28">
        <f t="shared" si="7"/>
        <v>-1474.4019232361557</v>
      </c>
      <c r="AJ28">
        <f t="shared" si="8"/>
        <v>-53.838725152433199</v>
      </c>
      <c r="AK28">
        <f t="shared" si="30"/>
        <v>-93.952924159382505</v>
      </c>
      <c r="AL28">
        <f t="shared" si="9"/>
        <v>-1622.1935725479714</v>
      </c>
      <c r="AN28">
        <f t="shared" si="10"/>
        <v>0</v>
      </c>
      <c r="AO28">
        <f t="shared" si="11"/>
        <v>0</v>
      </c>
      <c r="AP28">
        <f t="shared" si="12"/>
        <v>-7.9632053615444801E-2</v>
      </c>
      <c r="AQ28">
        <f t="shared" si="13"/>
        <v>-86.649564258137289</v>
      </c>
      <c r="AR28">
        <f t="shared" si="14"/>
        <v>-86.729196311752744</v>
      </c>
      <c r="AS28">
        <f t="shared" si="15"/>
        <v>-3.1669718340241073</v>
      </c>
      <c r="AT28">
        <f t="shared" si="16"/>
        <v>-5.5266216593079953</v>
      </c>
      <c r="AU28">
        <f t="shared" si="17"/>
        <v>-95.422789805084847</v>
      </c>
      <c r="AW28">
        <v>25</v>
      </c>
      <c r="AX28">
        <f>IF(Z28&gt;0, (R28*SUMPRODUCT(K28:$K$98, X28:$X$98)-K28*$AZ$3)/Z28, 0)</f>
        <v>-47584.33489739331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100000</v>
      </c>
      <c r="S29">
        <f t="shared" si="1"/>
        <v>-75129.890242710608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-1288.3459056958882</v>
      </c>
      <c r="AC29">
        <f t="shared" si="2"/>
        <v>-1214.5182289490995</v>
      </c>
      <c r="AE29">
        <f t="shared" si="3"/>
        <v>0</v>
      </c>
      <c r="AF29">
        <f t="shared" si="4"/>
        <v>0</v>
      </c>
      <c r="AG29">
        <f t="shared" si="5"/>
        <v>-0.80827898525176989</v>
      </c>
      <c r="AH29">
        <f t="shared" si="6"/>
        <v>-1063.867109282118</v>
      </c>
      <c r="AI29">
        <f t="shared" si="7"/>
        <v>-1064.6753882673697</v>
      </c>
      <c r="AJ29">
        <f t="shared" si="8"/>
        <v>-73.827676746788711</v>
      </c>
      <c r="AK29">
        <f t="shared" si="30"/>
        <v>-90.184213398712174</v>
      </c>
      <c r="AL29">
        <f t="shared" si="9"/>
        <v>-1228.6872784128707</v>
      </c>
      <c r="AN29">
        <f t="shared" si="10"/>
        <v>0</v>
      </c>
      <c r="AO29">
        <f t="shared" si="11"/>
        <v>0</v>
      </c>
      <c r="AP29">
        <f t="shared" si="12"/>
        <v>-4.245146654393693E-2</v>
      </c>
      <c r="AQ29">
        <f t="shared" si="13"/>
        <v>-55.875161696573173</v>
      </c>
      <c r="AR29">
        <f t="shared" si="14"/>
        <v>-55.91761316311711</v>
      </c>
      <c r="AS29">
        <f t="shared" si="15"/>
        <v>-3.8774893404616431</v>
      </c>
      <c r="AT29">
        <f t="shared" si="16"/>
        <v>-4.7365478847556313</v>
      </c>
      <c r="AU29">
        <f t="shared" si="17"/>
        <v>-64.531650388334384</v>
      </c>
      <c r="AW29">
        <v>26</v>
      </c>
      <c r="AX29">
        <f>IF(Z29&gt;0, (R29*SUMPRODUCT(K29:$K$98, X29:$X$98)-K29*$AZ$3)/Z29, 0)</f>
        <v>-75129.890242710608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0.441408258</v>
      </c>
      <c r="Q30" s="5">
        <f t="shared" si="29"/>
        <v>50</v>
      </c>
      <c r="R30">
        <f t="shared" si="0"/>
        <v>100000</v>
      </c>
      <c r="S30">
        <f t="shared" si="1"/>
        <v>-127094.22222984483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-1214.5182289490995</v>
      </c>
      <c r="AC30">
        <f t="shared" si="2"/>
        <v>-1127.1101397484174</v>
      </c>
      <c r="AE30">
        <f t="shared" si="3"/>
        <v>0</v>
      </c>
      <c r="AF30">
        <f t="shared" si="4"/>
        <v>0</v>
      </c>
      <c r="AG30">
        <f t="shared" si="5"/>
        <v>-0.44341517654126072</v>
      </c>
      <c r="AH30">
        <f t="shared" si="6"/>
        <v>-713.5620377159828</v>
      </c>
      <c r="AI30">
        <f t="shared" si="7"/>
        <v>-714.00545289252409</v>
      </c>
      <c r="AJ30">
        <f t="shared" si="8"/>
        <v>-87.40808920068207</v>
      </c>
      <c r="AK30">
        <f t="shared" si="30"/>
        <v>-85.016276026436969</v>
      </c>
      <c r="AL30">
        <f t="shared" si="9"/>
        <v>-886.42981811964319</v>
      </c>
      <c r="AN30">
        <f t="shared" si="10"/>
        <v>0</v>
      </c>
      <c r="AO30">
        <f t="shared" si="11"/>
        <v>0</v>
      </c>
      <c r="AP30">
        <f t="shared" si="12"/>
        <v>-2.0793324983743817E-2</v>
      </c>
      <c r="AQ30">
        <f t="shared" si="13"/>
        <v>-33.461478386972281</v>
      </c>
      <c r="AR30">
        <f t="shared" si="14"/>
        <v>-33.482271711956024</v>
      </c>
      <c r="AS30">
        <f t="shared" si="15"/>
        <v>-4.0988782096607554</v>
      </c>
      <c r="AT30">
        <f t="shared" si="16"/>
        <v>-3.9867175276101032</v>
      </c>
      <c r="AU30">
        <f t="shared" si="17"/>
        <v>-41.567867449226888</v>
      </c>
      <c r="AW30">
        <v>27</v>
      </c>
      <c r="AX30">
        <f>IF(Z30&gt;0, (R30*SUMPRODUCT(K30:$K$98, X30:$X$98)-K30*$AZ$3)/Z30, 0)</f>
        <v>-127094.22222984483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100000</v>
      </c>
      <c r="S31">
        <f t="shared" si="1"/>
        <v>-235682.99994148349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-1127.1101397484174</v>
      </c>
      <c r="AC31">
        <f t="shared" si="2"/>
        <v>-1032.6401441199835</v>
      </c>
      <c r="AE31">
        <f t="shared" si="3"/>
        <v>0</v>
      </c>
      <c r="AF31">
        <f t="shared" si="4"/>
        <v>0</v>
      </c>
      <c r="AG31">
        <f t="shared" si="5"/>
        <v>-0.21907395619887143</v>
      </c>
      <c r="AH31">
        <f t="shared" si="6"/>
        <v>-439.81413715395337</v>
      </c>
      <c r="AI31">
        <f t="shared" si="7"/>
        <v>-440.03321111015225</v>
      </c>
      <c r="AJ31">
        <f t="shared" si="8"/>
        <v>-94.469995628433935</v>
      </c>
      <c r="AK31">
        <f t="shared" si="30"/>
        <v>-78.897709782389228</v>
      </c>
      <c r="AL31">
        <f t="shared" si="9"/>
        <v>-613.40091652097544</v>
      </c>
      <c r="AN31">
        <f t="shared" si="10"/>
        <v>0</v>
      </c>
      <c r="AO31">
        <f t="shared" si="11"/>
        <v>0</v>
      </c>
      <c r="AP31">
        <f t="shared" si="12"/>
        <v>-9.1724661214675762E-3</v>
      </c>
      <c r="AQ31">
        <f t="shared" si="13"/>
        <v>-18.414695853326236</v>
      </c>
      <c r="AR31">
        <f t="shared" si="14"/>
        <v>-18.423868319447703</v>
      </c>
      <c r="AS31">
        <f t="shared" si="15"/>
        <v>-3.9553895379986943</v>
      </c>
      <c r="AT31">
        <f t="shared" si="16"/>
        <v>-3.3033893329766522</v>
      </c>
      <c r="AU31">
        <f t="shared" si="17"/>
        <v>-25.682647190423051</v>
      </c>
      <c r="AW31">
        <v>28</v>
      </c>
      <c r="AX31">
        <f>IF(Z31&gt;0, (R31*SUMPRODUCT(K31:$K$98, X31:$X$98)-K31*$AZ$3)/Z31, 0)</f>
        <v>-235682.99994148349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100000</v>
      </c>
      <c r="S32">
        <f t="shared" si="1"/>
        <v>-494055.48056636384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-1032.6401441199835</v>
      </c>
      <c r="AC32">
        <f t="shared" si="2"/>
        <v>-936.83030960241126</v>
      </c>
      <c r="AE32">
        <f t="shared" si="3"/>
        <v>0</v>
      </c>
      <c r="AF32">
        <f t="shared" si="4"/>
        <v>0</v>
      </c>
      <c r="AG32">
        <f t="shared" si="5"/>
        <v>-9.4810233511474204E-2</v>
      </c>
      <c r="AH32">
        <f t="shared" si="6"/>
        <v>-244.14596625081703</v>
      </c>
      <c r="AI32">
        <f t="shared" si="7"/>
        <v>-244.24077648432851</v>
      </c>
      <c r="AJ32">
        <f t="shared" si="8"/>
        <v>-95.809834517572199</v>
      </c>
      <c r="AK32">
        <f t="shared" si="30"/>
        <v>-72.284810088398842</v>
      </c>
      <c r="AL32">
        <f t="shared" si="9"/>
        <v>-412.33542109029958</v>
      </c>
      <c r="AN32">
        <f t="shared" si="10"/>
        <v>0</v>
      </c>
      <c r="AO32">
        <f t="shared" si="11"/>
        <v>0</v>
      </c>
      <c r="AP32">
        <f t="shared" si="12"/>
        <v>-3.5443170080450719E-3</v>
      </c>
      <c r="AQ32">
        <f t="shared" si="13"/>
        <v>-9.1269757343614621</v>
      </c>
      <c r="AR32">
        <f t="shared" si="14"/>
        <v>-9.1305200513695066</v>
      </c>
      <c r="AS32">
        <f t="shared" si="15"/>
        <v>-3.581685367091918</v>
      </c>
      <c r="AT32">
        <f t="shared" si="16"/>
        <v>-2.7022429154613774</v>
      </c>
      <c r="AU32">
        <f t="shared" si="17"/>
        <v>-15.414448333922804</v>
      </c>
      <c r="AW32">
        <v>29</v>
      </c>
      <c r="AX32">
        <f>IF(Z32&gt;0, (R32*SUMPRODUCT(K32:$K$98, X32:$X$98)-K32*$AZ$3)/Z32, 0)</f>
        <v>-494055.48056636384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100000</v>
      </c>
      <c r="S33">
        <f t="shared" si="1"/>
        <v>-1223892.5279594725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-936.83030960241126</v>
      </c>
      <c r="AC33">
        <f t="shared" si="2"/>
        <v>-843.97109750561344</v>
      </c>
      <c r="AE33">
        <f t="shared" si="3"/>
        <v>0</v>
      </c>
      <c r="AF33">
        <f t="shared" si="4"/>
        <v>0</v>
      </c>
      <c r="AG33">
        <f t="shared" si="5"/>
        <v>-3.4478970915555768E-2</v>
      </c>
      <c r="AH33">
        <f t="shared" si="6"/>
        <v>-118.7663205216074</v>
      </c>
      <c r="AI33">
        <f t="shared" si="7"/>
        <v>-118.80079949252296</v>
      </c>
      <c r="AJ33">
        <f t="shared" si="8"/>
        <v>-92.859212096797819</v>
      </c>
      <c r="AK33">
        <f t="shared" si="30"/>
        <v>-65.578121672168791</v>
      </c>
      <c r="AL33">
        <f t="shared" si="9"/>
        <v>-277.23813326148957</v>
      </c>
      <c r="AN33">
        <f t="shared" si="10"/>
        <v>0</v>
      </c>
      <c r="AO33">
        <f t="shared" si="11"/>
        <v>0</v>
      </c>
      <c r="AP33">
        <f t="shared" si="12"/>
        <v>-1.1508364666772775E-3</v>
      </c>
      <c r="AQ33">
        <f t="shared" si="13"/>
        <v>-3.9641732058679837</v>
      </c>
      <c r="AR33">
        <f t="shared" si="14"/>
        <v>-3.965324042334661</v>
      </c>
      <c r="AS33">
        <f t="shared" si="15"/>
        <v>-3.0994477129159446</v>
      </c>
      <c r="AT33">
        <f t="shared" si="16"/>
        <v>-2.1888615533615563</v>
      </c>
      <c r="AU33">
        <f t="shared" si="17"/>
        <v>-9.2536333086121623</v>
      </c>
      <c r="AW33">
        <v>30</v>
      </c>
      <c r="AX33">
        <f>IF(Z33&gt;0, (R33*SUMPRODUCT(K33:$K$98, X33:$X$98)-K33*$AZ$3)/Z33, 0)</f>
        <v>-1223892.5279594725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100000</v>
      </c>
      <c r="S34">
        <f t="shared" si="1"/>
        <v>-3797855.4152618661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-843.97109750561344</v>
      </c>
      <c r="AC34">
        <f t="shared" si="2"/>
        <v>-756.87617443366059</v>
      </c>
      <c r="AE34">
        <f t="shared" si="3"/>
        <v>0</v>
      </c>
      <c r="AF34">
        <f t="shared" si="4"/>
        <v>0</v>
      </c>
      <c r="AG34">
        <f t="shared" si="5"/>
        <v>-9.9645206527889003E-3</v>
      </c>
      <c r="AH34">
        <f t="shared" si="6"/>
        <v>-48.339321107222617</v>
      </c>
      <c r="AI34">
        <f t="shared" si="7"/>
        <v>-48.349285627875403</v>
      </c>
      <c r="AJ34">
        <f t="shared" si="8"/>
        <v>-87.094923071952849</v>
      </c>
      <c r="AK34">
        <f t="shared" si="30"/>
        <v>-59.077976825392945</v>
      </c>
      <c r="AL34">
        <f t="shared" si="9"/>
        <v>-194.5221855252212</v>
      </c>
      <c r="AN34">
        <f t="shared" si="10"/>
        <v>0</v>
      </c>
      <c r="AO34">
        <f t="shared" si="11"/>
        <v>0</v>
      </c>
      <c r="AP34">
        <f t="shared" si="12"/>
        <v>-2.9695983200771816E-4</v>
      </c>
      <c r="AQ34">
        <f t="shared" si="13"/>
        <v>-1.4405948038604646</v>
      </c>
      <c r="AR34">
        <f t="shared" si="14"/>
        <v>-1.4408917636924723</v>
      </c>
      <c r="AS34">
        <f t="shared" si="15"/>
        <v>-2.5955783148418132</v>
      </c>
      <c r="AT34">
        <f t="shared" si="16"/>
        <v>-1.7606251905870003</v>
      </c>
      <c r="AU34">
        <f t="shared" si="17"/>
        <v>-5.7970952691212858</v>
      </c>
      <c r="AW34">
        <v>31</v>
      </c>
      <c r="AX34">
        <f>IF(Z34&gt;0, (R34*SUMPRODUCT(K34:$K$98, X34:$X$98)-K34*$AZ$3)/Z34, 0)</f>
        <v>-3797855.4152618661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31">$C$6</f>
        <v>100000</v>
      </c>
      <c r="S35">
        <f t="shared" ref="S35:S69" si="32">AX35</f>
        <v>-16100802.03897625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-756.87617443366059</v>
      </c>
      <c r="AC35">
        <f t="shared" ref="AC35:AC69" si="33">S35*Z35</f>
        <v>-677.01400470375245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-2.1024232304231211E-3</v>
      </c>
      <c r="AH35">
        <f t="shared" ref="AH35:AH69" si="37">-X35*R35</f>
        <v>-15.524904431675781</v>
      </c>
      <c r="AI35">
        <f t="shared" ref="AI35:AI66" si="38">SUM(AE35:AH35)</f>
        <v>-15.527006854906205</v>
      </c>
      <c r="AJ35">
        <f t="shared" ref="AJ35:AJ69" si="39">AB35-AC35</f>
        <v>-79.862169729908146</v>
      </c>
      <c r="AK35">
        <f t="shared" si="30"/>
        <v>-52.98133221035625</v>
      </c>
      <c r="AL35">
        <f t="shared" ref="AL35:AL66" si="40">SUM(AI35:AK35)</f>
        <v>-148.37050879517059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-5.5942699735675382E-5</v>
      </c>
      <c r="AQ35">
        <f t="shared" ref="AQ35:AQ69" si="44">AH35*$K35</f>
        <v>-0.41309716068515101</v>
      </c>
      <c r="AR35">
        <f t="shared" ref="AR35:AR69" si="45">AI35*$K35</f>
        <v>-0.4131531033848867</v>
      </c>
      <c r="AS35">
        <f t="shared" ref="AS35:AS69" si="46">AJ35*$K35</f>
        <v>-2.1250266439172916</v>
      </c>
      <c r="AT35">
        <f t="shared" ref="AT35:AT69" si="47">AK35*$K35</f>
        <v>-1.4097631326322084</v>
      </c>
      <c r="AU35">
        <f t="shared" ref="AU35:AU69" si="48">AL35*$K35</f>
        <v>-3.9479428799343861</v>
      </c>
      <c r="AW35">
        <v>32</v>
      </c>
      <c r="AX35">
        <f>IF(Z35&gt;0, (R35*SUMPRODUCT(K35:$K$98, X35:$X$98)-K35*$AZ$3)/Z35, 0)</f>
        <v>-16100802.03897625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0.78135831499999997</v>
      </c>
      <c r="Q36" s="5">
        <f t="shared" si="29"/>
        <v>50</v>
      </c>
      <c r="R36">
        <f t="shared" si="31"/>
        <v>100000</v>
      </c>
      <c r="S36">
        <f t="shared" si="32"/>
        <v>-68942327.413530514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-677.01400470375245</v>
      </c>
      <c r="AC36">
        <f t="shared" si="33"/>
        <v>-604.83534781642993</v>
      </c>
      <c r="AE36">
        <f t="shared" si="34"/>
        <v>0</v>
      </c>
      <c r="AF36">
        <f t="shared" si="35"/>
        <v>0</v>
      </c>
      <c r="AG36">
        <f t="shared" si="36"/>
        <v>-4.3865312537862329E-4</v>
      </c>
      <c r="AH36">
        <f t="shared" si="37"/>
        <v>-3.2854917454805332</v>
      </c>
      <c r="AI36">
        <f t="shared" si="38"/>
        <v>-3.2859303986059119</v>
      </c>
      <c r="AJ36">
        <f t="shared" si="39"/>
        <v>-72.178656887322518</v>
      </c>
      <c r="AK36">
        <f t="shared" si="30"/>
        <v>-47.390980329262675</v>
      </c>
      <c r="AL36">
        <f t="shared" si="40"/>
        <v>-122.85556761519111</v>
      </c>
      <c r="AN36">
        <f t="shared" si="41"/>
        <v>0</v>
      </c>
      <c r="AO36">
        <f t="shared" si="42"/>
        <v>0</v>
      </c>
      <c r="AP36">
        <f t="shared" si="43"/>
        <v>-1.0421409943125328E-5</v>
      </c>
      <c r="AQ36">
        <f t="shared" si="44"/>
        <v>-7.805588143217547E-2</v>
      </c>
      <c r="AR36">
        <f t="shared" si="45"/>
        <v>-7.8066302842118587E-2</v>
      </c>
      <c r="AS36">
        <f t="shared" si="46"/>
        <v>-1.7148022641300236</v>
      </c>
      <c r="AT36">
        <f t="shared" si="47"/>
        <v>-1.1259029174624979</v>
      </c>
      <c r="AU36">
        <f t="shared" si="48"/>
        <v>-2.91877148443464</v>
      </c>
      <c r="AW36">
        <v>33</v>
      </c>
      <c r="AX36">
        <f>IF(Z36&gt;0, (R36*SUMPRODUCT(K36:$K$98, X36:$X$98)-K36*$AZ$3)/Z36, 0)</f>
        <v>-68942327.413530514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31"/>
        <v>100000</v>
      </c>
      <c r="S37">
        <f t="shared" si="32"/>
        <v>-298700398.7440297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-604.83534781642993</v>
      </c>
      <c r="AC37">
        <f t="shared" si="33"/>
        <v>-540.09933758356954</v>
      </c>
      <c r="AE37">
        <f t="shared" si="34"/>
        <v>0</v>
      </c>
      <c r="AF37">
        <f t="shared" si="35"/>
        <v>0</v>
      </c>
      <c r="AG37">
        <f t="shared" si="36"/>
        <v>-9.0408204986429529E-5</v>
      </c>
      <c r="AH37">
        <f t="shared" si="37"/>
        <v>-0.6877167782768151</v>
      </c>
      <c r="AI37">
        <f t="shared" si="38"/>
        <v>-0.6878071864818015</v>
      </c>
      <c r="AJ37">
        <f t="shared" si="39"/>
        <v>-64.736010232860394</v>
      </c>
      <c r="AK37">
        <f t="shared" si="30"/>
        <v>-42.338474347150097</v>
      </c>
      <c r="AL37">
        <f t="shared" si="40"/>
        <v>-107.7622917664923</v>
      </c>
      <c r="AN37">
        <f t="shared" si="41"/>
        <v>0</v>
      </c>
      <c r="AO37">
        <f t="shared" si="42"/>
        <v>0</v>
      </c>
      <c r="AP37">
        <f t="shared" si="43"/>
        <v>-1.9177636201164609E-6</v>
      </c>
      <c r="AQ37">
        <f t="shared" si="44"/>
        <v>-1.458803676636364E-2</v>
      </c>
      <c r="AR37">
        <f t="shared" si="45"/>
        <v>-1.4589954529983755E-2</v>
      </c>
      <c r="AS37">
        <f t="shared" si="46"/>
        <v>-1.3731979896592523</v>
      </c>
      <c r="AT37">
        <f t="shared" si="47"/>
        <v>-0.89809532051196095</v>
      </c>
      <c r="AU37">
        <f t="shared" si="48"/>
        <v>-2.2858832647011971</v>
      </c>
      <c r="AW37">
        <v>34</v>
      </c>
      <c r="AX37">
        <f>IF(Z37&gt;0, (R37*SUMPRODUCT(K37:$K$98, X37:$X$98)-K37*$AZ$3)/Z37, 0)</f>
        <v>-298700398.7440297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0.78669207100000005</v>
      </c>
      <c r="Q38" s="5">
        <f t="shared" si="60"/>
        <v>50</v>
      </c>
      <c r="R38">
        <f t="shared" si="31"/>
        <v>100000</v>
      </c>
      <c r="S38">
        <f t="shared" si="32"/>
        <v>-1311821896.4425895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-540.09933758356954</v>
      </c>
      <c r="AC38">
        <f t="shared" si="33"/>
        <v>-482.24422373257471</v>
      </c>
      <c r="AE38">
        <f t="shared" si="34"/>
        <v>0</v>
      </c>
      <c r="AF38">
        <f t="shared" si="35"/>
        <v>0</v>
      </c>
      <c r="AG38">
        <f t="shared" si="36"/>
        <v>-1.8380704920398455E-5</v>
      </c>
      <c r="AH38">
        <f t="shared" si="37"/>
        <v>-0.14224683603233357</v>
      </c>
      <c r="AI38">
        <f t="shared" si="38"/>
        <v>-0.14226521673725398</v>
      </c>
      <c r="AJ38">
        <f t="shared" si="39"/>
        <v>-57.855113850994826</v>
      </c>
      <c r="AK38">
        <f t="shared" si="30"/>
        <v>-37.806953630849868</v>
      </c>
      <c r="AL38">
        <f t="shared" si="40"/>
        <v>-95.804332698581945</v>
      </c>
      <c r="AN38">
        <f t="shared" si="41"/>
        <v>0</v>
      </c>
      <c r="AO38">
        <f t="shared" si="42"/>
        <v>0</v>
      </c>
      <c r="AP38">
        <f t="shared" si="43"/>
        <v>-3.481219195691253E-7</v>
      </c>
      <c r="AQ38">
        <f t="shared" si="44"/>
        <v>-2.6940882749962075E-3</v>
      </c>
      <c r="AR38">
        <f t="shared" si="45"/>
        <v>-2.6944363969157769E-3</v>
      </c>
      <c r="AS38">
        <f t="shared" si="46"/>
        <v>-1.0957486874372826</v>
      </c>
      <c r="AT38">
        <f t="shared" si="47"/>
        <v>-0.71604594753197615</v>
      </c>
      <c r="AU38">
        <f t="shared" si="48"/>
        <v>-1.8144890713661743</v>
      </c>
      <c r="AW38">
        <v>35</v>
      </c>
      <c r="AX38">
        <f>IF(Z38&gt;0, (R38*SUMPRODUCT(K38:$K$98, X38:$X$98)-K38*$AZ$3)/Z38, 0)</f>
        <v>-1311821896.4425895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0.78978433000000003</v>
      </c>
      <c r="Q39" s="5">
        <f t="shared" si="60"/>
        <v>50</v>
      </c>
      <c r="R39">
        <f t="shared" si="31"/>
        <v>100000</v>
      </c>
      <c r="S39">
        <f t="shared" si="32"/>
        <v>-5850071173.269228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-482.24422373257471</v>
      </c>
      <c r="AC39">
        <f t="shared" si="33"/>
        <v>-430.57754113534861</v>
      </c>
      <c r="AE39">
        <f t="shared" si="34"/>
        <v>0</v>
      </c>
      <c r="AF39">
        <f t="shared" si="35"/>
        <v>0</v>
      </c>
      <c r="AG39">
        <f t="shared" si="36"/>
        <v>-3.680105150709872E-6</v>
      </c>
      <c r="AH39">
        <f t="shared" si="37"/>
        <v>-2.9033585440969192E-2</v>
      </c>
      <c r="AI39">
        <f t="shared" si="38"/>
        <v>-2.9037265546119902E-2</v>
      </c>
      <c r="AJ39">
        <f t="shared" si="39"/>
        <v>-51.666682597226099</v>
      </c>
      <c r="AK39">
        <f t="shared" si="30"/>
        <v>-33.757095661280232</v>
      </c>
      <c r="AL39">
        <f t="shared" si="40"/>
        <v>-85.452815524052454</v>
      </c>
      <c r="AN39">
        <f t="shared" si="41"/>
        <v>0</v>
      </c>
      <c r="AO39">
        <f t="shared" si="42"/>
        <v>0</v>
      </c>
      <c r="AP39">
        <f t="shared" si="43"/>
        <v>-6.2231663721623651E-8</v>
      </c>
      <c r="AQ39">
        <f t="shared" si="44"/>
        <v>-4.9096649465217048E-4</v>
      </c>
      <c r="AR39">
        <f t="shared" si="45"/>
        <v>-4.910287263158921E-4</v>
      </c>
      <c r="AS39">
        <f t="shared" si="46"/>
        <v>-0.87369884427955147</v>
      </c>
      <c r="AT39">
        <f t="shared" si="47"/>
        <v>-0.57084244590300559</v>
      </c>
      <c r="AU39">
        <f t="shared" si="48"/>
        <v>-1.445032318908873</v>
      </c>
      <c r="AW39">
        <v>36</v>
      </c>
      <c r="AX39">
        <f>IF(Z39&gt;0, (R39*SUMPRODUCT(K39:$K$98, X39:$X$98)-K39*$AZ$3)/Z39, 0)</f>
        <v>-5850071173.269228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0.79285550900000001</v>
      </c>
      <c r="Q40" s="5">
        <f t="shared" si="60"/>
        <v>50</v>
      </c>
      <c r="R40">
        <f t="shared" si="31"/>
        <v>100000</v>
      </c>
      <c r="S40">
        <f t="shared" si="32"/>
        <v>-26494697401.640133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-430.57754113534861</v>
      </c>
      <c r="AC40">
        <f t="shared" si="33"/>
        <v>-384.44466006121735</v>
      </c>
      <c r="AE40">
        <f t="shared" si="34"/>
        <v>0</v>
      </c>
      <c r="AF40">
        <f t="shared" si="35"/>
        <v>0</v>
      </c>
      <c r="AG40">
        <f t="shared" si="36"/>
        <v>-7.25512456763176E-7</v>
      </c>
      <c r="AH40">
        <f t="shared" si="37"/>
        <v>-5.835583284879195E-3</v>
      </c>
      <c r="AI40">
        <f t="shared" si="38"/>
        <v>-5.8363087973359578E-3</v>
      </c>
      <c r="AJ40">
        <f t="shared" si="39"/>
        <v>-46.132881074131262</v>
      </c>
      <c r="AK40">
        <f t="shared" ref="AK40:AK69" si="61">G40*SUM(AB40:AB40, AE40:AF40)</f>
        <v>-30.140427879474405</v>
      </c>
      <c r="AL40">
        <f t="shared" si="40"/>
        <v>-76.279145262403006</v>
      </c>
      <c r="AN40">
        <f t="shared" si="41"/>
        <v>0</v>
      </c>
      <c r="AO40">
        <f t="shared" si="42"/>
        <v>0</v>
      </c>
      <c r="AP40">
        <f t="shared" si="43"/>
        <v>-1.0954133632573805E-8</v>
      </c>
      <c r="AQ40">
        <f t="shared" si="44"/>
        <v>-8.8108423957008501E-5</v>
      </c>
      <c r="AR40">
        <f t="shared" si="45"/>
        <v>-8.8119378090641072E-5</v>
      </c>
      <c r="AS40">
        <f t="shared" si="46"/>
        <v>-0.69653627505754223</v>
      </c>
      <c r="AT40">
        <f t="shared" si="47"/>
        <v>-0.45507457750306873</v>
      </c>
      <c r="AU40">
        <f t="shared" si="48"/>
        <v>-1.1516989719387016</v>
      </c>
      <c r="AW40">
        <v>37</v>
      </c>
      <c r="AX40">
        <f>IF(Z40&gt;0, (R40*SUMPRODUCT(K40:$K$98, X40:$X$98)-K40*$AZ$3)/Z40, 0)</f>
        <v>-26494697401.640133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0.79617230500000002</v>
      </c>
      <c r="Q41" s="5">
        <f t="shared" si="60"/>
        <v>50</v>
      </c>
      <c r="R41">
        <f t="shared" si="31"/>
        <v>100000</v>
      </c>
      <c r="S41">
        <f t="shared" si="32"/>
        <v>-122046465575.39445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-384.44466006121735</v>
      </c>
      <c r="AC41">
        <f t="shared" si="33"/>
        <v>-343.25423741908236</v>
      </c>
      <c r="AE41">
        <f t="shared" si="34"/>
        <v>0</v>
      </c>
      <c r="AF41">
        <f t="shared" si="35"/>
        <v>0</v>
      </c>
      <c r="AG41">
        <f t="shared" si="36"/>
        <v>-1.4062440718819356E-7</v>
      </c>
      <c r="AH41">
        <f t="shared" si="37"/>
        <v>-1.1552658500147014E-3</v>
      </c>
      <c r="AI41">
        <f t="shared" si="38"/>
        <v>-1.1554064744218895E-3</v>
      </c>
      <c r="AJ41">
        <f t="shared" si="39"/>
        <v>-41.19042264213499</v>
      </c>
      <c r="AK41">
        <f t="shared" si="61"/>
        <v>-26.911126204285218</v>
      </c>
      <c r="AL41">
        <f t="shared" si="40"/>
        <v>-68.102704252894625</v>
      </c>
      <c r="AN41">
        <f t="shared" si="41"/>
        <v>0</v>
      </c>
      <c r="AO41">
        <f t="shared" si="42"/>
        <v>0</v>
      </c>
      <c r="AP41">
        <f t="shared" si="43"/>
        <v>-1.8957272077890689E-9</v>
      </c>
      <c r="AQ41">
        <f t="shared" si="44"/>
        <v>-1.5573888970579124E-5</v>
      </c>
      <c r="AR41">
        <f t="shared" si="45"/>
        <v>-1.5575784697786911E-5</v>
      </c>
      <c r="AS41">
        <f t="shared" si="46"/>
        <v>-0.55527917567343943</v>
      </c>
      <c r="AT41">
        <f t="shared" si="47"/>
        <v>-0.36278306986521497</v>
      </c>
      <c r="AU41">
        <f t="shared" si="48"/>
        <v>-0.91807782132335214</v>
      </c>
      <c r="AW41">
        <v>38</v>
      </c>
      <c r="AX41">
        <f>IF(Z41&gt;0, (R41*SUMPRODUCT(K41:$K$98, X41:$X$98)-K41*$AZ$3)/Z41, 0)</f>
        <v>-122046465575.39445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0.79964768799999997</v>
      </c>
      <c r="Q42" s="5">
        <f t="shared" si="60"/>
        <v>50</v>
      </c>
      <c r="R42">
        <f t="shared" si="31"/>
        <v>100000</v>
      </c>
      <c r="S42">
        <f t="shared" si="32"/>
        <v>-572465142263.76563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-343.25423741908236</v>
      </c>
      <c r="AC42">
        <f t="shared" si="33"/>
        <v>-306.47701125140094</v>
      </c>
      <c r="AE42">
        <f t="shared" si="34"/>
        <v>0</v>
      </c>
      <c r="AF42">
        <f t="shared" si="35"/>
        <v>0</v>
      </c>
      <c r="AG42">
        <f t="shared" si="36"/>
        <v>-2.676818103190206E-8</v>
      </c>
      <c r="AH42">
        <f t="shared" si="37"/>
        <v>-2.2489996416881914E-4</v>
      </c>
      <c r="AI42">
        <f t="shared" si="38"/>
        <v>-2.2492673234985103E-4</v>
      </c>
      <c r="AJ42">
        <f t="shared" si="39"/>
        <v>-36.77722616768142</v>
      </c>
      <c r="AK42">
        <f t="shared" si="61"/>
        <v>-24.027796619335767</v>
      </c>
      <c r="AL42">
        <f t="shared" si="40"/>
        <v>-60.805247713749537</v>
      </c>
      <c r="AN42">
        <f t="shared" si="41"/>
        <v>0</v>
      </c>
      <c r="AO42">
        <f t="shared" si="42"/>
        <v>0</v>
      </c>
      <c r="AP42">
        <f t="shared" si="43"/>
        <v>-3.2219290796781575E-10</v>
      </c>
      <c r="AQ42">
        <f t="shared" si="44"/>
        <v>-2.706989069262901E-6</v>
      </c>
      <c r="AR42">
        <f t="shared" si="45"/>
        <v>-2.7073112621708689E-6</v>
      </c>
      <c r="AS42">
        <f t="shared" si="46"/>
        <v>-0.44266591860811794</v>
      </c>
      <c r="AT42">
        <f t="shared" si="47"/>
        <v>-0.28920850675720911</v>
      </c>
      <c r="AU42">
        <f t="shared" si="48"/>
        <v>-0.73187713267658916</v>
      </c>
      <c r="AW42">
        <v>39</v>
      </c>
      <c r="AX42">
        <f>IF(Z42&gt;0, (R42*SUMPRODUCT(K42:$K$98, X42:$X$98)-K42*$AZ$3)/Z42, 0)</f>
        <v>-572465142263.76563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0.80323853099999998</v>
      </c>
      <c r="Q43" s="5">
        <f t="shared" si="60"/>
        <v>50</v>
      </c>
      <c r="R43">
        <f t="shared" si="31"/>
        <v>100000</v>
      </c>
      <c r="S43">
        <f t="shared" si="32"/>
        <v>-2736804322900.9146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-306.47701125140094</v>
      </c>
      <c r="AC43">
        <f t="shared" si="33"/>
        <v>-273.64019097484498</v>
      </c>
      <c r="AE43">
        <f t="shared" si="34"/>
        <v>0</v>
      </c>
      <c r="AF43">
        <f t="shared" si="35"/>
        <v>0</v>
      </c>
      <c r="AG43">
        <f t="shared" si="36"/>
        <v>-4.9992648119759654E-9</v>
      </c>
      <c r="AH43">
        <f t="shared" si="37"/>
        <v>-4.3002468819214149E-5</v>
      </c>
      <c r="AI43">
        <f t="shared" si="38"/>
        <v>-4.3007468084026126E-5</v>
      </c>
      <c r="AJ43">
        <f t="shared" si="39"/>
        <v>-32.836820276555954</v>
      </c>
      <c r="AK43">
        <f t="shared" si="61"/>
        <v>-21.453390787598067</v>
      </c>
      <c r="AL43">
        <f t="shared" si="40"/>
        <v>-54.290254071622108</v>
      </c>
      <c r="AN43">
        <f t="shared" si="41"/>
        <v>0</v>
      </c>
      <c r="AO43">
        <f t="shared" si="42"/>
        <v>0</v>
      </c>
      <c r="AP43">
        <f t="shared" si="43"/>
        <v>-5.3726089994152747E-11</v>
      </c>
      <c r="AQ43">
        <f t="shared" si="44"/>
        <v>-4.6213885374051157E-7</v>
      </c>
      <c r="AR43">
        <f t="shared" si="45"/>
        <v>-4.6219257983050572E-7</v>
      </c>
      <c r="AS43">
        <f t="shared" si="46"/>
        <v>-0.35289068046042654</v>
      </c>
      <c r="AT43">
        <f t="shared" si="47"/>
        <v>-0.23055526112021499</v>
      </c>
      <c r="AU43">
        <f t="shared" si="48"/>
        <v>-0.58344640377322143</v>
      </c>
      <c r="AW43">
        <v>40</v>
      </c>
      <c r="AX43">
        <f>IF(Z43&gt;0, (R43*SUMPRODUCT(K43:$K$98, X43:$X$98)-K43*$AZ$3)/Z43, 0)</f>
        <v>-2736804322900.9146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0.80709142899999997</v>
      </c>
      <c r="Q44" s="5">
        <f t="shared" si="60"/>
        <v>50</v>
      </c>
      <c r="R44">
        <f t="shared" si="31"/>
        <v>100000</v>
      </c>
      <c r="S44">
        <f t="shared" si="32"/>
        <v>-13359545039210.055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-273.64019097484498</v>
      </c>
      <c r="AC44">
        <f t="shared" si="33"/>
        <v>-244.32159948739007</v>
      </c>
      <c r="AE44">
        <f t="shared" si="34"/>
        <v>0</v>
      </c>
      <c r="AF44">
        <f t="shared" si="35"/>
        <v>0</v>
      </c>
      <c r="AG44">
        <f t="shared" si="36"/>
        <v>-9.1440838280910771E-10</v>
      </c>
      <c r="AH44">
        <f t="shared" si="37"/>
        <v>-8.0697275620941967E-6</v>
      </c>
      <c r="AI44">
        <f t="shared" si="38"/>
        <v>-8.0706419704770056E-6</v>
      </c>
      <c r="AJ44">
        <f t="shared" si="39"/>
        <v>-29.31859148745491</v>
      </c>
      <c r="AK44">
        <f t="shared" si="61"/>
        <v>-19.15481336823915</v>
      </c>
      <c r="AL44">
        <f t="shared" si="40"/>
        <v>-48.473412926336032</v>
      </c>
      <c r="AN44">
        <f t="shared" si="41"/>
        <v>0</v>
      </c>
      <c r="AO44">
        <f t="shared" si="42"/>
        <v>0</v>
      </c>
      <c r="AP44">
        <f t="shared" si="43"/>
        <v>-8.7740735234356068E-12</v>
      </c>
      <c r="AQ44">
        <f t="shared" si="44"/>
        <v>-7.7431904907077403E-8</v>
      </c>
      <c r="AR44">
        <f t="shared" si="45"/>
        <v>-7.7440678980600827E-8</v>
      </c>
      <c r="AS44">
        <f t="shared" si="46"/>
        <v>-0.28132230866501684</v>
      </c>
      <c r="AT44">
        <f t="shared" si="47"/>
        <v>-0.18379724418570101</v>
      </c>
      <c r="AU44">
        <f t="shared" si="48"/>
        <v>-0.46511963029139686</v>
      </c>
      <c r="AW44">
        <v>41</v>
      </c>
      <c r="AX44">
        <f>IF(Z44&gt;0, (R44*SUMPRODUCT(K44:$K$98, X44:$X$98)-K44*$AZ$3)/Z44, 0)</f>
        <v>-13359545039210.055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0.81105379099999997</v>
      </c>
      <c r="Q45" s="5">
        <f t="shared" si="60"/>
        <v>50</v>
      </c>
      <c r="R45">
        <f t="shared" si="31"/>
        <v>100000</v>
      </c>
      <c r="S45">
        <f t="shared" si="32"/>
        <v>-66657825745121.688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-244.32159948739007</v>
      </c>
      <c r="AC45">
        <f t="shared" si="33"/>
        <v>-218.14428532411321</v>
      </c>
      <c r="AE45">
        <f t="shared" si="34"/>
        <v>0</v>
      </c>
      <c r="AF45">
        <f t="shared" si="35"/>
        <v>0</v>
      </c>
      <c r="AG45">
        <f t="shared" si="36"/>
        <v>-1.6362991358151069E-10</v>
      </c>
      <c r="AH45">
        <f t="shared" si="37"/>
        <v>-1.4832687707990117E-6</v>
      </c>
      <c r="AI45">
        <f t="shared" si="38"/>
        <v>-1.4834324007125932E-6</v>
      </c>
      <c r="AJ45">
        <f t="shared" si="39"/>
        <v>-26.177314163276861</v>
      </c>
      <c r="AK45">
        <f t="shared" si="61"/>
        <v>-17.102511964117308</v>
      </c>
      <c r="AL45">
        <f t="shared" si="40"/>
        <v>-43.279827610826572</v>
      </c>
      <c r="AN45">
        <f t="shared" si="41"/>
        <v>0</v>
      </c>
      <c r="AO45">
        <f t="shared" si="42"/>
        <v>0</v>
      </c>
      <c r="AP45">
        <f t="shared" si="43"/>
        <v>-1.4018635665232814E-12</v>
      </c>
      <c r="AQ45">
        <f t="shared" si="44"/>
        <v>-1.270758141731281E-8</v>
      </c>
      <c r="AR45">
        <f t="shared" si="45"/>
        <v>-1.2708983280879333E-8</v>
      </c>
      <c r="AS45">
        <f t="shared" si="46"/>
        <v>-0.2242684249579551</v>
      </c>
      <c r="AT45">
        <f t="shared" si="47"/>
        <v>-0.14652203801709807</v>
      </c>
      <c r="AU45">
        <f t="shared" si="48"/>
        <v>-0.37079047568403645</v>
      </c>
      <c r="AW45">
        <v>42</v>
      </c>
      <c r="AX45">
        <f>IF(Z45&gt;0, (R45*SUMPRODUCT(K45:$K$98, X45:$X$98)-K45*$AZ$3)/Z45, 0)</f>
        <v>-66657825745121.688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0.81525055400000002</v>
      </c>
      <c r="Q46" s="5">
        <f t="shared" si="60"/>
        <v>50</v>
      </c>
      <c r="R46">
        <f t="shared" si="31"/>
        <v>100000</v>
      </c>
      <c r="S46">
        <f t="shared" si="32"/>
        <v>-340578566682531.69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-218.14428532411321</v>
      </c>
      <c r="AC46">
        <f t="shared" si="33"/>
        <v>-194.771683336188</v>
      </c>
      <c r="AE46">
        <f t="shared" si="34"/>
        <v>0</v>
      </c>
      <c r="AF46">
        <f t="shared" si="35"/>
        <v>0</v>
      </c>
      <c r="AG46">
        <f t="shared" si="36"/>
        <v>-2.8594236747396862E-11</v>
      </c>
      <c r="AH46">
        <f t="shared" si="37"/>
        <v>-2.6679875539659747E-7</v>
      </c>
      <c r="AI46">
        <f t="shared" si="38"/>
        <v>-2.6682734963334488E-7</v>
      </c>
      <c r="AJ46">
        <f t="shared" si="39"/>
        <v>-23.372601987925208</v>
      </c>
      <c r="AK46">
        <f t="shared" si="61"/>
        <v>-15.270099972687927</v>
      </c>
      <c r="AL46">
        <f t="shared" si="40"/>
        <v>-38.642702227440481</v>
      </c>
      <c r="AN46">
        <f t="shared" si="41"/>
        <v>0</v>
      </c>
      <c r="AO46">
        <f t="shared" si="42"/>
        <v>0</v>
      </c>
      <c r="AP46">
        <f t="shared" si="43"/>
        <v>-2.187275728727924E-13</v>
      </c>
      <c r="AQ46">
        <f t="shared" si="44"/>
        <v>-2.0408393736437877E-9</v>
      </c>
      <c r="AR46">
        <f t="shared" si="45"/>
        <v>-2.0410581012166605E-9</v>
      </c>
      <c r="AS46">
        <f t="shared" si="46"/>
        <v>-0.17878541573613035</v>
      </c>
      <c r="AT46">
        <f t="shared" si="47"/>
        <v>-0.11680647166967963</v>
      </c>
      <c r="AU46">
        <f t="shared" si="48"/>
        <v>-0.29559188944686804</v>
      </c>
      <c r="AW46">
        <v>43</v>
      </c>
      <c r="AX46">
        <f>IF(Z46&gt;0, (R46*SUMPRODUCT(K46:$K$98, X46:$X$98)-K46*$AZ$3)/Z46, 0)</f>
        <v>-340578566682531.69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0.81969331899999998</v>
      </c>
      <c r="Q47" s="5">
        <f t="shared" si="60"/>
        <v>50</v>
      </c>
      <c r="R47">
        <f t="shared" si="31"/>
        <v>100000</v>
      </c>
      <c r="S47">
        <f t="shared" si="32"/>
        <v>-1785531866302188.5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-194.771683336188</v>
      </c>
      <c r="AC47">
        <f t="shared" si="33"/>
        <v>-173.90328869480672</v>
      </c>
      <c r="AE47">
        <f t="shared" si="34"/>
        <v>0</v>
      </c>
      <c r="AF47">
        <f t="shared" si="35"/>
        <v>0</v>
      </c>
      <c r="AG47">
        <f t="shared" si="36"/>
        <v>-4.8697895561773983E-12</v>
      </c>
      <c r="AH47">
        <f t="shared" si="37"/>
        <v>-4.6877009647490993E-8</v>
      </c>
      <c r="AI47">
        <f t="shared" si="38"/>
        <v>-4.688187943704717E-8</v>
      </c>
      <c r="AJ47">
        <f t="shared" si="39"/>
        <v>-20.868394641381286</v>
      </c>
      <c r="AK47">
        <f t="shared" si="61"/>
        <v>-13.634017833533161</v>
      </c>
      <c r="AL47">
        <f t="shared" si="40"/>
        <v>-34.50241252179633</v>
      </c>
      <c r="AN47">
        <f t="shared" si="41"/>
        <v>0</v>
      </c>
      <c r="AO47">
        <f t="shared" si="42"/>
        <v>0</v>
      </c>
      <c r="AP47">
        <f t="shared" si="43"/>
        <v>-3.3259613374241901E-14</v>
      </c>
      <c r="AQ47">
        <f t="shared" si="44"/>
        <v>-3.2015987529448847E-10</v>
      </c>
      <c r="AR47">
        <f t="shared" si="45"/>
        <v>-3.2019313490786269E-10</v>
      </c>
      <c r="AS47">
        <f t="shared" si="46"/>
        <v>-0.14252663888380951</v>
      </c>
      <c r="AT47">
        <f t="shared" si="47"/>
        <v>-9.3117404078705793E-2</v>
      </c>
      <c r="AU47">
        <f t="shared" si="48"/>
        <v>-0.23564404328270847</v>
      </c>
      <c r="AW47">
        <v>44</v>
      </c>
      <c r="AX47">
        <f>IF(Z47&gt;0, (R47*SUMPRODUCT(K47:$K$98, X47:$X$98)-K47*$AZ$3)/Z47, 0)</f>
        <v>-1785531866302188.5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0.82421808699999999</v>
      </c>
      <c r="Q48" s="5">
        <f t="shared" si="60"/>
        <v>50</v>
      </c>
      <c r="R48">
        <f t="shared" si="31"/>
        <v>100000</v>
      </c>
      <c r="S48">
        <f t="shared" si="32"/>
        <v>-9616398144891872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-173.90328869480672</v>
      </c>
      <c r="AC48">
        <f t="shared" si="33"/>
        <v>-155.27079347778565</v>
      </c>
      <c r="AE48">
        <f t="shared" si="34"/>
        <v>0</v>
      </c>
      <c r="AF48">
        <f t="shared" si="35"/>
        <v>0</v>
      </c>
      <c r="AG48">
        <f t="shared" si="36"/>
        <v>-8.0732302853050981E-13</v>
      </c>
      <c r="AH48">
        <f t="shared" si="37"/>
        <v>-8.027537264170229E-9</v>
      </c>
      <c r="AI48">
        <f t="shared" si="38"/>
        <v>-8.0283445871987595E-9</v>
      </c>
      <c r="AJ48">
        <f t="shared" si="39"/>
        <v>-18.632495217021074</v>
      </c>
      <c r="AK48">
        <f t="shared" si="61"/>
        <v>-12.173230208636472</v>
      </c>
      <c r="AL48">
        <f t="shared" si="40"/>
        <v>-30.80572543368589</v>
      </c>
      <c r="AN48">
        <f t="shared" si="41"/>
        <v>0</v>
      </c>
      <c r="AO48">
        <f t="shared" si="42"/>
        <v>0</v>
      </c>
      <c r="AP48">
        <f t="shared" si="43"/>
        <v>-4.923073509662683E-15</v>
      </c>
      <c r="AQ48">
        <f t="shared" si="44"/>
        <v>-4.8952098052995134E-11</v>
      </c>
      <c r="AR48">
        <f t="shared" si="45"/>
        <v>-4.8957021126504793E-11</v>
      </c>
      <c r="AS48">
        <f t="shared" si="46"/>
        <v>-0.11362136391525778</v>
      </c>
      <c r="AT48">
        <f t="shared" si="47"/>
        <v>-7.4232624425749211E-2</v>
      </c>
      <c r="AU48">
        <f t="shared" si="48"/>
        <v>-0.18785398838996401</v>
      </c>
      <c r="AW48">
        <v>45</v>
      </c>
      <c r="AX48">
        <f>IF(Z48&gt;0, (R48*SUMPRODUCT(K48:$K$98, X48:$X$98)-K48*$AZ$3)/Z48, 0)</f>
        <v>-9616398144891872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0.82894669600000004</v>
      </c>
      <c r="Q49" s="5">
        <f t="shared" si="60"/>
        <v>50</v>
      </c>
      <c r="R49">
        <f t="shared" si="31"/>
        <v>100000</v>
      </c>
      <c r="S49">
        <f t="shared" si="32"/>
        <v>-5.3311975345923592E+16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-155.27079347778565</v>
      </c>
      <c r="AC49">
        <f t="shared" si="33"/>
        <v>-138.63463703377997</v>
      </c>
      <c r="AE49">
        <f t="shared" si="34"/>
        <v>0</v>
      </c>
      <c r="AF49">
        <f t="shared" si="35"/>
        <v>0</v>
      </c>
      <c r="AG49">
        <f t="shared" si="36"/>
        <v>-1.3002204114012484E-13</v>
      </c>
      <c r="AH49">
        <f t="shared" si="37"/>
        <v>-1.3384555142101599E-9</v>
      </c>
      <c r="AI49">
        <f t="shared" si="38"/>
        <v>-1.3385855362513E-9</v>
      </c>
      <c r="AJ49">
        <f t="shared" si="39"/>
        <v>-16.636156444005678</v>
      </c>
      <c r="AK49">
        <f t="shared" si="61"/>
        <v>-10.868955543444995</v>
      </c>
      <c r="AL49">
        <f t="shared" si="40"/>
        <v>-27.50511198878926</v>
      </c>
      <c r="AN49">
        <f t="shared" si="41"/>
        <v>0</v>
      </c>
      <c r="AO49">
        <f t="shared" si="42"/>
        <v>0</v>
      </c>
      <c r="AP49">
        <f t="shared" si="43"/>
        <v>-7.0792612014825966E-16</v>
      </c>
      <c r="AQ49">
        <f t="shared" si="44"/>
        <v>-7.2874384285714381E-12</v>
      </c>
      <c r="AR49">
        <f t="shared" si="45"/>
        <v>-7.2881463546915868E-12</v>
      </c>
      <c r="AS49">
        <f t="shared" si="46"/>
        <v>-9.0578255673529562E-2</v>
      </c>
      <c r="AT49">
        <f t="shared" si="47"/>
        <v>-5.9177793706858176E-2</v>
      </c>
      <c r="AU49">
        <f t="shared" si="48"/>
        <v>-0.14975604938767589</v>
      </c>
      <c r="AW49">
        <v>46</v>
      </c>
      <c r="AX49">
        <f>IF(Z49&gt;0, (R49*SUMPRODUCT(K49:$K$98, X49:$X$98)-K49*$AZ$3)/Z49, 0)</f>
        <v>-5.3311975345923592E+16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0.83370721699999994</v>
      </c>
      <c r="Q50" s="5">
        <f t="shared" si="60"/>
        <v>50</v>
      </c>
      <c r="R50">
        <f t="shared" si="31"/>
        <v>100000</v>
      </c>
      <c r="S50">
        <f t="shared" si="32"/>
        <v>-3.0455646814756768E+17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-138.63463703377997</v>
      </c>
      <c r="AC50">
        <f t="shared" si="33"/>
        <v>-123.78092592302421</v>
      </c>
      <c r="AE50">
        <f t="shared" si="34"/>
        <v>0</v>
      </c>
      <c r="AF50">
        <f t="shared" si="35"/>
        <v>0</v>
      </c>
      <c r="AG50">
        <f t="shared" si="36"/>
        <v>-2.0321506661130617E-14</v>
      </c>
      <c r="AH50">
        <f t="shared" si="37"/>
        <v>-2.1680062813518594E-10</v>
      </c>
      <c r="AI50">
        <f t="shared" si="38"/>
        <v>-2.1682094964184708E-10</v>
      </c>
      <c r="AJ50">
        <f t="shared" si="39"/>
        <v>-14.853711110755754</v>
      </c>
      <c r="AK50">
        <f t="shared" si="61"/>
        <v>-9.7044245923645978</v>
      </c>
      <c r="AL50">
        <f t="shared" si="40"/>
        <v>-24.558135703337172</v>
      </c>
      <c r="AN50">
        <f t="shared" si="41"/>
        <v>0</v>
      </c>
      <c r="AO50">
        <f t="shared" si="42"/>
        <v>0</v>
      </c>
      <c r="AP50">
        <f t="shared" si="43"/>
        <v>-9.8789056675324941E-17</v>
      </c>
      <c r="AQ50">
        <f t="shared" si="44"/>
        <v>-1.0539341347685948E-12</v>
      </c>
      <c r="AR50">
        <f t="shared" si="45"/>
        <v>-1.05403292382527E-12</v>
      </c>
      <c r="AS50">
        <f t="shared" si="46"/>
        <v>-7.2208430862365683E-2</v>
      </c>
      <c r="AT50">
        <f t="shared" si="47"/>
        <v>-4.7176174830099199E-2</v>
      </c>
      <c r="AU50">
        <f t="shared" si="48"/>
        <v>-0.11938460569351891</v>
      </c>
      <c r="AW50">
        <v>47</v>
      </c>
      <c r="AX50">
        <f>IF(Z50&gt;0, (R50*SUMPRODUCT(K50:$K$98, X50:$X$98)-K50*$AZ$3)/Z50, 0)</f>
        <v>-3.0455646814756768E+17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0.83838979800000002</v>
      </c>
      <c r="Q51" s="5">
        <f t="shared" si="60"/>
        <v>50</v>
      </c>
      <c r="R51">
        <f t="shared" si="31"/>
        <v>100000</v>
      </c>
      <c r="S51">
        <f t="shared" si="32"/>
        <v>-1.793582584824351E+18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-123.78092592302421</v>
      </c>
      <c r="AC51">
        <f t="shared" si="33"/>
        <v>-110.51868385984396</v>
      </c>
      <c r="AE51">
        <f t="shared" si="34"/>
        <v>0</v>
      </c>
      <c r="AF51">
        <f t="shared" si="35"/>
        <v>0</v>
      </c>
      <c r="AG51">
        <f t="shared" si="36"/>
        <v>-3.0809477298383582E-15</v>
      </c>
      <c r="AH51">
        <f t="shared" si="37"/>
        <v>-3.40746877293619E-11</v>
      </c>
      <c r="AI51">
        <f t="shared" si="38"/>
        <v>-3.4077768677091738E-11</v>
      </c>
      <c r="AJ51">
        <f t="shared" si="39"/>
        <v>-13.262242063180253</v>
      </c>
      <c r="AK51">
        <f t="shared" si="61"/>
        <v>-8.6646648146116956</v>
      </c>
      <c r="AL51">
        <f t="shared" si="40"/>
        <v>-21.926906877826028</v>
      </c>
      <c r="AN51">
        <f t="shared" si="41"/>
        <v>0</v>
      </c>
      <c r="AO51">
        <f t="shared" si="42"/>
        <v>0</v>
      </c>
      <c r="AP51">
        <f t="shared" si="43"/>
        <v>-1.3372704319585234E-17</v>
      </c>
      <c r="AQ51">
        <f t="shared" si="44"/>
        <v>-1.4789953084042182E-13</v>
      </c>
      <c r="AR51">
        <f t="shared" si="45"/>
        <v>-1.4791290354474141E-13</v>
      </c>
      <c r="AS51">
        <f t="shared" si="46"/>
        <v>-5.7564118991067829E-2</v>
      </c>
      <c r="AT51">
        <f t="shared" si="47"/>
        <v>-3.7608557740833576E-2</v>
      </c>
      <c r="AU51">
        <f t="shared" si="48"/>
        <v>-9.5172676732049322E-2</v>
      </c>
      <c r="AW51">
        <v>48</v>
      </c>
      <c r="AX51">
        <f>IF(Z51&gt;0, (R51*SUMPRODUCT(K51:$K$98, X51:$X$98)-K51*$AZ$3)/Z51, 0)</f>
        <v>-1.793582584824351E+18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0.84318435700000005</v>
      </c>
      <c r="Q52" s="5">
        <f t="shared" si="60"/>
        <v>50</v>
      </c>
      <c r="R52">
        <f t="shared" si="31"/>
        <v>100000</v>
      </c>
      <c r="S52">
        <f t="shared" si="32"/>
        <v>-1.0907645734757306E+19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-110.51868385984396</v>
      </c>
      <c r="AC52">
        <f t="shared" si="33"/>
        <v>-98.677396303432232</v>
      </c>
      <c r="AE52">
        <f t="shared" si="34"/>
        <v>0</v>
      </c>
      <c r="AF52">
        <f t="shared" si="35"/>
        <v>0</v>
      </c>
      <c r="AG52">
        <f t="shared" si="36"/>
        <v>-4.523313220056087E-16</v>
      </c>
      <c r="AH52">
        <f t="shared" si="37"/>
        <v>-5.1956138610687317E-12</v>
      </c>
      <c r="AI52">
        <f t="shared" si="38"/>
        <v>-5.1960661923907376E-12</v>
      </c>
      <c r="AJ52">
        <f t="shared" si="39"/>
        <v>-11.841287556411729</v>
      </c>
      <c r="AK52">
        <f t="shared" si="61"/>
        <v>-7.7363078701890782</v>
      </c>
      <c r="AL52">
        <f t="shared" si="40"/>
        <v>-19.577595426606003</v>
      </c>
      <c r="AN52">
        <f t="shared" si="41"/>
        <v>0</v>
      </c>
      <c r="AO52">
        <f t="shared" si="42"/>
        <v>0</v>
      </c>
      <c r="AP52">
        <f t="shared" si="43"/>
        <v>-1.7529662351149845E-18</v>
      </c>
      <c r="AQ52">
        <f t="shared" si="44"/>
        <v>-2.0135098380465351E-14</v>
      </c>
      <c r="AR52">
        <f t="shared" si="45"/>
        <v>-2.013685134670047E-14</v>
      </c>
      <c r="AS52">
        <f t="shared" si="46"/>
        <v>-4.5889763226300749E-2</v>
      </c>
      <c r="AT52">
        <f t="shared" si="47"/>
        <v>-2.9981311974516808E-2</v>
      </c>
      <c r="AU52">
        <f t="shared" si="48"/>
        <v>-7.587107520083769E-2</v>
      </c>
      <c r="AW52">
        <v>49</v>
      </c>
      <c r="AX52">
        <f>IF(Z52&gt;0, (R52*SUMPRODUCT(K52:$K$98, X52:$X$98)-K52*$AZ$3)/Z52, 0)</f>
        <v>-1.0907645734757306E+19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0.84806285100000001</v>
      </c>
      <c r="Q53" s="5">
        <f t="shared" si="60"/>
        <v>50</v>
      </c>
      <c r="R53">
        <f t="shared" si="31"/>
        <v>100000</v>
      </c>
      <c r="S53">
        <f t="shared" si="32"/>
        <v>-6.8614661310643257E+19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-98.677396303432232</v>
      </c>
      <c r="AC53">
        <f t="shared" si="33"/>
        <v>-88.104818128064508</v>
      </c>
      <c r="AE53">
        <f t="shared" si="34"/>
        <v>0</v>
      </c>
      <c r="AF53">
        <f t="shared" si="35"/>
        <v>0</v>
      </c>
      <c r="AG53">
        <f t="shared" si="36"/>
        <v>-6.4202618248877093E-17</v>
      </c>
      <c r="AH53">
        <f t="shared" si="37"/>
        <v>-7.6721078107335106E-13</v>
      </c>
      <c r="AI53">
        <f t="shared" si="38"/>
        <v>-7.6727498369159995E-13</v>
      </c>
      <c r="AJ53">
        <f t="shared" si="39"/>
        <v>-10.572578175367724</v>
      </c>
      <c r="AK53">
        <f t="shared" si="61"/>
        <v>-6.9074177412402573</v>
      </c>
      <c r="AL53">
        <f t="shared" si="40"/>
        <v>-17.47999591660875</v>
      </c>
      <c r="AN53">
        <f t="shared" si="41"/>
        <v>0</v>
      </c>
      <c r="AO53">
        <f t="shared" si="42"/>
        <v>0</v>
      </c>
      <c r="AP53">
        <f t="shared" si="43"/>
        <v>-2.2215270509418278E-19</v>
      </c>
      <c r="AQ53">
        <f t="shared" si="44"/>
        <v>-2.6546884697470538E-15</v>
      </c>
      <c r="AR53">
        <f t="shared" si="45"/>
        <v>-2.654910622452148E-15</v>
      </c>
      <c r="AS53">
        <f t="shared" si="46"/>
        <v>-3.6583038286273295E-2</v>
      </c>
      <c r="AT53">
        <f t="shared" si="47"/>
        <v>-2.3900918347031924E-2</v>
      </c>
      <c r="AU53">
        <f t="shared" si="48"/>
        <v>-6.0483956633307877E-2</v>
      </c>
      <c r="AW53">
        <v>50</v>
      </c>
      <c r="AX53">
        <f>IF(Z53&gt;0, (R53*SUMPRODUCT(K53:$K$98, X53:$X$98)-K53*$AZ$3)/Z53, 0)</f>
        <v>-6.8614661310643257E+19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0.85299375700000002</v>
      </c>
      <c r="Q54" s="5">
        <f t="shared" si="60"/>
        <v>50</v>
      </c>
      <c r="R54">
        <f t="shared" si="31"/>
        <v>100000</v>
      </c>
      <c r="S54">
        <f t="shared" si="32"/>
        <v>-4.4715546616318434E+20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-88.104818128064508</v>
      </c>
      <c r="AC54">
        <f t="shared" si="33"/>
        <v>-78.665016185771876</v>
      </c>
      <c r="AE54">
        <f t="shared" si="34"/>
        <v>0</v>
      </c>
      <c r="AF54">
        <f t="shared" si="35"/>
        <v>0</v>
      </c>
      <c r="AG54">
        <f t="shared" si="36"/>
        <v>-8.7961595170418838E-18</v>
      </c>
      <c r="AH54">
        <f t="shared" si="37"/>
        <v>-1.0952886509869287E-13</v>
      </c>
      <c r="AI54">
        <f t="shared" si="38"/>
        <v>-1.0953766125820992E-13</v>
      </c>
      <c r="AJ54">
        <f t="shared" si="39"/>
        <v>-9.4398019422926325</v>
      </c>
      <c r="AK54">
        <f t="shared" si="61"/>
        <v>-6.1673372689645163</v>
      </c>
      <c r="AL54">
        <f t="shared" si="40"/>
        <v>-15.607139211257259</v>
      </c>
      <c r="AN54">
        <f t="shared" si="41"/>
        <v>0</v>
      </c>
      <c r="AO54">
        <f t="shared" si="42"/>
        <v>0</v>
      </c>
      <c r="AP54">
        <f t="shared" si="43"/>
        <v>-2.7175274551107967E-20</v>
      </c>
      <c r="AQ54">
        <f t="shared" si="44"/>
        <v>-3.3838369740357143E-16</v>
      </c>
      <c r="AR54">
        <f t="shared" si="45"/>
        <v>-3.3841087267812253E-16</v>
      </c>
      <c r="AS54">
        <f t="shared" si="46"/>
        <v>-2.9163774144031707E-2</v>
      </c>
      <c r="AT54">
        <f t="shared" si="47"/>
        <v>-1.9053665774100705E-2</v>
      </c>
      <c r="AU54">
        <f t="shared" si="48"/>
        <v>-4.8217439918132751E-2</v>
      </c>
      <c r="AW54">
        <v>51</v>
      </c>
      <c r="AX54">
        <f>IF(Z54&gt;0, (R54*SUMPRODUCT(K54:$K$98, X54:$X$98)-K54*$AZ$3)/Z54, 0)</f>
        <v>-4.4715546616318434E+20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0.85794593600000002</v>
      </c>
      <c r="Q55" s="5">
        <f t="shared" si="60"/>
        <v>50</v>
      </c>
      <c r="R55">
        <f t="shared" si="31"/>
        <v>100000</v>
      </c>
      <c r="S55">
        <f t="shared" si="32"/>
        <v>-3.0233522531454592E+21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-78.665016185771876</v>
      </c>
      <c r="AC55">
        <f t="shared" si="33"/>
        <v>-70.236621594439171</v>
      </c>
      <c r="AE55">
        <f t="shared" si="34"/>
        <v>0</v>
      </c>
      <c r="AF55">
        <f t="shared" si="35"/>
        <v>0</v>
      </c>
      <c r="AG55">
        <f t="shared" si="36"/>
        <v>-1.1615686118176576E-18</v>
      </c>
      <c r="AH55">
        <f t="shared" si="37"/>
        <v>-1.5093258620107615E-14</v>
      </c>
      <c r="AI55">
        <f t="shared" si="38"/>
        <v>-1.5094420188719432E-14</v>
      </c>
      <c r="AJ55">
        <f t="shared" si="39"/>
        <v>-8.4283945913327045</v>
      </c>
      <c r="AK55">
        <f t="shared" si="61"/>
        <v>-5.5065511330040318</v>
      </c>
      <c r="AL55">
        <f t="shared" si="40"/>
        <v>-13.93494572433675</v>
      </c>
      <c r="AN55">
        <f t="shared" si="41"/>
        <v>0</v>
      </c>
      <c r="AO55">
        <f t="shared" si="42"/>
        <v>0</v>
      </c>
      <c r="AP55">
        <f t="shared" si="43"/>
        <v>-3.2041120042764113E-21</v>
      </c>
      <c r="AQ55">
        <f t="shared" si="44"/>
        <v>-4.1633779215727327E-17</v>
      </c>
      <c r="AR55">
        <f t="shared" si="45"/>
        <v>-4.1636983327731599E-17</v>
      </c>
      <c r="AS55">
        <f t="shared" si="46"/>
        <v>-2.3249182193902818E-2</v>
      </c>
      <c r="AT55">
        <f t="shared" si="47"/>
        <v>-1.5189465700016502E-2</v>
      </c>
      <c r="AU55">
        <f t="shared" si="48"/>
        <v>-3.8438647893919355E-2</v>
      </c>
      <c r="AW55">
        <v>52</v>
      </c>
      <c r="AX55">
        <f>IF(Z55&gt;0, (R55*SUMPRODUCT(K55:$K$98, X55:$X$98)-K55*$AZ$3)/Z55, 0)</f>
        <v>-3.0233522531454592E+21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0.86292441799999997</v>
      </c>
      <c r="Q56" s="5">
        <f t="shared" si="60"/>
        <v>50</v>
      </c>
      <c r="R56">
        <f t="shared" si="31"/>
        <v>100000</v>
      </c>
      <c r="S56">
        <f t="shared" si="32"/>
        <v>-2.1242646400739351E+22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-70.236621594439171</v>
      </c>
      <c r="AC56">
        <f t="shared" si="33"/>
        <v>-62.711269280749249</v>
      </c>
      <c r="AE56">
        <f t="shared" si="34"/>
        <v>0</v>
      </c>
      <c r="AF56">
        <f t="shared" si="35"/>
        <v>0</v>
      </c>
      <c r="AG56">
        <f t="shared" si="36"/>
        <v>-1.4760700737966099E-19</v>
      </c>
      <c r="AH56">
        <f t="shared" si="37"/>
        <v>-2.0046918366396402E-15</v>
      </c>
      <c r="AI56">
        <f t="shared" si="38"/>
        <v>-2.0048394436470197E-15</v>
      </c>
      <c r="AJ56">
        <f t="shared" si="39"/>
        <v>-7.5253523136899219</v>
      </c>
      <c r="AK56">
        <f t="shared" si="61"/>
        <v>-4.9165635116107422</v>
      </c>
      <c r="AL56">
        <f t="shared" si="40"/>
        <v>-12.441915825300665</v>
      </c>
      <c r="AN56">
        <f t="shared" si="41"/>
        <v>0</v>
      </c>
      <c r="AO56">
        <f t="shared" si="42"/>
        <v>0</v>
      </c>
      <c r="AP56">
        <f t="shared" si="43"/>
        <v>-3.6353964083626044E-22</v>
      </c>
      <c r="AQ56">
        <f t="shared" si="44"/>
        <v>-4.9373330116018497E-18</v>
      </c>
      <c r="AR56">
        <f t="shared" si="45"/>
        <v>-4.9376965512426854E-18</v>
      </c>
      <c r="AS56">
        <f t="shared" si="46"/>
        <v>-1.8534105703047542E-2</v>
      </c>
      <c r="AT56">
        <f t="shared" si="47"/>
        <v>-1.210894905932438E-2</v>
      </c>
      <c r="AU56">
        <f t="shared" si="48"/>
        <v>-3.0643054762371925E-2</v>
      </c>
      <c r="AW56">
        <v>53</v>
      </c>
      <c r="AX56">
        <f>IF(Z56&gt;0, (R56*SUMPRODUCT(K56:$K$98, X56:$X$98)-K56*$AZ$3)/Z56, 0)</f>
        <v>-2.1242646400739351E+22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0.86793829099999997</v>
      </c>
      <c r="Q57" s="5">
        <f t="shared" si="60"/>
        <v>50</v>
      </c>
      <c r="R57">
        <f t="shared" si="31"/>
        <v>100000</v>
      </c>
      <c r="S57">
        <f t="shared" si="32"/>
        <v>-1.5538573666938171E+23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-62.711269280749249</v>
      </c>
      <c r="AC57">
        <f t="shared" si="33"/>
        <v>-55.992204714954681</v>
      </c>
      <c r="AE57">
        <f t="shared" si="34"/>
        <v>0</v>
      </c>
      <c r="AF57">
        <f t="shared" si="35"/>
        <v>0</v>
      </c>
      <c r="AG57">
        <f t="shared" si="36"/>
        <v>-1.8017163581137039E-20</v>
      </c>
      <c r="AH57">
        <f t="shared" si="37"/>
        <v>-2.562275474494547E-16</v>
      </c>
      <c r="AI57">
        <f t="shared" si="38"/>
        <v>-2.5624556461303585E-16</v>
      </c>
      <c r="AJ57">
        <f t="shared" si="39"/>
        <v>-6.719064565794568</v>
      </c>
      <c r="AK57">
        <f t="shared" si="61"/>
        <v>-4.3897888496524482</v>
      </c>
      <c r="AL57">
        <f t="shared" si="40"/>
        <v>-11.108853415447015</v>
      </c>
      <c r="AN57">
        <f t="shared" si="41"/>
        <v>0</v>
      </c>
      <c r="AO57">
        <f t="shared" si="42"/>
        <v>0</v>
      </c>
      <c r="AP57">
        <f t="shared" si="43"/>
        <v>-3.9619883794392993E-23</v>
      </c>
      <c r="AQ57">
        <f t="shared" si="44"/>
        <v>-5.6344638317531725E-19</v>
      </c>
      <c r="AR57">
        <f t="shared" si="45"/>
        <v>-5.6348600305911171E-19</v>
      </c>
      <c r="AS57">
        <f t="shared" si="46"/>
        <v>-1.477527559235294E-2</v>
      </c>
      <c r="AT57">
        <f t="shared" si="47"/>
        <v>-9.6531800536705809E-3</v>
      </c>
      <c r="AU57">
        <f t="shared" si="48"/>
        <v>-2.4428455646023521E-2</v>
      </c>
      <c r="AW57">
        <v>54</v>
      </c>
      <c r="AX57">
        <f>IF(Z57&gt;0, (R57*SUMPRODUCT(K57:$K$98, X57:$X$98)-K57*$AZ$3)/Z57, 0)</f>
        <v>-1.5538573666938171E+23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0.872959127</v>
      </c>
      <c r="Q58" s="5">
        <f t="shared" si="60"/>
        <v>50</v>
      </c>
      <c r="R58">
        <f t="shared" si="31"/>
        <v>100000</v>
      </c>
      <c r="S58">
        <f t="shared" si="32"/>
        <v>-1.1853744877943328E+24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-55.992204714954681</v>
      </c>
      <c r="AC58">
        <f t="shared" si="33"/>
        <v>-49.993039924066679</v>
      </c>
      <c r="AE58">
        <f t="shared" si="34"/>
        <v>0</v>
      </c>
      <c r="AF58">
        <f t="shared" si="35"/>
        <v>0</v>
      </c>
      <c r="AG58">
        <f t="shared" si="36"/>
        <v>-2.1087445545200847E-21</v>
      </c>
      <c r="AH58">
        <f t="shared" si="37"/>
        <v>-3.1456494781611168E-17</v>
      </c>
      <c r="AI58">
        <f t="shared" si="38"/>
        <v>-3.1458603526165688E-17</v>
      </c>
      <c r="AJ58">
        <f t="shared" si="39"/>
        <v>-5.9991647908880026</v>
      </c>
      <c r="AK58">
        <f t="shared" si="61"/>
        <v>-3.9194543300468281</v>
      </c>
      <c r="AL58">
        <f t="shared" si="40"/>
        <v>-9.9186191209348316</v>
      </c>
      <c r="AN58">
        <f t="shared" si="41"/>
        <v>0</v>
      </c>
      <c r="AO58">
        <f t="shared" si="42"/>
        <v>0</v>
      </c>
      <c r="AP58">
        <f t="shared" si="43"/>
        <v>-4.1403087387984878E-24</v>
      </c>
      <c r="AQ58">
        <f t="shared" si="44"/>
        <v>-6.1761677087490622E-20</v>
      </c>
      <c r="AR58">
        <f t="shared" si="45"/>
        <v>-6.1765817396229418E-20</v>
      </c>
      <c r="AS58">
        <f t="shared" si="46"/>
        <v>-1.177875924135278E-2</v>
      </c>
      <c r="AT58">
        <f t="shared" si="47"/>
        <v>-7.6954560376838151E-3</v>
      </c>
      <c r="AU58">
        <f t="shared" si="48"/>
        <v>-1.9474215279036595E-2</v>
      </c>
      <c r="AW58">
        <v>55</v>
      </c>
      <c r="AX58">
        <f>IF(Z58&gt;0, (R58*SUMPRODUCT(K58:$K$98, X58:$X$98)-K58*$AZ$3)/Z58, 0)</f>
        <v>-1.1853744877943328E+24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0.877957722</v>
      </c>
      <c r="Q59" s="5">
        <f t="shared" si="60"/>
        <v>50</v>
      </c>
      <c r="R59">
        <f t="shared" si="31"/>
        <v>100000</v>
      </c>
      <c r="S59">
        <f t="shared" si="32"/>
        <v>-9.446167083355773E+24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-49.993039924066679</v>
      </c>
      <c r="AC59">
        <f t="shared" si="33"/>
        <v>-44.636642789345245</v>
      </c>
      <c r="AE59">
        <f t="shared" si="34"/>
        <v>0</v>
      </c>
      <c r="AF59">
        <f t="shared" si="35"/>
        <v>0</v>
      </c>
      <c r="AG59">
        <f t="shared" si="36"/>
        <v>-2.3626854360852557E-22</v>
      </c>
      <c r="AH59">
        <f t="shared" si="37"/>
        <v>-3.7027771307327168E-18</v>
      </c>
      <c r="AI59">
        <f t="shared" si="38"/>
        <v>-3.7030133992763251E-18</v>
      </c>
      <c r="AJ59">
        <f t="shared" si="39"/>
        <v>-5.3563971347214334</v>
      </c>
      <c r="AK59">
        <f t="shared" si="61"/>
        <v>-3.499512794684668</v>
      </c>
      <c r="AL59">
        <f t="shared" si="40"/>
        <v>-8.855909929406101</v>
      </c>
      <c r="AN59">
        <f t="shared" si="41"/>
        <v>0</v>
      </c>
      <c r="AO59">
        <f t="shared" si="42"/>
        <v>0</v>
      </c>
      <c r="AP59">
        <f t="shared" si="43"/>
        <v>-4.1418716314133001E-25</v>
      </c>
      <c r="AQ59">
        <f t="shared" si="44"/>
        <v>-6.491100051236094E-21</v>
      </c>
      <c r="AR59">
        <f t="shared" si="45"/>
        <v>-6.4915142383992352E-21</v>
      </c>
      <c r="AS59">
        <f t="shared" si="46"/>
        <v>-9.389954752353942E-3</v>
      </c>
      <c r="AT59">
        <f t="shared" si="47"/>
        <v>-6.1347704382045719E-3</v>
      </c>
      <c r="AU59">
        <f t="shared" si="48"/>
        <v>-1.5524725190558513E-2</v>
      </c>
      <c r="AW59">
        <v>56</v>
      </c>
      <c r="AX59">
        <f>IF(Z59&gt;0, (R59*SUMPRODUCT(K59:$K$98, X59:$X$98)-K59*$AZ$3)/Z59, 0)</f>
        <v>-9.446167083355773E+24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0.88376105100000002</v>
      </c>
      <c r="Q60" s="5">
        <f t="shared" si="60"/>
        <v>50</v>
      </c>
      <c r="R60">
        <f t="shared" si="31"/>
        <v>100000</v>
      </c>
      <c r="S60">
        <f t="shared" si="32"/>
        <v>-7.938781240198666E+25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-44.636642789345245</v>
      </c>
      <c r="AC60">
        <f t="shared" si="33"/>
        <v>-39.854145347629682</v>
      </c>
      <c r="AE60">
        <f t="shared" si="34"/>
        <v>0</v>
      </c>
      <c r="AF60">
        <f t="shared" si="35"/>
        <v>0</v>
      </c>
      <c r="AG60">
        <f t="shared" si="36"/>
        <v>-2.5100921754730416E-23</v>
      </c>
      <c r="AH60">
        <f t="shared" si="37"/>
        <v>-4.1760987283541979E-19</v>
      </c>
      <c r="AI60">
        <f t="shared" si="38"/>
        <v>-4.1763497375717453E-19</v>
      </c>
      <c r="AJ60">
        <f t="shared" si="39"/>
        <v>-4.782497441715563</v>
      </c>
      <c r="AK60">
        <f t="shared" si="61"/>
        <v>-3.1245649952541674</v>
      </c>
      <c r="AL60">
        <f t="shared" si="40"/>
        <v>-7.9070624369697304</v>
      </c>
      <c r="AN60">
        <f t="shared" si="41"/>
        <v>0</v>
      </c>
      <c r="AO60">
        <f t="shared" si="42"/>
        <v>0</v>
      </c>
      <c r="AP60">
        <f t="shared" si="43"/>
        <v>-3.9288222233416451E-26</v>
      </c>
      <c r="AQ60">
        <f t="shared" si="44"/>
        <v>-6.5364729037230413E-22</v>
      </c>
      <c r="AR60">
        <f t="shared" si="45"/>
        <v>-6.5368657859453752E-22</v>
      </c>
      <c r="AS60">
        <f t="shared" si="46"/>
        <v>-7.4856144390576659E-3</v>
      </c>
      <c r="AT60">
        <f t="shared" si="47"/>
        <v>-4.8906014335176745E-3</v>
      </c>
      <c r="AU60">
        <f t="shared" si="48"/>
        <v>-1.237621587257534E-2</v>
      </c>
      <c r="AW60">
        <v>57</v>
      </c>
      <c r="AX60">
        <f>IF(Z60&gt;0, (R60*SUMPRODUCT(K60:$K$98, X60:$X$98)-K60*$AZ$3)/Z60, 0)</f>
        <v>-7.938781240198666E+25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0.88953285599999998</v>
      </c>
      <c r="Q61" s="5">
        <f t="shared" si="60"/>
        <v>50</v>
      </c>
      <c r="R61">
        <f t="shared" si="31"/>
        <v>100000</v>
      </c>
      <c r="S61">
        <f t="shared" si="32"/>
        <v>-7.0552394083101027E+26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-39.854145347629682</v>
      </c>
      <c r="AC61">
        <f t="shared" si="33"/>
        <v>-35.584058346097926</v>
      </c>
      <c r="AE61">
        <f t="shared" si="34"/>
        <v>0</v>
      </c>
      <c r="AF61">
        <f t="shared" si="35"/>
        <v>0</v>
      </c>
      <c r="AG61">
        <f t="shared" si="36"/>
        <v>-2.5218179204652358E-24</v>
      </c>
      <c r="AH61">
        <f t="shared" si="37"/>
        <v>-4.4656189233435752E-20</v>
      </c>
      <c r="AI61">
        <f t="shared" si="38"/>
        <v>-4.4658711051356216E-20</v>
      </c>
      <c r="AJ61">
        <f t="shared" si="39"/>
        <v>-4.2700870015317562</v>
      </c>
      <c r="AK61">
        <f t="shared" si="61"/>
        <v>-2.7897901743340778</v>
      </c>
      <c r="AL61">
        <f t="shared" si="40"/>
        <v>-7.0598771758658341</v>
      </c>
      <c r="AN61">
        <f t="shared" si="41"/>
        <v>0</v>
      </c>
      <c r="AO61">
        <f t="shared" si="42"/>
        <v>0</v>
      </c>
      <c r="AP61">
        <f t="shared" si="43"/>
        <v>-3.5242638219898707E-27</v>
      </c>
      <c r="AQ61">
        <f t="shared" si="44"/>
        <v>-6.2407436661524339E-23</v>
      </c>
      <c r="AR61">
        <f t="shared" si="45"/>
        <v>-6.2410960925346315E-23</v>
      </c>
      <c r="AS61">
        <f t="shared" si="46"/>
        <v>-5.9674860005242917E-3</v>
      </c>
      <c r="AT61">
        <f t="shared" si="47"/>
        <v>-3.898757520342533E-3</v>
      </c>
      <c r="AU61">
        <f t="shared" si="48"/>
        <v>-9.8662435208668239E-3</v>
      </c>
      <c r="AW61">
        <v>58</v>
      </c>
      <c r="AX61">
        <f>IF(Z61&gt;0, (R61*SUMPRODUCT(K61:$K$98, X61:$X$98)-K61*$AZ$3)/Z61, 0)</f>
        <v>-7.0552394083101027E+26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0.89526598199999996</v>
      </c>
      <c r="Q62" s="5">
        <f t="shared" si="60"/>
        <v>50</v>
      </c>
      <c r="R62">
        <f t="shared" si="31"/>
        <v>100000</v>
      </c>
      <c r="S62">
        <f t="shared" si="32"/>
        <v>-6.6494813935548241E+27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-35.584058346097926</v>
      </c>
      <c r="AC62">
        <f t="shared" si="33"/>
        <v>-31.771480666158862</v>
      </c>
      <c r="AE62">
        <f t="shared" si="34"/>
        <v>0</v>
      </c>
      <c r="AF62">
        <f t="shared" si="35"/>
        <v>0</v>
      </c>
      <c r="AG62">
        <f t="shared" si="36"/>
        <v>-2.3890194427007618E-25</v>
      </c>
      <c r="AH62">
        <f t="shared" si="37"/>
        <v>-4.515395593981014E-21</v>
      </c>
      <c r="AI62">
        <f t="shared" si="38"/>
        <v>-4.5156344959252839E-21</v>
      </c>
      <c r="AJ62">
        <f t="shared" si="39"/>
        <v>-3.8125776799390643</v>
      </c>
      <c r="AK62">
        <f t="shared" si="61"/>
        <v>-2.4908840842268551</v>
      </c>
      <c r="AL62">
        <f t="shared" si="40"/>
        <v>-6.3034617641659194</v>
      </c>
      <c r="AN62">
        <f t="shared" si="41"/>
        <v>0</v>
      </c>
      <c r="AO62">
        <f t="shared" si="42"/>
        <v>0</v>
      </c>
      <c r="AP62">
        <f t="shared" si="43"/>
        <v>-2.9809613602601534E-28</v>
      </c>
      <c r="AQ62">
        <f t="shared" si="44"/>
        <v>-5.634202698965776E-24</v>
      </c>
      <c r="AR62">
        <f t="shared" si="45"/>
        <v>-5.6345007951018023E-24</v>
      </c>
      <c r="AS62">
        <f t="shared" si="46"/>
        <v>-4.7572433039893853E-3</v>
      </c>
      <c r="AT62">
        <f t="shared" si="47"/>
        <v>-3.1080656252730648E-3</v>
      </c>
      <c r="AU62">
        <f t="shared" si="48"/>
        <v>-7.8653089292624514E-3</v>
      </c>
      <c r="AW62">
        <v>59</v>
      </c>
      <c r="AX62">
        <f>IF(Z62&gt;0, (R62*SUMPRODUCT(K62:$K$98, X62:$X$98)-K62*$AZ$3)/Z62, 0)</f>
        <v>-6.6494813935548241E+27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0.900953271</v>
      </c>
      <c r="Q63" s="5">
        <f t="shared" si="60"/>
        <v>50</v>
      </c>
      <c r="R63">
        <f t="shared" si="31"/>
        <v>100000</v>
      </c>
      <c r="S63">
        <f t="shared" si="32"/>
        <v>-6.6673273967549064E+28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-31.771480666158862</v>
      </c>
      <c r="AC63">
        <f t="shared" si="33"/>
        <v>-28.367393451927555</v>
      </c>
      <c r="AE63">
        <f t="shared" si="34"/>
        <v>0</v>
      </c>
      <c r="AF63">
        <f t="shared" si="35"/>
        <v>0</v>
      </c>
      <c r="AG63">
        <f t="shared" si="36"/>
        <v>-2.1273436688990564E-26</v>
      </c>
      <c r="AH63">
        <f t="shared" si="37"/>
        <v>-4.3047897627676975E-22</v>
      </c>
      <c r="AI63">
        <f t="shared" si="38"/>
        <v>-4.3050024971345879E-22</v>
      </c>
      <c r="AJ63">
        <f t="shared" si="39"/>
        <v>-3.404087214231307</v>
      </c>
      <c r="AK63">
        <f t="shared" si="61"/>
        <v>-2.2240036466311204</v>
      </c>
      <c r="AL63">
        <f t="shared" si="40"/>
        <v>-5.6280908608624269</v>
      </c>
      <c r="AN63">
        <f t="shared" si="41"/>
        <v>0</v>
      </c>
      <c r="AO63">
        <f t="shared" si="42"/>
        <v>0</v>
      </c>
      <c r="AP63">
        <f t="shared" si="43"/>
        <v>-2.370043378629974E-29</v>
      </c>
      <c r="AQ63">
        <f t="shared" si="44"/>
        <v>-4.7959051575910625E-25</v>
      </c>
      <c r="AR63">
        <f t="shared" si="45"/>
        <v>-4.7961421619289261E-25</v>
      </c>
      <c r="AS63">
        <f t="shared" si="46"/>
        <v>-3.7924452359609255E-3</v>
      </c>
      <c r="AT63">
        <f t="shared" si="47"/>
        <v>-2.4777308874944712E-3</v>
      </c>
      <c r="AU63">
        <f t="shared" si="48"/>
        <v>-6.2701761234553958E-3</v>
      </c>
      <c r="AW63">
        <v>60</v>
      </c>
      <c r="AX63">
        <f>IF(Z63&gt;0, (R63*SUMPRODUCT(K63:$K$98, X63:$X$98)-K63*$AZ$3)/Z63, 0)</f>
        <v>-6.6673273967549064E+28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0.90658776299999999</v>
      </c>
      <c r="Q64" s="5">
        <f t="shared" si="60"/>
        <v>50</v>
      </c>
      <c r="R64">
        <f t="shared" si="31"/>
        <v>100000</v>
      </c>
      <c r="S64">
        <f t="shared" si="32"/>
        <v>-7.1368076244732996E+29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-28.367393451927555</v>
      </c>
      <c r="AC64">
        <f t="shared" si="33"/>
        <v>-25.328029867792456</v>
      </c>
      <c r="AE64">
        <f t="shared" si="34"/>
        <v>0</v>
      </c>
      <c r="AF64">
        <f t="shared" si="35"/>
        <v>0</v>
      </c>
      <c r="AG64">
        <f t="shared" si="36"/>
        <v>-1.7744649429065758E-27</v>
      </c>
      <c r="AH64">
        <f t="shared" si="37"/>
        <v>-3.8572474758388163E-23</v>
      </c>
      <c r="AI64">
        <f t="shared" si="38"/>
        <v>-3.8574249223331068E-23</v>
      </c>
      <c r="AJ64">
        <f t="shared" si="39"/>
        <v>-3.0393635841350992</v>
      </c>
      <c r="AK64">
        <f t="shared" si="61"/>
        <v>-1.9857175416349291</v>
      </c>
      <c r="AL64">
        <f t="shared" si="40"/>
        <v>-5.0250811257700283</v>
      </c>
      <c r="AN64">
        <f t="shared" si="41"/>
        <v>0</v>
      </c>
      <c r="AO64">
        <f t="shared" si="42"/>
        <v>0</v>
      </c>
      <c r="AP64">
        <f t="shared" si="43"/>
        <v>-1.7650948214157507E-30</v>
      </c>
      <c r="AQ64">
        <f t="shared" si="44"/>
        <v>-3.8368791515091251E-26</v>
      </c>
      <c r="AR64">
        <f t="shared" si="45"/>
        <v>-3.8370556609912663E-26</v>
      </c>
      <c r="AS64">
        <f t="shared" si="46"/>
        <v>-3.0233141230555883E-3</v>
      </c>
      <c r="AT64">
        <f t="shared" si="47"/>
        <v>-1.9752318937296485E-3</v>
      </c>
      <c r="AU64">
        <f t="shared" si="48"/>
        <v>-4.9985460167852368E-3</v>
      </c>
      <c r="AW64">
        <v>61</v>
      </c>
      <c r="AX64">
        <f>IF(Z64&gt;0, (R64*SUMPRODUCT(K64:$K$98, X64:$X$98)-K64*$AZ$3)/Z64, 0)</f>
        <v>-7.1368076244732996E+29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0.91219363099999995</v>
      </c>
      <c r="Q65" s="5">
        <f t="shared" si="60"/>
        <v>50</v>
      </c>
      <c r="R65">
        <f t="shared" si="31"/>
        <v>100000</v>
      </c>
      <c r="S65">
        <f t="shared" si="32"/>
        <v>-8.1897532896160372E+30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-25.328029867792456</v>
      </c>
      <c r="AC65">
        <f t="shared" si="33"/>
        <v>-22.61431238195755</v>
      </c>
      <c r="AE65">
        <f t="shared" si="34"/>
        <v>0</v>
      </c>
      <c r="AF65">
        <f t="shared" si="35"/>
        <v>0</v>
      </c>
      <c r="AG65">
        <f t="shared" si="36"/>
        <v>-1.3806467412535318E-28</v>
      </c>
      <c r="AH65">
        <f t="shared" si="37"/>
        <v>-3.2373112387043138E-24</v>
      </c>
      <c r="AI65">
        <f t="shared" si="38"/>
        <v>-3.2374493033784391E-24</v>
      </c>
      <c r="AJ65">
        <f t="shared" si="39"/>
        <v>-2.7137174858349056</v>
      </c>
      <c r="AK65">
        <f t="shared" si="61"/>
        <v>-1.772962090745472</v>
      </c>
      <c r="AL65">
        <f t="shared" si="40"/>
        <v>-4.4866795765803777</v>
      </c>
      <c r="AN65">
        <f t="shared" si="41"/>
        <v>0</v>
      </c>
      <c r="AO65">
        <f t="shared" si="42"/>
        <v>0</v>
      </c>
      <c r="AP65">
        <f t="shared" si="43"/>
        <v>-1.2262108838844926E-31</v>
      </c>
      <c r="AQ65">
        <f t="shared" si="44"/>
        <v>-2.8751933110830889E-27</v>
      </c>
      <c r="AR65">
        <f t="shared" si="45"/>
        <v>-2.8753159321714772E-27</v>
      </c>
      <c r="AS65">
        <f t="shared" si="46"/>
        <v>-2.4101675088134432E-3</v>
      </c>
      <c r="AT65">
        <f t="shared" si="47"/>
        <v>-1.574642772424783E-3</v>
      </c>
      <c r="AU65">
        <f t="shared" si="48"/>
        <v>-3.9848102812382264E-3</v>
      </c>
      <c r="AW65">
        <v>62</v>
      </c>
      <c r="AX65">
        <f>IF(Z65&gt;0, (R65*SUMPRODUCT(K65:$K$98, X65:$X$98)-K65*$AZ$3)/Z65, 0)</f>
        <v>-8.1897532896160372E+30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0.91779930600000004</v>
      </c>
      <c r="Q66" s="5">
        <f t="shared" si="60"/>
        <v>50</v>
      </c>
      <c r="R66">
        <f t="shared" si="31"/>
        <v>100000</v>
      </c>
      <c r="S66">
        <f t="shared" si="32"/>
        <v>-1.0127713901020762E+32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-22.61431238195755</v>
      </c>
      <c r="AC66">
        <f t="shared" si="33"/>
        <v>-20.191350341033527</v>
      </c>
      <c r="AE66">
        <f t="shared" si="34"/>
        <v>0</v>
      </c>
      <c r="AF66">
        <f t="shared" si="35"/>
        <v>0</v>
      </c>
      <c r="AG66">
        <f t="shared" si="36"/>
        <v>-9.9683652887343412E-30</v>
      </c>
      <c r="AH66">
        <f t="shared" si="37"/>
        <v>-2.5343132419073061E-25</v>
      </c>
      <c r="AI66">
        <f t="shared" si="38"/>
        <v>-2.5344129255601933E-25</v>
      </c>
      <c r="AJ66">
        <f t="shared" si="39"/>
        <v>-2.4229620409240233</v>
      </c>
      <c r="AK66">
        <f t="shared" si="61"/>
        <v>-1.5830018667370287</v>
      </c>
      <c r="AL66">
        <f t="shared" si="40"/>
        <v>-4.0059639076610516</v>
      </c>
      <c r="AN66">
        <f t="shared" si="41"/>
        <v>0</v>
      </c>
      <c r="AO66">
        <f t="shared" si="42"/>
        <v>0</v>
      </c>
      <c r="AP66">
        <f t="shared" si="43"/>
        <v>-7.9047568577512301E-33</v>
      </c>
      <c r="AQ66">
        <f t="shared" si="44"/>
        <v>-2.0096705325693465E-28</v>
      </c>
      <c r="AR66">
        <f t="shared" si="45"/>
        <v>-2.0097495801379238E-28</v>
      </c>
      <c r="AS66">
        <f t="shared" si="46"/>
        <v>-1.9213707818984721E-3</v>
      </c>
      <c r="AT66">
        <f t="shared" si="47"/>
        <v>-1.2552955775070019E-3</v>
      </c>
      <c r="AU66">
        <f t="shared" si="48"/>
        <v>-3.1766663594054736E-3</v>
      </c>
      <c r="AW66">
        <v>63</v>
      </c>
      <c r="AX66">
        <f>IF(Z66&gt;0, (R66*SUMPRODUCT(K66:$K$98, X66:$X$98)-K66*$AZ$3)/Z66, 0)</f>
        <v>-1.0127713901020762E+32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0.92340517499999997</v>
      </c>
      <c r="Q67" s="5">
        <f t="shared" si="60"/>
        <v>50</v>
      </c>
      <c r="R67">
        <f t="shared" si="31"/>
        <v>100000</v>
      </c>
      <c r="S67">
        <f t="shared" si="32"/>
        <v>-1.3578535114913151E+33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-20.191350341033527</v>
      </c>
      <c r="AC67">
        <f t="shared" si="33"/>
        <v>-18.027991375922792</v>
      </c>
      <c r="AE67">
        <f t="shared" si="34"/>
        <v>0</v>
      </c>
      <c r="AF67">
        <f t="shared" si="35"/>
        <v>0</v>
      </c>
      <c r="AG67">
        <f t="shared" si="36"/>
        <v>-6.6384154193933827E-31</v>
      </c>
      <c r="AH67">
        <f t="shared" si="37"/>
        <v>-1.8409680187815319E-26</v>
      </c>
      <c r="AI67">
        <f t="shared" ref="AI67:AI69" si="62">SUM(AE67:AH67)</f>
        <v>-1.8410344029357258E-26</v>
      </c>
      <c r="AJ67">
        <f t="shared" si="39"/>
        <v>-2.163358965110735</v>
      </c>
      <c r="AK67">
        <f t="shared" si="61"/>
        <v>-1.4133945238723471</v>
      </c>
      <c r="AL67">
        <f t="shared" ref="AL67:AL69" si="63">SUM(AI67:AK67)</f>
        <v>-3.5767534889830821</v>
      </c>
      <c r="AN67">
        <f t="shared" si="41"/>
        <v>0</v>
      </c>
      <c r="AO67">
        <f t="shared" si="42"/>
        <v>0</v>
      </c>
      <c r="AP67">
        <f t="shared" si="43"/>
        <v>-4.7001419607990477E-34</v>
      </c>
      <c r="AQ67">
        <f t="shared" si="44"/>
        <v>-1.3034452481364688E-29</v>
      </c>
      <c r="AR67">
        <f t="shared" si="45"/>
        <v>-1.3034922495560766E-29</v>
      </c>
      <c r="AS67">
        <f t="shared" si="46"/>
        <v>-1.5317050238348789E-3</v>
      </c>
      <c r="AT67">
        <f t="shared" si="47"/>
        <v>-1.0007139489054543E-3</v>
      </c>
      <c r="AU67">
        <f t="shared" si="48"/>
        <v>-2.5324189727403334E-3</v>
      </c>
      <c r="AW67">
        <v>64</v>
      </c>
      <c r="AX67">
        <f>IF(Z67&gt;0, (R67*SUMPRODUCT(K67:$K$98, X67:$X$98)-K67*$AZ$3)/Z67, 0)</f>
        <v>-1.3578535114913151E+33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0.92901104300000004</v>
      </c>
      <c r="Q68" s="5">
        <f t="shared" si="60"/>
        <v>50</v>
      </c>
      <c r="R68">
        <f t="shared" si="31"/>
        <v>100000</v>
      </c>
      <c r="S68">
        <f t="shared" si="32"/>
        <v>-1.9878503688605065E+34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-18.027991375922792</v>
      </c>
      <c r="AC68">
        <f t="shared" si="33"/>
        <v>-16.096420871359634</v>
      </c>
      <c r="AE68">
        <f t="shared" si="34"/>
        <v>0</v>
      </c>
      <c r="AF68">
        <f t="shared" si="35"/>
        <v>0</v>
      </c>
      <c r="AG68">
        <f t="shared" si="36"/>
        <v>-4.0487003256151944E-32</v>
      </c>
      <c r="AH68">
        <f t="shared" si="37"/>
        <v>-1.233432246527586E-27</v>
      </c>
      <c r="AI68">
        <f t="shared" si="62"/>
        <v>-1.2334727335308422E-27</v>
      </c>
      <c r="AJ68">
        <f t="shared" si="39"/>
        <v>-1.9315705045631582</v>
      </c>
      <c r="AK68">
        <f t="shared" si="61"/>
        <v>-1.2619593963145956</v>
      </c>
      <c r="AL68">
        <f t="shared" si="63"/>
        <v>-3.1935299008777536</v>
      </c>
      <c r="AN68">
        <f t="shared" si="41"/>
        <v>0</v>
      </c>
      <c r="AO68">
        <f t="shared" si="42"/>
        <v>0</v>
      </c>
      <c r="AP68">
        <f t="shared" si="43"/>
        <v>-2.5594353209023967E-35</v>
      </c>
      <c r="AQ68">
        <f t="shared" si="44"/>
        <v>-7.7972924736606952E-31</v>
      </c>
      <c r="AR68">
        <f t="shared" si="45"/>
        <v>-7.7975484171927854E-31</v>
      </c>
      <c r="AS68">
        <f t="shared" si="46"/>
        <v>-1.2210658672153064E-3</v>
      </c>
      <c r="AT68">
        <f t="shared" si="47"/>
        <v>-7.9776303324733289E-4</v>
      </c>
      <c r="AU68">
        <f t="shared" si="48"/>
        <v>-2.0188289004626392E-3</v>
      </c>
      <c r="AW68">
        <v>65</v>
      </c>
      <c r="AX68">
        <f>IF(Z68&gt;0, (R68*SUMPRODUCT(K68:$K$98, X68:$X$98)-K68*$AZ$3)/Z68, 0)</f>
        <v>-1.9878503688605065E+34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-16.096420871359634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-8.0974006512303884E-29</v>
      </c>
      <c r="AI69">
        <f t="shared" si="62"/>
        <v>-8.0974006512303884E-29</v>
      </c>
      <c r="AJ69">
        <f t="shared" si="39"/>
        <v>-16.096420871359634</v>
      </c>
      <c r="AK69">
        <f t="shared" si="61"/>
        <v>-1.1267494609951745</v>
      </c>
      <c r="AL69">
        <f t="shared" si="63"/>
        <v>-17.223170332354808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-4.5704202158971366E-32</v>
      </c>
      <c r="AR69">
        <f t="shared" si="45"/>
        <v>-4.5704202158971366E-32</v>
      </c>
      <c r="AS69">
        <f t="shared" si="46"/>
        <v>-9.085311512018638E-3</v>
      </c>
      <c r="AT69">
        <f t="shared" si="47"/>
        <v>-6.3597180584130475E-4</v>
      </c>
      <c r="AU69">
        <f t="shared" si="48"/>
        <v>-9.7212833178599439E-3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39807.42154279707</v>
      </c>
      <c r="AO71" s="6">
        <f t="shared" si="70"/>
        <v>-3980.7421542797074</v>
      </c>
      <c r="AP71" s="6">
        <f t="shared" si="70"/>
        <v>-2747.7236283282132</v>
      </c>
      <c r="AQ71" s="6">
        <f t="shared" si="70"/>
        <v>-25462.485373584543</v>
      </c>
      <c r="AR71" s="6">
        <f t="shared" si="70"/>
        <v>7616.4703866046002</v>
      </c>
      <c r="AS71" s="6">
        <f t="shared" si="70"/>
        <v>-1808.7487365703309</v>
      </c>
      <c r="AT71" s="6">
        <f t="shared" si="70"/>
        <v>1055.1034296660271</v>
      </c>
      <c r="AU71" s="6">
        <f t="shared" si="70"/>
        <v>6862.8250797002929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8890.2970538509289</v>
      </c>
      <c r="K3">
        <v>1</v>
      </c>
      <c r="L3" s="2">
        <v>0</v>
      </c>
      <c r="O3">
        <f>$C$3</f>
        <v>8890.2970538509289</v>
      </c>
      <c r="P3">
        <f>O3*C5</f>
        <v>889.02970538509294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8890.2970538509289</v>
      </c>
      <c r="AF3">
        <f t="shared" ref="AF3:AF34" si="4">-$Z3*P3</f>
        <v>-889.02970538509294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5481.3591444658359</v>
      </c>
      <c r="AJ3">
        <f t="shared" ref="AJ3:AJ34" si="8">AB3-AC3</f>
        <v>0</v>
      </c>
      <c r="AL3">
        <f t="shared" ref="AL3:AL34" si="9">SUM(AI3:AK3)</f>
        <v>5481.3591444658359</v>
      </c>
      <c r="AN3">
        <f t="shared" ref="AN3:AN34" si="10">AE3*$K3</f>
        <v>8890.2970538509289</v>
      </c>
      <c r="AO3">
        <f t="shared" ref="AO3:AO34" si="11">AF3*$K3</f>
        <v>-889.02970538509294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5481.3591444658359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5481.3591444658359</v>
      </c>
      <c r="AW3">
        <v>0</v>
      </c>
      <c r="AX3">
        <f>IF(Z3&gt;0, (R3*SUMPRODUCT(K3:$K$98, X3:$X$98)-K3*$AZ$3)/Z3, 0)</f>
        <v>0</v>
      </c>
      <c r="AZ3">
        <f>C6*SUMPRODUCT(X4:X98, K4:K98)/1</f>
        <v>4743.9663819554335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250000</v>
      </c>
      <c r="S4">
        <f t="shared" si="1"/>
        <v>514.01939430799257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508.28211235236807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-508.28211235236807</v>
      </c>
      <c r="AK4">
        <f>G4*SUM(AB4, AE4:AF4)</f>
        <v>0</v>
      </c>
      <c r="AL4">
        <f t="shared" si="9"/>
        <v>-798.68361235236807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-259.28705357142854</v>
      </c>
      <c r="AR4">
        <f t="shared" si="14"/>
        <v>-259.28705357142854</v>
      </c>
      <c r="AS4">
        <f t="shared" si="15"/>
        <v>-453.82331460032862</v>
      </c>
      <c r="AT4">
        <f t="shared" si="16"/>
        <v>0</v>
      </c>
      <c r="AU4">
        <f t="shared" si="17"/>
        <v>-713.11036817175716</v>
      </c>
      <c r="AW4">
        <v>1</v>
      </c>
      <c r="AX4">
        <f>IF(Z4&gt;0, (R4*SUMPRODUCT(K4:$K$98, X4:$X$98)-K4*$AZ$3)/Z4, 0)</f>
        <v>514.01939430799257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1.1730060000000001E-3</v>
      </c>
      <c r="Q5" s="5">
        <f t="shared" ref="Q5:Q36" si="29">$C$8</f>
        <v>50</v>
      </c>
      <c r="R5">
        <f t="shared" si="0"/>
        <v>250000</v>
      </c>
      <c r="S5">
        <f t="shared" si="1"/>
        <v>718.78246237086876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508.28211235236807</v>
      </c>
      <c r="AC5">
        <f t="shared" si="2"/>
        <v>702.81837338126843</v>
      </c>
      <c r="AE5">
        <f t="shared" si="3"/>
        <v>0</v>
      </c>
      <c r="AF5">
        <f t="shared" si="4"/>
        <v>0</v>
      </c>
      <c r="AG5">
        <f t="shared" si="5"/>
        <v>-48.889504834540375</v>
      </c>
      <c r="AH5">
        <f t="shared" si="6"/>
        <v>-289.97834229809098</v>
      </c>
      <c r="AI5">
        <f t="shared" si="7"/>
        <v>-338.86784713263137</v>
      </c>
      <c r="AJ5">
        <f t="shared" si="8"/>
        <v>-194.53626102890036</v>
      </c>
      <c r="AK5">
        <f>G5*SUM(AB5, AE5:AF5)</f>
        <v>35.579747864665769</v>
      </c>
      <c r="AL5">
        <f t="shared" si="9"/>
        <v>-497.8243602968659</v>
      </c>
      <c r="AN5">
        <f t="shared" si="10"/>
        <v>0</v>
      </c>
      <c r="AO5">
        <f t="shared" si="11"/>
        <v>0</v>
      </c>
      <c r="AP5">
        <f t="shared" si="12"/>
        <v>-38.974413930596597</v>
      </c>
      <c r="AQ5">
        <f t="shared" si="13"/>
        <v>-231.16895910243221</v>
      </c>
      <c r="AR5">
        <f t="shared" si="14"/>
        <v>-270.14337303302881</v>
      </c>
      <c r="AS5">
        <f t="shared" si="15"/>
        <v>-155.08311625390652</v>
      </c>
      <c r="AT5">
        <f t="shared" si="16"/>
        <v>28.363957162520542</v>
      </c>
      <c r="AU5">
        <f t="shared" si="17"/>
        <v>-396.86253212441477</v>
      </c>
      <c r="AW5">
        <v>2</v>
      </c>
      <c r="AX5">
        <f>IF(Z5&gt;0, (R5*SUMPRODUCT(K5:$K$98, X5:$X$98)-K5*$AZ$3)/Z5, 0)</f>
        <v>718.78246237086876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1.1872549999999999E-3</v>
      </c>
      <c r="Q6" s="5">
        <f t="shared" si="29"/>
        <v>50</v>
      </c>
      <c r="R6">
        <f t="shared" si="0"/>
        <v>250000</v>
      </c>
      <c r="S6">
        <f t="shared" si="1"/>
        <v>906.91173881702582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702.81837338126843</v>
      </c>
      <c r="AC6">
        <f t="shared" si="2"/>
        <v>876.84880231484567</v>
      </c>
      <c r="AE6">
        <f t="shared" si="3"/>
        <v>0</v>
      </c>
      <c r="AF6">
        <f t="shared" si="4"/>
        <v>0</v>
      </c>
      <c r="AG6">
        <f t="shared" si="5"/>
        <v>-48.342565477132638</v>
      </c>
      <c r="AH6">
        <f t="shared" si="6"/>
        <v>-290.22154531166115</v>
      </c>
      <c r="AI6">
        <f t="shared" si="7"/>
        <v>-338.56411078879376</v>
      </c>
      <c r="AJ6">
        <f t="shared" si="8"/>
        <v>-174.03042893357724</v>
      </c>
      <c r="AK6">
        <f>G6*SUM(AB6, AE6:AF6)</f>
        <v>49.197286136688795</v>
      </c>
      <c r="AL6">
        <f t="shared" si="9"/>
        <v>-463.39725358568222</v>
      </c>
      <c r="AN6">
        <f t="shared" si="10"/>
        <v>0</v>
      </c>
      <c r="AO6">
        <f t="shared" si="11"/>
        <v>0</v>
      </c>
      <c r="AP6">
        <f t="shared" si="12"/>
        <v>-34.409283235249518</v>
      </c>
      <c r="AQ6">
        <f t="shared" si="13"/>
        <v>-206.57396344272524</v>
      </c>
      <c r="AR6">
        <f t="shared" si="14"/>
        <v>-240.98324667797476</v>
      </c>
      <c r="AS6">
        <f t="shared" si="15"/>
        <v>-123.87142183341582</v>
      </c>
      <c r="AT6">
        <f t="shared" si="16"/>
        <v>35.017656518119637</v>
      </c>
      <c r="AU6">
        <f t="shared" si="17"/>
        <v>-329.83701199327095</v>
      </c>
      <c r="AW6">
        <v>3</v>
      </c>
      <c r="AX6">
        <f>IF(Z6&gt;0, (R6*SUMPRODUCT(K6:$K$98, X6:$X$98)-K6*$AZ$3)/Z6, 0)</f>
        <v>906.91173881702582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1.2024550000000001E-3</v>
      </c>
      <c r="Q7" s="5">
        <f t="shared" si="29"/>
        <v>50</v>
      </c>
      <c r="R7">
        <f t="shared" si="0"/>
        <v>250000</v>
      </c>
      <c r="S7">
        <f t="shared" si="1"/>
        <v>1079.5378647916821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876.84880231484567</v>
      </c>
      <c r="AC7">
        <f t="shared" si="2"/>
        <v>1032.0600067614114</v>
      </c>
      <c r="AE7">
        <f t="shared" si="3"/>
        <v>0</v>
      </c>
      <c r="AF7">
        <f t="shared" si="4"/>
        <v>0</v>
      </c>
      <c r="AG7">
        <f t="shared" si="5"/>
        <v>-47.801010062790503</v>
      </c>
      <c r="AH7">
        <f t="shared" si="6"/>
        <v>-290.64879785402763</v>
      </c>
      <c r="AI7">
        <f t="shared" si="7"/>
        <v>-338.44980791681814</v>
      </c>
      <c r="AJ7">
        <f t="shared" si="8"/>
        <v>-155.21120444656572</v>
      </c>
      <c r="AK7">
        <f>G7*SUM(AB7, AE7:AF7)</f>
        <v>61.379416162039206</v>
      </c>
      <c r="AL7">
        <f t="shared" si="9"/>
        <v>-432.28159620134466</v>
      </c>
      <c r="AN7">
        <f t="shared" si="10"/>
        <v>0</v>
      </c>
      <c r="AO7">
        <f t="shared" si="11"/>
        <v>0</v>
      </c>
      <c r="AP7">
        <f t="shared" si="12"/>
        <v>-30.378406060914621</v>
      </c>
      <c r="AQ7">
        <f t="shared" si="13"/>
        <v>-184.71256550286589</v>
      </c>
      <c r="AR7">
        <f t="shared" si="14"/>
        <v>-215.0909715637805</v>
      </c>
      <c r="AS7">
        <f t="shared" si="15"/>
        <v>-98.639526396780838</v>
      </c>
      <c r="AT7">
        <f t="shared" si="16"/>
        <v>39.007728612909595</v>
      </c>
      <c r="AU7">
        <f t="shared" si="17"/>
        <v>-274.72276934765176</v>
      </c>
      <c r="AW7">
        <v>4</v>
      </c>
      <c r="AX7">
        <f>IF(Z7&gt;0, (R7*SUMPRODUCT(K7:$K$98, X7:$X$98)-K7*$AZ$3)/Z7, 0)</f>
        <v>1079.5378647916821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1.2214540000000001E-3</v>
      </c>
      <c r="Q8" s="5">
        <f t="shared" si="29"/>
        <v>50</v>
      </c>
      <c r="R8">
        <f t="shared" si="0"/>
        <v>250000</v>
      </c>
      <c r="S8">
        <f t="shared" si="1"/>
        <v>1238.1037658786079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1032.0600067614114</v>
      </c>
      <c r="AC8">
        <f t="shared" si="2"/>
        <v>1170.3699125882736</v>
      </c>
      <c r="AE8">
        <f t="shared" si="3"/>
        <v>0</v>
      </c>
      <c r="AF8">
        <f t="shared" si="4"/>
        <v>0</v>
      </c>
      <c r="AG8">
        <f t="shared" si="5"/>
        <v>-47.26461322721736</v>
      </c>
      <c r="AH8">
        <f t="shared" si="6"/>
        <v>-291.93367472617859</v>
      </c>
      <c r="AI8">
        <f t="shared" si="7"/>
        <v>-339.19828795339595</v>
      </c>
      <c r="AJ8">
        <f t="shared" si="8"/>
        <v>-138.30990582686218</v>
      </c>
      <c r="AK8">
        <f>G8*SUM(AB8, AE8:AF8)</f>
        <v>72.244200473298804</v>
      </c>
      <c r="AL8">
        <f t="shared" si="9"/>
        <v>-405.26399330695932</v>
      </c>
      <c r="AN8">
        <f t="shared" si="10"/>
        <v>0</v>
      </c>
      <c r="AO8">
        <f t="shared" si="11"/>
        <v>0</v>
      </c>
      <c r="AP8">
        <f t="shared" si="12"/>
        <v>-26.819210870275665</v>
      </c>
      <c r="AQ8">
        <f t="shared" si="13"/>
        <v>-165.65100712825185</v>
      </c>
      <c r="AR8">
        <f t="shared" si="14"/>
        <v>-192.47021799852749</v>
      </c>
      <c r="AS8">
        <f t="shared" si="15"/>
        <v>-78.480754978071985</v>
      </c>
      <c r="AT8">
        <f t="shared" si="16"/>
        <v>40.993299518468085</v>
      </c>
      <c r="AU8">
        <f t="shared" si="17"/>
        <v>-229.95767345813141</v>
      </c>
      <c r="AW8">
        <v>5</v>
      </c>
      <c r="AX8">
        <f>IF(Z8&gt;0, (R8*SUMPRODUCT(K8:$K$98, X8:$X$98)-K8*$AZ$3)/Z8, 0)</f>
        <v>1238.1037658786079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1.250903E-3</v>
      </c>
      <c r="Q9" s="5">
        <f t="shared" si="29"/>
        <v>50</v>
      </c>
      <c r="R9">
        <f t="shared" si="0"/>
        <v>250000</v>
      </c>
      <c r="S9">
        <f t="shared" si="1"/>
        <v>1383.5364224969392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1170.3699125882736</v>
      </c>
      <c r="AC9">
        <f t="shared" si="2"/>
        <v>1293.1318262901332</v>
      </c>
      <c r="AE9">
        <f t="shared" si="3"/>
        <v>0</v>
      </c>
      <c r="AF9">
        <f t="shared" si="4"/>
        <v>0</v>
      </c>
      <c r="AG9">
        <f t="shared" si="5"/>
        <v>-46.732843648465419</v>
      </c>
      <c r="AH9">
        <f t="shared" si="6"/>
        <v>-295.6172323988294</v>
      </c>
      <c r="AI9">
        <f t="shared" si="7"/>
        <v>-342.35007604729481</v>
      </c>
      <c r="AJ9">
        <f t="shared" si="8"/>
        <v>-122.76191370185961</v>
      </c>
      <c r="AK9">
        <f t="shared" ref="AK9:AK40" si="30">G9*SUM(AB9:AB9, AE9:AF9)</f>
        <v>81.925893881179164</v>
      </c>
      <c r="AL9">
        <f t="shared" si="9"/>
        <v>-383.18609586797527</v>
      </c>
      <c r="AN9">
        <f t="shared" si="10"/>
        <v>0</v>
      </c>
      <c r="AO9">
        <f t="shared" si="11"/>
        <v>0</v>
      </c>
      <c r="AP9">
        <f t="shared" si="12"/>
        <v>-23.676312973426469</v>
      </c>
      <c r="AQ9">
        <f t="shared" si="13"/>
        <v>-149.76888988955554</v>
      </c>
      <c r="AR9">
        <f t="shared" si="14"/>
        <v>-173.445202862982</v>
      </c>
      <c r="AS9">
        <f t="shared" si="15"/>
        <v>-62.195005976646634</v>
      </c>
      <c r="AT9">
        <f t="shared" si="16"/>
        <v>41.506207470476006</v>
      </c>
      <c r="AU9">
        <f t="shared" si="17"/>
        <v>-194.13400136915263</v>
      </c>
      <c r="AW9">
        <v>6</v>
      </c>
      <c r="AX9">
        <f>IF(Z9&gt;0, (R9*SUMPRODUCT(K9:$K$98, X9:$X$98)-K9*$AZ$3)/Z9, 0)</f>
        <v>1383.5364224969392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1.286052E-3</v>
      </c>
      <c r="Q10" s="5">
        <f t="shared" si="29"/>
        <v>50</v>
      </c>
      <c r="R10">
        <f t="shared" si="0"/>
        <v>250000</v>
      </c>
      <c r="S10">
        <f t="shared" si="1"/>
        <v>1515.9202581736151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1293.1318262901332</v>
      </c>
      <c r="AC10">
        <f t="shared" si="2"/>
        <v>1400.8744728560355</v>
      </c>
      <c r="AE10">
        <f t="shared" si="3"/>
        <v>0</v>
      </c>
      <c r="AF10">
        <f t="shared" si="4"/>
        <v>0</v>
      </c>
      <c r="AG10">
        <f t="shared" si="5"/>
        <v>-46.205414344940969</v>
      </c>
      <c r="AH10">
        <f t="shared" si="6"/>
        <v>-300.50433519898127</v>
      </c>
      <c r="AI10">
        <f t="shared" si="7"/>
        <v>-346.70974954392221</v>
      </c>
      <c r="AJ10">
        <f t="shared" si="8"/>
        <v>-107.74264656590231</v>
      </c>
      <c r="AK10">
        <f t="shared" si="30"/>
        <v>90.519227840309327</v>
      </c>
      <c r="AL10">
        <f t="shared" si="9"/>
        <v>-363.93316826951519</v>
      </c>
      <c r="AN10">
        <f t="shared" si="10"/>
        <v>0</v>
      </c>
      <c r="AO10">
        <f t="shared" si="11"/>
        <v>0</v>
      </c>
      <c r="AP10">
        <f t="shared" si="12"/>
        <v>-20.900982923250091</v>
      </c>
      <c r="AQ10">
        <f t="shared" si="13"/>
        <v>-135.93290023259402</v>
      </c>
      <c r="AR10">
        <f t="shared" si="14"/>
        <v>-156.83388315584409</v>
      </c>
      <c r="AS10">
        <f t="shared" si="15"/>
        <v>-48.737301632406158</v>
      </c>
      <c r="AT10">
        <f t="shared" si="16"/>
        <v>40.946301686465411</v>
      </c>
      <c r="AU10">
        <f t="shared" si="17"/>
        <v>-164.62488310178483</v>
      </c>
      <c r="AW10">
        <v>7</v>
      </c>
      <c r="AX10">
        <f>IF(Z10&gt;0, (R10*SUMPRODUCT(K10:$K$98, X10:$X$98)-K10*$AZ$3)/Z10, 0)</f>
        <v>1515.9202581736151</v>
      </c>
    </row>
    <row r="11" spans="1:52" x14ac:dyDescent="0.25">
      <c r="A11" t="s">
        <v>33</v>
      </c>
      <c r="C11" s="25">
        <f>AU100</f>
        <v>-61.687403981987124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1.3202509999999999E-3</v>
      </c>
      <c r="Q11" s="5">
        <f t="shared" si="29"/>
        <v>50</v>
      </c>
      <c r="R11">
        <f t="shared" si="0"/>
        <v>250000</v>
      </c>
      <c r="S11">
        <f t="shared" si="1"/>
        <v>1636.1486912348948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1400.8744728560355</v>
      </c>
      <c r="AC11">
        <f t="shared" si="2"/>
        <v>1494.8625873158135</v>
      </c>
      <c r="AE11">
        <f t="shared" si="3"/>
        <v>0</v>
      </c>
      <c r="AF11">
        <f t="shared" si="4"/>
        <v>0</v>
      </c>
      <c r="AG11">
        <f t="shared" si="5"/>
        <v>-45.682357456997238</v>
      </c>
      <c r="AH11">
        <f t="shared" si="6"/>
        <v>-305.01372247161328</v>
      </c>
      <c r="AI11">
        <f t="shared" si="7"/>
        <v>-350.69607992861052</v>
      </c>
      <c r="AJ11">
        <f t="shared" si="8"/>
        <v>-93.988114459777989</v>
      </c>
      <c r="AK11">
        <f t="shared" si="30"/>
        <v>98.061213099922497</v>
      </c>
      <c r="AL11">
        <f t="shared" si="9"/>
        <v>-346.62298128846601</v>
      </c>
      <c r="AN11">
        <f t="shared" si="10"/>
        <v>0</v>
      </c>
      <c r="AO11">
        <f t="shared" si="11"/>
        <v>0</v>
      </c>
      <c r="AP11">
        <f t="shared" si="12"/>
        <v>-18.450337991439451</v>
      </c>
      <c r="AQ11">
        <f t="shared" si="13"/>
        <v>-123.18992680983864</v>
      </c>
      <c r="AR11">
        <f t="shared" si="14"/>
        <v>-141.64026480127808</v>
      </c>
      <c r="AS11">
        <f t="shared" si="15"/>
        <v>-37.960223059709563</v>
      </c>
      <c r="AT11">
        <f t="shared" si="16"/>
        <v>39.605279286369502</v>
      </c>
      <c r="AU11">
        <f t="shared" si="17"/>
        <v>-139.99520857461815</v>
      </c>
      <c r="AW11">
        <v>8</v>
      </c>
      <c r="AX11">
        <f>IF(Z11&gt;0, (R11*SUMPRODUCT(K11:$K$98, X11:$X$98)-K11*$AZ$3)/Z11, 0)</f>
        <v>1636.1486912348948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1.3639489999999999E-3</v>
      </c>
      <c r="Q12" s="5">
        <f t="shared" si="29"/>
        <v>50</v>
      </c>
      <c r="R12">
        <f t="shared" si="0"/>
        <v>250000</v>
      </c>
      <c r="S12">
        <f t="shared" si="1"/>
        <v>1745.8443945529484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1494.8625873158135</v>
      </c>
      <c r="AC12">
        <f t="shared" si="2"/>
        <v>1576.9592807670213</v>
      </c>
      <c r="AE12">
        <f t="shared" si="3"/>
        <v>0</v>
      </c>
      <c r="AF12">
        <f t="shared" si="4"/>
        <v>0</v>
      </c>
      <c r="AG12">
        <f t="shared" si="5"/>
        <v>-45.163225476656152</v>
      </c>
      <c r="AH12">
        <f t="shared" si="6"/>
        <v>-311.54202885556964</v>
      </c>
      <c r="AI12">
        <f t="shared" si="7"/>
        <v>-356.70525433222576</v>
      </c>
      <c r="AJ12">
        <f t="shared" si="8"/>
        <v>-82.096693451207784</v>
      </c>
      <c r="AK12">
        <f t="shared" si="30"/>
        <v>104.64038111210695</v>
      </c>
      <c r="AL12">
        <f t="shared" si="9"/>
        <v>-334.16156667132657</v>
      </c>
      <c r="AN12">
        <f t="shared" si="10"/>
        <v>0</v>
      </c>
      <c r="AO12">
        <f t="shared" si="11"/>
        <v>0</v>
      </c>
      <c r="AP12">
        <f t="shared" si="12"/>
        <v>-16.286311867385688</v>
      </c>
      <c r="AQ12">
        <f t="shared" si="13"/>
        <v>-112.34517880841896</v>
      </c>
      <c r="AR12">
        <f t="shared" si="14"/>
        <v>-128.63149067580466</v>
      </c>
      <c r="AS12">
        <f t="shared" si="15"/>
        <v>-29.604890676345125</v>
      </c>
      <c r="AT12">
        <f t="shared" si="16"/>
        <v>37.734370446918902</v>
      </c>
      <c r="AU12">
        <f t="shared" si="17"/>
        <v>-120.50201090523086</v>
      </c>
      <c r="AW12">
        <v>9</v>
      </c>
      <c r="AX12">
        <f>IF(Z12&gt;0, (R12*SUMPRODUCT(K12:$K$98, X12:$X$98)-K12*$AZ$3)/Z12, 0)</f>
        <v>1745.8443945529484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1.4095469999999999E-3</v>
      </c>
      <c r="Q13" s="5">
        <f t="shared" si="29"/>
        <v>50</v>
      </c>
      <c r="R13">
        <f t="shared" si="0"/>
        <v>250000</v>
      </c>
      <c r="S13">
        <f t="shared" si="1"/>
        <v>1845.4445668544297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1576.9592807670213</v>
      </c>
      <c r="AC13">
        <f t="shared" si="2"/>
        <v>1647.9057271916795</v>
      </c>
      <c r="AE13">
        <f t="shared" si="3"/>
        <v>0</v>
      </c>
      <c r="AF13">
        <f t="shared" si="4"/>
        <v>0</v>
      </c>
      <c r="AG13">
        <f t="shared" si="5"/>
        <v>-44.647933532908652</v>
      </c>
      <c r="AH13">
        <f t="shared" si="6"/>
        <v>-318.29844490472124</v>
      </c>
      <c r="AI13">
        <f t="shared" si="7"/>
        <v>-362.9463784376299</v>
      </c>
      <c r="AJ13">
        <f t="shared" si="8"/>
        <v>-70.946446424658234</v>
      </c>
      <c r="AK13">
        <f t="shared" si="30"/>
        <v>110.38714965369149</v>
      </c>
      <c r="AL13">
        <f t="shared" si="9"/>
        <v>-323.50567520859664</v>
      </c>
      <c r="AN13">
        <f t="shared" si="10"/>
        <v>0</v>
      </c>
      <c r="AO13">
        <f t="shared" si="11"/>
        <v>0</v>
      </c>
      <c r="AP13">
        <f t="shared" si="12"/>
        <v>-14.375439666676868</v>
      </c>
      <c r="AQ13">
        <f t="shared" si="13"/>
        <v>-102.48358050775845</v>
      </c>
      <c r="AR13">
        <f t="shared" si="14"/>
        <v>-116.85902017443532</v>
      </c>
      <c r="AS13">
        <f t="shared" si="15"/>
        <v>-22.842856979955627</v>
      </c>
      <c r="AT13">
        <f t="shared" si="16"/>
        <v>35.541707852020579</v>
      </c>
      <c r="AU13">
        <f t="shared" si="17"/>
        <v>-104.16016930237036</v>
      </c>
      <c r="AW13">
        <v>10</v>
      </c>
      <c r="AX13">
        <f>IF(Z13&gt;0, (R13*SUMPRODUCT(K13:$K$98, X13:$X$98)-K13*$AZ$3)/Z13, 0)</f>
        <v>1845.4445668544297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1.462746E-3</v>
      </c>
      <c r="Q14" s="5">
        <f t="shared" si="29"/>
        <v>50</v>
      </c>
      <c r="R14">
        <f t="shared" si="0"/>
        <v>250000</v>
      </c>
      <c r="S14">
        <f t="shared" si="1"/>
        <v>1936.1402766646245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1647.9057271916795</v>
      </c>
      <c r="AC14">
        <f t="shared" si="2"/>
        <v>1709.0753834991694</v>
      </c>
      <c r="AE14">
        <f t="shared" si="3"/>
        <v>0</v>
      </c>
      <c r="AF14">
        <f t="shared" si="4"/>
        <v>0</v>
      </c>
      <c r="AG14">
        <f t="shared" si="5"/>
        <v>-44.136145611396039</v>
      </c>
      <c r="AH14">
        <f t="shared" si="6"/>
        <v>-326.54293091763998</v>
      </c>
      <c r="AI14">
        <f t="shared" si="7"/>
        <v>-370.67907652903602</v>
      </c>
      <c r="AJ14">
        <f t="shared" si="8"/>
        <v>-61.169656307489959</v>
      </c>
      <c r="AK14">
        <f t="shared" si="30"/>
        <v>115.35340090341758</v>
      </c>
      <c r="AL14">
        <f t="shared" si="9"/>
        <v>-316.49533193310839</v>
      </c>
      <c r="AN14">
        <f t="shared" si="10"/>
        <v>0</v>
      </c>
      <c r="AO14">
        <f t="shared" si="11"/>
        <v>0</v>
      </c>
      <c r="AP14">
        <f t="shared" si="12"/>
        <v>-12.68808719030306</v>
      </c>
      <c r="AQ14">
        <f t="shared" si="13"/>
        <v>-93.873289601218389</v>
      </c>
      <c r="AR14">
        <f t="shared" si="14"/>
        <v>-106.56137679152145</v>
      </c>
      <c r="AS14">
        <f t="shared" si="15"/>
        <v>-17.584814484341987</v>
      </c>
      <c r="AT14">
        <f t="shared" si="16"/>
        <v>33.161346286265605</v>
      </c>
      <c r="AU14">
        <f t="shared" si="17"/>
        <v>-90.984844989597832</v>
      </c>
      <c r="AW14">
        <v>11</v>
      </c>
      <c r="AX14">
        <f>IF(Z14&gt;0, (R14*SUMPRODUCT(K14:$K$98, X14:$X$98)-K14*$AZ$3)/Z14, 0)</f>
        <v>1936.1402766646245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1.535893E-3</v>
      </c>
      <c r="Q15" s="5">
        <f t="shared" si="29"/>
        <v>50</v>
      </c>
      <c r="R15">
        <f t="shared" si="0"/>
        <v>250000</v>
      </c>
      <c r="S15">
        <f t="shared" si="1"/>
        <v>2018.613732999785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1709.0753834991694</v>
      </c>
      <c r="AC15">
        <f t="shared" si="2"/>
        <v>1761.3210553401366</v>
      </c>
      <c r="AE15">
        <f t="shared" si="3"/>
        <v>0</v>
      </c>
      <c r="AF15">
        <f t="shared" si="4"/>
        <v>0</v>
      </c>
      <c r="AG15">
        <f t="shared" si="5"/>
        <v>-43.62699575819056</v>
      </c>
      <c r="AH15">
        <f t="shared" si="6"/>
        <v>-338.94198545761947</v>
      </c>
      <c r="AI15">
        <f t="shared" si="7"/>
        <v>-382.56898121581003</v>
      </c>
      <c r="AJ15">
        <f t="shared" si="8"/>
        <v>-52.245671840967134</v>
      </c>
      <c r="AK15">
        <f t="shared" si="30"/>
        <v>119.63527684494187</v>
      </c>
      <c r="AL15">
        <f t="shared" si="9"/>
        <v>-315.17937621183529</v>
      </c>
      <c r="AN15">
        <f t="shared" si="10"/>
        <v>0</v>
      </c>
      <c r="AO15">
        <f t="shared" si="11"/>
        <v>0</v>
      </c>
      <c r="AP15">
        <f t="shared" si="12"/>
        <v>-11.197963191161655</v>
      </c>
      <c r="AQ15">
        <f t="shared" si="13"/>
        <v>-86.99796562042917</v>
      </c>
      <c r="AR15">
        <f t="shared" si="14"/>
        <v>-98.195928811590832</v>
      </c>
      <c r="AS15">
        <f t="shared" si="15"/>
        <v>-13.410162675774535</v>
      </c>
      <c r="AT15">
        <f t="shared" si="16"/>
        <v>30.707395803722804</v>
      </c>
      <c r="AU15">
        <f t="shared" si="17"/>
        <v>-80.898695683642558</v>
      </c>
      <c r="AW15">
        <v>12</v>
      </c>
      <c r="AX15">
        <f>IF(Z15&gt;0, (R15*SUMPRODUCT(K15:$K$98, X15:$X$98)-K15*$AZ$3)/Z15, 0)</f>
        <v>2018.613732999785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1.6204399999999999E-3</v>
      </c>
      <c r="Q16" s="5">
        <f t="shared" si="29"/>
        <v>50</v>
      </c>
      <c r="R16">
        <f t="shared" si="0"/>
        <v>250000</v>
      </c>
      <c r="S16">
        <f t="shared" si="1"/>
        <v>2092.7471660726669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1761.3210553401366</v>
      </c>
      <c r="AC16">
        <f t="shared" si="2"/>
        <v>1804.7864481502304</v>
      </c>
      <c r="AE16">
        <f t="shared" si="3"/>
        <v>0</v>
      </c>
      <c r="AF16">
        <f t="shared" si="4"/>
        <v>0</v>
      </c>
      <c r="AG16">
        <f t="shared" si="5"/>
        <v>-43.120030871602246</v>
      </c>
      <c r="AH16">
        <f t="shared" si="6"/>
        <v>-353.47464503201155</v>
      </c>
      <c r="AI16">
        <f t="shared" si="7"/>
        <v>-396.59467590361379</v>
      </c>
      <c r="AJ16">
        <f t="shared" si="8"/>
        <v>-43.465392810093817</v>
      </c>
      <c r="AK16">
        <f t="shared" si="30"/>
        <v>123.29247387380957</v>
      </c>
      <c r="AL16">
        <f t="shared" si="9"/>
        <v>-316.76759483989804</v>
      </c>
      <c r="AN16">
        <f t="shared" si="10"/>
        <v>0</v>
      </c>
      <c r="AO16">
        <f t="shared" si="11"/>
        <v>0</v>
      </c>
      <c r="AP16">
        <f t="shared" si="12"/>
        <v>-9.8819981533719208</v>
      </c>
      <c r="AQ16">
        <f t="shared" si="13"/>
        <v>-81.007265506633885</v>
      </c>
      <c r="AR16">
        <f t="shared" si="14"/>
        <v>-90.88926366000581</v>
      </c>
      <c r="AS16">
        <f t="shared" si="15"/>
        <v>-9.9611461959273875</v>
      </c>
      <c r="AT16">
        <f t="shared" si="16"/>
        <v>28.255452849131267</v>
      </c>
      <c r="AU16">
        <f t="shared" si="17"/>
        <v>-72.594957006801934</v>
      </c>
      <c r="AW16">
        <v>13</v>
      </c>
      <c r="AX16">
        <f>IF(Z16&gt;0, (R16*SUMPRODUCT(K16:$K$98, X16:$X$98)-K16*$AZ$3)/Z16, 0)</f>
        <v>2092.7471660726669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1.706887E-3</v>
      </c>
      <c r="Q17" s="5">
        <f t="shared" si="29"/>
        <v>50</v>
      </c>
      <c r="R17">
        <f t="shared" si="0"/>
        <v>250000</v>
      </c>
      <c r="S17">
        <f t="shared" si="1"/>
        <v>2159.1627498489174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1804.7864481502304</v>
      </c>
      <c r="AC17">
        <f t="shared" si="2"/>
        <v>1840.26432409942</v>
      </c>
      <c r="AE17">
        <f t="shared" si="3"/>
        <v>0</v>
      </c>
      <c r="AF17">
        <f t="shared" si="4"/>
        <v>0</v>
      </c>
      <c r="AG17">
        <f t="shared" si="5"/>
        <v>-42.615229542751891</v>
      </c>
      <c r="AH17">
        <f t="shared" si="6"/>
        <v>-368.00510067168278</v>
      </c>
      <c r="AI17">
        <f t="shared" si="7"/>
        <v>-410.62033021443466</v>
      </c>
      <c r="AJ17">
        <f t="shared" si="8"/>
        <v>-35.477875949189638</v>
      </c>
      <c r="AK17">
        <f t="shared" si="30"/>
        <v>126.33505137051614</v>
      </c>
      <c r="AL17">
        <f t="shared" si="9"/>
        <v>-319.76315479310813</v>
      </c>
      <c r="AN17">
        <f t="shared" si="10"/>
        <v>0</v>
      </c>
      <c r="AO17">
        <f t="shared" si="11"/>
        <v>0</v>
      </c>
      <c r="AP17">
        <f t="shared" si="12"/>
        <v>-8.7199202836215957</v>
      </c>
      <c r="AQ17">
        <f t="shared" si="13"/>
        <v>-75.301134741136337</v>
      </c>
      <c r="AR17">
        <f t="shared" si="14"/>
        <v>-84.021055024757928</v>
      </c>
      <c r="AS17">
        <f t="shared" si="15"/>
        <v>-7.2594763287334434</v>
      </c>
      <c r="AT17">
        <f t="shared" si="16"/>
        <v>25.850654538255522</v>
      </c>
      <c r="AU17">
        <f t="shared" si="17"/>
        <v>-65.429876815235843</v>
      </c>
      <c r="AW17">
        <v>14</v>
      </c>
      <c r="AX17">
        <f>IF(Z17&gt;0, (R17*SUMPRODUCT(K17:$K$98, X17:$X$98)-K17*$AZ$3)/Z17, 0)</f>
        <v>2159.1627498489174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1.7980839999999999E-3</v>
      </c>
      <c r="Q18" s="5">
        <f t="shared" si="29"/>
        <v>50</v>
      </c>
      <c r="R18">
        <f t="shared" si="0"/>
        <v>250000</v>
      </c>
      <c r="S18">
        <f t="shared" si="1"/>
        <v>2219.02040138031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1840.26432409942</v>
      </c>
      <c r="AC18">
        <f t="shared" si="2"/>
        <v>1868.9677799438409</v>
      </c>
      <c r="AE18">
        <f t="shared" si="3"/>
        <v>0</v>
      </c>
      <c r="AF18">
        <f t="shared" si="4"/>
        <v>0</v>
      </c>
      <c r="AG18">
        <f t="shared" si="5"/>
        <v>-42.112451484927227</v>
      </c>
      <c r="AH18">
        <f t="shared" si="6"/>
        <v>-383.12881198574746</v>
      </c>
      <c r="AI18">
        <f t="shared" si="7"/>
        <v>-425.24126347067471</v>
      </c>
      <c r="AJ18">
        <f t="shared" si="8"/>
        <v>-28.703455844420887</v>
      </c>
      <c r="AK18">
        <f t="shared" si="30"/>
        <v>128.81850268695942</v>
      </c>
      <c r="AL18">
        <f t="shared" si="9"/>
        <v>-325.12621662813615</v>
      </c>
      <c r="AN18">
        <f t="shared" si="10"/>
        <v>0</v>
      </c>
      <c r="AO18">
        <f t="shared" si="11"/>
        <v>0</v>
      </c>
      <c r="AP18">
        <f t="shared" si="12"/>
        <v>-7.6937874389661829</v>
      </c>
      <c r="AQ18">
        <f t="shared" si="13"/>
        <v>-69.996201532390415</v>
      </c>
      <c r="AR18">
        <f t="shared" si="14"/>
        <v>-77.689988971356598</v>
      </c>
      <c r="AS18">
        <f t="shared" si="15"/>
        <v>-5.2440140681377265</v>
      </c>
      <c r="AT18">
        <f t="shared" si="16"/>
        <v>23.534658822559699</v>
      </c>
      <c r="AU18">
        <f t="shared" si="17"/>
        <v>-59.399344216934622</v>
      </c>
      <c r="AW18">
        <v>15</v>
      </c>
      <c r="AX18">
        <f>IF(Z18&gt;0, (R18*SUMPRODUCT(K18:$K$98, X18:$X$98)-K18*$AZ$3)/Z18, 0)</f>
        <v>2219.02040138031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1.9035300000000001E-3</v>
      </c>
      <c r="Q19" s="5">
        <f t="shared" si="29"/>
        <v>50</v>
      </c>
      <c r="R19">
        <f t="shared" si="0"/>
        <v>250000</v>
      </c>
      <c r="S19">
        <f t="shared" si="1"/>
        <v>2273.227432682068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1868.9677799438409</v>
      </c>
      <c r="AC19">
        <f t="shared" si="2"/>
        <v>1891.8328200056978</v>
      </c>
      <c r="AE19">
        <f t="shared" si="3"/>
        <v>0</v>
      </c>
      <c r="AF19">
        <f t="shared" si="4"/>
        <v>0</v>
      </c>
      <c r="AG19">
        <f t="shared" si="5"/>
        <v>-41.611164655302844</v>
      </c>
      <c r="AH19">
        <f t="shared" si="6"/>
        <v>-400.81157387551764</v>
      </c>
      <c r="AI19">
        <f t="shared" si="7"/>
        <v>-442.42273853082048</v>
      </c>
      <c r="AJ19">
        <f t="shared" si="8"/>
        <v>-22.865040061856917</v>
      </c>
      <c r="AK19">
        <f t="shared" si="30"/>
        <v>130.82774459606887</v>
      </c>
      <c r="AL19">
        <f t="shared" si="9"/>
        <v>-334.46003399660856</v>
      </c>
      <c r="AN19">
        <f t="shared" si="10"/>
        <v>0</v>
      </c>
      <c r="AO19">
        <f t="shared" si="11"/>
        <v>0</v>
      </c>
      <c r="AP19">
        <f t="shared" si="12"/>
        <v>-6.787682329797164</v>
      </c>
      <c r="AQ19">
        <f t="shared" si="13"/>
        <v>-65.381050016496872</v>
      </c>
      <c r="AR19">
        <f t="shared" si="14"/>
        <v>-72.168732346294036</v>
      </c>
      <c r="AS19">
        <f t="shared" si="15"/>
        <v>-3.7297833329976742</v>
      </c>
      <c r="AT19">
        <f t="shared" si="16"/>
        <v>21.340839113686908</v>
      </c>
      <c r="AU19">
        <f t="shared" si="17"/>
        <v>-54.557676565604801</v>
      </c>
      <c r="AW19">
        <v>16</v>
      </c>
      <c r="AX19">
        <f>IF(Z19&gt;0, (R19*SUMPRODUCT(K19:$K$98, X19:$X$98)-K19*$AZ$3)/Z19, 0)</f>
        <v>2273.227432682068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2.008026E-3</v>
      </c>
      <c r="Q20" s="5">
        <f t="shared" si="29"/>
        <v>50</v>
      </c>
      <c r="R20">
        <f t="shared" si="0"/>
        <v>250000</v>
      </c>
      <c r="S20">
        <f t="shared" si="1"/>
        <v>2322.177183662227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1891.8328200056978</v>
      </c>
      <c r="AC20">
        <f t="shared" si="2"/>
        <v>1909.3635928412075</v>
      </c>
      <c r="AE20">
        <f t="shared" si="3"/>
        <v>0</v>
      </c>
      <c r="AF20">
        <f t="shared" si="4"/>
        <v>0</v>
      </c>
      <c r="AG20">
        <f t="shared" si="5"/>
        <v>-41.111496708231684</v>
      </c>
      <c r="AH20">
        <f t="shared" si="6"/>
        <v>-417.78150259064574</v>
      </c>
      <c r="AI20">
        <f t="shared" si="7"/>
        <v>-458.89299929887744</v>
      </c>
      <c r="AJ20">
        <f t="shared" si="8"/>
        <v>-17.530772835509651</v>
      </c>
      <c r="AK20">
        <f t="shared" si="30"/>
        <v>132.42829740039886</v>
      </c>
      <c r="AL20">
        <f t="shared" si="9"/>
        <v>-343.9954747339882</v>
      </c>
      <c r="AN20">
        <f t="shared" si="10"/>
        <v>0</v>
      </c>
      <c r="AO20">
        <f t="shared" si="11"/>
        <v>0</v>
      </c>
      <c r="AP20">
        <f t="shared" si="12"/>
        <v>-5.9876568427689447</v>
      </c>
      <c r="AQ20">
        <f t="shared" si="13"/>
        <v>-60.847511598094997</v>
      </c>
      <c r="AR20">
        <f t="shared" si="14"/>
        <v>-66.835168440863939</v>
      </c>
      <c r="AS20">
        <f t="shared" si="15"/>
        <v>-2.553257855643813</v>
      </c>
      <c r="AT20">
        <f t="shared" si="16"/>
        <v>19.287432095532807</v>
      </c>
      <c r="AU20">
        <f t="shared" si="17"/>
        <v>-50.100994200974945</v>
      </c>
      <c r="AW20">
        <v>17</v>
      </c>
      <c r="AX20">
        <f>IF(Z20&gt;0, (R20*SUMPRODUCT(K20:$K$98, X20:$X$98)-K20*$AZ$3)/Z20, 0)</f>
        <v>2322.177183662227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2.1277219999999999E-3</v>
      </c>
      <c r="Q21" s="5">
        <f t="shared" si="29"/>
        <v>50</v>
      </c>
      <c r="R21">
        <f t="shared" si="0"/>
        <v>250000</v>
      </c>
      <c r="S21">
        <f t="shared" si="1"/>
        <v>2366.9131240169381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1909.3635928412075</v>
      </c>
      <c r="AC21">
        <f t="shared" si="2"/>
        <v>1922.5444945038319</v>
      </c>
      <c r="AE21">
        <f t="shared" si="3"/>
        <v>0</v>
      </c>
      <c r="AF21">
        <f t="shared" si="4"/>
        <v>0</v>
      </c>
      <c r="AG21">
        <f t="shared" si="5"/>
        <v>-40.612907905150344</v>
      </c>
      <c r="AH21">
        <f t="shared" si="6"/>
        <v>-437.36917999516066</v>
      </c>
      <c r="AI21">
        <f t="shared" si="7"/>
        <v>-477.982087900311</v>
      </c>
      <c r="AJ21">
        <f t="shared" si="8"/>
        <v>-13.180901662624365</v>
      </c>
      <c r="AK21">
        <f t="shared" si="30"/>
        <v>133.65545149888453</v>
      </c>
      <c r="AL21">
        <f t="shared" si="9"/>
        <v>-357.50753806405083</v>
      </c>
      <c r="AN21">
        <f t="shared" si="10"/>
        <v>0</v>
      </c>
      <c r="AO21">
        <f t="shared" si="11"/>
        <v>0</v>
      </c>
      <c r="AP21">
        <f t="shared" si="12"/>
        <v>-5.2812858974539694</v>
      </c>
      <c r="AQ21">
        <f t="shared" si="13"/>
        <v>-56.875308896473314</v>
      </c>
      <c r="AR21">
        <f t="shared" si="14"/>
        <v>-62.156594793927283</v>
      </c>
      <c r="AS21">
        <f t="shared" si="15"/>
        <v>-1.714039049582996</v>
      </c>
      <c r="AT21">
        <f t="shared" si="16"/>
        <v>17.380500129846311</v>
      </c>
      <c r="AU21">
        <f t="shared" si="17"/>
        <v>-46.490133713663965</v>
      </c>
      <c r="AW21">
        <v>18</v>
      </c>
      <c r="AX21">
        <f>IF(Z21&gt;0, (R21*SUMPRODUCT(K21:$K$98, X21:$X$98)-K21*$AZ$3)/Z21, 0)</f>
        <v>2366.9131240169381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2.2569180000000001E-3</v>
      </c>
      <c r="Q22" s="5">
        <f t="shared" si="29"/>
        <v>50</v>
      </c>
      <c r="R22">
        <f t="shared" si="0"/>
        <v>250000</v>
      </c>
      <c r="S22">
        <f t="shared" si="1"/>
        <v>2407.7779648051605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1922.5444945038319</v>
      </c>
      <c r="AC22">
        <f t="shared" si="2"/>
        <v>1931.7659831615733</v>
      </c>
      <c r="AE22">
        <f t="shared" si="3"/>
        <v>0</v>
      </c>
      <c r="AF22">
        <f t="shared" si="4"/>
        <v>0</v>
      </c>
      <c r="AG22">
        <f t="shared" si="5"/>
        <v>-40.115118823215361</v>
      </c>
      <c r="AH22">
        <f t="shared" si="6"/>
        <v>-458.30001441738051</v>
      </c>
      <c r="AI22">
        <f t="shared" si="7"/>
        <v>-498.41513324059588</v>
      </c>
      <c r="AJ22">
        <f t="shared" si="8"/>
        <v>-9.2214886577414745</v>
      </c>
      <c r="AK22">
        <f t="shared" si="30"/>
        <v>134.57811461526825</v>
      </c>
      <c r="AL22">
        <f t="shared" si="9"/>
        <v>-373.0585072830691</v>
      </c>
      <c r="AN22">
        <f t="shared" si="10"/>
        <v>0</v>
      </c>
      <c r="AO22">
        <f t="shared" si="11"/>
        <v>0</v>
      </c>
      <c r="AP22">
        <f t="shared" si="12"/>
        <v>-4.6576371511377852</v>
      </c>
      <c r="AQ22">
        <f t="shared" si="13"/>
        <v>-53.211737522812577</v>
      </c>
      <c r="AR22">
        <f t="shared" si="14"/>
        <v>-57.869374673950361</v>
      </c>
      <c r="AS22">
        <f t="shared" si="15"/>
        <v>-1.0706773261814755</v>
      </c>
      <c r="AT22">
        <f t="shared" si="16"/>
        <v>15.625431127961717</v>
      </c>
      <c r="AU22">
        <f t="shared" si="17"/>
        <v>-43.314620872170124</v>
      </c>
      <c r="AW22">
        <v>19</v>
      </c>
      <c r="AX22">
        <f>IF(Z22&gt;0, (R22*SUMPRODUCT(K22:$K$98, X22:$X$98)-K22*$AZ$3)/Z22, 0)</f>
        <v>2407.7779648051605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2.397513E-3</v>
      </c>
      <c r="Q23" s="5">
        <f t="shared" si="29"/>
        <v>50</v>
      </c>
      <c r="R23">
        <f t="shared" si="0"/>
        <v>250000</v>
      </c>
      <c r="S23">
        <f t="shared" si="1"/>
        <v>2445.3271988039187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1931.7659831615733</v>
      </c>
      <c r="AC23">
        <f t="shared" si="2"/>
        <v>1937.5692434550235</v>
      </c>
      <c r="AE23">
        <f t="shared" si="3"/>
        <v>0</v>
      </c>
      <c r="AF23">
        <f t="shared" si="4"/>
        <v>0</v>
      </c>
      <c r="AG23">
        <f t="shared" si="5"/>
        <v>-39.617791116108009</v>
      </c>
      <c r="AH23">
        <f t="shared" si="6"/>
        <v>-480.88259437601766</v>
      </c>
      <c r="AI23">
        <f t="shared" si="7"/>
        <v>-520.5003854921257</v>
      </c>
      <c r="AJ23">
        <f t="shared" si="8"/>
        <v>-5.8032602934501938</v>
      </c>
      <c r="AK23">
        <f t="shared" si="30"/>
        <v>135.22361882131014</v>
      </c>
      <c r="AL23">
        <f t="shared" si="9"/>
        <v>-391.08002696426576</v>
      </c>
      <c r="AN23">
        <f t="shared" si="10"/>
        <v>0</v>
      </c>
      <c r="AO23">
        <f t="shared" si="11"/>
        <v>0</v>
      </c>
      <c r="AP23">
        <f t="shared" si="12"/>
        <v>-4.1070482446493495</v>
      </c>
      <c r="AQ23">
        <f t="shared" si="13"/>
        <v>-49.851542942570553</v>
      </c>
      <c r="AR23">
        <f t="shared" si="14"/>
        <v>-53.958591187219909</v>
      </c>
      <c r="AS23">
        <f t="shared" si="15"/>
        <v>-0.60160522154318763</v>
      </c>
      <c r="AT23">
        <f t="shared" si="16"/>
        <v>14.018195125709303</v>
      </c>
      <c r="AU23">
        <f t="shared" si="17"/>
        <v>-40.542001283053793</v>
      </c>
      <c r="AW23">
        <v>20</v>
      </c>
      <c r="AX23">
        <f>IF(Z23&gt;0, (R23*SUMPRODUCT(K23:$K$98, X23:$X$98)-K23*$AZ$3)/Z23, 0)</f>
        <v>2445.3271988039187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2.5466569999999999E-3</v>
      </c>
      <c r="Q24" s="5">
        <f t="shared" si="29"/>
        <v>50</v>
      </c>
      <c r="R24">
        <f t="shared" si="0"/>
        <v>250000</v>
      </c>
      <c r="S24">
        <f t="shared" si="1"/>
        <v>2480.0280375289208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1937.5692434550235</v>
      </c>
      <c r="AC24">
        <f t="shared" si="2"/>
        <v>1940.4096628484024</v>
      </c>
      <c r="AE24">
        <f t="shared" si="3"/>
        <v>0</v>
      </c>
      <c r="AF24">
        <f t="shared" si="4"/>
        <v>0</v>
      </c>
      <c r="AG24">
        <f t="shared" si="5"/>
        <v>-39.120720279876558</v>
      </c>
      <c r="AH24">
        <f t="shared" si="6"/>
        <v>-504.46462535187135</v>
      </c>
      <c r="AI24">
        <f t="shared" si="7"/>
        <v>-543.58534563174794</v>
      </c>
      <c r="AJ24">
        <f t="shared" si="8"/>
        <v>-2.840419393378852</v>
      </c>
      <c r="AK24">
        <f t="shared" si="30"/>
        <v>135.62984704185166</v>
      </c>
      <c r="AL24">
        <f t="shared" si="9"/>
        <v>-410.7959179832751</v>
      </c>
      <c r="AN24">
        <f t="shared" si="10"/>
        <v>0</v>
      </c>
      <c r="AO24">
        <f t="shared" si="11"/>
        <v>0</v>
      </c>
      <c r="AP24">
        <f t="shared" si="12"/>
        <v>-3.6209986777154306</v>
      </c>
      <c r="AQ24">
        <f t="shared" si="13"/>
        <v>-46.693049828455258</v>
      </c>
      <c r="AR24">
        <f t="shared" si="14"/>
        <v>-50.314048506170693</v>
      </c>
      <c r="AS24">
        <f t="shared" si="15"/>
        <v>-0.26290811605717562</v>
      </c>
      <c r="AT24">
        <f t="shared" si="16"/>
        <v>12.553845974301185</v>
      </c>
      <c r="AU24">
        <f t="shared" si="17"/>
        <v>-38.023110647926686</v>
      </c>
      <c r="AW24">
        <v>21</v>
      </c>
      <c r="AX24">
        <f>IF(Z24&gt;0, (R24*SUMPRODUCT(K24:$K$98, X24:$X$98)-K24*$AZ$3)/Z24, 0)</f>
        <v>2480.0280375289208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3.8442260000000001E-3</v>
      </c>
      <c r="Q25" s="5">
        <f t="shared" si="29"/>
        <v>50</v>
      </c>
      <c r="R25">
        <f t="shared" si="0"/>
        <v>250000</v>
      </c>
      <c r="S25">
        <f t="shared" si="1"/>
        <v>2515.302056305839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1940.4096628484024</v>
      </c>
      <c r="AC25">
        <f t="shared" si="2"/>
        <v>1940.7630079627588</v>
      </c>
      <c r="AE25">
        <f t="shared" si="3"/>
        <v>0</v>
      </c>
      <c r="AF25">
        <f t="shared" si="4"/>
        <v>0</v>
      </c>
      <c r="AG25">
        <f t="shared" si="5"/>
        <v>-38.579124187039163</v>
      </c>
      <c r="AH25">
        <f t="shared" si="6"/>
        <v>-751.94445019314378</v>
      </c>
      <c r="AI25">
        <f t="shared" si="7"/>
        <v>-790.52357438018294</v>
      </c>
      <c r="AJ25">
        <f t="shared" si="8"/>
        <v>-0.35334511435644345</v>
      </c>
      <c r="AK25">
        <f t="shared" si="30"/>
        <v>135.82867639938817</v>
      </c>
      <c r="AL25">
        <f t="shared" si="9"/>
        <v>-655.04824309515118</v>
      </c>
      <c r="AN25">
        <f t="shared" si="10"/>
        <v>0</v>
      </c>
      <c r="AO25">
        <f t="shared" si="11"/>
        <v>0</v>
      </c>
      <c r="AP25">
        <f t="shared" si="12"/>
        <v>-3.1882756729244974</v>
      </c>
      <c r="AQ25">
        <f t="shared" si="13"/>
        <v>-62.142577066246787</v>
      </c>
      <c r="AR25">
        <f t="shared" si="14"/>
        <v>-65.330852739171277</v>
      </c>
      <c r="AS25">
        <f t="shared" si="15"/>
        <v>-2.9201327297830332E-2</v>
      </c>
      <c r="AT25">
        <f t="shared" si="16"/>
        <v>11.225222805736772</v>
      </c>
      <c r="AU25">
        <f t="shared" si="17"/>
        <v>-54.134831260732341</v>
      </c>
      <c r="AW25">
        <v>22</v>
      </c>
      <c r="AX25">
        <f>IF(Z25&gt;0, (R25*SUMPRODUCT(K25:$K$98, X25:$X$98)-K25*$AZ$3)/Z25, 0)</f>
        <v>2515.302056305839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5.3300140000000001E-3</v>
      </c>
      <c r="Q26" s="5">
        <f t="shared" si="29"/>
        <v>50</v>
      </c>
      <c r="R26">
        <f t="shared" si="0"/>
        <v>250000</v>
      </c>
      <c r="S26">
        <f t="shared" si="1"/>
        <v>2527.9575413061739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1940.7630079627588</v>
      </c>
      <c r="AC26">
        <f t="shared" si="2"/>
        <v>1920.62614066688</v>
      </c>
      <c r="AE26">
        <f t="shared" si="3"/>
        <v>0</v>
      </c>
      <c r="AF26">
        <f t="shared" si="4"/>
        <v>0</v>
      </c>
      <c r="AG26">
        <f t="shared" si="5"/>
        <v>-37.98770567314412</v>
      </c>
      <c r="AH26">
        <f t="shared" si="6"/>
        <v>-1028.136360123287</v>
      </c>
      <c r="AI26">
        <f t="shared" si="7"/>
        <v>-1066.1240657964311</v>
      </c>
      <c r="AJ26">
        <f t="shared" si="8"/>
        <v>20.136867295878801</v>
      </c>
      <c r="AK26">
        <f t="shared" si="30"/>
        <v>135.85341055739312</v>
      </c>
      <c r="AL26">
        <f t="shared" si="9"/>
        <v>-910.13378794315918</v>
      </c>
      <c r="AN26">
        <f t="shared" si="10"/>
        <v>0</v>
      </c>
      <c r="AO26">
        <f t="shared" si="11"/>
        <v>0</v>
      </c>
      <c r="AP26">
        <f t="shared" si="12"/>
        <v>-2.8030351448417017</v>
      </c>
      <c r="AQ26">
        <f t="shared" si="13"/>
        <v>-75.86408023458479</v>
      </c>
      <c r="AR26">
        <f t="shared" si="14"/>
        <v>-78.667115379426491</v>
      </c>
      <c r="AS26">
        <f t="shared" si="15"/>
        <v>1.4858582727533816</v>
      </c>
      <c r="AT26">
        <f t="shared" si="16"/>
        <v>10.024345445221089</v>
      </c>
      <c r="AU26">
        <f t="shared" si="17"/>
        <v>-67.156911661452028</v>
      </c>
      <c r="AW26">
        <v>23</v>
      </c>
      <c r="AX26">
        <f>IF(Z26&gt;0, (R26*SUMPRODUCT(K26:$K$98, X26:$X$98)-K26*$AZ$3)/Z26, 0)</f>
        <v>2527.9575413061739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6.9004050000000001E-3</v>
      </c>
      <c r="Q27" s="5">
        <f t="shared" si="29"/>
        <v>50</v>
      </c>
      <c r="R27">
        <f t="shared" si="0"/>
        <v>250000</v>
      </c>
      <c r="S27">
        <f t="shared" si="1"/>
        <v>2520.0588770682775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1920.62614066688</v>
      </c>
      <c r="AC27">
        <f t="shared" si="2"/>
        <v>1882.2671584415518</v>
      </c>
      <c r="AE27">
        <f t="shared" si="3"/>
        <v>0</v>
      </c>
      <c r="AF27">
        <f t="shared" si="4"/>
        <v>0</v>
      </c>
      <c r="AG27">
        <f t="shared" si="5"/>
        <v>-37.345698062247187</v>
      </c>
      <c r="AH27">
        <f t="shared" si="6"/>
        <v>-1310.6527708274602</v>
      </c>
      <c r="AI27">
        <f t="shared" si="7"/>
        <v>-1347.9984688897075</v>
      </c>
      <c r="AJ27">
        <f t="shared" si="8"/>
        <v>38.358982225328191</v>
      </c>
      <c r="AK27">
        <f t="shared" si="30"/>
        <v>134.44382984668161</v>
      </c>
      <c r="AL27">
        <f t="shared" si="9"/>
        <v>-1175.1956568176977</v>
      </c>
      <c r="AN27">
        <f t="shared" si="10"/>
        <v>0</v>
      </c>
      <c r="AO27">
        <f t="shared" si="11"/>
        <v>0</v>
      </c>
      <c r="AP27">
        <f t="shared" si="12"/>
        <v>-2.4604131389862882</v>
      </c>
      <c r="AQ27">
        <f t="shared" si="13"/>
        <v>-86.34856128857767</v>
      </c>
      <c r="AR27">
        <f t="shared" si="14"/>
        <v>-88.808974427563967</v>
      </c>
      <c r="AS27">
        <f t="shared" si="15"/>
        <v>2.5271704309296807</v>
      </c>
      <c r="AT27">
        <f t="shared" si="16"/>
        <v>8.8574422911860271</v>
      </c>
      <c r="AU27">
        <f t="shared" si="17"/>
        <v>-77.424361705448263</v>
      </c>
      <c r="AW27">
        <v>24</v>
      </c>
      <c r="AX27">
        <f>IF(Z27&gt;0, (R27*SUMPRODUCT(K27:$K$98, X27:$X$98)-K27*$AZ$3)/Z27, 0)</f>
        <v>2520.0588770682775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8.6257439999999994E-3</v>
      </c>
      <c r="Q28" s="5">
        <f t="shared" si="29"/>
        <v>50</v>
      </c>
      <c r="R28">
        <f t="shared" si="0"/>
        <v>250000</v>
      </c>
      <c r="S28">
        <f t="shared" si="1"/>
        <v>2495.7707616551052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1882.2671584415518</v>
      </c>
      <c r="AC28">
        <f t="shared" si="2"/>
        <v>1829.4052918040961</v>
      </c>
      <c r="AE28">
        <f t="shared" si="3"/>
        <v>0</v>
      </c>
      <c r="AF28">
        <f t="shared" si="4"/>
        <v>0</v>
      </c>
      <c r="AG28">
        <f t="shared" si="5"/>
        <v>-36.65010665063847</v>
      </c>
      <c r="AH28">
        <f t="shared" si="6"/>
        <v>-1610.6721549312015</v>
      </c>
      <c r="AI28">
        <f t="shared" si="7"/>
        <v>-1647.3222615818399</v>
      </c>
      <c r="AJ28">
        <f t="shared" si="8"/>
        <v>52.861866637455705</v>
      </c>
      <c r="AK28">
        <f t="shared" si="30"/>
        <v>131.75870109090863</v>
      </c>
      <c r="AL28">
        <f t="shared" si="9"/>
        <v>-1462.7016938534757</v>
      </c>
      <c r="AN28">
        <f t="shared" si="10"/>
        <v>0</v>
      </c>
      <c r="AO28">
        <f t="shared" si="11"/>
        <v>0</v>
      </c>
      <c r="AP28">
        <f t="shared" si="12"/>
        <v>-2.1558804586832969</v>
      </c>
      <c r="AQ28">
        <f t="shared" si="13"/>
        <v>-94.745061924697055</v>
      </c>
      <c r="AR28">
        <f t="shared" si="14"/>
        <v>-96.900942383380354</v>
      </c>
      <c r="AS28">
        <f t="shared" si="15"/>
        <v>3.109509786139407</v>
      </c>
      <c r="AT28">
        <f t="shared" si="16"/>
        <v>7.7504824651972761</v>
      </c>
      <c r="AU28">
        <f t="shared" si="17"/>
        <v>-86.040950132043676</v>
      </c>
      <c r="AW28">
        <v>25</v>
      </c>
      <c r="AX28">
        <f>IF(Z28&gt;0, (R28*SUMPRODUCT(K28:$K$98, X28:$X$98)-K28*$AZ$3)/Z28, 0)</f>
        <v>2495.7707616551052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1.0476563E-2</v>
      </c>
      <c r="Q29" s="5">
        <f t="shared" si="29"/>
        <v>50</v>
      </c>
      <c r="R29">
        <f t="shared" si="0"/>
        <v>250000</v>
      </c>
      <c r="S29">
        <f t="shared" si="1"/>
        <v>2457.6279057655775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1829.4052918040961</v>
      </c>
      <c r="AC29">
        <f t="shared" si="2"/>
        <v>1764.5590643893293</v>
      </c>
      <c r="AE29">
        <f t="shared" si="3"/>
        <v>0</v>
      </c>
      <c r="AF29">
        <f t="shared" si="4"/>
        <v>0</v>
      </c>
      <c r="AG29">
        <f t="shared" si="5"/>
        <v>-35.899638432849947</v>
      </c>
      <c r="AH29">
        <f t="shared" si="6"/>
        <v>-1919.8357564106645</v>
      </c>
      <c r="AI29">
        <f t="shared" si="7"/>
        <v>-1955.7353948435145</v>
      </c>
      <c r="AJ29">
        <f t="shared" si="8"/>
        <v>64.846227414766872</v>
      </c>
      <c r="AK29">
        <f t="shared" si="30"/>
        <v>128.05837042628673</v>
      </c>
      <c r="AL29">
        <f t="shared" si="9"/>
        <v>-1762.8307970024609</v>
      </c>
      <c r="AN29">
        <f t="shared" si="10"/>
        <v>0</v>
      </c>
      <c r="AO29">
        <f t="shared" si="11"/>
        <v>0</v>
      </c>
      <c r="AP29">
        <f t="shared" si="12"/>
        <v>-1.8854780684380348</v>
      </c>
      <c r="AQ29">
        <f t="shared" si="13"/>
        <v>-100.83132788332345</v>
      </c>
      <c r="AR29">
        <f t="shared" si="14"/>
        <v>-102.7168059517615</v>
      </c>
      <c r="AS29">
        <f t="shared" si="15"/>
        <v>3.4057763517642732</v>
      </c>
      <c r="AT29">
        <f t="shared" si="16"/>
        <v>6.7257292680067113</v>
      </c>
      <c r="AU29">
        <f t="shared" si="17"/>
        <v>-92.58530033199051</v>
      </c>
      <c r="AW29">
        <v>26</v>
      </c>
      <c r="AX29">
        <f>IF(Z29&gt;0, (R29*SUMPRODUCT(K29:$K$98, X29:$X$98)-K29*$AZ$3)/Z29, 0)</f>
        <v>2457.6279057655775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1.2607808E-2</v>
      </c>
      <c r="Q30" s="5">
        <f t="shared" si="29"/>
        <v>50</v>
      </c>
      <c r="R30">
        <f t="shared" si="0"/>
        <v>250000</v>
      </c>
      <c r="S30">
        <f t="shared" si="1"/>
        <v>2408.8318761699179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1764.5590643893293</v>
      </c>
      <c r="AC30">
        <f t="shared" si="2"/>
        <v>1690.4231244613009</v>
      </c>
      <c r="AE30">
        <f t="shared" si="3"/>
        <v>0</v>
      </c>
      <c r="AF30">
        <f t="shared" si="4"/>
        <v>0</v>
      </c>
      <c r="AG30">
        <f t="shared" si="5"/>
        <v>-35.088026299890664</v>
      </c>
      <c r="AH30">
        <f t="shared" si="6"/>
        <v>-2263.0787431539652</v>
      </c>
      <c r="AI30">
        <f t="shared" si="7"/>
        <v>-2298.166769453856</v>
      </c>
      <c r="AJ30">
        <f t="shared" si="8"/>
        <v>74.135939928028392</v>
      </c>
      <c r="AK30">
        <f t="shared" si="30"/>
        <v>123.51913450725306</v>
      </c>
      <c r="AL30">
        <f t="shared" si="9"/>
        <v>-2100.5116950185743</v>
      </c>
      <c r="AN30">
        <f t="shared" si="10"/>
        <v>0</v>
      </c>
      <c r="AO30">
        <f t="shared" si="11"/>
        <v>0</v>
      </c>
      <c r="AP30">
        <f t="shared" si="12"/>
        <v>-1.6454031627487296</v>
      </c>
      <c r="AQ30">
        <f t="shared" si="13"/>
        <v>-106.123863728025</v>
      </c>
      <c r="AR30">
        <f t="shared" si="14"/>
        <v>-107.76926689077374</v>
      </c>
      <c r="AS30">
        <f t="shared" si="15"/>
        <v>3.4764996180850405</v>
      </c>
      <c r="AT30">
        <f t="shared" si="16"/>
        <v>5.7922543958778672</v>
      </c>
      <c r="AU30">
        <f t="shared" si="17"/>
        <v>-98.500512876810816</v>
      </c>
      <c r="AW30">
        <v>27</v>
      </c>
      <c r="AX30">
        <f>IF(Z30&gt;0, (R30*SUMPRODUCT(K30:$K$98, X30:$X$98)-K30*$AZ$3)/Z30, 0)</f>
        <v>2408.8318761699179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1.5033739000000001E-2</v>
      </c>
      <c r="Q31" s="5">
        <f t="shared" si="29"/>
        <v>50</v>
      </c>
      <c r="R31">
        <f t="shared" si="0"/>
        <v>250000</v>
      </c>
      <c r="S31">
        <f t="shared" si="1"/>
        <v>2350.4110881967213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1690.4231244613009</v>
      </c>
      <c r="AC31">
        <f t="shared" si="2"/>
        <v>1608.1344285505033</v>
      </c>
      <c r="AE31">
        <f t="shared" si="3"/>
        <v>0</v>
      </c>
      <c r="AF31">
        <f t="shared" si="4"/>
        <v>0</v>
      </c>
      <c r="AG31">
        <f t="shared" si="5"/>
        <v>-34.209641807474064</v>
      </c>
      <c r="AH31">
        <f t="shared" si="6"/>
        <v>-2637.5211470884597</v>
      </c>
      <c r="AI31">
        <f t="shared" si="7"/>
        <v>-2671.7307888959335</v>
      </c>
      <c r="AJ31">
        <f t="shared" si="8"/>
        <v>82.288695910797514</v>
      </c>
      <c r="AK31">
        <f t="shared" si="30"/>
        <v>118.32961871229107</v>
      </c>
      <c r="AL31">
        <f t="shared" si="9"/>
        <v>-2471.1124742728448</v>
      </c>
      <c r="AN31">
        <f t="shared" si="10"/>
        <v>0</v>
      </c>
      <c r="AO31">
        <f t="shared" si="11"/>
        <v>0</v>
      </c>
      <c r="AP31">
        <f t="shared" si="12"/>
        <v>-1.4323326512702708</v>
      </c>
      <c r="AQ31">
        <f t="shared" si="13"/>
        <v>-110.43107901133446</v>
      </c>
      <c r="AR31">
        <f t="shared" si="14"/>
        <v>-111.86341166260472</v>
      </c>
      <c r="AS31">
        <f t="shared" si="15"/>
        <v>3.4453674390047193</v>
      </c>
      <c r="AT31">
        <f t="shared" si="16"/>
        <v>4.9543744844749229</v>
      </c>
      <c r="AU31">
        <f t="shared" si="17"/>
        <v>-103.46366973912508</v>
      </c>
      <c r="AW31">
        <v>28</v>
      </c>
      <c r="AX31">
        <f>IF(Z31&gt;0, (R31*SUMPRODUCT(K31:$K$98, X31:$X$98)-K31*$AZ$3)/Z31, 0)</f>
        <v>2350.4110881967213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1.7719183999999999E-2</v>
      </c>
      <c r="Q32" s="5">
        <f t="shared" si="29"/>
        <v>50</v>
      </c>
      <c r="R32">
        <f t="shared" si="0"/>
        <v>250000</v>
      </c>
      <c r="S32">
        <f t="shared" si="1"/>
        <v>2283.4061907334262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1608.1344285505033</v>
      </c>
      <c r="AC32">
        <f t="shared" si="2"/>
        <v>1518.9847493759794</v>
      </c>
      <c r="AE32">
        <f t="shared" si="3"/>
        <v>0</v>
      </c>
      <c r="AF32">
        <f t="shared" si="4"/>
        <v>0</v>
      </c>
      <c r="AG32">
        <f t="shared" si="5"/>
        <v>-33.261378451638599</v>
      </c>
      <c r="AH32">
        <f t="shared" si="6"/>
        <v>-3030.8346888036276</v>
      </c>
      <c r="AI32">
        <f t="shared" si="7"/>
        <v>-3064.096067255266</v>
      </c>
      <c r="AJ32">
        <f t="shared" si="8"/>
        <v>89.149679174523953</v>
      </c>
      <c r="AK32">
        <f t="shared" si="30"/>
        <v>112.56940999853525</v>
      </c>
      <c r="AL32">
        <f t="shared" si="9"/>
        <v>-2862.3769780822067</v>
      </c>
      <c r="AN32">
        <f t="shared" si="10"/>
        <v>0</v>
      </c>
      <c r="AO32">
        <f t="shared" si="11"/>
        <v>0</v>
      </c>
      <c r="AP32">
        <f t="shared" si="12"/>
        <v>-1.243419249071877</v>
      </c>
      <c r="AQ32">
        <f t="shared" si="13"/>
        <v>-113.30252587975785</v>
      </c>
      <c r="AR32">
        <f t="shared" si="14"/>
        <v>-114.54594512882971</v>
      </c>
      <c r="AS32">
        <f t="shared" si="15"/>
        <v>3.3327069500549924</v>
      </c>
      <c r="AT32">
        <f t="shared" si="16"/>
        <v>4.2082131819148145</v>
      </c>
      <c r="AU32">
        <f t="shared" si="17"/>
        <v>-107.0050249968599</v>
      </c>
      <c r="AW32">
        <v>29</v>
      </c>
      <c r="AX32">
        <f>IF(Z32&gt;0, (R32*SUMPRODUCT(K32:$K$98, X32:$X$98)-K32*$AZ$3)/Z32, 0)</f>
        <v>2283.4061907334262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2.0768709E-2</v>
      </c>
      <c r="Q33" s="5">
        <f t="shared" si="29"/>
        <v>50</v>
      </c>
      <c r="R33">
        <f t="shared" si="0"/>
        <v>250000</v>
      </c>
      <c r="S33">
        <f t="shared" si="1"/>
        <v>2209.6359159600497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1518.9847493759794</v>
      </c>
      <c r="AC33">
        <f t="shared" si="2"/>
        <v>1424.6834733505168</v>
      </c>
      <c r="AE33">
        <f t="shared" si="3"/>
        <v>0</v>
      </c>
      <c r="AF33">
        <f t="shared" si="4"/>
        <v>0</v>
      </c>
      <c r="AG33">
        <f t="shared" si="5"/>
        <v>-32.237968777121267</v>
      </c>
      <c r="AH33">
        <f t="shared" si="6"/>
        <v>-3453.9794500047633</v>
      </c>
      <c r="AI33">
        <f t="shared" si="7"/>
        <v>-3486.2174187818846</v>
      </c>
      <c r="AJ33">
        <f t="shared" si="8"/>
        <v>94.301276025462585</v>
      </c>
      <c r="AK33">
        <f t="shared" si="30"/>
        <v>106.32893245631857</v>
      </c>
      <c r="AL33">
        <f t="shared" si="9"/>
        <v>-3285.5872103001038</v>
      </c>
      <c r="AN33">
        <f t="shared" si="10"/>
        <v>0</v>
      </c>
      <c r="AO33">
        <f t="shared" si="11"/>
        <v>0</v>
      </c>
      <c r="AP33">
        <f t="shared" si="12"/>
        <v>-1.0760364678858805</v>
      </c>
      <c r="AQ33">
        <f t="shared" si="13"/>
        <v>-115.28666316505506</v>
      </c>
      <c r="AR33">
        <f t="shared" si="14"/>
        <v>-116.36269963294093</v>
      </c>
      <c r="AS33">
        <f t="shared" si="15"/>
        <v>3.1475808129568907</v>
      </c>
      <c r="AT33">
        <f t="shared" si="16"/>
        <v>3.5490390137597907</v>
      </c>
      <c r="AU33">
        <f t="shared" si="17"/>
        <v>-109.66607980622427</v>
      </c>
      <c r="AW33">
        <v>30</v>
      </c>
      <c r="AX33">
        <f>IF(Z33&gt;0, (R33*SUMPRODUCT(K33:$K$98, X33:$X$98)-K33*$AZ$3)/Z33, 0)</f>
        <v>2209.6359159600497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2.4225090000000001E-2</v>
      </c>
      <c r="Q34" s="5">
        <f t="shared" si="29"/>
        <v>50</v>
      </c>
      <c r="R34">
        <f t="shared" si="0"/>
        <v>250000</v>
      </c>
      <c r="S34">
        <f t="shared" si="1"/>
        <v>2130.0439068188002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1424.6834733505168</v>
      </c>
      <c r="AC34">
        <f t="shared" si="2"/>
        <v>1326.3622118410822</v>
      </c>
      <c r="AE34">
        <f t="shared" si="3"/>
        <v>0</v>
      </c>
      <c r="AF34">
        <f t="shared" si="4"/>
        <v>0</v>
      </c>
      <c r="AG34">
        <f t="shared" si="5"/>
        <v>-31.134621394307104</v>
      </c>
      <c r="AH34">
        <f t="shared" si="6"/>
        <v>-3904.8384752147631</v>
      </c>
      <c r="AI34">
        <f t="shared" si="7"/>
        <v>-3935.9730966090701</v>
      </c>
      <c r="AJ34">
        <f t="shared" si="8"/>
        <v>98.321261509434635</v>
      </c>
      <c r="AK34">
        <f t="shared" si="30"/>
        <v>99.727843134536187</v>
      </c>
      <c r="AL34">
        <f t="shared" si="9"/>
        <v>-3737.9239919650995</v>
      </c>
      <c r="AN34">
        <f t="shared" si="10"/>
        <v>0</v>
      </c>
      <c r="AO34">
        <f t="shared" si="11"/>
        <v>0</v>
      </c>
      <c r="AP34">
        <f t="shared" si="12"/>
        <v>-0.92786519904393217</v>
      </c>
      <c r="AQ34">
        <f t="shared" si="13"/>
        <v>-116.37089409739983</v>
      </c>
      <c r="AR34">
        <f t="shared" si="14"/>
        <v>-117.29875929644375</v>
      </c>
      <c r="AS34">
        <f t="shared" si="15"/>
        <v>2.9301424843207848</v>
      </c>
      <c r="AT34">
        <f t="shared" si="16"/>
        <v>2.9720610329042927</v>
      </c>
      <c r="AU34">
        <f t="shared" si="17"/>
        <v>-111.39655577921869</v>
      </c>
      <c r="AW34">
        <v>31</v>
      </c>
      <c r="AX34">
        <f>IF(Z34&gt;0, (R34*SUMPRODUCT(K34:$K$98, X34:$X$98)-K34*$AZ$3)/Z34, 0)</f>
        <v>2130.0439068188002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2.7828815E-2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2044.8404760221229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1326.3622118410822</v>
      </c>
      <c r="AC35">
        <f t="shared" ref="AC35:AC66" si="33">S35*Z35</f>
        <v>1225.1389977933434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-29.956835561486823</v>
      </c>
      <c r="AH35">
        <f t="shared" ref="AH35:AH66" si="37">-X35*R35</f>
        <v>-4332.1980943860726</v>
      </c>
      <c r="AI35">
        <f t="shared" ref="AI35:AI66" si="38">SUM(AE35:AH35)</f>
        <v>-4362.1549299475591</v>
      </c>
      <c r="AJ35">
        <f t="shared" ref="AJ35:AJ66" si="39">AB35-AC35</f>
        <v>101.22321404773879</v>
      </c>
      <c r="AK35">
        <f t="shared" si="30"/>
        <v>92.845354828875756</v>
      </c>
      <c r="AL35">
        <f t="shared" ref="AL35:AL66" si="40">SUM(AI35:AK35)</f>
        <v>-4168.0863610709448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-0.79711174828960818</v>
      </c>
      <c r="AQ35">
        <f t="shared" ref="AQ35:AQ66" si="44">AH35*$K35</f>
        <v>-115.27405789790967</v>
      </c>
      <c r="AR35">
        <f t="shared" ref="AR35:AR66" si="45">AI35*$K35</f>
        <v>-116.07116964619928</v>
      </c>
      <c r="AS35">
        <f t="shared" ref="AS35:AS66" si="46">AJ35*$K35</f>
        <v>2.6934157632062545</v>
      </c>
      <c r="AT35">
        <f t="shared" ref="AT35:AT66" si="47">AK35*$K35</f>
        <v>2.4704920169659266</v>
      </c>
      <c r="AU35">
        <f t="shared" ref="AU35:AU66" si="48">AL35*$K35</f>
        <v>-110.9072618660271</v>
      </c>
      <c r="AW35">
        <v>32</v>
      </c>
      <c r="AX35">
        <f>IF(Z35&gt;0, (R35*SUMPRODUCT(K35:$K$98, X35:$X$98)-K35*$AZ$3)/Z35, 0)</f>
        <v>2044.8404760221229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3.1684449000000003E-2</v>
      </c>
      <c r="Q36" s="5">
        <f t="shared" si="29"/>
        <v>50</v>
      </c>
      <c r="R36">
        <f t="shared" si="31"/>
        <v>250000</v>
      </c>
      <c r="S36">
        <f t="shared" si="32"/>
        <v>1956.5725358502573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1225.1389977933434</v>
      </c>
      <c r="AC36">
        <f t="shared" si="33"/>
        <v>1123.3896542254884</v>
      </c>
      <c r="AE36">
        <f t="shared" si="34"/>
        <v>0</v>
      </c>
      <c r="AF36">
        <f t="shared" si="35"/>
        <v>0</v>
      </c>
      <c r="AG36">
        <f t="shared" si="36"/>
        <v>-28.708101377322638</v>
      </c>
      <c r="AH36">
        <f t="shared" si="37"/>
        <v>-4745.8291427465783</v>
      </c>
      <c r="AI36">
        <f t="shared" si="38"/>
        <v>-4774.5372441239006</v>
      </c>
      <c r="AJ36">
        <f t="shared" si="39"/>
        <v>101.74934356785502</v>
      </c>
      <c r="AK36">
        <f t="shared" si="30"/>
        <v>85.759729845534039</v>
      </c>
      <c r="AL36">
        <f t="shared" si="40"/>
        <v>-4587.0281707105114</v>
      </c>
      <c r="AN36">
        <f t="shared" si="41"/>
        <v>0</v>
      </c>
      <c r="AO36">
        <f t="shared" si="42"/>
        <v>0</v>
      </c>
      <c r="AP36">
        <f t="shared" si="43"/>
        <v>-0.68203980738457959</v>
      </c>
      <c r="AQ36">
        <f t="shared" si="44"/>
        <v>-112.75020774992379</v>
      </c>
      <c r="AR36">
        <f t="shared" si="45"/>
        <v>-113.43224755730836</v>
      </c>
      <c r="AS36">
        <f t="shared" si="46"/>
        <v>2.4173351548544422</v>
      </c>
      <c r="AT36">
        <f t="shared" si="47"/>
        <v>2.0374579585191861</v>
      </c>
      <c r="AU36">
        <f t="shared" si="48"/>
        <v>-108.97745444393472</v>
      </c>
      <c r="AW36">
        <v>33</v>
      </c>
      <c r="AX36">
        <f>IF(Z36&gt;0, (R36*SUMPRODUCT(K36:$K$98, X36:$X$98)-K36*$AZ$3)/Z36, 0)</f>
        <v>1956.5725358502573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31"/>
        <v>250000</v>
      </c>
      <c r="S37">
        <f t="shared" si="32"/>
        <v>1866.988347959287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1123.3896542254884</v>
      </c>
      <c r="AC37">
        <f t="shared" si="33"/>
        <v>1022.7150842702563</v>
      </c>
      <c r="AE37">
        <f t="shared" si="34"/>
        <v>0</v>
      </c>
      <c r="AF37">
        <f t="shared" si="35"/>
        <v>0</v>
      </c>
      <c r="AG37">
        <f t="shared" si="36"/>
        <v>-27.389434041946103</v>
      </c>
      <c r="AH37">
        <f t="shared" si="37"/>
        <v>-5157.9316080165172</v>
      </c>
      <c r="AI37">
        <f t="shared" si="38"/>
        <v>-5185.3210420584637</v>
      </c>
      <c r="AJ37">
        <f t="shared" si="39"/>
        <v>100.67456995523207</v>
      </c>
      <c r="AK37">
        <f t="shared" si="30"/>
        <v>78.637275795784191</v>
      </c>
      <c r="AL37">
        <f t="shared" si="40"/>
        <v>-5006.0091963074474</v>
      </c>
      <c r="AN37">
        <f t="shared" si="41"/>
        <v>0</v>
      </c>
      <c r="AO37">
        <f t="shared" si="42"/>
        <v>0</v>
      </c>
      <c r="AP37">
        <f t="shared" si="43"/>
        <v>-0.58099218084362947</v>
      </c>
      <c r="AQ37">
        <f t="shared" si="44"/>
        <v>-109.41145877619891</v>
      </c>
      <c r="AR37">
        <f t="shared" si="45"/>
        <v>-109.99245095704255</v>
      </c>
      <c r="AS37">
        <f t="shared" si="46"/>
        <v>2.1355365672838436</v>
      </c>
      <c r="AT37">
        <f t="shared" si="47"/>
        <v>1.6680754443565848</v>
      </c>
      <c r="AU37">
        <f t="shared" si="48"/>
        <v>-106.18883894540213</v>
      </c>
      <c r="AW37">
        <v>34</v>
      </c>
      <c r="AX37">
        <f>IF(Z37&gt;0, (R37*SUMPRODUCT(K37:$K$98, X37:$X$98)-K37*$AZ$3)/Z37, 0)</f>
        <v>1866.988347959287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4.1016489000000003E-2</v>
      </c>
      <c r="Q38" s="5">
        <f t="shared" si="60"/>
        <v>50</v>
      </c>
      <c r="R38">
        <f t="shared" si="31"/>
        <v>250000</v>
      </c>
      <c r="S38">
        <f t="shared" si="32"/>
        <v>1777.6260639677985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1022.7150842702563</v>
      </c>
      <c r="AC38">
        <f t="shared" si="33"/>
        <v>924.0854449536032</v>
      </c>
      <c r="AE38">
        <f t="shared" si="34"/>
        <v>0</v>
      </c>
      <c r="AF38">
        <f t="shared" si="35"/>
        <v>0</v>
      </c>
      <c r="AG38">
        <f t="shared" si="36"/>
        <v>-25.992121281428933</v>
      </c>
      <c r="AH38">
        <f t="shared" si="37"/>
        <v>-5617.0921004885404</v>
      </c>
      <c r="AI38">
        <f t="shared" si="38"/>
        <v>-5643.0842217699692</v>
      </c>
      <c r="AJ38">
        <f t="shared" si="39"/>
        <v>98.629639316653083</v>
      </c>
      <c r="AK38">
        <f t="shared" si="30"/>
        <v>71.590055898917953</v>
      </c>
      <c r="AL38">
        <f t="shared" si="40"/>
        <v>-5472.8645265543983</v>
      </c>
      <c r="AN38">
        <f t="shared" si="41"/>
        <v>0</v>
      </c>
      <c r="AO38">
        <f t="shared" si="42"/>
        <v>0</v>
      </c>
      <c r="AP38">
        <f t="shared" si="43"/>
        <v>-0.49227857110762002</v>
      </c>
      <c r="AQ38">
        <f t="shared" si="44"/>
        <v>-106.38508658329798</v>
      </c>
      <c r="AR38">
        <f t="shared" si="45"/>
        <v>-106.87736515440558</v>
      </c>
      <c r="AS38">
        <f t="shared" si="46"/>
        <v>1.8679990519416612</v>
      </c>
      <c r="AT38">
        <f t="shared" si="47"/>
        <v>1.3558820398631393</v>
      </c>
      <c r="AU38">
        <f t="shared" si="48"/>
        <v>-103.65348406260078</v>
      </c>
      <c r="AW38">
        <v>35</v>
      </c>
      <c r="AX38">
        <f>IF(Z38&gt;0, (R38*SUMPRODUCT(K38:$K$98, X38:$X$98)-K38*$AZ$3)/Z38, 0)</f>
        <v>1777.6260639677985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4.6435859000000003E-2</v>
      </c>
      <c r="Q39" s="5">
        <f t="shared" si="60"/>
        <v>50</v>
      </c>
      <c r="R39">
        <f t="shared" si="31"/>
        <v>250000</v>
      </c>
      <c r="S39">
        <f t="shared" si="32"/>
        <v>1686.6852253670522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924.0854449536032</v>
      </c>
      <c r="AC39">
        <f t="shared" si="33"/>
        <v>827.3269828877568</v>
      </c>
      <c r="AE39">
        <f t="shared" si="34"/>
        <v>0</v>
      </c>
      <c r="AF39">
        <f t="shared" si="35"/>
        <v>0</v>
      </c>
      <c r="AG39">
        <f t="shared" si="36"/>
        <v>-24.525233589679306</v>
      </c>
      <c r="AH39">
        <f t="shared" si="37"/>
        <v>-6034.8323946766659</v>
      </c>
      <c r="AI39">
        <f t="shared" si="38"/>
        <v>-6059.3576282663453</v>
      </c>
      <c r="AJ39">
        <f t="shared" si="39"/>
        <v>96.758462065846402</v>
      </c>
      <c r="AK39">
        <f t="shared" si="30"/>
        <v>64.685981146752226</v>
      </c>
      <c r="AL39">
        <f t="shared" si="40"/>
        <v>-5897.9131850537469</v>
      </c>
      <c r="AN39">
        <f t="shared" si="41"/>
        <v>0</v>
      </c>
      <c r="AO39">
        <f t="shared" si="42"/>
        <v>0</v>
      </c>
      <c r="AP39">
        <f t="shared" si="43"/>
        <v>-0.41472893489273999</v>
      </c>
      <c r="AQ39">
        <f t="shared" si="44"/>
        <v>-102.05079605658443</v>
      </c>
      <c r="AR39">
        <f t="shared" si="45"/>
        <v>-102.46552499147718</v>
      </c>
      <c r="AS39">
        <f t="shared" si="46"/>
        <v>1.6362141370720698</v>
      </c>
      <c r="AT39">
        <f t="shared" si="47"/>
        <v>1.093859023417163</v>
      </c>
      <c r="AU39">
        <f t="shared" si="48"/>
        <v>-99.735451830987955</v>
      </c>
      <c r="AW39">
        <v>36</v>
      </c>
      <c r="AX39">
        <f>IF(Z39&gt;0, (R39*SUMPRODUCT(K39:$K$98, X39:$X$98)-K39*$AZ$3)/Z39, 0)</f>
        <v>1686.6852253670522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5.1834316999999998E-2</v>
      </c>
      <c r="Q40" s="5">
        <f t="shared" si="60"/>
        <v>50</v>
      </c>
      <c r="R40">
        <f t="shared" si="31"/>
        <v>250000</v>
      </c>
      <c r="S40">
        <f t="shared" si="32"/>
        <v>1594.7670881278427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827.3269828877568</v>
      </c>
      <c r="AC40">
        <f t="shared" si="33"/>
        <v>733.87138729318292</v>
      </c>
      <c r="AE40">
        <f t="shared" si="34"/>
        <v>0</v>
      </c>
      <c r="AF40">
        <f t="shared" si="35"/>
        <v>0</v>
      </c>
      <c r="AG40">
        <f t="shared" si="36"/>
        <v>-23.008732521396031</v>
      </c>
      <c r="AH40">
        <f t="shared" si="37"/>
        <v>-6356.2436619324253</v>
      </c>
      <c r="AI40">
        <f t="shared" si="38"/>
        <v>-6379.2523944538216</v>
      </c>
      <c r="AJ40">
        <f t="shared" si="39"/>
        <v>93.455595594573879</v>
      </c>
      <c r="AK40">
        <f t="shared" si="30"/>
        <v>57.91288880214298</v>
      </c>
      <c r="AL40">
        <f t="shared" si="40"/>
        <v>-6227.8839100571049</v>
      </c>
      <c r="AN40">
        <f t="shared" si="41"/>
        <v>0</v>
      </c>
      <c r="AO40">
        <f t="shared" si="42"/>
        <v>0</v>
      </c>
      <c r="AP40">
        <f t="shared" si="43"/>
        <v>-0.34739683434241964</v>
      </c>
      <c r="AQ40">
        <f t="shared" si="44"/>
        <v>-95.969603037065369</v>
      </c>
      <c r="AR40">
        <f t="shared" si="45"/>
        <v>-96.316999871407802</v>
      </c>
      <c r="AS40">
        <f t="shared" si="46"/>
        <v>1.4110372238431537</v>
      </c>
      <c r="AT40">
        <f t="shared" si="47"/>
        <v>0.87439645876974836</v>
      </c>
      <c r="AU40">
        <f t="shared" si="48"/>
        <v>-94.031566188794898</v>
      </c>
      <c r="AW40">
        <v>37</v>
      </c>
      <c r="AX40">
        <f>IF(Z40&gt;0, (R40*SUMPRODUCT(K40:$K$98, X40:$X$98)-K40*$AZ$3)/Z40, 0)</f>
        <v>1594.7670881278427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5.7772715000000002E-2</v>
      </c>
      <c r="Q41" s="5">
        <f t="shared" si="60"/>
        <v>50</v>
      </c>
      <c r="R41">
        <f t="shared" si="31"/>
        <v>250000</v>
      </c>
      <c r="S41">
        <f t="shared" si="32"/>
        <v>1504.8836470779834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733.87138729318292</v>
      </c>
      <c r="AC41">
        <f t="shared" si="33"/>
        <v>645.5760703829128</v>
      </c>
      <c r="AE41">
        <f t="shared" si="34"/>
        <v>0</v>
      </c>
      <c r="AF41">
        <f t="shared" si="35"/>
        <v>0</v>
      </c>
      <c r="AG41">
        <f t="shared" si="36"/>
        <v>-21.449368249712229</v>
      </c>
      <c r="AH41">
        <f t="shared" si="37"/>
        <v>-6646.3847323492209</v>
      </c>
      <c r="AI41">
        <f t="shared" si="38"/>
        <v>-6667.8341005989332</v>
      </c>
      <c r="AJ41">
        <f t="shared" si="39"/>
        <v>88.295316910270117</v>
      </c>
      <c r="AK41">
        <f t="shared" ref="AK41:AK72" si="61">G41*SUM(AB41:AB41, AE41:AF41)</f>
        <v>51.370997110522808</v>
      </c>
      <c r="AL41">
        <f t="shared" si="40"/>
        <v>-6528.1677865781403</v>
      </c>
      <c r="AN41">
        <f t="shared" si="41"/>
        <v>0</v>
      </c>
      <c r="AO41">
        <f t="shared" si="42"/>
        <v>0</v>
      </c>
      <c r="AP41">
        <f t="shared" si="43"/>
        <v>-0.28915429258627556</v>
      </c>
      <c r="AQ41">
        <f t="shared" si="44"/>
        <v>-89.598474564137589</v>
      </c>
      <c r="AR41">
        <f t="shared" si="45"/>
        <v>-89.887628856723865</v>
      </c>
      <c r="AS41">
        <f t="shared" si="46"/>
        <v>1.1902900636811391</v>
      </c>
      <c r="AT41">
        <f t="shared" si="47"/>
        <v>0.69252129741136392</v>
      </c>
      <c r="AU41">
        <f t="shared" si="48"/>
        <v>-88.004817495631357</v>
      </c>
      <c r="AW41">
        <v>38</v>
      </c>
      <c r="AX41">
        <f>IF(Z41&gt;0, (R41*SUMPRODUCT(K41:$K$98, X41:$X$98)-K41*$AZ$3)/Z41, 0)</f>
        <v>1504.8836470779834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6.4089452000000005E-2</v>
      </c>
      <c r="Q42" s="5">
        <f t="shared" si="60"/>
        <v>50</v>
      </c>
      <c r="R42">
        <f t="shared" si="31"/>
        <v>250000</v>
      </c>
      <c r="S42">
        <f t="shared" si="32"/>
        <v>1416.9790373880774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645.5760703829128</v>
      </c>
      <c r="AC42">
        <f t="shared" si="33"/>
        <v>562.82963700341384</v>
      </c>
      <c r="AE42">
        <f t="shared" si="34"/>
        <v>0</v>
      </c>
      <c r="AF42">
        <f t="shared" si="35"/>
        <v>0</v>
      </c>
      <c r="AG42">
        <f t="shared" si="36"/>
        <v>-19.86019631034485</v>
      </c>
      <c r="AH42">
        <f t="shared" si="37"/>
        <v>-6873.3912843512799</v>
      </c>
      <c r="AI42">
        <f t="shared" si="38"/>
        <v>-6893.2514806616246</v>
      </c>
      <c r="AJ42">
        <f t="shared" si="39"/>
        <v>82.746433379498967</v>
      </c>
      <c r="AK42">
        <f t="shared" si="61"/>
        <v>45.190324926803903</v>
      </c>
      <c r="AL42">
        <f t="shared" si="40"/>
        <v>-6765.3147223553215</v>
      </c>
      <c r="AN42">
        <f t="shared" si="41"/>
        <v>0</v>
      </c>
      <c r="AO42">
        <f t="shared" si="42"/>
        <v>0</v>
      </c>
      <c r="AP42">
        <f t="shared" si="43"/>
        <v>-0.23904554420099172</v>
      </c>
      <c r="AQ42">
        <f t="shared" si="44"/>
        <v>-82.730982836169929</v>
      </c>
      <c r="AR42">
        <f t="shared" si="45"/>
        <v>-82.97002838037092</v>
      </c>
      <c r="AS42">
        <f t="shared" si="46"/>
        <v>0.99597032621426163</v>
      </c>
      <c r="AT42">
        <f t="shared" si="47"/>
        <v>0.54392945799436088</v>
      </c>
      <c r="AU42">
        <f t="shared" si="48"/>
        <v>-81.430128596162291</v>
      </c>
      <c r="AW42">
        <v>39</v>
      </c>
      <c r="AX42">
        <f>IF(Z42&gt;0, (R42*SUMPRODUCT(K42:$K$98, X42:$X$98)-K42*$AZ$3)/Z42, 0)</f>
        <v>1416.9790373880774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7.1121990999999996E-2</v>
      </c>
      <c r="Q43" s="5">
        <f t="shared" si="60"/>
        <v>50</v>
      </c>
      <c r="R43">
        <f t="shared" si="31"/>
        <v>250000</v>
      </c>
      <c r="S43">
        <f t="shared" si="32"/>
        <v>1332.165999566535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562.82963700341384</v>
      </c>
      <c r="AC43">
        <f t="shared" si="33"/>
        <v>486.21654808209979</v>
      </c>
      <c r="AE43">
        <f t="shared" si="34"/>
        <v>0</v>
      </c>
      <c r="AF43">
        <f t="shared" si="35"/>
        <v>0</v>
      </c>
      <c r="AG43">
        <f t="shared" si="36"/>
        <v>-18.24909764399882</v>
      </c>
      <c r="AH43">
        <f t="shared" si="37"/>
        <v>-7062.4835162128975</v>
      </c>
      <c r="AI43">
        <f t="shared" si="38"/>
        <v>-7080.732613856896</v>
      </c>
      <c r="AJ43">
        <f t="shared" si="39"/>
        <v>76.613088921314045</v>
      </c>
      <c r="AK43">
        <f t="shared" si="61"/>
        <v>39.39807459023897</v>
      </c>
      <c r="AL43">
        <f t="shared" si="40"/>
        <v>-6964.7214503453433</v>
      </c>
      <c r="AN43">
        <f t="shared" si="41"/>
        <v>0</v>
      </c>
      <c r="AO43">
        <f t="shared" si="42"/>
        <v>0</v>
      </c>
      <c r="AP43">
        <f t="shared" si="43"/>
        <v>-0.19611936938904348</v>
      </c>
      <c r="AQ43">
        <f t="shared" si="44"/>
        <v>-75.899085014522456</v>
      </c>
      <c r="AR43">
        <f t="shared" si="45"/>
        <v>-76.095204383911508</v>
      </c>
      <c r="AS43">
        <f t="shared" si="46"/>
        <v>0.82334540475955365</v>
      </c>
      <c r="AT43">
        <f t="shared" si="47"/>
        <v>0.42340315639228793</v>
      </c>
      <c r="AU43">
        <f t="shared" si="48"/>
        <v>-74.848455822759661</v>
      </c>
      <c r="AW43">
        <v>40</v>
      </c>
      <c r="AX43">
        <f>IF(Z43&gt;0, (R43*SUMPRODUCT(K43:$K$98, X43:$X$98)-K43*$AZ$3)/Z43, 0)</f>
        <v>1332.165999566535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7.9233461000000005E-2</v>
      </c>
      <c r="Q44" s="5">
        <f t="shared" si="60"/>
        <v>50</v>
      </c>
      <c r="R44">
        <f t="shared" si="31"/>
        <v>250000</v>
      </c>
      <c r="S44">
        <f t="shared" si="32"/>
        <v>1250.7917275922728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486.21654808209979</v>
      </c>
      <c r="AC44">
        <f t="shared" si="33"/>
        <v>415.7798683486987</v>
      </c>
      <c r="AE44">
        <f t="shared" si="34"/>
        <v>0</v>
      </c>
      <c r="AF44">
        <f t="shared" si="35"/>
        <v>0</v>
      </c>
      <c r="AG44">
        <f t="shared" si="36"/>
        <v>-16.620667501097859</v>
      </c>
      <c r="AH44">
        <f t="shared" si="37"/>
        <v>-7229.695832304863</v>
      </c>
      <c r="AI44">
        <f t="shared" si="38"/>
        <v>-7246.316499805961</v>
      </c>
      <c r="AJ44">
        <f t="shared" si="39"/>
        <v>70.436679733401093</v>
      </c>
      <c r="AK44">
        <f t="shared" si="61"/>
        <v>34.035158365746987</v>
      </c>
      <c r="AL44">
        <f t="shared" si="40"/>
        <v>-7141.844661706813</v>
      </c>
      <c r="AN44">
        <f t="shared" si="41"/>
        <v>0</v>
      </c>
      <c r="AO44">
        <f t="shared" si="42"/>
        <v>0</v>
      </c>
      <c r="AP44">
        <f t="shared" si="43"/>
        <v>-0.15948121365118009</v>
      </c>
      <c r="AQ44">
        <f t="shared" si="44"/>
        <v>-69.371501811747208</v>
      </c>
      <c r="AR44">
        <f t="shared" si="45"/>
        <v>-69.530983025398385</v>
      </c>
      <c r="AS44">
        <f t="shared" si="46"/>
        <v>0.67586498368373482</v>
      </c>
      <c r="AT44">
        <f t="shared" si="47"/>
        <v>0.3265794446956421</v>
      </c>
      <c r="AU44">
        <f t="shared" si="48"/>
        <v>-68.528538597019008</v>
      </c>
      <c r="AW44">
        <v>41</v>
      </c>
      <c r="AX44">
        <f>IF(Z44&gt;0, (R44*SUMPRODUCT(K44:$K$98, X44:$X$98)-K44*$AZ$3)/Z44, 0)</f>
        <v>1250.7917275922728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8.7905784000000001E-2</v>
      </c>
      <c r="Q45" s="5">
        <f t="shared" si="60"/>
        <v>50</v>
      </c>
      <c r="R45">
        <f t="shared" si="31"/>
        <v>250000</v>
      </c>
      <c r="S45">
        <f t="shared" si="32"/>
        <v>1171.4665327219814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415.7798683486987</v>
      </c>
      <c r="AC45">
        <f t="shared" si="33"/>
        <v>351.28551410938127</v>
      </c>
      <c r="AE45">
        <f t="shared" si="34"/>
        <v>0</v>
      </c>
      <c r="AF45">
        <f t="shared" si="35"/>
        <v>0</v>
      </c>
      <c r="AG45">
        <f t="shared" si="36"/>
        <v>-14.993408018799553</v>
      </c>
      <c r="AH45">
        <f t="shared" si="37"/>
        <v>-7305.2640364366416</v>
      </c>
      <c r="AI45">
        <f t="shared" si="38"/>
        <v>-7320.2574444554411</v>
      </c>
      <c r="AJ45">
        <f t="shared" si="39"/>
        <v>64.494354239317431</v>
      </c>
      <c r="AK45">
        <f t="shared" si="61"/>
        <v>29.104590784408913</v>
      </c>
      <c r="AL45">
        <f t="shared" si="40"/>
        <v>-7226.6584994317145</v>
      </c>
      <c r="AN45">
        <f t="shared" si="41"/>
        <v>0</v>
      </c>
      <c r="AO45">
        <f t="shared" si="42"/>
        <v>0</v>
      </c>
      <c r="AP45">
        <f t="shared" si="43"/>
        <v>-0.12845275035302658</v>
      </c>
      <c r="AQ45">
        <f t="shared" si="44"/>
        <v>-62.586254996778962</v>
      </c>
      <c r="AR45">
        <f t="shared" si="45"/>
        <v>-62.714707747131989</v>
      </c>
      <c r="AS45">
        <f t="shared" si="46"/>
        <v>0.55254130174375127</v>
      </c>
      <c r="AT45">
        <f t="shared" si="47"/>
        <v>0.24934722842658985</v>
      </c>
      <c r="AU45">
        <f t="shared" si="48"/>
        <v>-61.912819216961644</v>
      </c>
      <c r="AW45">
        <v>42</v>
      </c>
      <c r="AX45">
        <f>IF(Z45&gt;0, (R45*SUMPRODUCT(K45:$K$98, X45:$X$98)-K45*$AZ$3)/Z45, 0)</f>
        <v>1171.4665327219814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9.7118048999999998E-2</v>
      </c>
      <c r="Q46" s="5">
        <f t="shared" si="60"/>
        <v>50</v>
      </c>
      <c r="R46">
        <f t="shared" si="31"/>
        <v>250000</v>
      </c>
      <c r="S46">
        <f t="shared" si="32"/>
        <v>1094.5183309207705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351.28551410938127</v>
      </c>
      <c r="AC46">
        <f t="shared" si="33"/>
        <v>293.05385515941452</v>
      </c>
      <c r="AE46">
        <f t="shared" si="34"/>
        <v>0</v>
      </c>
      <c r="AF46">
        <f t="shared" si="35"/>
        <v>0</v>
      </c>
      <c r="AG46">
        <f t="shared" si="36"/>
        <v>-13.387343403964788</v>
      </c>
      <c r="AH46">
        <f t="shared" si="37"/>
        <v>-7280.6526732338398</v>
      </c>
      <c r="AI46">
        <f t="shared" si="38"/>
        <v>-7294.0400166378049</v>
      </c>
      <c r="AJ46">
        <f t="shared" si="39"/>
        <v>58.231658949966743</v>
      </c>
      <c r="AK46">
        <f t="shared" si="61"/>
        <v>24.589985987656689</v>
      </c>
      <c r="AL46">
        <f t="shared" si="40"/>
        <v>-7211.2183717001817</v>
      </c>
      <c r="AN46">
        <f t="shared" si="41"/>
        <v>0</v>
      </c>
      <c r="AO46">
        <f t="shared" si="42"/>
        <v>0</v>
      </c>
      <c r="AP46">
        <f t="shared" si="43"/>
        <v>-0.10240459138082705</v>
      </c>
      <c r="AQ46">
        <f t="shared" si="44"/>
        <v>-55.692323673973227</v>
      </c>
      <c r="AR46">
        <f t="shared" si="45"/>
        <v>-55.79472826535406</v>
      </c>
      <c r="AS46">
        <f t="shared" si="46"/>
        <v>0.44543484545507139</v>
      </c>
      <c r="AT46">
        <f t="shared" si="47"/>
        <v>0.18809762259332788</v>
      </c>
      <c r="AU46">
        <f t="shared" si="48"/>
        <v>-55.161195797305659</v>
      </c>
      <c r="AW46">
        <v>43</v>
      </c>
      <c r="AX46">
        <f>IF(Z46&gt;0, (R46*SUMPRODUCT(K46:$K$98, X46:$X$98)-K46*$AZ$3)/Z46, 0)</f>
        <v>1094.5183309207705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0.107494799</v>
      </c>
      <c r="Q47" s="5">
        <f t="shared" si="60"/>
        <v>50</v>
      </c>
      <c r="R47">
        <f t="shared" si="31"/>
        <v>250000</v>
      </c>
      <c r="S47">
        <f t="shared" si="32"/>
        <v>1020.9979345646116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293.05385515941452</v>
      </c>
      <c r="AC47">
        <f t="shared" si="33"/>
        <v>241.24956367009506</v>
      </c>
      <c r="AE47">
        <f t="shared" si="34"/>
        <v>0</v>
      </c>
      <c r="AF47">
        <f t="shared" si="35"/>
        <v>0</v>
      </c>
      <c r="AG47">
        <f t="shared" si="36"/>
        <v>-11.814400181571969</v>
      </c>
      <c r="AH47">
        <f t="shared" si="37"/>
        <v>-7195.3489417658539</v>
      </c>
      <c r="AI47">
        <f t="shared" si="38"/>
        <v>-7207.1633419474256</v>
      </c>
      <c r="AJ47">
        <f t="shared" si="39"/>
        <v>51.804291489319468</v>
      </c>
      <c r="AK47">
        <f t="shared" si="61"/>
        <v>20.51376986115902</v>
      </c>
      <c r="AL47">
        <f t="shared" si="40"/>
        <v>-7134.8452805969473</v>
      </c>
      <c r="AN47">
        <f t="shared" si="41"/>
        <v>0</v>
      </c>
      <c r="AO47">
        <f t="shared" si="42"/>
        <v>0</v>
      </c>
      <c r="AP47">
        <f t="shared" si="43"/>
        <v>-8.0689807589160389E-2</v>
      </c>
      <c r="AQ47">
        <f t="shared" si="44"/>
        <v>-49.142682889103284</v>
      </c>
      <c r="AR47">
        <f t="shared" si="45"/>
        <v>-49.223372696692444</v>
      </c>
      <c r="AS47">
        <f t="shared" si="46"/>
        <v>0.35381214859185384</v>
      </c>
      <c r="AT47">
        <f t="shared" si="47"/>
        <v>0.14010462804595794</v>
      </c>
      <c r="AU47">
        <f t="shared" si="48"/>
        <v>-48.729455920054633</v>
      </c>
      <c r="AW47">
        <v>44</v>
      </c>
      <c r="AX47">
        <f>IF(Z47&gt;0, (R47*SUMPRODUCT(K47:$K$98, X47:$X$98)-K47*$AZ$3)/Z47, 0)</f>
        <v>1020.9979345646116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0.119195734</v>
      </c>
      <c r="Q48" s="5">
        <f t="shared" si="60"/>
        <v>50</v>
      </c>
      <c r="R48">
        <f t="shared" si="31"/>
        <v>250000</v>
      </c>
      <c r="S48">
        <f t="shared" si="32"/>
        <v>950.51402746383974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241.24956367009506</v>
      </c>
      <c r="AC48">
        <f t="shared" si="33"/>
        <v>195.57833808871843</v>
      </c>
      <c r="AE48">
        <f t="shared" si="34"/>
        <v>0</v>
      </c>
      <c r="AF48">
        <f t="shared" si="35"/>
        <v>0</v>
      </c>
      <c r="AG48">
        <f t="shared" si="36"/>
        <v>-10.288030078344047</v>
      </c>
      <c r="AH48">
        <f t="shared" si="37"/>
        <v>-7041.1305070610215</v>
      </c>
      <c r="AI48">
        <f t="shared" si="38"/>
        <v>-7051.418537139366</v>
      </c>
      <c r="AJ48">
        <f t="shared" si="39"/>
        <v>45.671225581376632</v>
      </c>
      <c r="AK48">
        <f t="shared" si="61"/>
        <v>16.887469456906654</v>
      </c>
      <c r="AL48">
        <f t="shared" si="40"/>
        <v>-6988.8598421010829</v>
      </c>
      <c r="AN48">
        <f t="shared" si="41"/>
        <v>0</v>
      </c>
      <c r="AO48">
        <f t="shared" si="42"/>
        <v>0</v>
      </c>
      <c r="AP48">
        <f t="shared" si="43"/>
        <v>-6.2736632742285747E-2</v>
      </c>
      <c r="AQ48">
        <f t="shared" si="44"/>
        <v>-42.936968044235456</v>
      </c>
      <c r="AR48">
        <f t="shared" si="45"/>
        <v>-42.99970467697775</v>
      </c>
      <c r="AS48">
        <f t="shared" si="46"/>
        <v>0.27850413386914413</v>
      </c>
      <c r="AT48">
        <f t="shared" si="47"/>
        <v>0.10298015861118584</v>
      </c>
      <c r="AU48">
        <f t="shared" si="48"/>
        <v>-42.61822038449742</v>
      </c>
      <c r="AW48">
        <v>45</v>
      </c>
      <c r="AX48">
        <f>IF(Z48&gt;0, (R48*SUMPRODUCT(K48:$K$98, X48:$X$98)-K48*$AZ$3)/Z48, 0)</f>
        <v>950.51402746383974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0.13258683600000001</v>
      </c>
      <c r="Q49" s="5">
        <f t="shared" si="60"/>
        <v>50</v>
      </c>
      <c r="R49">
        <f t="shared" si="31"/>
        <v>250000</v>
      </c>
      <c r="S49">
        <f t="shared" si="32"/>
        <v>882.77550029162637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195.57833808871843</v>
      </c>
      <c r="AC49">
        <f t="shared" si="33"/>
        <v>155.74088549781027</v>
      </c>
      <c r="AE49">
        <f t="shared" si="34"/>
        <v>0</v>
      </c>
      <c r="AF49">
        <f t="shared" si="35"/>
        <v>0</v>
      </c>
      <c r="AG49">
        <f t="shared" si="36"/>
        <v>-8.8210924208001362</v>
      </c>
      <c r="AH49">
        <f t="shared" si="37"/>
        <v>-6820.2867838023467</v>
      </c>
      <c r="AI49">
        <f t="shared" si="38"/>
        <v>-6829.1078762231464</v>
      </c>
      <c r="AJ49">
        <f t="shared" si="39"/>
        <v>39.837452590908157</v>
      </c>
      <c r="AK49">
        <f t="shared" si="61"/>
        <v>13.690483666210291</v>
      </c>
      <c r="AL49">
        <f t="shared" si="40"/>
        <v>-6775.5799399660273</v>
      </c>
      <c r="AN49">
        <f t="shared" si="41"/>
        <v>0</v>
      </c>
      <c r="AO49">
        <f t="shared" si="42"/>
        <v>0</v>
      </c>
      <c r="AP49">
        <f t="shared" si="43"/>
        <v>-4.8027870337740371E-2</v>
      </c>
      <c r="AQ49">
        <f t="shared" si="44"/>
        <v>-37.134159091936027</v>
      </c>
      <c r="AR49">
        <f t="shared" si="45"/>
        <v>-37.182186962273768</v>
      </c>
      <c r="AS49">
        <f t="shared" si="46"/>
        <v>0.21690148071801579</v>
      </c>
      <c r="AT49">
        <f t="shared" si="47"/>
        <v>7.4540061821737266E-2</v>
      </c>
      <c r="AU49">
        <f t="shared" si="48"/>
        <v>-36.89074541973401</v>
      </c>
      <c r="AW49">
        <v>46</v>
      </c>
      <c r="AX49">
        <f>IF(Z49&gt;0, (R49*SUMPRODUCT(K49:$K$98, X49:$X$98)-K49*$AZ$3)/Z49, 0)</f>
        <v>882.77550029162637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0.14803979</v>
      </c>
      <c r="Q50" s="5">
        <f t="shared" si="60"/>
        <v>50</v>
      </c>
      <c r="R50">
        <f t="shared" si="31"/>
        <v>250000</v>
      </c>
      <c r="S50">
        <f t="shared" si="32"/>
        <v>817.11328035437361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155.74088549781027</v>
      </c>
      <c r="AC50">
        <f t="shared" si="33"/>
        <v>121.37415091777368</v>
      </c>
      <c r="AE50">
        <f t="shared" si="34"/>
        <v>0</v>
      </c>
      <c r="AF50">
        <f t="shared" si="35"/>
        <v>0</v>
      </c>
      <c r="AG50">
        <f t="shared" si="36"/>
        <v>-7.4270088270462917</v>
      </c>
      <c r="AH50">
        <f t="shared" si="37"/>
        <v>-6529.3633477292196</v>
      </c>
      <c r="AI50">
        <f t="shared" si="38"/>
        <v>-6536.7903565562656</v>
      </c>
      <c r="AJ50">
        <f t="shared" si="39"/>
        <v>34.366734580036592</v>
      </c>
      <c r="AK50">
        <f t="shared" si="61"/>
        <v>10.90186198484672</v>
      </c>
      <c r="AL50">
        <f t="shared" si="40"/>
        <v>-6491.5217599913822</v>
      </c>
      <c r="AN50">
        <f t="shared" si="41"/>
        <v>0</v>
      </c>
      <c r="AO50">
        <f t="shared" si="42"/>
        <v>0</v>
      </c>
      <c r="AP50">
        <f t="shared" si="43"/>
        <v>-3.6104960531622009E-2</v>
      </c>
      <c r="AQ50">
        <f t="shared" si="44"/>
        <v>-31.741231423867472</v>
      </c>
      <c r="AR50">
        <f t="shared" si="45"/>
        <v>-31.777336384399092</v>
      </c>
      <c r="AS50">
        <f t="shared" si="46"/>
        <v>0.16706720356846785</v>
      </c>
      <c r="AT50">
        <f t="shared" si="47"/>
        <v>5.2997284081675144E-2</v>
      </c>
      <c r="AU50">
        <f t="shared" si="48"/>
        <v>-31.557271896748947</v>
      </c>
      <c r="AW50">
        <v>47</v>
      </c>
      <c r="AX50">
        <f>IF(Z50&gt;0, (R50*SUMPRODUCT(K50:$K$98, X50:$X$98)-K50*$AZ$3)/Z50, 0)</f>
        <v>817.11328035437361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0.16585403400000001</v>
      </c>
      <c r="Q51" s="5">
        <f t="shared" si="60"/>
        <v>50</v>
      </c>
      <c r="R51">
        <f t="shared" si="31"/>
        <v>250000</v>
      </c>
      <c r="S51">
        <f t="shared" si="32"/>
        <v>752.36682440048878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121.37415091777368</v>
      </c>
      <c r="AC51">
        <f t="shared" si="33"/>
        <v>92.103834236673578</v>
      </c>
      <c r="AE51">
        <f t="shared" si="34"/>
        <v>0</v>
      </c>
      <c r="AF51">
        <f t="shared" si="35"/>
        <v>0</v>
      </c>
      <c r="AG51">
        <f t="shared" si="36"/>
        <v>-6.1209393642565928</v>
      </c>
      <c r="AH51">
        <f t="shared" si="37"/>
        <v>-6158.9968725961789</v>
      </c>
      <c r="AI51">
        <f t="shared" si="38"/>
        <v>-6165.1178119604356</v>
      </c>
      <c r="AJ51">
        <f t="shared" si="39"/>
        <v>29.270316681100098</v>
      </c>
      <c r="AK51">
        <f t="shared" si="61"/>
        <v>8.4961905642441575</v>
      </c>
      <c r="AL51">
        <f t="shared" si="40"/>
        <v>-6127.3513047150918</v>
      </c>
      <c r="AN51">
        <f t="shared" si="41"/>
        <v>0</v>
      </c>
      <c r="AO51">
        <f t="shared" si="42"/>
        <v>0</v>
      </c>
      <c r="AP51">
        <f t="shared" si="43"/>
        <v>-2.6567640691719192E-2</v>
      </c>
      <c r="AQ51">
        <f t="shared" si="44"/>
        <v>-26.732827462412033</v>
      </c>
      <c r="AR51">
        <f t="shared" si="45"/>
        <v>-26.759395103103753</v>
      </c>
      <c r="AS51">
        <f t="shared" si="46"/>
        <v>0.12704639112378288</v>
      </c>
      <c r="AT51">
        <f t="shared" si="47"/>
        <v>3.687730342132356E-2</v>
      </c>
      <c r="AU51">
        <f t="shared" si="48"/>
        <v>-26.595471408558648</v>
      </c>
      <c r="AW51">
        <v>48</v>
      </c>
      <c r="AX51">
        <f>IF(Z51&gt;0, (R51*SUMPRODUCT(K51:$K$98, X51:$X$98)-K51*$AZ$3)/Z51, 0)</f>
        <v>752.36682440048878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0.18707617900000001</v>
      </c>
      <c r="Q52" s="5">
        <f t="shared" si="60"/>
        <v>50</v>
      </c>
      <c r="R52">
        <f t="shared" si="31"/>
        <v>250000</v>
      </c>
      <c r="S52">
        <f t="shared" si="32"/>
        <v>687.50783721365599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92.103834236673578</v>
      </c>
      <c r="AC52">
        <f t="shared" si="33"/>
        <v>67.577180651732363</v>
      </c>
      <c r="AE52">
        <f t="shared" si="34"/>
        <v>0</v>
      </c>
      <c r="AF52">
        <f t="shared" si="35"/>
        <v>0</v>
      </c>
      <c r="AG52">
        <f t="shared" si="36"/>
        <v>-4.9146480224582136</v>
      </c>
      <c r="AH52">
        <f t="shared" si="37"/>
        <v>-5725.4097407790632</v>
      </c>
      <c r="AI52">
        <f t="shared" si="38"/>
        <v>-5730.3243888015213</v>
      </c>
      <c r="AJ52">
        <f t="shared" si="39"/>
        <v>24.526653584941215</v>
      </c>
      <c r="AK52">
        <f t="shared" si="61"/>
        <v>6.4472683965671509</v>
      </c>
      <c r="AL52">
        <f t="shared" si="40"/>
        <v>-5699.350466820013</v>
      </c>
      <c r="AN52">
        <f t="shared" si="41"/>
        <v>0</v>
      </c>
      <c r="AO52">
        <f t="shared" si="42"/>
        <v>0</v>
      </c>
      <c r="AP52">
        <f t="shared" si="43"/>
        <v>-1.9046242481384153E-2</v>
      </c>
      <c r="AQ52">
        <f t="shared" si="44"/>
        <v>-22.188271007373853</v>
      </c>
      <c r="AR52">
        <f t="shared" si="45"/>
        <v>-22.207317249855237</v>
      </c>
      <c r="AS52">
        <f t="shared" si="46"/>
        <v>9.5050670831569636E-2</v>
      </c>
      <c r="AT52">
        <f t="shared" si="47"/>
        <v>2.4985764323802465E-2</v>
      </c>
      <c r="AU52">
        <f t="shared" si="48"/>
        <v>-22.087280814699866</v>
      </c>
      <c r="AW52">
        <v>49</v>
      </c>
      <c r="AX52">
        <f>IF(Z52&gt;0, (R52*SUMPRODUCT(K52:$K$98, X52:$X$98)-K52*$AZ$3)/Z52, 0)</f>
        <v>687.50783721365599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0.21155222800000001</v>
      </c>
      <c r="Q53" s="5">
        <f t="shared" si="60"/>
        <v>50</v>
      </c>
      <c r="R53">
        <f t="shared" si="31"/>
        <v>250000</v>
      </c>
      <c r="S53">
        <f t="shared" si="32"/>
        <v>618.93914110979074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67.577180651732363</v>
      </c>
      <c r="AC53">
        <f t="shared" si="33"/>
        <v>47.35870774924318</v>
      </c>
      <c r="AE53">
        <f t="shared" si="34"/>
        <v>0</v>
      </c>
      <c r="AF53">
        <f t="shared" si="35"/>
        <v>0</v>
      </c>
      <c r="AG53">
        <f t="shared" si="36"/>
        <v>-3.8257968032468024</v>
      </c>
      <c r="AH53">
        <f t="shared" si="37"/>
        <v>-5198.5236949341461</v>
      </c>
      <c r="AI53">
        <f t="shared" si="38"/>
        <v>-5202.3494917373928</v>
      </c>
      <c r="AJ53">
        <f t="shared" si="39"/>
        <v>20.218472902489182</v>
      </c>
      <c r="AK53">
        <f t="shared" si="61"/>
        <v>4.7304026456212656</v>
      </c>
      <c r="AL53">
        <f t="shared" si="40"/>
        <v>-5177.4006161892821</v>
      </c>
      <c r="AN53">
        <f t="shared" si="41"/>
        <v>0</v>
      </c>
      <c r="AO53">
        <f t="shared" si="42"/>
        <v>0</v>
      </c>
      <c r="AP53">
        <f t="shared" si="43"/>
        <v>-1.3237950914826111E-2</v>
      </c>
      <c r="AQ53">
        <f t="shared" si="44"/>
        <v>-17.98783496412976</v>
      </c>
      <c r="AR53">
        <f t="shared" si="45"/>
        <v>-18.001072915044585</v>
      </c>
      <c r="AS53">
        <f t="shared" si="46"/>
        <v>6.995958374703766E-2</v>
      </c>
      <c r="AT53">
        <f t="shared" si="47"/>
        <v>1.6368051219279096E-2</v>
      </c>
      <c r="AU53">
        <f t="shared" si="48"/>
        <v>-17.914745280078268</v>
      </c>
      <c r="AW53">
        <v>50</v>
      </c>
      <c r="AX53">
        <f>IF(Z53&gt;0, (R53*SUMPRODUCT(K53:$K$98, X53:$X$98)-K53*$AZ$3)/Z53, 0)</f>
        <v>618.93914110979074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0.23965956799999999</v>
      </c>
      <c r="Q54" s="5">
        <f t="shared" si="60"/>
        <v>50</v>
      </c>
      <c r="R54">
        <f t="shared" si="31"/>
        <v>250000</v>
      </c>
      <c r="S54">
        <f t="shared" si="32"/>
        <v>542.20508961554333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47.35870774924318</v>
      </c>
      <c r="AC54">
        <f t="shared" si="33"/>
        <v>31.129621093046101</v>
      </c>
      <c r="AE54">
        <f t="shared" si="34"/>
        <v>0</v>
      </c>
      <c r="AF54">
        <f t="shared" si="35"/>
        <v>0</v>
      </c>
      <c r="AG54">
        <f t="shared" si="36"/>
        <v>-2.870650026092425</v>
      </c>
      <c r="AH54">
        <f t="shared" si="37"/>
        <v>-4584.4440456095481</v>
      </c>
      <c r="AI54">
        <f t="shared" si="38"/>
        <v>-4587.3146956356404</v>
      </c>
      <c r="AJ54">
        <f t="shared" si="39"/>
        <v>16.229086656197079</v>
      </c>
      <c r="AK54">
        <f t="shared" si="61"/>
        <v>3.3151095424470229</v>
      </c>
      <c r="AL54">
        <f t="shared" si="40"/>
        <v>-4567.770499436996</v>
      </c>
      <c r="AN54">
        <f t="shared" si="41"/>
        <v>0</v>
      </c>
      <c r="AO54">
        <f t="shared" si="42"/>
        <v>0</v>
      </c>
      <c r="AP54">
        <f t="shared" si="43"/>
        <v>-8.8687230430584095E-3</v>
      </c>
      <c r="AQ54">
        <f t="shared" si="44"/>
        <v>-14.163399988626921</v>
      </c>
      <c r="AR54">
        <f t="shared" si="45"/>
        <v>-14.172268711669979</v>
      </c>
      <c r="AS54">
        <f t="shared" si="46"/>
        <v>5.0138914004619492E-2</v>
      </c>
      <c r="AT54">
        <f t="shared" si="47"/>
        <v>1.0241857461595052E-2</v>
      </c>
      <c r="AU54">
        <f t="shared" si="48"/>
        <v>-14.111887940203763</v>
      </c>
      <c r="AW54">
        <v>51</v>
      </c>
      <c r="AX54">
        <f>IF(Z54&gt;0, (R54*SUMPRODUCT(K54:$K$98, X54:$X$98)-K54*$AZ$3)/Z54, 0)</f>
        <v>542.20508961554333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0.27212731099999998</v>
      </c>
      <c r="Q55" s="5">
        <f t="shared" si="60"/>
        <v>50</v>
      </c>
      <c r="R55">
        <f t="shared" si="31"/>
        <v>250000</v>
      </c>
      <c r="S55">
        <f t="shared" si="32"/>
        <v>449.74962681829123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31.129621093046101</v>
      </c>
      <c r="AC55">
        <f t="shared" si="33"/>
        <v>18.536532093644844</v>
      </c>
      <c r="AE55">
        <f t="shared" si="34"/>
        <v>0</v>
      </c>
      <c r="AF55">
        <f t="shared" si="35"/>
        <v>0</v>
      </c>
      <c r="AG55">
        <f t="shared" si="36"/>
        <v>-2.0607612534088897</v>
      </c>
      <c r="AH55">
        <f t="shared" si="37"/>
        <v>-3905.9113621130573</v>
      </c>
      <c r="AI55">
        <f t="shared" si="38"/>
        <v>-3907.9721233664663</v>
      </c>
      <c r="AJ55">
        <f t="shared" si="39"/>
        <v>12.593088999401257</v>
      </c>
      <c r="AK55">
        <f t="shared" si="61"/>
        <v>2.1790734765132274</v>
      </c>
      <c r="AL55">
        <f t="shared" si="40"/>
        <v>-3893.1999608905521</v>
      </c>
      <c r="AN55">
        <f t="shared" si="41"/>
        <v>0</v>
      </c>
      <c r="AO55">
        <f t="shared" si="42"/>
        <v>0</v>
      </c>
      <c r="AP55">
        <f t="shared" si="43"/>
        <v>-5.6844768383183973E-3</v>
      </c>
      <c r="AQ55">
        <f t="shared" si="44"/>
        <v>-10.774204257639385</v>
      </c>
      <c r="AR55">
        <f t="shared" si="45"/>
        <v>-10.779888734477703</v>
      </c>
      <c r="AS55">
        <f t="shared" si="46"/>
        <v>3.4737222772198033E-2</v>
      </c>
      <c r="AT55">
        <f t="shared" si="47"/>
        <v>6.0108334654211497E-3</v>
      </c>
      <c r="AU55">
        <f t="shared" si="48"/>
        <v>-10.739140678240085</v>
      </c>
      <c r="AW55">
        <v>52</v>
      </c>
      <c r="AX55">
        <f>IF(Z55&gt;0, (R55*SUMPRODUCT(K55:$K$98, X55:$X$98)-K55*$AZ$3)/Z55, 0)</f>
        <v>449.74962681829123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0.30842977500000002</v>
      </c>
      <c r="Q56" s="5">
        <f t="shared" si="60"/>
        <v>50</v>
      </c>
      <c r="R56">
        <f t="shared" si="31"/>
        <v>250000</v>
      </c>
      <c r="S56">
        <f t="shared" si="32"/>
        <v>326.23859277858111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18.536532093644844</v>
      </c>
      <c r="AC56">
        <f t="shared" si="33"/>
        <v>9.1643912192426633</v>
      </c>
      <c r="AE56">
        <f t="shared" si="34"/>
        <v>0</v>
      </c>
      <c r="AF56">
        <f t="shared" si="35"/>
        <v>0</v>
      </c>
      <c r="AG56">
        <f t="shared" si="36"/>
        <v>-1.404553511157179</v>
      </c>
      <c r="AH56">
        <f t="shared" si="37"/>
        <v>-3178.0006485881095</v>
      </c>
      <c r="AI56">
        <f t="shared" si="38"/>
        <v>-3179.4052020992667</v>
      </c>
      <c r="AJ56">
        <f t="shared" si="39"/>
        <v>9.3721408744021808</v>
      </c>
      <c r="AK56">
        <f t="shared" si="61"/>
        <v>1.2975572465551393</v>
      </c>
      <c r="AL56">
        <f t="shared" si="40"/>
        <v>-3168.7355039783092</v>
      </c>
      <c r="AN56">
        <f t="shared" si="41"/>
        <v>0</v>
      </c>
      <c r="AO56">
        <f t="shared" si="42"/>
        <v>0</v>
      </c>
      <c r="AP56">
        <f t="shared" si="43"/>
        <v>-3.4592590693749629E-3</v>
      </c>
      <c r="AQ56">
        <f t="shared" si="44"/>
        <v>-7.8270621081931013</v>
      </c>
      <c r="AR56">
        <f t="shared" si="45"/>
        <v>-7.8305213672624765</v>
      </c>
      <c r="AS56">
        <f t="shared" si="46"/>
        <v>2.3082540509634916E-2</v>
      </c>
      <c r="AT56">
        <f t="shared" si="47"/>
        <v>3.1957391708636491E-3</v>
      </c>
      <c r="AU56">
        <f t="shared" si="48"/>
        <v>-7.8042430875819777</v>
      </c>
      <c r="AW56">
        <v>53</v>
      </c>
      <c r="AX56">
        <f>IF(Z56&gt;0, (R56*SUMPRODUCT(K56:$K$98, X56:$X$98)-K56*$AZ$3)/Z56, 0)</f>
        <v>326.23859277858111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0.34883407700000002</v>
      </c>
      <c r="Q57" s="5">
        <f t="shared" si="60"/>
        <v>50</v>
      </c>
      <c r="R57">
        <f t="shared" si="31"/>
        <v>250000</v>
      </c>
      <c r="S57">
        <f t="shared" si="32"/>
        <v>143.75471118945214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9.1643912192426633</v>
      </c>
      <c r="AC57">
        <f t="shared" si="33"/>
        <v>2.5891714175113361</v>
      </c>
      <c r="AE57">
        <f t="shared" si="34"/>
        <v>0</v>
      </c>
      <c r="AF57">
        <f t="shared" si="35"/>
        <v>0</v>
      </c>
      <c r="AG57">
        <f t="shared" si="36"/>
        <v>-0.90055184838398339</v>
      </c>
      <c r="AH57">
        <f t="shared" si="37"/>
        <v>-2449.7806383081188</v>
      </c>
      <c r="AI57">
        <f t="shared" si="38"/>
        <v>-2450.6811901565029</v>
      </c>
      <c r="AJ57">
        <f t="shared" si="39"/>
        <v>6.5752198017313273</v>
      </c>
      <c r="AK57">
        <f t="shared" si="61"/>
        <v>0.64150738534698648</v>
      </c>
      <c r="AL57">
        <f t="shared" si="40"/>
        <v>-2443.4644629694249</v>
      </c>
      <c r="AN57">
        <f t="shared" si="41"/>
        <v>0</v>
      </c>
      <c r="AO57">
        <f t="shared" si="42"/>
        <v>0</v>
      </c>
      <c r="AP57">
        <f t="shared" si="43"/>
        <v>-1.9803205661713561E-3</v>
      </c>
      <c r="AQ57">
        <f t="shared" si="44"/>
        <v>-5.3870868061129205</v>
      </c>
      <c r="AR57">
        <f t="shared" si="45"/>
        <v>-5.3890671266790919</v>
      </c>
      <c r="AS57">
        <f t="shared" si="46"/>
        <v>1.44589598298328E-2</v>
      </c>
      <c r="AT57">
        <f t="shared" si="47"/>
        <v>1.4106797635617899E-3</v>
      </c>
      <c r="AU57">
        <f t="shared" si="48"/>
        <v>-5.3731974870856973</v>
      </c>
      <c r="AW57">
        <v>54</v>
      </c>
      <c r="AX57">
        <f>IF(Z57&gt;0, (R57*SUMPRODUCT(K57:$K$98, X57:$X$98)-K57*$AZ$3)/Z57, 0)</f>
        <v>143.75471118945214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0.39293336200000001</v>
      </c>
      <c r="Q58" s="5">
        <f t="shared" si="60"/>
        <v>50</v>
      </c>
      <c r="R58">
        <f t="shared" si="31"/>
        <v>250000</v>
      </c>
      <c r="S58">
        <f t="shared" si="32"/>
        <v>-156.24251120821165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2.5891714175113361</v>
      </c>
      <c r="AC58">
        <f t="shared" si="33"/>
        <v>-1.6801990435464234</v>
      </c>
      <c r="AE58">
        <f t="shared" si="34"/>
        <v>0</v>
      </c>
      <c r="AF58">
        <f t="shared" si="35"/>
        <v>0</v>
      </c>
      <c r="AG58">
        <f t="shared" si="36"/>
        <v>-0.53768946445931065</v>
      </c>
      <c r="AH58">
        <f t="shared" si="37"/>
        <v>-1769.2843272041644</v>
      </c>
      <c r="AI58">
        <f t="shared" si="38"/>
        <v>-1769.8220166686237</v>
      </c>
      <c r="AJ58">
        <f t="shared" si="39"/>
        <v>4.2693704610577594</v>
      </c>
      <c r="AK58">
        <f t="shared" si="61"/>
        <v>0.18124199922579354</v>
      </c>
      <c r="AL58">
        <f t="shared" si="40"/>
        <v>-1765.37140420834</v>
      </c>
      <c r="AN58">
        <f t="shared" si="41"/>
        <v>0</v>
      </c>
      <c r="AO58">
        <f t="shared" si="42"/>
        <v>0</v>
      </c>
      <c r="AP58">
        <f t="shared" si="43"/>
        <v>-1.055699413041239E-3</v>
      </c>
      <c r="AQ58">
        <f t="shared" si="44"/>
        <v>-3.4738125799261352</v>
      </c>
      <c r="AR58">
        <f t="shared" si="45"/>
        <v>-3.4748682793391765</v>
      </c>
      <c r="AS58">
        <f t="shared" si="46"/>
        <v>8.3824813162865289E-3</v>
      </c>
      <c r="AT58">
        <f t="shared" si="47"/>
        <v>3.5585051381561945E-4</v>
      </c>
      <c r="AU58">
        <f t="shared" si="48"/>
        <v>-3.4661299475090739</v>
      </c>
      <c r="AW58">
        <v>55</v>
      </c>
      <c r="AX58">
        <f>IF(Z58&gt;0, (R58*SUMPRODUCT(K58:$K$98, X58:$X$98)-K58*$AZ$3)/Z58, 0)</f>
        <v>-156.24251120821165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0.441408258</v>
      </c>
      <c r="Q59" s="5">
        <f t="shared" si="60"/>
        <v>50</v>
      </c>
      <c r="R59">
        <f t="shared" si="31"/>
        <v>250000</v>
      </c>
      <c r="S59">
        <f t="shared" si="32"/>
        <v>-704.48222231708337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-1.6801990435464234</v>
      </c>
      <c r="AC59">
        <f t="shared" si="33"/>
        <v>-4.1560506011018816</v>
      </c>
      <c r="AE59">
        <f t="shared" si="34"/>
        <v>0</v>
      </c>
      <c r="AF59">
        <f t="shared" si="35"/>
        <v>0</v>
      </c>
      <c r="AG59">
        <f t="shared" si="36"/>
        <v>-0.29497199996278028</v>
      </c>
      <c r="AH59">
        <f t="shared" si="37"/>
        <v>-1186.7028492596862</v>
      </c>
      <c r="AI59">
        <f t="shared" si="38"/>
        <v>-1186.9978212596491</v>
      </c>
      <c r="AJ59">
        <f t="shared" si="39"/>
        <v>2.4758515575554583</v>
      </c>
      <c r="AK59">
        <f t="shared" si="61"/>
        <v>-0.11761393304824964</v>
      </c>
      <c r="AL59">
        <f t="shared" si="40"/>
        <v>-1184.6395836351419</v>
      </c>
      <c r="AN59">
        <f t="shared" si="41"/>
        <v>0</v>
      </c>
      <c r="AO59">
        <f t="shared" si="42"/>
        <v>0</v>
      </c>
      <c r="AP59">
        <f t="shared" si="43"/>
        <v>-5.1709641073988458E-4</v>
      </c>
      <c r="AQ59">
        <f t="shared" si="44"/>
        <v>-2.0803323164381955</v>
      </c>
      <c r="AR59">
        <f t="shared" si="45"/>
        <v>-2.0808494128489357</v>
      </c>
      <c r="AS59">
        <f t="shared" si="46"/>
        <v>4.3402558686865987E-3</v>
      </c>
      <c r="AT59">
        <f t="shared" si="47"/>
        <v>-2.0618140921824783E-4</v>
      </c>
      <c r="AU59">
        <f t="shared" si="48"/>
        <v>-2.0767153383894672</v>
      </c>
      <c r="AW59">
        <v>56</v>
      </c>
      <c r="AX59">
        <f>IF(Z59&gt;0, (R59*SUMPRODUCT(K59:$K$98, X59:$X$98)-K59*$AZ$3)/Z59, 0)</f>
        <v>-704.48222231708337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0.49593942699999999</v>
      </c>
      <c r="Q60" s="5">
        <f t="shared" si="60"/>
        <v>50</v>
      </c>
      <c r="R60">
        <f t="shared" si="31"/>
        <v>250000</v>
      </c>
      <c r="S60">
        <f t="shared" si="32"/>
        <v>-1833.9388869132001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-4.1560506011018816</v>
      </c>
      <c r="AC60">
        <f t="shared" si="33"/>
        <v>-5.3453462904234001</v>
      </c>
      <c r="AE60">
        <f t="shared" si="34"/>
        <v>0</v>
      </c>
      <c r="AF60">
        <f t="shared" si="35"/>
        <v>0</v>
      </c>
      <c r="AG60">
        <f t="shared" si="36"/>
        <v>-0.1457340353205672</v>
      </c>
      <c r="AH60">
        <f t="shared" si="37"/>
        <v>-731.44122321292627</v>
      </c>
      <c r="AI60">
        <f t="shared" si="38"/>
        <v>-731.58695724824679</v>
      </c>
      <c r="AJ60">
        <f t="shared" si="39"/>
        <v>1.1892956893215185</v>
      </c>
      <c r="AK60">
        <f t="shared" si="61"/>
        <v>-0.29092354207713172</v>
      </c>
      <c r="AL60">
        <f t="shared" si="40"/>
        <v>-730.68858510100245</v>
      </c>
      <c r="AN60">
        <f t="shared" si="41"/>
        <v>0</v>
      </c>
      <c r="AO60">
        <f t="shared" si="42"/>
        <v>0</v>
      </c>
      <c r="AP60">
        <f t="shared" si="43"/>
        <v>-2.2810441873784886E-4</v>
      </c>
      <c r="AQ60">
        <f t="shared" si="44"/>
        <v>-1.1448593644914955</v>
      </c>
      <c r="AR60">
        <f t="shared" si="45"/>
        <v>-1.1450874689102333</v>
      </c>
      <c r="AS60">
        <f t="shared" si="46"/>
        <v>1.8614979083189393E-3</v>
      </c>
      <c r="AT60">
        <f t="shared" si="47"/>
        <v>-4.5535653573777654E-4</v>
      </c>
      <c r="AU60">
        <f t="shared" si="48"/>
        <v>-1.1436813275376521</v>
      </c>
      <c r="AW60">
        <v>57</v>
      </c>
      <c r="AX60">
        <f>IF(Z60&gt;0, (R60*SUMPRODUCT(K60:$K$98, X60:$X$98)-K60*$AZ$3)/Z60, 0)</f>
        <v>-1833.9388869132001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0.55722270799999996</v>
      </c>
      <c r="Q61" s="5">
        <f t="shared" si="60"/>
        <v>50</v>
      </c>
      <c r="R61">
        <f t="shared" si="31"/>
        <v>250000</v>
      </c>
      <c r="S61">
        <f t="shared" si="32"/>
        <v>-4514.5099278506304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-5.3453462904234001</v>
      </c>
      <c r="AC61">
        <f t="shared" si="33"/>
        <v>-5.6946372378464325</v>
      </c>
      <c r="AE61">
        <f t="shared" si="34"/>
        <v>0</v>
      </c>
      <c r="AF61">
        <f t="shared" si="35"/>
        <v>0</v>
      </c>
      <c r="AG61">
        <f t="shared" si="36"/>
        <v>-6.3070381158267422E-2</v>
      </c>
      <c r="AH61">
        <f t="shared" si="37"/>
        <v>-406.03156904547052</v>
      </c>
      <c r="AI61">
        <f t="shared" si="38"/>
        <v>-406.09463942662876</v>
      </c>
      <c r="AJ61">
        <f t="shared" si="39"/>
        <v>0.34929094742303235</v>
      </c>
      <c r="AK61">
        <f t="shared" si="61"/>
        <v>-0.37417424032963803</v>
      </c>
      <c r="AL61">
        <f t="shared" si="40"/>
        <v>-406.11952271953538</v>
      </c>
      <c r="AN61">
        <f t="shared" si="41"/>
        <v>0</v>
      </c>
      <c r="AO61">
        <f t="shared" si="42"/>
        <v>0</v>
      </c>
      <c r="AP61">
        <f t="shared" si="43"/>
        <v>-8.8141439852321675E-5</v>
      </c>
      <c r="AQ61">
        <f t="shared" si="44"/>
        <v>-0.5674328656958485</v>
      </c>
      <c r="AR61">
        <f t="shared" si="45"/>
        <v>-0.56752100713570075</v>
      </c>
      <c r="AS61">
        <f t="shared" si="46"/>
        <v>4.8813732322294708E-4</v>
      </c>
      <c r="AT61">
        <f t="shared" si="47"/>
        <v>-5.2291195475009131E-4</v>
      </c>
      <c r="AU61">
        <f t="shared" si="48"/>
        <v>-0.56755578176722798</v>
      </c>
      <c r="AW61">
        <v>58</v>
      </c>
      <c r="AX61">
        <f>IF(Z61&gt;0, (R61*SUMPRODUCT(K61:$K$98, X61:$X$98)-K61*$AZ$3)/Z61, 0)</f>
        <v>-4514.5099278506304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0.62633703200000002</v>
      </c>
      <c r="Q62" s="5">
        <f t="shared" si="60"/>
        <v>50</v>
      </c>
      <c r="R62">
        <f t="shared" si="31"/>
        <v>250000</v>
      </c>
      <c r="S62">
        <f t="shared" si="32"/>
        <v>-12102.488525738003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-5.6946372378464325</v>
      </c>
      <c r="AC62">
        <f t="shared" si="33"/>
        <v>-5.5517411597311552</v>
      </c>
      <c r="AE62">
        <f t="shared" si="34"/>
        <v>0</v>
      </c>
      <c r="AF62">
        <f t="shared" si="35"/>
        <v>0</v>
      </c>
      <c r="AG62">
        <f t="shared" si="36"/>
        <v>-2.2936362004906809E-2</v>
      </c>
      <c r="AH62">
        <f t="shared" si="37"/>
        <v>-197.51657670888972</v>
      </c>
      <c r="AI62">
        <f t="shared" si="38"/>
        <v>-197.53951307089463</v>
      </c>
      <c r="AJ62">
        <f t="shared" si="39"/>
        <v>-0.14289607811527727</v>
      </c>
      <c r="AK62">
        <f t="shared" si="61"/>
        <v>-0.39862460664925031</v>
      </c>
      <c r="AL62">
        <f t="shared" si="40"/>
        <v>-198.08103375565918</v>
      </c>
      <c r="AN62">
        <f t="shared" si="41"/>
        <v>0</v>
      </c>
      <c r="AO62">
        <f t="shared" si="42"/>
        <v>0</v>
      </c>
      <c r="AP62">
        <f t="shared" si="43"/>
        <v>-2.8619444304007839E-5</v>
      </c>
      <c r="AQ62">
        <f t="shared" si="44"/>
        <v>-0.24645646354156106</v>
      </c>
      <c r="AR62">
        <f t="shared" si="45"/>
        <v>-0.24648508298586508</v>
      </c>
      <c r="AS62">
        <f t="shared" si="46"/>
        <v>-1.7830231088986282E-4</v>
      </c>
      <c r="AT62">
        <f t="shared" si="47"/>
        <v>-4.9739425658544426E-4</v>
      </c>
      <c r="AU62">
        <f t="shared" si="48"/>
        <v>-0.2471607795533404</v>
      </c>
      <c r="AW62">
        <v>59</v>
      </c>
      <c r="AX62">
        <f>IF(Z62&gt;0, (R62*SUMPRODUCT(K62:$K$98, X62:$X$98)-K62*$AZ$3)/Z62, 0)</f>
        <v>-12102.488525738003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0.70099715600000001</v>
      </c>
      <c r="Q63" s="5">
        <f t="shared" si="60"/>
        <v>50</v>
      </c>
      <c r="R63">
        <f t="shared" si="31"/>
        <v>250000</v>
      </c>
      <c r="S63">
        <f t="shared" si="32"/>
        <v>-38951.798417993836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-5.5517411597311552</v>
      </c>
      <c r="AC63">
        <f t="shared" si="33"/>
        <v>-5.1639753520127822</v>
      </c>
      <c r="AE63">
        <f t="shared" si="34"/>
        <v>0</v>
      </c>
      <c r="AF63">
        <f t="shared" si="35"/>
        <v>0</v>
      </c>
      <c r="AG63">
        <f t="shared" si="36"/>
        <v>-6.6286738504316095E-3</v>
      </c>
      <c r="AH63">
        <f t="shared" si="37"/>
        <v>-80.391622672130651</v>
      </c>
      <c r="AI63">
        <f t="shared" si="38"/>
        <v>-80.39825134598108</v>
      </c>
      <c r="AJ63">
        <f t="shared" si="39"/>
        <v>-0.38776580771837299</v>
      </c>
      <c r="AK63">
        <f t="shared" si="61"/>
        <v>-0.38862188118118091</v>
      </c>
      <c r="AL63">
        <f t="shared" si="40"/>
        <v>-81.174639034880627</v>
      </c>
      <c r="AN63">
        <f t="shared" si="41"/>
        <v>0</v>
      </c>
      <c r="AO63">
        <f t="shared" si="42"/>
        <v>0</v>
      </c>
      <c r="AP63">
        <f t="shared" si="43"/>
        <v>-7.3849114263909514E-6</v>
      </c>
      <c r="AQ63">
        <f t="shared" si="44"/>
        <v>-8.9563165461651315E-2</v>
      </c>
      <c r="AR63">
        <f t="shared" si="45"/>
        <v>-8.9570550373077693E-2</v>
      </c>
      <c r="AS63">
        <f t="shared" si="46"/>
        <v>-4.3200438108697593E-4</v>
      </c>
      <c r="AT63">
        <f t="shared" si="47"/>
        <v>-4.3295812037781595E-4</v>
      </c>
      <c r="AU63">
        <f t="shared" si="48"/>
        <v>-9.0435512874542476E-2</v>
      </c>
      <c r="AW63">
        <v>60</v>
      </c>
      <c r="AX63">
        <f>IF(Z63&gt;0, (R63*SUMPRODUCT(K63:$K$98, X63:$X$98)-K63*$AZ$3)/Z63, 0)</f>
        <v>-38951.798417993836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0.77900909500000004</v>
      </c>
      <c r="Q64" s="5">
        <f t="shared" si="60"/>
        <v>50</v>
      </c>
      <c r="R64">
        <f t="shared" si="31"/>
        <v>250000</v>
      </c>
      <c r="S64">
        <f t="shared" si="32"/>
        <v>-167571.23193664564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-5.1639753520127822</v>
      </c>
      <c r="AC64">
        <f t="shared" si="33"/>
        <v>-4.6872686324209214</v>
      </c>
      <c r="AE64">
        <f t="shared" si="34"/>
        <v>0</v>
      </c>
      <c r="AF64">
        <f t="shared" si="35"/>
        <v>0</v>
      </c>
      <c r="AG64">
        <f t="shared" si="36"/>
        <v>-1.3985898946523997E-3</v>
      </c>
      <c r="AH64">
        <f t="shared" si="37"/>
        <v>-25.818986086374469</v>
      </c>
      <c r="AI64">
        <f t="shared" si="38"/>
        <v>-25.820384676269121</v>
      </c>
      <c r="AJ64">
        <f t="shared" si="39"/>
        <v>-0.47670671959186084</v>
      </c>
      <c r="AK64">
        <f t="shared" si="61"/>
        <v>-0.36147827464089477</v>
      </c>
      <c r="AL64">
        <f t="shared" si="40"/>
        <v>-26.658569670501876</v>
      </c>
      <c r="AN64">
        <f t="shared" si="41"/>
        <v>0</v>
      </c>
      <c r="AO64">
        <f t="shared" si="42"/>
        <v>0</v>
      </c>
      <c r="AP64">
        <f t="shared" si="43"/>
        <v>-1.3912045939277388E-6</v>
      </c>
      <c r="AQ64">
        <f t="shared" si="44"/>
        <v>-2.5682648066642742E-2</v>
      </c>
      <c r="AR64">
        <f t="shared" si="45"/>
        <v>-2.5684039271236671E-2</v>
      </c>
      <c r="AS64">
        <f t="shared" si="46"/>
        <v>-4.7418945381215384E-4</v>
      </c>
      <c r="AT64">
        <f t="shared" si="47"/>
        <v>-3.5956947651939964E-4</v>
      </c>
      <c r="AU64">
        <f t="shared" si="48"/>
        <v>-2.6517798201568223E-2</v>
      </c>
      <c r="AW64">
        <v>61</v>
      </c>
      <c r="AX64">
        <f>IF(Z64&gt;0, (R64*SUMPRODUCT(K64:$K$98, X64:$X$98)-K64*$AZ$3)/Z64, 0)</f>
        <v>-167571.23193664564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0.78135831499999997</v>
      </c>
      <c r="Q65" s="5">
        <f t="shared" si="60"/>
        <v>50</v>
      </c>
      <c r="R65">
        <f t="shared" si="31"/>
        <v>250000</v>
      </c>
      <c r="S65">
        <f t="shared" si="32"/>
        <v>-720920.71625337156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-4.6872686324209214</v>
      </c>
      <c r="AC65">
        <f t="shared" si="33"/>
        <v>-4.2073531688326415</v>
      </c>
      <c r="AE65">
        <f t="shared" si="34"/>
        <v>0</v>
      </c>
      <c r="AF65">
        <f t="shared" si="35"/>
        <v>0</v>
      </c>
      <c r="AG65">
        <f t="shared" si="36"/>
        <v>-2.9180415224424927E-4</v>
      </c>
      <c r="AH65">
        <f t="shared" si="37"/>
        <v>-5.4639992173081326</v>
      </c>
      <c r="AI65">
        <f t="shared" si="38"/>
        <v>-5.4642910214603768</v>
      </c>
      <c r="AJ65">
        <f t="shared" si="39"/>
        <v>-0.47991546358827986</v>
      </c>
      <c r="AK65">
        <f t="shared" si="61"/>
        <v>-0.32810880426946454</v>
      </c>
      <c r="AL65">
        <f t="shared" si="40"/>
        <v>-6.2723152893181213</v>
      </c>
      <c r="AN65">
        <f t="shared" si="41"/>
        <v>0</v>
      </c>
      <c r="AO65">
        <f t="shared" si="42"/>
        <v>0</v>
      </c>
      <c r="AP65">
        <f t="shared" si="43"/>
        <v>-2.5916363451502165E-7</v>
      </c>
      <c r="AQ65">
        <f t="shared" si="44"/>
        <v>-4.8528092738019512E-3</v>
      </c>
      <c r="AR65">
        <f t="shared" si="45"/>
        <v>-4.8530684374364658E-3</v>
      </c>
      <c r="AS65">
        <f t="shared" si="46"/>
        <v>-4.2623326243621434E-4</v>
      </c>
      <c r="AT65">
        <f t="shared" si="47"/>
        <v>-2.9140733460049004E-4</v>
      </c>
      <c r="AU65">
        <f t="shared" si="48"/>
        <v>-5.5707090344731709E-3</v>
      </c>
      <c r="AW65">
        <v>62</v>
      </c>
      <c r="AX65">
        <f>IF(Z65&gt;0, (R65*SUMPRODUCT(K65:$K$98, X65:$X$98)-K65*$AZ$3)/Z65, 0)</f>
        <v>-720920.71625337156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0.78389590600000003</v>
      </c>
      <c r="Q66" s="5">
        <f t="shared" si="60"/>
        <v>50</v>
      </c>
      <c r="R66">
        <f t="shared" si="31"/>
        <v>250000</v>
      </c>
      <c r="S66">
        <f t="shared" si="32"/>
        <v>-3126581.4158610622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-4.2073531688326415</v>
      </c>
      <c r="AC66">
        <f t="shared" si="33"/>
        <v>-3.7607790927002633</v>
      </c>
      <c r="AE66">
        <f t="shared" si="34"/>
        <v>0</v>
      </c>
      <c r="AF66">
        <f t="shared" si="35"/>
        <v>0</v>
      </c>
      <c r="AG66">
        <f t="shared" si="36"/>
        <v>-6.0142030423739064E-5</v>
      </c>
      <c r="AH66">
        <f t="shared" si="37"/>
        <v>-1.1437204014903386</v>
      </c>
      <c r="AI66">
        <f t="shared" si="38"/>
        <v>-1.1437805435207624</v>
      </c>
      <c r="AJ66">
        <f t="shared" si="39"/>
        <v>-0.44657407613237821</v>
      </c>
      <c r="AK66">
        <f t="shared" si="61"/>
        <v>-0.29451472181828492</v>
      </c>
      <c r="AL66">
        <f t="shared" si="40"/>
        <v>-1.8848693414714255</v>
      </c>
      <c r="AN66">
        <f t="shared" si="41"/>
        <v>0</v>
      </c>
      <c r="AO66">
        <f t="shared" si="42"/>
        <v>0</v>
      </c>
      <c r="AP66">
        <f t="shared" si="43"/>
        <v>-4.7691684008451489E-8</v>
      </c>
      <c r="AQ66">
        <f t="shared" si="44"/>
        <v>-9.0695228607324012E-4</v>
      </c>
      <c r="AR66">
        <f t="shared" si="45"/>
        <v>-9.0699997775724856E-4</v>
      </c>
      <c r="AS66">
        <f t="shared" si="46"/>
        <v>-3.5412621714322627E-4</v>
      </c>
      <c r="AT66">
        <f t="shared" si="47"/>
        <v>-2.3354554127674555E-4</v>
      </c>
      <c r="AU66">
        <f t="shared" si="48"/>
        <v>-1.4946717361772202E-3</v>
      </c>
      <c r="AW66">
        <v>63</v>
      </c>
      <c r="AX66">
        <f>IF(Z66&gt;0, (R66*SUMPRODUCT(K66:$K$98, X66:$X$98)-K66*$AZ$3)/Z66, 0)</f>
        <v>-3126581.4158610622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2">$C$6</f>
        <v>250000</v>
      </c>
      <c r="S67">
        <f t="shared" ref="S67:S98" si="63">AX67</f>
        <v>-13734071.046836674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-3.7607790927002633</v>
      </c>
      <c r="AC67">
        <f t="shared" ref="AC67:AC98" si="64">S67*Z67</f>
        <v>-3.3586263258736757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-1.2227351651305378E-5</v>
      </c>
      <c r="AH67">
        <f t="shared" ref="AH67:AH98" si="68">-X67*R67</f>
        <v>-0.23656629234098148</v>
      </c>
      <c r="AI67">
        <f t="shared" ref="AI67:AI98" si="69">SUM(AE67:AH67)</f>
        <v>-0.23657851969263277</v>
      </c>
      <c r="AJ67">
        <f t="shared" ref="AJ67:AJ98" si="70">AB67-AC67</f>
        <v>-0.40215276682658763</v>
      </c>
      <c r="AK67">
        <f t="shared" si="61"/>
        <v>-0.26325453648901848</v>
      </c>
      <c r="AL67">
        <f t="shared" ref="AL67:AL98" si="71">SUM(AI67:AK67)</f>
        <v>-0.90198582300823893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-8.6572299163220435E-9</v>
      </c>
      <c r="AQ67">
        <f t="shared" ref="AQ67:AQ98" si="75">AH67*$K67</f>
        <v>-1.6749406099145664E-4</v>
      </c>
      <c r="AR67">
        <f t="shared" ref="AR67:AR98" si="76">AI67*$K67</f>
        <v>-1.6750271822137296E-4</v>
      </c>
      <c r="AS67">
        <f t="shared" ref="AS67:AS98" si="77">AJ67*$K67</f>
        <v>-2.8473287292192447E-4</v>
      </c>
      <c r="AT67">
        <f t="shared" ref="AT67:AT98" si="78">AK67*$K67</f>
        <v>-1.8638991613992832E-4</v>
      </c>
      <c r="AU67">
        <f t="shared" ref="AU67:AU98" si="79">AL67*$K67</f>
        <v>-6.3862550728322571E-4</v>
      </c>
      <c r="AW67">
        <v>64</v>
      </c>
      <c r="AX67">
        <f>IF(Z67&gt;0, (R67*SUMPRODUCT(K67:$K$98, X67:$X$98)-K67*$AZ$3)/Z67, 0)</f>
        <v>-13734071.046836674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0.78978433000000003</v>
      </c>
      <c r="Q68" s="5">
        <f t="shared" si="60"/>
        <v>50</v>
      </c>
      <c r="R68">
        <f t="shared" si="62"/>
        <v>250000</v>
      </c>
      <c r="S68">
        <f t="shared" si="63"/>
        <v>-61249744.737855531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-3.3586263258736757</v>
      </c>
      <c r="AC68">
        <f t="shared" si="64"/>
        <v>-2.9989190707269344</v>
      </c>
      <c r="AE68">
        <f t="shared" si="65"/>
        <v>0</v>
      </c>
      <c r="AF68">
        <f t="shared" si="66"/>
        <v>0</v>
      </c>
      <c r="AG68">
        <f t="shared" si="67"/>
        <v>-2.4481074031917117E-6</v>
      </c>
      <c r="AH68">
        <f t="shared" si="68"/>
        <v>-4.8284853658003057E-2</v>
      </c>
      <c r="AI68">
        <f t="shared" si="69"/>
        <v>-4.828730176540625E-2</v>
      </c>
      <c r="AJ68">
        <f t="shared" si="70"/>
        <v>-0.35970725514674129</v>
      </c>
      <c r="AK68">
        <f t="shared" si="61"/>
        <v>-0.23510384281115732</v>
      </c>
      <c r="AL68">
        <f t="shared" si="71"/>
        <v>-0.64309839972330485</v>
      </c>
      <c r="AN68">
        <f t="shared" si="72"/>
        <v>0</v>
      </c>
      <c r="AO68">
        <f t="shared" si="73"/>
        <v>0</v>
      </c>
      <c r="AP68">
        <f t="shared" si="74"/>
        <v>-1.5476009714646973E-9</v>
      </c>
      <c r="AQ68">
        <f t="shared" si="75"/>
        <v>-3.0523859504992683E-5</v>
      </c>
      <c r="AR68">
        <f t="shared" si="76"/>
        <v>-3.0525407105964144E-5</v>
      </c>
      <c r="AS68">
        <f t="shared" si="77"/>
        <v>-2.2739333118400876E-4</v>
      </c>
      <c r="AT68">
        <f t="shared" si="78"/>
        <v>-1.4862376342445857E-4</v>
      </c>
      <c r="AU68">
        <f t="shared" si="79"/>
        <v>-4.0654250171443147E-4</v>
      </c>
      <c r="AW68">
        <v>65</v>
      </c>
      <c r="AX68">
        <f>IF(Z68&gt;0, (R68*SUMPRODUCT(K68:$K$98, X68:$X$98)-K68*$AZ$3)/Z68, 0)</f>
        <v>-61249744.737855531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0.79285550900000001</v>
      </c>
      <c r="Q69" s="5">
        <f t="shared" ref="Q69:Q98" si="91">$C$8</f>
        <v>50</v>
      </c>
      <c r="R69">
        <f t="shared" si="62"/>
        <v>250000</v>
      </c>
      <c r="S69">
        <f t="shared" si="63"/>
        <v>-277399656.88756907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-2.9989190707269344</v>
      </c>
      <c r="AC69">
        <f t="shared" si="64"/>
        <v>-2.6776328542223919</v>
      </c>
      <c r="AE69">
        <f t="shared" si="65"/>
        <v>0</v>
      </c>
      <c r="AF69">
        <f t="shared" si="66"/>
        <v>0</v>
      </c>
      <c r="AG69">
        <f t="shared" si="67"/>
        <v>-4.8263088791556169E-7</v>
      </c>
      <c r="AH69">
        <f t="shared" si="68"/>
        <v>-9.7049772062211652E-3</v>
      </c>
      <c r="AI69">
        <f t="shared" si="69"/>
        <v>-9.7054598371090813E-3</v>
      </c>
      <c r="AJ69">
        <f t="shared" si="70"/>
        <v>-0.32128621650454248</v>
      </c>
      <c r="AK69">
        <f t="shared" si="61"/>
        <v>-0.20992433495088542</v>
      </c>
      <c r="AL69">
        <f t="shared" si="71"/>
        <v>-0.54091601129253697</v>
      </c>
      <c r="AN69">
        <f t="shared" si="72"/>
        <v>0</v>
      </c>
      <c r="AO69">
        <f t="shared" si="73"/>
        <v>0</v>
      </c>
      <c r="AP69">
        <f t="shared" si="74"/>
        <v>-2.7241161231295822E-10</v>
      </c>
      <c r="AQ69">
        <f t="shared" si="75"/>
        <v>-5.4777855176765059E-6</v>
      </c>
      <c r="AR69">
        <f t="shared" si="76"/>
        <v>-5.478057929288819E-6</v>
      </c>
      <c r="AS69">
        <f t="shared" si="77"/>
        <v>-1.8134375242731036E-4</v>
      </c>
      <c r="AT69">
        <f t="shared" si="78"/>
        <v>-1.1848770557283745E-4</v>
      </c>
      <c r="AU69">
        <f t="shared" si="79"/>
        <v>-3.0530951592943662E-4</v>
      </c>
      <c r="AW69">
        <v>66</v>
      </c>
      <c r="AX69">
        <f>IF(Z69&gt;0, (R69*SUMPRODUCT(K69:$K$98, X69:$X$98)-K69*$AZ$3)/Z69, 0)</f>
        <v>-277399656.88756907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0.79617230500000002</v>
      </c>
      <c r="Q70" s="5">
        <f t="shared" si="91"/>
        <v>50</v>
      </c>
      <c r="R70">
        <f t="shared" si="62"/>
        <v>250000</v>
      </c>
      <c r="S70">
        <f t="shared" si="63"/>
        <v>-1277829562.8466892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-2.6776328542223919</v>
      </c>
      <c r="AC70">
        <f t="shared" si="64"/>
        <v>-2.3907483852542968</v>
      </c>
      <c r="AE70">
        <f t="shared" si="65"/>
        <v>0</v>
      </c>
      <c r="AF70">
        <f t="shared" si="66"/>
        <v>0</v>
      </c>
      <c r="AG70">
        <f t="shared" si="67"/>
        <v>-9.3547232540476641E-8</v>
      </c>
      <c r="AH70">
        <f t="shared" si="68"/>
        <v>-1.9212867324796469E-3</v>
      </c>
      <c r="AI70">
        <f t="shared" si="69"/>
        <v>-1.9213802797121873E-3</v>
      </c>
      <c r="AJ70">
        <f t="shared" si="70"/>
        <v>-0.28688446896809516</v>
      </c>
      <c r="AK70">
        <f t="shared" si="61"/>
        <v>-0.18743429979556744</v>
      </c>
      <c r="AL70">
        <f t="shared" si="71"/>
        <v>-0.47624014904337475</v>
      </c>
      <c r="AN70">
        <f t="shared" si="72"/>
        <v>0</v>
      </c>
      <c r="AO70">
        <f t="shared" si="73"/>
        <v>0</v>
      </c>
      <c r="AP70">
        <f t="shared" si="74"/>
        <v>-4.7143674023084193E-11</v>
      </c>
      <c r="AQ70">
        <f t="shared" si="75"/>
        <v>-9.6824366644631405E-7</v>
      </c>
      <c r="AR70">
        <f t="shared" si="76"/>
        <v>-9.6829081012033715E-7</v>
      </c>
      <c r="AS70">
        <f t="shared" si="77"/>
        <v>-1.4457710313841188E-4</v>
      </c>
      <c r="AT70">
        <f t="shared" si="78"/>
        <v>-9.4458609734755113E-5</v>
      </c>
      <c r="AU70">
        <f t="shared" si="79"/>
        <v>-2.4000400368328731E-4</v>
      </c>
      <c r="AW70">
        <v>67</v>
      </c>
      <c r="AX70">
        <f>IF(Z70&gt;0, (R70*SUMPRODUCT(K70:$K$98, X70:$X$98)-K70*$AZ$3)/Z70, 0)</f>
        <v>-1277829562.8466892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0.79964768799999997</v>
      </c>
      <c r="Q71" s="5">
        <f t="shared" si="91"/>
        <v>50</v>
      </c>
      <c r="R71">
        <f t="shared" si="62"/>
        <v>250000</v>
      </c>
      <c r="S71">
        <f t="shared" si="63"/>
        <v>-5993726532.7085476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-2.3907483852542968</v>
      </c>
      <c r="AC71">
        <f t="shared" si="64"/>
        <v>-2.1345976153250938</v>
      </c>
      <c r="AE71">
        <f t="shared" si="65"/>
        <v>0</v>
      </c>
      <c r="AF71">
        <f t="shared" si="66"/>
        <v>0</v>
      </c>
      <c r="AG71">
        <f t="shared" si="67"/>
        <v>-1.7806931995281368E-8</v>
      </c>
      <c r="AH71">
        <f t="shared" si="68"/>
        <v>-3.7402414109895249E-4</v>
      </c>
      <c r="AI71">
        <f t="shared" si="69"/>
        <v>-3.7404194803094778E-4</v>
      </c>
      <c r="AJ71">
        <f t="shared" si="70"/>
        <v>-0.25615076992920294</v>
      </c>
      <c r="AK71">
        <f t="shared" si="61"/>
        <v>-0.1673523869678008</v>
      </c>
      <c r="AL71">
        <f t="shared" si="71"/>
        <v>-0.42387719884503466</v>
      </c>
      <c r="AN71">
        <f t="shared" si="72"/>
        <v>0</v>
      </c>
      <c r="AO71">
        <f t="shared" si="73"/>
        <v>0</v>
      </c>
      <c r="AP71">
        <f t="shared" si="74"/>
        <v>-8.0124172736325173E-12</v>
      </c>
      <c r="AQ71">
        <f t="shared" si="75"/>
        <v>-1.6829611578743267E-7</v>
      </c>
      <c r="AR71">
        <f t="shared" si="76"/>
        <v>-1.6830412820470633E-7</v>
      </c>
      <c r="AS71">
        <f t="shared" si="77"/>
        <v>-1.1525774648765286E-4</v>
      </c>
      <c r="AT71">
        <f t="shared" si="78"/>
        <v>-7.5301975459880611E-5</v>
      </c>
      <c r="AU71">
        <f t="shared" si="79"/>
        <v>-1.9072802607573817E-4</v>
      </c>
      <c r="AW71">
        <v>68</v>
      </c>
      <c r="AX71">
        <f>IF(Z71&gt;0, (R71*SUMPRODUCT(K71:$K$98, X71:$X$98)-K71*$AZ$3)/Z71, 0)</f>
        <v>-5993726532.7085476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0.80323853099999998</v>
      </c>
      <c r="Q72" s="5">
        <f t="shared" si="91"/>
        <v>50</v>
      </c>
      <c r="R72">
        <f t="shared" si="62"/>
        <v>250000</v>
      </c>
      <c r="S72">
        <f t="shared" si="63"/>
        <v>-28654422067.181778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-2.1345976153250938</v>
      </c>
      <c r="AC72">
        <f t="shared" si="64"/>
        <v>-1.9058908745382901</v>
      </c>
      <c r="AE72">
        <f t="shared" si="65"/>
        <v>0</v>
      </c>
      <c r="AF72">
        <f t="shared" si="66"/>
        <v>0</v>
      </c>
      <c r="AG72">
        <f t="shared" si="67"/>
        <v>-3.3256487778218493E-9</v>
      </c>
      <c r="AH72">
        <f t="shared" si="68"/>
        <v>-7.1516069487533523E-5</v>
      </c>
      <c r="AI72">
        <f t="shared" si="69"/>
        <v>-7.1519395136311343E-5</v>
      </c>
      <c r="AJ72">
        <f t="shared" si="70"/>
        <v>-0.22870674078680375</v>
      </c>
      <c r="AK72">
        <f t="shared" si="61"/>
        <v>-0.14942183307275658</v>
      </c>
      <c r="AL72">
        <f t="shared" si="71"/>
        <v>-0.37820009325469661</v>
      </c>
      <c r="AN72">
        <f t="shared" si="72"/>
        <v>0</v>
      </c>
      <c r="AO72">
        <f t="shared" si="73"/>
        <v>0</v>
      </c>
      <c r="AP72">
        <f t="shared" si="74"/>
        <v>-1.3360810895219498E-12</v>
      </c>
      <c r="AQ72">
        <f t="shared" si="75"/>
        <v>-2.8731617324248248E-8</v>
      </c>
      <c r="AR72">
        <f t="shared" si="76"/>
        <v>-2.8732953405337768E-8</v>
      </c>
      <c r="AS72">
        <f t="shared" si="77"/>
        <v>-9.1883049541864739E-5</v>
      </c>
      <c r="AT72">
        <f t="shared" si="78"/>
        <v>-6.0030297505129377E-5</v>
      </c>
      <c r="AU72">
        <f t="shared" si="79"/>
        <v>-1.5194208000039944E-4</v>
      </c>
      <c r="AW72">
        <v>69</v>
      </c>
      <c r="AX72">
        <f>IF(Z72&gt;0, (R72*SUMPRODUCT(K72:$K$98, X72:$X$98)-K72*$AZ$3)/Z72, 0)</f>
        <v>-28654422067.181778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0.80709142899999997</v>
      </c>
      <c r="Q73" s="5">
        <f t="shared" si="91"/>
        <v>50</v>
      </c>
      <c r="R73">
        <f t="shared" si="62"/>
        <v>250000</v>
      </c>
      <c r="S73">
        <f t="shared" si="63"/>
        <v>-139874832839.54276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-1.9058908745382901</v>
      </c>
      <c r="AC73">
        <f t="shared" si="64"/>
        <v>-1.7016883058744439</v>
      </c>
      <c r="AE73">
        <f t="shared" si="65"/>
        <v>0</v>
      </c>
      <c r="AF73">
        <f t="shared" si="66"/>
        <v>0</v>
      </c>
      <c r="AG73">
        <f t="shared" si="67"/>
        <v>-6.0828966559929104E-10</v>
      </c>
      <c r="AH73">
        <f t="shared" si="68"/>
        <v>-1.3420513122221698E-5</v>
      </c>
      <c r="AI73">
        <f t="shared" si="69"/>
        <v>-1.3421121411887297E-5</v>
      </c>
      <c r="AJ73">
        <f t="shared" si="70"/>
        <v>-0.20420256866384623</v>
      </c>
      <c r="AK73">
        <f t="shared" ref="AK73:AK98" si="92">G73*SUM(AB73:AB73, AE73:AF73)</f>
        <v>-0.13341236121768033</v>
      </c>
      <c r="AL73">
        <f t="shared" si="71"/>
        <v>-0.33762835100293842</v>
      </c>
      <c r="AN73">
        <f t="shared" si="72"/>
        <v>0</v>
      </c>
      <c r="AO73">
        <f t="shared" si="73"/>
        <v>0</v>
      </c>
      <c r="AP73">
        <f t="shared" si="74"/>
        <v>-2.1819703823623475E-13</v>
      </c>
      <c r="AQ73">
        <f t="shared" si="75"/>
        <v>-4.8140160526881569E-9</v>
      </c>
      <c r="AR73">
        <f t="shared" si="76"/>
        <v>-4.814234249726393E-9</v>
      </c>
      <c r="AS73">
        <f t="shared" si="77"/>
        <v>-7.3248648140003081E-5</v>
      </c>
      <c r="AT73">
        <f t="shared" si="78"/>
        <v>-4.7855789318927536E-5</v>
      </c>
      <c r="AU73">
        <f t="shared" si="79"/>
        <v>-1.2110925169318033E-4</v>
      </c>
      <c r="AW73">
        <v>70</v>
      </c>
      <c r="AX73">
        <f>IF(Z73&gt;0, (R73*SUMPRODUCT(K73:$K$98, X73:$X$98)-K73*$AZ$3)/Z73, 0)</f>
        <v>-139874832839.54276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0.81105379099999997</v>
      </c>
      <c r="Q74" s="5">
        <f t="shared" si="91"/>
        <v>50</v>
      </c>
      <c r="R74">
        <f t="shared" si="62"/>
        <v>250000</v>
      </c>
      <c r="S74">
        <f t="shared" si="63"/>
        <v>-697909414508.7865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-1.7016883058744439</v>
      </c>
      <c r="AC74">
        <f t="shared" si="64"/>
        <v>-1.519364563013939</v>
      </c>
      <c r="AE74">
        <f t="shared" si="65"/>
        <v>0</v>
      </c>
      <c r="AF74">
        <f t="shared" si="66"/>
        <v>0</v>
      </c>
      <c r="AG74">
        <f t="shared" si="67"/>
        <v>-1.088511296328709E-10</v>
      </c>
      <c r="AH74">
        <f t="shared" si="68"/>
        <v>-2.4667781965521362E-6</v>
      </c>
      <c r="AI74">
        <f t="shared" si="69"/>
        <v>-2.4668870476817689E-6</v>
      </c>
      <c r="AJ74">
        <f t="shared" si="70"/>
        <v>-0.1823237428605049</v>
      </c>
      <c r="AK74">
        <f t="shared" si="92"/>
        <v>-0.11911818141121108</v>
      </c>
      <c r="AL74">
        <f t="shared" si="71"/>
        <v>-0.30144439115876365</v>
      </c>
      <c r="AN74">
        <f t="shared" si="72"/>
        <v>0</v>
      </c>
      <c r="AO74">
        <f t="shared" si="73"/>
        <v>0</v>
      </c>
      <c r="AP74">
        <f t="shared" si="74"/>
        <v>-3.4862082863752027E-14</v>
      </c>
      <c r="AQ74">
        <f t="shared" si="75"/>
        <v>-7.9004256717174155E-10</v>
      </c>
      <c r="AR74">
        <f t="shared" si="76"/>
        <v>-7.9007742925460527E-10</v>
      </c>
      <c r="AS74">
        <f t="shared" si="77"/>
        <v>-5.8393380510337812E-5</v>
      </c>
      <c r="AT74">
        <f t="shared" si="78"/>
        <v>-3.8150342811720816E-5</v>
      </c>
      <c r="AU74">
        <f t="shared" si="79"/>
        <v>-9.6544513399487883E-5</v>
      </c>
      <c r="AW74">
        <v>71</v>
      </c>
      <c r="AX74">
        <f>IF(Z74&gt;0, (R74*SUMPRODUCT(K74:$K$98, X74:$X$98)-K74*$AZ$3)/Z74, 0)</f>
        <v>-697909414508.7865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0.81525055400000002</v>
      </c>
      <c r="Q75" s="5">
        <f t="shared" si="91"/>
        <v>50</v>
      </c>
      <c r="R75">
        <f t="shared" si="62"/>
        <v>250000</v>
      </c>
      <c r="S75">
        <f t="shared" si="63"/>
        <v>-3565867705972.7856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-1.519364563013939</v>
      </c>
      <c r="AC75">
        <f t="shared" si="64"/>
        <v>-1.3565755033803024</v>
      </c>
      <c r="AE75">
        <f t="shared" si="65"/>
        <v>0</v>
      </c>
      <c r="AF75">
        <f t="shared" si="66"/>
        <v>0</v>
      </c>
      <c r="AG75">
        <f t="shared" si="67"/>
        <v>-1.9021674599818366E-11</v>
      </c>
      <c r="AH75">
        <f t="shared" si="68"/>
        <v>-4.4370471868361911E-7</v>
      </c>
      <c r="AI75">
        <f t="shared" si="69"/>
        <v>-4.4372374035821894E-7</v>
      </c>
      <c r="AJ75">
        <f t="shared" si="70"/>
        <v>-0.16278905963363655</v>
      </c>
      <c r="AK75">
        <f t="shared" si="92"/>
        <v>-0.10635551941097574</v>
      </c>
      <c r="AL75">
        <f t="shared" si="71"/>
        <v>-0.26914502276835262</v>
      </c>
      <c r="AN75">
        <f t="shared" si="72"/>
        <v>0</v>
      </c>
      <c r="AO75">
        <f t="shared" si="73"/>
        <v>0</v>
      </c>
      <c r="AP75">
        <f t="shared" si="74"/>
        <v>-5.4394014882560334E-15</v>
      </c>
      <c r="AQ75">
        <f t="shared" si="75"/>
        <v>-1.2688094807262386E-10</v>
      </c>
      <c r="AR75">
        <f t="shared" si="76"/>
        <v>-1.2688638747411212E-10</v>
      </c>
      <c r="AS75">
        <f t="shared" si="77"/>
        <v>-4.6550846435542431E-5</v>
      </c>
      <c r="AT75">
        <f t="shared" si="78"/>
        <v>-3.0413219799997469E-5</v>
      </c>
      <c r="AU75">
        <f t="shared" si="79"/>
        <v>-7.6964193121927376E-5</v>
      </c>
      <c r="AW75">
        <v>72</v>
      </c>
      <c r="AX75">
        <f>IF(Z75&gt;0, (R75*SUMPRODUCT(K75:$K$98, X75:$X$98)-K75*$AZ$3)/Z75, 0)</f>
        <v>-3565867705972.7856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0.81969331899999998</v>
      </c>
      <c r="Q76" s="5">
        <f t="shared" si="91"/>
        <v>50</v>
      </c>
      <c r="R76">
        <f t="shared" si="62"/>
        <v>250000</v>
      </c>
      <c r="S76">
        <f t="shared" si="63"/>
        <v>-18694571659538.035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-1.3565755033803024</v>
      </c>
      <c r="AC76">
        <f t="shared" si="64"/>
        <v>-1.2112281281288981</v>
      </c>
      <c r="AE76">
        <f t="shared" si="65"/>
        <v>0</v>
      </c>
      <c r="AF76">
        <f t="shared" si="66"/>
        <v>0</v>
      </c>
      <c r="AG76">
        <f t="shared" si="67"/>
        <v>-3.2395182681570706E-12</v>
      </c>
      <c r="AH76">
        <f t="shared" si="68"/>
        <v>-7.7959697928315556E-8</v>
      </c>
      <c r="AI76">
        <f t="shared" si="69"/>
        <v>-7.7962937446583713E-8</v>
      </c>
      <c r="AJ76">
        <f t="shared" si="70"/>
        <v>-0.14534737525140429</v>
      </c>
      <c r="AK76">
        <f t="shared" si="92"/>
        <v>-9.4960285236621172E-2</v>
      </c>
      <c r="AL76">
        <f t="shared" si="71"/>
        <v>-0.2403077384509629</v>
      </c>
      <c r="AN76">
        <f t="shared" si="72"/>
        <v>0</v>
      </c>
      <c r="AO76">
        <f t="shared" si="73"/>
        <v>0</v>
      </c>
      <c r="AP76">
        <f t="shared" si="74"/>
        <v>-8.27112869724416E-16</v>
      </c>
      <c r="AQ76">
        <f t="shared" si="75"/>
        <v>-1.9904647586080923E-11</v>
      </c>
      <c r="AR76">
        <f t="shared" si="76"/>
        <v>-1.9905474698950648E-11</v>
      </c>
      <c r="AS76">
        <f t="shared" si="77"/>
        <v>-3.7110049920938323E-5</v>
      </c>
      <c r="AT76">
        <f t="shared" si="78"/>
        <v>-2.4245232633490622E-5</v>
      </c>
      <c r="AU76">
        <f t="shared" si="79"/>
        <v>-6.1355302459903638E-5</v>
      </c>
      <c r="AW76">
        <v>73</v>
      </c>
      <c r="AX76">
        <f>IF(Z76&gt;0, (R76*SUMPRODUCT(K76:$K$98, X76:$X$98)-K76*$AZ$3)/Z76, 0)</f>
        <v>-18694571659538.035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0.82421808699999999</v>
      </c>
      <c r="Q77" s="5">
        <f t="shared" si="91"/>
        <v>50</v>
      </c>
      <c r="R77">
        <f t="shared" si="62"/>
        <v>250000</v>
      </c>
      <c r="S77">
        <f t="shared" si="63"/>
        <v>-100683974126548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-1.2112281281288981</v>
      </c>
      <c r="AC77">
        <f t="shared" si="64"/>
        <v>-1.0814536858467625</v>
      </c>
      <c r="AE77">
        <f t="shared" si="65"/>
        <v>0</v>
      </c>
      <c r="AF77">
        <f t="shared" si="66"/>
        <v>0</v>
      </c>
      <c r="AG77">
        <f t="shared" si="67"/>
        <v>-5.3705353569352624E-13</v>
      </c>
      <c r="AH77">
        <f t="shared" si="68"/>
        <v>-1.3350347748909868E-8</v>
      </c>
      <c r="AI77">
        <f t="shared" si="69"/>
        <v>-1.3350884802445562E-8</v>
      </c>
      <c r="AJ77">
        <f t="shared" si="70"/>
        <v>-0.12977444228213564</v>
      </c>
      <c r="AK77">
        <f t="shared" si="92"/>
        <v>-8.4785968969022879E-2</v>
      </c>
      <c r="AL77">
        <f t="shared" si="71"/>
        <v>-0.21456042460204333</v>
      </c>
      <c r="AN77">
        <f t="shared" si="72"/>
        <v>0</v>
      </c>
      <c r="AO77">
        <f t="shared" si="73"/>
        <v>0</v>
      </c>
      <c r="AP77">
        <f t="shared" si="74"/>
        <v>-1.2242888733020847E-16</v>
      </c>
      <c r="AQ77">
        <f t="shared" si="75"/>
        <v>-3.0433990500774032E-12</v>
      </c>
      <c r="AR77">
        <f t="shared" si="76"/>
        <v>-3.0435214789647336E-12</v>
      </c>
      <c r="AS77">
        <f t="shared" si="77"/>
        <v>-2.9583904613872455E-5</v>
      </c>
      <c r="AT77">
        <f t="shared" si="78"/>
        <v>-1.9328151016986553E-5</v>
      </c>
      <c r="AU77">
        <f t="shared" si="79"/>
        <v>-4.8912058674380487E-5</v>
      </c>
      <c r="AW77">
        <v>74</v>
      </c>
      <c r="AX77">
        <f>IF(Z77&gt;0, (R77*SUMPRODUCT(K77:$K$98, X77:$X$98)-K77*$AZ$3)/Z77, 0)</f>
        <v>-100683974126548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0.82894669600000004</v>
      </c>
      <c r="Q78" s="5">
        <f t="shared" si="91"/>
        <v>50</v>
      </c>
      <c r="R78">
        <f t="shared" si="62"/>
        <v>250000</v>
      </c>
      <c r="S78">
        <f t="shared" si="63"/>
        <v>-558177964920110.13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-1.0814536858467625</v>
      </c>
      <c r="AC78">
        <f t="shared" si="64"/>
        <v>-0.96558364808012698</v>
      </c>
      <c r="AE78">
        <f t="shared" si="65"/>
        <v>0</v>
      </c>
      <c r="AF78">
        <f t="shared" si="66"/>
        <v>0</v>
      </c>
      <c r="AG78">
        <f t="shared" si="67"/>
        <v>-8.6494246348324333E-14</v>
      </c>
      <c r="AH78">
        <f t="shared" si="68"/>
        <v>-2.2259437699413334E-9</v>
      </c>
      <c r="AI78">
        <f t="shared" si="69"/>
        <v>-2.2260302641876816E-9</v>
      </c>
      <c r="AJ78">
        <f t="shared" si="70"/>
        <v>-0.11587003776663551</v>
      </c>
      <c r="AK78">
        <f t="shared" si="92"/>
        <v>-7.5701758009273382E-2</v>
      </c>
      <c r="AL78">
        <f t="shared" si="71"/>
        <v>-0.19157179800193916</v>
      </c>
      <c r="AN78">
        <f t="shared" si="72"/>
        <v>0</v>
      </c>
      <c r="AO78">
        <f t="shared" si="73"/>
        <v>0</v>
      </c>
      <c r="AP78">
        <f t="shared" si="74"/>
        <v>-1.7604979294262332E-17</v>
      </c>
      <c r="AQ78">
        <f t="shared" si="75"/>
        <v>-4.5306706092559184E-13</v>
      </c>
      <c r="AR78">
        <f t="shared" si="76"/>
        <v>-4.5308466590488607E-13</v>
      </c>
      <c r="AS78">
        <f t="shared" si="77"/>
        <v>-2.3584107635230373E-5</v>
      </c>
      <c r="AT78">
        <f t="shared" si="78"/>
        <v>-1.5408283655370963E-5</v>
      </c>
      <c r="AU78">
        <f t="shared" si="79"/>
        <v>-3.8992391743686002E-5</v>
      </c>
      <c r="AW78">
        <v>75</v>
      </c>
      <c r="AX78">
        <f>IF(Z78&gt;0, (R78*SUMPRODUCT(K78:$K$98, X78:$X$98)-K78*$AZ$3)/Z78, 0)</f>
        <v>-558177964920110.13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0.83370721699999994</v>
      </c>
      <c r="Q79" s="5">
        <f t="shared" si="91"/>
        <v>50</v>
      </c>
      <c r="R79">
        <f t="shared" si="62"/>
        <v>250000</v>
      </c>
      <c r="S79">
        <f t="shared" si="63"/>
        <v>-3188715265020349.5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-0.96558364808012698</v>
      </c>
      <c r="AC79">
        <f t="shared" si="64"/>
        <v>-0.86212825721479547</v>
      </c>
      <c r="AE79">
        <f t="shared" si="65"/>
        <v>0</v>
      </c>
      <c r="AF79">
        <f t="shared" si="66"/>
        <v>0</v>
      </c>
      <c r="AG79">
        <f t="shared" si="67"/>
        <v>-1.3518426475267205E-14</v>
      </c>
      <c r="AH79">
        <f t="shared" si="68"/>
        <v>-3.6055438704786945E-10</v>
      </c>
      <c r="AI79">
        <f t="shared" si="69"/>
        <v>-3.6056790547434471E-10</v>
      </c>
      <c r="AJ79">
        <f t="shared" si="70"/>
        <v>-0.10345539086533151</v>
      </c>
      <c r="AK79">
        <f t="shared" si="92"/>
        <v>-6.7590855365608896E-2</v>
      </c>
      <c r="AL79">
        <f t="shared" si="71"/>
        <v>-0.1710462465915083</v>
      </c>
      <c r="AN79">
        <f t="shared" si="72"/>
        <v>0</v>
      </c>
      <c r="AO79">
        <f t="shared" si="73"/>
        <v>0</v>
      </c>
      <c r="AP79">
        <f t="shared" si="74"/>
        <v>-2.4567242933550334E-18</v>
      </c>
      <c r="AQ79">
        <f t="shared" si="75"/>
        <v>-6.5524099521259251E-14</v>
      </c>
      <c r="AR79">
        <f t="shared" si="76"/>
        <v>-6.5526556245552597E-14</v>
      </c>
      <c r="AS79">
        <f t="shared" si="77"/>
        <v>-1.8801106214721383E-5</v>
      </c>
      <c r="AT79">
        <f t="shared" si="78"/>
        <v>-1.2283389393665033E-5</v>
      </c>
      <c r="AU79">
        <f t="shared" si="79"/>
        <v>-3.1084495673912969E-5</v>
      </c>
      <c r="AW79">
        <v>76</v>
      </c>
      <c r="AX79">
        <f>IF(Z79&gt;0, (R79*SUMPRODUCT(K79:$K$98, X79:$X$98)-K79*$AZ$3)/Z79, 0)</f>
        <v>-3188715265020349.5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0.83838979800000002</v>
      </c>
      <c r="Q80" s="5">
        <f t="shared" si="91"/>
        <v>50</v>
      </c>
      <c r="R80">
        <f t="shared" si="62"/>
        <v>250000</v>
      </c>
      <c r="S80">
        <f t="shared" si="63"/>
        <v>-1.877886292184506E+16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-0.86212825721479547</v>
      </c>
      <c r="AC80">
        <f t="shared" si="64"/>
        <v>-0.76975737251326759</v>
      </c>
      <c r="AE80">
        <f t="shared" si="65"/>
        <v>0</v>
      </c>
      <c r="AF80">
        <f t="shared" si="66"/>
        <v>0</v>
      </c>
      <c r="AG80">
        <f t="shared" si="67"/>
        <v>-2.0495313686374078E-15</v>
      </c>
      <c r="AH80">
        <f t="shared" si="68"/>
        <v>-5.666855420938562E-11</v>
      </c>
      <c r="AI80">
        <f t="shared" si="69"/>
        <v>-5.6670603740754258E-11</v>
      </c>
      <c r="AJ80">
        <f t="shared" si="70"/>
        <v>-9.2370884701527878E-2</v>
      </c>
      <c r="AK80">
        <f t="shared" si="92"/>
        <v>-6.0348978005035692E-2</v>
      </c>
      <c r="AL80">
        <f t="shared" si="71"/>
        <v>-0.15271986276323418</v>
      </c>
      <c r="AN80">
        <f t="shared" si="72"/>
        <v>0</v>
      </c>
      <c r="AO80">
        <f t="shared" si="73"/>
        <v>0</v>
      </c>
      <c r="AP80">
        <f t="shared" si="74"/>
        <v>-3.3255755926237823E-19</v>
      </c>
      <c r="AQ80">
        <f t="shared" si="75"/>
        <v>-9.1950561787840118E-15</v>
      </c>
      <c r="AR80">
        <f t="shared" si="76"/>
        <v>-9.1953887363432747E-15</v>
      </c>
      <c r="AS80">
        <f t="shared" si="77"/>
        <v>-1.4988126765617336E-5</v>
      </c>
      <c r="AT80">
        <f t="shared" si="78"/>
        <v>-9.7922428202094068E-6</v>
      </c>
      <c r="AU80">
        <f t="shared" si="79"/>
        <v>-2.4780369595022132E-5</v>
      </c>
      <c r="AW80">
        <v>77</v>
      </c>
      <c r="AX80">
        <f>IF(Z80&gt;0, (R80*SUMPRODUCT(K80:$K$98, X80:$X$98)-K80*$AZ$3)/Z80, 0)</f>
        <v>-1.877886292184506E+16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0.84318435700000005</v>
      </c>
      <c r="Q81" s="5">
        <f t="shared" si="91"/>
        <v>50</v>
      </c>
      <c r="R81">
        <f t="shared" si="62"/>
        <v>250000</v>
      </c>
      <c r="S81">
        <f t="shared" si="63"/>
        <v>-1.142033747351072E+17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-0.76975737251326759</v>
      </c>
      <c r="AC81">
        <f t="shared" si="64"/>
        <v>-0.68728336831542547</v>
      </c>
      <c r="AE81">
        <f t="shared" si="65"/>
        <v>0</v>
      </c>
      <c r="AF81">
        <f t="shared" si="66"/>
        <v>0</v>
      </c>
      <c r="AG81">
        <f t="shared" si="67"/>
        <v>-3.00903265735171E-16</v>
      </c>
      <c r="AH81">
        <f t="shared" si="68"/>
        <v>-8.6406639460793133E-12</v>
      </c>
      <c r="AI81">
        <f t="shared" si="69"/>
        <v>-8.640964849345049E-12</v>
      </c>
      <c r="AJ81">
        <f t="shared" si="70"/>
        <v>-8.2474004197842121E-2</v>
      </c>
      <c r="AK81">
        <f t="shared" si="92"/>
        <v>-5.3883016075928734E-2</v>
      </c>
      <c r="AL81">
        <f t="shared" si="71"/>
        <v>-0.13635702028241181</v>
      </c>
      <c r="AN81">
        <f t="shared" si="72"/>
        <v>0</v>
      </c>
      <c r="AO81">
        <f t="shared" si="73"/>
        <v>0</v>
      </c>
      <c r="AP81">
        <f t="shared" si="74"/>
        <v>-4.3593439194300582E-20</v>
      </c>
      <c r="AQ81">
        <f t="shared" si="75"/>
        <v>-1.2518184454113292E-15</v>
      </c>
      <c r="AR81">
        <f t="shared" si="76"/>
        <v>-1.2518620388505236E-15</v>
      </c>
      <c r="AS81">
        <f t="shared" si="77"/>
        <v>-1.194844289351587E-5</v>
      </c>
      <c r="AT81">
        <f t="shared" si="78"/>
        <v>-7.8063160237644569E-6</v>
      </c>
      <c r="AU81">
        <f t="shared" si="79"/>
        <v>-1.9754758918532189E-5</v>
      </c>
      <c r="AW81">
        <v>78</v>
      </c>
      <c r="AX81">
        <f>IF(Z81&gt;0, (R81*SUMPRODUCT(K81:$K$98, X81:$X$98)-K81*$AZ$3)/Z81, 0)</f>
        <v>-1.142033747351072E+17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0.84806285100000001</v>
      </c>
      <c r="Q82" s="5">
        <f t="shared" si="91"/>
        <v>50</v>
      </c>
      <c r="R82">
        <f t="shared" si="62"/>
        <v>250000</v>
      </c>
      <c r="S82">
        <f t="shared" si="63"/>
        <v>-7.1839754136974797E+17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-0.68728336831542547</v>
      </c>
      <c r="AC82">
        <f t="shared" si="64"/>
        <v>-0.61364586456734516</v>
      </c>
      <c r="AE82">
        <f t="shared" si="65"/>
        <v>0</v>
      </c>
      <c r="AF82">
        <f t="shared" si="66"/>
        <v>0</v>
      </c>
      <c r="AG82">
        <f t="shared" si="67"/>
        <v>-4.270935166323956E-17</v>
      </c>
      <c r="AH82">
        <f t="shared" si="68"/>
        <v>-1.2759244070728987E-12</v>
      </c>
      <c r="AI82">
        <f t="shared" si="69"/>
        <v>-1.2759671164245619E-12</v>
      </c>
      <c r="AJ82">
        <f t="shared" si="70"/>
        <v>-7.3637503748080313E-2</v>
      </c>
      <c r="AK82">
        <f t="shared" si="92"/>
        <v>-4.8109835782079786E-2</v>
      </c>
      <c r="AL82">
        <f t="shared" si="71"/>
        <v>-0.12174733953143607</v>
      </c>
      <c r="AN82">
        <f t="shared" si="72"/>
        <v>0</v>
      </c>
      <c r="AO82">
        <f t="shared" si="73"/>
        <v>0</v>
      </c>
      <c r="AP82">
        <f t="shared" si="74"/>
        <v>-5.5245789949498929E-21</v>
      </c>
      <c r="AQ82">
        <f t="shared" si="75"/>
        <v>-1.6504453717863253E-16</v>
      </c>
      <c r="AR82">
        <f t="shared" si="76"/>
        <v>-1.6505006175762748E-16</v>
      </c>
      <c r="AS82">
        <f t="shared" si="77"/>
        <v>-9.5252255209797538E-6</v>
      </c>
      <c r="AT82">
        <f t="shared" si="78"/>
        <v>-6.2231473403735229E-6</v>
      </c>
      <c r="AU82">
        <f t="shared" si="79"/>
        <v>-1.5748372861518325E-5</v>
      </c>
      <c r="AW82">
        <v>79</v>
      </c>
      <c r="AX82">
        <f>IF(Z82&gt;0, (R82*SUMPRODUCT(K82:$K$98, X82:$X$98)-K82*$AZ$3)/Z82, 0)</f>
        <v>-7.1839754136974797E+17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0.85299375700000002</v>
      </c>
      <c r="Q83" s="5">
        <f t="shared" si="91"/>
        <v>50</v>
      </c>
      <c r="R83">
        <f t="shared" si="62"/>
        <v>250000</v>
      </c>
      <c r="S83">
        <f t="shared" si="63"/>
        <v>-4.6817310085861509E+18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-0.61364586456734516</v>
      </c>
      <c r="AC83">
        <f t="shared" si="64"/>
        <v>-0.5478980933637011</v>
      </c>
      <c r="AE83">
        <f t="shared" si="65"/>
        <v>0</v>
      </c>
      <c r="AF83">
        <f t="shared" si="66"/>
        <v>0</v>
      </c>
      <c r="AG83">
        <f t="shared" si="67"/>
        <v>-5.851447812346254E-18</v>
      </c>
      <c r="AH83">
        <f t="shared" si="68"/>
        <v>-1.8215405167130457E-13</v>
      </c>
      <c r="AI83">
        <f t="shared" si="69"/>
        <v>-1.8215990311911691E-13</v>
      </c>
      <c r="AJ83">
        <f t="shared" si="70"/>
        <v>-6.5747771203644056E-2</v>
      </c>
      <c r="AK83">
        <f t="shared" si="92"/>
        <v>-4.2955210519714168E-2</v>
      </c>
      <c r="AL83">
        <f t="shared" si="71"/>
        <v>-0.10870298172354038</v>
      </c>
      <c r="AN83">
        <f t="shared" si="72"/>
        <v>0</v>
      </c>
      <c r="AO83">
        <f t="shared" si="73"/>
        <v>0</v>
      </c>
      <c r="AP83">
        <f t="shared" si="74"/>
        <v>-6.7580518951321498E-22</v>
      </c>
      <c r="AQ83">
        <f t="shared" si="75"/>
        <v>-2.1037640146185683E-17</v>
      </c>
      <c r="AR83">
        <f t="shared" si="76"/>
        <v>-2.1038315951375198E-17</v>
      </c>
      <c r="AS83">
        <f t="shared" si="77"/>
        <v>-7.5934514676178932E-6</v>
      </c>
      <c r="AT83">
        <f t="shared" si="78"/>
        <v>-4.9610549588436958E-6</v>
      </c>
      <c r="AU83">
        <f t="shared" si="79"/>
        <v>-1.2554506426482627E-5</v>
      </c>
      <c r="AW83">
        <v>80</v>
      </c>
      <c r="AX83">
        <f>IF(Z83&gt;0, (R83*SUMPRODUCT(K83:$K$98, X83:$X$98)-K83*$AZ$3)/Z83, 0)</f>
        <v>-4.6817310085861509E+18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0.85794593600000002</v>
      </c>
      <c r="Q84" s="5">
        <f t="shared" si="91"/>
        <v>50</v>
      </c>
      <c r="R84">
        <f t="shared" si="62"/>
        <v>250000</v>
      </c>
      <c r="S84">
        <f t="shared" si="63"/>
        <v>-3.1654587866011607E+19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-0.5478980933637011</v>
      </c>
      <c r="AC84">
        <f t="shared" si="64"/>
        <v>-0.4891947262175903</v>
      </c>
      <c r="AE84">
        <f t="shared" si="65"/>
        <v>0</v>
      </c>
      <c r="AF84">
        <f t="shared" si="66"/>
        <v>0</v>
      </c>
      <c r="AG84">
        <f t="shared" si="67"/>
        <v>-7.7270746390423238E-19</v>
      </c>
      <c r="AH84">
        <f t="shared" si="68"/>
        <v>-2.5101129351592794E-14</v>
      </c>
      <c r="AI84">
        <f t="shared" si="69"/>
        <v>-2.5101902059056699E-14</v>
      </c>
      <c r="AJ84">
        <f t="shared" si="70"/>
        <v>-5.8703367146110796E-2</v>
      </c>
      <c r="AK84">
        <f t="shared" si="92"/>
        <v>-3.8352866535459079E-2</v>
      </c>
      <c r="AL84">
        <f t="shared" si="71"/>
        <v>-9.7056233681594981E-2</v>
      </c>
      <c r="AN84">
        <f t="shared" si="72"/>
        <v>0</v>
      </c>
      <c r="AO84">
        <f t="shared" si="73"/>
        <v>0</v>
      </c>
      <c r="AP84">
        <f t="shared" si="74"/>
        <v>-7.9681090845991293E-23</v>
      </c>
      <c r="AQ84">
        <f t="shared" si="75"/>
        <v>-2.5884121244221991E-18</v>
      </c>
      <c r="AR84">
        <f t="shared" si="76"/>
        <v>-2.5884918055130451E-18</v>
      </c>
      <c r="AS84">
        <f t="shared" si="77"/>
        <v>-6.0534530194657983E-6</v>
      </c>
      <c r="AT84">
        <f t="shared" si="78"/>
        <v>-3.9549226393843239E-6</v>
      </c>
      <c r="AU84">
        <f t="shared" si="79"/>
        <v>-1.0008375658852712E-5</v>
      </c>
      <c r="AW84">
        <v>81</v>
      </c>
      <c r="AX84">
        <f>IF(Z84&gt;0, (R84*SUMPRODUCT(K84:$K$98, X84:$X$98)-K84*$AZ$3)/Z84, 0)</f>
        <v>-3.1654587866011607E+19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0.86292441799999997</v>
      </c>
      <c r="Q85" s="5">
        <f t="shared" si="91"/>
        <v>50</v>
      </c>
      <c r="R85">
        <f t="shared" si="62"/>
        <v>250000</v>
      </c>
      <c r="S85">
        <f t="shared" si="63"/>
        <v>-2.2241113859598536E+20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-0.4891947262175903</v>
      </c>
      <c r="AC85">
        <f t="shared" si="64"/>
        <v>-0.43678100555141991</v>
      </c>
      <c r="AE85">
        <f t="shared" si="65"/>
        <v>0</v>
      </c>
      <c r="AF85">
        <f t="shared" si="66"/>
        <v>0</v>
      </c>
      <c r="AG85">
        <f t="shared" si="67"/>
        <v>-9.819225069137433E-20</v>
      </c>
      <c r="AH85">
        <f t="shared" si="68"/>
        <v>-3.3339406928690786E-15</v>
      </c>
      <c r="AI85">
        <f t="shared" si="69"/>
        <v>-3.3340388851197698E-15</v>
      </c>
      <c r="AJ85">
        <f t="shared" si="70"/>
        <v>-5.2413720666170394E-2</v>
      </c>
      <c r="AK85">
        <f t="shared" si="92"/>
        <v>-3.4243630835231326E-2</v>
      </c>
      <c r="AL85">
        <f t="shared" si="71"/>
        <v>-8.665735150140505E-2</v>
      </c>
      <c r="AN85">
        <f t="shared" si="72"/>
        <v>0</v>
      </c>
      <c r="AO85">
        <f t="shared" si="73"/>
        <v>0</v>
      </c>
      <c r="AP85">
        <f t="shared" si="74"/>
        <v>-9.0406437443296575E-24</v>
      </c>
      <c r="AQ85">
        <f t="shared" si="75"/>
        <v>-3.069587452851882E-19</v>
      </c>
      <c r="AR85">
        <f t="shared" si="76"/>
        <v>-3.0696778592893251E-19</v>
      </c>
      <c r="AS85">
        <f t="shared" si="77"/>
        <v>-4.8257756851608755E-6</v>
      </c>
      <c r="AT85">
        <f t="shared" si="78"/>
        <v>-3.1528401143051057E-6</v>
      </c>
      <c r="AU85">
        <f t="shared" si="79"/>
        <v>-7.9786157994662886E-6</v>
      </c>
      <c r="AW85">
        <v>82</v>
      </c>
      <c r="AX85">
        <f>IF(Z85&gt;0, (R85*SUMPRODUCT(K85:$K$98, X85:$X$98)-K85*$AZ$3)/Z85, 0)</f>
        <v>-2.2241113859598536E+20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0.86793829099999997</v>
      </c>
      <c r="Q86" s="5">
        <f t="shared" si="91"/>
        <v>50</v>
      </c>
      <c r="R86">
        <f t="shared" si="62"/>
        <v>250000</v>
      </c>
      <c r="S86">
        <f t="shared" si="63"/>
        <v>-1.6268932769605524E+21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-0.43678100555141991</v>
      </c>
      <c r="AC86">
        <f t="shared" si="64"/>
        <v>-0.38998304067091061</v>
      </c>
      <c r="AE86">
        <f t="shared" si="65"/>
        <v>0</v>
      </c>
      <c r="AF86">
        <f t="shared" si="66"/>
        <v>0</v>
      </c>
      <c r="AG86">
        <f t="shared" si="67"/>
        <v>-1.1985513929945591E-20</v>
      </c>
      <c r="AH86">
        <f t="shared" si="68"/>
        <v>-4.26124071272575E-16</v>
      </c>
      <c r="AI86">
        <f t="shared" si="69"/>
        <v>-4.2613605678650492E-16</v>
      </c>
      <c r="AJ86">
        <f t="shared" si="70"/>
        <v>-4.6797964880509302E-2</v>
      </c>
      <c r="AK86">
        <f t="shared" si="92"/>
        <v>-3.0574670388599397E-2</v>
      </c>
      <c r="AL86">
        <f t="shared" si="71"/>
        <v>-7.7372635269109119E-2</v>
      </c>
      <c r="AN86">
        <f t="shared" si="72"/>
        <v>0</v>
      </c>
      <c r="AO86">
        <f t="shared" si="73"/>
        <v>0</v>
      </c>
      <c r="AP86">
        <f t="shared" si="74"/>
        <v>-9.8528252311878373E-25</v>
      </c>
      <c r="AQ86">
        <f t="shared" si="75"/>
        <v>-3.5030003933005905E-20</v>
      </c>
      <c r="AR86">
        <f t="shared" si="76"/>
        <v>-3.5030989215529019E-20</v>
      </c>
      <c r="AS86">
        <f t="shared" si="77"/>
        <v>-3.8470788306448323E-6</v>
      </c>
      <c r="AT86">
        <f t="shared" si="78"/>
        <v>-2.5134248360212892E-6</v>
      </c>
      <c r="AU86">
        <f t="shared" si="79"/>
        <v>-6.3605036666661566E-6</v>
      </c>
      <c r="AW86">
        <v>83</v>
      </c>
      <c r="AX86">
        <f>IF(Z86&gt;0, (R86*SUMPRODUCT(K86:$K$98, X86:$X$98)-K86*$AZ$3)/Z86, 0)</f>
        <v>-1.6268932769605524E+21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0.872959127</v>
      </c>
      <c r="Q87" s="5">
        <f t="shared" si="91"/>
        <v>50</v>
      </c>
      <c r="R87">
        <f t="shared" si="62"/>
        <v>250000</v>
      </c>
      <c r="S87">
        <f t="shared" si="63"/>
        <v>-1.2410906085778195E+22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-0.38998304067091061</v>
      </c>
      <c r="AC87">
        <f t="shared" si="64"/>
        <v>-0.34819914345617015</v>
      </c>
      <c r="AE87">
        <f t="shared" si="65"/>
        <v>0</v>
      </c>
      <c r="AF87">
        <f t="shared" si="66"/>
        <v>0</v>
      </c>
      <c r="AG87">
        <f t="shared" si="67"/>
        <v>-1.4027950137144929E-21</v>
      </c>
      <c r="AH87">
        <f t="shared" si="68"/>
        <v>-5.231431888465821E-17</v>
      </c>
      <c r="AI87">
        <f t="shared" si="69"/>
        <v>-5.2315721679671925E-17</v>
      </c>
      <c r="AJ87">
        <f t="shared" si="70"/>
        <v>-4.1783897214740462E-2</v>
      </c>
      <c r="AK87">
        <f t="shared" si="92"/>
        <v>-2.7298812846963744E-2</v>
      </c>
      <c r="AL87">
        <f t="shared" si="71"/>
        <v>-6.9082710061704258E-2</v>
      </c>
      <c r="AN87">
        <f t="shared" si="72"/>
        <v>0</v>
      </c>
      <c r="AO87">
        <f t="shared" si="73"/>
        <v>0</v>
      </c>
      <c r="AP87">
        <f t="shared" si="74"/>
        <v>-1.0296279165845101E-25</v>
      </c>
      <c r="AQ87">
        <f t="shared" si="75"/>
        <v>-3.8397829072773693E-21</v>
      </c>
      <c r="AR87">
        <f t="shared" si="76"/>
        <v>-3.8398858700690273E-21</v>
      </c>
      <c r="AS87">
        <f t="shared" si="77"/>
        <v>-3.0668676902462E-6</v>
      </c>
      <c r="AT87">
        <f t="shared" si="78"/>
        <v>-2.0036868909608488E-6</v>
      </c>
      <c r="AU87">
        <f t="shared" si="79"/>
        <v>-5.0705545812070526E-6</v>
      </c>
      <c r="AW87">
        <v>84</v>
      </c>
      <c r="AX87">
        <f>IF(Z87&gt;0, (R87*SUMPRODUCT(K87:$K$98, X87:$X$98)-K87*$AZ$3)/Z87, 0)</f>
        <v>-1.2410906085778195E+22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0.877957722</v>
      </c>
      <c r="Q88" s="5">
        <f t="shared" si="91"/>
        <v>50</v>
      </c>
      <c r="R88">
        <f t="shared" si="62"/>
        <v>250000</v>
      </c>
      <c r="S88">
        <f t="shared" si="63"/>
        <v>-9.8901649857710364E+22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-0.34819914345617015</v>
      </c>
      <c r="AC88">
        <f t="shared" si="64"/>
        <v>-0.3108920923715805</v>
      </c>
      <c r="AE88">
        <f t="shared" si="65"/>
        <v>0</v>
      </c>
      <c r="AF88">
        <f t="shared" si="66"/>
        <v>0</v>
      </c>
      <c r="AG88">
        <f t="shared" si="67"/>
        <v>-1.5717234890361305E-22</v>
      </c>
      <c r="AH88">
        <f t="shared" si="68"/>
        <v>-6.1579735733686746E-18</v>
      </c>
      <c r="AI88">
        <f t="shared" si="69"/>
        <v>-6.1581307457175781E-18</v>
      </c>
      <c r="AJ88">
        <f t="shared" si="70"/>
        <v>-3.7307051084589649E-2</v>
      </c>
      <c r="AK88">
        <f t="shared" si="92"/>
        <v>-2.4373940041931913E-2</v>
      </c>
      <c r="AL88">
        <f t="shared" si="71"/>
        <v>-6.1680991126521569E-2</v>
      </c>
      <c r="AN88">
        <f t="shared" si="72"/>
        <v>0</v>
      </c>
      <c r="AO88">
        <f t="shared" si="73"/>
        <v>0</v>
      </c>
      <c r="AP88">
        <f t="shared" si="74"/>
        <v>-1.030016582736808E-26</v>
      </c>
      <c r="AQ88">
        <f t="shared" si="75"/>
        <v>-4.035579375679207E-22</v>
      </c>
      <c r="AR88">
        <f t="shared" si="76"/>
        <v>-4.0356823773374805E-22</v>
      </c>
      <c r="AS88">
        <f t="shared" si="77"/>
        <v>-2.4448881459233067E-6</v>
      </c>
      <c r="AT88">
        <f t="shared" si="78"/>
        <v>-1.5973269220032276E-6</v>
      </c>
      <c r="AU88">
        <f t="shared" si="79"/>
        <v>-4.0422150679265343E-6</v>
      </c>
      <c r="AW88">
        <v>85</v>
      </c>
      <c r="AX88">
        <f>IF(Z88&gt;0, (R88*SUMPRODUCT(K88:$K$98, X88:$X$98)-K88*$AZ$3)/Z88, 0)</f>
        <v>-9.8901649857710364E+22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0.88376105100000002</v>
      </c>
      <c r="Q89" s="5">
        <f t="shared" si="91"/>
        <v>50</v>
      </c>
      <c r="R89">
        <f t="shared" si="62"/>
        <v>250000</v>
      </c>
      <c r="S89">
        <f t="shared" si="63"/>
        <v>-8.311927531946204E+23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-0.3108920923715805</v>
      </c>
      <c r="AC89">
        <f t="shared" si="64"/>
        <v>-0.2775822253317683</v>
      </c>
      <c r="AE89">
        <f t="shared" si="65"/>
        <v>0</v>
      </c>
      <c r="AF89">
        <f t="shared" si="66"/>
        <v>0</v>
      </c>
      <c r="AG89">
        <f t="shared" si="67"/>
        <v>-1.6697825159381143E-23</v>
      </c>
      <c r="AH89">
        <f t="shared" si="68"/>
        <v>-6.945140012759789E-19</v>
      </c>
      <c r="AI89">
        <f t="shared" si="69"/>
        <v>-6.9453069910113829E-19</v>
      </c>
      <c r="AJ89">
        <f t="shared" si="70"/>
        <v>-3.3309867039812202E-2</v>
      </c>
      <c r="AK89">
        <f t="shared" si="92"/>
        <v>-2.1762446466010638E-2</v>
      </c>
      <c r="AL89">
        <f t="shared" si="71"/>
        <v>-5.507231350582284E-2</v>
      </c>
      <c r="AN89">
        <f t="shared" si="72"/>
        <v>0</v>
      </c>
      <c r="AO89">
        <f t="shared" si="73"/>
        <v>0</v>
      </c>
      <c r="AP89">
        <f t="shared" si="74"/>
        <v>-9.7703463573687466E-28</v>
      </c>
      <c r="AQ89">
        <f t="shared" si="75"/>
        <v>-4.0637881147629907E-23</v>
      </c>
      <c r="AR89">
        <f t="shared" si="76"/>
        <v>-4.0638858182265643E-23</v>
      </c>
      <c r="AS89">
        <f t="shared" si="77"/>
        <v>-1.9490498612271266E-6</v>
      </c>
      <c r="AT89">
        <f t="shared" si="78"/>
        <v>-1.2733792426683893E-6</v>
      </c>
      <c r="AU89">
        <f t="shared" si="79"/>
        <v>-3.2224291038955159E-6</v>
      </c>
      <c r="AW89">
        <v>86</v>
      </c>
      <c r="AX89">
        <f>IF(Z89&gt;0, (R89*SUMPRODUCT(K89:$K$98, X89:$X$98)-K89*$AZ$3)/Z89, 0)</f>
        <v>-8.311927531946204E+23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0.88953285599999998</v>
      </c>
      <c r="Q90" s="5">
        <f t="shared" si="91"/>
        <v>50</v>
      </c>
      <c r="R90">
        <f t="shared" si="62"/>
        <v>250000</v>
      </c>
      <c r="S90">
        <f t="shared" si="63"/>
        <v>-7.3868566103651864E+24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-0.2775822253317683</v>
      </c>
      <c r="AC90">
        <f t="shared" si="64"/>
        <v>-0.24784127261765024</v>
      </c>
      <c r="AE90">
        <f t="shared" si="65"/>
        <v>0</v>
      </c>
      <c r="AF90">
        <f t="shared" si="66"/>
        <v>0</v>
      </c>
      <c r="AG90">
        <f t="shared" si="67"/>
        <v>-1.6775828047743682E-24</v>
      </c>
      <c r="AH90">
        <f t="shared" si="68"/>
        <v>-7.426632051506482E-20</v>
      </c>
      <c r="AI90">
        <f t="shared" si="69"/>
        <v>-7.4267998097869599E-20</v>
      </c>
      <c r="AJ90">
        <f t="shared" si="70"/>
        <v>-2.9740952714118057E-2</v>
      </c>
      <c r="AK90">
        <f t="shared" si="92"/>
        <v>-1.9430755773223781E-2</v>
      </c>
      <c r="AL90">
        <f t="shared" si="71"/>
        <v>-4.9171708487341842E-2</v>
      </c>
      <c r="AN90">
        <f t="shared" si="72"/>
        <v>0</v>
      </c>
      <c r="AO90">
        <f t="shared" si="73"/>
        <v>0</v>
      </c>
      <c r="AP90">
        <f t="shared" si="74"/>
        <v>-8.7642749501396538E-29</v>
      </c>
      <c r="AQ90">
        <f t="shared" si="75"/>
        <v>-3.8799304015086683E-24</v>
      </c>
      <c r="AR90">
        <f t="shared" si="76"/>
        <v>-3.8800180442581703E-24</v>
      </c>
      <c r="AS90">
        <f t="shared" si="77"/>
        <v>-1.5537706164119322E-6</v>
      </c>
      <c r="AT90">
        <f t="shared" si="78"/>
        <v>-1.0151301360557948E-6</v>
      </c>
      <c r="AU90">
        <f t="shared" si="79"/>
        <v>-2.5689007524677272E-6</v>
      </c>
      <c r="AW90">
        <v>87</v>
      </c>
      <c r="AX90">
        <f>IF(Z90&gt;0, (R90*SUMPRODUCT(K90:$K$98, X90:$X$98)-K90*$AZ$3)/Z90, 0)</f>
        <v>-7.3868566103651864E+24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0.89526598199999996</v>
      </c>
      <c r="Q91" s="5">
        <f t="shared" si="91"/>
        <v>50</v>
      </c>
      <c r="R91">
        <f t="shared" si="62"/>
        <v>250000</v>
      </c>
      <c r="S91">
        <f t="shared" si="63"/>
        <v>-6.9620267640564517E+25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-0.24784127261765024</v>
      </c>
      <c r="AC91">
        <f t="shared" si="64"/>
        <v>-0.2212868505514734</v>
      </c>
      <c r="AE91">
        <f t="shared" si="65"/>
        <v>0</v>
      </c>
      <c r="AF91">
        <f t="shared" si="66"/>
        <v>0</v>
      </c>
      <c r="AG91">
        <f t="shared" si="67"/>
        <v>-1.5892415962398552E-25</v>
      </c>
      <c r="AH91">
        <f t="shared" si="68"/>
        <v>-7.5094140855131957E-21</v>
      </c>
      <c r="AI91">
        <f t="shared" si="69"/>
        <v>-7.5095730096728191E-21</v>
      </c>
      <c r="AJ91">
        <f t="shared" si="70"/>
        <v>-2.6554422066176836E-2</v>
      </c>
      <c r="AK91">
        <f t="shared" si="92"/>
        <v>-1.7348889083235518E-2</v>
      </c>
      <c r="AL91">
        <f t="shared" si="71"/>
        <v>-4.3903311149412358E-2</v>
      </c>
      <c r="AN91">
        <f t="shared" si="72"/>
        <v>0</v>
      </c>
      <c r="AO91">
        <f t="shared" si="73"/>
        <v>0</v>
      </c>
      <c r="AP91">
        <f t="shared" si="74"/>
        <v>-7.4131694721739216E-30</v>
      </c>
      <c r="AQ91">
        <f t="shared" si="75"/>
        <v>-3.5028380445333831E-25</v>
      </c>
      <c r="AR91">
        <f t="shared" si="76"/>
        <v>-3.5029121762281048E-25</v>
      </c>
      <c r="AS91">
        <f t="shared" si="77"/>
        <v>-1.2386564225222674E-6</v>
      </c>
      <c r="AT91">
        <f t="shared" si="78"/>
        <v>-8.0925552938121402E-7</v>
      </c>
      <c r="AU91">
        <f t="shared" si="79"/>
        <v>-2.0479119519034815E-6</v>
      </c>
      <c r="AW91">
        <v>88</v>
      </c>
      <c r="AX91">
        <f>IF(Z91&gt;0, (R91*SUMPRODUCT(K91:$K$98, X91:$X$98)-K91*$AZ$3)/Z91, 0)</f>
        <v>-6.9620267640564517E+25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0.900953271</v>
      </c>
      <c r="Q92" s="5">
        <f t="shared" si="91"/>
        <v>50</v>
      </c>
      <c r="R92">
        <f t="shared" si="62"/>
        <v>250000</v>
      </c>
      <c r="S92">
        <f t="shared" si="63"/>
        <v>-6.9807115823989511E+26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-0.2212868505514734</v>
      </c>
      <c r="AC92">
        <f t="shared" si="64"/>
        <v>-0.19757754513524411</v>
      </c>
      <c r="AE92">
        <f t="shared" si="65"/>
        <v>0</v>
      </c>
      <c r="AF92">
        <f t="shared" si="66"/>
        <v>0</v>
      </c>
      <c r="AG92">
        <f t="shared" si="67"/>
        <v>-1.4151676573589777E-26</v>
      </c>
      <c r="AH92">
        <f t="shared" si="68"/>
        <v>-7.1591620727077948E-22</v>
      </c>
      <c r="AI92">
        <f t="shared" si="69"/>
        <v>-7.1593035894735304E-22</v>
      </c>
      <c r="AJ92">
        <f t="shared" si="70"/>
        <v>-2.3709305416229287E-2</v>
      </c>
      <c r="AK92">
        <f t="shared" si="92"/>
        <v>-1.549007953860314E-2</v>
      </c>
      <c r="AL92">
        <f t="shared" si="71"/>
        <v>-3.9199384954832425E-2</v>
      </c>
      <c r="AN92">
        <f t="shared" si="72"/>
        <v>0</v>
      </c>
      <c r="AO92">
        <f t="shared" si="73"/>
        <v>0</v>
      </c>
      <c r="AP92">
        <f t="shared" si="74"/>
        <v>-5.8939151162477137E-31</v>
      </c>
      <c r="AQ92">
        <f t="shared" si="75"/>
        <v>-2.9816603948359095E-26</v>
      </c>
      <c r="AR92">
        <f t="shared" si="76"/>
        <v>-2.9817193339870721E-26</v>
      </c>
      <c r="AS92">
        <f t="shared" si="77"/>
        <v>-9.8744931642399994E-7</v>
      </c>
      <c r="AT92">
        <f t="shared" si="78"/>
        <v>-6.4513355339701359E-7</v>
      </c>
      <c r="AU92">
        <f t="shared" si="79"/>
        <v>-1.6325828698210134E-6</v>
      </c>
      <c r="AW92">
        <v>89</v>
      </c>
      <c r="AX92">
        <f>IF(Z92&gt;0, (R92*SUMPRODUCT(K92:$K$98, X92:$X$98)-K92*$AZ$3)/Z92, 0)</f>
        <v>-6.9807115823989511E+26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0.90658776299999999</v>
      </c>
      <c r="Q93" s="5">
        <f t="shared" si="91"/>
        <v>50</v>
      </c>
      <c r="R93">
        <f t="shared" si="62"/>
        <v>250000</v>
      </c>
      <c r="S93">
        <f t="shared" si="63"/>
        <v>-7.4722587748971274E+27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-0.19757754513524411</v>
      </c>
      <c r="AC93">
        <f t="shared" si="64"/>
        <v>-0.17640852244218222</v>
      </c>
      <c r="AE93">
        <f t="shared" si="65"/>
        <v>0</v>
      </c>
      <c r="AF93">
        <f t="shared" si="66"/>
        <v>0</v>
      </c>
      <c r="AG93">
        <f t="shared" si="67"/>
        <v>-1.180423000303619E-27</v>
      </c>
      <c r="AH93">
        <f t="shared" si="68"/>
        <v>-6.4148684037751299E-23</v>
      </c>
      <c r="AI93">
        <f t="shared" si="69"/>
        <v>-6.4149864460751605E-23</v>
      </c>
      <c r="AJ93">
        <f t="shared" si="70"/>
        <v>-2.1169022693061895E-2</v>
      </c>
      <c r="AK93">
        <f t="shared" si="92"/>
        <v>-1.3830428159467089E-2</v>
      </c>
      <c r="AL93">
        <f t="shared" si="71"/>
        <v>-3.4999450852528986E-2</v>
      </c>
      <c r="AN93">
        <f t="shared" si="72"/>
        <v>0</v>
      </c>
      <c r="AO93">
        <f t="shared" si="73"/>
        <v>0</v>
      </c>
      <c r="AP93">
        <f t="shared" si="74"/>
        <v>-4.3895057547708666E-32</v>
      </c>
      <c r="AQ93">
        <f t="shared" si="75"/>
        <v>-2.3854246966745086E-27</v>
      </c>
      <c r="AR93">
        <f t="shared" si="76"/>
        <v>-2.3854685917320564E-27</v>
      </c>
      <c r="AS93">
        <f t="shared" si="77"/>
        <v>-7.8718854944515417E-7</v>
      </c>
      <c r="AT93">
        <f t="shared" si="78"/>
        <v>-5.1429651897083344E-7</v>
      </c>
      <c r="AU93">
        <f t="shared" si="79"/>
        <v>-1.3014850684159876E-6</v>
      </c>
      <c r="AW93">
        <v>90</v>
      </c>
      <c r="AX93">
        <f>IF(Z93&gt;0, (R93*SUMPRODUCT(K93:$K$98, X93:$X$98)-K93*$AZ$3)/Z93, 0)</f>
        <v>-7.4722587748971274E+27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0.91219363099999995</v>
      </c>
      <c r="Q94" s="5">
        <f t="shared" si="91"/>
        <v>50</v>
      </c>
      <c r="R94">
        <f t="shared" si="62"/>
        <v>250000</v>
      </c>
      <c r="S94">
        <f t="shared" si="63"/>
        <v>-8.5746960129238999E+28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-0.17640852244218222</v>
      </c>
      <c r="AC94">
        <f t="shared" si="64"/>
        <v>-0.15750760932337696</v>
      </c>
      <c r="AE94">
        <f t="shared" si="65"/>
        <v>0</v>
      </c>
      <c r="AF94">
        <f t="shared" si="66"/>
        <v>0</v>
      </c>
      <c r="AG94">
        <f t="shared" si="67"/>
        <v>-9.1844427537710559E-29</v>
      </c>
      <c r="AH94">
        <f t="shared" si="68"/>
        <v>-5.3838717138143612E-24</v>
      </c>
      <c r="AI94">
        <f t="shared" si="69"/>
        <v>-5.3839635582418988E-24</v>
      </c>
      <c r="AJ94">
        <f t="shared" si="70"/>
        <v>-1.8900913118805263E-2</v>
      </c>
      <c r="AK94">
        <f t="shared" si="92"/>
        <v>-1.2348596570952757E-2</v>
      </c>
      <c r="AL94">
        <f t="shared" si="71"/>
        <v>-3.124950968975802E-2</v>
      </c>
      <c r="AN94">
        <f t="shared" si="72"/>
        <v>0</v>
      </c>
      <c r="AO94">
        <f t="shared" si="73"/>
        <v>0</v>
      </c>
      <c r="AP94">
        <f t="shared" si="74"/>
        <v>-3.0493884328868374E-33</v>
      </c>
      <c r="AQ94">
        <f t="shared" si="75"/>
        <v>-1.7875353539017108E-28</v>
      </c>
      <c r="AR94">
        <f t="shared" si="76"/>
        <v>-1.7875658477860396E-28</v>
      </c>
      <c r="AS94">
        <f t="shared" si="77"/>
        <v>-6.2754189209594549E-7</v>
      </c>
      <c r="AT94">
        <f t="shared" si="78"/>
        <v>-4.0999403616935059E-7</v>
      </c>
      <c r="AU94">
        <f t="shared" si="79"/>
        <v>-1.0375359282652961E-6</v>
      </c>
      <c r="AW94">
        <v>91</v>
      </c>
      <c r="AX94">
        <f>IF(Z94&gt;0, (R94*SUMPRODUCT(K94:$K$98, X94:$X$98)-K94*$AZ$3)/Z94, 0)</f>
        <v>-8.5746960129238999E+28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0.91779930600000004</v>
      </c>
      <c r="Q95" s="5">
        <f t="shared" si="91"/>
        <v>50</v>
      </c>
      <c r="R95">
        <f t="shared" si="62"/>
        <v>250000</v>
      </c>
      <c r="S95">
        <f t="shared" si="63"/>
        <v>-1.0603746527654943E+30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-0.15750760932337696</v>
      </c>
      <c r="AC95">
        <f t="shared" si="64"/>
        <v>-0.14063179403872941</v>
      </c>
      <c r="AE95">
        <f t="shared" si="65"/>
        <v>0</v>
      </c>
      <c r="AF95">
        <f t="shared" si="66"/>
        <v>0</v>
      </c>
      <c r="AG95">
        <f t="shared" si="67"/>
        <v>-6.6312314082554107E-30</v>
      </c>
      <c r="AH95">
        <f t="shared" si="68"/>
        <v>-4.2147375927039023E-25</v>
      </c>
      <c r="AI95">
        <f t="shared" si="69"/>
        <v>-4.2148039050179845E-25</v>
      </c>
      <c r="AJ95">
        <f t="shared" si="70"/>
        <v>-1.6875815284647544E-2</v>
      </c>
      <c r="AK95">
        <f t="shared" si="92"/>
        <v>-1.1025532652636389E-2</v>
      </c>
      <c r="AL95">
        <f t="shared" si="71"/>
        <v>-2.7901347937283931E-2</v>
      </c>
      <c r="AN95">
        <f t="shared" si="72"/>
        <v>0</v>
      </c>
      <c r="AO95">
        <f t="shared" si="73"/>
        <v>0</v>
      </c>
      <c r="AP95">
        <f t="shared" si="74"/>
        <v>-1.9657853672321607E-34</v>
      </c>
      <c r="AQ95">
        <f t="shared" si="75"/>
        <v>-1.2494315122446282E-29</v>
      </c>
      <c r="AR95">
        <f t="shared" si="76"/>
        <v>-1.2494511700983004E-29</v>
      </c>
      <c r="AS95">
        <f t="shared" si="77"/>
        <v>-5.0027255428567051E-7</v>
      </c>
      <c r="AT95">
        <f t="shared" si="78"/>
        <v>-3.2684473546663787E-7</v>
      </c>
      <c r="AU95">
        <f t="shared" si="79"/>
        <v>-8.2711728975230832E-7</v>
      </c>
      <c r="AW95">
        <v>92</v>
      </c>
      <c r="AX95">
        <f>IF(Z95&gt;0, (R95*SUMPRODUCT(K95:$K$98, X95:$X$98)-K95*$AZ$3)/Z95, 0)</f>
        <v>-1.0603746527654943E+30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0.92340517499999997</v>
      </c>
      <c r="Q96" s="5">
        <f t="shared" si="91"/>
        <v>50</v>
      </c>
      <c r="R96">
        <f t="shared" si="62"/>
        <v>250000</v>
      </c>
      <c r="S96">
        <f t="shared" si="63"/>
        <v>-1.4216766585486681E+31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-0.14063179403872941</v>
      </c>
      <c r="AC96">
        <f t="shared" si="64"/>
        <v>-0.12556410182029412</v>
      </c>
      <c r="AE96">
        <f t="shared" si="65"/>
        <v>0</v>
      </c>
      <c r="AF96">
        <f t="shared" si="66"/>
        <v>0</v>
      </c>
      <c r="AG96">
        <f t="shared" si="67"/>
        <v>-4.4160569516727311E-31</v>
      </c>
      <c r="AH96">
        <f t="shared" si="68"/>
        <v>-3.0616566995027917E-26</v>
      </c>
      <c r="AI96">
        <f t="shared" si="69"/>
        <v>-3.0617008600723084E-26</v>
      </c>
      <c r="AJ96">
        <f t="shared" si="70"/>
        <v>-1.5067692218435291E-2</v>
      </c>
      <c r="AK96">
        <f t="shared" si="92"/>
        <v>-9.8442255827110598E-3</v>
      </c>
      <c r="AL96">
        <f t="shared" si="71"/>
        <v>-2.4911917801146349E-2</v>
      </c>
      <c r="AN96">
        <f t="shared" si="72"/>
        <v>0</v>
      </c>
      <c r="AO96">
        <f t="shared" si="73"/>
        <v>0</v>
      </c>
      <c r="AP96">
        <f t="shared" si="74"/>
        <v>-1.1688493974855946E-35</v>
      </c>
      <c r="AQ96">
        <f t="shared" si="75"/>
        <v>-8.1036445582207689E-31</v>
      </c>
      <c r="AR96">
        <f t="shared" si="76"/>
        <v>-8.103761443160517E-31</v>
      </c>
      <c r="AS96">
        <f t="shared" si="77"/>
        <v>-3.9881421738334653E-7</v>
      </c>
      <c r="AT96">
        <f t="shared" si="78"/>
        <v>-2.6055862202378646E-7</v>
      </c>
      <c r="AU96">
        <f t="shared" si="79"/>
        <v>-6.5937283940713299E-7</v>
      </c>
      <c r="AW96">
        <v>93</v>
      </c>
      <c r="AX96">
        <f>IF(Z96&gt;0, (R96*SUMPRODUCT(K96:$K$98, X96:$X$98)-K96*$AZ$3)/Z96, 0)</f>
        <v>-1.4216766585486681E+31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0.92901104300000004</v>
      </c>
      <c r="Q97" s="5">
        <f t="shared" si="91"/>
        <v>50</v>
      </c>
      <c r="R97">
        <f t="shared" si="62"/>
        <v>250000</v>
      </c>
      <c r="S97">
        <f t="shared" si="63"/>
        <v>-2.0812852389301483E+32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-0.12556410182029412</v>
      </c>
      <c r="AC97">
        <f t="shared" si="64"/>
        <v>-0.11211080519669119</v>
      </c>
      <c r="AE97">
        <f t="shared" si="65"/>
        <v>0</v>
      </c>
      <c r="AF97">
        <f t="shared" si="66"/>
        <v>0</v>
      </c>
      <c r="AG97">
        <f t="shared" si="67"/>
        <v>-2.6933070753511894E-32</v>
      </c>
      <c r="AH97">
        <f t="shared" si="68"/>
        <v>-2.0512828373104427E-27</v>
      </c>
      <c r="AI97">
        <f t="shared" si="69"/>
        <v>-2.0513097703811962E-27</v>
      </c>
      <c r="AJ97">
        <f t="shared" si="70"/>
        <v>-1.3453296623602937E-2</v>
      </c>
      <c r="AK97">
        <f t="shared" si="92"/>
        <v>-8.78948712742059E-3</v>
      </c>
      <c r="AL97">
        <f t="shared" si="71"/>
        <v>-2.2242783751023527E-2</v>
      </c>
      <c r="AN97">
        <f t="shared" si="72"/>
        <v>0</v>
      </c>
      <c r="AO97">
        <f t="shared" si="73"/>
        <v>0</v>
      </c>
      <c r="AP97">
        <f t="shared" si="74"/>
        <v>-6.3649022895289953E-37</v>
      </c>
      <c r="AQ97">
        <f t="shared" si="75"/>
        <v>-4.8476517761964909E-32</v>
      </c>
      <c r="AR97">
        <f t="shared" si="76"/>
        <v>-4.8477154252193862E-32</v>
      </c>
      <c r="AS97">
        <f t="shared" si="77"/>
        <v>-3.1793225237830557E-7</v>
      </c>
      <c r="AT97">
        <f t="shared" si="78"/>
        <v>-2.0771573822049306E-7</v>
      </c>
      <c r="AU97">
        <f t="shared" si="79"/>
        <v>-5.2564799059879863E-7</v>
      </c>
      <c r="AW97">
        <v>94</v>
      </c>
      <c r="AX97">
        <f>IF(Z97&gt;0, (R97*SUMPRODUCT(K97:$K$98, X97:$X$98)-K97*$AZ$3)/Z97, 0)</f>
        <v>-2.0812852389301483E+32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-0.11211080519669119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-1.3466535376755946E-28</v>
      </c>
      <c r="AI98">
        <f t="shared" si="69"/>
        <v>-1.3466535376755946E-28</v>
      </c>
      <c r="AJ98">
        <f t="shared" si="70"/>
        <v>-0.11211080519669119</v>
      </c>
      <c r="AK98">
        <f t="shared" si="92"/>
        <v>-7.8477563637683843E-3</v>
      </c>
      <c r="AL98">
        <f t="shared" si="71"/>
        <v>-0.11995856156045957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-2.8414742363968727E-33</v>
      </c>
      <c r="AR98">
        <f t="shared" si="76"/>
        <v>-2.8414742363968727E-33</v>
      </c>
      <c r="AS98">
        <f t="shared" si="77"/>
        <v>-2.3655673540052501E-6</v>
      </c>
      <c r="AT98">
        <f t="shared" si="78"/>
        <v>-1.6558971478036755E-7</v>
      </c>
      <c r="AU98">
        <f t="shared" si="79"/>
        <v>-2.5311570687856181E-6</v>
      </c>
      <c r="AW98">
        <v>95</v>
      </c>
    </row>
    <row r="100" spans="5:50" x14ac:dyDescent="0.25">
      <c r="AN100" s="6">
        <f t="shared" ref="AN100:AU100" si="93">SUM(AN3:AN98)</f>
        <v>8890.2970538509289</v>
      </c>
      <c r="AO100" s="6">
        <f t="shared" si="93"/>
        <v>-889.02970538509294</v>
      </c>
      <c r="AP100" s="6">
        <f t="shared" si="93"/>
        <v>-2848.3586446119166</v>
      </c>
      <c r="AQ100" s="6">
        <f t="shared" si="93"/>
        <v>-4743.9663819554362</v>
      </c>
      <c r="AR100" s="6">
        <f t="shared" si="93"/>
        <v>408.94232189848168</v>
      </c>
      <c r="AS100" s="6">
        <f t="shared" si="93"/>
        <v>-1129.5113421131325</v>
      </c>
      <c r="AT100" s="6">
        <f t="shared" si="93"/>
        <v>658.88161623266058</v>
      </c>
      <c r="AU100" s="6">
        <f t="shared" si="93"/>
        <v>-61.687403981987124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17363.391705534235</v>
      </c>
      <c r="K3">
        <v>1</v>
      </c>
      <c r="L3" s="2">
        <v>0</v>
      </c>
      <c r="O3">
        <f>$C$3</f>
        <v>17363.391705534235</v>
      </c>
      <c r="P3">
        <f>O3*C5</f>
        <v>1736.3391705534236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17363.391705534235</v>
      </c>
      <c r="AF3">
        <f t="shared" ref="AF3:AF34" si="4">-$Z3*P3</f>
        <v>-1736.3391705534236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13107.144330980813</v>
      </c>
      <c r="AJ3">
        <f t="shared" ref="AJ3:AJ34" si="8">AB3-AC3</f>
        <v>0</v>
      </c>
      <c r="AL3">
        <f t="shared" ref="AL3:AL34" si="9">SUM(AI3:AK3)</f>
        <v>13107.144330980813</v>
      </c>
      <c r="AN3">
        <f t="shared" ref="AN3:AN34" si="10">AE3*$K3</f>
        <v>17363.391705534235</v>
      </c>
      <c r="AO3">
        <f t="shared" ref="AO3:AO34" si="11">AF3*$K3</f>
        <v>-1736.3391705534236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13107.144330980813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13107.144330980813</v>
      </c>
      <c r="AW3">
        <v>0</v>
      </c>
      <c r="AX3">
        <f>IF(Z3&gt;0, (R3*SUMPRODUCT(K3:$K$98, X3:$X$98)-K3*$AZ$3)/Z3, 0)</f>
        <v>0</v>
      </c>
      <c r="AZ3">
        <f>C6*SUMPRODUCT(X4:X89, K4:K89)/1</f>
        <v>9748.4806975424654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250000</v>
      </c>
      <c r="S4">
        <f t="shared" si="1"/>
        <v>1056.5346565578188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1044.4800747366935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-1044.4800747366935</v>
      </c>
      <c r="AK4">
        <f>G4*SUM(AB4, AE4:AF4)</f>
        <v>0</v>
      </c>
      <c r="AL4">
        <f t="shared" si="9"/>
        <v>-1396.8668247366936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-314.63102678571425</v>
      </c>
      <c r="AR4">
        <f t="shared" si="14"/>
        <v>-314.63102678571425</v>
      </c>
      <c r="AS4">
        <f t="shared" si="15"/>
        <v>-932.57149530061918</v>
      </c>
      <c r="AT4">
        <f t="shared" si="16"/>
        <v>0</v>
      </c>
      <c r="AU4">
        <f t="shared" si="17"/>
        <v>-1247.2025220863336</v>
      </c>
      <c r="AW4">
        <v>1</v>
      </c>
      <c r="AX4">
        <f>IF(Z4&gt;0, (R4*SUMPRODUCT(K4:$K$98, X4:$X$98)-K4*$AZ$3)/Z4, 0)</f>
        <v>1056.5346565578188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1.462746E-3</v>
      </c>
      <c r="Q5" s="5">
        <f t="shared" ref="Q5:Q36" si="29">$C$8</f>
        <v>50</v>
      </c>
      <c r="R5">
        <f t="shared" si="0"/>
        <v>250000</v>
      </c>
      <c r="S5">
        <f t="shared" si="1"/>
        <v>1701.1062654395287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1044.4800747366935</v>
      </c>
      <c r="AC5">
        <f t="shared" si="2"/>
        <v>1662.4205432515982</v>
      </c>
      <c r="AE5">
        <f t="shared" si="3"/>
        <v>0</v>
      </c>
      <c r="AF5">
        <f t="shared" si="4"/>
        <v>0</v>
      </c>
      <c r="AG5">
        <f t="shared" si="5"/>
        <v>-48.862924586961803</v>
      </c>
      <c r="AH5">
        <f t="shared" si="6"/>
        <v>-361.51418269098451</v>
      </c>
      <c r="AI5">
        <f t="shared" si="7"/>
        <v>-410.37710727794632</v>
      </c>
      <c r="AJ5">
        <f t="shared" si="8"/>
        <v>-617.94046851490475</v>
      </c>
      <c r="AK5">
        <f>G5*SUM(AB5, AE5:AF5)</f>
        <v>73.113605231568556</v>
      </c>
      <c r="AL5">
        <f t="shared" si="9"/>
        <v>-955.20397056128263</v>
      </c>
      <c r="AN5">
        <f t="shared" si="10"/>
        <v>0</v>
      </c>
      <c r="AO5">
        <f t="shared" si="11"/>
        <v>0</v>
      </c>
      <c r="AP5">
        <f t="shared" si="12"/>
        <v>-38.953224319963169</v>
      </c>
      <c r="AQ5">
        <f t="shared" si="13"/>
        <v>-288.19689308911393</v>
      </c>
      <c r="AR5">
        <f t="shared" si="14"/>
        <v>-327.1501174090771</v>
      </c>
      <c r="AS5">
        <f t="shared" si="15"/>
        <v>-492.61835819109109</v>
      </c>
      <c r="AT5">
        <f t="shared" si="16"/>
        <v>58.285718456288706</v>
      </c>
      <c r="AU5">
        <f t="shared" si="17"/>
        <v>-761.48275714387955</v>
      </c>
      <c r="AW5">
        <v>2</v>
      </c>
      <c r="AX5">
        <f>IF(Z5&gt;0, (R5*SUMPRODUCT(K5:$K$98, X5:$X$98)-K5*$AZ$3)/Z5, 0)</f>
        <v>1701.1062654395287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1.535893E-3</v>
      </c>
      <c r="Q6" s="5">
        <f t="shared" si="29"/>
        <v>50</v>
      </c>
      <c r="R6">
        <f t="shared" si="0"/>
        <v>250000</v>
      </c>
      <c r="S6">
        <f t="shared" si="1"/>
        <v>2284.587134048712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1662.4205432515982</v>
      </c>
      <c r="AC6">
        <f t="shared" si="2"/>
        <v>2206.8767709666099</v>
      </c>
      <c r="AE6">
        <f t="shared" si="3"/>
        <v>0</v>
      </c>
      <c r="AF6">
        <f t="shared" si="4"/>
        <v>0</v>
      </c>
      <c r="AG6">
        <f t="shared" si="5"/>
        <v>-48.29924711725954</v>
      </c>
      <c r="AH6">
        <f t="shared" si="6"/>
        <v>-375.2411191632126</v>
      </c>
      <c r="AI6">
        <f t="shared" si="7"/>
        <v>-423.54036628047214</v>
      </c>
      <c r="AJ6">
        <f t="shared" si="8"/>
        <v>-544.45622771501166</v>
      </c>
      <c r="AK6">
        <f>G6*SUM(AB6, AE6:AF6)</f>
        <v>116.36943802761189</v>
      </c>
      <c r="AL6">
        <f t="shared" si="9"/>
        <v>-851.627155967872</v>
      </c>
      <c r="AN6">
        <f t="shared" si="10"/>
        <v>0</v>
      </c>
      <c r="AO6">
        <f t="shared" si="11"/>
        <v>0</v>
      </c>
      <c r="AP6">
        <f t="shared" si="12"/>
        <v>-34.378450082324171</v>
      </c>
      <c r="AQ6">
        <f t="shared" si="13"/>
        <v>-267.08921678777313</v>
      </c>
      <c r="AR6">
        <f t="shared" si="14"/>
        <v>-301.46766687009733</v>
      </c>
      <c r="AS6">
        <f t="shared" si="15"/>
        <v>-387.53318868654594</v>
      </c>
      <c r="AT6">
        <f t="shared" si="16"/>
        <v>82.829467437200961</v>
      </c>
      <c r="AU6">
        <f t="shared" si="17"/>
        <v>-606.17138811944233</v>
      </c>
      <c r="AW6">
        <v>3</v>
      </c>
      <c r="AX6">
        <f>IF(Z6&gt;0, (R6*SUMPRODUCT(K6:$K$98, X6:$X$98)-K6*$AZ$3)/Z6, 0)</f>
        <v>2284.587134048712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1.6204399999999999E-3</v>
      </c>
      <c r="Q7" s="5">
        <f t="shared" si="29"/>
        <v>50</v>
      </c>
      <c r="R7">
        <f t="shared" si="0"/>
        <v>250000</v>
      </c>
      <c r="S7">
        <f t="shared" si="1"/>
        <v>2810.3696013484991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2206.8767709666099</v>
      </c>
      <c r="AC7">
        <f t="shared" si="2"/>
        <v>2683.2278406110881</v>
      </c>
      <c r="AE7">
        <f t="shared" si="3"/>
        <v>0</v>
      </c>
      <c r="AF7">
        <f t="shared" si="4"/>
        <v>0</v>
      </c>
      <c r="AG7">
        <f t="shared" si="5"/>
        <v>-47.737988614088259</v>
      </c>
      <c r="AH7">
        <f t="shared" si="6"/>
        <v>-391.3301599934602</v>
      </c>
      <c r="AI7">
        <f t="shared" si="7"/>
        <v>-439.06814860754844</v>
      </c>
      <c r="AJ7">
        <f t="shared" si="8"/>
        <v>-476.35106964447823</v>
      </c>
      <c r="AK7">
        <f>G7*SUM(AB7, AE7:AF7)</f>
        <v>154.48137396766271</v>
      </c>
      <c r="AL7">
        <f t="shared" si="9"/>
        <v>-760.93784428436402</v>
      </c>
      <c r="AN7">
        <f t="shared" si="10"/>
        <v>0</v>
      </c>
      <c r="AO7">
        <f t="shared" si="11"/>
        <v>0</v>
      </c>
      <c r="AP7">
        <f t="shared" si="12"/>
        <v>-30.338354790937082</v>
      </c>
      <c r="AQ7">
        <f t="shared" si="13"/>
        <v>-248.69739130089897</v>
      </c>
      <c r="AR7">
        <f t="shared" si="14"/>
        <v>-279.03574609183607</v>
      </c>
      <c r="AS7">
        <f t="shared" si="15"/>
        <v>-302.72971642654471</v>
      </c>
      <c r="AT7">
        <f t="shared" si="16"/>
        <v>98.175705933267125</v>
      </c>
      <c r="AU7">
        <f t="shared" si="17"/>
        <v>-483.58975658511372</v>
      </c>
      <c r="AW7">
        <v>4</v>
      </c>
      <c r="AX7">
        <f>IF(Z7&gt;0, (R7*SUMPRODUCT(K7:$K$98, X7:$X$98)-K7*$AZ$3)/Z7, 0)</f>
        <v>2810.3696013484991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1.706887E-3</v>
      </c>
      <c r="Q8" s="5">
        <f t="shared" si="29"/>
        <v>50</v>
      </c>
      <c r="R8">
        <f t="shared" si="0"/>
        <v>250000</v>
      </c>
      <c r="S8">
        <f t="shared" si="1"/>
        <v>3283.5670380293018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2683.2278406110881</v>
      </c>
      <c r="AC8">
        <f t="shared" si="2"/>
        <v>3098.3164193389866</v>
      </c>
      <c r="AE8">
        <f t="shared" si="3"/>
        <v>0</v>
      </c>
      <c r="AF8">
        <f t="shared" si="4"/>
        <v>0</v>
      </c>
      <c r="AG8">
        <f t="shared" si="5"/>
        <v>-47.17912537577584</v>
      </c>
      <c r="AH8">
        <f t="shared" si="6"/>
        <v>-407.41676085767631</v>
      </c>
      <c r="AI8">
        <f t="shared" si="7"/>
        <v>-454.59588623345212</v>
      </c>
      <c r="AJ8">
        <f t="shared" si="8"/>
        <v>-415.08857872789849</v>
      </c>
      <c r="AK8">
        <f t="shared" ref="AK8:AK39" si="30">G8*SUM(AB8:AB8, AE8:AF8)</f>
        <v>187.8259488427762</v>
      </c>
      <c r="AL8">
        <f t="shared" si="9"/>
        <v>-681.85851611857447</v>
      </c>
      <c r="AN8">
        <f t="shared" si="10"/>
        <v>0</v>
      </c>
      <c r="AO8">
        <f t="shared" si="11"/>
        <v>0</v>
      </c>
      <c r="AP8">
        <f t="shared" si="12"/>
        <v>-26.770702767530064</v>
      </c>
      <c r="AQ8">
        <f t="shared" si="13"/>
        <v>-231.17921158052778</v>
      </c>
      <c r="AR8">
        <f t="shared" si="14"/>
        <v>-257.9499143480578</v>
      </c>
      <c r="AS8">
        <f t="shared" si="15"/>
        <v>-235.53240707227371</v>
      </c>
      <c r="AT8">
        <f t="shared" si="16"/>
        <v>106.57748757421898</v>
      </c>
      <c r="AU8">
        <f t="shared" si="17"/>
        <v>-386.90483384611258</v>
      </c>
      <c r="AW8">
        <v>5</v>
      </c>
      <c r="AX8">
        <f>IF(Z8&gt;0, (R8*SUMPRODUCT(K8:$K$98, X8:$X$98)-K8*$AZ$3)/Z8, 0)</f>
        <v>3283.5670380293018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1.7980839999999999E-3</v>
      </c>
      <c r="Q9" s="5">
        <f t="shared" si="29"/>
        <v>50</v>
      </c>
      <c r="R9">
        <f t="shared" si="0"/>
        <v>250000</v>
      </c>
      <c r="S9">
        <f t="shared" si="1"/>
        <v>3710.4435596715834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3098.3164193389866</v>
      </c>
      <c r="AC9">
        <f t="shared" si="2"/>
        <v>3459.8032524270284</v>
      </c>
      <c r="AE9">
        <f t="shared" si="3"/>
        <v>0</v>
      </c>
      <c r="AF9">
        <f t="shared" si="4"/>
        <v>0</v>
      </c>
      <c r="AG9">
        <f t="shared" si="5"/>
        <v>-46.622502091545904</v>
      </c>
      <c r="AH9">
        <f t="shared" si="6"/>
        <v>-424.16015236088259</v>
      </c>
      <c r="AI9">
        <f t="shared" si="7"/>
        <v>-470.78265445242852</v>
      </c>
      <c r="AJ9">
        <f t="shared" si="8"/>
        <v>-361.48683308804175</v>
      </c>
      <c r="AK9">
        <f t="shared" si="30"/>
        <v>216.88214935372909</v>
      </c>
      <c r="AL9">
        <f t="shared" si="9"/>
        <v>-615.38733818674109</v>
      </c>
      <c r="AN9">
        <f t="shared" si="10"/>
        <v>0</v>
      </c>
      <c r="AO9">
        <f t="shared" si="11"/>
        <v>0</v>
      </c>
      <c r="AP9">
        <f t="shared" si="12"/>
        <v>-23.620410506731886</v>
      </c>
      <c r="AQ9">
        <f t="shared" si="13"/>
        <v>-214.89273354933715</v>
      </c>
      <c r="AR9">
        <f t="shared" si="14"/>
        <v>-238.51314405606905</v>
      </c>
      <c r="AS9">
        <f t="shared" si="15"/>
        <v>-183.14047953823362</v>
      </c>
      <c r="AT9">
        <f t="shared" si="16"/>
        <v>109.87924649042691</v>
      </c>
      <c r="AU9">
        <f t="shared" si="17"/>
        <v>-311.77437710387574</v>
      </c>
      <c r="AW9">
        <v>6</v>
      </c>
      <c r="AX9">
        <f>IF(Z9&gt;0, (R9*SUMPRODUCT(K9:$K$98, X9:$X$98)-K9*$AZ$3)/Z9, 0)</f>
        <v>3710.4435596715834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1.9035300000000001E-3</v>
      </c>
      <c r="Q10" s="5">
        <f t="shared" si="29"/>
        <v>50</v>
      </c>
      <c r="R10">
        <f t="shared" si="0"/>
        <v>250000</v>
      </c>
      <c r="S10">
        <f t="shared" si="1"/>
        <v>4096.2437660028072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3459.8032524270284</v>
      </c>
      <c r="AC10">
        <f t="shared" si="2"/>
        <v>3774.0766301889148</v>
      </c>
      <c r="AE10">
        <f t="shared" si="3"/>
        <v>0</v>
      </c>
      <c r="AF10">
        <f t="shared" si="4"/>
        <v>0</v>
      </c>
      <c r="AG10">
        <f t="shared" si="5"/>
        <v>-46.067529739224121</v>
      </c>
      <c r="AH10">
        <f t="shared" si="6"/>
        <v>-443.73665703160191</v>
      </c>
      <c r="AI10">
        <f t="shared" si="7"/>
        <v>-489.80418677082605</v>
      </c>
      <c r="AJ10">
        <f t="shared" si="8"/>
        <v>-314.27337776188642</v>
      </c>
      <c r="AK10">
        <f t="shared" si="30"/>
        <v>242.18622766989202</v>
      </c>
      <c r="AL10">
        <f t="shared" si="9"/>
        <v>-561.89133686282048</v>
      </c>
      <c r="AN10">
        <f t="shared" si="10"/>
        <v>0</v>
      </c>
      <c r="AO10">
        <f t="shared" si="11"/>
        <v>0</v>
      </c>
      <c r="AP10">
        <f t="shared" si="12"/>
        <v>-20.838610930047039</v>
      </c>
      <c r="AQ10">
        <f t="shared" si="13"/>
        <v>-200.72392862446137</v>
      </c>
      <c r="AR10">
        <f t="shared" si="14"/>
        <v>-221.56253955450842</v>
      </c>
      <c r="AS10">
        <f t="shared" si="15"/>
        <v>-142.16131583186444</v>
      </c>
      <c r="AT10">
        <f t="shared" si="16"/>
        <v>109.55275005187791</v>
      </c>
      <c r="AU10">
        <f t="shared" si="17"/>
        <v>-254.17110533449497</v>
      </c>
      <c r="AW10">
        <v>7</v>
      </c>
      <c r="AX10">
        <f>IF(Z10&gt;0, (R10*SUMPRODUCT(K10:$K$98, X10:$X$98)-K10*$AZ$3)/Z10, 0)</f>
        <v>4096.2437660028072</v>
      </c>
    </row>
    <row r="11" spans="1:52" x14ac:dyDescent="0.25">
      <c r="A11" t="s">
        <v>33</v>
      </c>
      <c r="C11" s="25">
        <f>AU91</f>
        <v>1880.923961079852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2.008026E-3</v>
      </c>
      <c r="Q11" s="5">
        <f t="shared" si="29"/>
        <v>50</v>
      </c>
      <c r="R11">
        <f t="shared" si="0"/>
        <v>250000</v>
      </c>
      <c r="S11">
        <f t="shared" si="1"/>
        <v>4444.5570192915902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3774.0766301889148</v>
      </c>
      <c r="AC11">
        <f t="shared" si="2"/>
        <v>4045.8224438066159</v>
      </c>
      <c r="AE11">
        <f t="shared" si="3"/>
        <v>0</v>
      </c>
      <c r="AF11">
        <f t="shared" si="4"/>
        <v>0</v>
      </c>
      <c r="AG11">
        <f t="shared" si="5"/>
        <v>-45.51434964435974</v>
      </c>
      <c r="AH11">
        <f t="shared" si="6"/>
        <v>-462.5239873606763</v>
      </c>
      <c r="AI11">
        <f t="shared" si="7"/>
        <v>-508.03833700503606</v>
      </c>
      <c r="AJ11">
        <f t="shared" si="8"/>
        <v>-271.74581361770106</v>
      </c>
      <c r="AK11">
        <f t="shared" si="30"/>
        <v>264.18536411322407</v>
      </c>
      <c r="AL11">
        <f t="shared" si="9"/>
        <v>-515.59878650951305</v>
      </c>
      <c r="AN11">
        <f t="shared" si="10"/>
        <v>0</v>
      </c>
      <c r="AO11">
        <f t="shared" si="11"/>
        <v>0</v>
      </c>
      <c r="AP11">
        <f t="shared" si="12"/>
        <v>-18.382482453745666</v>
      </c>
      <c r="AQ11">
        <f t="shared" si="13"/>
        <v>-186.8056810331189</v>
      </c>
      <c r="AR11">
        <f t="shared" si="14"/>
        <v>-205.18816348686457</v>
      </c>
      <c r="AS11">
        <f t="shared" si="15"/>
        <v>-109.75357639379713</v>
      </c>
      <c r="AT11">
        <f t="shared" si="16"/>
        <v>106.70003764295394</v>
      </c>
      <c r="AU11">
        <f t="shared" si="17"/>
        <v>-208.24170223770778</v>
      </c>
      <c r="AW11">
        <v>8</v>
      </c>
      <c r="AX11">
        <f>IF(Z11&gt;0, (R11*SUMPRODUCT(K11:$K$98, X11:$X$98)-K11*$AZ$3)/Z11, 0)</f>
        <v>4444.5570192915902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2.1277219999999999E-3</v>
      </c>
      <c r="Q12" s="5">
        <f t="shared" si="29"/>
        <v>50</v>
      </c>
      <c r="R12">
        <f t="shared" si="0"/>
        <v>250000</v>
      </c>
      <c r="S12">
        <f t="shared" si="1"/>
        <v>4760.4978262494978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4045.8224438066159</v>
      </c>
      <c r="AC12">
        <f t="shared" si="2"/>
        <v>4280.864746918287</v>
      </c>
      <c r="AE12">
        <f t="shared" si="3"/>
        <v>0</v>
      </c>
      <c r="AF12">
        <f t="shared" si="4"/>
        <v>0</v>
      </c>
      <c r="AG12">
        <f t="shared" si="5"/>
        <v>-44.962364264862146</v>
      </c>
      <c r="AH12">
        <f t="shared" si="6"/>
        <v>-484.20941526998195</v>
      </c>
      <c r="AI12">
        <f t="shared" si="7"/>
        <v>-529.17177953484406</v>
      </c>
      <c r="AJ12">
        <f t="shared" si="8"/>
        <v>-235.04230311167112</v>
      </c>
      <c r="AK12">
        <f t="shared" si="30"/>
        <v>283.20757106646312</v>
      </c>
      <c r="AL12">
        <f t="shared" si="9"/>
        <v>-481.00651158005206</v>
      </c>
      <c r="AN12">
        <f t="shared" si="10"/>
        <v>0</v>
      </c>
      <c r="AO12">
        <f t="shared" si="11"/>
        <v>0</v>
      </c>
      <c r="AP12">
        <f t="shared" si="12"/>
        <v>-16.213879300782821</v>
      </c>
      <c r="AQ12">
        <f t="shared" si="13"/>
        <v>-174.61076933682426</v>
      </c>
      <c r="AR12">
        <f t="shared" si="14"/>
        <v>-190.82464863760705</v>
      </c>
      <c r="AS12">
        <f t="shared" si="15"/>
        <v>-84.758610796827739</v>
      </c>
      <c r="AT12">
        <f t="shared" si="16"/>
        <v>102.12748927724975</v>
      </c>
      <c r="AU12">
        <f t="shared" si="17"/>
        <v>-173.45577015718504</v>
      </c>
      <c r="AW12">
        <v>9</v>
      </c>
      <c r="AX12">
        <f>IF(Z12&gt;0, (R12*SUMPRODUCT(K12:$K$98, X12:$X$98)-K12*$AZ$3)/Z12, 0)</f>
        <v>4760.4978262494978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2.2569180000000001E-3</v>
      </c>
      <c r="Q13" s="5">
        <f t="shared" si="29"/>
        <v>50</v>
      </c>
      <c r="R13">
        <f t="shared" si="0"/>
        <v>250000</v>
      </c>
      <c r="S13">
        <f t="shared" si="1"/>
        <v>5047.0348444584743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4280.864746918287</v>
      </c>
      <c r="AC13">
        <f t="shared" si="2"/>
        <v>4482.9039634250239</v>
      </c>
      <c r="AE13">
        <f t="shared" si="3"/>
        <v>0</v>
      </c>
      <c r="AF13">
        <f t="shared" si="4"/>
        <v>0</v>
      </c>
      <c r="AG13">
        <f t="shared" si="5"/>
        <v>-44.411264252981603</v>
      </c>
      <c r="AH13">
        <f t="shared" si="6"/>
        <v>-507.38184615962075</v>
      </c>
      <c r="AI13">
        <f t="shared" si="7"/>
        <v>-551.79311041260235</v>
      </c>
      <c r="AJ13">
        <f t="shared" si="8"/>
        <v>-202.03921650673692</v>
      </c>
      <c r="AK13">
        <f t="shared" si="30"/>
        <v>299.66053228428012</v>
      </c>
      <c r="AL13">
        <f t="shared" si="9"/>
        <v>-454.17179463505914</v>
      </c>
      <c r="AN13">
        <f t="shared" si="10"/>
        <v>0</v>
      </c>
      <c r="AO13">
        <f t="shared" si="11"/>
        <v>0</v>
      </c>
      <c r="AP13">
        <f t="shared" si="12"/>
        <v>-14.299238492617167</v>
      </c>
      <c r="AQ13">
        <f t="shared" si="13"/>
        <v>-163.36337519537571</v>
      </c>
      <c r="AR13">
        <f t="shared" si="14"/>
        <v>-177.66261368799289</v>
      </c>
      <c r="AS13">
        <f t="shared" si="15"/>
        <v>-65.051220456922465</v>
      </c>
      <c r="AT13">
        <f t="shared" si="16"/>
        <v>96.482671458060437</v>
      </c>
      <c r="AU13">
        <f t="shared" si="17"/>
        <v>-146.2311626868549</v>
      </c>
      <c r="AW13">
        <v>10</v>
      </c>
      <c r="AX13">
        <f>IF(Z13&gt;0, (R13*SUMPRODUCT(K13:$K$98, X13:$X$98)-K13*$AZ$3)/Z13, 0)</f>
        <v>5047.0348444584743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2.397513E-3</v>
      </c>
      <c r="Q14" s="5">
        <f t="shared" si="29"/>
        <v>50</v>
      </c>
      <c r="R14">
        <f t="shared" si="0"/>
        <v>250000</v>
      </c>
      <c r="S14">
        <f t="shared" si="1"/>
        <v>5307.5280026752926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4482.9039634250239</v>
      </c>
      <c r="AC14">
        <f t="shared" si="2"/>
        <v>4655.8352184471132</v>
      </c>
      <c r="AE14">
        <f t="shared" si="3"/>
        <v>0</v>
      </c>
      <c r="AF14">
        <f t="shared" si="4"/>
        <v>0</v>
      </c>
      <c r="AG14">
        <f t="shared" si="5"/>
        <v>-43.860675027058832</v>
      </c>
      <c r="AH14">
        <f t="shared" si="6"/>
        <v>-532.38291696479348</v>
      </c>
      <c r="AI14">
        <f t="shared" si="7"/>
        <v>-576.24359199185233</v>
      </c>
      <c r="AJ14">
        <f t="shared" si="8"/>
        <v>-172.93125502208932</v>
      </c>
      <c r="AK14">
        <f t="shared" si="30"/>
        <v>313.8032774397517</v>
      </c>
      <c r="AL14">
        <f t="shared" si="9"/>
        <v>-435.37156957418995</v>
      </c>
      <c r="AN14">
        <f t="shared" si="10"/>
        <v>0</v>
      </c>
      <c r="AO14">
        <f t="shared" si="11"/>
        <v>0</v>
      </c>
      <c r="AP14">
        <f t="shared" si="12"/>
        <v>-12.60889597992397</v>
      </c>
      <c r="AQ14">
        <f t="shared" si="13"/>
        <v>-153.04736685781279</v>
      </c>
      <c r="AR14">
        <f t="shared" si="14"/>
        <v>-165.65626283773676</v>
      </c>
      <c r="AS14">
        <f t="shared" si="15"/>
        <v>-49.71360347067246</v>
      </c>
      <c r="AT14">
        <f t="shared" si="16"/>
        <v>90.210943651825886</v>
      </c>
      <c r="AU14">
        <f t="shared" si="17"/>
        <v>-125.15892265658333</v>
      </c>
      <c r="AW14">
        <v>11</v>
      </c>
      <c r="AX14">
        <f>IF(Z14&gt;0, (R14*SUMPRODUCT(K14:$K$98, X14:$X$98)-K14*$AZ$3)/Z14, 0)</f>
        <v>5307.5280026752926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2.5466569999999999E-3</v>
      </c>
      <c r="Q15" s="5">
        <f t="shared" si="29"/>
        <v>50</v>
      </c>
      <c r="R15">
        <f t="shared" si="0"/>
        <v>250000</v>
      </c>
      <c r="S15">
        <f t="shared" si="1"/>
        <v>5544.9201820863864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4655.8352184471132</v>
      </c>
      <c r="AC15">
        <f t="shared" si="2"/>
        <v>4803.0509142834653</v>
      </c>
      <c r="AE15">
        <f t="shared" si="3"/>
        <v>0</v>
      </c>
      <c r="AF15">
        <f t="shared" si="4"/>
        <v>0</v>
      </c>
      <c r="AG15">
        <f t="shared" si="5"/>
        <v>-43.310370181705856</v>
      </c>
      <c r="AH15">
        <f t="shared" si="6"/>
        <v>-558.49047541192272</v>
      </c>
      <c r="AI15">
        <f t="shared" si="7"/>
        <v>-601.80084559362854</v>
      </c>
      <c r="AJ15">
        <f t="shared" si="8"/>
        <v>-147.2156958363521</v>
      </c>
      <c r="AK15">
        <f t="shared" si="30"/>
        <v>325.90846529129794</v>
      </c>
      <c r="AL15">
        <f t="shared" si="9"/>
        <v>-423.10807613868269</v>
      </c>
      <c r="AN15">
        <f t="shared" si="10"/>
        <v>0</v>
      </c>
      <c r="AO15">
        <f t="shared" si="11"/>
        <v>0</v>
      </c>
      <c r="AP15">
        <f t="shared" si="12"/>
        <v>-11.116693291888557</v>
      </c>
      <c r="AQ15">
        <f t="shared" si="13"/>
        <v>-143.35059468546979</v>
      </c>
      <c r="AR15">
        <f t="shared" si="14"/>
        <v>-154.46728797735832</v>
      </c>
      <c r="AS15">
        <f t="shared" si="15"/>
        <v>-37.786602411815799</v>
      </c>
      <c r="AT15">
        <f t="shared" si="16"/>
        <v>83.652585620332999</v>
      </c>
      <c r="AU15">
        <f t="shared" si="17"/>
        <v>-108.60130476884112</v>
      </c>
      <c r="AW15">
        <v>12</v>
      </c>
      <c r="AX15">
        <f>IF(Z15&gt;0, (R15*SUMPRODUCT(K15:$K$98, X15:$X$98)-K15*$AZ$3)/Z15, 0)</f>
        <v>5544.9201820863864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3.8442260000000001E-3</v>
      </c>
      <c r="Q16" s="5">
        <f t="shared" si="29"/>
        <v>50</v>
      </c>
      <c r="R16">
        <f t="shared" si="0"/>
        <v>250000</v>
      </c>
      <c r="S16">
        <f t="shared" si="1"/>
        <v>5768.7933885765542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4803.0509142834653</v>
      </c>
      <c r="AC16">
        <f t="shared" si="2"/>
        <v>4927.7923398606436</v>
      </c>
      <c r="AE16">
        <f t="shared" si="3"/>
        <v>0</v>
      </c>
      <c r="AF16">
        <f t="shared" si="4"/>
        <v>0</v>
      </c>
      <c r="AG16">
        <f t="shared" si="5"/>
        <v>-42.710771628766665</v>
      </c>
      <c r="AH16">
        <f t="shared" si="6"/>
        <v>-832.4742556106919</v>
      </c>
      <c r="AI16">
        <f t="shared" si="7"/>
        <v>-875.18502723945858</v>
      </c>
      <c r="AJ16">
        <f t="shared" si="8"/>
        <v>-124.74142557717823</v>
      </c>
      <c r="AK16">
        <f t="shared" si="30"/>
        <v>336.21356399984262</v>
      </c>
      <c r="AL16">
        <f t="shared" si="9"/>
        <v>-663.71288881679425</v>
      </c>
      <c r="AN16">
        <f t="shared" si="10"/>
        <v>0</v>
      </c>
      <c r="AO16">
        <f t="shared" si="11"/>
        <v>0</v>
      </c>
      <c r="AP16">
        <f t="shared" si="12"/>
        <v>-9.7882064978419354</v>
      </c>
      <c r="AQ16">
        <f t="shared" si="13"/>
        <v>-190.78161333349811</v>
      </c>
      <c r="AR16">
        <f t="shared" si="14"/>
        <v>-200.56981983134006</v>
      </c>
      <c r="AS16">
        <f t="shared" si="15"/>
        <v>-28.587515182287991</v>
      </c>
      <c r="AT16">
        <f t="shared" si="16"/>
        <v>77.051471240321519</v>
      </c>
      <c r="AU16">
        <f t="shared" si="17"/>
        <v>-152.10586377330654</v>
      </c>
      <c r="AW16">
        <v>13</v>
      </c>
      <c r="AX16">
        <f>IF(Z16&gt;0, (R16*SUMPRODUCT(K16:$K$98, X16:$X$98)-K16*$AZ$3)/Z16, 0)</f>
        <v>5768.7933885765542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5.3300140000000001E-3</v>
      </c>
      <c r="Q17" s="5">
        <f t="shared" si="29"/>
        <v>50</v>
      </c>
      <c r="R17">
        <f t="shared" si="0"/>
        <v>250000</v>
      </c>
      <c r="S17">
        <f t="shared" si="1"/>
        <v>5916.3696481795623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4927.7923398606436</v>
      </c>
      <c r="AC17">
        <f t="shared" si="2"/>
        <v>4976.3786017616512</v>
      </c>
      <c r="AE17">
        <f t="shared" si="3"/>
        <v>0</v>
      </c>
      <c r="AF17">
        <f t="shared" si="4"/>
        <v>0</v>
      </c>
      <c r="AG17">
        <f t="shared" si="5"/>
        <v>-42.05601490174687</v>
      </c>
      <c r="AH17">
        <f t="shared" si="6"/>
        <v>-1138.2450536606455</v>
      </c>
      <c r="AI17">
        <f t="shared" si="7"/>
        <v>-1180.3010685623924</v>
      </c>
      <c r="AJ17">
        <f t="shared" si="8"/>
        <v>-48.586261901007674</v>
      </c>
      <c r="AK17">
        <f t="shared" si="30"/>
        <v>344.94546379024507</v>
      </c>
      <c r="AL17">
        <f t="shared" si="9"/>
        <v>-883.941866673155</v>
      </c>
      <c r="AN17">
        <f t="shared" si="10"/>
        <v>0</v>
      </c>
      <c r="AO17">
        <f t="shared" si="11"/>
        <v>0</v>
      </c>
      <c r="AP17">
        <f t="shared" si="12"/>
        <v>-8.6054938885670786</v>
      </c>
      <c r="AQ17">
        <f t="shared" si="13"/>
        <v>-232.90748959101998</v>
      </c>
      <c r="AR17">
        <f t="shared" si="14"/>
        <v>-241.51298347958709</v>
      </c>
      <c r="AS17">
        <f t="shared" si="15"/>
        <v>-9.9417118058913889</v>
      </c>
      <c r="AT17">
        <f t="shared" si="16"/>
        <v>70.582676163465777</v>
      </c>
      <c r="AU17">
        <f t="shared" si="17"/>
        <v>-180.87201912201269</v>
      </c>
      <c r="AW17">
        <v>14</v>
      </c>
      <c r="AX17">
        <f>IF(Z17&gt;0, (R17*SUMPRODUCT(K17:$K$98, X17:$X$98)-K17*$AZ$3)/Z17, 0)</f>
        <v>5916.3696481795623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6.9004050000000001E-3</v>
      </c>
      <c r="Q18" s="5">
        <f t="shared" si="29"/>
        <v>50</v>
      </c>
      <c r="R18">
        <f t="shared" si="0"/>
        <v>250000</v>
      </c>
      <c r="S18">
        <f t="shared" si="1"/>
        <v>5994.8752074331414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4976.3786017616512</v>
      </c>
      <c r="AC18">
        <f t="shared" si="2"/>
        <v>4957.1924293442989</v>
      </c>
      <c r="AE18">
        <f t="shared" si="3"/>
        <v>0</v>
      </c>
      <c r="AF18">
        <f t="shared" si="4"/>
        <v>0</v>
      </c>
      <c r="AG18">
        <f t="shared" si="5"/>
        <v>-41.34525121722131</v>
      </c>
      <c r="AH18">
        <f t="shared" si="6"/>
        <v>-1451.0176775404429</v>
      </c>
      <c r="AI18">
        <f t="shared" si="7"/>
        <v>-1492.3629287576643</v>
      </c>
      <c r="AJ18">
        <f t="shared" si="8"/>
        <v>19.186172417352282</v>
      </c>
      <c r="AK18">
        <f t="shared" si="30"/>
        <v>348.34650212331564</v>
      </c>
      <c r="AL18">
        <f t="shared" si="9"/>
        <v>-1124.8302542169963</v>
      </c>
      <c r="AN18">
        <f t="shared" si="10"/>
        <v>0</v>
      </c>
      <c r="AO18">
        <f t="shared" si="11"/>
        <v>0</v>
      </c>
      <c r="AP18">
        <f t="shared" si="12"/>
        <v>-7.5536228184154188</v>
      </c>
      <c r="AQ18">
        <f t="shared" si="13"/>
        <v>-265.09550471490047</v>
      </c>
      <c r="AR18">
        <f t="shared" si="14"/>
        <v>-272.64912753331589</v>
      </c>
      <c r="AS18">
        <f t="shared" si="15"/>
        <v>3.5052419686205667</v>
      </c>
      <c r="AT18">
        <f t="shared" si="16"/>
        <v>63.641603562391232</v>
      </c>
      <c r="AU18">
        <f t="shared" si="17"/>
        <v>-205.50228200230407</v>
      </c>
      <c r="AW18">
        <v>15</v>
      </c>
      <c r="AX18">
        <f>IF(Z18&gt;0, (R18*SUMPRODUCT(K18:$K$98, X18:$X$98)-K18*$AZ$3)/Z18, 0)</f>
        <v>5994.8752074331414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8.6257439999999994E-3</v>
      </c>
      <c r="Q19" s="5">
        <f t="shared" si="29"/>
        <v>50</v>
      </c>
      <c r="R19">
        <f t="shared" si="0"/>
        <v>250000</v>
      </c>
      <c r="S19">
        <f t="shared" si="1"/>
        <v>6017.1283479740441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4957.1924293442989</v>
      </c>
      <c r="AC19">
        <f t="shared" si="2"/>
        <v>4882.9195292487429</v>
      </c>
      <c r="AE19">
        <f t="shared" si="3"/>
        <v>0</v>
      </c>
      <c r="AF19">
        <f t="shared" si="4"/>
        <v>0</v>
      </c>
      <c r="AG19">
        <f t="shared" si="5"/>
        <v>-40.575165152433662</v>
      </c>
      <c r="AH19">
        <f t="shared" si="6"/>
        <v>-1783.1677630771972</v>
      </c>
      <c r="AI19">
        <f t="shared" si="7"/>
        <v>-1823.7429282296307</v>
      </c>
      <c r="AJ19">
        <f t="shared" si="8"/>
        <v>74.272900095555997</v>
      </c>
      <c r="AK19">
        <f t="shared" si="30"/>
        <v>347.00347005410094</v>
      </c>
      <c r="AL19">
        <f t="shared" si="9"/>
        <v>-1402.4665580799738</v>
      </c>
      <c r="AN19">
        <f t="shared" si="10"/>
        <v>0</v>
      </c>
      <c r="AO19">
        <f t="shared" si="11"/>
        <v>0</v>
      </c>
      <c r="AP19">
        <f t="shared" si="12"/>
        <v>-6.6186883692205853</v>
      </c>
      <c r="AQ19">
        <f t="shared" si="13"/>
        <v>-290.87328885807989</v>
      </c>
      <c r="AR19">
        <f t="shared" si="14"/>
        <v>-297.49197722730042</v>
      </c>
      <c r="AS19">
        <f t="shared" si="15"/>
        <v>12.115518893488813</v>
      </c>
      <c r="AT19">
        <f t="shared" si="16"/>
        <v>56.603782700524803</v>
      </c>
      <c r="AU19">
        <f t="shared" si="17"/>
        <v>-228.77267563328681</v>
      </c>
      <c r="AW19">
        <v>16</v>
      </c>
      <c r="AX19">
        <f>IF(Z19&gt;0, (R19*SUMPRODUCT(K19:$K$98, X19:$X$98)-K19*$AZ$3)/Z19, 0)</f>
        <v>6017.1283479740441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1.0476563E-2</v>
      </c>
      <c r="Q20" s="5">
        <f t="shared" si="29"/>
        <v>50</v>
      </c>
      <c r="R20">
        <f t="shared" si="0"/>
        <v>250000</v>
      </c>
      <c r="S20">
        <f t="shared" si="1"/>
        <v>5991.325225360466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4882.9195292487429</v>
      </c>
      <c r="AC20">
        <f t="shared" si="2"/>
        <v>4762.4235659436499</v>
      </c>
      <c r="AE20">
        <f t="shared" si="3"/>
        <v>0</v>
      </c>
      <c r="AF20">
        <f t="shared" si="4"/>
        <v>0</v>
      </c>
      <c r="AG20">
        <f t="shared" si="5"/>
        <v>-39.744325226954444</v>
      </c>
      <c r="AH20">
        <f t="shared" si="6"/>
        <v>-2125.4413697743789</v>
      </c>
      <c r="AI20">
        <f t="shared" si="7"/>
        <v>-2165.1856950013334</v>
      </c>
      <c r="AJ20">
        <f t="shared" si="8"/>
        <v>120.49596330509303</v>
      </c>
      <c r="AK20">
        <f t="shared" si="30"/>
        <v>341.80436704741203</v>
      </c>
      <c r="AL20">
        <f t="shared" si="9"/>
        <v>-1702.8853646488283</v>
      </c>
      <c r="AN20">
        <f t="shared" si="10"/>
        <v>0</v>
      </c>
      <c r="AO20">
        <f t="shared" si="11"/>
        <v>0</v>
      </c>
      <c r="AP20">
        <f t="shared" si="12"/>
        <v>-5.7885360534382775</v>
      </c>
      <c r="AQ20">
        <f t="shared" si="13"/>
        <v>-309.55850748886922</v>
      </c>
      <c r="AR20">
        <f t="shared" si="14"/>
        <v>-315.34704354230746</v>
      </c>
      <c r="AS20">
        <f t="shared" si="15"/>
        <v>17.549555160450133</v>
      </c>
      <c r="AT20">
        <f t="shared" si="16"/>
        <v>49.781871766054095</v>
      </c>
      <c r="AU20">
        <f t="shared" si="17"/>
        <v>-248.01561661580325</v>
      </c>
      <c r="AW20">
        <v>17</v>
      </c>
      <c r="AX20">
        <f>IF(Z20&gt;0, (R20*SUMPRODUCT(K20:$K$98, X20:$X$98)-K20*$AZ$3)/Z20, 0)</f>
        <v>5991.325225360466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1.2607808E-2</v>
      </c>
      <c r="Q21" s="5">
        <f t="shared" si="29"/>
        <v>50</v>
      </c>
      <c r="R21">
        <f t="shared" si="0"/>
        <v>250000</v>
      </c>
      <c r="S21">
        <f t="shared" si="1"/>
        <v>5927.2668888524831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4762.4235659436499</v>
      </c>
      <c r="AC21">
        <f t="shared" si="2"/>
        <v>4604.9876705556617</v>
      </c>
      <c r="AE21">
        <f t="shared" si="3"/>
        <v>0</v>
      </c>
      <c r="AF21">
        <f t="shared" si="4"/>
        <v>0</v>
      </c>
      <c r="AG21">
        <f t="shared" si="5"/>
        <v>-38.845793153133897</v>
      </c>
      <c r="AH21">
        <f t="shared" si="6"/>
        <v>-2505.4441077549905</v>
      </c>
      <c r="AI21">
        <f t="shared" si="7"/>
        <v>-2544.2899009081243</v>
      </c>
      <c r="AJ21">
        <f t="shared" si="8"/>
        <v>157.43589538798824</v>
      </c>
      <c r="AK21">
        <f t="shared" si="30"/>
        <v>333.36964961605554</v>
      </c>
      <c r="AL21">
        <f t="shared" si="9"/>
        <v>-2053.4843559040805</v>
      </c>
      <c r="AN21">
        <f t="shared" si="10"/>
        <v>0</v>
      </c>
      <c r="AO21">
        <f t="shared" si="11"/>
        <v>0</v>
      </c>
      <c r="AP21">
        <f t="shared" si="12"/>
        <v>-5.0514910194116664</v>
      </c>
      <c r="AQ21">
        <f t="shared" si="13"/>
        <v>-325.80692483405153</v>
      </c>
      <c r="AR21">
        <f t="shared" si="14"/>
        <v>-330.85841585346316</v>
      </c>
      <c r="AS21">
        <f t="shared" si="15"/>
        <v>20.472899305990801</v>
      </c>
      <c r="AT21">
        <f t="shared" si="16"/>
        <v>43.351252593591589</v>
      </c>
      <c r="AU21">
        <f t="shared" si="17"/>
        <v>-267.03426395388078</v>
      </c>
      <c r="AW21">
        <v>18</v>
      </c>
      <c r="AX21">
        <f>IF(Z21&gt;0, (R21*SUMPRODUCT(K21:$K$98, X21:$X$98)-K21*$AZ$3)/Z21, 0)</f>
        <v>5927.2668888524831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1.5033739000000001E-2</v>
      </c>
      <c r="Q22" s="5">
        <f t="shared" si="29"/>
        <v>50</v>
      </c>
      <c r="R22">
        <f t="shared" si="0"/>
        <v>250000</v>
      </c>
      <c r="S22">
        <f t="shared" si="1"/>
        <v>5828.6446005734497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4604.9876705556617</v>
      </c>
      <c r="AC22">
        <f t="shared" si="2"/>
        <v>4415.0045065259683</v>
      </c>
      <c r="AE22">
        <f t="shared" si="3"/>
        <v>0</v>
      </c>
      <c r="AF22">
        <f t="shared" si="4"/>
        <v>0</v>
      </c>
      <c r="AG22">
        <f t="shared" si="5"/>
        <v>-37.873337706090361</v>
      </c>
      <c r="AH22">
        <f t="shared" si="6"/>
        <v>-2919.9875775610103</v>
      </c>
      <c r="AI22">
        <f t="shared" si="7"/>
        <v>-2957.8609152671006</v>
      </c>
      <c r="AJ22">
        <f t="shared" si="8"/>
        <v>189.9831640296934</v>
      </c>
      <c r="AK22">
        <f t="shared" si="30"/>
        <v>322.34913693889632</v>
      </c>
      <c r="AL22">
        <f t="shared" si="9"/>
        <v>-2445.528614298511</v>
      </c>
      <c r="AN22">
        <f t="shared" si="10"/>
        <v>0</v>
      </c>
      <c r="AO22">
        <f t="shared" si="11"/>
        <v>0</v>
      </c>
      <c r="AP22">
        <f t="shared" si="12"/>
        <v>-4.397351171134706</v>
      </c>
      <c r="AQ22">
        <f t="shared" si="13"/>
        <v>-339.03034619053091</v>
      </c>
      <c r="AR22">
        <f t="shared" si="14"/>
        <v>-343.42769736166559</v>
      </c>
      <c r="AS22">
        <f t="shared" si="15"/>
        <v>22.058332838922354</v>
      </c>
      <c r="AT22">
        <f t="shared" si="16"/>
        <v>37.426919323368061</v>
      </c>
      <c r="AU22">
        <f t="shared" si="17"/>
        <v>-283.94244519937519</v>
      </c>
      <c r="AW22">
        <v>19</v>
      </c>
      <c r="AX22">
        <f>IF(Z22&gt;0, (R22*SUMPRODUCT(K22:$K$98, X22:$X$98)-K22*$AZ$3)/Z22, 0)</f>
        <v>5828.6446005734497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1.7719183999999999E-2</v>
      </c>
      <c r="Q23" s="5">
        <f t="shared" si="29"/>
        <v>50</v>
      </c>
      <c r="R23">
        <f t="shared" si="0"/>
        <v>250000</v>
      </c>
      <c r="S23">
        <f t="shared" si="1"/>
        <v>5699.1365990113936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4415.0045065259683</v>
      </c>
      <c r="AC23">
        <f t="shared" si="2"/>
        <v>4197.2453753393283</v>
      </c>
      <c r="AE23">
        <f t="shared" si="3"/>
        <v>0</v>
      </c>
      <c r="AF23">
        <f t="shared" si="4"/>
        <v>0</v>
      </c>
      <c r="AG23">
        <f t="shared" si="5"/>
        <v>-36.823519689521106</v>
      </c>
      <c r="AH23">
        <f t="shared" si="6"/>
        <v>-3355.4231975417647</v>
      </c>
      <c r="AI23">
        <f t="shared" si="7"/>
        <v>-3392.2467172312859</v>
      </c>
      <c r="AJ23">
        <f t="shared" si="8"/>
        <v>217.75913118663993</v>
      </c>
      <c r="AK23">
        <f t="shared" si="30"/>
        <v>309.05031545681783</v>
      </c>
      <c r="AL23">
        <f t="shared" si="9"/>
        <v>-2865.4372705878282</v>
      </c>
      <c r="AN23">
        <f t="shared" si="10"/>
        <v>0</v>
      </c>
      <c r="AO23">
        <f t="shared" si="11"/>
        <v>0</v>
      </c>
      <c r="AP23">
        <f t="shared" si="12"/>
        <v>-3.8173751650976855</v>
      </c>
      <c r="AQ23">
        <f t="shared" si="13"/>
        <v>-347.84586836585419</v>
      </c>
      <c r="AR23">
        <f t="shared" si="14"/>
        <v>-351.66324353095189</v>
      </c>
      <c r="AS23">
        <f t="shared" si="15"/>
        <v>22.574384696900193</v>
      </c>
      <c r="AT23">
        <f t="shared" si="16"/>
        <v>32.038246450574555</v>
      </c>
      <c r="AU23">
        <f t="shared" si="17"/>
        <v>-297.05061238347713</v>
      </c>
      <c r="AW23">
        <v>20</v>
      </c>
      <c r="AX23">
        <f>IF(Z23&gt;0, (R23*SUMPRODUCT(K23:$K$98, X23:$X$98)-K23*$AZ$3)/Z23, 0)</f>
        <v>5699.1365990113936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2.0768709E-2</v>
      </c>
      <c r="Q24" s="5">
        <f t="shared" si="29"/>
        <v>50</v>
      </c>
      <c r="R24">
        <f t="shared" si="0"/>
        <v>250000</v>
      </c>
      <c r="S24">
        <f t="shared" si="1"/>
        <v>5544.4397567416063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4197.2453753393283</v>
      </c>
      <c r="AC24">
        <f t="shared" si="2"/>
        <v>3957.677377512663</v>
      </c>
      <c r="AE24">
        <f t="shared" si="3"/>
        <v>0</v>
      </c>
      <c r="AF24">
        <f t="shared" si="4"/>
        <v>0</v>
      </c>
      <c r="AG24">
        <f t="shared" si="5"/>
        <v>-35.690507527838463</v>
      </c>
      <c r="AH24">
        <f t="shared" si="6"/>
        <v>-3823.8848239371709</v>
      </c>
      <c r="AI24">
        <f t="shared" si="7"/>
        <v>-3859.5753314650092</v>
      </c>
      <c r="AJ24">
        <f t="shared" si="8"/>
        <v>239.56799782666531</v>
      </c>
      <c r="AK24">
        <f t="shared" si="30"/>
        <v>293.80717627375299</v>
      </c>
      <c r="AL24">
        <f t="shared" si="9"/>
        <v>-3326.2001573645907</v>
      </c>
      <c r="AN24">
        <f t="shared" si="10"/>
        <v>0</v>
      </c>
      <c r="AO24">
        <f t="shared" si="11"/>
        <v>0</v>
      </c>
      <c r="AP24">
        <f t="shared" si="12"/>
        <v>-3.3034995174097928</v>
      </c>
      <c r="AQ24">
        <f t="shared" si="13"/>
        <v>-353.93729440955707</v>
      </c>
      <c r="AR24">
        <f t="shared" si="14"/>
        <v>-357.24079392696683</v>
      </c>
      <c r="AS24">
        <f t="shared" si="15"/>
        <v>22.174320849596217</v>
      </c>
      <c r="AT24">
        <f t="shared" si="16"/>
        <v>27.194678144456727</v>
      </c>
      <c r="AU24">
        <f t="shared" si="17"/>
        <v>-307.87179493291387</v>
      </c>
      <c r="AW24">
        <v>21</v>
      </c>
      <c r="AX24">
        <f>IF(Z24&gt;0, (R24*SUMPRODUCT(K24:$K$98, X24:$X$98)-K24*$AZ$3)/Z24, 0)</f>
        <v>5544.4397567416063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2.4225090000000001E-2</v>
      </c>
      <c r="Q25" s="5">
        <f t="shared" si="29"/>
        <v>50</v>
      </c>
      <c r="R25">
        <f t="shared" si="0"/>
        <v>250000</v>
      </c>
      <c r="S25">
        <f t="shared" si="1"/>
        <v>5367.7465374337989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3957.677377512663</v>
      </c>
      <c r="AC25">
        <f t="shared" si="2"/>
        <v>3700.4167532273809</v>
      </c>
      <c r="AE25">
        <f t="shared" si="3"/>
        <v>0</v>
      </c>
      <c r="AF25">
        <f t="shared" si="4"/>
        <v>0</v>
      </c>
      <c r="AG25">
        <f t="shared" si="5"/>
        <v>-34.468996695552512</v>
      </c>
      <c r="AH25">
        <f t="shared" si="6"/>
        <v>-4323.0287850378218</v>
      </c>
      <c r="AI25">
        <f t="shared" si="7"/>
        <v>-4357.4977817333747</v>
      </c>
      <c r="AJ25">
        <f t="shared" si="8"/>
        <v>257.26062428528212</v>
      </c>
      <c r="AK25">
        <f t="shared" si="30"/>
        <v>277.03741642588642</v>
      </c>
      <c r="AL25">
        <f t="shared" si="9"/>
        <v>-3823.1997410222066</v>
      </c>
      <c r="AN25">
        <f t="shared" si="10"/>
        <v>0</v>
      </c>
      <c r="AO25">
        <f t="shared" si="11"/>
        <v>0</v>
      </c>
      <c r="AP25">
        <f t="shared" si="12"/>
        <v>-2.8486044188495407</v>
      </c>
      <c r="AQ25">
        <f t="shared" si="13"/>
        <v>-357.26595144736069</v>
      </c>
      <c r="AR25">
        <f t="shared" si="14"/>
        <v>-360.11455586621031</v>
      </c>
      <c r="AS25">
        <f t="shared" si="15"/>
        <v>21.260663825170248</v>
      </c>
      <c r="AT25">
        <f t="shared" si="16"/>
        <v>22.895067575879455</v>
      </c>
      <c r="AU25">
        <f t="shared" si="17"/>
        <v>-315.9588244651606</v>
      </c>
      <c r="AW25">
        <v>22</v>
      </c>
      <c r="AX25">
        <f>IF(Z25&gt;0, (R25*SUMPRODUCT(K25:$K$98, X25:$X$98)-K25*$AZ$3)/Z25, 0)</f>
        <v>5367.7465374337989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2.7828815E-2</v>
      </c>
      <c r="Q26" s="5">
        <f t="shared" si="29"/>
        <v>50</v>
      </c>
      <c r="R26">
        <f t="shared" si="0"/>
        <v>250000</v>
      </c>
      <c r="S26">
        <f t="shared" si="1"/>
        <v>5170.3022174171974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3700.4167532273809</v>
      </c>
      <c r="AC26">
        <f t="shared" si="2"/>
        <v>3429.4692572481235</v>
      </c>
      <c r="AE26">
        <f t="shared" si="3"/>
        <v>0</v>
      </c>
      <c r="AF26">
        <f t="shared" si="4"/>
        <v>0</v>
      </c>
      <c r="AG26">
        <f t="shared" si="5"/>
        <v>-33.165075396320844</v>
      </c>
      <c r="AH26">
        <f t="shared" si="6"/>
        <v>-4796.1566613807108</v>
      </c>
      <c r="AI26">
        <f t="shared" si="7"/>
        <v>-4829.3217367770321</v>
      </c>
      <c r="AJ26">
        <f t="shared" si="8"/>
        <v>270.94749597925738</v>
      </c>
      <c r="AK26">
        <f t="shared" si="30"/>
        <v>259.02917272591668</v>
      </c>
      <c r="AL26">
        <f t="shared" si="9"/>
        <v>-4299.3450680718588</v>
      </c>
      <c r="AN26">
        <f t="shared" si="10"/>
        <v>0</v>
      </c>
      <c r="AO26">
        <f t="shared" si="11"/>
        <v>0</v>
      </c>
      <c r="AP26">
        <f t="shared" si="12"/>
        <v>-2.4471831154291954</v>
      </c>
      <c r="AQ26">
        <f t="shared" si="13"/>
        <v>-353.89859544797491</v>
      </c>
      <c r="AR26">
        <f t="shared" si="14"/>
        <v>-356.34577856340417</v>
      </c>
      <c r="AS26">
        <f t="shared" si="15"/>
        <v>19.992661840950152</v>
      </c>
      <c r="AT26">
        <f t="shared" si="16"/>
        <v>19.113233132247803</v>
      </c>
      <c r="AU26">
        <f t="shared" si="17"/>
        <v>-317.23988359020626</v>
      </c>
      <c r="AW26">
        <v>23</v>
      </c>
      <c r="AX26">
        <f>IF(Z26&gt;0, (R26*SUMPRODUCT(K26:$K$98, X26:$X$98)-K26*$AZ$3)/Z26, 0)</f>
        <v>5170.3022174171974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3.1684449000000003E-2</v>
      </c>
      <c r="Q27" s="5">
        <f t="shared" si="29"/>
        <v>50</v>
      </c>
      <c r="R27">
        <f t="shared" si="0"/>
        <v>250000</v>
      </c>
      <c r="S27">
        <f t="shared" si="1"/>
        <v>4959.694875709909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3429.4692572481235</v>
      </c>
      <c r="AC27">
        <f t="shared" si="2"/>
        <v>3152.6407113252412</v>
      </c>
      <c r="AE27">
        <f t="shared" si="3"/>
        <v>0</v>
      </c>
      <c r="AF27">
        <f t="shared" si="4"/>
        <v>0</v>
      </c>
      <c r="AG27">
        <f t="shared" si="5"/>
        <v>-31.782607502381747</v>
      </c>
      <c r="AH27">
        <f t="shared" si="6"/>
        <v>-5254.0856998794134</v>
      </c>
      <c r="AI27">
        <f t="shared" si="7"/>
        <v>-5285.8683073817947</v>
      </c>
      <c r="AJ27">
        <f t="shared" si="8"/>
        <v>276.82854592288231</v>
      </c>
      <c r="AK27">
        <f t="shared" si="30"/>
        <v>240.06284800736867</v>
      </c>
      <c r="AL27">
        <f t="shared" si="9"/>
        <v>-4768.9769134515445</v>
      </c>
      <c r="AN27">
        <f t="shared" si="10"/>
        <v>0</v>
      </c>
      <c r="AO27">
        <f t="shared" si="11"/>
        <v>0</v>
      </c>
      <c r="AP27">
        <f t="shared" si="12"/>
        <v>-2.0939050318396655</v>
      </c>
      <c r="AQ27">
        <f t="shared" si="13"/>
        <v>-346.15021702891721</v>
      </c>
      <c r="AR27">
        <f t="shared" si="14"/>
        <v>-348.24412206075687</v>
      </c>
      <c r="AS27">
        <f t="shared" si="15"/>
        <v>18.238046869544696</v>
      </c>
      <c r="AT27">
        <f t="shared" si="16"/>
        <v>15.815845360161866</v>
      </c>
      <c r="AU27">
        <f t="shared" si="17"/>
        <v>-314.19022983105032</v>
      </c>
      <c r="AW27">
        <v>24</v>
      </c>
      <c r="AX27">
        <f>IF(Z27&gt;0, (R27*SUMPRODUCT(K27:$K$98, X27:$X$98)-K27*$AZ$3)/Z27, 0)</f>
        <v>4959.694875709909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3.5933631000000001E-2</v>
      </c>
      <c r="Q28" s="5">
        <f t="shared" si="29"/>
        <v>50</v>
      </c>
      <c r="R28">
        <f t="shared" si="0"/>
        <v>250000</v>
      </c>
      <c r="S28">
        <f t="shared" si="1"/>
        <v>4741.1698702244485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3152.6407113252412</v>
      </c>
      <c r="AC28">
        <f t="shared" si="2"/>
        <v>2875.3030385151569</v>
      </c>
      <c r="AE28">
        <f t="shared" si="3"/>
        <v>0</v>
      </c>
      <c r="AF28">
        <f t="shared" si="4"/>
        <v>0</v>
      </c>
      <c r="AG28">
        <f t="shared" si="5"/>
        <v>-30.322716937149512</v>
      </c>
      <c r="AH28">
        <f t="shared" si="6"/>
        <v>-5710.3224510420869</v>
      </c>
      <c r="AI28">
        <f t="shared" si="7"/>
        <v>-5740.6451679792362</v>
      </c>
      <c r="AJ28">
        <f t="shared" si="8"/>
        <v>277.33767281008431</v>
      </c>
      <c r="AK28">
        <f t="shared" si="30"/>
        <v>220.6848497927669</v>
      </c>
      <c r="AL28">
        <f t="shared" si="9"/>
        <v>-5242.6226453763857</v>
      </c>
      <c r="AN28">
        <f t="shared" si="10"/>
        <v>0</v>
      </c>
      <c r="AO28">
        <f t="shared" si="11"/>
        <v>0</v>
      </c>
      <c r="AP28">
        <f t="shared" si="12"/>
        <v>-1.7836824738911596</v>
      </c>
      <c r="AQ28">
        <f t="shared" si="13"/>
        <v>-335.90004804986512</v>
      </c>
      <c r="AR28">
        <f t="shared" si="14"/>
        <v>-337.68373052375625</v>
      </c>
      <c r="AS28">
        <f t="shared" si="15"/>
        <v>16.31391894619621</v>
      </c>
      <c r="AT28">
        <f t="shared" si="16"/>
        <v>12.981412570797978</v>
      </c>
      <c r="AU28">
        <f t="shared" si="17"/>
        <v>-308.38839900676214</v>
      </c>
      <c r="AW28">
        <v>25</v>
      </c>
      <c r="AX28">
        <f>IF(Z28&gt;0, (R28*SUMPRODUCT(K28:$K$98, X28:$X$98)-K28*$AZ$3)/Z28, 0)</f>
        <v>4741.1698702244485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4.1016489000000003E-2</v>
      </c>
      <c r="Q29" s="5">
        <f t="shared" si="29"/>
        <v>50</v>
      </c>
      <c r="R29">
        <f t="shared" si="0"/>
        <v>250000</v>
      </c>
      <c r="S29">
        <f t="shared" si="1"/>
        <v>4519.1558942706051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2875.3030385151569</v>
      </c>
      <c r="AC29">
        <f t="shared" si="2"/>
        <v>2600.8427620892485</v>
      </c>
      <c r="AE29">
        <f t="shared" si="3"/>
        <v>0</v>
      </c>
      <c r="AF29">
        <f t="shared" si="4"/>
        <v>0</v>
      </c>
      <c r="AG29">
        <f t="shared" si="5"/>
        <v>-28.77575838207531</v>
      </c>
      <c r="AH29">
        <f t="shared" si="6"/>
        <v>-6218.6569285135338</v>
      </c>
      <c r="AI29">
        <f t="shared" si="7"/>
        <v>-6247.4326868956086</v>
      </c>
      <c r="AJ29">
        <f t="shared" si="8"/>
        <v>274.46027642590843</v>
      </c>
      <c r="AK29">
        <f t="shared" si="30"/>
        <v>201.27121269606101</v>
      </c>
      <c r="AL29">
        <f t="shared" si="9"/>
        <v>-5771.7011977736383</v>
      </c>
      <c r="AN29">
        <f t="shared" si="10"/>
        <v>0</v>
      </c>
      <c r="AO29">
        <f t="shared" si="11"/>
        <v>0</v>
      </c>
      <c r="AP29">
        <f t="shared" si="12"/>
        <v>-1.5113261219485699</v>
      </c>
      <c r="AQ29">
        <f t="shared" si="13"/>
        <v>-326.60889540111401</v>
      </c>
      <c r="AR29">
        <f t="shared" si="14"/>
        <v>-328.12022152306253</v>
      </c>
      <c r="AS29">
        <f t="shared" si="15"/>
        <v>14.414875871979898</v>
      </c>
      <c r="AT29">
        <f t="shared" si="16"/>
        <v>10.570927004075216</v>
      </c>
      <c r="AU29">
        <f t="shared" si="17"/>
        <v>-303.13441864700735</v>
      </c>
      <c r="AW29">
        <v>26</v>
      </c>
      <c r="AX29">
        <f>IF(Z29&gt;0, (R29*SUMPRODUCT(K29:$K$98, X29:$X$98)-K29*$AZ$3)/Z29, 0)</f>
        <v>4519.1558942706051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4.6435859000000003E-2</v>
      </c>
      <c r="Q30" s="5">
        <f t="shared" si="29"/>
        <v>50</v>
      </c>
      <c r="R30">
        <f t="shared" si="0"/>
        <v>250000</v>
      </c>
      <c r="S30">
        <f t="shared" si="1"/>
        <v>4289.021461345259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2600.8427620892485</v>
      </c>
      <c r="AC30">
        <f t="shared" si="2"/>
        <v>2329.0908056380972</v>
      </c>
      <c r="AE30">
        <f t="shared" si="3"/>
        <v>0</v>
      </c>
      <c r="AF30">
        <f t="shared" si="4"/>
        <v>0</v>
      </c>
      <c r="AG30">
        <f t="shared" si="5"/>
        <v>-27.151773739406444</v>
      </c>
      <c r="AH30">
        <f t="shared" si="6"/>
        <v>-6681.1352942405874</v>
      </c>
      <c r="AI30">
        <f t="shared" si="7"/>
        <v>-6708.2870679799935</v>
      </c>
      <c r="AJ30">
        <f t="shared" si="8"/>
        <v>271.75195645115127</v>
      </c>
      <c r="AK30">
        <f t="shared" si="30"/>
        <v>182.05899334624741</v>
      </c>
      <c r="AL30">
        <f t="shared" si="9"/>
        <v>-6254.4761181825952</v>
      </c>
      <c r="AN30">
        <f t="shared" si="10"/>
        <v>0</v>
      </c>
      <c r="AO30">
        <f t="shared" si="11"/>
        <v>0</v>
      </c>
      <c r="AP30">
        <f t="shared" si="12"/>
        <v>-1.2732438696671997</v>
      </c>
      <c r="AQ30">
        <f t="shared" si="13"/>
        <v>-313.30235134741338</v>
      </c>
      <c r="AR30">
        <f t="shared" si="14"/>
        <v>-314.5755952170806</v>
      </c>
      <c r="AS30">
        <f t="shared" si="15"/>
        <v>12.743422066725726</v>
      </c>
      <c r="AT30">
        <f t="shared" si="16"/>
        <v>8.5373979402112692</v>
      </c>
      <c r="AU30">
        <f t="shared" si="17"/>
        <v>-293.2947752101436</v>
      </c>
      <c r="AW30">
        <v>27</v>
      </c>
      <c r="AX30">
        <f>IF(Z30&gt;0, (R30*SUMPRODUCT(K30:$K$98, X30:$X$98)-K30*$AZ$3)/Z30, 0)</f>
        <v>4289.021461345259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5.1834316999999998E-2</v>
      </c>
      <c r="Q31" s="5">
        <f t="shared" si="29"/>
        <v>50</v>
      </c>
      <c r="R31">
        <f t="shared" si="0"/>
        <v>250000</v>
      </c>
      <c r="S31">
        <f t="shared" si="1"/>
        <v>4052.8775983255864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2329.0908056380972</v>
      </c>
      <c r="AC31">
        <f t="shared" si="2"/>
        <v>2064.7678640674349</v>
      </c>
      <c r="AE31">
        <f t="shared" si="3"/>
        <v>0</v>
      </c>
      <c r="AF31">
        <f t="shared" si="4"/>
        <v>0</v>
      </c>
      <c r="AG31">
        <f t="shared" si="5"/>
        <v>-25.472862354891706</v>
      </c>
      <c r="AH31">
        <f t="shared" si="6"/>
        <v>-7036.9682356033445</v>
      </c>
      <c r="AI31">
        <f t="shared" si="7"/>
        <v>-7062.4410979582362</v>
      </c>
      <c r="AJ31">
        <f t="shared" si="8"/>
        <v>264.32294157066235</v>
      </c>
      <c r="AK31">
        <f t="shared" si="30"/>
        <v>163.03635639466683</v>
      </c>
      <c r="AL31">
        <f t="shared" si="9"/>
        <v>-6635.0817999929077</v>
      </c>
      <c r="AN31">
        <f t="shared" si="10"/>
        <v>0</v>
      </c>
      <c r="AO31">
        <f t="shared" si="11"/>
        <v>0</v>
      </c>
      <c r="AP31">
        <f t="shared" si="12"/>
        <v>-1.0665300934034743</v>
      </c>
      <c r="AQ31">
        <f t="shared" si="13"/>
        <v>-294.63270695819779</v>
      </c>
      <c r="AR31">
        <f t="shared" si="14"/>
        <v>-295.69923705160124</v>
      </c>
      <c r="AS31">
        <f t="shared" si="15"/>
        <v>11.067008003829731</v>
      </c>
      <c r="AT31">
        <f t="shared" si="16"/>
        <v>6.8262128531611319</v>
      </c>
      <c r="AU31">
        <f t="shared" si="17"/>
        <v>-277.80601619461044</v>
      </c>
      <c r="AW31">
        <v>28</v>
      </c>
      <c r="AX31">
        <f>IF(Z31&gt;0, (R31*SUMPRODUCT(K31:$K$98, X31:$X$98)-K31*$AZ$3)/Z31, 0)</f>
        <v>4052.8775983255864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5.7772715000000002E-2</v>
      </c>
      <c r="Q32" s="5">
        <f t="shared" si="29"/>
        <v>50</v>
      </c>
      <c r="R32">
        <f t="shared" si="0"/>
        <v>250000</v>
      </c>
      <c r="S32">
        <f t="shared" si="1"/>
        <v>3819.2301562946936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2064.7678640674349</v>
      </c>
      <c r="AC32">
        <f t="shared" si="2"/>
        <v>1813.8667729813369</v>
      </c>
      <c r="AE32">
        <f t="shared" si="3"/>
        <v>0</v>
      </c>
      <c r="AF32">
        <f t="shared" si="4"/>
        <v>0</v>
      </c>
      <c r="AG32">
        <f t="shared" si="5"/>
        <v>-23.746497314279402</v>
      </c>
      <c r="AH32">
        <f t="shared" si="6"/>
        <v>-7358.1820853169374</v>
      </c>
      <c r="AI32">
        <f t="shared" si="7"/>
        <v>-7381.9285826312171</v>
      </c>
      <c r="AJ32">
        <f t="shared" si="8"/>
        <v>250.90109108609795</v>
      </c>
      <c r="AK32">
        <f t="shared" si="30"/>
        <v>144.53375048472046</v>
      </c>
      <c r="AL32">
        <f t="shared" si="9"/>
        <v>-6986.4937410603989</v>
      </c>
      <c r="AN32">
        <f t="shared" si="10"/>
        <v>0</v>
      </c>
      <c r="AO32">
        <f t="shared" si="11"/>
        <v>0</v>
      </c>
      <c r="AP32">
        <f t="shared" si="12"/>
        <v>-0.88772183334314025</v>
      </c>
      <c r="AQ32">
        <f t="shared" si="13"/>
        <v>-275.07294252286738</v>
      </c>
      <c r="AR32">
        <f t="shared" si="14"/>
        <v>-275.96066435621049</v>
      </c>
      <c r="AS32">
        <f t="shared" si="15"/>
        <v>9.3795044220189627</v>
      </c>
      <c r="AT32">
        <f t="shared" si="16"/>
        <v>5.4031449043687951</v>
      </c>
      <c r="AU32">
        <f t="shared" si="17"/>
        <v>-261.17801502982275</v>
      </c>
      <c r="AW32">
        <v>29</v>
      </c>
      <c r="AX32">
        <f>IF(Z32&gt;0, (R32*SUMPRODUCT(K32:$K$98, X32:$X$98)-K32*$AZ$3)/Z32, 0)</f>
        <v>3819.2301562946936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6.4089452000000005E-2</v>
      </c>
      <c r="Q33" s="5">
        <f t="shared" si="29"/>
        <v>50</v>
      </c>
      <c r="R33">
        <f t="shared" si="0"/>
        <v>250000</v>
      </c>
      <c r="S33">
        <f t="shared" si="1"/>
        <v>3588.0984649634433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1813.8667729813369</v>
      </c>
      <c r="AC33">
        <f t="shared" si="2"/>
        <v>1577.8399160585591</v>
      </c>
      <c r="AE33">
        <f t="shared" si="3"/>
        <v>0</v>
      </c>
      <c r="AF33">
        <f t="shared" si="4"/>
        <v>0</v>
      </c>
      <c r="AG33">
        <f t="shared" si="5"/>
        <v>-21.987132341344967</v>
      </c>
      <c r="AH33">
        <f t="shared" si="6"/>
        <v>-7609.4999989581938</v>
      </c>
      <c r="AI33">
        <f t="shared" si="7"/>
        <v>-7631.4871312995392</v>
      </c>
      <c r="AJ33">
        <f t="shared" si="8"/>
        <v>236.02685692277782</v>
      </c>
      <c r="AK33">
        <f t="shared" si="30"/>
        <v>126.9706741086936</v>
      </c>
      <c r="AL33">
        <f t="shared" si="9"/>
        <v>-7268.4896002680671</v>
      </c>
      <c r="AN33">
        <f t="shared" si="10"/>
        <v>0</v>
      </c>
      <c r="AO33">
        <f t="shared" si="11"/>
        <v>0</v>
      </c>
      <c r="AP33">
        <f t="shared" si="12"/>
        <v>-0.73388482962706392</v>
      </c>
      <c r="AQ33">
        <f t="shared" si="13"/>
        <v>-253.98931172945174</v>
      </c>
      <c r="AR33">
        <f t="shared" si="14"/>
        <v>-254.72319655907881</v>
      </c>
      <c r="AS33">
        <f t="shared" si="15"/>
        <v>7.8780864639844355</v>
      </c>
      <c r="AT33">
        <f t="shared" si="16"/>
        <v>4.2380174953816674</v>
      </c>
      <c r="AU33">
        <f t="shared" si="17"/>
        <v>-242.6070925997127</v>
      </c>
      <c r="AW33">
        <v>30</v>
      </c>
      <c r="AX33">
        <f>IF(Z33&gt;0, (R33*SUMPRODUCT(K33:$K$98, X33:$X$98)-K33*$AZ$3)/Z33, 0)</f>
        <v>3588.0984649634433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7.1121990999999996E-2</v>
      </c>
      <c r="Q34" s="5">
        <f t="shared" si="29"/>
        <v>50</v>
      </c>
      <c r="R34">
        <f t="shared" si="0"/>
        <v>250000</v>
      </c>
      <c r="S34">
        <f t="shared" si="1"/>
        <v>3362.5700808744787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1577.8399160585591</v>
      </c>
      <c r="AC34">
        <f t="shared" si="2"/>
        <v>1358.7131807577584</v>
      </c>
      <c r="AE34">
        <f t="shared" si="3"/>
        <v>0</v>
      </c>
      <c r="AF34">
        <f t="shared" si="4"/>
        <v>0</v>
      </c>
      <c r="AG34">
        <f t="shared" si="5"/>
        <v>-20.203492389434572</v>
      </c>
      <c r="AH34">
        <f t="shared" si="6"/>
        <v>-7818.8431424847277</v>
      </c>
      <c r="AI34">
        <f t="shared" si="7"/>
        <v>-7839.046634874162</v>
      </c>
      <c r="AJ34">
        <f t="shared" si="8"/>
        <v>219.12673530080065</v>
      </c>
      <c r="AK34">
        <f t="shared" si="30"/>
        <v>110.44879412409915</v>
      </c>
      <c r="AL34">
        <f t="shared" si="9"/>
        <v>-7509.4711054492618</v>
      </c>
      <c r="AN34">
        <f t="shared" si="10"/>
        <v>0</v>
      </c>
      <c r="AO34">
        <f t="shared" si="11"/>
        <v>0</v>
      </c>
      <c r="AP34">
        <f t="shared" si="12"/>
        <v>-0.60209877775269705</v>
      </c>
      <c r="AQ34">
        <f t="shared" si="13"/>
        <v>-233.01495646327038</v>
      </c>
      <c r="AR34">
        <f t="shared" si="14"/>
        <v>-233.61705524102305</v>
      </c>
      <c r="AS34">
        <f t="shared" si="15"/>
        <v>6.5303531168970972</v>
      </c>
      <c r="AT34">
        <f t="shared" si="16"/>
        <v>3.2915637883060329</v>
      </c>
      <c r="AU34">
        <f t="shared" si="17"/>
        <v>-223.79513833581993</v>
      </c>
      <c r="AW34">
        <v>31</v>
      </c>
      <c r="AX34">
        <f>IF(Z34&gt;0, (R34*SUMPRODUCT(K34:$K$98, X34:$X$98)-K34*$AZ$3)/Z34, 0)</f>
        <v>3362.5700808744787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7.9233461000000005E-2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3143.4340410634513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1358.7131807577584</v>
      </c>
      <c r="AC35">
        <f t="shared" ref="AC35:AC66" si="33">S35*Z35</f>
        <v>1156.8255246772117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-18.400664839238164</v>
      </c>
      <c r="AH35">
        <f t="shared" ref="AH35:AH66" si="37">-X35*R35</f>
        <v>-8003.9631315103052</v>
      </c>
      <c r="AI35">
        <f t="shared" ref="AI35:AI66" si="38">SUM(AE35:AH35)</f>
        <v>-8022.363796349543</v>
      </c>
      <c r="AJ35">
        <f t="shared" ref="AJ35:AJ66" si="39">AB35-AC35</f>
        <v>201.88765608054678</v>
      </c>
      <c r="AK35">
        <f t="shared" si="30"/>
        <v>95.1099226530431</v>
      </c>
      <c r="AL35">
        <f t="shared" ref="AL35:AL66" si="40">SUM(AI35:AK35)</f>
        <v>-7725.3662176159532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-0.48961733924103035</v>
      </c>
      <c r="AQ35">
        <f t="shared" ref="AQ35:AQ66" si="44">AH35*$K35</f>
        <v>-212.97486618399992</v>
      </c>
      <c r="AR35">
        <f t="shared" ref="AR35:AR66" si="45">AI35*$K35</f>
        <v>-213.46448352324094</v>
      </c>
      <c r="AS35">
        <f t="shared" ref="AS35:AS66" si="46">AJ35*$K35</f>
        <v>5.3719633425950759</v>
      </c>
      <c r="AT35">
        <f t="shared" ref="AT35:AT66" si="47">AK35*$K35</f>
        <v>2.5307491697528888</v>
      </c>
      <c r="AU35">
        <f t="shared" ref="AU35:AU66" si="48">AL35*$K35</f>
        <v>-205.56177101089298</v>
      </c>
      <c r="AW35">
        <v>32</v>
      </c>
      <c r="AX35">
        <f>IF(Z35&gt;0, (R35*SUMPRODUCT(K35:$K$98, X35:$X$98)-K35*$AZ$3)/Z35, 0)</f>
        <v>3143.4340410634513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8.7905784000000001E-2</v>
      </c>
      <c r="Q36" s="5">
        <f t="shared" si="29"/>
        <v>50</v>
      </c>
      <c r="R36">
        <f t="shared" si="31"/>
        <v>250000</v>
      </c>
      <c r="S36">
        <f t="shared" si="32"/>
        <v>2926.7880199750161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1156.8255246772117</v>
      </c>
      <c r="AC36">
        <f t="shared" si="33"/>
        <v>971.64289097778703</v>
      </c>
      <c r="AE36">
        <f t="shared" si="34"/>
        <v>0</v>
      </c>
      <c r="AF36">
        <f t="shared" si="35"/>
        <v>0</v>
      </c>
      <c r="AG36">
        <f t="shared" si="36"/>
        <v>-16.599133322031317</v>
      </c>
      <c r="AH36">
        <f t="shared" si="37"/>
        <v>-8087.6243440723247</v>
      </c>
      <c r="AI36">
        <f t="shared" si="38"/>
        <v>-8104.2234773943555</v>
      </c>
      <c r="AJ36">
        <f t="shared" si="39"/>
        <v>185.18263369942463</v>
      </c>
      <c r="AK36">
        <f t="shared" si="30"/>
        <v>80.977786727404819</v>
      </c>
      <c r="AL36">
        <f t="shared" si="40"/>
        <v>-7838.0630569675259</v>
      </c>
      <c r="AN36">
        <f t="shared" si="41"/>
        <v>0</v>
      </c>
      <c r="AO36">
        <f t="shared" si="42"/>
        <v>0</v>
      </c>
      <c r="AP36">
        <f t="shared" si="43"/>
        <v>-0.39435800873450289</v>
      </c>
      <c r="AQ36">
        <f t="shared" si="44"/>
        <v>-192.14373243739615</v>
      </c>
      <c r="AR36">
        <f t="shared" si="45"/>
        <v>-192.53809044613064</v>
      </c>
      <c r="AS36">
        <f t="shared" si="46"/>
        <v>4.3995221473996287</v>
      </c>
      <c r="AT36">
        <f t="shared" si="47"/>
        <v>1.9238497640814582</v>
      </c>
      <c r="AU36">
        <f t="shared" si="48"/>
        <v>-186.21471853464956</v>
      </c>
      <c r="AW36">
        <v>33</v>
      </c>
      <c r="AX36">
        <f>IF(Z36&gt;0, (R36*SUMPRODUCT(K36:$K$98, X36:$X$98)-K36*$AZ$3)/Z36, 0)</f>
        <v>2926.7880199750161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31"/>
        <v>250000</v>
      </c>
      <c r="S37">
        <f t="shared" si="32"/>
        <v>2713.4135366096248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971.64289097778703</v>
      </c>
      <c r="AC37">
        <f t="shared" si="33"/>
        <v>804.31365183019011</v>
      </c>
      <c r="AE37">
        <f t="shared" si="34"/>
        <v>0</v>
      </c>
      <c r="AF37">
        <f t="shared" si="35"/>
        <v>0</v>
      </c>
      <c r="AG37">
        <f t="shared" si="36"/>
        <v>-14.821066545484433</v>
      </c>
      <c r="AH37">
        <f t="shared" si="37"/>
        <v>-8060.3772166328508</v>
      </c>
      <c r="AI37">
        <f t="shared" si="38"/>
        <v>-8075.1982831783353</v>
      </c>
      <c r="AJ37">
        <f t="shared" si="39"/>
        <v>167.32923914759692</v>
      </c>
      <c r="AK37">
        <f t="shared" si="30"/>
        <v>68.015002368445096</v>
      </c>
      <c r="AL37">
        <f t="shared" si="40"/>
        <v>-7839.8540416622927</v>
      </c>
      <c r="AN37">
        <f t="shared" si="41"/>
        <v>0</v>
      </c>
      <c r="AO37">
        <f t="shared" si="42"/>
        <v>0</v>
      </c>
      <c r="AP37">
        <f t="shared" si="43"/>
        <v>-0.31438852520655175</v>
      </c>
      <c r="AQ37">
        <f t="shared" si="44"/>
        <v>-170.97893042776732</v>
      </c>
      <c r="AR37">
        <f t="shared" si="45"/>
        <v>-171.29331895297386</v>
      </c>
      <c r="AS37">
        <f t="shared" si="46"/>
        <v>3.5494336765915881</v>
      </c>
      <c r="AT37">
        <f t="shared" si="47"/>
        <v>1.4427528694316825</v>
      </c>
      <c r="AU37">
        <f t="shared" si="48"/>
        <v>-166.30113240695059</v>
      </c>
      <c r="AW37">
        <v>34</v>
      </c>
      <c r="AX37">
        <f>IF(Z37&gt;0, (R37*SUMPRODUCT(K37:$K$98, X37:$X$98)-K37*$AZ$3)/Z37, 0)</f>
        <v>2713.4135366096248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0.107494799</v>
      </c>
      <c r="Q38" s="5">
        <f t="shared" si="60"/>
        <v>50</v>
      </c>
      <c r="R38">
        <f t="shared" si="31"/>
        <v>250000</v>
      </c>
      <c r="S38">
        <f t="shared" si="32"/>
        <v>2505.761244891451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804.31365183019011</v>
      </c>
      <c r="AC38">
        <f t="shared" si="33"/>
        <v>655.49051898260018</v>
      </c>
      <c r="AE38">
        <f t="shared" si="34"/>
        <v>0</v>
      </c>
      <c r="AF38">
        <f t="shared" si="35"/>
        <v>0</v>
      </c>
      <c r="AG38">
        <f t="shared" si="36"/>
        <v>-13.079668310757114</v>
      </c>
      <c r="AH38">
        <f t="shared" si="37"/>
        <v>-7965.9378463623671</v>
      </c>
      <c r="AI38">
        <f t="shared" si="38"/>
        <v>-7979.0175146731244</v>
      </c>
      <c r="AJ38">
        <f t="shared" si="39"/>
        <v>148.82313284758993</v>
      </c>
      <c r="AK38">
        <f t="shared" si="30"/>
        <v>56.301955628113312</v>
      </c>
      <c r="AL38">
        <f t="shared" si="40"/>
        <v>-7773.8924261974216</v>
      </c>
      <c r="AN38">
        <f t="shared" si="41"/>
        <v>0</v>
      </c>
      <c r="AO38">
        <f t="shared" si="42"/>
        <v>0</v>
      </c>
      <c r="AP38">
        <f t="shared" si="43"/>
        <v>-0.24772277556205491</v>
      </c>
      <c r="AQ38">
        <f t="shared" si="44"/>
        <v>-150.8711219865389</v>
      </c>
      <c r="AR38">
        <f t="shared" si="45"/>
        <v>-151.11884476210096</v>
      </c>
      <c r="AS38">
        <f t="shared" si="46"/>
        <v>2.8186402484323678</v>
      </c>
      <c r="AT38">
        <f t="shared" si="47"/>
        <v>1.0663326000627422</v>
      </c>
      <c r="AU38">
        <f t="shared" si="48"/>
        <v>-147.23387191360587</v>
      </c>
      <c r="AW38">
        <v>35</v>
      </c>
      <c r="AX38">
        <f>IF(Z38&gt;0, (R38*SUMPRODUCT(K38:$K$98, X38:$X$98)-K38*$AZ$3)/Z38, 0)</f>
        <v>2505.761244891451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0.119195734</v>
      </c>
      <c r="Q39" s="5">
        <f t="shared" si="60"/>
        <v>50</v>
      </c>
      <c r="R39">
        <f t="shared" si="31"/>
        <v>250000</v>
      </c>
      <c r="S39">
        <f t="shared" si="32"/>
        <v>2302.0594459681761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655.49051898260018</v>
      </c>
      <c r="AC39">
        <f t="shared" si="33"/>
        <v>524.40135912122014</v>
      </c>
      <c r="AE39">
        <f t="shared" si="34"/>
        <v>0</v>
      </c>
      <c r="AF39">
        <f t="shared" si="35"/>
        <v>0</v>
      </c>
      <c r="AG39">
        <f t="shared" si="36"/>
        <v>-11.38983096287231</v>
      </c>
      <c r="AH39">
        <f t="shared" si="37"/>
        <v>-7795.2033238861723</v>
      </c>
      <c r="AI39">
        <f t="shared" si="38"/>
        <v>-7806.5931548490444</v>
      </c>
      <c r="AJ39">
        <f t="shared" si="39"/>
        <v>131.08915986138004</v>
      </c>
      <c r="AK39">
        <f t="shared" si="30"/>
        <v>45.88433632878202</v>
      </c>
      <c r="AL39">
        <f t="shared" si="40"/>
        <v>-7629.6196586588821</v>
      </c>
      <c r="AN39">
        <f t="shared" si="41"/>
        <v>0</v>
      </c>
      <c r="AO39">
        <f t="shared" si="42"/>
        <v>0</v>
      </c>
      <c r="AP39">
        <f t="shared" si="43"/>
        <v>-0.19260540155785533</v>
      </c>
      <c r="AQ39">
        <f t="shared" si="44"/>
        <v>-131.81918777516248</v>
      </c>
      <c r="AR39">
        <f t="shared" si="45"/>
        <v>-132.01179317672035</v>
      </c>
      <c r="AS39">
        <f t="shared" si="46"/>
        <v>2.2167563642766988</v>
      </c>
      <c r="AT39">
        <f t="shared" si="47"/>
        <v>0.77591766310042531</v>
      </c>
      <c r="AU39">
        <f t="shared" si="48"/>
        <v>-129.0191191493432</v>
      </c>
      <c r="AW39">
        <v>36</v>
      </c>
      <c r="AX39">
        <f>IF(Z39&gt;0, (R39*SUMPRODUCT(K39:$K$98, X39:$X$98)-K39*$AZ$3)/Z39, 0)</f>
        <v>2302.0594459681761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0.13258683600000001</v>
      </c>
      <c r="Q40" s="5">
        <f t="shared" si="60"/>
        <v>50</v>
      </c>
      <c r="R40">
        <f t="shared" si="31"/>
        <v>250000</v>
      </c>
      <c r="S40">
        <f t="shared" si="32"/>
        <v>2100.416839713977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524.40135912122014</v>
      </c>
      <c r="AC40">
        <f t="shared" si="33"/>
        <v>410.24463752923504</v>
      </c>
      <c r="AE40">
        <f t="shared" si="34"/>
        <v>0</v>
      </c>
      <c r="AF40">
        <f t="shared" si="35"/>
        <v>0</v>
      </c>
      <c r="AG40">
        <f t="shared" si="36"/>
        <v>-9.7657910033015138</v>
      </c>
      <c r="AH40">
        <f t="shared" si="37"/>
        <v>-7550.7082497103656</v>
      </c>
      <c r="AI40">
        <f t="shared" si="38"/>
        <v>-7560.4740407136669</v>
      </c>
      <c r="AJ40">
        <f t="shared" si="39"/>
        <v>114.1567215919851</v>
      </c>
      <c r="AK40">
        <f t="shared" ref="AK40:AK71" si="61">G40*SUM(AB40:AB40, AE40:AF40)</f>
        <v>36.708095138485412</v>
      </c>
      <c r="AL40">
        <f t="shared" si="40"/>
        <v>-7409.6092239831969</v>
      </c>
      <c r="AN40">
        <f t="shared" si="41"/>
        <v>0</v>
      </c>
      <c r="AO40">
        <f t="shared" si="42"/>
        <v>0</v>
      </c>
      <c r="AP40">
        <f t="shared" si="43"/>
        <v>-0.14744857745822434</v>
      </c>
      <c r="AQ40">
        <f t="shared" si="44"/>
        <v>-114.0041999511853</v>
      </c>
      <c r="AR40">
        <f t="shared" si="45"/>
        <v>-114.15164852864352</v>
      </c>
      <c r="AS40">
        <f t="shared" si="46"/>
        <v>1.7235927125966857</v>
      </c>
      <c r="AT40">
        <f t="shared" si="47"/>
        <v>0.55423635500094315</v>
      </c>
      <c r="AU40">
        <f t="shared" si="48"/>
        <v>-111.8738194610459</v>
      </c>
      <c r="AW40">
        <v>37</v>
      </c>
      <c r="AX40">
        <f>IF(Z40&gt;0, (R40*SUMPRODUCT(K40:$K$98, X40:$X$98)-K40*$AZ$3)/Z40, 0)</f>
        <v>2100.416839713977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0.14803979</v>
      </c>
      <c r="Q41" s="5">
        <f t="shared" si="60"/>
        <v>50</v>
      </c>
      <c r="R41">
        <f t="shared" si="31"/>
        <v>250000</v>
      </c>
      <c r="S41">
        <f t="shared" si="32"/>
        <v>1897.3183875698464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410.24463752923504</v>
      </c>
      <c r="AC41">
        <f t="shared" si="33"/>
        <v>312.01049667017242</v>
      </c>
      <c r="AE41">
        <f t="shared" si="34"/>
        <v>0</v>
      </c>
      <c r="AF41">
        <f t="shared" si="35"/>
        <v>0</v>
      </c>
      <c r="AG41">
        <f t="shared" si="36"/>
        <v>-8.2224074439558521</v>
      </c>
      <c r="AH41">
        <f t="shared" si="37"/>
        <v>-7228.6282465632275</v>
      </c>
      <c r="AI41">
        <f t="shared" si="38"/>
        <v>-7236.850654007183</v>
      </c>
      <c r="AJ41">
        <f t="shared" si="39"/>
        <v>98.23414085906262</v>
      </c>
      <c r="AK41">
        <f t="shared" si="61"/>
        <v>28.717124627046456</v>
      </c>
      <c r="AL41">
        <f t="shared" si="40"/>
        <v>-7109.8993885210739</v>
      </c>
      <c r="AN41">
        <f t="shared" si="41"/>
        <v>0</v>
      </c>
      <c r="AO41">
        <f t="shared" si="42"/>
        <v>0</v>
      </c>
      <c r="AP41">
        <f t="shared" si="43"/>
        <v>-0.1108444957508284</v>
      </c>
      <c r="AQ41">
        <f t="shared" si="44"/>
        <v>-97.447573404974392</v>
      </c>
      <c r="AR41">
        <f t="shared" si="45"/>
        <v>-97.558417900725217</v>
      </c>
      <c r="AS41">
        <f t="shared" si="46"/>
        <v>1.3242731989695729</v>
      </c>
      <c r="AT41">
        <f t="shared" si="47"/>
        <v>0.38712934385640635</v>
      </c>
      <c r="AU41">
        <f t="shared" si="48"/>
        <v>-95.847015357899238</v>
      </c>
      <c r="AW41">
        <v>38</v>
      </c>
      <c r="AX41">
        <f>IF(Z41&gt;0, (R41*SUMPRODUCT(K41:$K$98, X41:$X$98)-K41*$AZ$3)/Z41, 0)</f>
        <v>1897.3183875698464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0.16585403400000001</v>
      </c>
      <c r="Q42" s="5">
        <f t="shared" si="60"/>
        <v>50</v>
      </c>
      <c r="R42">
        <f t="shared" si="31"/>
        <v>250000</v>
      </c>
      <c r="S42">
        <f t="shared" si="32"/>
        <v>1687.0401412470892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312.01049667017242</v>
      </c>
      <c r="AC42">
        <f t="shared" si="33"/>
        <v>228.64333316887902</v>
      </c>
      <c r="AE42">
        <f t="shared" si="34"/>
        <v>0</v>
      </c>
      <c r="AF42">
        <f t="shared" si="35"/>
        <v>0</v>
      </c>
      <c r="AG42">
        <f t="shared" si="36"/>
        <v>-6.7764639257445856</v>
      </c>
      <c r="AH42">
        <f t="shared" si="37"/>
        <v>-6818.5972188585356</v>
      </c>
      <c r="AI42">
        <f t="shared" si="38"/>
        <v>-6825.3736827842804</v>
      </c>
      <c r="AJ42">
        <f t="shared" si="39"/>
        <v>83.36716350129339</v>
      </c>
      <c r="AK42">
        <f t="shared" si="61"/>
        <v>21.840734766912071</v>
      </c>
      <c r="AL42">
        <f t="shared" si="40"/>
        <v>-6720.1657845160753</v>
      </c>
      <c r="AN42">
        <f t="shared" si="41"/>
        <v>0</v>
      </c>
      <c r="AO42">
        <f t="shared" si="42"/>
        <v>0</v>
      </c>
      <c r="AP42">
        <f t="shared" si="43"/>
        <v>-8.1564325023526202E-2</v>
      </c>
      <c r="AQ42">
        <f t="shared" si="44"/>
        <v>-82.071458781119418</v>
      </c>
      <c r="AR42">
        <f t="shared" si="45"/>
        <v>-82.153023106142939</v>
      </c>
      <c r="AS42">
        <f t="shared" si="46"/>
        <v>1.0034416909202091</v>
      </c>
      <c r="AT42">
        <f t="shared" si="47"/>
        <v>0.26288412493619306</v>
      </c>
      <c r="AU42">
        <f t="shared" si="48"/>
        <v>-80.886697290286548</v>
      </c>
      <c r="AW42">
        <v>39</v>
      </c>
      <c r="AX42">
        <f>IF(Z42&gt;0, (R42*SUMPRODUCT(K42:$K$98, X42:$X$98)-K42*$AZ$3)/Z42, 0)</f>
        <v>1687.0401412470892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0.18707617900000001</v>
      </c>
      <c r="Q43" s="5">
        <f t="shared" si="60"/>
        <v>50</v>
      </c>
      <c r="R43">
        <f t="shared" si="31"/>
        <v>250000</v>
      </c>
      <c r="S43">
        <f t="shared" si="32"/>
        <v>1462.4529306847637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228.64333316887902</v>
      </c>
      <c r="AC43">
        <f t="shared" si="33"/>
        <v>159.14366894461759</v>
      </c>
      <c r="AE43">
        <f t="shared" si="34"/>
        <v>0</v>
      </c>
      <c r="AF43">
        <f t="shared" si="35"/>
        <v>0</v>
      </c>
      <c r="AG43">
        <f t="shared" si="36"/>
        <v>-5.4409843081275033</v>
      </c>
      <c r="AH43">
        <f t="shared" si="37"/>
        <v>-6338.5748917981846</v>
      </c>
      <c r="AI43">
        <f t="shared" si="38"/>
        <v>-6344.0158761063121</v>
      </c>
      <c r="AJ43">
        <f t="shared" si="39"/>
        <v>69.499664224261437</v>
      </c>
      <c r="AK43">
        <f t="shared" si="61"/>
        <v>16.005033321821532</v>
      </c>
      <c r="AL43">
        <f t="shared" si="40"/>
        <v>-6258.5111785602294</v>
      </c>
      <c r="AN43">
        <f t="shared" si="41"/>
        <v>0</v>
      </c>
      <c r="AO43">
        <f t="shared" si="42"/>
        <v>0</v>
      </c>
      <c r="AP43">
        <f t="shared" si="43"/>
        <v>-5.8473160272478189E-2</v>
      </c>
      <c r="AQ43">
        <f t="shared" si="44"/>
        <v>-68.119385125515024</v>
      </c>
      <c r="AR43">
        <f t="shared" si="45"/>
        <v>-68.177858285787508</v>
      </c>
      <c r="AS43">
        <f t="shared" si="46"/>
        <v>0.74689886515537907</v>
      </c>
      <c r="AT43">
        <f t="shared" si="47"/>
        <v>0.17200286301051643</v>
      </c>
      <c r="AU43">
        <f t="shared" si="48"/>
        <v>-67.258956557621616</v>
      </c>
      <c r="AW43">
        <v>40</v>
      </c>
      <c r="AX43">
        <f>IF(Z43&gt;0, (R43*SUMPRODUCT(K43:$K$98, X43:$X$98)-K43*$AZ$3)/Z43, 0)</f>
        <v>1462.4529306847637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0.21155222800000001</v>
      </c>
      <c r="Q44" s="5">
        <f t="shared" si="60"/>
        <v>50</v>
      </c>
      <c r="R44">
        <f t="shared" si="31"/>
        <v>250000</v>
      </c>
      <c r="S44">
        <f t="shared" si="32"/>
        <v>1207.0424575808847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159.14366894461759</v>
      </c>
      <c r="AC44">
        <f t="shared" si="33"/>
        <v>102.24910038772575</v>
      </c>
      <c r="AE44">
        <f t="shared" si="34"/>
        <v>0</v>
      </c>
      <c r="AF44">
        <f t="shared" si="35"/>
        <v>0</v>
      </c>
      <c r="AG44">
        <f t="shared" si="36"/>
        <v>-4.2355221121488169</v>
      </c>
      <c r="AH44">
        <f t="shared" si="37"/>
        <v>-5755.2617644870597</v>
      </c>
      <c r="AI44">
        <f t="shared" si="38"/>
        <v>-5759.4972865992086</v>
      </c>
      <c r="AJ44">
        <f t="shared" si="39"/>
        <v>56.894568556891841</v>
      </c>
      <c r="AK44">
        <f t="shared" si="61"/>
        <v>11.140056826123232</v>
      </c>
      <c r="AL44">
        <f t="shared" si="40"/>
        <v>-5691.4626612161937</v>
      </c>
      <c r="AN44">
        <f t="shared" si="41"/>
        <v>0</v>
      </c>
      <c r="AO44">
        <f t="shared" si="42"/>
        <v>0</v>
      </c>
      <c r="AP44">
        <f t="shared" si="43"/>
        <v>-4.0641340478490683E-2</v>
      </c>
      <c r="AQ44">
        <f t="shared" si="44"/>
        <v>-55.223782740374325</v>
      </c>
      <c r="AR44">
        <f t="shared" si="45"/>
        <v>-55.264424080852812</v>
      </c>
      <c r="AS44">
        <f t="shared" si="46"/>
        <v>0.54592361245503729</v>
      </c>
      <c r="AT44">
        <f t="shared" si="47"/>
        <v>0.10689280575860705</v>
      </c>
      <c r="AU44">
        <f t="shared" si="48"/>
        <v>-54.611607662639173</v>
      </c>
      <c r="AW44">
        <v>41</v>
      </c>
      <c r="AX44">
        <f>IF(Z44&gt;0, (R44*SUMPRODUCT(K44:$K$98, X44:$X$98)-K44*$AZ$3)/Z44, 0)</f>
        <v>1207.0424575808847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0.23965956799999999</v>
      </c>
      <c r="Q45" s="5">
        <f t="shared" si="60"/>
        <v>50</v>
      </c>
      <c r="R45">
        <f t="shared" si="31"/>
        <v>250000</v>
      </c>
      <c r="S45">
        <f t="shared" si="32"/>
        <v>897.51379176670025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102.24910038772575</v>
      </c>
      <c r="AC45">
        <f t="shared" si="33"/>
        <v>57.047475297907894</v>
      </c>
      <c r="AE45">
        <f t="shared" si="34"/>
        <v>0</v>
      </c>
      <c r="AF45">
        <f t="shared" si="35"/>
        <v>0</v>
      </c>
      <c r="AG45">
        <f t="shared" si="36"/>
        <v>-3.1780834913752956</v>
      </c>
      <c r="AH45">
        <f t="shared" si="37"/>
        <v>-5075.4169982601652</v>
      </c>
      <c r="AI45">
        <f t="shared" si="38"/>
        <v>-5078.5950817515404</v>
      </c>
      <c r="AJ45">
        <f t="shared" si="39"/>
        <v>45.201625089817853</v>
      </c>
      <c r="AK45">
        <f t="shared" si="61"/>
        <v>7.1574370271408032</v>
      </c>
      <c r="AL45">
        <f t="shared" si="40"/>
        <v>-5026.2360196345817</v>
      </c>
      <c r="AN45">
        <f t="shared" si="41"/>
        <v>0</v>
      </c>
      <c r="AO45">
        <f t="shared" si="42"/>
        <v>0</v>
      </c>
      <c r="AP45">
        <f t="shared" si="43"/>
        <v>-2.7227536581865875E-2</v>
      </c>
      <c r="AQ45">
        <f t="shared" si="44"/>
        <v>-43.482527241142805</v>
      </c>
      <c r="AR45">
        <f t="shared" si="45"/>
        <v>-43.509754777724673</v>
      </c>
      <c r="AS45">
        <f t="shared" si="46"/>
        <v>0.38725505608419736</v>
      </c>
      <c r="AT45">
        <f t="shared" si="47"/>
        <v>6.13197793631736E-2</v>
      </c>
      <c r="AU45">
        <f t="shared" si="48"/>
        <v>-43.061179942277299</v>
      </c>
      <c r="AW45">
        <v>42</v>
      </c>
      <c r="AX45">
        <f>IF(Z45&gt;0, (R45*SUMPRODUCT(K45:$K$98, X45:$X$98)-K45*$AZ$3)/Z45, 0)</f>
        <v>897.51379176670025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0.27212731099999998</v>
      </c>
      <c r="Q46" s="5">
        <f t="shared" si="60"/>
        <v>50</v>
      </c>
      <c r="R46">
        <f t="shared" si="31"/>
        <v>250000</v>
      </c>
      <c r="S46">
        <f t="shared" si="32"/>
        <v>493.39698256345525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57.047475297907894</v>
      </c>
      <c r="AC46">
        <f t="shared" si="33"/>
        <v>22.513303101904796</v>
      </c>
      <c r="AE46">
        <f t="shared" si="34"/>
        <v>0</v>
      </c>
      <c r="AF46">
        <f t="shared" si="35"/>
        <v>0</v>
      </c>
      <c r="AG46">
        <f t="shared" si="36"/>
        <v>-2.2814593418200917</v>
      </c>
      <c r="AH46">
        <f t="shared" si="37"/>
        <v>-4324.2165732072535</v>
      </c>
      <c r="AI46">
        <f t="shared" si="38"/>
        <v>-4326.4980325490733</v>
      </c>
      <c r="AJ46">
        <f t="shared" si="39"/>
        <v>34.534172196003098</v>
      </c>
      <c r="AK46">
        <f t="shared" si="61"/>
        <v>3.9933232708535531</v>
      </c>
      <c r="AL46">
        <f t="shared" si="40"/>
        <v>-4287.9705370822167</v>
      </c>
      <c r="AN46">
        <f t="shared" si="41"/>
        <v>0</v>
      </c>
      <c r="AO46">
        <f t="shared" si="42"/>
        <v>0</v>
      </c>
      <c r="AP46">
        <f t="shared" si="43"/>
        <v>-1.7451700804348144E-2</v>
      </c>
      <c r="AQ46">
        <f t="shared" si="44"/>
        <v>-33.077483549898616</v>
      </c>
      <c r="AR46">
        <f t="shared" si="45"/>
        <v>-33.09493525070296</v>
      </c>
      <c r="AS46">
        <f t="shared" si="46"/>
        <v>0.26416426961599121</v>
      </c>
      <c r="AT46">
        <f t="shared" si="47"/>
        <v>3.0546361997571228E-2</v>
      </c>
      <c r="AU46">
        <f t="shared" si="48"/>
        <v>-32.800224619089398</v>
      </c>
      <c r="AW46">
        <v>43</v>
      </c>
      <c r="AX46">
        <f>IF(Z46&gt;0, (R46*SUMPRODUCT(K46:$K$98, X46:$X$98)-K46*$AZ$3)/Z46, 0)</f>
        <v>493.39698256345525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0.30842977500000002</v>
      </c>
      <c r="Q47" s="5">
        <f t="shared" si="60"/>
        <v>50</v>
      </c>
      <c r="R47">
        <f t="shared" si="31"/>
        <v>250000</v>
      </c>
      <c r="S47">
        <f t="shared" si="32"/>
        <v>-82.785193703004481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22.513303101904796</v>
      </c>
      <c r="AC47">
        <f t="shared" si="33"/>
        <v>-2.5745777291190706</v>
      </c>
      <c r="AE47">
        <f t="shared" si="34"/>
        <v>0</v>
      </c>
      <c r="AF47">
        <f t="shared" si="35"/>
        <v>0</v>
      </c>
      <c r="AG47">
        <f t="shared" si="36"/>
        <v>-1.5549747569326717</v>
      </c>
      <c r="AH47">
        <f t="shared" si="37"/>
        <v>-3518.3499573460949</v>
      </c>
      <c r="AI47">
        <f t="shared" si="38"/>
        <v>-3519.9049321030275</v>
      </c>
      <c r="AJ47">
        <f t="shared" si="39"/>
        <v>25.087880831023867</v>
      </c>
      <c r="AK47">
        <f t="shared" si="61"/>
        <v>1.5759312171333359</v>
      </c>
      <c r="AL47">
        <f t="shared" si="40"/>
        <v>-3493.24112005487</v>
      </c>
      <c r="AN47">
        <f t="shared" si="41"/>
        <v>0</v>
      </c>
      <c r="AO47">
        <f t="shared" si="42"/>
        <v>0</v>
      </c>
      <c r="AP47">
        <f t="shared" si="43"/>
        <v>-1.062014253915379E-2</v>
      </c>
      <c r="AQ47">
        <f t="shared" si="44"/>
        <v>-24.029572109162576</v>
      </c>
      <c r="AR47">
        <f t="shared" si="45"/>
        <v>-24.040192251701729</v>
      </c>
      <c r="AS47">
        <f t="shared" si="46"/>
        <v>0.17134482038560439</v>
      </c>
      <c r="AT47">
        <f t="shared" si="47"/>
        <v>1.0763270646832E-2</v>
      </c>
      <c r="AU47">
        <f t="shared" si="48"/>
        <v>-23.858084160669289</v>
      </c>
      <c r="AW47">
        <v>44</v>
      </c>
      <c r="AX47">
        <f>IF(Z47&gt;0, (R47*SUMPRODUCT(K47:$K$98, X47:$X$98)-K47*$AZ$3)/Z47, 0)</f>
        <v>-82.785193703004481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0.34883407700000002</v>
      </c>
      <c r="Q48" s="5">
        <f t="shared" si="60"/>
        <v>50</v>
      </c>
      <c r="R48">
        <f t="shared" si="31"/>
        <v>250000</v>
      </c>
      <c r="S48">
        <f t="shared" si="32"/>
        <v>-976.46128295654535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-2.5745777291190706</v>
      </c>
      <c r="AC48">
        <f t="shared" si="33"/>
        <v>-19.470575982143473</v>
      </c>
      <c r="AE48">
        <f t="shared" si="34"/>
        <v>0</v>
      </c>
      <c r="AF48">
        <f t="shared" si="35"/>
        <v>0</v>
      </c>
      <c r="AG48">
        <f t="shared" si="36"/>
        <v>-0.99699682527043709</v>
      </c>
      <c r="AH48">
        <f t="shared" si="37"/>
        <v>-2712.1409204645397</v>
      </c>
      <c r="AI48">
        <f t="shared" si="38"/>
        <v>-2713.13791728981</v>
      </c>
      <c r="AJ48">
        <f t="shared" si="39"/>
        <v>16.895998253024402</v>
      </c>
      <c r="AK48">
        <f t="shared" si="61"/>
        <v>-0.18022044103833496</v>
      </c>
      <c r="AL48">
        <f t="shared" si="40"/>
        <v>-2696.4221394778237</v>
      </c>
      <c r="AN48">
        <f t="shared" si="41"/>
        <v>0</v>
      </c>
      <c r="AO48">
        <f t="shared" si="42"/>
        <v>0</v>
      </c>
      <c r="AP48">
        <f t="shared" si="43"/>
        <v>-6.07970847634652E-3</v>
      </c>
      <c r="AQ48">
        <f t="shared" si="44"/>
        <v>-16.538694733277449</v>
      </c>
      <c r="AR48">
        <f t="shared" si="45"/>
        <v>-16.544774441753795</v>
      </c>
      <c r="AS48">
        <f t="shared" si="46"/>
        <v>0.10303216739670633</v>
      </c>
      <c r="AT48">
        <f t="shared" si="47"/>
        <v>-1.0989881965717053E-3</v>
      </c>
      <c r="AU48">
        <f t="shared" si="48"/>
        <v>-16.442841262553657</v>
      </c>
      <c r="AW48">
        <v>45</v>
      </c>
      <c r="AX48">
        <f>IF(Z48&gt;0, (R48*SUMPRODUCT(K48:$K$98, X48:$X$98)-K48*$AZ$3)/Z48, 0)</f>
        <v>-976.46128295654535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0.39293336200000001</v>
      </c>
      <c r="Q49" s="5">
        <f t="shared" si="60"/>
        <v>50</v>
      </c>
      <c r="R49">
        <f t="shared" si="31"/>
        <v>250000</v>
      </c>
      <c r="S49">
        <f t="shared" si="32"/>
        <v>-2489.6124407240036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-19.470575982143473</v>
      </c>
      <c r="AC49">
        <f t="shared" si="33"/>
        <v>-29.640008343868992</v>
      </c>
      <c r="AE49">
        <f t="shared" si="34"/>
        <v>0</v>
      </c>
      <c r="AF49">
        <f t="shared" si="35"/>
        <v>0</v>
      </c>
      <c r="AG49">
        <f t="shared" si="36"/>
        <v>-0.59527354256089338</v>
      </c>
      <c r="AH49">
        <f t="shared" si="37"/>
        <v>-1958.7665722841969</v>
      </c>
      <c r="AI49">
        <f t="shared" si="38"/>
        <v>-1959.3618458267576</v>
      </c>
      <c r="AJ49">
        <f t="shared" si="39"/>
        <v>10.169432361725519</v>
      </c>
      <c r="AK49">
        <f t="shared" si="61"/>
        <v>-1.3629403187500433</v>
      </c>
      <c r="AL49">
        <f t="shared" si="40"/>
        <v>-1950.5553537837823</v>
      </c>
      <c r="AN49">
        <f t="shared" si="41"/>
        <v>0</v>
      </c>
      <c r="AO49">
        <f t="shared" si="42"/>
        <v>0</v>
      </c>
      <c r="AP49">
        <f t="shared" si="43"/>
        <v>-3.2410634821359993E-3</v>
      </c>
      <c r="AQ49">
        <f t="shared" si="44"/>
        <v>-10.664822730315782</v>
      </c>
      <c r="AR49">
        <f t="shared" si="45"/>
        <v>-10.668063793797916</v>
      </c>
      <c r="AS49">
        <f t="shared" si="46"/>
        <v>5.5369126132913955E-2</v>
      </c>
      <c r="AT49">
        <f t="shared" si="47"/>
        <v>-7.4207499235188828E-3</v>
      </c>
      <c r="AU49">
        <f t="shared" si="48"/>
        <v>-10.620115417588522</v>
      </c>
      <c r="AW49">
        <v>46</v>
      </c>
      <c r="AX49">
        <f>IF(Z49&gt;0, (R49*SUMPRODUCT(K49:$K$98, X49:$X$98)-K49*$AZ$3)/Z49, 0)</f>
        <v>-2489.6124407240036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0.441408258</v>
      </c>
      <c r="Q50" s="5">
        <f t="shared" si="60"/>
        <v>50</v>
      </c>
      <c r="R50">
        <f t="shared" si="31"/>
        <v>250000</v>
      </c>
      <c r="S50">
        <f t="shared" si="32"/>
        <v>-5300.3677408629046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-29.640008343868992</v>
      </c>
      <c r="AC50">
        <f t="shared" si="33"/>
        <v>-34.617989671013419</v>
      </c>
      <c r="AE50">
        <f t="shared" si="34"/>
        <v>0</v>
      </c>
      <c r="AF50">
        <f t="shared" si="35"/>
        <v>0</v>
      </c>
      <c r="AG50">
        <f t="shared" si="36"/>
        <v>-0.32656214967999159</v>
      </c>
      <c r="AH50">
        <f t="shared" si="37"/>
        <v>-1313.7932872764638</v>
      </c>
      <c r="AI50">
        <f t="shared" si="38"/>
        <v>-1314.1198494261439</v>
      </c>
      <c r="AJ50">
        <f t="shared" si="39"/>
        <v>4.9779813271444269</v>
      </c>
      <c r="AK50">
        <f t="shared" si="61"/>
        <v>-2.0748005840708297</v>
      </c>
      <c r="AL50">
        <f t="shared" si="40"/>
        <v>-1311.2166686830703</v>
      </c>
      <c r="AN50">
        <f t="shared" si="41"/>
        <v>0</v>
      </c>
      <c r="AO50">
        <f t="shared" si="42"/>
        <v>0</v>
      </c>
      <c r="AP50">
        <f t="shared" si="43"/>
        <v>-1.5875184478549762E-3</v>
      </c>
      <c r="AQ50">
        <f t="shared" si="44"/>
        <v>-6.3867508290940416</v>
      </c>
      <c r="AR50">
        <f t="shared" si="45"/>
        <v>-6.3883383475418967</v>
      </c>
      <c r="AS50">
        <f t="shared" si="46"/>
        <v>2.419948912531172E-2</v>
      </c>
      <c r="AT50">
        <f t="shared" si="47"/>
        <v>-1.0086239957877554E-2</v>
      </c>
      <c r="AU50">
        <f t="shared" si="48"/>
        <v>-6.3742250983744624</v>
      </c>
      <c r="AW50">
        <v>47</v>
      </c>
      <c r="AX50">
        <f>IF(Z50&gt;0, (R50*SUMPRODUCT(K50:$K$98, X50:$X$98)-K50*$AZ$3)/Z50, 0)</f>
        <v>-5300.3677408629046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0.49593942699999999</v>
      </c>
      <c r="Q51" s="5">
        <f t="shared" si="60"/>
        <v>50</v>
      </c>
      <c r="R51">
        <f t="shared" si="31"/>
        <v>250000</v>
      </c>
      <c r="S51">
        <f t="shared" si="32"/>
        <v>-11133.901496222148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-34.617989671013419</v>
      </c>
      <c r="AC51">
        <f t="shared" si="33"/>
        <v>-35.927203532990177</v>
      </c>
      <c r="AE51">
        <f t="shared" si="34"/>
        <v>0</v>
      </c>
      <c r="AF51">
        <f t="shared" si="35"/>
        <v>0</v>
      </c>
      <c r="AG51">
        <f t="shared" si="36"/>
        <v>-0.16134148279100843</v>
      </c>
      <c r="AH51">
        <f t="shared" si="37"/>
        <v>-809.77522696091626</v>
      </c>
      <c r="AI51">
        <f t="shared" si="38"/>
        <v>-809.9365684437073</v>
      </c>
      <c r="AJ51">
        <f t="shared" si="39"/>
        <v>1.3092138619767582</v>
      </c>
      <c r="AK51">
        <f t="shared" si="61"/>
        <v>-2.4232592769709393</v>
      </c>
      <c r="AL51">
        <f t="shared" si="40"/>
        <v>-811.05061385870147</v>
      </c>
      <c r="AN51">
        <f t="shared" si="41"/>
        <v>0</v>
      </c>
      <c r="AO51">
        <f t="shared" si="42"/>
        <v>0</v>
      </c>
      <c r="AP51">
        <f t="shared" si="43"/>
        <v>-7.002948874958038E-4</v>
      </c>
      <c r="AQ51">
        <f t="shared" si="44"/>
        <v>-3.5147901311657419</v>
      </c>
      <c r="AR51">
        <f t="shared" si="45"/>
        <v>-3.5154904260532378</v>
      </c>
      <c r="AS51">
        <f t="shared" si="46"/>
        <v>5.6825793238095609E-3</v>
      </c>
      <c r="AT51">
        <f t="shared" si="47"/>
        <v>-1.0518039461294083E-2</v>
      </c>
      <c r="AU51">
        <f t="shared" si="48"/>
        <v>-3.5203258861907223</v>
      </c>
      <c r="AW51">
        <v>48</v>
      </c>
      <c r="AX51">
        <f>IF(Z51&gt;0, (R51*SUMPRODUCT(K51:$K$98, X51:$X$98)-K51*$AZ$3)/Z51, 0)</f>
        <v>-11133.901496222148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0.55722270799999996</v>
      </c>
      <c r="Q52" s="5">
        <f t="shared" si="60"/>
        <v>50</v>
      </c>
      <c r="R52">
        <f t="shared" si="31"/>
        <v>250000</v>
      </c>
      <c r="S52">
        <f t="shared" si="32"/>
        <v>-24997.145367826357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-35.927203532990177</v>
      </c>
      <c r="AC52">
        <f t="shared" si="33"/>
        <v>-34.908478514944065</v>
      </c>
      <c r="AE52">
        <f t="shared" si="34"/>
        <v>0</v>
      </c>
      <c r="AF52">
        <f t="shared" si="35"/>
        <v>0</v>
      </c>
      <c r="AG52">
        <f t="shared" si="36"/>
        <v>-6.9824930009557237E-2</v>
      </c>
      <c r="AH52">
        <f t="shared" si="37"/>
        <v>-449.51568976770557</v>
      </c>
      <c r="AI52">
        <f t="shared" si="38"/>
        <v>-449.5855146977151</v>
      </c>
      <c r="AJ52">
        <f t="shared" si="39"/>
        <v>-1.018725018046112</v>
      </c>
      <c r="AK52">
        <f t="shared" si="61"/>
        <v>-2.5149042473093126</v>
      </c>
      <c r="AL52">
        <f t="shared" si="40"/>
        <v>-453.11914396307048</v>
      </c>
      <c r="AN52">
        <f t="shared" si="41"/>
        <v>0</v>
      </c>
      <c r="AO52">
        <f t="shared" si="42"/>
        <v>0</v>
      </c>
      <c r="AP52">
        <f t="shared" si="43"/>
        <v>-2.7059975447489164E-4</v>
      </c>
      <c r="AQ52">
        <f t="shared" si="44"/>
        <v>-1.7420545250400317</v>
      </c>
      <c r="AR52">
        <f t="shared" si="45"/>
        <v>-1.7423251247945064</v>
      </c>
      <c r="AS52">
        <f t="shared" si="46"/>
        <v>-3.9479701551147391E-3</v>
      </c>
      <c r="AT52">
        <f t="shared" si="47"/>
        <v>-9.746267869607814E-3</v>
      </c>
      <c r="AU52">
        <f t="shared" si="48"/>
        <v>-1.7560193628192289</v>
      </c>
      <c r="AW52">
        <v>49</v>
      </c>
      <c r="AX52">
        <f>IF(Z52&gt;0, (R52*SUMPRODUCT(K52:$K$98, X52:$X$98)-K52*$AZ$3)/Z52, 0)</f>
        <v>-24997.145367826357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0.62633703200000002</v>
      </c>
      <c r="Q53" s="5">
        <f t="shared" si="60"/>
        <v>50</v>
      </c>
      <c r="R53">
        <f t="shared" si="31"/>
        <v>250000</v>
      </c>
      <c r="S53">
        <f t="shared" si="32"/>
        <v>-64196.990957791866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-34.908478514944065</v>
      </c>
      <c r="AC53">
        <f t="shared" si="33"/>
        <v>-32.602751656759224</v>
      </c>
      <c r="AE53">
        <f t="shared" si="34"/>
        <v>0</v>
      </c>
      <c r="AF53">
        <f t="shared" si="35"/>
        <v>0</v>
      </c>
      <c r="AG53">
        <f t="shared" si="36"/>
        <v>-2.5392741287667851E-2</v>
      </c>
      <c r="AH53">
        <f t="shared" si="37"/>
        <v>-218.66969710896907</v>
      </c>
      <c r="AI53">
        <f t="shared" si="38"/>
        <v>-218.69508985025675</v>
      </c>
      <c r="AJ53">
        <f t="shared" si="39"/>
        <v>-2.3057268581848405</v>
      </c>
      <c r="AK53">
        <f t="shared" si="61"/>
        <v>-2.4435934960460846</v>
      </c>
      <c r="AL53">
        <f t="shared" si="40"/>
        <v>-223.44441020448767</v>
      </c>
      <c r="AN53">
        <f t="shared" si="41"/>
        <v>0</v>
      </c>
      <c r="AO53">
        <f t="shared" si="42"/>
        <v>0</v>
      </c>
      <c r="AP53">
        <f t="shared" si="43"/>
        <v>-8.78634909396521E-5</v>
      </c>
      <c r="AQ53">
        <f t="shared" si="44"/>
        <v>-0.75663681731130505</v>
      </c>
      <c r="AR53">
        <f t="shared" si="45"/>
        <v>-0.75672468080224475</v>
      </c>
      <c r="AS53">
        <f t="shared" si="46"/>
        <v>-7.9782331737387087E-3</v>
      </c>
      <c r="AT53">
        <f t="shared" si="47"/>
        <v>-8.4552767488837322E-3</v>
      </c>
      <c r="AU53">
        <f t="shared" si="48"/>
        <v>-0.77315819072486724</v>
      </c>
      <c r="AW53">
        <v>50</v>
      </c>
      <c r="AX53">
        <f>IF(Z53&gt;0, (R53*SUMPRODUCT(K53:$K$98, X53:$X$98)-K53*$AZ$3)/Z53, 0)</f>
        <v>-64196.990957791866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0.70099715600000001</v>
      </c>
      <c r="Q54" s="5">
        <f t="shared" si="60"/>
        <v>50</v>
      </c>
      <c r="R54">
        <f t="shared" si="31"/>
        <v>250000</v>
      </c>
      <c r="S54">
        <f t="shared" si="32"/>
        <v>-202664.00620227729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-32.602751656759224</v>
      </c>
      <c r="AC54">
        <f t="shared" si="33"/>
        <v>-29.745297953334024</v>
      </c>
      <c r="AE54">
        <f t="shared" si="34"/>
        <v>0</v>
      </c>
      <c r="AF54">
        <f t="shared" si="35"/>
        <v>0</v>
      </c>
      <c r="AG54">
        <f t="shared" si="36"/>
        <v>-7.33857444909223E-3</v>
      </c>
      <c r="AH54">
        <f t="shared" si="37"/>
        <v>-89.001197128494724</v>
      </c>
      <c r="AI54">
        <f t="shared" si="38"/>
        <v>-89.008535702943817</v>
      </c>
      <c r="AJ54">
        <f t="shared" si="39"/>
        <v>-2.8574537034252003</v>
      </c>
      <c r="AK54">
        <f t="shared" si="61"/>
        <v>-2.282192615973146</v>
      </c>
      <c r="AL54">
        <f t="shared" si="40"/>
        <v>-94.148182022342155</v>
      </c>
      <c r="AN54">
        <f t="shared" si="41"/>
        <v>0</v>
      </c>
      <c r="AO54">
        <f t="shared" si="42"/>
        <v>0</v>
      </c>
      <c r="AP54">
        <f t="shared" si="43"/>
        <v>-2.2672141754756861E-5</v>
      </c>
      <c r="AQ54">
        <f t="shared" si="44"/>
        <v>-0.27496454136128523</v>
      </c>
      <c r="AR54">
        <f t="shared" si="45"/>
        <v>-0.27498721350304001</v>
      </c>
      <c r="AS54">
        <f t="shared" si="46"/>
        <v>-8.8279536947022258E-3</v>
      </c>
      <c r="AT54">
        <f t="shared" si="47"/>
        <v>-7.0507146667160925E-3</v>
      </c>
      <c r="AU54">
        <f t="shared" si="48"/>
        <v>-0.29086588186445828</v>
      </c>
      <c r="AW54">
        <v>51</v>
      </c>
      <c r="AX54">
        <f>IF(Z54&gt;0, (R54*SUMPRODUCT(K54:$K$98, X54:$X$98)-K54*$AZ$3)/Z54, 0)</f>
        <v>-202664.00620227729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0.77900909500000004</v>
      </c>
      <c r="Q55" s="5">
        <f t="shared" si="60"/>
        <v>50</v>
      </c>
      <c r="R55">
        <f t="shared" si="31"/>
        <v>250000</v>
      </c>
      <c r="S55">
        <f t="shared" si="32"/>
        <v>-865211.58745526243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-29.745297953334024</v>
      </c>
      <c r="AC55">
        <f t="shared" si="33"/>
        <v>-26.793395958323444</v>
      </c>
      <c r="AE55">
        <f t="shared" si="34"/>
        <v>0</v>
      </c>
      <c r="AF55">
        <f t="shared" si="35"/>
        <v>0</v>
      </c>
      <c r="AG55">
        <f t="shared" si="36"/>
        <v>-1.5483724644238454E-3</v>
      </c>
      <c r="AH55">
        <f t="shared" si="37"/>
        <v>-28.584081200887308</v>
      </c>
      <c r="AI55">
        <f t="shared" si="38"/>
        <v>-28.585629573351731</v>
      </c>
      <c r="AJ55">
        <f t="shared" si="39"/>
        <v>-2.95190199501058</v>
      </c>
      <c r="AK55">
        <f t="shared" si="61"/>
        <v>-2.0821708567333821</v>
      </c>
      <c r="AL55">
        <f t="shared" si="40"/>
        <v>-33.619702425095696</v>
      </c>
      <c r="AN55">
        <f t="shared" si="41"/>
        <v>0</v>
      </c>
      <c r="AO55">
        <f t="shared" si="42"/>
        <v>0</v>
      </c>
      <c r="AP55">
        <f t="shared" si="43"/>
        <v>-4.2710854527896751E-6</v>
      </c>
      <c r="AQ55">
        <f t="shared" si="44"/>
        <v>-7.8847342098593093E-2</v>
      </c>
      <c r="AR55">
        <f t="shared" si="45"/>
        <v>-7.8851613184045877E-2</v>
      </c>
      <c r="AS55">
        <f t="shared" si="46"/>
        <v>-8.1426310262123665E-3</v>
      </c>
      <c r="AT55">
        <f t="shared" si="47"/>
        <v>-5.7435338465061927E-3</v>
      </c>
      <c r="AU55">
        <f t="shared" si="48"/>
        <v>-9.2737778056764447E-2</v>
      </c>
      <c r="AW55">
        <v>52</v>
      </c>
      <c r="AX55">
        <f>IF(Z55&gt;0, (R55*SUMPRODUCT(K55:$K$98, X55:$X$98)-K55*$AZ$3)/Z55, 0)</f>
        <v>-865211.58745526243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0.78135831499999997</v>
      </c>
      <c r="Q56" s="5">
        <f t="shared" si="60"/>
        <v>50</v>
      </c>
      <c r="R56">
        <f t="shared" si="31"/>
        <v>250000</v>
      </c>
      <c r="S56">
        <f t="shared" si="32"/>
        <v>-3713161.7673400394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-26.793395958323444</v>
      </c>
      <c r="AC56">
        <f t="shared" si="33"/>
        <v>-23.991112464375725</v>
      </c>
      <c r="AE56">
        <f t="shared" si="34"/>
        <v>0</v>
      </c>
      <c r="AF56">
        <f t="shared" si="35"/>
        <v>0</v>
      </c>
      <c r="AG56">
        <f t="shared" si="36"/>
        <v>-3.2305503998499366E-4</v>
      </c>
      <c r="AH56">
        <f t="shared" si="37"/>
        <v>-6.0491684989730663</v>
      </c>
      <c r="AI56">
        <f t="shared" si="38"/>
        <v>-6.0494915540130512</v>
      </c>
      <c r="AJ56">
        <f t="shared" si="39"/>
        <v>-2.8022834939477193</v>
      </c>
      <c r="AK56">
        <f t="shared" si="61"/>
        <v>-1.8755377170826413</v>
      </c>
      <c r="AL56">
        <f t="shared" si="40"/>
        <v>-10.727312765043413</v>
      </c>
      <c r="AN56">
        <f t="shared" si="41"/>
        <v>0</v>
      </c>
      <c r="AO56">
        <f t="shared" si="42"/>
        <v>0</v>
      </c>
      <c r="AP56">
        <f t="shared" si="43"/>
        <v>-7.9564863004377293E-7</v>
      </c>
      <c r="AQ56">
        <f t="shared" si="44"/>
        <v>-1.4898429163449786E-2</v>
      </c>
      <c r="AR56">
        <f t="shared" si="45"/>
        <v>-1.489922481207983E-2</v>
      </c>
      <c r="AS56">
        <f t="shared" si="46"/>
        <v>-6.9017125473645287E-3</v>
      </c>
      <c r="AT56">
        <f t="shared" si="47"/>
        <v>-4.6192407809565418E-3</v>
      </c>
      <c r="AU56">
        <f t="shared" si="48"/>
        <v>-2.6420178140400905E-2</v>
      </c>
      <c r="AW56">
        <v>53</v>
      </c>
      <c r="AX56">
        <f>IF(Z56&gt;0, (R56*SUMPRODUCT(K56:$K$98, X56:$X$98)-K56*$AZ$3)/Z56, 0)</f>
        <v>-3713161.7673400394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0.78389590600000003</v>
      </c>
      <c r="Q57" s="5">
        <f t="shared" si="60"/>
        <v>50</v>
      </c>
      <c r="R57">
        <f t="shared" si="31"/>
        <v>250000</v>
      </c>
      <c r="S57">
        <f t="shared" si="32"/>
        <v>-16095387.325795887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-23.991112464375725</v>
      </c>
      <c r="AC57">
        <f t="shared" si="33"/>
        <v>-21.433572647069255</v>
      </c>
      <c r="AE57">
        <f t="shared" si="34"/>
        <v>0</v>
      </c>
      <c r="AF57">
        <f t="shared" si="35"/>
        <v>0</v>
      </c>
      <c r="AG57">
        <f t="shared" si="36"/>
        <v>-6.6582966328240889E-5</v>
      </c>
      <c r="AH57">
        <f t="shared" si="37"/>
        <v>-1.2662076162845142</v>
      </c>
      <c r="AI57">
        <f t="shared" si="38"/>
        <v>-1.2662741992508424</v>
      </c>
      <c r="AJ57">
        <f t="shared" si="39"/>
        <v>-2.5575398173064698</v>
      </c>
      <c r="AK57">
        <f t="shared" si="61"/>
        <v>-1.6793778725063009</v>
      </c>
      <c r="AL57">
        <f t="shared" si="40"/>
        <v>-5.5031918890636131</v>
      </c>
      <c r="AN57">
        <f t="shared" si="41"/>
        <v>0</v>
      </c>
      <c r="AO57">
        <f t="shared" si="42"/>
        <v>0</v>
      </c>
      <c r="AP57">
        <f t="shared" si="43"/>
        <v>-1.4641646431920801E-7</v>
      </c>
      <c r="AQ57">
        <f t="shared" si="44"/>
        <v>-2.7844004629724202E-3</v>
      </c>
      <c r="AR57">
        <f t="shared" si="45"/>
        <v>-2.7845468794367393E-3</v>
      </c>
      <c r="AS57">
        <f t="shared" si="46"/>
        <v>-5.6240500845150592E-3</v>
      </c>
      <c r="AT57">
        <f t="shared" si="47"/>
        <v>-3.6929650916437714E-3</v>
      </c>
      <c r="AU57">
        <f t="shared" si="48"/>
        <v>-1.2101562055595571E-2</v>
      </c>
      <c r="AW57">
        <v>54</v>
      </c>
      <c r="AX57">
        <f>IF(Z57&gt;0, (R57*SUMPRODUCT(K57:$K$98, X57:$X$98)-K57*$AZ$3)/Z57, 0)</f>
        <v>-16095387.325795887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0.78669207100000005</v>
      </c>
      <c r="Q58" s="5">
        <f t="shared" si="60"/>
        <v>50</v>
      </c>
      <c r="R58">
        <f t="shared" si="31"/>
        <v>250000</v>
      </c>
      <c r="S58">
        <f t="shared" si="32"/>
        <v>-70694231.918587595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-21.433572647069255</v>
      </c>
      <c r="AC58">
        <f t="shared" si="33"/>
        <v>-19.139537184612649</v>
      </c>
      <c r="AE58">
        <f t="shared" si="34"/>
        <v>0</v>
      </c>
      <c r="AF58">
        <f t="shared" si="35"/>
        <v>0</v>
      </c>
      <c r="AG58">
        <f t="shared" si="36"/>
        <v>-1.3536844990871384E-5</v>
      </c>
      <c r="AH58">
        <f t="shared" si="37"/>
        <v>-0.26190145837043549</v>
      </c>
      <c r="AI58">
        <f t="shared" si="38"/>
        <v>-0.26191499521542638</v>
      </c>
      <c r="AJ58">
        <f t="shared" si="39"/>
        <v>-2.2940354624566055</v>
      </c>
      <c r="AK58">
        <f t="shared" si="61"/>
        <v>-1.5003500852948479</v>
      </c>
      <c r="AL58">
        <f t="shared" si="40"/>
        <v>-4.0563005429668797</v>
      </c>
      <c r="AN58">
        <f t="shared" si="41"/>
        <v>0</v>
      </c>
      <c r="AO58">
        <f t="shared" si="42"/>
        <v>0</v>
      </c>
      <c r="AP58">
        <f t="shared" si="43"/>
        <v>-2.6578239403786213E-8</v>
      </c>
      <c r="AQ58">
        <f t="shared" si="44"/>
        <v>-5.142172836775686E-4</v>
      </c>
      <c r="AR58">
        <f t="shared" si="45"/>
        <v>-5.1424386191697242E-4</v>
      </c>
      <c r="AS58">
        <f t="shared" si="46"/>
        <v>-4.5041088793632018E-3</v>
      </c>
      <c r="AT58">
        <f t="shared" si="47"/>
        <v>-2.9457871301140329E-3</v>
      </c>
      <c r="AU58">
        <f t="shared" si="48"/>
        <v>-7.9641398713942071E-3</v>
      </c>
      <c r="AW58">
        <v>55</v>
      </c>
      <c r="AX58">
        <f>IF(Z58&gt;0, (R58*SUMPRODUCT(K58:$K$98, X58:$X$98)-K58*$AZ$3)/Z58, 0)</f>
        <v>-70694231.918587595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0.78978433000000003</v>
      </c>
      <c r="Q59" s="5">
        <f t="shared" si="60"/>
        <v>50</v>
      </c>
      <c r="R59">
        <f t="shared" si="31"/>
        <v>250000</v>
      </c>
      <c r="S59">
        <f t="shared" si="32"/>
        <v>-315267534.20212722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-19.139537184612649</v>
      </c>
      <c r="AC59">
        <f t="shared" si="33"/>
        <v>-17.089319381432421</v>
      </c>
      <c r="AE59">
        <f t="shared" si="34"/>
        <v>0</v>
      </c>
      <c r="AF59">
        <f t="shared" si="35"/>
        <v>0</v>
      </c>
      <c r="AG59">
        <f t="shared" si="36"/>
        <v>-2.7102884895334573E-6</v>
      </c>
      <c r="AH59">
        <f t="shared" si="37"/>
        <v>-5.3455940257146069E-2</v>
      </c>
      <c r="AI59">
        <f t="shared" si="38"/>
        <v>-5.3458650545635603E-2</v>
      </c>
      <c r="AJ59">
        <f t="shared" si="39"/>
        <v>-2.0502178031802281</v>
      </c>
      <c r="AK59">
        <f t="shared" si="61"/>
        <v>-1.3397676029228855</v>
      </c>
      <c r="AL59">
        <f t="shared" si="40"/>
        <v>-3.4434440566487492</v>
      </c>
      <c r="AN59">
        <f t="shared" si="41"/>
        <v>0</v>
      </c>
      <c r="AO59">
        <f t="shared" si="42"/>
        <v>0</v>
      </c>
      <c r="AP59">
        <f t="shared" si="43"/>
        <v>-4.7512321514727283E-9</v>
      </c>
      <c r="AQ59">
        <f t="shared" si="44"/>
        <v>-9.3710165179012933E-5</v>
      </c>
      <c r="AR59">
        <f t="shared" si="45"/>
        <v>-9.3714916411164406E-5</v>
      </c>
      <c r="AS59">
        <f t="shared" si="46"/>
        <v>-3.5941047536487488E-3</v>
      </c>
      <c r="AT59">
        <f t="shared" si="47"/>
        <v>-2.3486602754987577E-3</v>
      </c>
      <c r="AU59">
        <f t="shared" si="48"/>
        <v>-6.0364799455586704E-3</v>
      </c>
      <c r="AW59">
        <v>56</v>
      </c>
      <c r="AX59">
        <f>IF(Z59&gt;0, (R59*SUMPRODUCT(K59:$K$98, X59:$X$98)-K59*$AZ$3)/Z59, 0)</f>
        <v>-315267534.20212722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0.79285550900000001</v>
      </c>
      <c r="Q60" s="5">
        <f t="shared" si="60"/>
        <v>50</v>
      </c>
      <c r="R60">
        <f t="shared" si="31"/>
        <v>250000</v>
      </c>
      <c r="S60">
        <f t="shared" si="32"/>
        <v>-1427837884.8298154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-17.089319381432421</v>
      </c>
      <c r="AC60">
        <f t="shared" si="33"/>
        <v>-15.258402359040545</v>
      </c>
      <c r="AE60">
        <f t="shared" si="34"/>
        <v>0</v>
      </c>
      <c r="AF60">
        <f t="shared" si="35"/>
        <v>0</v>
      </c>
      <c r="AG60">
        <f t="shared" si="36"/>
        <v>-5.3431844473223235E-7</v>
      </c>
      <c r="AH60">
        <f t="shared" si="37"/>
        <v>-1.0744335799529454E-2</v>
      </c>
      <c r="AI60">
        <f t="shared" si="38"/>
        <v>-1.0744870117974186E-2</v>
      </c>
      <c r="AJ60">
        <f t="shared" si="39"/>
        <v>-1.8309170223918763</v>
      </c>
      <c r="AK60">
        <f t="shared" si="61"/>
        <v>-1.1962523567002696</v>
      </c>
      <c r="AL60">
        <f t="shared" si="40"/>
        <v>-3.0379142492101199</v>
      </c>
      <c r="AN60">
        <f t="shared" si="41"/>
        <v>0</v>
      </c>
      <c r="AO60">
        <f t="shared" si="42"/>
        <v>0</v>
      </c>
      <c r="AP60">
        <f t="shared" si="43"/>
        <v>-8.3632075368296966E-10</v>
      </c>
      <c r="AQ60">
        <f t="shared" si="44"/>
        <v>-1.6817145472469088E-5</v>
      </c>
      <c r="AR60">
        <f t="shared" si="45"/>
        <v>-1.6817981793222769E-5</v>
      </c>
      <c r="AS60">
        <f t="shared" si="46"/>
        <v>-2.8657702521669697E-3</v>
      </c>
      <c r="AT60">
        <f t="shared" si="47"/>
        <v>-1.8723865560208439E-3</v>
      </c>
      <c r="AU60">
        <f t="shared" si="48"/>
        <v>-4.7549747899810358E-3</v>
      </c>
      <c r="AW60">
        <v>57</v>
      </c>
      <c r="AX60">
        <f>IF(Z60&gt;0, (R60*SUMPRODUCT(K60:$K$98, X60:$X$98)-K60*$AZ$3)/Z60, 0)</f>
        <v>-1427837884.8298154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0.79617230500000002</v>
      </c>
      <c r="Q61" s="5">
        <f t="shared" si="60"/>
        <v>50</v>
      </c>
      <c r="R61">
        <f t="shared" si="31"/>
        <v>250000</v>
      </c>
      <c r="S61">
        <f t="shared" si="32"/>
        <v>-6577267626.0584888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-15.258402359040545</v>
      </c>
      <c r="AC61">
        <f t="shared" si="33"/>
        <v>-13.623588164974359</v>
      </c>
      <c r="AE61">
        <f t="shared" si="34"/>
        <v>0</v>
      </c>
      <c r="AF61">
        <f t="shared" si="35"/>
        <v>0</v>
      </c>
      <c r="AG61">
        <f t="shared" si="36"/>
        <v>-1.0356571253843344E-7</v>
      </c>
      <c r="AH61">
        <f t="shared" si="37"/>
        <v>-2.127047738732383E-3</v>
      </c>
      <c r="AI61">
        <f t="shared" si="38"/>
        <v>-2.1271513044449214E-3</v>
      </c>
      <c r="AJ61">
        <f t="shared" si="39"/>
        <v>-1.6348141940661858</v>
      </c>
      <c r="AK61">
        <f t="shared" si="61"/>
        <v>-1.0680881651328382</v>
      </c>
      <c r="AL61">
        <f t="shared" si="40"/>
        <v>-2.705029510503469</v>
      </c>
      <c r="AN61">
        <f t="shared" si="41"/>
        <v>0</v>
      </c>
      <c r="AO61">
        <f t="shared" si="42"/>
        <v>0</v>
      </c>
      <c r="AP61">
        <f t="shared" si="43"/>
        <v>-1.4473403925627918E-10</v>
      </c>
      <c r="AQ61">
        <f t="shared" si="44"/>
        <v>-2.9725688490138715E-6</v>
      </c>
      <c r="AR61">
        <f t="shared" si="45"/>
        <v>-2.9727135830531278E-6</v>
      </c>
      <c r="AS61">
        <f t="shared" si="46"/>
        <v>-2.284667926683651E-3</v>
      </c>
      <c r="AT61">
        <f t="shared" si="47"/>
        <v>-1.4926630699724605E-3</v>
      </c>
      <c r="AU61">
        <f t="shared" si="48"/>
        <v>-3.7803037102391644E-3</v>
      </c>
      <c r="AW61">
        <v>58</v>
      </c>
      <c r="AX61">
        <f>IF(Z61&gt;0, (R61*SUMPRODUCT(K61:$K$98, X61:$X$98)-K61*$AZ$3)/Z61, 0)</f>
        <v>-6577267626.0584888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0.79964768799999997</v>
      </c>
      <c r="Q62" s="5">
        <f t="shared" si="60"/>
        <v>50</v>
      </c>
      <c r="R62">
        <f t="shared" si="31"/>
        <v>250000</v>
      </c>
      <c r="S62">
        <f t="shared" si="32"/>
        <v>-30851012881.613506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-13.623588164974359</v>
      </c>
      <c r="AC62">
        <f t="shared" si="33"/>
        <v>-12.163920591818515</v>
      </c>
      <c r="AE62">
        <f t="shared" si="34"/>
        <v>0</v>
      </c>
      <c r="AF62">
        <f t="shared" si="35"/>
        <v>0</v>
      </c>
      <c r="AG62">
        <f t="shared" si="36"/>
        <v>-1.9713972825618202E-8</v>
      </c>
      <c r="AH62">
        <f t="shared" si="37"/>
        <v>-4.1408041293715452E-4</v>
      </c>
      <c r="AI62">
        <f t="shared" si="38"/>
        <v>-4.1410012690998012E-4</v>
      </c>
      <c r="AJ62">
        <f t="shared" si="39"/>
        <v>-1.4596675731558442</v>
      </c>
      <c r="AK62">
        <f t="shared" si="61"/>
        <v>-0.95365117154820522</v>
      </c>
      <c r="AL62">
        <f t="shared" si="40"/>
        <v>-2.4137328448309594</v>
      </c>
      <c r="AN62">
        <f t="shared" si="41"/>
        <v>0</v>
      </c>
      <c r="AO62">
        <f t="shared" si="42"/>
        <v>0</v>
      </c>
      <c r="AP62">
        <f t="shared" si="43"/>
        <v>-2.4598624104938848E-11</v>
      </c>
      <c r="AQ62">
        <f t="shared" si="44"/>
        <v>-5.1667964225975389E-7</v>
      </c>
      <c r="AR62">
        <f t="shared" si="45"/>
        <v>-5.1670424088385875E-7</v>
      </c>
      <c r="AS62">
        <f t="shared" si="46"/>
        <v>-1.8213383100320361E-3</v>
      </c>
      <c r="AT62">
        <f t="shared" si="47"/>
        <v>-1.1899431384862543E-3</v>
      </c>
      <c r="AU62">
        <f t="shared" si="48"/>
        <v>-3.0117981527591742E-3</v>
      </c>
      <c r="AW62">
        <v>59</v>
      </c>
      <c r="AX62">
        <f>IF(Z62&gt;0, (R62*SUMPRODUCT(K62:$K$98, X62:$X$98)-K62*$AZ$3)/Z62, 0)</f>
        <v>-30851012881.613506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0.80323853099999998</v>
      </c>
      <c r="Q63" s="5">
        <f t="shared" si="60"/>
        <v>50</v>
      </c>
      <c r="R63">
        <f t="shared" si="31"/>
        <v>250000</v>
      </c>
      <c r="S63">
        <f t="shared" si="32"/>
        <v>-147490531663.10004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-12.163920591818515</v>
      </c>
      <c r="AC63">
        <f t="shared" si="33"/>
        <v>-10.860643835529679</v>
      </c>
      <c r="AE63">
        <f t="shared" si="34"/>
        <v>0</v>
      </c>
      <c r="AF63">
        <f t="shared" si="35"/>
        <v>0</v>
      </c>
      <c r="AG63">
        <f t="shared" si="36"/>
        <v>-3.681810524738536E-9</v>
      </c>
      <c r="AH63">
        <f t="shared" si="37"/>
        <v>-7.9175112863117425E-5</v>
      </c>
      <c r="AI63">
        <f t="shared" si="38"/>
        <v>-7.9178794673642164E-5</v>
      </c>
      <c r="AJ63">
        <f t="shared" si="39"/>
        <v>-1.3032767562888363</v>
      </c>
      <c r="AK63">
        <f t="shared" si="61"/>
        <v>-0.85147444142729611</v>
      </c>
      <c r="AL63">
        <f t="shared" si="40"/>
        <v>-2.1548303765108061</v>
      </c>
      <c r="AN63">
        <f t="shared" si="41"/>
        <v>0</v>
      </c>
      <c r="AO63">
        <f t="shared" si="42"/>
        <v>0</v>
      </c>
      <c r="AP63">
        <f t="shared" si="43"/>
        <v>-4.1018528332296328E-12</v>
      </c>
      <c r="AQ63">
        <f t="shared" si="44"/>
        <v>-8.8207869154786926E-8</v>
      </c>
      <c r="AR63">
        <f t="shared" si="45"/>
        <v>-8.8211971007620157E-8</v>
      </c>
      <c r="AS63">
        <f t="shared" si="46"/>
        <v>-1.45196213095331E-3</v>
      </c>
      <c r="AT63">
        <f t="shared" si="47"/>
        <v>-9.4861558641429623E-4</v>
      </c>
      <c r="AU63">
        <f t="shared" si="48"/>
        <v>-2.4006659293386141E-3</v>
      </c>
      <c r="AW63">
        <v>60</v>
      </c>
      <c r="AX63">
        <f>IF(Z63&gt;0, (R63*SUMPRODUCT(K63:$K$98, X63:$X$98)-K63*$AZ$3)/Z63, 0)</f>
        <v>-147490531663.10004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0.80709142899999997</v>
      </c>
      <c r="Q64" s="5">
        <f t="shared" si="60"/>
        <v>50</v>
      </c>
      <c r="R64">
        <f t="shared" si="31"/>
        <v>250000</v>
      </c>
      <c r="S64">
        <f t="shared" si="32"/>
        <v>-719966128558.47742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-10.860643835529679</v>
      </c>
      <c r="AC64">
        <f t="shared" si="33"/>
        <v>-9.6970035014442661</v>
      </c>
      <c r="AE64">
        <f t="shared" si="34"/>
        <v>0</v>
      </c>
      <c r="AF64">
        <f t="shared" si="35"/>
        <v>0</v>
      </c>
      <c r="AG64">
        <f t="shared" si="36"/>
        <v>-6.7343470177268576E-10</v>
      </c>
      <c r="AH64">
        <f t="shared" si="37"/>
        <v>-1.4857788588592323E-5</v>
      </c>
      <c r="AI64">
        <f t="shared" si="38"/>
        <v>-1.4858462023294097E-5</v>
      </c>
      <c r="AJ64">
        <f t="shared" si="39"/>
        <v>-1.1636403340854127</v>
      </c>
      <c r="AK64">
        <f t="shared" si="61"/>
        <v>-0.76024506848707762</v>
      </c>
      <c r="AL64">
        <f t="shared" si="40"/>
        <v>-1.9239002610345135</v>
      </c>
      <c r="AN64">
        <f t="shared" si="41"/>
        <v>0</v>
      </c>
      <c r="AO64">
        <f t="shared" si="42"/>
        <v>0</v>
      </c>
      <c r="AP64">
        <f t="shared" si="43"/>
        <v>-6.6987860730208344E-13</v>
      </c>
      <c r="AQ64">
        <f t="shared" si="44"/>
        <v>-1.4779331538924121E-8</v>
      </c>
      <c r="AR64">
        <f t="shared" si="45"/>
        <v>-1.4780001417531424E-8</v>
      </c>
      <c r="AS64">
        <f t="shared" si="46"/>
        <v>-1.1574956923749121E-3</v>
      </c>
      <c r="AT64">
        <f t="shared" si="47"/>
        <v>-7.5623056897103976E-4</v>
      </c>
      <c r="AU64">
        <f t="shared" si="48"/>
        <v>-1.9137410413473694E-3</v>
      </c>
      <c r="AW64">
        <v>61</v>
      </c>
      <c r="AX64">
        <f>IF(Z64&gt;0, (R64*SUMPRODUCT(K64:$K$98, X64:$X$98)-K64*$AZ$3)/Z64, 0)</f>
        <v>-719966128558.47742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0.81105379099999997</v>
      </c>
      <c r="Q65" s="5">
        <f t="shared" si="60"/>
        <v>50</v>
      </c>
      <c r="R65">
        <f t="shared" si="31"/>
        <v>250000</v>
      </c>
      <c r="S65">
        <f t="shared" si="32"/>
        <v>-3592291253599.0884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-9.6970035014442661</v>
      </c>
      <c r="AC65">
        <f t="shared" si="33"/>
        <v>-8.6580388534617363</v>
      </c>
      <c r="AE65">
        <f t="shared" si="34"/>
        <v>0</v>
      </c>
      <c r="AF65">
        <f t="shared" si="35"/>
        <v>0</v>
      </c>
      <c r="AG65">
        <f t="shared" si="36"/>
        <v>-1.2050858689126773E-10</v>
      </c>
      <c r="AH65">
        <f t="shared" si="37"/>
        <v>-2.7309588393184557E-6</v>
      </c>
      <c r="AI65">
        <f t="shared" si="38"/>
        <v>-2.7310793479053471E-6</v>
      </c>
      <c r="AJ65">
        <f t="shared" si="39"/>
        <v>-1.0389646479825299</v>
      </c>
      <c r="AK65">
        <f t="shared" si="61"/>
        <v>-0.67879024510109864</v>
      </c>
      <c r="AL65">
        <f t="shared" si="40"/>
        <v>-1.7177576241629766</v>
      </c>
      <c r="AN65">
        <f t="shared" si="41"/>
        <v>0</v>
      </c>
      <c r="AO65">
        <f t="shared" si="42"/>
        <v>0</v>
      </c>
      <c r="AP65">
        <f t="shared" si="43"/>
        <v>-1.0702878327402462E-13</v>
      </c>
      <c r="AQ65">
        <f t="shared" si="44"/>
        <v>-2.4254802855453347E-9</v>
      </c>
      <c r="AR65">
        <f t="shared" si="45"/>
        <v>-2.4255873143286088E-9</v>
      </c>
      <c r="AS65">
        <f t="shared" si="46"/>
        <v>-9.2274853607426347E-4</v>
      </c>
      <c r="AT65">
        <f t="shared" si="47"/>
        <v>-6.0286238437928189E-4</v>
      </c>
      <c r="AU65">
        <f t="shared" si="48"/>
        <v>-1.5256133460408599E-3</v>
      </c>
      <c r="AW65">
        <v>62</v>
      </c>
      <c r="AX65">
        <f>IF(Z65&gt;0, (R65*SUMPRODUCT(K65:$K$98, X65:$X$98)-K65*$AZ$3)/Z65, 0)</f>
        <v>-3592291253599.0884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0.81525055400000002</v>
      </c>
      <c r="Q66" s="5">
        <f t="shared" si="60"/>
        <v>50</v>
      </c>
      <c r="R66">
        <f t="shared" si="31"/>
        <v>250000</v>
      </c>
      <c r="S66">
        <f t="shared" si="32"/>
        <v>-18354295131082.668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-8.6580388534617363</v>
      </c>
      <c r="AC66">
        <f t="shared" si="33"/>
        <v>-7.730391835564129</v>
      </c>
      <c r="AE66">
        <f t="shared" si="34"/>
        <v>0</v>
      </c>
      <c r="AF66">
        <f t="shared" si="35"/>
        <v>0</v>
      </c>
      <c r="AG66">
        <f t="shared" si="36"/>
        <v>-2.1058808797491901E-11</v>
      </c>
      <c r="AH66">
        <f t="shared" si="37"/>
        <v>-4.9122346112431567E-7</v>
      </c>
      <c r="AI66">
        <f t="shared" si="38"/>
        <v>-4.9124451993311318E-7</v>
      </c>
      <c r="AJ66">
        <f t="shared" si="39"/>
        <v>-0.92764701789760728</v>
      </c>
      <c r="AK66">
        <f t="shared" si="61"/>
        <v>-0.60606271974232162</v>
      </c>
      <c r="AL66">
        <f t="shared" si="40"/>
        <v>-1.5337102288844489</v>
      </c>
      <c r="AN66">
        <f t="shared" si="41"/>
        <v>0</v>
      </c>
      <c r="AO66">
        <f t="shared" si="42"/>
        <v>0</v>
      </c>
      <c r="AP66">
        <f t="shared" si="43"/>
        <v>-1.6699304092133813E-14</v>
      </c>
      <c r="AQ66">
        <f t="shared" si="44"/>
        <v>-3.895324770450647E-10</v>
      </c>
      <c r="AR66">
        <f t="shared" si="45"/>
        <v>-3.8954917634915682E-10</v>
      </c>
      <c r="AS66">
        <f t="shared" si="46"/>
        <v>-7.356094920182866E-4</v>
      </c>
      <c r="AT66">
        <f t="shared" si="47"/>
        <v>-4.8059820254828885E-4</v>
      </c>
      <c r="AU66">
        <f t="shared" si="48"/>
        <v>-1.2162080841157518E-3</v>
      </c>
      <c r="AW66">
        <v>63</v>
      </c>
      <c r="AX66">
        <f>IF(Z66&gt;0, (R66*SUMPRODUCT(K66:$K$98, X66:$X$98)-K66*$AZ$3)/Z66, 0)</f>
        <v>-18354295131082.668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2">$C$6</f>
        <v>250000</v>
      </c>
      <c r="S67">
        <f t="shared" ref="S67:S89" si="63">AX67</f>
        <v>-96225018387286.172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-7.730391835564129</v>
      </c>
      <c r="AC67">
        <f t="shared" ref="AC67:AC89" si="64">S67*Z67</f>
        <v>-6.9021355678080472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-3.5864558321144464E-12</v>
      </c>
      <c r="AH67">
        <f t="shared" ref="AH67:AH89" si="68">-X67*R67</f>
        <v>-8.6308824387012668E-8</v>
      </c>
      <c r="AI67">
        <f t="shared" ref="AI67:AI89" si="69">SUM(AE67:AH67)</f>
        <v>-8.6312410842844783E-8</v>
      </c>
      <c r="AJ67">
        <f t="shared" ref="AJ67:AJ89" si="70">AB67-AC67</f>
        <v>-0.82825626775608185</v>
      </c>
      <c r="AK67">
        <f t="shared" si="61"/>
        <v>-0.54112742848948914</v>
      </c>
      <c r="AL67">
        <f t="shared" ref="AL67:AL89" si="71">SUM(AI67:AK67)</f>
        <v>-1.369383782557982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-2.5392884419116318E-15</v>
      </c>
      <c r="AQ67">
        <f t="shared" ref="AQ67:AQ89" si="75">AH67*$K67</f>
        <v>-6.1108517840497522E-11</v>
      </c>
      <c r="AR67">
        <f t="shared" ref="AR67:AR89" si="76">AI67*$K67</f>
        <v>-6.1111057128939433E-11</v>
      </c>
      <c r="AS67">
        <f t="shared" ref="AS67:AS89" si="77">AJ67*$K67</f>
        <v>-5.8642338456289409E-4</v>
      </c>
      <c r="AT67">
        <f t="shared" ref="AT67:AT89" si="78">AK67*$K67</f>
        <v>-3.8312994473840069E-4</v>
      </c>
      <c r="AU67">
        <f t="shared" ref="AU67:AU89" si="79">AL67*$K67</f>
        <v>-9.6955339041235203E-4</v>
      </c>
      <c r="AW67">
        <v>64</v>
      </c>
      <c r="AX67">
        <f>IF(Z67&gt;0, (R67*SUMPRODUCT(K67:$K$98, X67:$X$98)-K67*$AZ$3)/Z67, 0)</f>
        <v>-96225018387286.172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0.82421808699999999</v>
      </c>
      <c r="Q68" s="5">
        <f t="shared" si="60"/>
        <v>50</v>
      </c>
      <c r="R68">
        <f t="shared" si="62"/>
        <v>250000</v>
      </c>
      <c r="S68">
        <f t="shared" si="63"/>
        <v>-518242270430264.75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-6.9021355678080472</v>
      </c>
      <c r="AC68">
        <f t="shared" si="64"/>
        <v>-6.1626210427391417</v>
      </c>
      <c r="AE68">
        <f t="shared" si="65"/>
        <v>0</v>
      </c>
      <c r="AF68">
        <f t="shared" si="66"/>
        <v>0</v>
      </c>
      <c r="AG68">
        <f t="shared" si="67"/>
        <v>-5.9456950873793984E-13</v>
      </c>
      <c r="AH68">
        <f t="shared" si="68"/>
        <v>-1.478010882527681E-8</v>
      </c>
      <c r="AI68">
        <f t="shared" si="69"/>
        <v>-1.4780703394785548E-8</v>
      </c>
      <c r="AJ68">
        <f t="shared" si="70"/>
        <v>-0.73951452506890547</v>
      </c>
      <c r="AK68">
        <f t="shared" si="61"/>
        <v>-0.48314948974656335</v>
      </c>
      <c r="AL68">
        <f t="shared" si="71"/>
        <v>-1.2226640295961722</v>
      </c>
      <c r="AN68">
        <f t="shared" si="72"/>
        <v>0</v>
      </c>
      <c r="AO68">
        <f t="shared" si="73"/>
        <v>0</v>
      </c>
      <c r="AP68">
        <f t="shared" si="74"/>
        <v>-3.758643710347319E-16</v>
      </c>
      <c r="AQ68">
        <f t="shared" si="75"/>
        <v>-9.3434261693464981E-12</v>
      </c>
      <c r="AR68">
        <f t="shared" si="76"/>
        <v>-9.3438020337175323E-12</v>
      </c>
      <c r="AS68">
        <f t="shared" si="77"/>
        <v>-4.6749313200752105E-4</v>
      </c>
      <c r="AT68">
        <f t="shared" si="78"/>
        <v>-3.054288462669626E-4</v>
      </c>
      <c r="AU68">
        <f t="shared" si="79"/>
        <v>-7.7292198761828564E-4</v>
      </c>
      <c r="AW68">
        <v>65</v>
      </c>
      <c r="AX68">
        <f>IF(Z68&gt;0, (R68*SUMPRODUCT(K68:$K$98, X68:$X$98)-K68*$AZ$3)/Z68, 0)</f>
        <v>-518242270430264.75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0.82894669600000004</v>
      </c>
      <c r="Q69" s="5">
        <f t="shared" ref="Q69:Q89" si="91">$C$8</f>
        <v>50</v>
      </c>
      <c r="R69">
        <f t="shared" si="62"/>
        <v>250000</v>
      </c>
      <c r="S69">
        <f t="shared" si="63"/>
        <v>-2873063149855355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-6.1626210427391417</v>
      </c>
      <c r="AC69">
        <f t="shared" si="64"/>
        <v>-5.5023402167395448</v>
      </c>
      <c r="AE69">
        <f t="shared" si="65"/>
        <v>0</v>
      </c>
      <c r="AF69">
        <f t="shared" si="66"/>
        <v>0</v>
      </c>
      <c r="AG69">
        <f t="shared" si="67"/>
        <v>-9.5757383839902034E-14</v>
      </c>
      <c r="AH69">
        <f t="shared" si="68"/>
        <v>-2.464332149053292E-9</v>
      </c>
      <c r="AI69">
        <f t="shared" si="69"/>
        <v>-2.464427906437132E-9</v>
      </c>
      <c r="AJ69">
        <f t="shared" si="70"/>
        <v>-0.66028082599959692</v>
      </c>
      <c r="AK69">
        <f t="shared" si="61"/>
        <v>-0.43138347299173996</v>
      </c>
      <c r="AL69">
        <f t="shared" si="71"/>
        <v>-1.0916643014557648</v>
      </c>
      <c r="AN69">
        <f t="shared" si="72"/>
        <v>0</v>
      </c>
      <c r="AO69">
        <f t="shared" si="73"/>
        <v>0</v>
      </c>
      <c r="AP69">
        <f t="shared" si="74"/>
        <v>-5.4048391795558432E-17</v>
      </c>
      <c r="AQ69">
        <f t="shared" si="75"/>
        <v>-1.3909443237203532E-12</v>
      </c>
      <c r="AR69">
        <f t="shared" si="76"/>
        <v>-1.390998372112149E-12</v>
      </c>
      <c r="AS69">
        <f t="shared" si="77"/>
        <v>-3.7268266265906862E-4</v>
      </c>
      <c r="AT69">
        <f t="shared" si="78"/>
        <v>-2.4348600627360366E-4</v>
      </c>
      <c r="AU69">
        <f t="shared" si="79"/>
        <v>-6.1616867032367065E-4</v>
      </c>
      <c r="AW69">
        <v>66</v>
      </c>
      <c r="AX69">
        <f>IF(Z69&gt;0, (R69*SUMPRODUCT(K69:$K$98, X69:$X$98)-K69*$AZ$3)/Z69, 0)</f>
        <v>-2873063149855355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0.83370721699999994</v>
      </c>
      <c r="Q70" s="5">
        <f t="shared" si="91"/>
        <v>50</v>
      </c>
      <c r="R70">
        <f t="shared" si="62"/>
        <v>250000</v>
      </c>
      <c r="S70">
        <f t="shared" si="63"/>
        <v>-1.6413009647596018E+16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-5.5023402167395448</v>
      </c>
      <c r="AC70">
        <f t="shared" si="64"/>
        <v>-4.9128037649472391</v>
      </c>
      <c r="AE70">
        <f t="shared" si="65"/>
        <v>0</v>
      </c>
      <c r="AF70">
        <f t="shared" si="66"/>
        <v>0</v>
      </c>
      <c r="AG70">
        <f t="shared" si="67"/>
        <v>-1.4966188013137519E-14</v>
      </c>
      <c r="AH70">
        <f t="shared" si="68"/>
        <v>-3.9916810994182753E-10</v>
      </c>
      <c r="AI70">
        <f t="shared" si="69"/>
        <v>-3.9918307612984068E-10</v>
      </c>
      <c r="AJ70">
        <f t="shared" si="70"/>
        <v>-0.58953645179230563</v>
      </c>
      <c r="AK70">
        <f t="shared" si="61"/>
        <v>-0.38516381517176818</v>
      </c>
      <c r="AL70">
        <f t="shared" si="71"/>
        <v>-0.97470026736325699</v>
      </c>
      <c r="AN70">
        <f t="shared" si="72"/>
        <v>0</v>
      </c>
      <c r="AO70">
        <f t="shared" si="73"/>
        <v>0</v>
      </c>
      <c r="AP70">
        <f t="shared" si="74"/>
        <v>-7.5422978307162473E-18</v>
      </c>
      <c r="AQ70">
        <f t="shared" si="75"/>
        <v>-2.0116309958571721E-13</v>
      </c>
      <c r="AR70">
        <f t="shared" si="76"/>
        <v>-2.0117064188354794E-13</v>
      </c>
      <c r="AS70">
        <f t="shared" si="77"/>
        <v>-2.971003369447249E-4</v>
      </c>
      <c r="AT70">
        <f t="shared" si="78"/>
        <v>-1.9410555347095434E-4</v>
      </c>
      <c r="AU70">
        <f t="shared" si="79"/>
        <v>-4.9120589061684989E-4</v>
      </c>
      <c r="AW70">
        <v>67</v>
      </c>
      <c r="AX70">
        <f>IF(Z70&gt;0, (R70*SUMPRODUCT(K70:$K$98, X70:$X$98)-K70*$AZ$3)/Z70, 0)</f>
        <v>-1.6413009647596018E+16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0.83838979800000002</v>
      </c>
      <c r="Q71" s="5">
        <f t="shared" si="91"/>
        <v>50</v>
      </c>
      <c r="R71">
        <f t="shared" si="62"/>
        <v>250000</v>
      </c>
      <c r="S71">
        <f t="shared" si="63"/>
        <v>-9.6658883810733808E+16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-4.9128037649472391</v>
      </c>
      <c r="AC71">
        <f t="shared" si="64"/>
        <v>-4.3864319329887813</v>
      </c>
      <c r="AE71">
        <f t="shared" si="65"/>
        <v>0</v>
      </c>
      <c r="AF71">
        <f t="shared" si="66"/>
        <v>0</v>
      </c>
      <c r="AG71">
        <f t="shared" si="67"/>
        <v>-2.2690267878417585E-15</v>
      </c>
      <c r="AH71">
        <f t="shared" si="68"/>
        <v>-6.2737496725821917E-11</v>
      </c>
      <c r="AI71">
        <f t="shared" si="69"/>
        <v>-6.2739765752609758E-11</v>
      </c>
      <c r="AJ71">
        <f t="shared" si="70"/>
        <v>-0.52637183195845783</v>
      </c>
      <c r="AK71">
        <f t="shared" si="61"/>
        <v>-0.34389626354630676</v>
      </c>
      <c r="AL71">
        <f t="shared" si="71"/>
        <v>-0.8702680955675044</v>
      </c>
      <c r="AN71">
        <f t="shared" si="72"/>
        <v>0</v>
      </c>
      <c r="AO71">
        <f t="shared" si="73"/>
        <v>0</v>
      </c>
      <c r="AP71">
        <f t="shared" si="74"/>
        <v>-1.0209725871955822E-18</v>
      </c>
      <c r="AQ71">
        <f t="shared" si="75"/>
        <v>-2.8229399797991207E-14</v>
      </c>
      <c r="AR71">
        <f t="shared" si="76"/>
        <v>-2.8230420770578401E-14</v>
      </c>
      <c r="AS71">
        <f t="shared" si="77"/>
        <v>-2.3684656963114881E-4</v>
      </c>
      <c r="AT71">
        <f t="shared" si="78"/>
        <v>-1.5473975882573533E-4</v>
      </c>
      <c r="AU71">
        <f t="shared" si="79"/>
        <v>-3.9158632848511457E-4</v>
      </c>
      <c r="AW71">
        <v>68</v>
      </c>
      <c r="AX71">
        <f>IF(Z71&gt;0, (R71*SUMPRODUCT(K71:$K$98, X71:$X$98)-K71*$AZ$3)/Z71, 0)</f>
        <v>-9.6658883810733808E+16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0.84318435700000005</v>
      </c>
      <c r="Q72" s="5">
        <f t="shared" si="91"/>
        <v>50</v>
      </c>
      <c r="R72">
        <f t="shared" si="62"/>
        <v>250000</v>
      </c>
      <c r="S72">
        <f t="shared" si="63"/>
        <v>-5.8782956003545818E+17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-4.3864319329887813</v>
      </c>
      <c r="AC72">
        <f t="shared" si="64"/>
        <v>-3.9164570830257226</v>
      </c>
      <c r="AE72">
        <f t="shared" si="65"/>
        <v>0</v>
      </c>
      <c r="AF72">
        <f t="shared" si="66"/>
        <v>0</v>
      </c>
      <c r="AG72">
        <f t="shared" si="67"/>
        <v>-3.331286268412123E-16</v>
      </c>
      <c r="AH72">
        <f t="shared" si="68"/>
        <v>-9.5660394656106418E-12</v>
      </c>
      <c r="AI72">
        <f t="shared" si="69"/>
        <v>-9.5663725942374823E-12</v>
      </c>
      <c r="AJ72">
        <f t="shared" si="70"/>
        <v>-0.46997484996305872</v>
      </c>
      <c r="AK72">
        <f t="shared" ref="AK72:AK89" si="92">G72*SUM(AB72:AB72, AE72:AF72)</f>
        <v>-0.30705023530921471</v>
      </c>
      <c r="AL72">
        <f t="shared" si="71"/>
        <v>-0.77702508528183978</v>
      </c>
      <c r="AN72">
        <f t="shared" si="72"/>
        <v>0</v>
      </c>
      <c r="AO72">
        <f t="shared" si="73"/>
        <v>0</v>
      </c>
      <c r="AP72">
        <f t="shared" si="74"/>
        <v>-1.338345954236544E-19</v>
      </c>
      <c r="AQ72">
        <f t="shared" si="75"/>
        <v>-3.8431612252193448E-15</v>
      </c>
      <c r="AR72">
        <f t="shared" si="76"/>
        <v>-3.8432950598147684E-15</v>
      </c>
      <c r="AS72">
        <f t="shared" si="77"/>
        <v>-1.8881263522897349E-4</v>
      </c>
      <c r="AT72">
        <f t="shared" si="78"/>
        <v>-1.2335758834960259E-4</v>
      </c>
      <c r="AU72">
        <f t="shared" si="79"/>
        <v>-3.1217022358241936E-4</v>
      </c>
      <c r="AW72">
        <v>69</v>
      </c>
      <c r="AX72">
        <f>IF(Z72&gt;0, (R72*SUMPRODUCT(K72:$K$98, X72:$X$98)-K72*$AZ$3)/Z72, 0)</f>
        <v>-5.8782956003545818E+17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0.84806285100000001</v>
      </c>
      <c r="Q73" s="5">
        <f t="shared" si="91"/>
        <v>50</v>
      </c>
      <c r="R73">
        <f t="shared" si="62"/>
        <v>250000</v>
      </c>
      <c r="S73">
        <f t="shared" si="63"/>
        <v>-3.6977480889110369E+18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-3.9164570830257226</v>
      </c>
      <c r="AC73">
        <f t="shared" si="64"/>
        <v>-3.4968366812729696</v>
      </c>
      <c r="AE73">
        <f t="shared" si="65"/>
        <v>0</v>
      </c>
      <c r="AF73">
        <f t="shared" si="66"/>
        <v>0</v>
      </c>
      <c r="AG73">
        <f t="shared" si="67"/>
        <v>-4.7283327544126537E-17</v>
      </c>
      <c r="AH73">
        <f t="shared" si="68"/>
        <v>-1.4125700651433681E-12</v>
      </c>
      <c r="AI73">
        <f t="shared" si="69"/>
        <v>-1.4126173484709122E-12</v>
      </c>
      <c r="AJ73">
        <f t="shared" si="70"/>
        <v>-0.41962040175275295</v>
      </c>
      <c r="AK73">
        <f t="shared" si="92"/>
        <v>-0.27415199581180061</v>
      </c>
      <c r="AL73">
        <f t="shared" si="71"/>
        <v>-0.6937723975659662</v>
      </c>
      <c r="AN73">
        <f t="shared" si="72"/>
        <v>0</v>
      </c>
      <c r="AO73">
        <f t="shared" si="73"/>
        <v>0</v>
      </c>
      <c r="AP73">
        <f t="shared" si="74"/>
        <v>-1.6960804385716026E-20</v>
      </c>
      <c r="AQ73">
        <f t="shared" si="75"/>
        <v>-5.0669709177417811E-16</v>
      </c>
      <c r="AR73">
        <f t="shared" si="76"/>
        <v>-5.0671405257856381E-16</v>
      </c>
      <c r="AS73">
        <f t="shared" si="77"/>
        <v>-1.5052027680881964E-4</v>
      </c>
      <c r="AT73">
        <f t="shared" si="78"/>
        <v>-9.8339914181762891E-5</v>
      </c>
      <c r="AU73">
        <f t="shared" si="79"/>
        <v>-2.4886019099108926E-4</v>
      </c>
      <c r="AW73">
        <v>70</v>
      </c>
      <c r="AX73">
        <f>IF(Z73&gt;0, (R73*SUMPRODUCT(K73:$K$98, X73:$X$98)-K73*$AZ$3)/Z73, 0)</f>
        <v>-3.6977480889110369E+18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0.85299375700000002</v>
      </c>
      <c r="Q74" s="5">
        <f t="shared" si="91"/>
        <v>50</v>
      </c>
      <c r="R74">
        <f t="shared" si="62"/>
        <v>250000</v>
      </c>
      <c r="S74">
        <f t="shared" si="63"/>
        <v>-2.4097885770581783E+19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-3.4968366812729696</v>
      </c>
      <c r="AC74">
        <f t="shared" si="64"/>
        <v>-3.1221756082794374</v>
      </c>
      <c r="AE74">
        <f t="shared" si="65"/>
        <v>0</v>
      </c>
      <c r="AF74">
        <f t="shared" si="66"/>
        <v>0</v>
      </c>
      <c r="AG74">
        <f t="shared" si="67"/>
        <v>-6.4781110633591904E-18</v>
      </c>
      <c r="AH74">
        <f t="shared" si="68"/>
        <v>-2.0166191602663041E-13</v>
      </c>
      <c r="AI74">
        <f t="shared" si="69"/>
        <v>-2.0166839413769378E-13</v>
      </c>
      <c r="AJ74">
        <f t="shared" si="70"/>
        <v>-0.37466107299353224</v>
      </c>
      <c r="AK74">
        <f t="shared" si="92"/>
        <v>-0.24477856768910791</v>
      </c>
      <c r="AL74">
        <f t="shared" si="71"/>
        <v>-0.61943964068284185</v>
      </c>
      <c r="AN74">
        <f t="shared" si="72"/>
        <v>0</v>
      </c>
      <c r="AO74">
        <f t="shared" si="73"/>
        <v>0</v>
      </c>
      <c r="AP74">
        <f t="shared" si="74"/>
        <v>-2.074764363522209E-21</v>
      </c>
      <c r="AQ74">
        <f t="shared" si="75"/>
        <v>-6.4586876137116014E-17</v>
      </c>
      <c r="AR74">
        <f t="shared" si="76"/>
        <v>-6.4588950901479548E-17</v>
      </c>
      <c r="AS74">
        <f t="shared" si="77"/>
        <v>-1.1999384311927675E-4</v>
      </c>
      <c r="AT74">
        <f t="shared" si="78"/>
        <v>-7.8395977504594193E-5</v>
      </c>
      <c r="AU74">
        <f t="shared" si="79"/>
        <v>-1.9838982062393555E-4</v>
      </c>
      <c r="AW74">
        <v>71</v>
      </c>
      <c r="AX74">
        <f>IF(Z74&gt;0, (R74*SUMPRODUCT(K74:$K$98, X74:$X$98)-K74*$AZ$3)/Z74, 0)</f>
        <v>-2.4097885770581783E+19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0.85794593600000002</v>
      </c>
      <c r="Q75" s="5">
        <f t="shared" si="91"/>
        <v>50</v>
      </c>
      <c r="R75">
        <f t="shared" si="62"/>
        <v>250000</v>
      </c>
      <c r="S75">
        <f t="shared" si="63"/>
        <v>-1.6293303504858009E+20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-3.1221756082794374</v>
      </c>
      <c r="AC75">
        <f t="shared" si="64"/>
        <v>-2.7876567931066401</v>
      </c>
      <c r="AE75">
        <f t="shared" si="65"/>
        <v>0</v>
      </c>
      <c r="AF75">
        <f t="shared" si="66"/>
        <v>0</v>
      </c>
      <c r="AG75">
        <f t="shared" si="67"/>
        <v>-8.5546089295994291E-19</v>
      </c>
      <c r="AH75">
        <f t="shared" si="68"/>
        <v>-2.7789345298828278E-14</v>
      </c>
      <c r="AI75">
        <f t="shared" si="69"/>
        <v>-2.7790200759721238E-14</v>
      </c>
      <c r="AJ75">
        <f t="shared" si="70"/>
        <v>-0.33451881517279736</v>
      </c>
      <c r="AK75">
        <f t="shared" si="92"/>
        <v>-0.21855229257956063</v>
      </c>
      <c r="AL75">
        <f t="shared" si="71"/>
        <v>-0.55307110775238577</v>
      </c>
      <c r="AN75">
        <f t="shared" si="72"/>
        <v>0</v>
      </c>
      <c r="AO75">
        <f t="shared" si="73"/>
        <v>0</v>
      </c>
      <c r="AP75">
        <f t="shared" si="74"/>
        <v>-2.4462595182632242E-22</v>
      </c>
      <c r="AQ75">
        <f t="shared" si="75"/>
        <v>-7.9465877403638637E-18</v>
      </c>
      <c r="AR75">
        <f t="shared" si="76"/>
        <v>-7.9468323663156901E-18</v>
      </c>
      <c r="AS75">
        <f t="shared" si="77"/>
        <v>-9.5658357078505258E-5</v>
      </c>
      <c r="AT75">
        <f t="shared" si="78"/>
        <v>-6.2496793291290018E-5</v>
      </c>
      <c r="AU75">
        <f t="shared" si="79"/>
        <v>-1.5815515036980322E-4</v>
      </c>
      <c r="AW75">
        <v>72</v>
      </c>
      <c r="AX75">
        <f>IF(Z75&gt;0, (R75*SUMPRODUCT(K75:$K$98, X75:$X$98)-K75*$AZ$3)/Z75, 0)</f>
        <v>-1.6293303504858009E+20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0.86292441799999997</v>
      </c>
      <c r="Q76" s="5">
        <f t="shared" si="91"/>
        <v>50</v>
      </c>
      <c r="R76">
        <f t="shared" si="62"/>
        <v>250000</v>
      </c>
      <c r="S76">
        <f t="shared" si="63"/>
        <v>-1.1447984094262721E+21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-2.7876567931066401</v>
      </c>
      <c r="AC76">
        <f t="shared" si="64"/>
        <v>-2.4889792795595</v>
      </c>
      <c r="AE76">
        <f t="shared" si="65"/>
        <v>0</v>
      </c>
      <c r="AF76">
        <f t="shared" si="66"/>
        <v>0</v>
      </c>
      <c r="AG76">
        <f t="shared" si="67"/>
        <v>-1.0870819085112455E-19</v>
      </c>
      <c r="AH76">
        <f t="shared" si="68"/>
        <v>-3.6909904658960951E-15</v>
      </c>
      <c r="AI76">
        <f t="shared" si="69"/>
        <v>-3.6910991740869461E-15</v>
      </c>
      <c r="AJ76">
        <f t="shared" si="70"/>
        <v>-0.29867751354714001</v>
      </c>
      <c r="AK76">
        <f t="shared" si="92"/>
        <v>-0.19513597551746481</v>
      </c>
      <c r="AL76">
        <f t="shared" si="71"/>
        <v>-0.49381348906460848</v>
      </c>
      <c r="AN76">
        <f t="shared" si="72"/>
        <v>0</v>
      </c>
      <c r="AO76">
        <f t="shared" si="73"/>
        <v>0</v>
      </c>
      <c r="AP76">
        <f t="shared" si="74"/>
        <v>-2.7755343929137422E-23</v>
      </c>
      <c r="AQ76">
        <f t="shared" si="75"/>
        <v>-9.4238262101529148E-19</v>
      </c>
      <c r="AR76">
        <f t="shared" si="76"/>
        <v>-9.4241037635922066E-19</v>
      </c>
      <c r="AS76">
        <f t="shared" si="77"/>
        <v>-7.6258256599573581E-5</v>
      </c>
      <c r="AT76">
        <f t="shared" si="78"/>
        <v>-4.9822060978388075E-5</v>
      </c>
      <c r="AU76">
        <f t="shared" si="79"/>
        <v>-1.2608031757796258E-4</v>
      </c>
      <c r="AW76">
        <v>73</v>
      </c>
      <c r="AX76">
        <f>IF(Z76&gt;0, (R76*SUMPRODUCT(K76:$K$98, X76:$X$98)-K76*$AZ$3)/Z76, 0)</f>
        <v>-1.1447984094262721E+21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0.86793829099999997</v>
      </c>
      <c r="Q77" s="5">
        <f t="shared" si="91"/>
        <v>50</v>
      </c>
      <c r="R77">
        <f t="shared" si="62"/>
        <v>250000</v>
      </c>
      <c r="S77">
        <f t="shared" si="63"/>
        <v>-8.3739728483380751E+21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-2.4889792795595</v>
      </c>
      <c r="AC77">
        <f t="shared" si="64"/>
        <v>-2.222302928178125</v>
      </c>
      <c r="AE77">
        <f t="shared" si="65"/>
        <v>0</v>
      </c>
      <c r="AF77">
        <f t="shared" si="66"/>
        <v>0</v>
      </c>
      <c r="AG77">
        <f t="shared" si="67"/>
        <v>-1.3269107557586424E-20</v>
      </c>
      <c r="AH77">
        <f t="shared" si="68"/>
        <v>-4.7176000692513438E-16</v>
      </c>
      <c r="AI77">
        <f t="shared" si="69"/>
        <v>-4.7177327603269197E-16</v>
      </c>
      <c r="AJ77">
        <f t="shared" si="70"/>
        <v>-0.26667635138137502</v>
      </c>
      <c r="AK77">
        <f t="shared" si="92"/>
        <v>-0.17422854956916503</v>
      </c>
      <c r="AL77">
        <f t="shared" si="71"/>
        <v>-0.44090490095054047</v>
      </c>
      <c r="AN77">
        <f t="shared" si="72"/>
        <v>0</v>
      </c>
      <c r="AO77">
        <f t="shared" si="73"/>
        <v>0</v>
      </c>
      <c r="AP77">
        <f t="shared" si="74"/>
        <v>-3.0248792088154353E-24</v>
      </c>
      <c r="AQ77">
        <f t="shared" si="75"/>
        <v>-1.0754431149987839E-19</v>
      </c>
      <c r="AR77">
        <f t="shared" si="76"/>
        <v>-1.075473363790872E-19</v>
      </c>
      <c r="AS77">
        <f t="shared" si="77"/>
        <v>-6.0792615273894757E-5</v>
      </c>
      <c r="AT77">
        <f t="shared" si="78"/>
        <v>-3.971784197894458E-5</v>
      </c>
      <c r="AU77">
        <f t="shared" si="79"/>
        <v>-1.0051045725283943E-4</v>
      </c>
      <c r="AW77">
        <v>74</v>
      </c>
      <c r="AX77">
        <f>IF(Z77&gt;0, (R77*SUMPRODUCT(K77:$K$98, X77:$X$98)-K77*$AZ$3)/Z77, 0)</f>
        <v>-8.3739728483380751E+21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0.872959127</v>
      </c>
      <c r="Q78" s="5">
        <f t="shared" si="91"/>
        <v>50</v>
      </c>
      <c r="R78">
        <f t="shared" si="62"/>
        <v>250000</v>
      </c>
      <c r="S78">
        <f t="shared" si="63"/>
        <v>-6.3881627674892854E+22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-2.222302928178125</v>
      </c>
      <c r="AC78">
        <f t="shared" si="64"/>
        <v>-1.9841990430161829</v>
      </c>
      <c r="AE78">
        <f t="shared" si="65"/>
        <v>0</v>
      </c>
      <c r="AF78">
        <f t="shared" si="66"/>
        <v>0</v>
      </c>
      <c r="AG78">
        <f t="shared" si="67"/>
        <v>-1.5530279324708134E-21</v>
      </c>
      <c r="AH78">
        <f t="shared" si="68"/>
        <v>-5.7916942747698721E-17</v>
      </c>
      <c r="AI78">
        <f t="shared" si="69"/>
        <v>-5.791849577563119E-17</v>
      </c>
      <c r="AJ78">
        <f t="shared" si="70"/>
        <v>-0.23810388516194214</v>
      </c>
      <c r="AK78">
        <f t="shared" si="92"/>
        <v>-0.15556120497246875</v>
      </c>
      <c r="AL78">
        <f t="shared" si="71"/>
        <v>-0.39366509013441098</v>
      </c>
      <c r="AN78">
        <f t="shared" si="72"/>
        <v>0</v>
      </c>
      <c r="AO78">
        <f t="shared" si="73"/>
        <v>0</v>
      </c>
      <c r="AP78">
        <f t="shared" si="74"/>
        <v>-3.16102235106525E-25</v>
      </c>
      <c r="AQ78">
        <f t="shared" si="75"/>
        <v>-1.1788374613428449E-20</v>
      </c>
      <c r="AR78">
        <f t="shared" si="76"/>
        <v>-1.1788690715663554E-20</v>
      </c>
      <c r="AS78">
        <f t="shared" si="77"/>
        <v>-4.8463500696663573E-5</v>
      </c>
      <c r="AT78">
        <f t="shared" si="78"/>
        <v>-3.1662820455153513E-5</v>
      </c>
      <c r="AU78">
        <f t="shared" si="79"/>
        <v>-8.0126321151817106E-5</v>
      </c>
      <c r="AW78">
        <v>75</v>
      </c>
      <c r="AX78">
        <f>IF(Z78&gt;0, (R78*SUMPRODUCT(K78:$K$98, X78:$X$98)-K78*$AZ$3)/Z78, 0)</f>
        <v>-6.3881627674892854E+22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0.877957722</v>
      </c>
      <c r="Q79" s="5">
        <f t="shared" si="91"/>
        <v>50</v>
      </c>
      <c r="R79">
        <f t="shared" si="62"/>
        <v>250000</v>
      </c>
      <c r="S79">
        <f t="shared" si="63"/>
        <v>-5.0906826052633985E+23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-1.9841990430161829</v>
      </c>
      <c r="AC79">
        <f t="shared" si="64"/>
        <v>-1.7716062884073061</v>
      </c>
      <c r="AE79">
        <f t="shared" si="65"/>
        <v>0</v>
      </c>
      <c r="AF79">
        <f t="shared" si="66"/>
        <v>0</v>
      </c>
      <c r="AG79">
        <f t="shared" si="67"/>
        <v>-1.7400478735166019E-22</v>
      </c>
      <c r="AH79">
        <f t="shared" si="68"/>
        <v>-6.8174643289722261E-18</v>
      </c>
      <c r="AI79">
        <f t="shared" si="69"/>
        <v>-6.8176383337595777E-18</v>
      </c>
      <c r="AJ79">
        <f t="shared" si="70"/>
        <v>-0.21259275460887683</v>
      </c>
      <c r="AK79">
        <f t="shared" si="92"/>
        <v>-0.13889393301113281</v>
      </c>
      <c r="AL79">
        <f t="shared" si="71"/>
        <v>-0.35148668762000967</v>
      </c>
      <c r="AN79">
        <f t="shared" si="72"/>
        <v>0</v>
      </c>
      <c r="AO79">
        <f t="shared" si="73"/>
        <v>0</v>
      </c>
      <c r="AP79">
        <f t="shared" si="74"/>
        <v>-3.1622155805559506E-26</v>
      </c>
      <c r="AQ79">
        <f t="shared" si="75"/>
        <v>-1.2389482064876478E-21</v>
      </c>
      <c r="AR79">
        <f t="shared" si="76"/>
        <v>-1.2389798286434533E-21</v>
      </c>
      <c r="AS79">
        <f t="shared" si="77"/>
        <v>-3.8634806040069803E-5</v>
      </c>
      <c r="AT79">
        <f t="shared" si="78"/>
        <v>-2.5241406612845595E-5</v>
      </c>
      <c r="AU79">
        <f t="shared" si="79"/>
        <v>-6.3876212652915401E-5</v>
      </c>
      <c r="AW79">
        <v>76</v>
      </c>
      <c r="AX79">
        <f>IF(Z79&gt;0, (R79*SUMPRODUCT(K79:$K$98, X79:$X$98)-K79*$AZ$3)/Z79, 0)</f>
        <v>-5.0906826052633985E+23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0.88376105100000002</v>
      </c>
      <c r="Q80" s="5">
        <f t="shared" si="91"/>
        <v>50</v>
      </c>
      <c r="R80">
        <f t="shared" si="62"/>
        <v>250000</v>
      </c>
      <c r="S80">
        <f t="shared" si="63"/>
        <v>-4.2783295287757747E+24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-1.7716062884073061</v>
      </c>
      <c r="AC80">
        <f t="shared" si="64"/>
        <v>-1.5817913289350947</v>
      </c>
      <c r="AE80">
        <f t="shared" si="65"/>
        <v>0</v>
      </c>
      <c r="AF80">
        <f t="shared" si="66"/>
        <v>0</v>
      </c>
      <c r="AG80">
        <f t="shared" si="67"/>
        <v>-1.8486085729208864E-23</v>
      </c>
      <c r="AH80">
        <f t="shared" si="68"/>
        <v>-7.6889326874467356E-19</v>
      </c>
      <c r="AI80">
        <f t="shared" si="69"/>
        <v>-7.6891175483040279E-19</v>
      </c>
      <c r="AJ80">
        <f t="shared" si="70"/>
        <v>-0.18981495947221139</v>
      </c>
      <c r="AK80">
        <f t="shared" si="92"/>
        <v>-0.12401244018851143</v>
      </c>
      <c r="AL80">
        <f t="shared" si="71"/>
        <v>-0.31382739966072282</v>
      </c>
      <c r="AN80">
        <f t="shared" si="72"/>
        <v>0</v>
      </c>
      <c r="AO80">
        <f t="shared" si="73"/>
        <v>0</v>
      </c>
      <c r="AP80">
        <f t="shared" si="74"/>
        <v>-2.9995576766936506E-27</v>
      </c>
      <c r="AQ80">
        <f t="shared" si="75"/>
        <v>-1.2476084665003133E-22</v>
      </c>
      <c r="AR80">
        <f t="shared" si="76"/>
        <v>-1.2476384620770803E-22</v>
      </c>
      <c r="AS80">
        <f t="shared" si="77"/>
        <v>-3.0799430835514814E-5</v>
      </c>
      <c r="AT80">
        <f t="shared" si="78"/>
        <v>-2.0122294812536344E-5</v>
      </c>
      <c r="AU80">
        <f t="shared" si="79"/>
        <v>-5.0921725648051158E-5</v>
      </c>
      <c r="AW80">
        <v>77</v>
      </c>
      <c r="AX80">
        <f>IF(Z80&gt;0, (R80*SUMPRODUCT(K80:$K$98, X80:$X$98)-K80*$AZ$3)/Z80, 0)</f>
        <v>-4.2783295287757747E+24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0.88953285599999998</v>
      </c>
      <c r="Q81" s="5">
        <f t="shared" si="91"/>
        <v>50</v>
      </c>
      <c r="R81">
        <f t="shared" si="62"/>
        <v>250000</v>
      </c>
      <c r="S81">
        <f t="shared" si="63"/>
        <v>-3.8021754448042054E+25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-1.5817913289350947</v>
      </c>
      <c r="AC81">
        <f t="shared" si="64"/>
        <v>-1.4123136865491914</v>
      </c>
      <c r="AE81">
        <f t="shared" si="65"/>
        <v>0</v>
      </c>
      <c r="AF81">
        <f t="shared" si="66"/>
        <v>0</v>
      </c>
      <c r="AG81">
        <f t="shared" si="67"/>
        <v>-1.857244236952773E-24</v>
      </c>
      <c r="AH81">
        <f t="shared" si="68"/>
        <v>-8.2219903174820007E-20</v>
      </c>
      <c r="AI81">
        <f t="shared" si="69"/>
        <v>-8.222176041905696E-20</v>
      </c>
      <c r="AJ81">
        <f t="shared" si="70"/>
        <v>-0.16947764238590324</v>
      </c>
      <c r="AK81">
        <f t="shared" si="92"/>
        <v>-0.11072539302545664</v>
      </c>
      <c r="AL81">
        <f t="shared" si="71"/>
        <v>-0.28020303541135988</v>
      </c>
      <c r="AN81">
        <f t="shared" si="72"/>
        <v>0</v>
      </c>
      <c r="AO81">
        <f t="shared" si="73"/>
        <v>0</v>
      </c>
      <c r="AP81">
        <f t="shared" si="74"/>
        <v>-2.690687437863273E-28</v>
      </c>
      <c r="AQ81">
        <f t="shared" si="75"/>
        <v>-1.1911629941455479E-23</v>
      </c>
      <c r="AR81">
        <f t="shared" si="76"/>
        <v>-1.1911899010199265E-23</v>
      </c>
      <c r="AS81">
        <f t="shared" si="77"/>
        <v>-2.4553117694128549E-5</v>
      </c>
      <c r="AT81">
        <f t="shared" si="78"/>
        <v>-1.6041370226830632E-5</v>
      </c>
      <c r="AU81">
        <f t="shared" si="79"/>
        <v>-4.0594487920959181E-5</v>
      </c>
      <c r="AW81">
        <v>78</v>
      </c>
      <c r="AX81">
        <f>IF(Z81&gt;0, (R81*SUMPRODUCT(K81:$K$98, X81:$X$98)-K81*$AZ$3)/Z81, 0)</f>
        <v>-3.8021754448042054E+25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0.89526598199999996</v>
      </c>
      <c r="Q82" s="5">
        <f t="shared" si="91"/>
        <v>50</v>
      </c>
      <c r="R82">
        <f t="shared" si="62"/>
        <v>250000</v>
      </c>
      <c r="S82">
        <f t="shared" si="63"/>
        <v>-3.5835063010728291E+26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-1.4123136865491914</v>
      </c>
      <c r="AC82">
        <f t="shared" si="64"/>
        <v>-1.2609943629903493</v>
      </c>
      <c r="AE82">
        <f t="shared" si="65"/>
        <v>0</v>
      </c>
      <c r="AF82">
        <f t="shared" si="66"/>
        <v>0</v>
      </c>
      <c r="AG82">
        <f t="shared" si="67"/>
        <v>-1.759442089738803E-25</v>
      </c>
      <c r="AH82">
        <f t="shared" si="68"/>
        <v>-8.3136379280468251E-21</v>
      </c>
      <c r="AI82">
        <f t="shared" si="69"/>
        <v>-8.3138138722557988E-21</v>
      </c>
      <c r="AJ82">
        <f t="shared" si="70"/>
        <v>-0.15131932355884214</v>
      </c>
      <c r="AK82">
        <f t="shared" si="92"/>
        <v>-9.8861958058443403E-2</v>
      </c>
      <c r="AL82">
        <f t="shared" si="71"/>
        <v>-0.25018128161728553</v>
      </c>
      <c r="AN82">
        <f t="shared" si="72"/>
        <v>0</v>
      </c>
      <c r="AO82">
        <f t="shared" si="73"/>
        <v>0</v>
      </c>
      <c r="AP82">
        <f t="shared" si="74"/>
        <v>-2.2758895729545823E-29</v>
      </c>
      <c r="AQ82">
        <f t="shared" si="75"/>
        <v>-1.0753932729079138E-24</v>
      </c>
      <c r="AR82">
        <f t="shared" si="76"/>
        <v>-1.0754160318036434E-24</v>
      </c>
      <c r="AS82">
        <f t="shared" si="77"/>
        <v>-1.9573595100548897E-5</v>
      </c>
      <c r="AT82">
        <f t="shared" si="78"/>
        <v>-1.2788082132358596E-5</v>
      </c>
      <c r="AU82">
        <f t="shared" si="79"/>
        <v>-3.2361677232907493E-5</v>
      </c>
      <c r="AW82">
        <v>79</v>
      </c>
      <c r="AX82">
        <f>IF(Z82&gt;0, (R82*SUMPRODUCT(K82:$K$98, X82:$X$98)-K82*$AZ$3)/Z82, 0)</f>
        <v>-3.5835063010728291E+26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0.900953271</v>
      </c>
      <c r="Q83" s="5">
        <f t="shared" si="91"/>
        <v>50</v>
      </c>
      <c r="R83">
        <f t="shared" si="62"/>
        <v>250000</v>
      </c>
      <c r="S83">
        <f t="shared" si="63"/>
        <v>-3.593123782667475E+27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-1.2609943629903493</v>
      </c>
      <c r="AC83">
        <f t="shared" si="64"/>
        <v>-1.1258878240985259</v>
      </c>
      <c r="AE83">
        <f t="shared" si="65"/>
        <v>0</v>
      </c>
      <c r="AF83">
        <f t="shared" si="66"/>
        <v>0</v>
      </c>
      <c r="AG83">
        <f t="shared" si="67"/>
        <v>-1.5667256295616481E-26</v>
      </c>
      <c r="AH83">
        <f t="shared" si="68"/>
        <v>-7.9258755294262503E-22</v>
      </c>
      <c r="AI83">
        <f t="shared" si="69"/>
        <v>-7.9260322019892063E-22</v>
      </c>
      <c r="AJ83">
        <f t="shared" si="70"/>
        <v>-0.13510653889182334</v>
      </c>
      <c r="AK83">
        <f t="shared" si="92"/>
        <v>-8.8269605409324464E-2</v>
      </c>
      <c r="AL83">
        <f t="shared" si="71"/>
        <v>-0.2233761443011478</v>
      </c>
      <c r="AN83">
        <f t="shared" si="72"/>
        <v>0</v>
      </c>
      <c r="AO83">
        <f t="shared" si="73"/>
        <v>0</v>
      </c>
      <c r="AP83">
        <f t="shared" si="74"/>
        <v>-1.8094689467572529E-30</v>
      </c>
      <c r="AQ83">
        <f t="shared" si="75"/>
        <v>-9.1538846213759989E-26</v>
      </c>
      <c r="AR83">
        <f t="shared" si="76"/>
        <v>-9.154065568270674E-26</v>
      </c>
      <c r="AS83">
        <f t="shared" si="77"/>
        <v>-1.560395017582023E-5</v>
      </c>
      <c r="AT83">
        <f t="shared" si="78"/>
        <v>-1.019458078153587E-5</v>
      </c>
      <c r="AU83">
        <f t="shared" si="79"/>
        <v>-2.5798530957356098E-5</v>
      </c>
      <c r="AW83">
        <v>80</v>
      </c>
      <c r="AX83">
        <f>IF(Z83&gt;0, (R83*SUMPRODUCT(K83:$K$98, X83:$X$98)-K83*$AZ$3)/Z83, 0)</f>
        <v>-3.593123782667475E+27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0.90658776299999999</v>
      </c>
      <c r="Q84" s="5">
        <f t="shared" si="91"/>
        <v>50</v>
      </c>
      <c r="R84">
        <f t="shared" si="62"/>
        <v>250000</v>
      </c>
      <c r="S84">
        <f t="shared" si="63"/>
        <v>-3.8461337927245979E+28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-1.1258878240985259</v>
      </c>
      <c r="AC84">
        <f t="shared" si="64"/>
        <v>-1.0052569858022553</v>
      </c>
      <c r="AE84">
        <f t="shared" si="65"/>
        <v>0</v>
      </c>
      <c r="AF84">
        <f t="shared" si="66"/>
        <v>0</v>
      </c>
      <c r="AG84">
        <f t="shared" si="67"/>
        <v>-1.3068408952697043E-27</v>
      </c>
      <c r="AH84">
        <f t="shared" si="68"/>
        <v>-7.1018714186953051E-23</v>
      </c>
      <c r="AI84">
        <f t="shared" si="69"/>
        <v>-7.1020021027848322E-23</v>
      </c>
      <c r="AJ84">
        <f t="shared" si="70"/>
        <v>-0.12063083829627064</v>
      </c>
      <c r="AK84">
        <f t="shared" si="92"/>
        <v>-7.881214768689683E-2</v>
      </c>
      <c r="AL84">
        <f t="shared" si="71"/>
        <v>-0.19944298598316745</v>
      </c>
      <c r="AN84">
        <f t="shared" si="72"/>
        <v>0</v>
      </c>
      <c r="AO84">
        <f t="shared" si="73"/>
        <v>0</v>
      </c>
      <c r="AP84">
        <f t="shared" si="74"/>
        <v>-1.3476058270630034E-31</v>
      </c>
      <c r="AQ84">
        <f t="shared" si="75"/>
        <v>-7.3234035922259979E-27</v>
      </c>
      <c r="AR84">
        <f t="shared" si="76"/>
        <v>-7.3235383528087051E-27</v>
      </c>
      <c r="AS84">
        <f t="shared" si="77"/>
        <v>-1.2439373545775035E-5</v>
      </c>
      <c r="AT84">
        <f t="shared" si="78"/>
        <v>-8.1270573832396906E-6</v>
      </c>
      <c r="AU84">
        <f t="shared" si="79"/>
        <v>-2.0566430929014724E-5</v>
      </c>
      <c r="AW84">
        <v>81</v>
      </c>
      <c r="AX84">
        <f>IF(Z84&gt;0, (R84*SUMPRODUCT(K84:$K$98, X84:$X$98)-K84*$AZ$3)/Z84, 0)</f>
        <v>-3.8461337927245979E+28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0.91219363099999995</v>
      </c>
      <c r="Q85" s="5">
        <f t="shared" si="91"/>
        <v>50</v>
      </c>
      <c r="R85">
        <f t="shared" si="62"/>
        <v>250000</v>
      </c>
      <c r="S85">
        <f t="shared" si="63"/>
        <v>-4.4135821698843031E+29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-1.0052569858022553</v>
      </c>
      <c r="AC85">
        <f t="shared" si="64"/>
        <v>-0.89755088018058515</v>
      </c>
      <c r="AE85">
        <f t="shared" si="65"/>
        <v>0</v>
      </c>
      <c r="AF85">
        <f t="shared" si="66"/>
        <v>0</v>
      </c>
      <c r="AG85">
        <f t="shared" si="67"/>
        <v>-1.0168054492164506E-28</v>
      </c>
      <c r="AH85">
        <f t="shared" si="68"/>
        <v>-5.9604597069768108E-24</v>
      </c>
      <c r="AI85">
        <f t="shared" si="69"/>
        <v>-5.9605613875217325E-24</v>
      </c>
      <c r="AJ85">
        <f t="shared" si="70"/>
        <v>-0.10770610562167016</v>
      </c>
      <c r="AK85">
        <f t="shared" si="92"/>
        <v>-7.0367989006157872E-2</v>
      </c>
      <c r="AL85">
        <f t="shared" si="71"/>
        <v>-0.17807409462782803</v>
      </c>
      <c r="AN85">
        <f t="shared" si="72"/>
        <v>0</v>
      </c>
      <c r="AO85">
        <f t="shared" si="73"/>
        <v>0</v>
      </c>
      <c r="AP85">
        <f t="shared" si="74"/>
        <v>-9.3618139506262793E-33</v>
      </c>
      <c r="AQ85">
        <f t="shared" si="75"/>
        <v>-5.4878457702917817E-28</v>
      </c>
      <c r="AR85">
        <f t="shared" si="76"/>
        <v>-5.4879393884312875E-28</v>
      </c>
      <c r="AS85">
        <f t="shared" si="77"/>
        <v>-9.9165924312619808E-6</v>
      </c>
      <c r="AT85">
        <f t="shared" si="78"/>
        <v>-6.4788403884244966E-6</v>
      </c>
      <c r="AU85">
        <f t="shared" si="79"/>
        <v>-1.6395432819686478E-5</v>
      </c>
      <c r="AW85">
        <v>82</v>
      </c>
      <c r="AX85">
        <f>IF(Z85&gt;0, (R85*SUMPRODUCT(K85:$K$98, X85:$X$98)-K85*$AZ$3)/Z85, 0)</f>
        <v>-4.4135821698843031E+29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0.91779930600000004</v>
      </c>
      <c r="Q86" s="5">
        <f t="shared" si="91"/>
        <v>50</v>
      </c>
      <c r="R86">
        <f t="shared" si="62"/>
        <v>250000</v>
      </c>
      <c r="S86">
        <f t="shared" si="63"/>
        <v>-5.4579785146776084E+30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-0.89755088018058515</v>
      </c>
      <c r="AC86">
        <f t="shared" si="64"/>
        <v>-0.80138471444695092</v>
      </c>
      <c r="AE86">
        <f t="shared" si="65"/>
        <v>0</v>
      </c>
      <c r="AF86">
        <f t="shared" si="66"/>
        <v>0</v>
      </c>
      <c r="AG86">
        <f t="shared" si="67"/>
        <v>-7.3414059096409525E-30</v>
      </c>
      <c r="AH86">
        <f t="shared" si="68"/>
        <v>-4.6661166781393827E-25</v>
      </c>
      <c r="AI86">
        <f t="shared" si="69"/>
        <v>-4.6661900921984793E-25</v>
      </c>
      <c r="AJ86">
        <f t="shared" si="70"/>
        <v>-9.6166165733634235E-2</v>
      </c>
      <c r="AK86">
        <f t="shared" si="92"/>
        <v>-6.2828561612640971E-2</v>
      </c>
      <c r="AL86">
        <f t="shared" si="71"/>
        <v>-0.15899472734627521</v>
      </c>
      <c r="AN86">
        <f t="shared" si="72"/>
        <v>0</v>
      </c>
      <c r="AO86">
        <f t="shared" si="73"/>
        <v>0</v>
      </c>
      <c r="AP86">
        <f t="shared" si="74"/>
        <v>-6.0350845029830296E-34</v>
      </c>
      <c r="AQ86">
        <f t="shared" si="75"/>
        <v>-3.8358331905294267E-29</v>
      </c>
      <c r="AR86">
        <f t="shared" si="76"/>
        <v>-3.835893541374457E-29</v>
      </c>
      <c r="AS86">
        <f t="shared" si="77"/>
        <v>-7.9054467723708518E-6</v>
      </c>
      <c r="AT86">
        <f t="shared" si="78"/>
        <v>-5.1648918912822845E-6</v>
      </c>
      <c r="AU86">
        <f t="shared" si="79"/>
        <v>-1.3070338663653136E-5</v>
      </c>
      <c r="AW86">
        <v>83</v>
      </c>
      <c r="AX86">
        <f>IF(Z86&gt;0, (R86*SUMPRODUCT(K86:$K$98, X86:$X$98)-K86*$AZ$3)/Z86, 0)</f>
        <v>-5.4579785146776084E+30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0.92340517499999997</v>
      </c>
      <c r="Q87" s="5">
        <f t="shared" si="91"/>
        <v>50</v>
      </c>
      <c r="R87">
        <f t="shared" si="62"/>
        <v>250000</v>
      </c>
      <c r="S87">
        <f t="shared" si="63"/>
        <v>-7.3176783667360338E+31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-0.80138471444695092</v>
      </c>
      <c r="AC87">
        <f t="shared" si="64"/>
        <v>-0.71552206647049188</v>
      </c>
      <c r="AE87">
        <f t="shared" si="65"/>
        <v>0</v>
      </c>
      <c r="AF87">
        <f t="shared" si="66"/>
        <v>0</v>
      </c>
      <c r="AG87">
        <f t="shared" si="67"/>
        <v>-4.8889964180650526E-31</v>
      </c>
      <c r="AH87">
        <f t="shared" si="68"/>
        <v>-3.3895461043690191E-26</v>
      </c>
      <c r="AI87">
        <f t="shared" si="69"/>
        <v>-3.3895949943331998E-26</v>
      </c>
      <c r="AJ87">
        <f t="shared" si="70"/>
        <v>-8.5862647976459039E-2</v>
      </c>
      <c r="AK87">
        <f t="shared" si="92"/>
        <v>-5.6096930011286572E-2</v>
      </c>
      <c r="AL87">
        <f t="shared" si="71"/>
        <v>-0.14195957798774561</v>
      </c>
      <c r="AN87">
        <f t="shared" si="72"/>
        <v>0</v>
      </c>
      <c r="AO87">
        <f t="shared" si="73"/>
        <v>0</v>
      </c>
      <c r="AP87">
        <f t="shared" si="74"/>
        <v>-3.5884410387175624E-35</v>
      </c>
      <c r="AQ87">
        <f t="shared" si="75"/>
        <v>-2.4878697596503717E-30</v>
      </c>
      <c r="AR87">
        <f t="shared" si="76"/>
        <v>-2.4879056440607591E-30</v>
      </c>
      <c r="AS87">
        <f t="shared" si="77"/>
        <v>-6.3021737662395107E-6</v>
      </c>
      <c r="AT87">
        <f t="shared" si="78"/>
        <v>-4.1174201939431471E-6</v>
      </c>
      <c r="AU87">
        <f t="shared" si="79"/>
        <v>-1.0419593960182658E-5</v>
      </c>
      <c r="AW87">
        <v>84</v>
      </c>
      <c r="AX87">
        <f>IF(Z87&gt;0, (R87*SUMPRODUCT(K87:$K$98, X87:$X$98)-K87*$AZ$3)/Z87, 0)</f>
        <v>-7.3176783667360338E+31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0.92901104300000004</v>
      </c>
      <c r="Q88" s="5">
        <f t="shared" si="91"/>
        <v>50</v>
      </c>
      <c r="R88">
        <f t="shared" si="62"/>
        <v>250000</v>
      </c>
      <c r="S88">
        <f t="shared" si="63"/>
        <v>-1.0712826912044845E+33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-0.71552206647049188</v>
      </c>
      <c r="AC88">
        <f t="shared" si="64"/>
        <v>-0.638858987920082</v>
      </c>
      <c r="AE88">
        <f t="shared" si="65"/>
        <v>0</v>
      </c>
      <c r="AF88">
        <f t="shared" si="66"/>
        <v>0</v>
      </c>
      <c r="AG88">
        <f t="shared" si="67"/>
        <v>-2.9817479231452354E-32</v>
      </c>
      <c r="AH88">
        <f t="shared" si="68"/>
        <v>-2.2709658307849394E-27</v>
      </c>
      <c r="AI88">
        <f t="shared" si="69"/>
        <v>-2.2709956482641707E-27</v>
      </c>
      <c r="AJ88">
        <f t="shared" si="70"/>
        <v>-7.666307855040988E-2</v>
      </c>
      <c r="AK88">
        <f t="shared" si="92"/>
        <v>-5.0086544652934439E-2</v>
      </c>
      <c r="AL88">
        <f t="shared" si="71"/>
        <v>-0.12674962320334432</v>
      </c>
      <c r="AN88">
        <f t="shared" si="72"/>
        <v>0</v>
      </c>
      <c r="AO88">
        <f t="shared" si="73"/>
        <v>0</v>
      </c>
      <c r="AP88">
        <f t="shared" si="74"/>
        <v>-1.9540649661373283E-36</v>
      </c>
      <c r="AQ88">
        <f t="shared" si="75"/>
        <v>-1.4882595321977707E-31</v>
      </c>
      <c r="AR88">
        <f t="shared" si="76"/>
        <v>-1.4882790728474318E-31</v>
      </c>
      <c r="AS88">
        <f t="shared" si="77"/>
        <v>-5.0240543417087948E-6</v>
      </c>
      <c r="AT88">
        <f t="shared" si="78"/>
        <v>-3.2823821699164114E-6</v>
      </c>
      <c r="AU88">
        <f t="shared" si="79"/>
        <v>-8.3064365116252058E-6</v>
      </c>
      <c r="AW88">
        <v>85</v>
      </c>
      <c r="AX88">
        <f>IF(Z88&gt;0, (R88*SUMPRODUCT(K88:$K$98, X88:$X$98)-K88*$AZ$3)/Z88, 0)</f>
        <v>-1.0712826912044845E+33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-0.638858987920082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-1.4908739615726176E-28</v>
      </c>
      <c r="AI89">
        <f t="shared" si="69"/>
        <v>-1.4908739615726176E-28</v>
      </c>
      <c r="AJ89">
        <f t="shared" si="70"/>
        <v>-0.638858987920082</v>
      </c>
      <c r="AK89">
        <f t="shared" si="92"/>
        <v>-4.4720129154405742E-2</v>
      </c>
      <c r="AL89">
        <f t="shared" si="71"/>
        <v>-0.68357911707448771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-8.7235043131130718E-33</v>
      </c>
      <c r="AR89">
        <f t="shared" si="76"/>
        <v>-8.7235043131130718E-33</v>
      </c>
      <c r="AS89">
        <f t="shared" si="77"/>
        <v>-3.7381356709142801E-5</v>
      </c>
      <c r="AT89">
        <f t="shared" si="78"/>
        <v>-2.6166949696399958E-6</v>
      </c>
      <c r="AU89">
        <f t="shared" si="79"/>
        <v>-3.9998051678782793E-5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17363.391705534235</v>
      </c>
      <c r="AO91" s="6">
        <f t="shared" si="93"/>
        <v>-1736.3391705534236</v>
      </c>
      <c r="AP91" s="6">
        <f t="shared" si="93"/>
        <v>-2839.7465502781624</v>
      </c>
      <c r="AQ91" s="6">
        <f t="shared" si="93"/>
        <v>-9748.4806975424672</v>
      </c>
      <c r="AR91" s="6">
        <f t="shared" si="93"/>
        <v>3038.8252871601862</v>
      </c>
      <c r="AS91" s="6">
        <f t="shared" si="93"/>
        <v>-2778.9631825927881</v>
      </c>
      <c r="AT91" s="6">
        <f t="shared" si="93"/>
        <v>1621.0618565124603</v>
      </c>
      <c r="AU91" s="6">
        <f t="shared" si="93"/>
        <v>1880.923961079852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43575.669817749105</v>
      </c>
      <c r="K3">
        <v>1</v>
      </c>
      <c r="L3" s="2">
        <v>0</v>
      </c>
      <c r="O3">
        <f>$C$3</f>
        <v>43575.669817749105</v>
      </c>
      <c r="P3">
        <f>O3*C5</f>
        <v>4357.5669817749103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43575.669817749105</v>
      </c>
      <c r="AF3">
        <f t="shared" ref="AF3:AF34" si="4">-$Z3*P3</f>
        <v>-4357.5669817749103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36698.194631974198</v>
      </c>
      <c r="AJ3">
        <f t="shared" ref="AJ3:AJ34" si="8">AB3-AC3</f>
        <v>0</v>
      </c>
      <c r="AL3">
        <f t="shared" ref="AL3:AL34" si="9">SUM(AI3:AK3)</f>
        <v>36698.194631974198</v>
      </c>
      <c r="AN3">
        <f t="shared" ref="AN3:AN34" si="10">AE3*$K3</f>
        <v>43575.669817749105</v>
      </c>
      <c r="AO3">
        <f t="shared" ref="AO3:AO34" si="11">AF3*$K3</f>
        <v>-4357.5669817749103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36698.194631974198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36698.194631974198</v>
      </c>
      <c r="AW3">
        <v>0</v>
      </c>
      <c r="AX3">
        <f>IF(Z3&gt;0, (R3*SUMPRODUCT(K3:$K$98, X3:$X$98)-K3*$AZ$3)/Z3, 0)</f>
        <v>0</v>
      </c>
      <c r="AZ3">
        <f>C6*ABS(SUMPRODUCT(X4:X79, K4:K79))/1</f>
        <v>26079.327490446816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250000</v>
      </c>
      <c r="S4">
        <f t="shared" si="1"/>
        <v>2829.2898169774789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2794.213659690733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-2794.213659690733</v>
      </c>
      <c r="AK4">
        <f>G4*SUM(AB4, AE4:AF4)</f>
        <v>0</v>
      </c>
      <c r="AL4">
        <f t="shared" si="9"/>
        <v>-3393.5919096907328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-535.15915178571424</v>
      </c>
      <c r="AR4">
        <f t="shared" si="14"/>
        <v>-535.15915178571424</v>
      </c>
      <c r="AS4">
        <f t="shared" si="15"/>
        <v>-2494.8336247238685</v>
      </c>
      <c r="AT4">
        <f t="shared" si="16"/>
        <v>0</v>
      </c>
      <c r="AU4">
        <f t="shared" si="17"/>
        <v>-3029.9927765095827</v>
      </c>
      <c r="AW4">
        <v>1</v>
      </c>
      <c r="AX4">
        <f>IF(Z4&gt;0, (R4*SUMPRODUCT(K4:$K$98, X4:$X$98)-K4*$AZ$3)/Z4, 0)</f>
        <v>2829.2898169774789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2.5466569999999999E-3</v>
      </c>
      <c r="Q5" s="5">
        <f t="shared" ref="Q5:Q36" si="29">$C$8</f>
        <v>50</v>
      </c>
      <c r="R5">
        <f t="shared" si="0"/>
        <v>250000</v>
      </c>
      <c r="S5">
        <f t="shared" si="1"/>
        <v>4874.7258728458874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2794.213659690733</v>
      </c>
      <c r="AC5">
        <f t="shared" si="2"/>
        <v>4753.8881326288829</v>
      </c>
      <c r="AE5">
        <f t="shared" si="3"/>
        <v>0</v>
      </c>
      <c r="AF5">
        <f t="shared" si="4"/>
        <v>0</v>
      </c>
      <c r="AG5">
        <f t="shared" si="5"/>
        <v>-48.760568867163201</v>
      </c>
      <c r="AH5">
        <f t="shared" si="6"/>
        <v>-628.77119668398973</v>
      </c>
      <c r="AI5">
        <f t="shared" si="7"/>
        <v>-677.53176555115294</v>
      </c>
      <c r="AJ5">
        <f t="shared" si="8"/>
        <v>-1959.6744729381498</v>
      </c>
      <c r="AK5">
        <f>G5*SUM(AB5, AE5:AF5)</f>
        <v>195.59495617835134</v>
      </c>
      <c r="AL5">
        <f t="shared" si="9"/>
        <v>-2441.6112823109515</v>
      </c>
      <c r="AN5">
        <f t="shared" si="10"/>
        <v>0</v>
      </c>
      <c r="AO5">
        <f t="shared" si="11"/>
        <v>0</v>
      </c>
      <c r="AP5">
        <f t="shared" si="12"/>
        <v>-38.871626966807398</v>
      </c>
      <c r="AQ5">
        <f t="shared" si="13"/>
        <v>-501.25254837690505</v>
      </c>
      <c r="AR5">
        <f t="shared" si="14"/>
        <v>-540.12417534371241</v>
      </c>
      <c r="AS5">
        <f t="shared" si="15"/>
        <v>-1562.2404918193158</v>
      </c>
      <c r="AT5">
        <f t="shared" si="16"/>
        <v>155.92710154524181</v>
      </c>
      <c r="AU5">
        <f t="shared" si="17"/>
        <v>-1946.4375656177865</v>
      </c>
      <c r="AW5">
        <v>2</v>
      </c>
      <c r="AX5">
        <f>IF(Z5&gt;0, (R5*SUMPRODUCT(K5:$K$98, X5:$X$98)-K5*$AZ$3)/Z5, 0)</f>
        <v>4874.7258728458874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3.8442260000000001E-3</v>
      </c>
      <c r="Q6" s="5">
        <f t="shared" si="29"/>
        <v>50</v>
      </c>
      <c r="R6">
        <f t="shared" si="0"/>
        <v>250000</v>
      </c>
      <c r="S6">
        <f t="shared" si="1"/>
        <v>6738.1678244330806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4753.8881326288829</v>
      </c>
      <c r="AC6">
        <f t="shared" si="2"/>
        <v>6480.1656063268565</v>
      </c>
      <c r="AE6">
        <f t="shared" si="3"/>
        <v>0</v>
      </c>
      <c r="AF6">
        <f t="shared" si="4"/>
        <v>0</v>
      </c>
      <c r="AG6">
        <f t="shared" si="5"/>
        <v>-48.08551653187763</v>
      </c>
      <c r="AH6">
        <f t="shared" si="6"/>
        <v>-937.23323306969667</v>
      </c>
      <c r="AI6">
        <f t="shared" si="7"/>
        <v>-985.31874960157427</v>
      </c>
      <c r="AJ6">
        <f t="shared" si="8"/>
        <v>-1726.2774736979736</v>
      </c>
      <c r="AK6">
        <f>G6*SUM(AB6, AE6:AF6)</f>
        <v>332.77216928402186</v>
      </c>
      <c r="AL6">
        <f t="shared" si="9"/>
        <v>-2378.8240540155261</v>
      </c>
      <c r="AN6">
        <f t="shared" si="10"/>
        <v>0</v>
      </c>
      <c r="AO6">
        <f t="shared" si="11"/>
        <v>0</v>
      </c>
      <c r="AP6">
        <f t="shared" si="12"/>
        <v>-34.226320873295727</v>
      </c>
      <c r="AQ6">
        <f t="shared" si="13"/>
        <v>-667.1041028933131</v>
      </c>
      <c r="AR6">
        <f t="shared" si="14"/>
        <v>-701.33042376660876</v>
      </c>
      <c r="AS6">
        <f t="shared" si="15"/>
        <v>-1228.7302080234526</v>
      </c>
      <c r="AT6">
        <f t="shared" si="16"/>
        <v>236.86065711838742</v>
      </c>
      <c r="AU6">
        <f t="shared" si="17"/>
        <v>-1693.1999746716742</v>
      </c>
      <c r="AW6">
        <v>3</v>
      </c>
      <c r="AX6">
        <f>IF(Z6&gt;0, (R6*SUMPRODUCT(K6:$K$98, X6:$X$98)-K6*$AZ$3)/Z6, 0)</f>
        <v>6738.1678244330806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5.3300140000000001E-3</v>
      </c>
      <c r="Q7" s="5">
        <f t="shared" si="29"/>
        <v>50</v>
      </c>
      <c r="R7">
        <f t="shared" si="0"/>
        <v>250000</v>
      </c>
      <c r="S7">
        <f t="shared" si="1"/>
        <v>8238.8564131587864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6480.1656063268565</v>
      </c>
      <c r="AC7">
        <f t="shared" si="2"/>
        <v>7801.9275945718291</v>
      </c>
      <c r="AE7">
        <f t="shared" si="3"/>
        <v>0</v>
      </c>
      <c r="AF7">
        <f t="shared" si="4"/>
        <v>0</v>
      </c>
      <c r="AG7">
        <f t="shared" si="5"/>
        <v>-47.348364890246714</v>
      </c>
      <c r="AH7">
        <f t="shared" si="6"/>
        <v>-1281.482381560696</v>
      </c>
      <c r="AI7">
        <f t="shared" si="7"/>
        <v>-1328.8307464509428</v>
      </c>
      <c r="AJ7">
        <f t="shared" si="8"/>
        <v>-1321.7619882449726</v>
      </c>
      <c r="AK7">
        <f>G7*SUM(AB7, AE7:AF7)</f>
        <v>453.61159244288001</v>
      </c>
      <c r="AL7">
        <f t="shared" si="9"/>
        <v>-2196.9811422530352</v>
      </c>
      <c r="AN7">
        <f t="shared" si="10"/>
        <v>0</v>
      </c>
      <c r="AO7">
        <f t="shared" si="11"/>
        <v>0</v>
      </c>
      <c r="AP7">
        <f t="shared" si="12"/>
        <v>-30.09074187066037</v>
      </c>
      <c r="AQ7">
        <f t="shared" si="13"/>
        <v>-814.40522063910021</v>
      </c>
      <c r="AR7">
        <f t="shared" si="14"/>
        <v>-844.4959625097606</v>
      </c>
      <c r="AS7">
        <f t="shared" si="15"/>
        <v>-840.00363887799404</v>
      </c>
      <c r="AT7">
        <f t="shared" si="16"/>
        <v>288.27836757145457</v>
      </c>
      <c r="AU7">
        <f t="shared" si="17"/>
        <v>-1396.2212338163001</v>
      </c>
      <c r="AW7">
        <v>4</v>
      </c>
      <c r="AX7">
        <f>IF(Z7&gt;0, (R7*SUMPRODUCT(K7:$K$98, X7:$X$98)-K7*$AZ$3)/Z7, 0)</f>
        <v>8238.8564131587864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6.9004050000000001E-3</v>
      </c>
      <c r="Q8" s="5">
        <f t="shared" si="29"/>
        <v>50</v>
      </c>
      <c r="R8">
        <f t="shared" si="0"/>
        <v>250000</v>
      </c>
      <c r="S8">
        <f t="shared" si="1"/>
        <v>9413.1497149338684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7801.9275945718291</v>
      </c>
      <c r="AC8">
        <f t="shared" si="2"/>
        <v>8763.2956695919147</v>
      </c>
      <c r="AE8">
        <f t="shared" si="3"/>
        <v>0</v>
      </c>
      <c r="AF8">
        <f t="shared" si="4"/>
        <v>0</v>
      </c>
      <c r="AG8">
        <f t="shared" si="5"/>
        <v>-46.548158347513763</v>
      </c>
      <c r="AH8">
        <f t="shared" si="6"/>
        <v>-1633.6144691524144</v>
      </c>
      <c r="AI8">
        <f t="shared" si="7"/>
        <v>-1680.162627499928</v>
      </c>
      <c r="AJ8">
        <f t="shared" si="8"/>
        <v>-961.3680750200856</v>
      </c>
      <c r="AK8">
        <f t="shared" ref="AK8:AK39" si="30">G8*SUM(AB8:AB8, AE8:AF8)</f>
        <v>546.13493162002806</v>
      </c>
      <c r="AL8">
        <f t="shared" si="9"/>
        <v>-2095.3957708999856</v>
      </c>
      <c r="AN8">
        <f t="shared" si="10"/>
        <v>0</v>
      </c>
      <c r="AO8">
        <f t="shared" si="11"/>
        <v>0</v>
      </c>
      <c r="AP8">
        <f t="shared" si="12"/>
        <v>-26.412675130621206</v>
      </c>
      <c r="AQ8">
        <f t="shared" si="13"/>
        <v>-926.95672168756323</v>
      </c>
      <c r="AR8">
        <f t="shared" si="14"/>
        <v>-953.36939681818433</v>
      </c>
      <c r="AS8">
        <f t="shared" si="15"/>
        <v>-545.50606399688968</v>
      </c>
      <c r="AT8">
        <f t="shared" si="16"/>
        <v>309.89162704724475</v>
      </c>
      <c r="AU8">
        <f t="shared" si="17"/>
        <v>-1188.9838337678293</v>
      </c>
      <c r="AW8">
        <v>5</v>
      </c>
      <c r="AX8">
        <f>IF(Z8&gt;0, (R8*SUMPRODUCT(K8:$K$98, X8:$X$98)-K8*$AZ$3)/Z8, 0)</f>
        <v>9413.1497149338684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8.6257439999999994E-3</v>
      </c>
      <c r="Q9" s="5">
        <f t="shared" si="29"/>
        <v>50</v>
      </c>
      <c r="R9">
        <f t="shared" si="0"/>
        <v>250000</v>
      </c>
      <c r="S9">
        <f t="shared" si="1"/>
        <v>10312.621153951213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8763.2956695919147</v>
      </c>
      <c r="AC9">
        <f t="shared" si="2"/>
        <v>9421.8508190286248</v>
      </c>
      <c r="AE9">
        <f t="shared" si="3"/>
        <v>0</v>
      </c>
      <c r="AF9">
        <f t="shared" si="4"/>
        <v>0</v>
      </c>
      <c r="AG9">
        <f t="shared" si="5"/>
        <v>-45.681164266461508</v>
      </c>
      <c r="AH9">
        <f t="shared" si="6"/>
        <v>-2007.5624878855836</v>
      </c>
      <c r="AI9">
        <f t="shared" si="7"/>
        <v>-2053.2436521520449</v>
      </c>
      <c r="AJ9">
        <f t="shared" si="8"/>
        <v>-658.55514943671005</v>
      </c>
      <c r="AK9">
        <f t="shared" si="30"/>
        <v>613.43069687143407</v>
      </c>
      <c r="AL9">
        <f t="shared" si="9"/>
        <v>-2098.3681047173209</v>
      </c>
      <c r="AN9">
        <f t="shared" si="10"/>
        <v>0</v>
      </c>
      <c r="AO9">
        <f t="shared" si="11"/>
        <v>0</v>
      </c>
      <c r="AP9">
        <f t="shared" si="12"/>
        <v>-23.143499469002755</v>
      </c>
      <c r="AQ9">
        <f t="shared" si="13"/>
        <v>-1017.0936340710047</v>
      </c>
      <c r="AR9">
        <f t="shared" si="14"/>
        <v>-1040.2371335400073</v>
      </c>
      <c r="AS9">
        <f t="shared" si="15"/>
        <v>-333.64453371621846</v>
      </c>
      <c r="AT9">
        <f t="shared" si="16"/>
        <v>310.78308172055984</v>
      </c>
      <c r="AU9">
        <f t="shared" si="17"/>
        <v>-1063.098585535666</v>
      </c>
      <c r="AW9">
        <v>6</v>
      </c>
      <c r="AX9">
        <f>IF(Z9&gt;0, (R9*SUMPRODUCT(K9:$K$98, X9:$X$98)-K9*$AZ$3)/Z9, 0)</f>
        <v>10312.621153951213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1.0476563E-2</v>
      </c>
      <c r="Q10" s="5">
        <f t="shared" si="29"/>
        <v>50</v>
      </c>
      <c r="R10">
        <f t="shared" si="0"/>
        <v>250000</v>
      </c>
      <c r="S10">
        <f t="shared" si="1"/>
        <v>10973.542927590473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9421.8508190286248</v>
      </c>
      <c r="AC10">
        <f t="shared" si="2"/>
        <v>9820.3927841757177</v>
      </c>
      <c r="AE10">
        <f t="shared" si="3"/>
        <v>0</v>
      </c>
      <c r="AF10">
        <f t="shared" si="4"/>
        <v>0</v>
      </c>
      <c r="AG10">
        <f t="shared" si="5"/>
        <v>-44.745771028445958</v>
      </c>
      <c r="AH10">
        <f t="shared" si="6"/>
        <v>-2392.9079767546637</v>
      </c>
      <c r="AI10">
        <f t="shared" si="7"/>
        <v>-2437.6537477831098</v>
      </c>
      <c r="AJ10">
        <f t="shared" si="8"/>
        <v>-398.54196514709292</v>
      </c>
      <c r="AK10">
        <f t="shared" si="30"/>
        <v>659.52955733200383</v>
      </c>
      <c r="AL10">
        <f t="shared" si="9"/>
        <v>-2176.6661555981991</v>
      </c>
      <c r="AN10">
        <f t="shared" si="10"/>
        <v>0</v>
      </c>
      <c r="AO10">
        <f t="shared" si="11"/>
        <v>0</v>
      </c>
      <c r="AP10">
        <f t="shared" si="12"/>
        <v>-20.240714414361832</v>
      </c>
      <c r="AQ10">
        <f t="shared" si="13"/>
        <v>-1082.4300456583655</v>
      </c>
      <c r="AR10">
        <f t="shared" si="14"/>
        <v>-1102.6707600727275</v>
      </c>
      <c r="AS10">
        <f t="shared" si="15"/>
        <v>-180.28014521311107</v>
      </c>
      <c r="AT10">
        <f t="shared" si="16"/>
        <v>298.33767775062068</v>
      </c>
      <c r="AU10">
        <f t="shared" si="17"/>
        <v>-984.61322753521802</v>
      </c>
      <c r="AW10">
        <v>7</v>
      </c>
      <c r="AX10">
        <f>IF(Z10&gt;0, (R10*SUMPRODUCT(K10:$K$98, X10:$X$98)-K10*$AZ$3)/Z10, 0)</f>
        <v>10973.542927590473</v>
      </c>
    </row>
    <row r="11" spans="1:52" x14ac:dyDescent="0.25">
      <c r="A11" t="s">
        <v>33</v>
      </c>
      <c r="C11" s="25">
        <f>AU81</f>
        <v>7855.9673545570549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1.2607808E-2</v>
      </c>
      <c r="Q11" s="5">
        <f t="shared" si="29"/>
        <v>50</v>
      </c>
      <c r="R11">
        <f t="shared" si="0"/>
        <v>250000</v>
      </c>
      <c r="S11">
        <f t="shared" si="1"/>
        <v>11434.907452070522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9820.3927841757177</v>
      </c>
      <c r="AC11">
        <f t="shared" si="2"/>
        <v>10001.923094962085</v>
      </c>
      <c r="AE11">
        <f t="shared" si="3"/>
        <v>0</v>
      </c>
      <c r="AF11">
        <f t="shared" si="4"/>
        <v>0</v>
      </c>
      <c r="AG11">
        <f t="shared" si="5"/>
        <v>-43.734167228222887</v>
      </c>
      <c r="AH11">
        <f t="shared" si="6"/>
        <v>-2820.730449693046</v>
      </c>
      <c r="AI11">
        <f t="shared" si="7"/>
        <v>-2864.4646169212688</v>
      </c>
      <c r="AJ11">
        <f t="shared" si="8"/>
        <v>-181.53031078636741</v>
      </c>
      <c r="AK11">
        <f t="shared" si="30"/>
        <v>687.42749489230027</v>
      </c>
      <c r="AL11">
        <f t="shared" si="9"/>
        <v>-2358.5674328153359</v>
      </c>
      <c r="AN11">
        <f t="shared" si="10"/>
        <v>0</v>
      </c>
      <c r="AO11">
        <f t="shared" si="11"/>
        <v>0</v>
      </c>
      <c r="AP11">
        <f t="shared" si="12"/>
        <v>-17.6634966331242</v>
      </c>
      <c r="AQ11">
        <f t="shared" si="13"/>
        <v>-1139.2457192817251</v>
      </c>
      <c r="AR11">
        <f t="shared" si="14"/>
        <v>-1156.9092159148493</v>
      </c>
      <c r="AS11">
        <f t="shared" si="15"/>
        <v>-73.317047896496177</v>
      </c>
      <c r="AT11">
        <f t="shared" si="16"/>
        <v>277.64043563887356</v>
      </c>
      <c r="AU11">
        <f t="shared" si="17"/>
        <v>-952.58582817247191</v>
      </c>
      <c r="AW11">
        <v>8</v>
      </c>
      <c r="AX11">
        <f>IF(Z11&gt;0, (R11*SUMPRODUCT(K11:$K$98, X11:$X$98)-K11*$AZ$3)/Z11, 0)</f>
        <v>11434.907452070522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1.5033739000000001E-2</v>
      </c>
      <c r="Q12" s="5">
        <f t="shared" si="29"/>
        <v>50</v>
      </c>
      <c r="R12">
        <f t="shared" si="0"/>
        <v>250000</v>
      </c>
      <c r="S12">
        <f t="shared" si="1"/>
        <v>11715.957603838289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10001.923094962085</v>
      </c>
      <c r="AC12">
        <f t="shared" si="2"/>
        <v>9991.2134082202992</v>
      </c>
      <c r="AE12">
        <f t="shared" si="3"/>
        <v>0</v>
      </c>
      <c r="AF12">
        <f t="shared" si="4"/>
        <v>0</v>
      </c>
      <c r="AG12">
        <f t="shared" si="5"/>
        <v>-42.639337500449201</v>
      </c>
      <c r="AH12">
        <f t="shared" si="6"/>
        <v>-3287.4402774572814</v>
      </c>
      <c r="AI12">
        <f t="shared" si="7"/>
        <v>-3330.0796149577304</v>
      </c>
      <c r="AJ12">
        <f t="shared" si="8"/>
        <v>10.709686741785845</v>
      </c>
      <c r="AK12">
        <f t="shared" si="30"/>
        <v>700.13461664734598</v>
      </c>
      <c r="AL12">
        <f t="shared" si="9"/>
        <v>-2619.2353115685987</v>
      </c>
      <c r="AN12">
        <f t="shared" si="10"/>
        <v>0</v>
      </c>
      <c r="AO12">
        <f t="shared" si="11"/>
        <v>0</v>
      </c>
      <c r="AP12">
        <f t="shared" si="12"/>
        <v>-15.376172561234991</v>
      </c>
      <c r="AQ12">
        <f t="shared" si="13"/>
        <v>-1185.4839205793212</v>
      </c>
      <c r="AR12">
        <f t="shared" si="14"/>
        <v>-1200.8600931405563</v>
      </c>
      <c r="AS12">
        <f t="shared" si="15"/>
        <v>3.8620204035002854</v>
      </c>
      <c r="AT12">
        <f t="shared" si="16"/>
        <v>252.47556159966811</v>
      </c>
      <c r="AU12">
        <f t="shared" si="17"/>
        <v>-944.52251113738782</v>
      </c>
      <c r="AW12">
        <v>9</v>
      </c>
      <c r="AX12">
        <f>IF(Z12&gt;0, (R12*SUMPRODUCT(K12:$K$98, X12:$X$98)-K12*$AZ$3)/Z12, 0)</f>
        <v>11715.957603838289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1.7719183999999999E-2</v>
      </c>
      <c r="Q13" s="5">
        <f t="shared" si="29"/>
        <v>50</v>
      </c>
      <c r="R13">
        <f t="shared" si="0"/>
        <v>250000</v>
      </c>
      <c r="S13">
        <f t="shared" si="1"/>
        <v>11835.460752044148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9991.2134082202992</v>
      </c>
      <c r="AC13">
        <f t="shared" si="2"/>
        <v>9813.3509452659255</v>
      </c>
      <c r="AE13">
        <f t="shared" si="3"/>
        <v>0</v>
      </c>
      <c r="AF13">
        <f t="shared" si="4"/>
        <v>0</v>
      </c>
      <c r="AG13">
        <f t="shared" si="5"/>
        <v>-41.457409858636154</v>
      </c>
      <c r="AH13">
        <f t="shared" si="6"/>
        <v>-3777.6713340427978</v>
      </c>
      <c r="AI13">
        <f t="shared" si="7"/>
        <v>-3819.1287439014341</v>
      </c>
      <c r="AJ13">
        <f t="shared" si="8"/>
        <v>177.86246295437377</v>
      </c>
      <c r="AK13">
        <f t="shared" si="30"/>
        <v>699.38493857542096</v>
      </c>
      <c r="AL13">
        <f t="shared" si="9"/>
        <v>-2941.8813423716392</v>
      </c>
      <c r="AN13">
        <f t="shared" si="10"/>
        <v>0</v>
      </c>
      <c r="AO13">
        <f t="shared" si="11"/>
        <v>0</v>
      </c>
      <c r="AP13">
        <f t="shared" si="12"/>
        <v>-13.348176432852114</v>
      </c>
      <c r="AQ13">
        <f t="shared" si="13"/>
        <v>-1216.3090661976521</v>
      </c>
      <c r="AR13">
        <f t="shared" si="14"/>
        <v>-1229.6572426305042</v>
      </c>
      <c r="AS13">
        <f t="shared" si="15"/>
        <v>57.266952865412499</v>
      </c>
      <c r="AT13">
        <f t="shared" si="16"/>
        <v>225.18323229591343</v>
      </c>
      <c r="AU13">
        <f t="shared" si="17"/>
        <v>-947.20705746917827</v>
      </c>
      <c r="AW13">
        <v>10</v>
      </c>
      <c r="AX13">
        <f>IF(Z13&gt;0, (R13*SUMPRODUCT(K13:$K$98, X13:$X$98)-K13*$AZ$3)/Z13, 0)</f>
        <v>11835.460752044148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2.0768709E-2</v>
      </c>
      <c r="Q14" s="5">
        <f t="shared" si="29"/>
        <v>50</v>
      </c>
      <c r="R14">
        <f t="shared" si="0"/>
        <v>250000</v>
      </c>
      <c r="S14">
        <f t="shared" si="1"/>
        <v>11817.165274983139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9813.3509452659255</v>
      </c>
      <c r="AC14">
        <f t="shared" si="2"/>
        <v>9496.7038948048285</v>
      </c>
      <c r="AE14">
        <f t="shared" si="3"/>
        <v>0</v>
      </c>
      <c r="AF14">
        <f t="shared" si="4"/>
        <v>0</v>
      </c>
      <c r="AG14">
        <f t="shared" si="5"/>
        <v>-40.181818878802048</v>
      </c>
      <c r="AH14">
        <f t="shared" si="6"/>
        <v>-4305.0844062387268</v>
      </c>
      <c r="AI14">
        <f t="shared" si="7"/>
        <v>-4345.2662251175288</v>
      </c>
      <c r="AJ14">
        <f t="shared" si="8"/>
        <v>316.64705046109702</v>
      </c>
      <c r="AK14">
        <f t="shared" si="30"/>
        <v>686.93456616861488</v>
      </c>
      <c r="AL14">
        <f t="shared" si="9"/>
        <v>-3341.6846084878171</v>
      </c>
      <c r="AN14">
        <f t="shared" si="10"/>
        <v>0</v>
      </c>
      <c r="AO14">
        <f t="shared" si="11"/>
        <v>0</v>
      </c>
      <c r="AP14">
        <f t="shared" si="12"/>
        <v>-11.55131274688306</v>
      </c>
      <c r="AQ14">
        <f t="shared" si="13"/>
        <v>-1237.6088929221587</v>
      </c>
      <c r="AR14">
        <f t="shared" si="14"/>
        <v>-1249.1602056690417</v>
      </c>
      <c r="AS14">
        <f t="shared" si="15"/>
        <v>91.028460440943618</v>
      </c>
      <c r="AT14">
        <f t="shared" si="16"/>
        <v>197.47727285297728</v>
      </c>
      <c r="AU14">
        <f t="shared" si="17"/>
        <v>-960.6544723751208</v>
      </c>
      <c r="AW14">
        <v>11</v>
      </c>
      <c r="AX14">
        <f>IF(Z14&gt;0, (R14*SUMPRODUCT(K14:$K$98, X14:$X$98)-K14*$AZ$3)/Z14, 0)</f>
        <v>11817.165274983139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2.4225090000000001E-2</v>
      </c>
      <c r="Q15" s="5">
        <f t="shared" si="29"/>
        <v>50</v>
      </c>
      <c r="R15">
        <f t="shared" si="0"/>
        <v>250000</v>
      </c>
      <c r="S15">
        <f t="shared" si="1"/>
        <v>11676.321047962163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9496.7038948048285</v>
      </c>
      <c r="AC15">
        <f t="shared" si="2"/>
        <v>9062.3646587903095</v>
      </c>
      <c r="AE15">
        <f t="shared" si="3"/>
        <v>0</v>
      </c>
      <c r="AF15">
        <f t="shared" si="4"/>
        <v>0</v>
      </c>
      <c r="AG15">
        <f t="shared" si="5"/>
        <v>-38.806592511311344</v>
      </c>
      <c r="AH15">
        <f t="shared" si="6"/>
        <v>-4867.0408935133928</v>
      </c>
      <c r="AI15">
        <f t="shared" si="7"/>
        <v>-4905.8474860247043</v>
      </c>
      <c r="AJ15">
        <f t="shared" si="8"/>
        <v>434.33923601451897</v>
      </c>
      <c r="AK15">
        <f t="shared" si="30"/>
        <v>664.76927263633809</v>
      </c>
      <c r="AL15">
        <f t="shared" si="9"/>
        <v>-3806.7389773738473</v>
      </c>
      <c r="AN15">
        <f t="shared" si="10"/>
        <v>0</v>
      </c>
      <c r="AO15">
        <f t="shared" si="11"/>
        <v>0</v>
      </c>
      <c r="AP15">
        <f t="shared" si="12"/>
        <v>-9.9606857397346769</v>
      </c>
      <c r="AQ15">
        <f t="shared" si="13"/>
        <v>-1249.2481737115595</v>
      </c>
      <c r="AR15">
        <f t="shared" si="14"/>
        <v>-1259.2088594512941</v>
      </c>
      <c r="AS15">
        <f t="shared" si="15"/>
        <v>111.48406377385592</v>
      </c>
      <c r="AT15">
        <f t="shared" si="16"/>
        <v>170.62971484117074</v>
      </c>
      <c r="AU15">
        <f t="shared" si="17"/>
        <v>-977.09508083626747</v>
      </c>
      <c r="AW15">
        <v>12</v>
      </c>
      <c r="AX15">
        <f>IF(Z15&gt;0, (R15*SUMPRODUCT(K15:$K$98, X15:$X$98)-K15*$AZ$3)/Z15, 0)</f>
        <v>11676.321047962163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2.7828815E-2</v>
      </c>
      <c r="Q16" s="5">
        <f t="shared" si="29"/>
        <v>50</v>
      </c>
      <c r="R16">
        <f t="shared" si="0"/>
        <v>250000</v>
      </c>
      <c r="S16">
        <f t="shared" si="1"/>
        <v>11422.93088033502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9062.3646587903095</v>
      </c>
      <c r="AC16">
        <f t="shared" si="2"/>
        <v>8530.3215358891393</v>
      </c>
      <c r="AE16">
        <f t="shared" si="3"/>
        <v>0</v>
      </c>
      <c r="AF16">
        <f t="shared" si="4"/>
        <v>0</v>
      </c>
      <c r="AG16">
        <f t="shared" si="5"/>
        <v>-37.338585102420566</v>
      </c>
      <c r="AH16">
        <f t="shared" si="6"/>
        <v>-5399.7074188883444</v>
      </c>
      <c r="AI16">
        <f t="shared" si="7"/>
        <v>-5437.0460039907648</v>
      </c>
      <c r="AJ16">
        <f t="shared" si="8"/>
        <v>532.04312290117014</v>
      </c>
      <c r="AK16">
        <f t="shared" si="30"/>
        <v>634.3655261153217</v>
      </c>
      <c r="AL16">
        <f t="shared" si="9"/>
        <v>-4270.637354974273</v>
      </c>
      <c r="AN16">
        <f t="shared" si="10"/>
        <v>0</v>
      </c>
      <c r="AO16">
        <f t="shared" si="11"/>
        <v>0</v>
      </c>
      <c r="AP16">
        <f t="shared" si="12"/>
        <v>-8.5570400014402832</v>
      </c>
      <c r="AQ16">
        <f t="shared" si="13"/>
        <v>-1237.4735746616718</v>
      </c>
      <c r="AR16">
        <f t="shared" si="14"/>
        <v>-1246.0306146631121</v>
      </c>
      <c r="AS16">
        <f t="shared" si="15"/>
        <v>121.9305518050115</v>
      </c>
      <c r="AT16">
        <f t="shared" si="16"/>
        <v>145.38020569375072</v>
      </c>
      <c r="AU16">
        <f t="shared" si="17"/>
        <v>-978.71985716434983</v>
      </c>
      <c r="AW16">
        <v>13</v>
      </c>
      <c r="AX16">
        <f>IF(Z16&gt;0, (R16*SUMPRODUCT(K16:$K$98, X16:$X$98)-K16*$AZ$3)/Z16, 0)</f>
        <v>11422.93088033502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3.1684449000000003E-2</v>
      </c>
      <c r="Q17" s="5">
        <f t="shared" si="29"/>
        <v>50</v>
      </c>
      <c r="R17">
        <f t="shared" si="0"/>
        <v>250000</v>
      </c>
      <c r="S17">
        <f t="shared" si="1"/>
        <v>11085.429932190244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8530.3215358891393</v>
      </c>
      <c r="AC17">
        <f t="shared" si="2"/>
        <v>7933.2096137367471</v>
      </c>
      <c r="AE17">
        <f t="shared" si="3"/>
        <v>0</v>
      </c>
      <c r="AF17">
        <f t="shared" si="4"/>
        <v>0</v>
      </c>
      <c r="AG17">
        <f t="shared" si="5"/>
        <v>-35.782146755986552</v>
      </c>
      <c r="AH17">
        <f t="shared" si="6"/>
        <v>-5915.2624770490211</v>
      </c>
      <c r="AI17">
        <f t="shared" si="7"/>
        <v>-5951.0446238050072</v>
      </c>
      <c r="AJ17">
        <f t="shared" si="8"/>
        <v>597.11192215239225</v>
      </c>
      <c r="AK17">
        <f t="shared" si="30"/>
        <v>597.12250751223985</v>
      </c>
      <c r="AL17">
        <f t="shared" si="9"/>
        <v>-4756.8101941403747</v>
      </c>
      <c r="AN17">
        <f t="shared" si="10"/>
        <v>0</v>
      </c>
      <c r="AO17">
        <f t="shared" si="11"/>
        <v>0</v>
      </c>
      <c r="AP17">
        <f t="shared" si="12"/>
        <v>-7.3217361642047178</v>
      </c>
      <c r="AQ17">
        <f t="shared" si="13"/>
        <v>-1210.3798996276544</v>
      </c>
      <c r="AR17">
        <f t="shared" si="14"/>
        <v>-1217.701635791859</v>
      </c>
      <c r="AS17">
        <f t="shared" si="15"/>
        <v>122.18092962154429</v>
      </c>
      <c r="AT17">
        <f t="shared" si="16"/>
        <v>122.18309559589278</v>
      </c>
      <c r="AU17">
        <f t="shared" si="17"/>
        <v>-973.33761057442177</v>
      </c>
      <c r="AW17">
        <v>14</v>
      </c>
      <c r="AX17">
        <f>IF(Z17&gt;0, (R17*SUMPRODUCT(K17:$K$98, X17:$X$98)-K17*$AZ$3)/Z17, 0)</f>
        <v>11085.429932190244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3.5933631000000001E-2</v>
      </c>
      <c r="Q18" s="5">
        <f t="shared" si="29"/>
        <v>50</v>
      </c>
      <c r="R18">
        <f t="shared" si="0"/>
        <v>250000</v>
      </c>
      <c r="S18">
        <f t="shared" si="1"/>
        <v>10683.791082970194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7933.2096137367471</v>
      </c>
      <c r="AC18">
        <f t="shared" si="2"/>
        <v>7294.5811895638099</v>
      </c>
      <c r="AE18">
        <f t="shared" si="3"/>
        <v>0</v>
      </c>
      <c r="AF18">
        <f t="shared" si="4"/>
        <v>0</v>
      </c>
      <c r="AG18">
        <f t="shared" si="5"/>
        <v>-34.138542830509223</v>
      </c>
      <c r="AH18">
        <f t="shared" si="6"/>
        <v>-6428.9122895873397</v>
      </c>
      <c r="AI18">
        <f t="shared" si="7"/>
        <v>-6463.0508324178491</v>
      </c>
      <c r="AJ18">
        <f t="shared" si="8"/>
        <v>638.62842417293723</v>
      </c>
      <c r="AK18">
        <f t="shared" si="30"/>
        <v>555.32467296157233</v>
      </c>
      <c r="AL18">
        <f t="shared" si="9"/>
        <v>-5269.0977352833397</v>
      </c>
      <c r="AN18">
        <f t="shared" si="10"/>
        <v>0</v>
      </c>
      <c r="AO18">
        <f t="shared" si="11"/>
        <v>0</v>
      </c>
      <c r="AP18">
        <f t="shared" si="12"/>
        <v>-6.2369841401417707</v>
      </c>
      <c r="AQ18">
        <f t="shared" si="13"/>
        <v>-1174.5382393030704</v>
      </c>
      <c r="AR18">
        <f t="shared" si="14"/>
        <v>-1180.7752234432121</v>
      </c>
      <c r="AS18">
        <f t="shared" si="15"/>
        <v>116.67502543344283</v>
      </c>
      <c r="AT18">
        <f t="shared" si="16"/>
        <v>101.45574153784345</v>
      </c>
      <c r="AU18">
        <f t="shared" si="17"/>
        <v>-962.64445647192588</v>
      </c>
      <c r="AW18">
        <v>15</v>
      </c>
      <c r="AX18">
        <f>IF(Z18&gt;0, (R18*SUMPRODUCT(K18:$K$98, X18:$X$98)-K18*$AZ$3)/Z18, 0)</f>
        <v>10683.791082970194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4.1016489000000003E-2</v>
      </c>
      <c r="Q19" s="5">
        <f t="shared" si="29"/>
        <v>50</v>
      </c>
      <c r="R19">
        <f t="shared" si="0"/>
        <v>250000</v>
      </c>
      <c r="S19">
        <f t="shared" si="1"/>
        <v>10233.282236103874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7294.5811895638099</v>
      </c>
      <c r="AC19">
        <f t="shared" si="2"/>
        <v>6630.5353390595901</v>
      </c>
      <c r="AE19">
        <f t="shared" si="3"/>
        <v>0</v>
      </c>
      <c r="AF19">
        <f t="shared" si="4"/>
        <v>0</v>
      </c>
      <c r="AG19">
        <f t="shared" si="5"/>
        <v>-32.396914235720523</v>
      </c>
      <c r="AH19">
        <f t="shared" si="6"/>
        <v>-7001.2158324180527</v>
      </c>
      <c r="AI19">
        <f t="shared" si="7"/>
        <v>-7033.6127466537737</v>
      </c>
      <c r="AJ19">
        <f t="shared" si="8"/>
        <v>664.04585050421974</v>
      </c>
      <c r="AK19">
        <f t="shared" si="30"/>
        <v>510.62068326946672</v>
      </c>
      <c r="AL19">
        <f t="shared" si="9"/>
        <v>-5858.9462128800869</v>
      </c>
      <c r="AN19">
        <f t="shared" si="10"/>
        <v>0</v>
      </c>
      <c r="AO19">
        <f t="shared" si="11"/>
        <v>0</v>
      </c>
      <c r="AP19">
        <f t="shared" si="12"/>
        <v>-5.2846384887170128</v>
      </c>
      <c r="AQ19">
        <f t="shared" si="13"/>
        <v>-1142.0499615058011</v>
      </c>
      <c r="AR19">
        <f t="shared" si="14"/>
        <v>-1147.3345999945182</v>
      </c>
      <c r="AS19">
        <f t="shared" si="15"/>
        <v>108.32026267421996</v>
      </c>
      <c r="AT19">
        <f t="shared" si="16"/>
        <v>83.293294426341475</v>
      </c>
      <c r="AU19">
        <f t="shared" si="17"/>
        <v>-955.72104289395656</v>
      </c>
      <c r="AW19">
        <v>16</v>
      </c>
      <c r="AX19">
        <f>IF(Z19&gt;0, (R19*SUMPRODUCT(K19:$K$98, X19:$X$98)-K19*$AZ$3)/Z19, 0)</f>
        <v>10233.282236103874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4.6435859000000003E-2</v>
      </c>
      <c r="Q20" s="5">
        <f t="shared" si="29"/>
        <v>50</v>
      </c>
      <c r="R20">
        <f t="shared" si="0"/>
        <v>250000</v>
      </c>
      <c r="S20">
        <f t="shared" si="1"/>
        <v>9722.8670228598003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6630.5353390595901</v>
      </c>
      <c r="AC20">
        <f t="shared" si="2"/>
        <v>5944.2821532670532</v>
      </c>
      <c r="AE20">
        <f t="shared" si="3"/>
        <v>0</v>
      </c>
      <c r="AF20">
        <f t="shared" si="4"/>
        <v>0</v>
      </c>
      <c r="AG20">
        <f t="shared" si="5"/>
        <v>-30.568566551878302</v>
      </c>
      <c r="AH20">
        <f t="shared" si="6"/>
        <v>-7521.8927074250551</v>
      </c>
      <c r="AI20">
        <f t="shared" si="7"/>
        <v>-7552.4612739769336</v>
      </c>
      <c r="AJ20">
        <f t="shared" si="8"/>
        <v>686.2531857925369</v>
      </c>
      <c r="AK20">
        <f t="shared" si="30"/>
        <v>464.13747373417135</v>
      </c>
      <c r="AL20">
        <f t="shared" si="9"/>
        <v>-6402.0706144502255</v>
      </c>
      <c r="AN20">
        <f t="shared" si="10"/>
        <v>0</v>
      </c>
      <c r="AO20">
        <f t="shared" si="11"/>
        <v>0</v>
      </c>
      <c r="AP20">
        <f t="shared" si="12"/>
        <v>-4.4521387286623257</v>
      </c>
      <c r="AQ20">
        <f t="shared" si="13"/>
        <v>-1095.5211059287333</v>
      </c>
      <c r="AR20">
        <f t="shared" si="14"/>
        <v>-1099.9732446573958</v>
      </c>
      <c r="AS20">
        <f t="shared" si="15"/>
        <v>99.948892956746178</v>
      </c>
      <c r="AT20">
        <f t="shared" si="16"/>
        <v>67.598996463523278</v>
      </c>
      <c r="AU20">
        <f t="shared" si="17"/>
        <v>-932.42535523712627</v>
      </c>
      <c r="AW20">
        <v>17</v>
      </c>
      <c r="AX20">
        <f>IF(Z20&gt;0, (R20*SUMPRODUCT(K20:$K$98, X20:$X$98)-K20*$AZ$3)/Z20, 0)</f>
        <v>9722.8670228598003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5.1834316999999998E-2</v>
      </c>
      <c r="Q21" s="5">
        <f t="shared" si="29"/>
        <v>50</v>
      </c>
      <c r="R21">
        <f t="shared" si="0"/>
        <v>250000</v>
      </c>
      <c r="S21">
        <f t="shared" si="1"/>
        <v>9163.2135997507521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5944.2821532670532</v>
      </c>
      <c r="AC21">
        <f t="shared" si="2"/>
        <v>5255.7224542251615</v>
      </c>
      <c r="AE21">
        <f t="shared" si="3"/>
        <v>0</v>
      </c>
      <c r="AF21">
        <f t="shared" si="4"/>
        <v>0</v>
      </c>
      <c r="AG21">
        <f t="shared" si="5"/>
        <v>-28.678380117473861</v>
      </c>
      <c r="AH21">
        <f t="shared" si="6"/>
        <v>-7922.5038444282836</v>
      </c>
      <c r="AI21">
        <f t="shared" si="7"/>
        <v>-7951.1822245457579</v>
      </c>
      <c r="AJ21">
        <f t="shared" si="8"/>
        <v>688.55969904189169</v>
      </c>
      <c r="AK21">
        <f t="shared" si="30"/>
        <v>416.09975072869378</v>
      </c>
      <c r="AL21">
        <f t="shared" si="9"/>
        <v>-6846.5227747751724</v>
      </c>
      <c r="AN21">
        <f t="shared" si="10"/>
        <v>0</v>
      </c>
      <c r="AO21">
        <f t="shared" si="11"/>
        <v>0</v>
      </c>
      <c r="AP21">
        <f t="shared" si="12"/>
        <v>-3.7293247957020017</v>
      </c>
      <c r="AQ21">
        <f t="shared" si="13"/>
        <v>-1030.2391526315175</v>
      </c>
      <c r="AR21">
        <f t="shared" si="14"/>
        <v>-1033.9684774272196</v>
      </c>
      <c r="AS21">
        <f t="shared" si="15"/>
        <v>89.540021034640816</v>
      </c>
      <c r="AT21">
        <f t="shared" si="16"/>
        <v>54.109441032634855</v>
      </c>
      <c r="AU21">
        <f t="shared" si="17"/>
        <v>-890.31901535994393</v>
      </c>
      <c r="AW21">
        <v>18</v>
      </c>
      <c r="AX21">
        <f>IF(Z21&gt;0, (R21*SUMPRODUCT(K21:$K$98, X21:$X$98)-K21*$AZ$3)/Z21, 0)</f>
        <v>9163.2135997507521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5.7772715000000002E-2</v>
      </c>
      <c r="Q22" s="5">
        <f t="shared" si="29"/>
        <v>50</v>
      </c>
      <c r="R22">
        <f t="shared" si="0"/>
        <v>250000</v>
      </c>
      <c r="S22">
        <f t="shared" si="1"/>
        <v>8582.1609260195601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5255.7224542251615</v>
      </c>
      <c r="AC22">
        <f t="shared" si="2"/>
        <v>4588.8417005997526</v>
      </c>
      <c r="AE22">
        <f t="shared" si="3"/>
        <v>0</v>
      </c>
      <c r="AF22">
        <f t="shared" si="4"/>
        <v>0</v>
      </c>
      <c r="AG22">
        <f t="shared" si="5"/>
        <v>-26.734768435110638</v>
      </c>
      <c r="AH22">
        <f t="shared" si="6"/>
        <v>-8284.1394059424201</v>
      </c>
      <c r="AI22">
        <f t="shared" si="7"/>
        <v>-8310.8741743775299</v>
      </c>
      <c r="AJ22">
        <f t="shared" si="8"/>
        <v>666.88075362540894</v>
      </c>
      <c r="AK22">
        <f t="shared" si="30"/>
        <v>367.90057179576132</v>
      </c>
      <c r="AL22">
        <f t="shared" si="9"/>
        <v>-7276.0928489563594</v>
      </c>
      <c r="AN22">
        <f t="shared" si="10"/>
        <v>0</v>
      </c>
      <c r="AO22">
        <f t="shared" si="11"/>
        <v>0</v>
      </c>
      <c r="AP22">
        <f t="shared" si="12"/>
        <v>-3.104087793911122</v>
      </c>
      <c r="AQ22">
        <f t="shared" si="13"/>
        <v>-961.84472573448647</v>
      </c>
      <c r="AR22">
        <f t="shared" si="14"/>
        <v>-964.94881352839752</v>
      </c>
      <c r="AS22">
        <f t="shared" si="15"/>
        <v>77.429374873667783</v>
      </c>
      <c r="AT22">
        <f t="shared" si="16"/>
        <v>42.715749607330352</v>
      </c>
      <c r="AU22">
        <f t="shared" si="17"/>
        <v>-844.80368904739942</v>
      </c>
      <c r="AW22">
        <v>19</v>
      </c>
      <c r="AX22">
        <f>IF(Z22&gt;0, (R22*SUMPRODUCT(K22:$K$98, X22:$X$98)-K22*$AZ$3)/Z22, 0)</f>
        <v>8582.1609260195601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6.4089452000000005E-2</v>
      </c>
      <c r="Q23" s="5">
        <f t="shared" si="29"/>
        <v>50</v>
      </c>
      <c r="R23">
        <f t="shared" si="0"/>
        <v>250000</v>
      </c>
      <c r="S23">
        <f t="shared" si="1"/>
        <v>7981.3837431802667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4588.8417005997526</v>
      </c>
      <c r="AC23">
        <f t="shared" si="2"/>
        <v>3951.4241168350036</v>
      </c>
      <c r="AE23">
        <f t="shared" si="3"/>
        <v>0</v>
      </c>
      <c r="AF23">
        <f t="shared" si="4"/>
        <v>0</v>
      </c>
      <c r="AG23">
        <f t="shared" si="5"/>
        <v>-24.754004092406394</v>
      </c>
      <c r="AH23">
        <f t="shared" si="6"/>
        <v>-8567.0832917656935</v>
      </c>
      <c r="AI23">
        <f t="shared" si="7"/>
        <v>-8591.8372958581003</v>
      </c>
      <c r="AJ23">
        <f t="shared" si="8"/>
        <v>637.417583764749</v>
      </c>
      <c r="AK23">
        <f t="shared" si="30"/>
        <v>321.2189190419827</v>
      </c>
      <c r="AL23">
        <f t="shared" si="9"/>
        <v>-7633.2007930513682</v>
      </c>
      <c r="AN23">
        <f t="shared" si="10"/>
        <v>0</v>
      </c>
      <c r="AO23">
        <f t="shared" si="11"/>
        <v>0</v>
      </c>
      <c r="AP23">
        <f t="shared" si="12"/>
        <v>-2.5661675270538908</v>
      </c>
      <c r="AQ23">
        <f t="shared" si="13"/>
        <v>-888.12181103416424</v>
      </c>
      <c r="AR23">
        <f t="shared" si="14"/>
        <v>-890.68797856121807</v>
      </c>
      <c r="AS23">
        <f t="shared" si="15"/>
        <v>66.079018914440212</v>
      </c>
      <c r="AT23">
        <f t="shared" si="16"/>
        <v>33.299726219797861</v>
      </c>
      <c r="AU23">
        <f t="shared" si="17"/>
        <v>-791.30923342697997</v>
      </c>
      <c r="AW23">
        <v>20</v>
      </c>
      <c r="AX23">
        <f>IF(Z23&gt;0, (R23*SUMPRODUCT(K23:$K$98, X23:$X$98)-K23*$AZ$3)/Z23, 0)</f>
        <v>7981.3837431802667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7.1121990999999996E-2</v>
      </c>
      <c r="Q24" s="5">
        <f t="shared" si="29"/>
        <v>50</v>
      </c>
      <c r="R24">
        <f t="shared" si="0"/>
        <v>250000</v>
      </c>
      <c r="S24">
        <f t="shared" si="1"/>
        <v>7370.4885791590714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3951.4241168350036</v>
      </c>
      <c r="AC24">
        <f t="shared" si="2"/>
        <v>3352.9693968452498</v>
      </c>
      <c r="AE24">
        <f t="shared" si="3"/>
        <v>0</v>
      </c>
      <c r="AF24">
        <f t="shared" si="4"/>
        <v>0</v>
      </c>
      <c r="AG24">
        <f t="shared" si="5"/>
        <v>-22.745909995208237</v>
      </c>
      <c r="AH24">
        <f t="shared" si="6"/>
        <v>-8802.7702813704527</v>
      </c>
      <c r="AI24">
        <f t="shared" si="7"/>
        <v>-8825.5161913656611</v>
      </c>
      <c r="AJ24">
        <f t="shared" si="8"/>
        <v>598.45471998975381</v>
      </c>
      <c r="AK24">
        <f t="shared" si="30"/>
        <v>276.59968817845026</v>
      </c>
      <c r="AL24">
        <f t="shared" si="9"/>
        <v>-7950.4617831974574</v>
      </c>
      <c r="AN24">
        <f t="shared" si="10"/>
        <v>0</v>
      </c>
      <c r="AO24">
        <f t="shared" si="11"/>
        <v>0</v>
      </c>
      <c r="AP24">
        <f t="shared" si="12"/>
        <v>-2.1053525964461897</v>
      </c>
      <c r="AQ24">
        <f t="shared" si="13"/>
        <v>-814.78099894472803</v>
      </c>
      <c r="AR24">
        <f t="shared" si="14"/>
        <v>-816.88635154117424</v>
      </c>
      <c r="AS24">
        <f t="shared" si="15"/>
        <v>55.392736489827605</v>
      </c>
      <c r="AT24">
        <f t="shared" si="16"/>
        <v>25.601959728381292</v>
      </c>
      <c r="AU24">
        <f t="shared" si="17"/>
        <v>-735.89165532296533</v>
      </c>
      <c r="AW24">
        <v>21</v>
      </c>
      <c r="AX24">
        <f>IF(Z24&gt;0, (R24*SUMPRODUCT(K24:$K$98, X24:$X$98)-K24*$AZ$3)/Z24, 0)</f>
        <v>7370.4885791590714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7.9233461000000005E-2</v>
      </c>
      <c r="Q25" s="5">
        <f t="shared" si="29"/>
        <v>50</v>
      </c>
      <c r="R25">
        <f t="shared" si="0"/>
        <v>250000</v>
      </c>
      <c r="S25">
        <f t="shared" si="1"/>
        <v>6750.3158796820853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3352.9693968452498</v>
      </c>
      <c r="AC25">
        <f t="shared" si="2"/>
        <v>2796.8197291901724</v>
      </c>
      <c r="AE25">
        <f t="shared" si="3"/>
        <v>0</v>
      </c>
      <c r="AF25">
        <f t="shared" si="4"/>
        <v>0</v>
      </c>
      <c r="AG25">
        <f t="shared" si="5"/>
        <v>-20.716213722741315</v>
      </c>
      <c r="AH25">
        <f t="shared" si="6"/>
        <v>-9011.1858625742116</v>
      </c>
      <c r="AI25">
        <f t="shared" si="7"/>
        <v>-9031.9020762969521</v>
      </c>
      <c r="AJ25">
        <f t="shared" si="8"/>
        <v>556.14966765507734</v>
      </c>
      <c r="AK25">
        <f t="shared" si="30"/>
        <v>234.70785777916751</v>
      </c>
      <c r="AL25">
        <f t="shared" si="9"/>
        <v>-8241.0445508627072</v>
      </c>
      <c r="AN25">
        <f t="shared" si="10"/>
        <v>0</v>
      </c>
      <c r="AO25">
        <f t="shared" si="11"/>
        <v>0</v>
      </c>
      <c r="AP25">
        <f t="shared" si="12"/>
        <v>-1.7120399086071074</v>
      </c>
      <c r="AQ25">
        <f t="shared" si="13"/>
        <v>-744.7070216150355</v>
      </c>
      <c r="AR25">
        <f t="shared" si="14"/>
        <v>-746.41906152364254</v>
      </c>
      <c r="AS25">
        <f t="shared" si="15"/>
        <v>45.961604708627057</v>
      </c>
      <c r="AT25">
        <f t="shared" si="16"/>
        <v>19.396846584011929</v>
      </c>
      <c r="AU25">
        <f t="shared" si="17"/>
        <v>-681.06061023100347</v>
      </c>
      <c r="AW25">
        <v>22</v>
      </c>
      <c r="AX25">
        <f>IF(Z25&gt;0, (R25*SUMPRODUCT(K25:$K$98, X25:$X$98)-K25*$AZ$3)/Z25, 0)</f>
        <v>6750.3158796820853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8.7905784000000001E-2</v>
      </c>
      <c r="Q26" s="5">
        <f t="shared" si="29"/>
        <v>50</v>
      </c>
      <c r="R26">
        <f t="shared" si="0"/>
        <v>250000</v>
      </c>
      <c r="S26">
        <f t="shared" si="1"/>
        <v>6108.2951643080441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2796.8197291901724</v>
      </c>
      <c r="AC26">
        <f t="shared" si="2"/>
        <v>2283.0335390837545</v>
      </c>
      <c r="AE26">
        <f t="shared" si="3"/>
        <v>0</v>
      </c>
      <c r="AF26">
        <f t="shared" si="4"/>
        <v>0</v>
      </c>
      <c r="AG26">
        <f t="shared" si="5"/>
        <v>-18.687976576704767</v>
      </c>
      <c r="AH26">
        <f t="shared" si="6"/>
        <v>-9105.3750440456679</v>
      </c>
      <c r="AI26">
        <f t="shared" si="7"/>
        <v>-9124.0630206223723</v>
      </c>
      <c r="AJ26">
        <f t="shared" si="8"/>
        <v>513.78619010641796</v>
      </c>
      <c r="AK26">
        <f t="shared" si="30"/>
        <v>195.77738104331209</v>
      </c>
      <c r="AL26">
        <f t="shared" si="9"/>
        <v>-8414.4994494726434</v>
      </c>
      <c r="AN26">
        <f t="shared" si="10"/>
        <v>0</v>
      </c>
      <c r="AO26">
        <f t="shared" si="11"/>
        <v>0</v>
      </c>
      <c r="AP26">
        <f t="shared" si="12"/>
        <v>-1.3789475884961071</v>
      </c>
      <c r="AQ26">
        <f t="shared" si="13"/>
        <v>-671.86701073837537</v>
      </c>
      <c r="AR26">
        <f t="shared" si="14"/>
        <v>-673.24595832687146</v>
      </c>
      <c r="AS26">
        <f t="shared" si="15"/>
        <v>37.911232654957331</v>
      </c>
      <c r="AT26">
        <f t="shared" si="16"/>
        <v>14.446012727150029</v>
      </c>
      <c r="AU26">
        <f t="shared" si="17"/>
        <v>-620.88871294476417</v>
      </c>
      <c r="AW26">
        <v>23</v>
      </c>
      <c r="AX26">
        <f>IF(Z26&gt;0, (R26*SUMPRODUCT(K26:$K$98, X26:$X$98)-K26*$AZ$3)/Z26, 0)</f>
        <v>6108.2951643080441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9.7118048999999998E-2</v>
      </c>
      <c r="Q27" s="5">
        <f t="shared" si="29"/>
        <v>50</v>
      </c>
      <c r="R27">
        <f t="shared" si="0"/>
        <v>250000</v>
      </c>
      <c r="S27">
        <f t="shared" si="1"/>
        <v>5445.6692565929125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2283.0335390837545</v>
      </c>
      <c r="AC27">
        <f t="shared" si="2"/>
        <v>1817.3458421923601</v>
      </c>
      <c r="AE27">
        <f t="shared" si="3"/>
        <v>0</v>
      </c>
      <c r="AF27">
        <f t="shared" si="4"/>
        <v>0</v>
      </c>
      <c r="AG27">
        <f t="shared" si="5"/>
        <v>-16.686156986050456</v>
      </c>
      <c r="AH27">
        <f t="shared" si="6"/>
        <v>-9074.6991244363289</v>
      </c>
      <c r="AI27">
        <f t="shared" si="7"/>
        <v>-9091.3852814223792</v>
      </c>
      <c r="AJ27">
        <f t="shared" si="8"/>
        <v>465.68769689139435</v>
      </c>
      <c r="AK27">
        <f t="shared" si="30"/>
        <v>159.81234773586283</v>
      </c>
      <c r="AL27">
        <f t="shared" si="9"/>
        <v>-8465.8852367951222</v>
      </c>
      <c r="AN27">
        <f t="shared" si="10"/>
        <v>0</v>
      </c>
      <c r="AO27">
        <f t="shared" si="11"/>
        <v>0</v>
      </c>
      <c r="AP27">
        <f t="shared" si="12"/>
        <v>-1.099319118877812</v>
      </c>
      <c r="AQ27">
        <f t="shared" si="13"/>
        <v>-597.8602654821284</v>
      </c>
      <c r="AR27">
        <f t="shared" si="14"/>
        <v>-598.9595846010061</v>
      </c>
      <c r="AS27">
        <f t="shared" si="15"/>
        <v>30.68048497007813</v>
      </c>
      <c r="AT27">
        <f t="shared" si="16"/>
        <v>10.528773608306262</v>
      </c>
      <c r="AU27">
        <f t="shared" si="17"/>
        <v>-557.75032602262172</v>
      </c>
      <c r="AW27">
        <v>24</v>
      </c>
      <c r="AX27">
        <f>IF(Z27&gt;0, (R27*SUMPRODUCT(K27:$K$98, X27:$X$98)-K27*$AZ$3)/Z27, 0)</f>
        <v>5445.6692565929125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0.107494799</v>
      </c>
      <c r="Q28" s="5">
        <f t="shared" si="29"/>
        <v>50</v>
      </c>
      <c r="R28">
        <f t="shared" si="0"/>
        <v>250000</v>
      </c>
      <c r="S28">
        <f t="shared" si="1"/>
        <v>4765.7559370022163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1817.3458421923601</v>
      </c>
      <c r="AC28">
        <f t="shared" si="2"/>
        <v>1403.5742497878921</v>
      </c>
      <c r="AE28">
        <f t="shared" si="3"/>
        <v>0</v>
      </c>
      <c r="AF28">
        <f t="shared" si="4"/>
        <v>0</v>
      </c>
      <c r="AG28">
        <f t="shared" si="5"/>
        <v>-14.725620324892011</v>
      </c>
      <c r="AH28">
        <f t="shared" si="6"/>
        <v>-8968.3754564896972</v>
      </c>
      <c r="AI28">
        <f t="shared" si="7"/>
        <v>-8983.1010768145898</v>
      </c>
      <c r="AJ28">
        <f t="shared" si="8"/>
        <v>413.77159240446804</v>
      </c>
      <c r="AK28">
        <f t="shared" si="30"/>
        <v>127.21420895346522</v>
      </c>
      <c r="AL28">
        <f t="shared" si="9"/>
        <v>-8442.1152754566574</v>
      </c>
      <c r="AN28">
        <f t="shared" si="10"/>
        <v>0</v>
      </c>
      <c r="AO28">
        <f t="shared" si="11"/>
        <v>0</v>
      </c>
      <c r="AP28">
        <f t="shared" si="12"/>
        <v>-0.86620967854321984</v>
      </c>
      <c r="AQ28">
        <f t="shared" si="13"/>
        <v>-527.54949875280124</v>
      </c>
      <c r="AR28">
        <f t="shared" si="14"/>
        <v>-528.41570843134446</v>
      </c>
      <c r="AS28">
        <f t="shared" si="15"/>
        <v>24.339413222622174</v>
      </c>
      <c r="AT28">
        <f t="shared" si="16"/>
        <v>7.4831604110721353</v>
      </c>
      <c r="AU28">
        <f t="shared" si="17"/>
        <v>-496.59313479765024</v>
      </c>
      <c r="AW28">
        <v>25</v>
      </c>
      <c r="AX28">
        <f>IF(Z28&gt;0, (R28*SUMPRODUCT(K28:$K$98, X28:$X$98)-K28*$AZ$3)/Z28, 0)</f>
        <v>4765.7559370022163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0.119195734</v>
      </c>
      <c r="Q29" s="5">
        <f t="shared" si="29"/>
        <v>50</v>
      </c>
      <c r="R29">
        <f t="shared" si="0"/>
        <v>250000</v>
      </c>
      <c r="S29">
        <f t="shared" si="1"/>
        <v>4056.6905055121561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1403.5742497878921</v>
      </c>
      <c r="AC29">
        <f t="shared" si="2"/>
        <v>1040.3896377115736</v>
      </c>
      <c r="AE29">
        <f t="shared" si="3"/>
        <v>0</v>
      </c>
      <c r="AF29">
        <f t="shared" si="4"/>
        <v>0</v>
      </c>
      <c r="AG29">
        <f t="shared" si="5"/>
        <v>-12.823132998412271</v>
      </c>
      <c r="AH29">
        <f t="shared" si="6"/>
        <v>-8776.1556161541084</v>
      </c>
      <c r="AI29">
        <f t="shared" si="7"/>
        <v>-8788.9787491525203</v>
      </c>
      <c r="AJ29">
        <f t="shared" si="8"/>
        <v>363.18461207631844</v>
      </c>
      <c r="AK29">
        <f t="shared" si="30"/>
        <v>98.250197485152455</v>
      </c>
      <c r="AL29">
        <f t="shared" si="9"/>
        <v>-8327.5439395910489</v>
      </c>
      <c r="AN29">
        <f t="shared" si="10"/>
        <v>0</v>
      </c>
      <c r="AO29">
        <f t="shared" si="11"/>
        <v>0</v>
      </c>
      <c r="AP29">
        <f t="shared" si="12"/>
        <v>-0.6734813243981469</v>
      </c>
      <c r="AQ29">
        <f t="shared" si="13"/>
        <v>-460.93079657081751</v>
      </c>
      <c r="AR29">
        <f t="shared" si="14"/>
        <v>-461.6042778952156</v>
      </c>
      <c r="AS29">
        <f t="shared" si="15"/>
        <v>19.074749795738036</v>
      </c>
      <c r="AT29">
        <f t="shared" si="16"/>
        <v>5.1601798977576632</v>
      </c>
      <c r="AU29">
        <f t="shared" si="17"/>
        <v>-437.3693482017199</v>
      </c>
      <c r="AW29">
        <v>26</v>
      </c>
      <c r="AX29">
        <f>IF(Z29&gt;0, (R29*SUMPRODUCT(K29:$K$98, X29:$X$98)-K29*$AZ$3)/Z29, 0)</f>
        <v>4056.6905055121561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0.13258683600000001</v>
      </c>
      <c r="Q30" s="5">
        <f t="shared" si="29"/>
        <v>50</v>
      </c>
      <c r="R30">
        <f t="shared" si="0"/>
        <v>250000</v>
      </c>
      <c r="S30">
        <f t="shared" si="1"/>
        <v>3302.5534241737287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1040.3896377115736</v>
      </c>
      <c r="AC30">
        <f t="shared" si="2"/>
        <v>726.21320424475721</v>
      </c>
      <c r="AE30">
        <f t="shared" si="3"/>
        <v>0</v>
      </c>
      <c r="AF30">
        <f t="shared" si="4"/>
        <v>0</v>
      </c>
      <c r="AG30">
        <f t="shared" si="5"/>
        <v>-10.994723036561471</v>
      </c>
      <c r="AH30">
        <f t="shared" si="6"/>
        <v>-8500.89315933338</v>
      </c>
      <c r="AI30">
        <f t="shared" si="7"/>
        <v>-8511.8878823699415</v>
      </c>
      <c r="AJ30">
        <f t="shared" si="8"/>
        <v>314.17643346681643</v>
      </c>
      <c r="AK30">
        <f t="shared" si="30"/>
        <v>72.827274639810156</v>
      </c>
      <c r="AL30">
        <f t="shared" si="9"/>
        <v>-8124.8841742633149</v>
      </c>
      <c r="AN30">
        <f t="shared" si="10"/>
        <v>0</v>
      </c>
      <c r="AO30">
        <f t="shared" si="11"/>
        <v>0</v>
      </c>
      <c r="AP30">
        <f t="shared" si="12"/>
        <v>-0.51558192254207613</v>
      </c>
      <c r="AQ30">
        <f t="shared" si="13"/>
        <v>-398.63731208499945</v>
      </c>
      <c r="AR30">
        <f t="shared" si="14"/>
        <v>-399.15289400754153</v>
      </c>
      <c r="AS30">
        <f t="shared" si="15"/>
        <v>14.732857666862454</v>
      </c>
      <c r="AT30">
        <f t="shared" si="16"/>
        <v>3.4151316179071429</v>
      </c>
      <c r="AU30">
        <f t="shared" si="17"/>
        <v>-381.00490472277193</v>
      </c>
      <c r="AW30">
        <v>27</v>
      </c>
      <c r="AX30">
        <f>IF(Z30&gt;0, (R30*SUMPRODUCT(K30:$K$98, X30:$X$98)-K30*$AZ$3)/Z30, 0)</f>
        <v>3302.5534241737287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0.14803979</v>
      </c>
      <c r="Q31" s="5">
        <f t="shared" si="29"/>
        <v>50</v>
      </c>
      <c r="R31">
        <f t="shared" si="0"/>
        <v>250000</v>
      </c>
      <c r="S31">
        <f t="shared" si="1"/>
        <v>2477.0479768611772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726.21320424475721</v>
      </c>
      <c r="AC31">
        <f t="shared" si="2"/>
        <v>458.60657350261658</v>
      </c>
      <c r="AE31">
        <f t="shared" si="3"/>
        <v>0</v>
      </c>
      <c r="AF31">
        <f t="shared" si="4"/>
        <v>0</v>
      </c>
      <c r="AG31">
        <f t="shared" si="5"/>
        <v>-9.2571193167551336</v>
      </c>
      <c r="AH31">
        <f t="shared" si="6"/>
        <v>-8138.2824472036127</v>
      </c>
      <c r="AI31">
        <f t="shared" si="7"/>
        <v>-8147.5395665203678</v>
      </c>
      <c r="AJ31">
        <f t="shared" si="8"/>
        <v>267.60663074214062</v>
      </c>
      <c r="AK31">
        <f t="shared" si="30"/>
        <v>50.834924297133007</v>
      </c>
      <c r="AL31">
        <f t="shared" si="9"/>
        <v>-7829.0980114810945</v>
      </c>
      <c r="AN31">
        <f t="shared" si="10"/>
        <v>0</v>
      </c>
      <c r="AO31">
        <f t="shared" si="11"/>
        <v>0</v>
      </c>
      <c r="AP31">
        <f t="shared" si="12"/>
        <v>-0.38758880694261622</v>
      </c>
      <c r="AQ31">
        <f t="shared" si="13"/>
        <v>-340.74392652198759</v>
      </c>
      <c r="AR31">
        <f t="shared" si="14"/>
        <v>-341.13151532893022</v>
      </c>
      <c r="AS31">
        <f t="shared" si="15"/>
        <v>11.204493664843094</v>
      </c>
      <c r="AT31">
        <f t="shared" si="16"/>
        <v>2.1284210546667595</v>
      </c>
      <c r="AU31">
        <f t="shared" si="17"/>
        <v>-327.79860060942036</v>
      </c>
      <c r="AW31">
        <v>28</v>
      </c>
      <c r="AX31">
        <f>IF(Z31&gt;0, (R31*SUMPRODUCT(K31:$K$98, X31:$X$98)-K31*$AZ$3)/Z31, 0)</f>
        <v>2477.0479768611772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0.16585403400000001</v>
      </c>
      <c r="Q32" s="5">
        <f t="shared" si="29"/>
        <v>50</v>
      </c>
      <c r="R32">
        <f t="shared" si="0"/>
        <v>250000</v>
      </c>
      <c r="S32">
        <f t="shared" si="1"/>
        <v>1539.1770222034245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458.60657350261658</v>
      </c>
      <c r="AC32">
        <f t="shared" si="2"/>
        <v>234.85432675103914</v>
      </c>
      <c r="AE32">
        <f t="shared" si="3"/>
        <v>0</v>
      </c>
      <c r="AF32">
        <f t="shared" si="4"/>
        <v>0</v>
      </c>
      <c r="AG32">
        <f t="shared" si="5"/>
        <v>-7.6292175416844206</v>
      </c>
      <c r="AH32">
        <f t="shared" si="6"/>
        <v>-7676.6529095158148</v>
      </c>
      <c r="AI32">
        <f t="shared" si="7"/>
        <v>-7684.2821270574996</v>
      </c>
      <c r="AJ32">
        <f t="shared" si="8"/>
        <v>223.75224675157745</v>
      </c>
      <c r="AK32">
        <f t="shared" si="30"/>
        <v>32.102460145183166</v>
      </c>
      <c r="AL32">
        <f t="shared" si="9"/>
        <v>-7428.4274201607386</v>
      </c>
      <c r="AN32">
        <f t="shared" si="10"/>
        <v>0</v>
      </c>
      <c r="AO32">
        <f t="shared" si="11"/>
        <v>0</v>
      </c>
      <c r="AP32">
        <f t="shared" si="12"/>
        <v>-0.28520513545402676</v>
      </c>
      <c r="AQ32">
        <f t="shared" si="13"/>
        <v>-286.97842484232189</v>
      </c>
      <c r="AR32">
        <f t="shared" si="14"/>
        <v>-287.26362997777596</v>
      </c>
      <c r="AS32">
        <f t="shared" si="15"/>
        <v>8.3645917152385945</v>
      </c>
      <c r="AT32">
        <f t="shared" si="16"/>
        <v>1.2000950876140564</v>
      </c>
      <c r="AU32">
        <f t="shared" si="17"/>
        <v>-277.69894317492327</v>
      </c>
      <c r="AW32">
        <v>29</v>
      </c>
      <c r="AX32">
        <f>IF(Z32&gt;0, (R32*SUMPRODUCT(K32:$K$98, X32:$X$98)-K32*$AZ$3)/Z32, 0)</f>
        <v>1539.1770222034245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0.18707617900000001</v>
      </c>
      <c r="Q33" s="5">
        <f t="shared" si="29"/>
        <v>50</v>
      </c>
      <c r="R33">
        <f t="shared" si="0"/>
        <v>250000</v>
      </c>
      <c r="S33">
        <f t="shared" si="1"/>
        <v>427.15873647190455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234.85432675103914</v>
      </c>
      <c r="AC33">
        <f t="shared" si="2"/>
        <v>52.332758846584056</v>
      </c>
      <c r="AE33">
        <f t="shared" si="3"/>
        <v>0</v>
      </c>
      <c r="AF33">
        <f t="shared" si="4"/>
        <v>0</v>
      </c>
      <c r="AG33">
        <f t="shared" si="5"/>
        <v>-6.1256804998094809</v>
      </c>
      <c r="AH33">
        <f t="shared" si="6"/>
        <v>-7136.2243322904733</v>
      </c>
      <c r="AI33">
        <f t="shared" si="7"/>
        <v>-7142.3500127902826</v>
      </c>
      <c r="AJ33">
        <f t="shared" si="8"/>
        <v>182.52156790445508</v>
      </c>
      <c r="AK33">
        <f t="shared" si="30"/>
        <v>16.439802872572741</v>
      </c>
      <c r="AL33">
        <f t="shared" si="9"/>
        <v>-6943.3886420132549</v>
      </c>
      <c r="AN33">
        <f t="shared" si="10"/>
        <v>0</v>
      </c>
      <c r="AO33">
        <f t="shared" si="11"/>
        <v>0</v>
      </c>
      <c r="AP33">
        <f t="shared" si="12"/>
        <v>-0.20446249743533007</v>
      </c>
      <c r="AQ33">
        <f t="shared" si="13"/>
        <v>-238.19235255319981</v>
      </c>
      <c r="AR33">
        <f t="shared" si="14"/>
        <v>-238.39681505063513</v>
      </c>
      <c r="AS33">
        <f t="shared" si="15"/>
        <v>6.0921909999579231</v>
      </c>
      <c r="AT33">
        <f t="shared" si="16"/>
        <v>0.54872648888156661</v>
      </c>
      <c r="AU33">
        <f t="shared" si="17"/>
        <v>-231.75589756179565</v>
      </c>
      <c r="AW33">
        <v>30</v>
      </c>
      <c r="AX33">
        <f>IF(Z33&gt;0, (R33*SUMPRODUCT(K33:$K$98, X33:$X$98)-K33*$AZ$3)/Z33, 0)</f>
        <v>427.15873647190455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0.21155222800000001</v>
      </c>
      <c r="Q34" s="5">
        <f t="shared" si="29"/>
        <v>50</v>
      </c>
      <c r="R34">
        <f t="shared" si="0"/>
        <v>250000</v>
      </c>
      <c r="S34">
        <f t="shared" si="1"/>
        <v>-970.89345843678711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52.332758846584056</v>
      </c>
      <c r="AC34">
        <f t="shared" si="2"/>
        <v>-92.594542869235511</v>
      </c>
      <c r="AE34">
        <f t="shared" si="3"/>
        <v>0</v>
      </c>
      <c r="AF34">
        <f t="shared" si="4"/>
        <v>0</v>
      </c>
      <c r="AG34">
        <f t="shared" si="5"/>
        <v>-4.7685223370605367</v>
      </c>
      <c r="AH34">
        <f t="shared" si="6"/>
        <v>-6479.5067887542473</v>
      </c>
      <c r="AI34">
        <f t="shared" si="7"/>
        <v>-6484.2753110913081</v>
      </c>
      <c r="AJ34">
        <f t="shared" si="8"/>
        <v>144.92730171581957</v>
      </c>
      <c r="AK34">
        <f t="shared" si="30"/>
        <v>3.6632931192608842</v>
      </c>
      <c r="AL34">
        <f t="shared" si="9"/>
        <v>-6335.6847162562281</v>
      </c>
      <c r="AN34">
        <f t="shared" si="10"/>
        <v>0</v>
      </c>
      <c r="AO34">
        <f t="shared" si="11"/>
        <v>0</v>
      </c>
      <c r="AP34">
        <f t="shared" si="12"/>
        <v>-0.14211015677329322</v>
      </c>
      <c r="AQ34">
        <f t="shared" si="13"/>
        <v>-193.10043247718022</v>
      </c>
      <c r="AR34">
        <f t="shared" si="14"/>
        <v>-193.24254263395352</v>
      </c>
      <c r="AS34">
        <f t="shared" si="15"/>
        <v>4.3190825399931478</v>
      </c>
      <c r="AT34">
        <f t="shared" si="16"/>
        <v>0.10917242757545705</v>
      </c>
      <c r="AU34">
        <f t="shared" si="17"/>
        <v>-188.81428766638493</v>
      </c>
      <c r="AW34">
        <v>31</v>
      </c>
      <c r="AX34">
        <f>IF(Z34&gt;0, (R34*SUMPRODUCT(K34:$K$98, X34:$X$98)-K34*$AZ$3)/Z34, 0)</f>
        <v>-970.89345843678711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0.23965956799999999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-2828.6997438807457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-92.594542869235511</v>
      </c>
      <c r="AC35">
        <f t="shared" ref="AC35:AC66" si="33">S35*Z35</f>
        <v>-202.42260852732613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-3.5780151103916533</v>
      </c>
      <c r="AH35">
        <f t="shared" ref="AH35:AH66" si="37">-X35*R35</f>
        <v>-5714.1100164913933</v>
      </c>
      <c r="AI35">
        <f t="shared" ref="AI35:AI66" si="38">SUM(AE35:AH35)</f>
        <v>-5717.688031601785</v>
      </c>
      <c r="AJ35">
        <f t="shared" ref="AJ35:AJ66" si="39">AB35-AC35</f>
        <v>109.82806565809062</v>
      </c>
      <c r="AK35">
        <f t="shared" si="30"/>
        <v>-6.4816180008464865</v>
      </c>
      <c r="AL35">
        <f t="shared" ref="AL35:AL66" si="40">SUM(AI35:AK35)</f>
        <v>-5614.3415839445406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-9.5206246807911218E-2</v>
      </c>
      <c r="AQ35">
        <f t="shared" ref="AQ35:AQ66" si="44">AH35*$K35</f>
        <v>-152.04490527098091</v>
      </c>
      <c r="AR35">
        <f t="shared" ref="AR35:AR66" si="45">AI35*$K35</f>
        <v>-152.14011151778882</v>
      </c>
      <c r="AS35">
        <f t="shared" ref="AS35:AS66" si="46">AJ35*$K35</f>
        <v>2.9223794765738411</v>
      </c>
      <c r="AT35">
        <f t="shared" ref="AT35:AT66" si="47">AK35*$K35</f>
        <v>-0.17246727698577086</v>
      </c>
      <c r="AU35">
        <f t="shared" ref="AU35:AU66" si="48">AL35*$K35</f>
        <v>-149.39019931820076</v>
      </c>
      <c r="AW35">
        <v>32</v>
      </c>
      <c r="AX35">
        <f>IF(Z35&gt;0, (R35*SUMPRODUCT(K35:$K$98, X35:$X$98)-K35*$AZ$3)/Z35, 0)</f>
        <v>-2828.6997438807457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0.27212731099999998</v>
      </c>
      <c r="Q36" s="5">
        <f t="shared" si="29"/>
        <v>50</v>
      </c>
      <c r="R36">
        <f t="shared" si="31"/>
        <v>250000</v>
      </c>
      <c r="S36">
        <f t="shared" si="32"/>
        <v>-5452.8073999399958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-202.42260852732613</v>
      </c>
      <c r="AC36">
        <f t="shared" si="33"/>
        <v>-280.11718628126278</v>
      </c>
      <c r="AE36">
        <f t="shared" si="34"/>
        <v>0</v>
      </c>
      <c r="AF36">
        <f t="shared" si="35"/>
        <v>0</v>
      </c>
      <c r="AG36">
        <f t="shared" si="36"/>
        <v>-2.5685593285794881</v>
      </c>
      <c r="AH36">
        <f t="shared" si="37"/>
        <v>-4868.3781535412436</v>
      </c>
      <c r="AI36">
        <f t="shared" si="38"/>
        <v>-4870.9467128698234</v>
      </c>
      <c r="AJ36">
        <f t="shared" si="39"/>
        <v>77.694577753936642</v>
      </c>
      <c r="AK36">
        <f t="shared" si="30"/>
        <v>-14.16958259691283</v>
      </c>
      <c r="AL36">
        <f t="shared" si="40"/>
        <v>-4807.4217177127994</v>
      </c>
      <c r="AN36">
        <f t="shared" si="41"/>
        <v>0</v>
      </c>
      <c r="AO36">
        <f t="shared" si="42"/>
        <v>0</v>
      </c>
      <c r="AP36">
        <f t="shared" si="43"/>
        <v>-6.1023182504993653E-2</v>
      </c>
      <c r="AQ36">
        <f t="shared" si="44"/>
        <v>-115.66169613499648</v>
      </c>
      <c r="AR36">
        <f t="shared" si="45"/>
        <v>-115.72271931750149</v>
      </c>
      <c r="AS36">
        <f t="shared" si="46"/>
        <v>1.845848116169053</v>
      </c>
      <c r="AT36">
        <f t="shared" si="47"/>
        <v>-0.3366373574517319</v>
      </c>
      <c r="AU36">
        <f t="shared" si="48"/>
        <v>-114.21350855878416</v>
      </c>
      <c r="AW36">
        <v>33</v>
      </c>
      <c r="AX36">
        <f>IF(Z36&gt;0, (R36*SUMPRODUCT(K36:$K$98, X36:$X$98)-K36*$AZ$3)/Z36, 0)</f>
        <v>-5452.8073999399958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31"/>
        <v>250000</v>
      </c>
      <c r="S37">
        <f t="shared" si="32"/>
        <v>-9407.7625932994506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-280.11718628126278</v>
      </c>
      <c r="AC37">
        <f t="shared" si="33"/>
        <v>-329.39466141889841</v>
      </c>
      <c r="AE37">
        <f t="shared" si="34"/>
        <v>0</v>
      </c>
      <c r="AF37">
        <f t="shared" si="35"/>
        <v>0</v>
      </c>
      <c r="AG37">
        <f t="shared" si="36"/>
        <v>-1.7506535595057704</v>
      </c>
      <c r="AH37">
        <f t="shared" si="37"/>
        <v>-3961.1008789396133</v>
      </c>
      <c r="AI37">
        <f t="shared" si="38"/>
        <v>-3962.851532499119</v>
      </c>
      <c r="AJ37">
        <f t="shared" si="39"/>
        <v>49.277475137635633</v>
      </c>
      <c r="AK37">
        <f t="shared" si="30"/>
        <v>-19.608203039688394</v>
      </c>
      <c r="AL37">
        <f t="shared" si="40"/>
        <v>-3933.1822604011718</v>
      </c>
      <c r="AN37">
        <f t="shared" si="41"/>
        <v>0</v>
      </c>
      <c r="AO37">
        <f t="shared" si="42"/>
        <v>0</v>
      </c>
      <c r="AP37">
        <f t="shared" si="43"/>
        <v>-3.7135343062629091E-2</v>
      </c>
      <c r="AQ37">
        <f t="shared" si="44"/>
        <v>-84.023957365174695</v>
      </c>
      <c r="AR37">
        <f t="shared" si="45"/>
        <v>-84.061092708237311</v>
      </c>
      <c r="AS37">
        <f t="shared" si="46"/>
        <v>1.0452873068803441</v>
      </c>
      <c r="AT37">
        <f t="shared" si="47"/>
        <v>-0.41593457641389781</v>
      </c>
      <c r="AU37">
        <f t="shared" si="48"/>
        <v>-83.431739977770874</v>
      </c>
      <c r="AW37">
        <v>34</v>
      </c>
      <c r="AX37">
        <f>IF(Z37&gt;0, (R37*SUMPRODUCT(K37:$K$98, X37:$X$98)-K37*$AZ$3)/Z37, 0)</f>
        <v>-9407.7625932994506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0.34883407700000002</v>
      </c>
      <c r="Q38" s="5">
        <f t="shared" si="60"/>
        <v>50</v>
      </c>
      <c r="R38">
        <f t="shared" si="31"/>
        <v>250000</v>
      </c>
      <c r="S38">
        <f t="shared" si="32"/>
        <v>-15775.492245453193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-329.39466141889841</v>
      </c>
      <c r="AC38">
        <f t="shared" si="33"/>
        <v>-354.14699289357236</v>
      </c>
      <c r="AE38">
        <f t="shared" si="34"/>
        <v>0</v>
      </c>
      <c r="AF38">
        <f t="shared" si="35"/>
        <v>0</v>
      </c>
      <c r="AG38">
        <f t="shared" si="36"/>
        <v>-1.1224594053337527</v>
      </c>
      <c r="AH38">
        <f t="shared" si="37"/>
        <v>-3053.4380928848004</v>
      </c>
      <c r="AI38">
        <f t="shared" si="38"/>
        <v>-3054.5605522901342</v>
      </c>
      <c r="AJ38">
        <f t="shared" si="39"/>
        <v>24.752331474673952</v>
      </c>
      <c r="AK38">
        <f t="shared" si="30"/>
        <v>-23.057626299322891</v>
      </c>
      <c r="AL38">
        <f t="shared" si="40"/>
        <v>-3052.8658471147828</v>
      </c>
      <c r="AN38">
        <f t="shared" si="41"/>
        <v>0</v>
      </c>
      <c r="AO38">
        <f t="shared" si="42"/>
        <v>0</v>
      </c>
      <c r="AP38">
        <f t="shared" si="43"/>
        <v>-2.1258854027385917E-2</v>
      </c>
      <c r="AQ38">
        <f t="shared" si="44"/>
        <v>-57.830683577368632</v>
      </c>
      <c r="AR38">
        <f t="shared" si="45"/>
        <v>-57.851942431396019</v>
      </c>
      <c r="AS38">
        <f t="shared" si="46"/>
        <v>0.46879753437595467</v>
      </c>
      <c r="AT38">
        <f t="shared" si="47"/>
        <v>-0.43670061419243034</v>
      </c>
      <c r="AU38">
        <f t="shared" si="48"/>
        <v>-57.819845511212492</v>
      </c>
      <c r="AW38">
        <v>35</v>
      </c>
      <c r="AX38">
        <f>IF(Z38&gt;0, (R38*SUMPRODUCT(K38:$K$98, X38:$X$98)-K38*$AZ$3)/Z38, 0)</f>
        <v>-15775.492245453193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0.39293336200000001</v>
      </c>
      <c r="Q39" s="5">
        <f t="shared" si="60"/>
        <v>50</v>
      </c>
      <c r="R39">
        <f t="shared" si="31"/>
        <v>250000</v>
      </c>
      <c r="S39">
        <f t="shared" si="32"/>
        <v>-26787.948063473847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-354.14699289357236</v>
      </c>
      <c r="AC39">
        <f t="shared" si="33"/>
        <v>-359.05658192585094</v>
      </c>
      <c r="AE39">
        <f t="shared" si="34"/>
        <v>0</v>
      </c>
      <c r="AF39">
        <f t="shared" si="35"/>
        <v>0</v>
      </c>
      <c r="AG39">
        <f t="shared" si="36"/>
        <v>-0.67018306343410294</v>
      </c>
      <c r="AH39">
        <f t="shared" si="37"/>
        <v>-2205.2587392315609</v>
      </c>
      <c r="AI39">
        <f t="shared" si="38"/>
        <v>-2205.9289222949951</v>
      </c>
      <c r="AJ39">
        <f t="shared" si="39"/>
        <v>4.9095890322785749</v>
      </c>
      <c r="AK39">
        <f t="shared" si="30"/>
        <v>-24.790289502550067</v>
      </c>
      <c r="AL39">
        <f t="shared" si="40"/>
        <v>-2225.8096227652663</v>
      </c>
      <c r="AN39">
        <f t="shared" si="41"/>
        <v>0</v>
      </c>
      <c r="AO39">
        <f t="shared" si="42"/>
        <v>0</v>
      </c>
      <c r="AP39">
        <f t="shared" si="43"/>
        <v>-1.1332993305235774E-2</v>
      </c>
      <c r="AQ39">
        <f t="shared" si="44"/>
        <v>-37.291575826999946</v>
      </c>
      <c r="AR39">
        <f t="shared" si="45"/>
        <v>-37.302908820305184</v>
      </c>
      <c r="AS39">
        <f t="shared" si="46"/>
        <v>8.3022598854056259E-2</v>
      </c>
      <c r="AT39">
        <f t="shared" si="47"/>
        <v>-0.41921110857030985</v>
      </c>
      <c r="AU39">
        <f t="shared" si="48"/>
        <v>-37.639097330021428</v>
      </c>
      <c r="AW39">
        <v>36</v>
      </c>
      <c r="AX39">
        <f>IF(Z39&gt;0, (R39*SUMPRODUCT(K39:$K$98, X39:$X$98)-K39*$AZ$3)/Z39, 0)</f>
        <v>-26787.948063473847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0.441408258</v>
      </c>
      <c r="Q40" s="5">
        <f t="shared" si="60"/>
        <v>50</v>
      </c>
      <c r="R40">
        <f t="shared" si="31"/>
        <v>250000</v>
      </c>
      <c r="S40">
        <f t="shared" si="32"/>
        <v>-47475.946454543897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-359.05658192585094</v>
      </c>
      <c r="AC40">
        <f t="shared" si="33"/>
        <v>-349.09718048044914</v>
      </c>
      <c r="AE40">
        <f t="shared" si="34"/>
        <v>0</v>
      </c>
      <c r="AF40">
        <f t="shared" si="35"/>
        <v>0</v>
      </c>
      <c r="AG40">
        <f t="shared" si="36"/>
        <v>-0.36765689422821102</v>
      </c>
      <c r="AH40">
        <f t="shared" si="37"/>
        <v>-1479.1216928577544</v>
      </c>
      <c r="AI40">
        <f t="shared" si="38"/>
        <v>-1479.4893497519827</v>
      </c>
      <c r="AJ40">
        <f t="shared" si="39"/>
        <v>-9.9594014454017952</v>
      </c>
      <c r="AK40">
        <f t="shared" ref="AK40:AK71" si="61">G40*SUM(AB40:AB40, AE40:AF40)</f>
        <v>-25.133960734809566</v>
      </c>
      <c r="AL40">
        <f t="shared" si="40"/>
        <v>-1514.5827119321939</v>
      </c>
      <c r="AN40">
        <f t="shared" si="41"/>
        <v>0</v>
      </c>
      <c r="AO40">
        <f t="shared" si="42"/>
        <v>0</v>
      </c>
      <c r="AP40">
        <f t="shared" si="43"/>
        <v>-5.5510594101728841E-3</v>
      </c>
      <c r="AQ40">
        <f t="shared" si="44"/>
        <v>-22.332485860668683</v>
      </c>
      <c r="AR40">
        <f t="shared" si="45"/>
        <v>-22.338036920078856</v>
      </c>
      <c r="AS40">
        <f t="shared" si="46"/>
        <v>-0.15037180039624271</v>
      </c>
      <c r="AT40">
        <f t="shared" si="47"/>
        <v>-0.37948454508044088</v>
      </c>
      <c r="AU40">
        <f t="shared" si="48"/>
        <v>-22.867893265555541</v>
      </c>
      <c r="AW40">
        <v>37</v>
      </c>
      <c r="AX40">
        <f>IF(Z40&gt;0, (R40*SUMPRODUCT(K40:$K$98, X40:$X$98)-K40*$AZ$3)/Z40, 0)</f>
        <v>-47475.946454543897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0.49593942699999999</v>
      </c>
      <c r="Q41" s="5">
        <f t="shared" si="60"/>
        <v>50</v>
      </c>
      <c r="R41">
        <f t="shared" si="31"/>
        <v>250000</v>
      </c>
      <c r="S41">
        <f t="shared" si="32"/>
        <v>-90627.790497258204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-349.09718048044914</v>
      </c>
      <c r="AC41">
        <f t="shared" si="33"/>
        <v>-329.24129377647336</v>
      </c>
      <c r="AE41">
        <f t="shared" si="34"/>
        <v>0</v>
      </c>
      <c r="AF41">
        <f t="shared" si="35"/>
        <v>0</v>
      </c>
      <c r="AG41">
        <f t="shared" si="36"/>
        <v>-0.18164477582979033</v>
      </c>
      <c r="AH41">
        <f t="shared" si="37"/>
        <v>-911.67774728069287</v>
      </c>
      <c r="AI41">
        <f t="shared" si="38"/>
        <v>-911.85939205652267</v>
      </c>
      <c r="AJ41">
        <f t="shared" si="39"/>
        <v>-19.855886703975784</v>
      </c>
      <c r="AK41">
        <f t="shared" si="61"/>
        <v>-24.436802633631441</v>
      </c>
      <c r="AL41">
        <f t="shared" si="40"/>
        <v>-956.15208139412994</v>
      </c>
      <c r="AN41">
        <f t="shared" si="41"/>
        <v>0</v>
      </c>
      <c r="AO41">
        <f t="shared" si="42"/>
        <v>0</v>
      </c>
      <c r="AP41">
        <f t="shared" si="43"/>
        <v>-2.4487139222741585E-3</v>
      </c>
      <c r="AQ41">
        <f t="shared" si="44"/>
        <v>-12.290130460375439</v>
      </c>
      <c r="AR41">
        <f t="shared" si="45"/>
        <v>-12.292579174297712</v>
      </c>
      <c r="AS41">
        <f t="shared" si="46"/>
        <v>-0.26767291263407633</v>
      </c>
      <c r="AT41">
        <f t="shared" si="47"/>
        <v>-0.32942724915419991</v>
      </c>
      <c r="AU41">
        <f t="shared" si="48"/>
        <v>-12.889679336085988</v>
      </c>
      <c r="AW41">
        <v>38</v>
      </c>
      <c r="AX41">
        <f>IF(Z41&gt;0, (R41*SUMPRODUCT(K41:$K$98, X41:$X$98)-K41*$AZ$3)/Z41, 0)</f>
        <v>-90627.790497258204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0.55722270799999996</v>
      </c>
      <c r="Q42" s="5">
        <f t="shared" si="60"/>
        <v>50</v>
      </c>
      <c r="R42">
        <f t="shared" si="31"/>
        <v>250000</v>
      </c>
      <c r="S42">
        <f t="shared" si="32"/>
        <v>-193268.36990661861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-329.24129377647336</v>
      </c>
      <c r="AC42">
        <f t="shared" si="33"/>
        <v>-303.86323444698758</v>
      </c>
      <c r="AE42">
        <f t="shared" si="34"/>
        <v>0</v>
      </c>
      <c r="AF42">
        <f t="shared" si="35"/>
        <v>0</v>
      </c>
      <c r="AG42">
        <f t="shared" si="36"/>
        <v>-7.8611734189563728E-2</v>
      </c>
      <c r="AH42">
        <f t="shared" si="37"/>
        <v>-506.08296940964351</v>
      </c>
      <c r="AI42">
        <f t="shared" si="38"/>
        <v>-506.16158114383308</v>
      </c>
      <c r="AJ42">
        <f t="shared" si="39"/>
        <v>-25.378059329485779</v>
      </c>
      <c r="AK42">
        <f t="shared" si="61"/>
        <v>-23.046890564353138</v>
      </c>
      <c r="AL42">
        <f t="shared" si="40"/>
        <v>-554.58653103767199</v>
      </c>
      <c r="AN42">
        <f t="shared" si="41"/>
        <v>0</v>
      </c>
      <c r="AO42">
        <f t="shared" si="42"/>
        <v>0</v>
      </c>
      <c r="AP42">
        <f t="shared" si="43"/>
        <v>-9.4620337514688291E-4</v>
      </c>
      <c r="AQ42">
        <f t="shared" si="44"/>
        <v>-6.0914241200308377</v>
      </c>
      <c r="AR42">
        <f t="shared" si="45"/>
        <v>-6.0923703234059854</v>
      </c>
      <c r="AS42">
        <f t="shared" si="46"/>
        <v>-0.3054608276969567</v>
      </c>
      <c r="AT42">
        <f t="shared" si="47"/>
        <v>-0.27740191541947729</v>
      </c>
      <c r="AU42">
        <f t="shared" si="48"/>
        <v>-6.6752330665224191</v>
      </c>
      <c r="AW42">
        <v>39</v>
      </c>
      <c r="AX42">
        <f>IF(Z42&gt;0, (R42*SUMPRODUCT(K42:$K$98, X42:$X$98)-K42*$AZ$3)/Z42, 0)</f>
        <v>-193268.36990661861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0.62633703200000002</v>
      </c>
      <c r="Q43" s="5">
        <f t="shared" si="60"/>
        <v>50</v>
      </c>
      <c r="R43">
        <f t="shared" si="31"/>
        <v>250000</v>
      </c>
      <c r="S43">
        <f t="shared" si="32"/>
        <v>-483280.81633622968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-303.86323444698758</v>
      </c>
      <c r="AC43">
        <f t="shared" si="33"/>
        <v>-276.32234625464247</v>
      </c>
      <c r="AE43">
        <f t="shared" si="34"/>
        <v>0</v>
      </c>
      <c r="AF43">
        <f t="shared" si="35"/>
        <v>0</v>
      </c>
      <c r="AG43">
        <f t="shared" si="36"/>
        <v>-2.8588176575003819E-2</v>
      </c>
      <c r="AH43">
        <f t="shared" si="37"/>
        <v>-246.18720136332135</v>
      </c>
      <c r="AI43">
        <f t="shared" si="38"/>
        <v>-246.21578953989635</v>
      </c>
      <c r="AJ43">
        <f t="shared" si="39"/>
        <v>-27.540888192345108</v>
      </c>
      <c r="AK43">
        <f t="shared" si="61"/>
        <v>-21.270426411289133</v>
      </c>
      <c r="AL43">
        <f t="shared" si="40"/>
        <v>-295.02710414353055</v>
      </c>
      <c r="AN43">
        <f t="shared" si="41"/>
        <v>0</v>
      </c>
      <c r="AO43">
        <f t="shared" si="42"/>
        <v>0</v>
      </c>
      <c r="AP43">
        <f t="shared" si="43"/>
        <v>-3.0723136405136857E-4</v>
      </c>
      <c r="AQ43">
        <f t="shared" si="44"/>
        <v>-2.6457241681155406</v>
      </c>
      <c r="AR43">
        <f t="shared" si="45"/>
        <v>-2.6460313994795919</v>
      </c>
      <c r="AS43">
        <f t="shared" si="46"/>
        <v>-0.29597636716427367</v>
      </c>
      <c r="AT43">
        <f t="shared" si="47"/>
        <v>-0.22858897989347346</v>
      </c>
      <c r="AU43">
        <f t="shared" si="48"/>
        <v>-3.1705967465373388</v>
      </c>
      <c r="AW43">
        <v>40</v>
      </c>
      <c r="AX43">
        <f>IF(Z43&gt;0, (R43*SUMPRODUCT(K43:$K$98, X43:$X$98)-K43*$AZ$3)/Z43, 0)</f>
        <v>-483280.81633622968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0.70099715600000001</v>
      </c>
      <c r="Q44" s="5">
        <f t="shared" si="60"/>
        <v>50</v>
      </c>
      <c r="R44">
        <f t="shared" si="31"/>
        <v>250000</v>
      </c>
      <c r="S44">
        <f t="shared" si="32"/>
        <v>-1506519.4971357537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-276.32234625464247</v>
      </c>
      <c r="AC44">
        <f t="shared" si="33"/>
        <v>-248.93922014385086</v>
      </c>
      <c r="AE44">
        <f t="shared" si="34"/>
        <v>0</v>
      </c>
      <c r="AF44">
        <f t="shared" si="35"/>
        <v>0</v>
      </c>
      <c r="AG44">
        <f t="shared" si="36"/>
        <v>-8.2620643349502806E-3</v>
      </c>
      <c r="AH44">
        <f t="shared" si="37"/>
        <v>-100.20115237151749</v>
      </c>
      <c r="AI44">
        <f t="shared" si="38"/>
        <v>-100.20941443585245</v>
      </c>
      <c r="AJ44">
        <f t="shared" si="39"/>
        <v>-27.383126110791608</v>
      </c>
      <c r="AK44">
        <f t="shared" si="61"/>
        <v>-19.342564237824973</v>
      </c>
      <c r="AL44">
        <f t="shared" si="40"/>
        <v>-146.93510478446905</v>
      </c>
      <c r="AN44">
        <f t="shared" si="41"/>
        <v>0</v>
      </c>
      <c r="AO44">
        <f t="shared" si="42"/>
        <v>0</v>
      </c>
      <c r="AP44">
        <f t="shared" si="43"/>
        <v>-7.927744462218291E-5</v>
      </c>
      <c r="AQ44">
        <f t="shared" si="44"/>
        <v>-0.96146568050897341</v>
      </c>
      <c r="AR44">
        <f t="shared" si="45"/>
        <v>-0.96154495795359562</v>
      </c>
      <c r="AS44">
        <f t="shared" si="46"/>
        <v>-0.26275083027946383</v>
      </c>
      <c r="AT44">
        <f t="shared" si="47"/>
        <v>-0.18559878052854847</v>
      </c>
      <c r="AU44">
        <f t="shared" si="48"/>
        <v>-1.409894568761608</v>
      </c>
      <c r="AW44">
        <v>41</v>
      </c>
      <c r="AX44">
        <f>IF(Z44&gt;0, (R44*SUMPRODUCT(K44:$K$98, X44:$X$98)-K44*$AZ$3)/Z44, 0)</f>
        <v>-1506519.4971357537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0.77900909500000004</v>
      </c>
      <c r="Q45" s="5">
        <f t="shared" si="60"/>
        <v>50</v>
      </c>
      <c r="R45">
        <f t="shared" si="31"/>
        <v>250000</v>
      </c>
      <c r="S45">
        <f t="shared" si="32"/>
        <v>-6398766.5692846011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-248.93922014385086</v>
      </c>
      <c r="AC45">
        <f t="shared" si="33"/>
        <v>-223.08921236104987</v>
      </c>
      <c r="AE45">
        <f t="shared" si="34"/>
        <v>0</v>
      </c>
      <c r="AF45">
        <f t="shared" si="35"/>
        <v>0</v>
      </c>
      <c r="AG45">
        <f t="shared" si="36"/>
        <v>-1.7432204311993822E-3</v>
      </c>
      <c r="AH45">
        <f t="shared" si="37"/>
        <v>-32.181116302006984</v>
      </c>
      <c r="AI45">
        <f t="shared" si="38"/>
        <v>-32.182859522438186</v>
      </c>
      <c r="AJ45">
        <f t="shared" si="39"/>
        <v>-25.850007782800986</v>
      </c>
      <c r="AK45">
        <f t="shared" si="61"/>
        <v>-17.425745410069563</v>
      </c>
      <c r="AL45">
        <f t="shared" si="40"/>
        <v>-75.458612715308732</v>
      </c>
      <c r="AN45">
        <f t="shared" si="41"/>
        <v>0</v>
      </c>
      <c r="AO45">
        <f t="shared" si="42"/>
        <v>0</v>
      </c>
      <c r="AP45">
        <f t="shared" si="43"/>
        <v>-1.4934660524037274E-5</v>
      </c>
      <c r="AQ45">
        <f t="shared" si="44"/>
        <v>-0.27570468923678276</v>
      </c>
      <c r="AR45">
        <f t="shared" si="45"/>
        <v>-0.27571962389730681</v>
      </c>
      <c r="AS45">
        <f t="shared" si="46"/>
        <v>-0.22146429898956257</v>
      </c>
      <c r="AT45">
        <f t="shared" si="47"/>
        <v>-0.14929127000802322</v>
      </c>
      <c r="AU45">
        <f t="shared" si="48"/>
        <v>-0.64647519289489253</v>
      </c>
      <c r="AW45">
        <v>42</v>
      </c>
      <c r="AX45">
        <f>IF(Z45&gt;0, (R45*SUMPRODUCT(K45:$K$98, X45:$X$98)-K45*$AZ$3)/Z45, 0)</f>
        <v>-6398766.5692846011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0.78135831499999997</v>
      </c>
      <c r="Q46" s="5">
        <f t="shared" si="60"/>
        <v>50</v>
      </c>
      <c r="R46">
        <f t="shared" si="31"/>
        <v>250000</v>
      </c>
      <c r="S46">
        <f t="shared" si="32"/>
        <v>-27415654.2835753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-223.08921236104987</v>
      </c>
      <c r="AC46">
        <f t="shared" si="33"/>
        <v>-199.42610145804562</v>
      </c>
      <c r="AE46">
        <f t="shared" si="34"/>
        <v>0</v>
      </c>
      <c r="AF46">
        <f t="shared" si="35"/>
        <v>0</v>
      </c>
      <c r="AG46">
        <f t="shared" si="36"/>
        <v>-3.6370844809186566E-4</v>
      </c>
      <c r="AH46">
        <f t="shared" si="37"/>
        <v>-6.810398893977613</v>
      </c>
      <c r="AI46">
        <f t="shared" si="38"/>
        <v>-6.8107626024257053</v>
      </c>
      <c r="AJ46">
        <f t="shared" si="39"/>
        <v>-23.663110903004252</v>
      </c>
      <c r="AK46">
        <f t="shared" si="61"/>
        <v>-15.616244865273492</v>
      </c>
      <c r="AL46">
        <f t="shared" si="40"/>
        <v>-46.090118370703451</v>
      </c>
      <c r="AN46">
        <f t="shared" si="41"/>
        <v>0</v>
      </c>
      <c r="AO46">
        <f t="shared" si="42"/>
        <v>0</v>
      </c>
      <c r="AP46">
        <f t="shared" si="43"/>
        <v>-2.782136371998321E-6</v>
      </c>
      <c r="AQ46">
        <f t="shared" si="44"/>
        <v>-5.2095183848923123E-2</v>
      </c>
      <c r="AR46">
        <f t="shared" si="45"/>
        <v>-5.2097965985295126E-2</v>
      </c>
      <c r="AS46">
        <f t="shared" si="46"/>
        <v>-0.18100762262538864</v>
      </c>
      <c r="AT46">
        <f t="shared" si="47"/>
        <v>-0.11945425810603019</v>
      </c>
      <c r="AU46">
        <f t="shared" si="48"/>
        <v>-0.35255984671671392</v>
      </c>
      <c r="AW46">
        <v>43</v>
      </c>
      <c r="AX46">
        <f>IF(Z46&gt;0, (R46*SUMPRODUCT(K46:$K$98, X46:$X$98)-K46*$AZ$3)/Z46, 0)</f>
        <v>-27415654.2835753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0.78389590600000003</v>
      </c>
      <c r="Q47" s="5">
        <f t="shared" si="60"/>
        <v>50</v>
      </c>
      <c r="R47">
        <f t="shared" si="31"/>
        <v>250000</v>
      </c>
      <c r="S47">
        <f t="shared" si="32"/>
        <v>-118796676.26386018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-199.42610145804562</v>
      </c>
      <c r="AC47">
        <f t="shared" si="33"/>
        <v>-178.10425414882221</v>
      </c>
      <c r="AE47">
        <f t="shared" si="34"/>
        <v>0</v>
      </c>
      <c r="AF47">
        <f t="shared" si="35"/>
        <v>0</v>
      </c>
      <c r="AG47">
        <f t="shared" si="36"/>
        <v>-7.496180017412E-5</v>
      </c>
      <c r="AH47">
        <f t="shared" si="37"/>
        <v>-1.4255478171841351</v>
      </c>
      <c r="AI47">
        <f t="shared" si="38"/>
        <v>-1.4256227789843092</v>
      </c>
      <c r="AJ47">
        <f t="shared" si="39"/>
        <v>-21.321847309223415</v>
      </c>
      <c r="AK47">
        <f t="shared" si="61"/>
        <v>-13.959827102063194</v>
      </c>
      <c r="AL47">
        <f t="shared" si="40"/>
        <v>-36.707297190270921</v>
      </c>
      <c r="AN47">
        <f t="shared" si="41"/>
        <v>0</v>
      </c>
      <c r="AO47">
        <f t="shared" si="42"/>
        <v>0</v>
      </c>
      <c r="AP47">
        <f t="shared" si="43"/>
        <v>-5.1197294315639366E-7</v>
      </c>
      <c r="AQ47">
        <f t="shared" si="44"/>
        <v>-9.7361844283177547E-3</v>
      </c>
      <c r="AR47">
        <f t="shared" si="45"/>
        <v>-9.7366964012609095E-3</v>
      </c>
      <c r="AS47">
        <f t="shared" si="46"/>
        <v>-0.14562362289964167</v>
      </c>
      <c r="AT47">
        <f t="shared" si="47"/>
        <v>-9.5342611180583015E-2</v>
      </c>
      <c r="AU47">
        <f t="shared" si="48"/>
        <v>-0.25070293048148562</v>
      </c>
      <c r="AW47">
        <v>44</v>
      </c>
      <c r="AX47">
        <f>IF(Z47&gt;0, (R47*SUMPRODUCT(K47:$K$98, X47:$X$98)-K47*$AZ$3)/Z47, 0)</f>
        <v>-118796676.26386018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0.78669207100000005</v>
      </c>
      <c r="Q48" s="5">
        <f t="shared" si="60"/>
        <v>50</v>
      </c>
      <c r="R48">
        <f t="shared" si="31"/>
        <v>250000</v>
      </c>
      <c r="S48">
        <f t="shared" si="32"/>
        <v>-521741098.62027073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-178.10425414882221</v>
      </c>
      <c r="AC48">
        <f t="shared" si="33"/>
        <v>-159.03011310729306</v>
      </c>
      <c r="AE48">
        <f t="shared" si="34"/>
        <v>0</v>
      </c>
      <c r="AF48">
        <f t="shared" si="35"/>
        <v>0</v>
      </c>
      <c r="AG48">
        <f t="shared" si="36"/>
        <v>-1.5240328347512167E-5</v>
      </c>
      <c r="AH48">
        <f t="shared" si="37"/>
        <v>-0.29485926912433313</v>
      </c>
      <c r="AI48">
        <f t="shared" si="38"/>
        <v>-0.29487450945268062</v>
      </c>
      <c r="AJ48">
        <f t="shared" si="39"/>
        <v>-19.074141041529145</v>
      </c>
      <c r="AK48">
        <f t="shared" si="61"/>
        <v>-12.467297790417556</v>
      </c>
      <c r="AL48">
        <f t="shared" si="40"/>
        <v>-31.836313341399382</v>
      </c>
      <c r="AN48">
        <f t="shared" si="41"/>
        <v>0</v>
      </c>
      <c r="AO48">
        <f t="shared" si="42"/>
        <v>0</v>
      </c>
      <c r="AP48">
        <f t="shared" si="43"/>
        <v>-9.2935856051036633E-8</v>
      </c>
      <c r="AQ48">
        <f t="shared" si="44"/>
        <v>-1.7980582810163774E-3</v>
      </c>
      <c r="AR48">
        <f t="shared" si="45"/>
        <v>-1.7981512168724284E-3</v>
      </c>
      <c r="AS48">
        <f t="shared" si="46"/>
        <v>-0.11631452982586782</v>
      </c>
      <c r="AT48">
        <f t="shared" si="47"/>
        <v>-7.6025854980007218E-2</v>
      </c>
      <c r="AU48">
        <f t="shared" si="48"/>
        <v>-0.19413853602274747</v>
      </c>
      <c r="AW48">
        <v>45</v>
      </c>
      <c r="AX48">
        <f>IF(Z48&gt;0, (R48*SUMPRODUCT(K48:$K$98, X48:$X$98)-K48*$AZ$3)/Z48, 0)</f>
        <v>-521741098.62027073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0.78978433000000003</v>
      </c>
      <c r="Q49" s="5">
        <f t="shared" si="60"/>
        <v>50</v>
      </c>
      <c r="R49">
        <f t="shared" si="31"/>
        <v>250000</v>
      </c>
      <c r="S49">
        <f t="shared" si="32"/>
        <v>-2326717950.3558812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-159.03011310729306</v>
      </c>
      <c r="AC49">
        <f t="shared" si="33"/>
        <v>-141.99273507096922</v>
      </c>
      <c r="AE49">
        <f t="shared" si="34"/>
        <v>0</v>
      </c>
      <c r="AF49">
        <f t="shared" si="35"/>
        <v>0</v>
      </c>
      <c r="AG49">
        <f t="shared" si="36"/>
        <v>-3.0513525511171396E-6</v>
      </c>
      <c r="AH49">
        <f t="shared" si="37"/>
        <v>-6.018286256459953E-2</v>
      </c>
      <c r="AI49">
        <f t="shared" si="38"/>
        <v>-6.0185913917150648E-2</v>
      </c>
      <c r="AJ49">
        <f t="shared" si="39"/>
        <v>-17.037378036323844</v>
      </c>
      <c r="AK49">
        <f t="shared" si="61"/>
        <v>-11.132107917510515</v>
      </c>
      <c r="AL49">
        <f t="shared" si="40"/>
        <v>-28.229671867751513</v>
      </c>
      <c r="AN49">
        <f t="shared" si="41"/>
        <v>0</v>
      </c>
      <c r="AO49">
        <f t="shared" si="42"/>
        <v>0</v>
      </c>
      <c r="AP49">
        <f t="shared" si="43"/>
        <v>-1.6613584541323072E-8</v>
      </c>
      <c r="AQ49">
        <f t="shared" si="44"/>
        <v>-3.2767536966180543E-4</v>
      </c>
      <c r="AR49">
        <f t="shared" si="45"/>
        <v>-3.2769198324634677E-4</v>
      </c>
      <c r="AS49">
        <f t="shared" si="46"/>
        <v>-9.2762771796172191E-2</v>
      </c>
      <c r="AT49">
        <f t="shared" si="47"/>
        <v>-6.0610569546603987E-2</v>
      </c>
      <c r="AU49">
        <f t="shared" si="48"/>
        <v>-0.15370103332602256</v>
      </c>
      <c r="AW49">
        <v>46</v>
      </c>
      <c r="AX49">
        <f>IF(Z49&gt;0, (R49*SUMPRODUCT(K49:$K$98, X49:$X$98)-K49*$AZ$3)/Z49, 0)</f>
        <v>-2326717950.3558812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0.79285550900000001</v>
      </c>
      <c r="Q50" s="5">
        <f t="shared" si="60"/>
        <v>50</v>
      </c>
      <c r="R50">
        <f t="shared" si="31"/>
        <v>250000</v>
      </c>
      <c r="S50">
        <f t="shared" si="32"/>
        <v>-10537608226.33061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-141.99273507096922</v>
      </c>
      <c r="AC50">
        <f t="shared" si="33"/>
        <v>-126.77951266187023</v>
      </c>
      <c r="AE50">
        <f t="shared" si="34"/>
        <v>0</v>
      </c>
      <c r="AF50">
        <f t="shared" si="35"/>
        <v>0</v>
      </c>
      <c r="AG50">
        <f t="shared" si="36"/>
        <v>-6.0155734555153984E-7</v>
      </c>
      <c r="AH50">
        <f t="shared" si="37"/>
        <v>-1.2096408400272141E-2</v>
      </c>
      <c r="AI50">
        <f t="shared" si="38"/>
        <v>-1.2097009957617692E-2</v>
      </c>
      <c r="AJ50">
        <f t="shared" si="39"/>
        <v>-15.213222409098989</v>
      </c>
      <c r="AK50">
        <f t="shared" si="61"/>
        <v>-9.9394914549678468</v>
      </c>
      <c r="AL50">
        <f t="shared" si="40"/>
        <v>-25.164810874024454</v>
      </c>
      <c r="AN50">
        <f t="shared" si="41"/>
        <v>0</v>
      </c>
      <c r="AO50">
        <f t="shared" si="42"/>
        <v>0</v>
      </c>
      <c r="AP50">
        <f t="shared" si="43"/>
        <v>-2.9243541679326828E-9</v>
      </c>
      <c r="AQ50">
        <f t="shared" si="44"/>
        <v>-5.8804339409934092E-5</v>
      </c>
      <c r="AR50">
        <f t="shared" si="45"/>
        <v>-5.8807263764102019E-5</v>
      </c>
      <c r="AS50">
        <f t="shared" si="46"/>
        <v>-7.3956125195255948E-2</v>
      </c>
      <c r="AT50">
        <f t="shared" si="47"/>
        <v>-4.8318906715064225E-2</v>
      </c>
      <c r="AU50">
        <f t="shared" si="48"/>
        <v>-0.12233383917408427</v>
      </c>
      <c r="AW50">
        <v>47</v>
      </c>
      <c r="AX50">
        <f>IF(Z50&gt;0, (R50*SUMPRODUCT(K50:$K$98, X50:$X$98)-K50*$AZ$3)/Z50, 0)</f>
        <v>-10537608226.33061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0.79617230500000002</v>
      </c>
      <c r="Q51" s="5">
        <f t="shared" si="60"/>
        <v>50</v>
      </c>
      <c r="R51">
        <f t="shared" si="31"/>
        <v>250000</v>
      </c>
      <c r="S51">
        <f t="shared" si="32"/>
        <v>-48540963279.548416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-126.77951266187023</v>
      </c>
      <c r="AC51">
        <f t="shared" si="33"/>
        <v>-113.19604460507696</v>
      </c>
      <c r="AE51">
        <f t="shared" si="34"/>
        <v>0</v>
      </c>
      <c r="AF51">
        <f t="shared" si="35"/>
        <v>0</v>
      </c>
      <c r="AG51">
        <f t="shared" si="36"/>
        <v>-1.165984736985735E-7</v>
      </c>
      <c r="AH51">
        <f t="shared" si="37"/>
        <v>-2.3947164919872546E-3</v>
      </c>
      <c r="AI51">
        <f t="shared" si="38"/>
        <v>-2.3948330904609533E-3</v>
      </c>
      <c r="AJ51">
        <f t="shared" si="39"/>
        <v>-13.583468056793265</v>
      </c>
      <c r="AK51">
        <f t="shared" si="61"/>
        <v>-8.8745658863309167</v>
      </c>
      <c r="AL51">
        <f t="shared" si="40"/>
        <v>-22.460428776214641</v>
      </c>
      <c r="AN51">
        <f t="shared" si="41"/>
        <v>0</v>
      </c>
      <c r="AO51">
        <f t="shared" si="42"/>
        <v>0</v>
      </c>
      <c r="AP51">
        <f t="shared" si="43"/>
        <v>-5.060900247625312E-10</v>
      </c>
      <c r="AQ51">
        <f t="shared" si="44"/>
        <v>-1.0394150886246969E-5</v>
      </c>
      <c r="AR51">
        <f t="shared" si="45"/>
        <v>-1.0394656976271732E-5</v>
      </c>
      <c r="AS51">
        <f t="shared" si="46"/>
        <v>-5.8958384849832388E-2</v>
      </c>
      <c r="AT51">
        <f t="shared" si="47"/>
        <v>-3.8519623170889562E-2</v>
      </c>
      <c r="AU51">
        <f t="shared" si="48"/>
        <v>-9.7488402677698205E-2</v>
      </c>
      <c r="AW51">
        <v>48</v>
      </c>
      <c r="AX51">
        <f>IF(Z51&gt;0, (R51*SUMPRODUCT(K51:$K$98, X51:$X$98)-K51*$AZ$3)/Z51, 0)</f>
        <v>-48540963279.548416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0.79964768799999997</v>
      </c>
      <c r="Q52" s="5">
        <f t="shared" si="60"/>
        <v>50</v>
      </c>
      <c r="R52">
        <f t="shared" si="31"/>
        <v>250000</v>
      </c>
      <c r="S52">
        <f t="shared" si="32"/>
        <v>-227683862673.40823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-113.19604460507696</v>
      </c>
      <c r="AC52">
        <f t="shared" si="33"/>
        <v>-101.06790601607365</v>
      </c>
      <c r="AE52">
        <f t="shared" si="34"/>
        <v>0</v>
      </c>
      <c r="AF52">
        <f t="shared" si="35"/>
        <v>0</v>
      </c>
      <c r="AG52">
        <f t="shared" si="36"/>
        <v>-2.2194789044194659E-8</v>
      </c>
      <c r="AH52">
        <f t="shared" si="37"/>
        <v>-4.6618849958696552E-4</v>
      </c>
      <c r="AI52">
        <f t="shared" si="38"/>
        <v>-4.662106943760097E-4</v>
      </c>
      <c r="AJ52">
        <f t="shared" si="39"/>
        <v>-12.128138589003314</v>
      </c>
      <c r="AK52">
        <f t="shared" si="61"/>
        <v>-7.9237231223553879</v>
      </c>
      <c r="AL52">
        <f t="shared" si="40"/>
        <v>-20.052327922053077</v>
      </c>
      <c r="AN52">
        <f t="shared" si="41"/>
        <v>0</v>
      </c>
      <c r="AO52">
        <f t="shared" si="42"/>
        <v>0</v>
      </c>
      <c r="AP52">
        <f t="shared" si="43"/>
        <v>-8.6013755619361667E-11</v>
      </c>
      <c r="AQ52">
        <f t="shared" si="44"/>
        <v>-1.8066683849161643E-6</v>
      </c>
      <c r="AR52">
        <f t="shared" si="45"/>
        <v>-1.8067543986717837E-6</v>
      </c>
      <c r="AS52">
        <f t="shared" si="46"/>
        <v>-4.7001426624739211E-2</v>
      </c>
      <c r="AT52">
        <f t="shared" si="47"/>
        <v>-3.0707621635179722E-2</v>
      </c>
      <c r="AU52">
        <f t="shared" si="48"/>
        <v>-7.7710855014317598E-2</v>
      </c>
      <c r="AW52">
        <v>49</v>
      </c>
      <c r="AX52">
        <f>IF(Z52&gt;0, (R52*SUMPRODUCT(K52:$K$98, X52:$X$98)-K52*$AZ$3)/Z52, 0)</f>
        <v>-227683862673.40823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0.80323853099999998</v>
      </c>
      <c r="Q53" s="5">
        <f t="shared" si="60"/>
        <v>50</v>
      </c>
      <c r="R53">
        <f t="shared" si="31"/>
        <v>250000</v>
      </c>
      <c r="S53">
        <f t="shared" si="32"/>
        <v>-1088496292807.8802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-101.06790601607365</v>
      </c>
      <c r="AC53">
        <f t="shared" si="33"/>
        <v>-90.239203373497219</v>
      </c>
      <c r="AE53">
        <f t="shared" si="34"/>
        <v>0</v>
      </c>
      <c r="AF53">
        <f t="shared" si="35"/>
        <v>0</v>
      </c>
      <c r="AG53">
        <f t="shared" si="36"/>
        <v>-4.1451314060389021E-9</v>
      </c>
      <c r="AH53">
        <f t="shared" si="37"/>
        <v>-8.9138548738569055E-5</v>
      </c>
      <c r="AI53">
        <f t="shared" si="38"/>
        <v>-8.9142693869975089E-5</v>
      </c>
      <c r="AJ53">
        <f t="shared" si="39"/>
        <v>-10.828702642576431</v>
      </c>
      <c r="AK53">
        <f t="shared" si="61"/>
        <v>-7.0747534211251564</v>
      </c>
      <c r="AL53">
        <f t="shared" si="40"/>
        <v>-17.903545206395457</v>
      </c>
      <c r="AN53">
        <f t="shared" si="41"/>
        <v>0</v>
      </c>
      <c r="AO53">
        <f t="shared" si="42"/>
        <v>0</v>
      </c>
      <c r="AP53">
        <f t="shared" si="43"/>
        <v>-1.4342906565784818E-11</v>
      </c>
      <c r="AQ53">
        <f t="shared" si="44"/>
        <v>-3.0843554781021901E-7</v>
      </c>
      <c r="AR53">
        <f t="shared" si="45"/>
        <v>-3.0844989071678475E-7</v>
      </c>
      <c r="AS53">
        <f t="shared" si="46"/>
        <v>-3.7469275402190534E-2</v>
      </c>
      <c r="AT53">
        <f t="shared" si="47"/>
        <v>-2.447993015307855E-2</v>
      </c>
      <c r="AU53">
        <f t="shared" si="48"/>
        <v>-6.19495140051598E-2</v>
      </c>
      <c r="AW53">
        <v>50</v>
      </c>
      <c r="AX53">
        <f>IF(Z53&gt;0, (R53*SUMPRODUCT(K53:$K$98, X53:$X$98)-K53*$AZ$3)/Z53, 0)</f>
        <v>-1088496292807.8802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0.80709142899999997</v>
      </c>
      <c r="Q54" s="5">
        <f t="shared" si="60"/>
        <v>50</v>
      </c>
      <c r="R54">
        <f t="shared" si="31"/>
        <v>250000</v>
      </c>
      <c r="S54">
        <f t="shared" si="32"/>
        <v>-5313428933021.5967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-90.239203373497219</v>
      </c>
      <c r="AC54">
        <f t="shared" si="33"/>
        <v>-80.570717566535606</v>
      </c>
      <c r="AE54">
        <f t="shared" si="34"/>
        <v>0</v>
      </c>
      <c r="AF54">
        <f t="shared" si="35"/>
        <v>0</v>
      </c>
      <c r="AG54">
        <f t="shared" si="36"/>
        <v>-7.5818006208579622E-10</v>
      </c>
      <c r="AH54">
        <f t="shared" si="37"/>
        <v>-1.6727500149463584E-5</v>
      </c>
      <c r="AI54">
        <f t="shared" si="38"/>
        <v>-1.6728258329525668E-5</v>
      </c>
      <c r="AJ54">
        <f t="shared" si="39"/>
        <v>-9.6684858069616126</v>
      </c>
      <c r="AK54">
        <f t="shared" si="61"/>
        <v>-6.3167442361448058</v>
      </c>
      <c r="AL54">
        <f t="shared" si="40"/>
        <v>-15.985246771364746</v>
      </c>
      <c r="AN54">
        <f t="shared" si="41"/>
        <v>0</v>
      </c>
      <c r="AO54">
        <f t="shared" si="42"/>
        <v>0</v>
      </c>
      <c r="AP54">
        <f t="shared" si="43"/>
        <v>-2.3423576285126943E-12</v>
      </c>
      <c r="AQ54">
        <f t="shared" si="44"/>
        <v>-5.1678736411574776E-8</v>
      </c>
      <c r="AR54">
        <f t="shared" si="45"/>
        <v>-5.1681078769203282E-8</v>
      </c>
      <c r="AS54">
        <f t="shared" si="46"/>
        <v>-2.9870280977581931E-2</v>
      </c>
      <c r="AT54">
        <f t="shared" si="47"/>
        <v>-1.9515250781183224E-2</v>
      </c>
      <c r="AU54">
        <f t="shared" si="48"/>
        <v>-4.9385583439843922E-2</v>
      </c>
      <c r="AW54">
        <v>51</v>
      </c>
      <c r="AX54">
        <f>IF(Z54&gt;0, (R54*SUMPRODUCT(K54:$K$98, X54:$X$98)-K54*$AZ$3)/Z54, 0)</f>
        <v>-5313428933021.5967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0.81105379099999997</v>
      </c>
      <c r="Q55" s="5">
        <f t="shared" si="60"/>
        <v>50</v>
      </c>
      <c r="R55">
        <f t="shared" si="31"/>
        <v>250000</v>
      </c>
      <c r="S55">
        <f t="shared" si="32"/>
        <v>-26511503123733.324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-80.570717566535606</v>
      </c>
      <c r="AC55">
        <f t="shared" si="33"/>
        <v>-71.93814072946688</v>
      </c>
      <c r="AE55">
        <f t="shared" si="34"/>
        <v>0</v>
      </c>
      <c r="AF55">
        <f t="shared" si="35"/>
        <v>0</v>
      </c>
      <c r="AG55">
        <f t="shared" si="36"/>
        <v>-1.3567344784963786E-10</v>
      </c>
      <c r="AH55">
        <f t="shared" si="37"/>
        <v>-3.0746240680765017E-6</v>
      </c>
      <c r="AI55">
        <f t="shared" si="38"/>
        <v>-3.0747597415243512E-6</v>
      </c>
      <c r="AJ55">
        <f t="shared" si="39"/>
        <v>-8.6325768370687257</v>
      </c>
      <c r="AK55">
        <f t="shared" si="61"/>
        <v>-5.6399502296574928</v>
      </c>
      <c r="AL55">
        <f t="shared" si="40"/>
        <v>-14.272530141485959</v>
      </c>
      <c r="AN55">
        <f t="shared" si="41"/>
        <v>0</v>
      </c>
      <c r="AO55">
        <f t="shared" si="42"/>
        <v>0</v>
      </c>
      <c r="AP55">
        <f t="shared" si="43"/>
        <v>-3.7424644441480084E-13</v>
      </c>
      <c r="AQ55">
        <f t="shared" si="44"/>
        <v>-8.481151939656207E-9</v>
      </c>
      <c r="AR55">
        <f t="shared" si="45"/>
        <v>-8.4815261861006201E-9</v>
      </c>
      <c r="AS55">
        <f t="shared" si="46"/>
        <v>-2.3812405733147007E-2</v>
      </c>
      <c r="AT55">
        <f t="shared" si="47"/>
        <v>-1.5557438493529006E-2</v>
      </c>
      <c r="AU55">
        <f t="shared" si="48"/>
        <v>-3.9369852708202195E-2</v>
      </c>
      <c r="AW55">
        <v>52</v>
      </c>
      <c r="AX55">
        <f>IF(Z55&gt;0, (R55*SUMPRODUCT(K55:$K$98, X55:$X$98)-K55*$AZ$3)/Z55, 0)</f>
        <v>-26511503123733.324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0.81525055400000002</v>
      </c>
      <c r="Q56" s="5">
        <f t="shared" si="60"/>
        <v>50</v>
      </c>
      <c r="R56">
        <f t="shared" si="31"/>
        <v>250000</v>
      </c>
      <c r="S56">
        <f t="shared" si="32"/>
        <v>-135456709457217.44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-71.93814072946688</v>
      </c>
      <c r="AC56">
        <f t="shared" si="33"/>
        <v>-64.230482801566382</v>
      </c>
      <c r="AE56">
        <f t="shared" si="34"/>
        <v>0</v>
      </c>
      <c r="AF56">
        <f t="shared" si="35"/>
        <v>0</v>
      </c>
      <c r="AG56">
        <f t="shared" si="36"/>
        <v>-2.3708859848634112E-11</v>
      </c>
      <c r="AH56">
        <f t="shared" si="37"/>
        <v>-5.5303926761253682E-7</v>
      </c>
      <c r="AI56">
        <f t="shared" si="38"/>
        <v>-5.530629764723854E-7</v>
      </c>
      <c r="AJ56">
        <f t="shared" si="39"/>
        <v>-7.7076579279004989</v>
      </c>
      <c r="AK56">
        <f t="shared" si="61"/>
        <v>-5.0356698510626821</v>
      </c>
      <c r="AL56">
        <f t="shared" si="40"/>
        <v>-12.743328332026158</v>
      </c>
      <c r="AN56">
        <f t="shared" si="41"/>
        <v>0</v>
      </c>
      <c r="AO56">
        <f t="shared" si="42"/>
        <v>0</v>
      </c>
      <c r="AP56">
        <f t="shared" si="43"/>
        <v>-5.8392284668710936E-14</v>
      </c>
      <c r="AQ56">
        <f t="shared" si="44"/>
        <v>-1.362074201525431E-9</v>
      </c>
      <c r="AR56">
        <f t="shared" si="45"/>
        <v>-1.3621325938100997E-9</v>
      </c>
      <c r="AS56">
        <f t="shared" si="46"/>
        <v>-1.8983104152979394E-2</v>
      </c>
      <c r="AT56">
        <f t="shared" si="47"/>
        <v>-1.2402294725186353E-2</v>
      </c>
      <c r="AU56">
        <f t="shared" si="48"/>
        <v>-3.1385400240298345E-2</v>
      </c>
      <c r="AW56">
        <v>53</v>
      </c>
      <c r="AX56">
        <f>IF(Z56&gt;0, (R56*SUMPRODUCT(K56:$K$98, X56:$X$98)-K56*$AZ$3)/Z56, 0)</f>
        <v>-135456709457217.44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0.81969331899999998</v>
      </c>
      <c r="Q57" s="5">
        <f t="shared" si="60"/>
        <v>50</v>
      </c>
      <c r="R57">
        <f t="shared" si="31"/>
        <v>250000</v>
      </c>
      <c r="S57">
        <f t="shared" si="32"/>
        <v>-710151180676869.63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-64.230482801566382</v>
      </c>
      <c r="AC57">
        <f t="shared" si="33"/>
        <v>-57.348645359730533</v>
      </c>
      <c r="AE57">
        <f t="shared" si="34"/>
        <v>0</v>
      </c>
      <c r="AF57">
        <f t="shared" si="35"/>
        <v>0</v>
      </c>
      <c r="AG57">
        <f t="shared" si="36"/>
        <v>-4.0377772311150395E-12</v>
      </c>
      <c r="AH57">
        <f t="shared" si="37"/>
        <v>-9.7169970095163662E-8</v>
      </c>
      <c r="AI57">
        <f t="shared" si="38"/>
        <v>-9.7174007872394774E-8</v>
      </c>
      <c r="AJ57">
        <f t="shared" si="39"/>
        <v>-6.8818374418358488</v>
      </c>
      <c r="AK57">
        <f t="shared" si="61"/>
        <v>-4.496133796109647</v>
      </c>
      <c r="AL57">
        <f t="shared" si="40"/>
        <v>-11.377971335119504</v>
      </c>
      <c r="AN57">
        <f t="shared" si="41"/>
        <v>0</v>
      </c>
      <c r="AO57">
        <f t="shared" si="42"/>
        <v>0</v>
      </c>
      <c r="AP57">
        <f t="shared" si="43"/>
        <v>-8.879103748156561E-15</v>
      </c>
      <c r="AQ57">
        <f t="shared" si="44"/>
        <v>-2.1367752510753787E-10</v>
      </c>
      <c r="AR57">
        <f t="shared" si="45"/>
        <v>-2.13686404211286E-10</v>
      </c>
      <c r="AS57">
        <f t="shared" si="46"/>
        <v>-1.5133214421325246E-2</v>
      </c>
      <c r="AT57">
        <f t="shared" si="47"/>
        <v>-9.8870334236408879E-3</v>
      </c>
      <c r="AU57">
        <f t="shared" si="48"/>
        <v>-2.502024805865254E-2</v>
      </c>
      <c r="AW57">
        <v>54</v>
      </c>
      <c r="AX57">
        <f>IF(Z57&gt;0, (R57*SUMPRODUCT(K57:$K$98, X57:$X$98)-K57*$AZ$3)/Z57, 0)</f>
        <v>-710151180676869.63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0.82421808699999999</v>
      </c>
      <c r="Q58" s="5">
        <f t="shared" si="60"/>
        <v>50</v>
      </c>
      <c r="R58">
        <f t="shared" si="31"/>
        <v>250000</v>
      </c>
      <c r="S58">
        <f t="shared" si="32"/>
        <v>-3824684748197398.5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-57.348645359730533</v>
      </c>
      <c r="AC58">
        <f t="shared" si="33"/>
        <v>-51.204147642803207</v>
      </c>
      <c r="AE58">
        <f t="shared" si="34"/>
        <v>0</v>
      </c>
      <c r="AF58">
        <f t="shared" si="35"/>
        <v>0</v>
      </c>
      <c r="AG58">
        <f t="shared" si="36"/>
        <v>-6.6939043364209413E-13</v>
      </c>
      <c r="AH58">
        <f t="shared" si="37"/>
        <v>-1.6640045125808973E-8</v>
      </c>
      <c r="AI58">
        <f t="shared" si="38"/>
        <v>-1.6640714516242614E-8</v>
      </c>
      <c r="AJ58">
        <f t="shared" si="39"/>
        <v>-6.1444977169273258</v>
      </c>
      <c r="AK58">
        <f t="shared" si="61"/>
        <v>-4.014405175181138</v>
      </c>
      <c r="AL58">
        <f t="shared" si="40"/>
        <v>-10.158902908749178</v>
      </c>
      <c r="AN58">
        <f t="shared" si="41"/>
        <v>0</v>
      </c>
      <c r="AO58">
        <f t="shared" si="42"/>
        <v>0</v>
      </c>
      <c r="AP58">
        <f t="shared" si="43"/>
        <v>-1.3142810759775572E-15</v>
      </c>
      <c r="AQ58">
        <f t="shared" si="44"/>
        <v>-3.2671062078482717E-11</v>
      </c>
      <c r="AR58">
        <f t="shared" si="45"/>
        <v>-3.2672376359558691E-11</v>
      </c>
      <c r="AS58">
        <f t="shared" si="46"/>
        <v>-1.2064105886315525E-2</v>
      </c>
      <c r="AT58">
        <f t="shared" si="47"/>
        <v>-7.8818825126322489E-3</v>
      </c>
      <c r="AU58">
        <f t="shared" si="48"/>
        <v>-1.9945988431620151E-2</v>
      </c>
      <c r="AW58">
        <v>55</v>
      </c>
      <c r="AX58">
        <f>IF(Z58&gt;0, (R58*SUMPRODUCT(K58:$K$98, X58:$X$98)-K58*$AZ$3)/Z58, 0)</f>
        <v>-3824684748197398.5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0.82894669600000004</v>
      </c>
      <c r="Q59" s="5">
        <f t="shared" si="60"/>
        <v>50</v>
      </c>
      <c r="R59">
        <f t="shared" si="31"/>
        <v>250000</v>
      </c>
      <c r="S59">
        <f t="shared" si="32"/>
        <v>-2.1203520895212152E+16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-51.204147642803207</v>
      </c>
      <c r="AC59">
        <f t="shared" si="33"/>
        <v>-45.717988966817146</v>
      </c>
      <c r="AE59">
        <f t="shared" si="34"/>
        <v>0</v>
      </c>
      <c r="AF59">
        <f t="shared" si="35"/>
        <v>0</v>
      </c>
      <c r="AG59">
        <f t="shared" si="36"/>
        <v>-1.0780754100405199E-13</v>
      </c>
      <c r="AH59">
        <f t="shared" si="37"/>
        <v>-2.774444941508106E-9</v>
      </c>
      <c r="AI59">
        <f t="shared" si="38"/>
        <v>-2.7745527490491101E-9</v>
      </c>
      <c r="AJ59">
        <f t="shared" si="39"/>
        <v>-5.4861586759860614</v>
      </c>
      <c r="AK59">
        <f t="shared" si="61"/>
        <v>-3.5842903349962247</v>
      </c>
      <c r="AL59">
        <f t="shared" si="40"/>
        <v>-9.0704490137568392</v>
      </c>
      <c r="AN59">
        <f t="shared" si="41"/>
        <v>0</v>
      </c>
      <c r="AO59">
        <f t="shared" si="42"/>
        <v>0</v>
      </c>
      <c r="AP59">
        <f t="shared" si="43"/>
        <v>-1.8899045506326833E-16</v>
      </c>
      <c r="AQ59">
        <f t="shared" si="44"/>
        <v>-4.8637006944058974E-12</v>
      </c>
      <c r="AR59">
        <f t="shared" si="45"/>
        <v>-4.8638896848609602E-12</v>
      </c>
      <c r="AS59">
        <f t="shared" si="46"/>
        <v>-9.6174313509751023E-3</v>
      </c>
      <c r="AT59">
        <f t="shared" si="47"/>
        <v>-6.2833884826697869E-3</v>
      </c>
      <c r="AU59">
        <f t="shared" si="48"/>
        <v>-1.590081983850878E-2</v>
      </c>
      <c r="AW59">
        <v>56</v>
      </c>
      <c r="AX59">
        <f>IF(Z59&gt;0, (R59*SUMPRODUCT(K59:$K$98, X59:$X$98)-K59*$AZ$3)/Z59, 0)</f>
        <v>-2.1203520895212152E+16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0.83370721699999994</v>
      </c>
      <c r="Q60" s="5">
        <f t="shared" si="60"/>
        <v>50</v>
      </c>
      <c r="R60">
        <f t="shared" si="31"/>
        <v>250000</v>
      </c>
      <c r="S60">
        <f t="shared" si="32"/>
        <v>-1.2112980984549248E+17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-45.717988966817146</v>
      </c>
      <c r="AC60">
        <f t="shared" si="33"/>
        <v>-40.819633006090989</v>
      </c>
      <c r="AE60">
        <f t="shared" si="34"/>
        <v>0</v>
      </c>
      <c r="AF60">
        <f t="shared" si="35"/>
        <v>0</v>
      </c>
      <c r="AG60">
        <f t="shared" si="36"/>
        <v>-1.6849540611909903E-14</v>
      </c>
      <c r="AH60">
        <f t="shared" si="37"/>
        <v>-4.493996249105078E-10</v>
      </c>
      <c r="AI60">
        <f t="shared" si="38"/>
        <v>-4.494164744511197E-10</v>
      </c>
      <c r="AJ60">
        <f t="shared" si="39"/>
        <v>-4.8983559607261569</v>
      </c>
      <c r="AK60">
        <f t="shared" si="61"/>
        <v>-3.2002592276772006</v>
      </c>
      <c r="AL60">
        <f t="shared" si="40"/>
        <v>-8.098615188852774</v>
      </c>
      <c r="AN60">
        <f t="shared" si="41"/>
        <v>0</v>
      </c>
      <c r="AO60">
        <f t="shared" si="42"/>
        <v>0</v>
      </c>
      <c r="AP60">
        <f t="shared" si="43"/>
        <v>-2.6373075162745227E-17</v>
      </c>
      <c r="AQ60">
        <f t="shared" si="44"/>
        <v>-7.0340493897482581E-13</v>
      </c>
      <c r="AR60">
        <f t="shared" si="45"/>
        <v>-7.0343131204998862E-13</v>
      </c>
      <c r="AS60">
        <f t="shared" si="46"/>
        <v>-7.6669573908026509E-3</v>
      </c>
      <c r="AT60">
        <f t="shared" si="47"/>
        <v>-5.0090788286620801E-3</v>
      </c>
      <c r="AU60">
        <f t="shared" si="48"/>
        <v>-1.2676036220168161E-2</v>
      </c>
      <c r="AW60">
        <v>57</v>
      </c>
      <c r="AX60">
        <f>IF(Z60&gt;0, (R60*SUMPRODUCT(K60:$K$98, X60:$X$98)-K60*$AZ$3)/Z60, 0)</f>
        <v>-1.2112980984549248E+17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0.83838979800000002</v>
      </c>
      <c r="Q61" s="5">
        <f t="shared" si="60"/>
        <v>50</v>
      </c>
      <c r="R61">
        <f t="shared" si="31"/>
        <v>250000</v>
      </c>
      <c r="S61">
        <f t="shared" si="32"/>
        <v>-7.1335315504346637E+17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-40.819633006090989</v>
      </c>
      <c r="AC61">
        <f t="shared" si="33"/>
        <v>-36.446100898296137</v>
      </c>
      <c r="AE61">
        <f t="shared" si="34"/>
        <v>0</v>
      </c>
      <c r="AF61">
        <f t="shared" si="35"/>
        <v>0</v>
      </c>
      <c r="AG61">
        <f t="shared" si="36"/>
        <v>-2.5545622557788635E-15</v>
      </c>
      <c r="AH61">
        <f t="shared" si="37"/>
        <v>-7.0632414750059698E-11</v>
      </c>
      <c r="AI61">
        <f t="shared" si="38"/>
        <v>-7.063496931231548E-11</v>
      </c>
      <c r="AJ61">
        <f t="shared" si="39"/>
        <v>-4.3735321077948512</v>
      </c>
      <c r="AK61">
        <f t="shared" si="61"/>
        <v>-2.8573743104263696</v>
      </c>
      <c r="AL61">
        <f t="shared" si="40"/>
        <v>-7.2309064182918554</v>
      </c>
      <c r="AN61">
        <f t="shared" si="41"/>
        <v>0</v>
      </c>
      <c r="AO61">
        <f t="shared" si="42"/>
        <v>0</v>
      </c>
      <c r="AP61">
        <f t="shared" si="43"/>
        <v>-3.5700243328437367E-18</v>
      </c>
      <c r="AQ61">
        <f t="shared" si="44"/>
        <v>-9.8709451599699931E-14</v>
      </c>
      <c r="AR61">
        <f t="shared" si="45"/>
        <v>-9.8713021624032782E-14</v>
      </c>
      <c r="AS61">
        <f t="shared" si="46"/>
        <v>-6.1120514913975046E-3</v>
      </c>
      <c r="AT61">
        <f t="shared" si="47"/>
        <v>-3.9932069743802623E-3</v>
      </c>
      <c r="AU61">
        <f t="shared" si="48"/>
        <v>-1.010525846587648E-2</v>
      </c>
      <c r="AW61">
        <v>58</v>
      </c>
      <c r="AX61">
        <f>IF(Z61&gt;0, (R61*SUMPRODUCT(K61:$K$98, X61:$X$98)-K61*$AZ$3)/Z61, 0)</f>
        <v>-7.1335315504346637E+17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0.84318435700000005</v>
      </c>
      <c r="Q62" s="5">
        <f t="shared" si="60"/>
        <v>50</v>
      </c>
      <c r="R62">
        <f t="shared" si="31"/>
        <v>250000</v>
      </c>
      <c r="S62">
        <f t="shared" si="32"/>
        <v>-4.338246571315562E+18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-36.446100898296137</v>
      </c>
      <c r="AC62">
        <f t="shared" si="33"/>
        <v>-32.541161516335919</v>
      </c>
      <c r="AE62">
        <f t="shared" si="34"/>
        <v>0</v>
      </c>
      <c r="AF62">
        <f t="shared" si="35"/>
        <v>0</v>
      </c>
      <c r="AG62">
        <f t="shared" si="36"/>
        <v>-3.7504970016570423E-16</v>
      </c>
      <c r="AH62">
        <f t="shared" si="37"/>
        <v>-1.0769834665276853E-11</v>
      </c>
      <c r="AI62">
        <f t="shared" si="38"/>
        <v>-1.077020971497702E-11</v>
      </c>
      <c r="AJ62">
        <f t="shared" si="39"/>
        <v>-3.9049393819602187</v>
      </c>
      <c r="AK62">
        <f t="shared" si="61"/>
        <v>-2.5512270628807299</v>
      </c>
      <c r="AL62">
        <f t="shared" si="40"/>
        <v>-6.4561664448517186</v>
      </c>
      <c r="AN62">
        <f t="shared" si="41"/>
        <v>0</v>
      </c>
      <c r="AO62">
        <f t="shared" si="42"/>
        <v>0</v>
      </c>
      <c r="AP62">
        <f t="shared" si="43"/>
        <v>-4.6797805174294571E-19</v>
      </c>
      <c r="AQ62">
        <f t="shared" si="44"/>
        <v>-1.3438342283764287E-14</v>
      </c>
      <c r="AR62">
        <f t="shared" si="45"/>
        <v>-1.3438810261816032E-14</v>
      </c>
      <c r="AS62">
        <f t="shared" si="46"/>
        <v>-4.8724900282193359E-3</v>
      </c>
      <c r="AT62">
        <f t="shared" si="47"/>
        <v>-3.1833601517700328E-3</v>
      </c>
      <c r="AU62">
        <f t="shared" si="48"/>
        <v>-8.0558501800028076E-3</v>
      </c>
      <c r="AW62">
        <v>59</v>
      </c>
      <c r="AX62">
        <f>IF(Z62&gt;0, (R62*SUMPRODUCT(K62:$K$98, X62:$X$98)-K62*$AZ$3)/Z62, 0)</f>
        <v>-4.338246571315562E+18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0.84806285100000001</v>
      </c>
      <c r="Q63" s="5">
        <f t="shared" si="60"/>
        <v>50</v>
      </c>
      <c r="R63">
        <f t="shared" si="31"/>
        <v>250000</v>
      </c>
      <c r="S63">
        <f t="shared" si="32"/>
        <v>-2.7289786119873446E+19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-32.541161516335919</v>
      </c>
      <c r="AC63">
        <f t="shared" si="33"/>
        <v>-29.054608496728509</v>
      </c>
      <c r="AE63">
        <f t="shared" si="34"/>
        <v>0</v>
      </c>
      <c r="AF63">
        <f t="shared" si="35"/>
        <v>0</v>
      </c>
      <c r="AG63">
        <f t="shared" si="36"/>
        <v>-5.32334851748249E-17</v>
      </c>
      <c r="AH63">
        <f t="shared" si="37"/>
        <v>-1.5903285899461115E-12</v>
      </c>
      <c r="AI63">
        <f t="shared" si="38"/>
        <v>-1.5903818234312863E-12</v>
      </c>
      <c r="AJ63">
        <f t="shared" si="39"/>
        <v>-3.4865530196074097</v>
      </c>
      <c r="AK63">
        <f t="shared" si="61"/>
        <v>-2.2778813061435144</v>
      </c>
      <c r="AL63">
        <f t="shared" si="40"/>
        <v>-5.7644343257525144</v>
      </c>
      <c r="AN63">
        <f t="shared" si="41"/>
        <v>0</v>
      </c>
      <c r="AO63">
        <f t="shared" si="42"/>
        <v>0</v>
      </c>
      <c r="AP63">
        <f t="shared" si="43"/>
        <v>-5.9306670052650179E-20</v>
      </c>
      <c r="AQ63">
        <f t="shared" si="44"/>
        <v>-1.7717625034220894E-15</v>
      </c>
      <c r="AR63">
        <f t="shared" si="45"/>
        <v>-1.771821810092142E-15</v>
      </c>
      <c r="AS63">
        <f t="shared" si="46"/>
        <v>-3.8843192189249327E-3</v>
      </c>
      <c r="AT63">
        <f t="shared" si="47"/>
        <v>-2.5377552230309635E-3</v>
      </c>
      <c r="AU63">
        <f t="shared" si="48"/>
        <v>-6.4220744419576673E-3</v>
      </c>
      <c r="AW63">
        <v>60</v>
      </c>
      <c r="AX63">
        <f>IF(Z63&gt;0, (R63*SUMPRODUCT(K63:$K$98, X63:$X$98)-K63*$AZ$3)/Z63, 0)</f>
        <v>-2.7289786119873446E+19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0.85299375700000002</v>
      </c>
      <c r="Q64" s="5">
        <f t="shared" si="60"/>
        <v>50</v>
      </c>
      <c r="R64">
        <f t="shared" si="31"/>
        <v>250000</v>
      </c>
      <c r="S64">
        <f t="shared" si="32"/>
        <v>-1.7784503779271374E+20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-29.054608496728509</v>
      </c>
      <c r="AC64">
        <f t="shared" si="33"/>
        <v>-25.941614729221889</v>
      </c>
      <c r="AE64">
        <f t="shared" si="34"/>
        <v>0</v>
      </c>
      <c r="AF64">
        <f t="shared" si="35"/>
        <v>0</v>
      </c>
      <c r="AG64">
        <f t="shared" si="36"/>
        <v>-7.2933198055989585E-18</v>
      </c>
      <c r="AH64">
        <f t="shared" si="37"/>
        <v>-2.2703915258738847E-13</v>
      </c>
      <c r="AI64">
        <f t="shared" si="38"/>
        <v>-2.2704644590719406E-13</v>
      </c>
      <c r="AJ64">
        <f t="shared" si="39"/>
        <v>-3.1129937675066195</v>
      </c>
      <c r="AK64">
        <f t="shared" si="61"/>
        <v>-2.0338225947709958</v>
      </c>
      <c r="AL64">
        <f t="shared" si="40"/>
        <v>-5.1468163622778427</v>
      </c>
      <c r="AN64">
        <f t="shared" si="41"/>
        <v>0</v>
      </c>
      <c r="AO64">
        <f t="shared" si="42"/>
        <v>0</v>
      </c>
      <c r="AP64">
        <f t="shared" si="43"/>
        <v>-7.2548071863876917E-21</v>
      </c>
      <c r="AQ64">
        <f t="shared" si="44"/>
        <v>-2.2584026474718511E-16</v>
      </c>
      <c r="AR64">
        <f t="shared" si="45"/>
        <v>-2.258475195543715E-16</v>
      </c>
      <c r="AS64">
        <f t="shared" si="46"/>
        <v>-3.0965554997807215E-3</v>
      </c>
      <c r="AT64">
        <f t="shared" si="47"/>
        <v>-2.023082926523409E-3</v>
      </c>
      <c r="AU64">
        <f t="shared" si="48"/>
        <v>-5.1196384263043565E-3</v>
      </c>
      <c r="AW64">
        <v>61</v>
      </c>
      <c r="AX64">
        <f>IF(Z64&gt;0, (R64*SUMPRODUCT(K64:$K$98, X64:$X$98)-K64*$AZ$3)/Z64, 0)</f>
        <v>-1.7784503779271374E+20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0.85794593600000002</v>
      </c>
      <c r="Q65" s="5">
        <f t="shared" si="60"/>
        <v>50</v>
      </c>
      <c r="R65">
        <f t="shared" si="31"/>
        <v>250000</v>
      </c>
      <c r="S65">
        <f t="shared" si="32"/>
        <v>-1.2024636539389126E+21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-25.941614729221889</v>
      </c>
      <c r="AC65">
        <f t="shared" si="33"/>
        <v>-23.162156008233826</v>
      </c>
      <c r="AE65">
        <f t="shared" si="34"/>
        <v>0</v>
      </c>
      <c r="AF65">
        <f t="shared" si="35"/>
        <v>0</v>
      </c>
      <c r="AG65">
        <f t="shared" si="36"/>
        <v>-9.6311252038103208E-19</v>
      </c>
      <c r="AH65">
        <f t="shared" si="37"/>
        <v>-3.1286370435809686E-14</v>
      </c>
      <c r="AI65">
        <f t="shared" si="38"/>
        <v>-3.128733354833007E-14</v>
      </c>
      <c r="AJ65">
        <f t="shared" si="39"/>
        <v>-2.7794587209880639</v>
      </c>
      <c r="AK65">
        <f t="shared" si="61"/>
        <v>-1.8159130310455325</v>
      </c>
      <c r="AL65">
        <f t="shared" si="40"/>
        <v>-4.5953717520336275</v>
      </c>
      <c r="AN65">
        <f t="shared" si="41"/>
        <v>0</v>
      </c>
      <c r="AO65">
        <f t="shared" si="42"/>
        <v>0</v>
      </c>
      <c r="AP65">
        <f t="shared" si="43"/>
        <v>-8.5538104687401753E-22</v>
      </c>
      <c r="AQ65">
        <f t="shared" si="44"/>
        <v>-2.7786751526896942E-17</v>
      </c>
      <c r="AR65">
        <f t="shared" si="45"/>
        <v>-2.7787606907943815E-17</v>
      </c>
      <c r="AS65">
        <f t="shared" si="46"/>
        <v>-2.4685550859221404E-3</v>
      </c>
      <c r="AT65">
        <f t="shared" si="47"/>
        <v>-1.6127893228024628E-3</v>
      </c>
      <c r="AU65">
        <f t="shared" si="48"/>
        <v>-4.0813444087246312E-3</v>
      </c>
      <c r="AW65">
        <v>62</v>
      </c>
      <c r="AX65">
        <f>IF(Z65&gt;0, (R65*SUMPRODUCT(K65:$K$98, X65:$X$98)-K65*$AZ$3)/Z65, 0)</f>
        <v>-1.2024636539389126E+21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0.86292441799999997</v>
      </c>
      <c r="Q66" s="5">
        <f t="shared" si="60"/>
        <v>50</v>
      </c>
      <c r="R66">
        <f t="shared" si="31"/>
        <v>250000</v>
      </c>
      <c r="S66">
        <f t="shared" si="32"/>
        <v>-8.4487377161527136E+21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-23.162156008233826</v>
      </c>
      <c r="AC66">
        <f t="shared" si="33"/>
        <v>-20.680496435923057</v>
      </c>
      <c r="AE66">
        <f t="shared" si="34"/>
        <v>0</v>
      </c>
      <c r="AF66">
        <f t="shared" si="35"/>
        <v>0</v>
      </c>
      <c r="AG66">
        <f t="shared" si="36"/>
        <v>-1.2238808405890659E-19</v>
      </c>
      <c r="AH66">
        <f t="shared" si="37"/>
        <v>-4.1554665555915758E-15</v>
      </c>
      <c r="AI66">
        <f t="shared" si="38"/>
        <v>-4.1555889436756346E-15</v>
      </c>
      <c r="AJ66">
        <f t="shared" si="39"/>
        <v>-2.4816595723107682</v>
      </c>
      <c r="AK66">
        <f t="shared" si="61"/>
        <v>-1.6213509205763679</v>
      </c>
      <c r="AL66">
        <f t="shared" si="40"/>
        <v>-4.1030104928871403</v>
      </c>
      <c r="AN66">
        <f t="shared" si="41"/>
        <v>0</v>
      </c>
      <c r="AO66">
        <f t="shared" si="42"/>
        <v>0</v>
      </c>
      <c r="AP66">
        <f t="shared" si="43"/>
        <v>-9.7051825324361725E-23</v>
      </c>
      <c r="AQ66">
        <f t="shared" si="44"/>
        <v>-3.2952196073303225E-18</v>
      </c>
      <c r="AR66">
        <f t="shared" si="45"/>
        <v>-3.2953166591556468E-18</v>
      </c>
      <c r="AS66">
        <f t="shared" si="46"/>
        <v>-1.9679170008945609E-3</v>
      </c>
      <c r="AT66">
        <f t="shared" si="47"/>
        <v>-1.2857057739177793E-3</v>
      </c>
      <c r="AU66">
        <f t="shared" si="48"/>
        <v>-3.2536227748123439E-3</v>
      </c>
      <c r="AW66">
        <v>63</v>
      </c>
      <c r="AX66">
        <f>IF(Z66&gt;0, (R66*SUMPRODUCT(K66:$K$98, X66:$X$98)-K66*$AZ$3)/Z66, 0)</f>
        <v>-8.4487377161527136E+21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2">$C$6</f>
        <v>250000</v>
      </c>
      <c r="S67">
        <f t="shared" ref="S67:S79" si="63">AX67</f>
        <v>-6.1800837296104824E+22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-20.680496435923057</v>
      </c>
      <c r="AC67">
        <f t="shared" ref="AC67:AC79" si="64">S67*Z67</f>
        <v>-18.464728960645587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-1.4938898701465797E-20</v>
      </c>
      <c r="AH67">
        <f t="shared" ref="AH67:AH79" si="68">-X67*R67</f>
        <v>-5.3112652258425868E-16</v>
      </c>
      <c r="AI67">
        <f t="shared" ref="AI67:AI79" si="69">SUM(AE67:AH67)</f>
        <v>-5.3114146148296011E-16</v>
      </c>
      <c r="AJ67">
        <f t="shared" ref="AJ67:AJ79" si="70">AB67-AC67</f>
        <v>-2.2157674752774703</v>
      </c>
      <c r="AK67">
        <f t="shared" si="61"/>
        <v>-1.4476347505146141</v>
      </c>
      <c r="AL67">
        <f t="shared" ref="AL67:AL79" si="71">SUM(AI67:AK67)</f>
        <v>-3.6634022257920851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-1.05770639827331E-23</v>
      </c>
      <c r="AQ67">
        <f t="shared" ref="AQ67:AQ79" si="75">AH67*$K67</f>
        <v>-3.7604908665382606E-19</v>
      </c>
      <c r="AR67">
        <f t="shared" ref="AR67:AR79" si="76">AI67*$K67</f>
        <v>-3.7605966371780878E-19</v>
      </c>
      <c r="AS67">
        <f t="shared" ref="AS67:AS79" si="77">AJ67*$K67</f>
        <v>-1.5688113846417091E-3</v>
      </c>
      <c r="AT67">
        <f t="shared" ref="AT67:AT79" si="78">AK67*$K67</f>
        <v>-1.02495677129925E-3</v>
      </c>
      <c r="AU67">
        <f t="shared" ref="AU67:AU79" si="79">AL67*$K67</f>
        <v>-2.5937681559409596E-3</v>
      </c>
      <c r="AW67">
        <v>64</v>
      </c>
      <c r="AX67">
        <f>IF(Z67&gt;0, (R67*SUMPRODUCT(K67:$K$98, X67:$X$98)-K67*$AZ$3)/Z67, 0)</f>
        <v>-6.1800837296104824E+22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0.872959127</v>
      </c>
      <c r="Q68" s="5">
        <f t="shared" si="60"/>
        <v>50</v>
      </c>
      <c r="R68">
        <f t="shared" si="62"/>
        <v>250000</v>
      </c>
      <c r="S68">
        <f t="shared" si="63"/>
        <v>-4.7145341281228583E+23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-18.464728960645587</v>
      </c>
      <c r="AC68">
        <f t="shared" si="64"/>
        <v>-16.486365143433559</v>
      </c>
      <c r="AE68">
        <f t="shared" si="65"/>
        <v>0</v>
      </c>
      <c r="AF68">
        <f t="shared" si="66"/>
        <v>0</v>
      </c>
      <c r="AG68">
        <f t="shared" si="67"/>
        <v>-1.7484617456781228E-21</v>
      </c>
      <c r="AH68">
        <f t="shared" si="68"/>
        <v>-6.5205239843865073E-17</v>
      </c>
      <c r="AI68">
        <f t="shared" si="69"/>
        <v>-6.5206988305610755E-17</v>
      </c>
      <c r="AJ68">
        <f t="shared" si="70"/>
        <v>-1.9783638172120277</v>
      </c>
      <c r="AK68">
        <f t="shared" si="61"/>
        <v>-1.2925310272451913</v>
      </c>
      <c r="AL68">
        <f t="shared" si="71"/>
        <v>-3.270894844457219</v>
      </c>
      <c r="AN68">
        <f t="shared" si="72"/>
        <v>0</v>
      </c>
      <c r="AO68">
        <f t="shared" si="73"/>
        <v>0</v>
      </c>
      <c r="AP68">
        <f t="shared" si="74"/>
        <v>-1.1053114306392309E-24</v>
      </c>
      <c r="AQ68">
        <f t="shared" si="75"/>
        <v>-4.1220288127633169E-20</v>
      </c>
      <c r="AR68">
        <f t="shared" si="76"/>
        <v>-4.1221393439063806E-20</v>
      </c>
      <c r="AS68">
        <f t="shared" si="77"/>
        <v>-1.2506468308687098E-3</v>
      </c>
      <c r="AT68">
        <f t="shared" si="78"/>
        <v>-8.1708926283422369E-4</v>
      </c>
      <c r="AU68">
        <f t="shared" si="79"/>
        <v>-2.0677360937029336E-3</v>
      </c>
      <c r="AW68">
        <v>65</v>
      </c>
      <c r="AX68">
        <f>IF(Z68&gt;0, (R68*SUMPRODUCT(K68:$K$98, X68:$X$98)-K68*$AZ$3)/Z68, 0)</f>
        <v>-4.7145341281228583E+23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0.877957722</v>
      </c>
      <c r="Q69" s="5">
        <f t="shared" ref="Q69:Q79" si="91">$C$8</f>
        <v>50</v>
      </c>
      <c r="R69">
        <f t="shared" si="62"/>
        <v>250000</v>
      </c>
      <c r="S69">
        <f t="shared" si="63"/>
        <v>-3.756979549753768E+24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-16.486365143433559</v>
      </c>
      <c r="AC69">
        <f t="shared" si="64"/>
        <v>-14.719968878065677</v>
      </c>
      <c r="AE69">
        <f t="shared" si="65"/>
        <v>0</v>
      </c>
      <c r="AF69">
        <f t="shared" si="66"/>
        <v>0</v>
      </c>
      <c r="AG69">
        <f t="shared" si="67"/>
        <v>-1.9590163698163359E-22</v>
      </c>
      <c r="AH69">
        <f t="shared" si="68"/>
        <v>-7.6753774561985408E-18</v>
      </c>
      <c r="AI69">
        <f t="shared" si="69"/>
        <v>-7.6755733578355221E-18</v>
      </c>
      <c r="AJ69">
        <f t="shared" si="70"/>
        <v>-1.7663962653678826</v>
      </c>
      <c r="AK69">
        <f t="shared" si="61"/>
        <v>-1.1540455600403492</v>
      </c>
      <c r="AL69">
        <f t="shared" si="71"/>
        <v>-2.9204418254082318</v>
      </c>
      <c r="AN69">
        <f t="shared" si="72"/>
        <v>0</v>
      </c>
      <c r="AO69">
        <f t="shared" si="73"/>
        <v>0</v>
      </c>
      <c r="AP69">
        <f t="shared" si="74"/>
        <v>-1.1057286659665934E-25</v>
      </c>
      <c r="AQ69">
        <f t="shared" si="75"/>
        <v>-4.3322174363597336E-21</v>
      </c>
      <c r="AR69">
        <f t="shared" si="76"/>
        <v>-4.3323280092263299E-21</v>
      </c>
      <c r="AS69">
        <f t="shared" si="77"/>
        <v>-9.9700799654712244E-4</v>
      </c>
      <c r="AT69">
        <f t="shared" si="78"/>
        <v>-6.5137855774411954E-4</v>
      </c>
      <c r="AU69">
        <f t="shared" si="79"/>
        <v>-1.648386554291242E-3</v>
      </c>
      <c r="AW69">
        <v>66</v>
      </c>
      <c r="AX69">
        <f>IF(Z69&gt;0, (R69*SUMPRODUCT(K69:$K$98, X69:$X$98)-K69*$AZ$3)/Z69, 0)</f>
        <v>-3.756979549753768E+24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0.88376105100000002</v>
      </c>
      <c r="Q70" s="5">
        <f t="shared" si="91"/>
        <v>50</v>
      </c>
      <c r="R70">
        <f t="shared" si="62"/>
        <v>250000</v>
      </c>
      <c r="S70">
        <f t="shared" si="63"/>
        <v>-3.1574540770032129E+25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-14.719968878065677</v>
      </c>
      <c r="AC70">
        <f t="shared" si="64"/>
        <v>-13.142829355415783</v>
      </c>
      <c r="AE70">
        <f t="shared" si="65"/>
        <v>0</v>
      </c>
      <c r="AF70">
        <f t="shared" si="66"/>
        <v>0</v>
      </c>
      <c r="AG70">
        <f t="shared" si="67"/>
        <v>-2.0812384020308284E-23</v>
      </c>
      <c r="AH70">
        <f t="shared" si="68"/>
        <v>-8.6565118295754476E-19</v>
      </c>
      <c r="AI70">
        <f t="shared" si="69"/>
        <v>-8.6567199534156512E-19</v>
      </c>
      <c r="AJ70">
        <f t="shared" si="70"/>
        <v>-1.5771395226498939</v>
      </c>
      <c r="AK70">
        <f t="shared" si="61"/>
        <v>-1.0303978214645975</v>
      </c>
      <c r="AL70">
        <f t="shared" si="71"/>
        <v>-2.6075373441144913</v>
      </c>
      <c r="AN70">
        <f t="shared" si="72"/>
        <v>0</v>
      </c>
      <c r="AO70">
        <f t="shared" si="73"/>
        <v>0</v>
      </c>
      <c r="AP70">
        <f t="shared" si="74"/>
        <v>-1.0488522442094907E-26</v>
      </c>
      <c r="AQ70">
        <f t="shared" si="75"/>
        <v>-4.3624996783726094E-22</v>
      </c>
      <c r="AR70">
        <f t="shared" si="76"/>
        <v>-4.3626045635970308E-22</v>
      </c>
      <c r="AS70">
        <f t="shared" si="77"/>
        <v>-7.9480867071677426E-4</v>
      </c>
      <c r="AT70">
        <f t="shared" si="78"/>
        <v>-5.1927499820162587E-4</v>
      </c>
      <c r="AU70">
        <f t="shared" si="79"/>
        <v>-1.3140836689184E-3</v>
      </c>
      <c r="AW70">
        <v>67</v>
      </c>
      <c r="AX70">
        <f>IF(Z70&gt;0, (R70*SUMPRODUCT(K70:$K$98, X70:$X$98)-K70*$AZ$3)/Z70, 0)</f>
        <v>-3.1574540770032129E+25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0.88953285599999998</v>
      </c>
      <c r="Q71" s="5">
        <f t="shared" si="91"/>
        <v>50</v>
      </c>
      <c r="R71">
        <f t="shared" si="62"/>
        <v>250000</v>
      </c>
      <c r="S71">
        <f t="shared" si="63"/>
        <v>-2.8060471450205906E+26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-13.142829355415783</v>
      </c>
      <c r="AC71">
        <f t="shared" si="64"/>
        <v>-11.734669067335519</v>
      </c>
      <c r="AE71">
        <f t="shared" si="65"/>
        <v>0</v>
      </c>
      <c r="AF71">
        <f t="shared" si="66"/>
        <v>0</v>
      </c>
      <c r="AG71">
        <f t="shared" si="67"/>
        <v>-2.0909607823516115E-24</v>
      </c>
      <c r="AH71">
        <f t="shared" si="68"/>
        <v>-9.2566496988767956E-20</v>
      </c>
      <c r="AI71">
        <f t="shared" si="69"/>
        <v>-9.2568587949550303E-20</v>
      </c>
      <c r="AJ71">
        <f t="shared" si="70"/>
        <v>-1.4081602880802642</v>
      </c>
      <c r="AK71">
        <f t="shared" si="61"/>
        <v>-0.91999805487910491</v>
      </c>
      <c r="AL71">
        <f t="shared" si="71"/>
        <v>-2.3281583429593691</v>
      </c>
      <c r="AN71">
        <f t="shared" si="72"/>
        <v>0</v>
      </c>
      <c r="AO71">
        <f t="shared" si="73"/>
        <v>0</v>
      </c>
      <c r="AP71">
        <f t="shared" si="74"/>
        <v>-9.408499058367685E-28</v>
      </c>
      <c r="AQ71">
        <f t="shared" si="75"/>
        <v>-4.1651273764003469E-23</v>
      </c>
      <c r="AR71">
        <f t="shared" si="76"/>
        <v>-4.1652214613909301E-23</v>
      </c>
      <c r="AS71">
        <f t="shared" si="77"/>
        <v>-6.3361660611987807E-4</v>
      </c>
      <c r="AT71">
        <f t="shared" si="78"/>
        <v>-4.1396284933165327E-4</v>
      </c>
      <c r="AU71">
        <f t="shared" si="79"/>
        <v>-1.0475794554515314E-3</v>
      </c>
      <c r="AW71">
        <v>68</v>
      </c>
      <c r="AX71">
        <f>IF(Z71&gt;0, (R71*SUMPRODUCT(K71:$K$98, X71:$X$98)-K71*$AZ$3)/Z71, 0)</f>
        <v>-2.8060471450205906E+26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0.89526598199999996</v>
      </c>
      <c r="Q72" s="5">
        <f t="shared" si="91"/>
        <v>50</v>
      </c>
      <c r="R72">
        <f t="shared" si="62"/>
        <v>250000</v>
      </c>
      <c r="S72">
        <f t="shared" si="63"/>
        <v>-2.6446669206256241E+27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-11.734669067335519</v>
      </c>
      <c r="AC72">
        <f t="shared" si="64"/>
        <v>-10.477383095835284</v>
      </c>
      <c r="AE72">
        <f t="shared" si="65"/>
        <v>0</v>
      </c>
      <c r="AF72">
        <f t="shared" si="66"/>
        <v>0</v>
      </c>
      <c r="AG72">
        <f t="shared" si="67"/>
        <v>-1.9808511639259183E-25</v>
      </c>
      <c r="AH72">
        <f t="shared" si="68"/>
        <v>-9.3598302906775166E-21</v>
      </c>
      <c r="AI72">
        <f t="shared" si="69"/>
        <v>-9.3600283757939097E-21</v>
      </c>
      <c r="AJ72">
        <f t="shared" si="70"/>
        <v>-1.2572859715002345</v>
      </c>
      <c r="AK72">
        <f t="shared" ref="AK72:AK79" si="92">G72*SUM(AB72:AB72, AE72:AF72)</f>
        <v>-0.82142683471348643</v>
      </c>
      <c r="AL72">
        <f t="shared" si="71"/>
        <v>-2.078712806213721</v>
      </c>
      <c r="AN72">
        <f t="shared" si="72"/>
        <v>0</v>
      </c>
      <c r="AO72">
        <f t="shared" si="73"/>
        <v>0</v>
      </c>
      <c r="AP72">
        <f t="shared" si="74"/>
        <v>-7.9580796352534642E-29</v>
      </c>
      <c r="AQ72">
        <f t="shared" si="75"/>
        <v>-3.760316584212329E-24</v>
      </c>
      <c r="AR72">
        <f t="shared" si="76"/>
        <v>-3.7603961650086822E-24</v>
      </c>
      <c r="AS72">
        <f t="shared" si="77"/>
        <v>-5.0511527911342269E-4</v>
      </c>
      <c r="AT72">
        <f t="shared" si="78"/>
        <v>-3.3000864902076944E-4</v>
      </c>
      <c r="AU72">
        <f t="shared" si="79"/>
        <v>-8.3512392813419212E-4</v>
      </c>
      <c r="AW72">
        <v>69</v>
      </c>
      <c r="AX72">
        <f>IF(Z72&gt;0, (R72*SUMPRODUCT(K72:$K$98, X72:$X$98)-K72*$AZ$3)/Z72, 0)</f>
        <v>-2.6446669206256241E+27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0.900953271</v>
      </c>
      <c r="Q73" s="5">
        <f t="shared" si="91"/>
        <v>50</v>
      </c>
      <c r="R73">
        <f t="shared" si="62"/>
        <v>250000</v>
      </c>
      <c r="S73">
        <f t="shared" si="63"/>
        <v>-2.6517647274371998E+28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-10.477383095835284</v>
      </c>
      <c r="AC73">
        <f t="shared" si="64"/>
        <v>-9.3548063355672166</v>
      </c>
      <c r="AE73">
        <f t="shared" si="65"/>
        <v>0</v>
      </c>
      <c r="AF73">
        <f t="shared" si="66"/>
        <v>0</v>
      </c>
      <c r="AG73">
        <f t="shared" si="67"/>
        <v>-1.7638831678344588E-26</v>
      </c>
      <c r="AH73">
        <f t="shared" si="68"/>
        <v>-8.9232716775160663E-22</v>
      </c>
      <c r="AI73">
        <f t="shared" si="69"/>
        <v>-8.9234480658328494E-22</v>
      </c>
      <c r="AJ73">
        <f t="shared" si="70"/>
        <v>-1.1225767602680676</v>
      </c>
      <c r="AK73">
        <f t="shared" si="92"/>
        <v>-0.73341681670846992</v>
      </c>
      <c r="AL73">
        <f t="shared" si="71"/>
        <v>-1.8559935769765374</v>
      </c>
      <c r="AN73">
        <f t="shared" si="72"/>
        <v>0</v>
      </c>
      <c r="AO73">
        <f t="shared" si="73"/>
        <v>0</v>
      </c>
      <c r="AP73">
        <f t="shared" si="74"/>
        <v>-6.3271514342931633E-30</v>
      </c>
      <c r="AQ73">
        <f t="shared" si="75"/>
        <v>-3.2008294099375421E-25</v>
      </c>
      <c r="AR73">
        <f t="shared" si="76"/>
        <v>-3.2008926814518853E-25</v>
      </c>
      <c r="AS73">
        <f t="shared" si="77"/>
        <v>-4.0267480796669572E-4</v>
      </c>
      <c r="AT73">
        <f t="shared" si="78"/>
        <v>-2.6308087453824088E-4</v>
      </c>
      <c r="AU73">
        <f t="shared" si="79"/>
        <v>-6.6575568250493654E-4</v>
      </c>
      <c r="AW73">
        <v>70</v>
      </c>
      <c r="AX73">
        <f>IF(Z73&gt;0, (R73*SUMPRODUCT(K73:$K$98, X73:$X$98)-K73*$AZ$3)/Z73, 0)</f>
        <v>-2.6517647274371998E+28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0.90658776299999999</v>
      </c>
      <c r="Q74" s="5">
        <f t="shared" si="91"/>
        <v>50</v>
      </c>
      <c r="R74">
        <f t="shared" si="62"/>
        <v>250000</v>
      </c>
      <c r="S74">
        <f t="shared" si="63"/>
        <v>-2.8384888875105089E+29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-9.3548063355672166</v>
      </c>
      <c r="AC74">
        <f t="shared" si="64"/>
        <v>-8.352505656756442</v>
      </c>
      <c r="AE74">
        <f t="shared" si="65"/>
        <v>0</v>
      </c>
      <c r="AF74">
        <f t="shared" si="66"/>
        <v>0</v>
      </c>
      <c r="AG74">
        <f t="shared" si="67"/>
        <v>-1.4712944083571859E-27</v>
      </c>
      <c r="AH74">
        <f t="shared" si="68"/>
        <v>-7.995574476601978E-23</v>
      </c>
      <c r="AI74">
        <f t="shared" si="69"/>
        <v>-7.9957216060428134E-23</v>
      </c>
      <c r="AJ74">
        <f t="shared" si="70"/>
        <v>-1.0023006788107747</v>
      </c>
      <c r="AK74">
        <f t="shared" si="92"/>
        <v>-0.65483644348970527</v>
      </c>
      <c r="AL74">
        <f t="shared" si="71"/>
        <v>-1.65713712230048</v>
      </c>
      <c r="AN74">
        <f t="shared" si="72"/>
        <v>0</v>
      </c>
      <c r="AO74">
        <f t="shared" si="73"/>
        <v>0</v>
      </c>
      <c r="AP74">
        <f t="shared" si="74"/>
        <v>-4.7121594193942044E-31</v>
      </c>
      <c r="AQ74">
        <f t="shared" si="75"/>
        <v>-2.5607669932937853E-26</v>
      </c>
      <c r="AR74">
        <f t="shared" si="76"/>
        <v>-2.5608141148879792E-26</v>
      </c>
      <c r="AS74">
        <f t="shared" si="77"/>
        <v>-3.2100989155508261E-4</v>
      </c>
      <c r="AT74">
        <f t="shared" si="78"/>
        <v>-2.0972646248265371E-4</v>
      </c>
      <c r="AU74">
        <f t="shared" si="79"/>
        <v>-5.3073635403773638E-4</v>
      </c>
      <c r="AW74">
        <v>71</v>
      </c>
      <c r="AX74">
        <f>IF(Z74&gt;0, (R74*SUMPRODUCT(K74:$K$98, X74:$X$98)-K74*$AZ$3)/Z74, 0)</f>
        <v>-2.8384888875105089E+29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0.91219363099999995</v>
      </c>
      <c r="Q75" s="5">
        <f t="shared" si="91"/>
        <v>50</v>
      </c>
      <c r="R75">
        <f t="shared" si="62"/>
        <v>250000</v>
      </c>
      <c r="S75">
        <f t="shared" si="63"/>
        <v>-3.2572720083292675E+30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-8.352505656756442</v>
      </c>
      <c r="AC75">
        <f t="shared" si="64"/>
        <v>-7.4575943363896808</v>
      </c>
      <c r="AE75">
        <f t="shared" si="65"/>
        <v>0</v>
      </c>
      <c r="AF75">
        <f t="shared" si="66"/>
        <v>0</v>
      </c>
      <c r="AG75">
        <f t="shared" si="67"/>
        <v>-1.14476075644276E-28</v>
      </c>
      <c r="AH75">
        <f t="shared" si="68"/>
        <v>-6.7105269431466899E-24</v>
      </c>
      <c r="AI75">
        <f t="shared" si="69"/>
        <v>-6.710641419222334E-24</v>
      </c>
      <c r="AJ75">
        <f t="shared" si="70"/>
        <v>-0.89491132036676113</v>
      </c>
      <c r="AK75">
        <f t="shared" si="92"/>
        <v>-0.58467539597295104</v>
      </c>
      <c r="AL75">
        <f t="shared" si="71"/>
        <v>-1.4795867163397123</v>
      </c>
      <c r="AN75">
        <f t="shared" si="72"/>
        <v>0</v>
      </c>
      <c r="AO75">
        <f t="shared" si="73"/>
        <v>0</v>
      </c>
      <c r="AP75">
        <f t="shared" si="74"/>
        <v>-3.2735358443947463E-32</v>
      </c>
      <c r="AQ75">
        <f t="shared" si="75"/>
        <v>-1.9189293797446657E-27</v>
      </c>
      <c r="AR75">
        <f t="shared" si="76"/>
        <v>-1.9189621151031096E-27</v>
      </c>
      <c r="AS75">
        <f t="shared" si="77"/>
        <v>-2.5590712018102831E-4</v>
      </c>
      <c r="AT75">
        <f t="shared" si="78"/>
        <v>-1.6719265185160531E-4</v>
      </c>
      <c r="AU75">
        <f t="shared" si="79"/>
        <v>-4.2309977203263365E-4</v>
      </c>
      <c r="AW75">
        <v>72</v>
      </c>
      <c r="AX75">
        <f>IF(Z75&gt;0, (R75*SUMPRODUCT(K75:$K$98, X75:$X$98)-K75*$AZ$3)/Z75, 0)</f>
        <v>-3.2572720083292675E+30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0.91779930600000004</v>
      </c>
      <c r="Q76" s="5">
        <f t="shared" si="91"/>
        <v>50</v>
      </c>
      <c r="R76">
        <f t="shared" si="62"/>
        <v>250000</v>
      </c>
      <c r="S76">
        <f t="shared" si="63"/>
        <v>-4.0280479559731361E+31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-7.4575943363896808</v>
      </c>
      <c r="AC76">
        <f t="shared" si="64"/>
        <v>-6.6585663717765007</v>
      </c>
      <c r="AE76">
        <f t="shared" si="65"/>
        <v>0</v>
      </c>
      <c r="AF76">
        <f t="shared" si="66"/>
        <v>0</v>
      </c>
      <c r="AG76">
        <f t="shared" si="67"/>
        <v>-8.265252107913221E-30</v>
      </c>
      <c r="AH76">
        <f t="shared" si="68"/>
        <v>-5.253303138996001E-25</v>
      </c>
      <c r="AI76">
        <f t="shared" si="69"/>
        <v>-5.2533857915170798E-25</v>
      </c>
      <c r="AJ76">
        <f t="shared" si="70"/>
        <v>-0.79902796461318015</v>
      </c>
      <c r="AK76">
        <f t="shared" si="92"/>
        <v>-0.52203160354727773</v>
      </c>
      <c r="AL76">
        <f t="shared" si="71"/>
        <v>-1.3210595681604578</v>
      </c>
      <c r="AN76">
        <f t="shared" si="72"/>
        <v>0</v>
      </c>
      <c r="AO76">
        <f t="shared" si="73"/>
        <v>0</v>
      </c>
      <c r="AP76">
        <f t="shared" si="74"/>
        <v>-2.1102817839212195E-33</v>
      </c>
      <c r="AQ76">
        <f t="shared" si="75"/>
        <v>-1.3412718420319741E-28</v>
      </c>
      <c r="AR76">
        <f t="shared" si="76"/>
        <v>-1.3412929448498134E-28</v>
      </c>
      <c r="AS76">
        <f t="shared" si="77"/>
        <v>-2.0400758943002909E-4</v>
      </c>
      <c r="AT76">
        <f t="shared" si="78"/>
        <v>-1.3328495842761901E-4</v>
      </c>
      <c r="AU76">
        <f t="shared" si="79"/>
        <v>-3.3729254785764808E-4</v>
      </c>
      <c r="AW76">
        <v>73</v>
      </c>
      <c r="AX76">
        <f>IF(Z76&gt;0, (R76*SUMPRODUCT(K76:$K$98, X76:$X$98)-K76*$AZ$3)/Z76, 0)</f>
        <v>-4.0280479559731361E+31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0.92340517499999997</v>
      </c>
      <c r="Q77" s="5">
        <f t="shared" si="91"/>
        <v>50</v>
      </c>
      <c r="R77">
        <f t="shared" si="62"/>
        <v>250000</v>
      </c>
      <c r="S77">
        <f t="shared" si="63"/>
        <v>-5.4005268266141234E+32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-6.6585663717765007</v>
      </c>
      <c r="AC77">
        <f t="shared" si="64"/>
        <v>-5.9451485462290181</v>
      </c>
      <c r="AE77">
        <f t="shared" si="65"/>
        <v>0</v>
      </c>
      <c r="AF77">
        <f t="shared" si="66"/>
        <v>0</v>
      </c>
      <c r="AG77">
        <f t="shared" si="67"/>
        <v>-5.5042301770736201E-31</v>
      </c>
      <c r="AH77">
        <f t="shared" si="68"/>
        <v>-3.8160882845633631E-26</v>
      </c>
      <c r="AI77">
        <f t="shared" si="69"/>
        <v>-3.8161433268651339E-26</v>
      </c>
      <c r="AJ77">
        <f t="shared" si="70"/>
        <v>-0.71341782554748256</v>
      </c>
      <c r="AK77">
        <f t="shared" si="92"/>
        <v>-0.46609964602435511</v>
      </c>
      <c r="AL77">
        <f t="shared" si="71"/>
        <v>-1.1795174715718377</v>
      </c>
      <c r="AN77">
        <f t="shared" si="72"/>
        <v>0</v>
      </c>
      <c r="AO77">
        <f t="shared" si="73"/>
        <v>0</v>
      </c>
      <c r="AP77">
        <f t="shared" si="74"/>
        <v>-1.2547664830439412E-34</v>
      </c>
      <c r="AQ77">
        <f t="shared" si="75"/>
        <v>-8.699308571344133E-30</v>
      </c>
      <c r="AR77">
        <f t="shared" si="76"/>
        <v>-8.6994340479924367E-30</v>
      </c>
      <c r="AS77">
        <f t="shared" si="77"/>
        <v>-1.6263360126756151E-4</v>
      </c>
      <c r="AT77">
        <f t="shared" si="78"/>
        <v>-1.0625395282814015E-4</v>
      </c>
      <c r="AU77">
        <f t="shared" si="79"/>
        <v>-2.6888755409570166E-4</v>
      </c>
      <c r="AW77">
        <v>74</v>
      </c>
      <c r="AX77">
        <f>IF(Z77&gt;0, (R77*SUMPRODUCT(K77:$K$98, X77:$X$98)-K77*$AZ$3)/Z77, 0)</f>
        <v>-5.4005268266141234E+32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0.92901104300000004</v>
      </c>
      <c r="Q78" s="5">
        <f t="shared" si="91"/>
        <v>50</v>
      </c>
      <c r="R78">
        <f t="shared" si="62"/>
        <v>250000</v>
      </c>
      <c r="S78">
        <f t="shared" si="63"/>
        <v>-7.9061836593369521E+33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-5.9451485462290181</v>
      </c>
      <c r="AC78">
        <f t="shared" si="64"/>
        <v>-5.3081683448473367</v>
      </c>
      <c r="AE78">
        <f t="shared" si="65"/>
        <v>0</v>
      </c>
      <c r="AF78">
        <f t="shared" si="66"/>
        <v>0</v>
      </c>
      <c r="AG78">
        <f t="shared" si="67"/>
        <v>-3.3569725758764522E-32</v>
      </c>
      <c r="AH78">
        <f t="shared" si="68"/>
        <v>-2.5567453088576193E-27</v>
      </c>
      <c r="AI78">
        <f t="shared" si="69"/>
        <v>-2.5567788785833779E-27</v>
      </c>
      <c r="AJ78">
        <f t="shared" si="70"/>
        <v>-0.63698020138168143</v>
      </c>
      <c r="AK78">
        <f t="shared" si="92"/>
        <v>-0.41616039823603129</v>
      </c>
      <c r="AL78">
        <f t="shared" si="71"/>
        <v>-1.0531405996177128</v>
      </c>
      <c r="AN78">
        <f t="shared" si="72"/>
        <v>0</v>
      </c>
      <c r="AO78">
        <f t="shared" si="73"/>
        <v>0</v>
      </c>
      <c r="AP78">
        <f t="shared" si="74"/>
        <v>-6.832758846375724E-36</v>
      </c>
      <c r="AQ78">
        <f t="shared" si="75"/>
        <v>-5.2039817818486312E-31</v>
      </c>
      <c r="AR78">
        <f t="shared" si="76"/>
        <v>-5.2040501094370955E-31</v>
      </c>
      <c r="AS78">
        <f t="shared" si="77"/>
        <v>-1.2965051121457402E-4</v>
      </c>
      <c r="AT78">
        <f t="shared" si="78"/>
        <v>-8.4705000660188236E-5</v>
      </c>
      <c r="AU78">
        <f t="shared" si="79"/>
        <v>-2.1435551187476228E-4</v>
      </c>
      <c r="AW78">
        <v>75</v>
      </c>
      <c r="AX78">
        <f>IF(Z78&gt;0, (R78*SUMPRODUCT(K78:$K$98, X78:$X$98)-K78*$AZ$3)/Z78, 0)</f>
        <v>-7.9061836593369521E+33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-5.3081683448473367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-1.6784862879382261E-28</v>
      </c>
      <c r="AI79">
        <f t="shared" si="69"/>
        <v>-1.6784862879382261E-28</v>
      </c>
      <c r="AJ79">
        <f t="shared" si="70"/>
        <v>-5.3081683448473367</v>
      </c>
      <c r="AK79">
        <f t="shared" si="92"/>
        <v>-0.37157178413931358</v>
      </c>
      <c r="AL79">
        <f t="shared" si="71"/>
        <v>-5.6797401289866505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-3.0503387707034482E-32</v>
      </c>
      <c r="AR79">
        <f t="shared" si="76"/>
        <v>-3.0503387707034482E-32</v>
      </c>
      <c r="AS79">
        <f t="shared" si="77"/>
        <v>-9.6466154177510277E-4</v>
      </c>
      <c r="AT79">
        <f t="shared" si="78"/>
        <v>-6.7526307924257195E-5</v>
      </c>
      <c r="AU79">
        <f t="shared" si="79"/>
        <v>-1.0321878496993599E-3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43575.669817749105</v>
      </c>
      <c r="AO81" s="6">
        <f t="shared" si="93"/>
        <v>-4357.5669817749103</v>
      </c>
      <c r="AP81" s="6">
        <f t="shared" si="93"/>
        <v>-2811.6513506600036</v>
      </c>
      <c r="AQ81" s="6">
        <f t="shared" si="93"/>
        <v>-26079.327490446802</v>
      </c>
      <c r="AR81" s="6">
        <f t="shared" si="93"/>
        <v>10327.123994867379</v>
      </c>
      <c r="AS81" s="6">
        <f t="shared" si="93"/>
        <v>-5930.7759367447698</v>
      </c>
      <c r="AT81" s="6">
        <f t="shared" si="93"/>
        <v>3459.6192964344505</v>
      </c>
      <c r="AU81" s="6">
        <f t="shared" si="93"/>
        <v>7855.9673545570549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98165.154010442609</v>
      </c>
      <c r="K3">
        <v>1</v>
      </c>
      <c r="L3" s="2">
        <v>0</v>
      </c>
      <c r="O3">
        <f>$C$3</f>
        <v>98165.154010442609</v>
      </c>
      <c r="P3" s="2">
        <f>O3*C5</f>
        <v>9816.515401044262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98165.154010442609</v>
      </c>
      <c r="AF3">
        <f t="shared" ref="AF3:AF34" si="4">-$Z3*P3</f>
        <v>-9816.515401044262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85828.730405398339</v>
      </c>
      <c r="AJ3">
        <f t="shared" ref="AJ3:AJ34" si="8">AB3-AC3</f>
        <v>0</v>
      </c>
      <c r="AL3">
        <f t="shared" ref="AL3:AL34" si="9">SUM(AI3:AK3)</f>
        <v>85828.730405398339</v>
      </c>
      <c r="AN3">
        <f t="shared" ref="AN3:AN34" si="10">AE3*$K3</f>
        <v>98165.154010442609</v>
      </c>
      <c r="AO3">
        <f t="shared" ref="AO3:AO34" si="11">AF3*$K3</f>
        <v>-9816.515401044262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85828.730405398339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85828.730405398339</v>
      </c>
      <c r="AW3">
        <v>0</v>
      </c>
      <c r="AX3">
        <f>IF(Z3&gt;0, (R3*SUMPRODUCT(K3:$K$98, X3:$X$98)-K3*$AZ$3)/Z3, 0)</f>
        <v>0</v>
      </c>
      <c r="AZ3">
        <f>C6*ABS(SUMPRODUCT(X4:X69, K4:K69))/1</f>
        <v>63656.213433961384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250000</v>
      </c>
      <c r="S4">
        <f t="shared" si="1"/>
        <v>7036.8225268225988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6820.3085822101493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-6820.3085822101493</v>
      </c>
      <c r="AK4">
        <f>G4*SUM(AB4, AE4:AF4)</f>
        <v>0</v>
      </c>
      <c r="AL4">
        <f t="shared" si="9"/>
        <v>-12012.48583221015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-4635.8725446428562</v>
      </c>
      <c r="AR4">
        <f t="shared" si="14"/>
        <v>-4635.8725446428562</v>
      </c>
      <c r="AS4">
        <f t="shared" si="15"/>
        <v>-6089.5612341162041</v>
      </c>
      <c r="AT4">
        <f t="shared" si="16"/>
        <v>0</v>
      </c>
      <c r="AU4">
        <f t="shared" si="17"/>
        <v>-10725.433778759061</v>
      </c>
      <c r="AW4">
        <v>1</v>
      </c>
      <c r="AX4">
        <f>IF(Z4&gt;0, (R4*SUMPRODUCT(K4:$K$98, X4:$X$98)-K4*$AZ$3)/Z4, 0)</f>
        <v>7036.8225268225988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250000</v>
      </c>
      <c r="S5">
        <f t="shared" si="1"/>
        <v>8839.1810221790784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6820.3085822101493</v>
      </c>
      <c r="AC5">
        <f t="shared" si="2"/>
        <v>8273.9972716834964</v>
      </c>
      <c r="AE5">
        <f t="shared" si="3"/>
        <v>0</v>
      </c>
      <c r="AF5">
        <f t="shared" si="4"/>
        <v>0</v>
      </c>
      <c r="AG5">
        <f t="shared" si="5"/>
        <v>-46.802963141735447</v>
      </c>
      <c r="AH5">
        <f t="shared" si="6"/>
        <v>-5869.9288138227976</v>
      </c>
      <c r="AI5">
        <f t="shared" si="7"/>
        <v>-5916.7317769645333</v>
      </c>
      <c r="AJ5">
        <f t="shared" si="8"/>
        <v>-1453.688689473347</v>
      </c>
      <c r="AK5">
        <f>G5*SUM(AB5, AE5:AF5)</f>
        <v>477.42160075471048</v>
      </c>
      <c r="AL5">
        <f t="shared" si="9"/>
        <v>-6892.9988656831702</v>
      </c>
      <c r="AN5">
        <f t="shared" si="10"/>
        <v>0</v>
      </c>
      <c r="AO5">
        <f t="shared" si="11"/>
        <v>0</v>
      </c>
      <c r="AP5">
        <f t="shared" si="12"/>
        <v>-37.311035667837565</v>
      </c>
      <c r="AQ5">
        <f t="shared" si="13"/>
        <v>-4679.4713120398574</v>
      </c>
      <c r="AR5">
        <f t="shared" si="14"/>
        <v>-4716.7823477076954</v>
      </c>
      <c r="AS5">
        <f t="shared" si="15"/>
        <v>-1158.8717231133187</v>
      </c>
      <c r="AT5">
        <f t="shared" si="16"/>
        <v>380.59757713226281</v>
      </c>
      <c r="AU5">
        <f t="shared" si="17"/>
        <v>-5495.0564936887513</v>
      </c>
      <c r="AW5">
        <v>2</v>
      </c>
      <c r="AX5">
        <f>IF(Z5&gt;0, (R5*SUMPRODUCT(K5:$K$98, X5:$X$98)-K5*$AZ$3)/Z5, 0)</f>
        <v>8839.1810221790784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50</v>
      </c>
      <c r="R6">
        <f t="shared" si="0"/>
        <v>250000</v>
      </c>
      <c r="S6">
        <f t="shared" si="1"/>
        <v>10027.915087773661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8273.9972716834964</v>
      </c>
      <c r="AC6">
        <f t="shared" si="2"/>
        <v>9031.634204390255</v>
      </c>
      <c r="AE6">
        <f t="shared" si="3"/>
        <v>0</v>
      </c>
      <c r="AF6">
        <f t="shared" si="4"/>
        <v>0</v>
      </c>
      <c r="AG6">
        <f t="shared" si="5"/>
        <v>-45.032462507594914</v>
      </c>
      <c r="AH6">
        <f t="shared" si="6"/>
        <v>-6512.3550136158719</v>
      </c>
      <c r="AI6">
        <f t="shared" si="7"/>
        <v>-6557.3874761234665</v>
      </c>
      <c r="AJ6">
        <f t="shared" si="8"/>
        <v>-757.63693270675867</v>
      </c>
      <c r="AK6">
        <f>G6*SUM(AB6, AE6:AF6)</f>
        <v>579.17980901784483</v>
      </c>
      <c r="AL6">
        <f t="shared" si="9"/>
        <v>-6735.8445998123807</v>
      </c>
      <c r="AN6">
        <f t="shared" si="10"/>
        <v>0</v>
      </c>
      <c r="AO6">
        <f t="shared" si="11"/>
        <v>0</v>
      </c>
      <c r="AP6">
        <f t="shared" si="12"/>
        <v>-32.053217323304047</v>
      </c>
      <c r="AQ6">
        <f t="shared" si="13"/>
        <v>-4635.3656654404149</v>
      </c>
      <c r="AR6">
        <f t="shared" si="14"/>
        <v>-4667.418882763719</v>
      </c>
      <c r="AS6">
        <f t="shared" si="15"/>
        <v>-539.27100371460926</v>
      </c>
      <c r="AT6">
        <f t="shared" si="16"/>
        <v>412.24874799124564</v>
      </c>
      <c r="AU6">
        <f t="shared" si="17"/>
        <v>-4794.4411384870828</v>
      </c>
      <c r="AW6">
        <v>3</v>
      </c>
      <c r="AX6">
        <f>IF(Z6&gt;0, (R6*SUMPRODUCT(K6:$K$98, X6:$X$98)-K6*$AZ$3)/Z6, 0)</f>
        <v>10027.915087773661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250000</v>
      </c>
      <c r="S7">
        <f t="shared" si="1"/>
        <v>10718.066513963762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9031.634204390255</v>
      </c>
      <c r="AC7">
        <f t="shared" si="2"/>
        <v>9250.8294717593162</v>
      </c>
      <c r="AE7">
        <f t="shared" si="3"/>
        <v>0</v>
      </c>
      <c r="AF7">
        <f t="shared" si="4"/>
        <v>0</v>
      </c>
      <c r="AG7">
        <f t="shared" si="5"/>
        <v>-43.155309120852657</v>
      </c>
      <c r="AH7">
        <f t="shared" si="6"/>
        <v>-7134.1438083315161</v>
      </c>
      <c r="AI7">
        <f t="shared" si="7"/>
        <v>-7177.2991174523686</v>
      </c>
      <c r="AJ7">
        <f t="shared" si="8"/>
        <v>-219.19526736906118</v>
      </c>
      <c r="AK7">
        <f>G7*SUM(AB7, AE7:AF7)</f>
        <v>632.21439430731789</v>
      </c>
      <c r="AL7">
        <f t="shared" si="9"/>
        <v>-6764.2799905141119</v>
      </c>
      <c r="AN7">
        <f t="shared" si="10"/>
        <v>0</v>
      </c>
      <c r="AO7">
        <f t="shared" si="11"/>
        <v>0</v>
      </c>
      <c r="AP7">
        <f t="shared" si="12"/>
        <v>-27.425979125450766</v>
      </c>
      <c r="AQ7">
        <f t="shared" si="13"/>
        <v>-4533.8773641345697</v>
      </c>
      <c r="AR7">
        <f t="shared" si="14"/>
        <v>-4561.3033432600205</v>
      </c>
      <c r="AS7">
        <f t="shared" si="15"/>
        <v>-139.30255511381895</v>
      </c>
      <c r="AT7">
        <f t="shared" si="16"/>
        <v>401.7836770100609</v>
      </c>
      <c r="AU7">
        <f t="shared" si="17"/>
        <v>-4298.8222213637782</v>
      </c>
      <c r="AW7">
        <v>4</v>
      </c>
      <c r="AX7">
        <f>IF(Z7&gt;0, (R7*SUMPRODUCT(K7:$K$98, X7:$X$98)-K7*$AZ$3)/Z7, 0)</f>
        <v>10718.066513963762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250000</v>
      </c>
      <c r="S8">
        <f t="shared" si="1"/>
        <v>10991.881961380921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9250.8294717593162</v>
      </c>
      <c r="AC8">
        <f t="shared" si="2"/>
        <v>9051.3815119189167</v>
      </c>
      <c r="AE8">
        <f t="shared" si="3"/>
        <v>0</v>
      </c>
      <c r="AF8">
        <f t="shared" si="4"/>
        <v>0</v>
      </c>
      <c r="AG8">
        <f t="shared" si="5"/>
        <v>-41.173029076004482</v>
      </c>
      <c r="AH8">
        <f t="shared" si="6"/>
        <v>-7753.6347681982697</v>
      </c>
      <c r="AI8">
        <f t="shared" si="7"/>
        <v>-7794.807797274274</v>
      </c>
      <c r="AJ8">
        <f t="shared" si="8"/>
        <v>199.44795984039956</v>
      </c>
      <c r="AK8">
        <f t="shared" ref="AK8:AK39" si="30">G8*SUM(AB8:AB8, AE8:AF8)</f>
        <v>647.55806302315216</v>
      </c>
      <c r="AL8">
        <f t="shared" si="9"/>
        <v>-6947.8017744107219</v>
      </c>
      <c r="AN8">
        <f t="shared" si="10"/>
        <v>0</v>
      </c>
      <c r="AO8">
        <f t="shared" si="11"/>
        <v>0</v>
      </c>
      <c r="AP8">
        <f t="shared" si="12"/>
        <v>-23.362682429007688</v>
      </c>
      <c r="AQ8">
        <f t="shared" si="13"/>
        <v>-4399.6205969091543</v>
      </c>
      <c r="AR8">
        <f t="shared" si="14"/>
        <v>-4422.983279338162</v>
      </c>
      <c r="AS8">
        <f t="shared" si="15"/>
        <v>113.17212873172738</v>
      </c>
      <c r="AT8">
        <f t="shared" si="16"/>
        <v>367.44183559645381</v>
      </c>
      <c r="AU8">
        <f t="shared" si="17"/>
        <v>-3942.3693150099807</v>
      </c>
      <c r="AW8">
        <v>5</v>
      </c>
      <c r="AX8">
        <f>IF(Z8&gt;0, (R8*SUMPRODUCT(K8:$K$98, X8:$X$98)-K8*$AZ$3)/Z8, 0)</f>
        <v>10991.881961380921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250000</v>
      </c>
      <c r="S9">
        <f t="shared" si="1"/>
        <v>10905.088701234719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9051.3815119189167</v>
      </c>
      <c r="AC9">
        <f t="shared" si="2"/>
        <v>8521.7871688438499</v>
      </c>
      <c r="AE9">
        <f t="shared" si="3"/>
        <v>0</v>
      </c>
      <c r="AF9">
        <f t="shared" si="4"/>
        <v>0</v>
      </c>
      <c r="AG9">
        <f t="shared" si="5"/>
        <v>-39.072525691051815</v>
      </c>
      <c r="AH9">
        <f t="shared" si="6"/>
        <v>-8443.86547096309</v>
      </c>
      <c r="AI9">
        <f t="shared" si="7"/>
        <v>-8482.9379966541419</v>
      </c>
      <c r="AJ9">
        <f t="shared" si="8"/>
        <v>529.59434307506672</v>
      </c>
      <c r="AK9">
        <f t="shared" si="30"/>
        <v>633.59670583432421</v>
      </c>
      <c r="AL9">
        <f t="shared" si="9"/>
        <v>-7319.7469477447512</v>
      </c>
      <c r="AN9">
        <f t="shared" si="10"/>
        <v>0</v>
      </c>
      <c r="AO9">
        <f t="shared" si="11"/>
        <v>0</v>
      </c>
      <c r="AP9">
        <f t="shared" si="12"/>
        <v>-19.795357498087252</v>
      </c>
      <c r="AQ9">
        <f t="shared" si="13"/>
        <v>-4277.9250306244958</v>
      </c>
      <c r="AR9">
        <f t="shared" si="14"/>
        <v>-4297.7203881225832</v>
      </c>
      <c r="AS9">
        <f t="shared" si="15"/>
        <v>268.30897580128772</v>
      </c>
      <c r="AT9">
        <f t="shared" si="16"/>
        <v>320.99980945110076</v>
      </c>
      <c r="AU9">
        <f t="shared" si="17"/>
        <v>-3708.4116028701951</v>
      </c>
      <c r="AW9">
        <v>6</v>
      </c>
      <c r="AX9">
        <f>IF(Z9&gt;0, (R9*SUMPRODUCT(K9:$K$98, X9:$X$98)-K9*$AZ$3)/Z9, 0)</f>
        <v>10905.088701234719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250000</v>
      </c>
      <c r="S10">
        <f t="shared" si="1"/>
        <v>10441.793552385378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8521.7871688438499</v>
      </c>
      <c r="AC10">
        <f t="shared" si="2"/>
        <v>7699.2427219997771</v>
      </c>
      <c r="AE10">
        <f t="shared" si="3"/>
        <v>0</v>
      </c>
      <c r="AF10">
        <f t="shared" si="4"/>
        <v>0</v>
      </c>
      <c r="AG10">
        <f t="shared" si="5"/>
        <v>-36.867434140377739</v>
      </c>
      <c r="AH10">
        <f t="shared" si="6"/>
        <v>-9071.8314688177998</v>
      </c>
      <c r="AI10">
        <f t="shared" si="7"/>
        <v>-9108.6989029581782</v>
      </c>
      <c r="AJ10">
        <f t="shared" si="8"/>
        <v>822.54444684407281</v>
      </c>
      <c r="AK10">
        <f t="shared" si="30"/>
        <v>596.5251018190695</v>
      </c>
      <c r="AL10">
        <f t="shared" si="9"/>
        <v>-7689.6293542950361</v>
      </c>
      <c r="AN10">
        <f t="shared" si="10"/>
        <v>0</v>
      </c>
      <c r="AO10">
        <f t="shared" si="11"/>
        <v>0</v>
      </c>
      <c r="AP10">
        <f t="shared" si="12"/>
        <v>-16.676954904884472</v>
      </c>
      <c r="AQ10">
        <f t="shared" si="13"/>
        <v>-4103.6358465882704</v>
      </c>
      <c r="AR10">
        <f t="shared" si="14"/>
        <v>-4120.3128014931553</v>
      </c>
      <c r="AS10">
        <f t="shared" si="15"/>
        <v>372.0773351096355</v>
      </c>
      <c r="AT10">
        <f t="shared" si="16"/>
        <v>269.83766173661661</v>
      </c>
      <c r="AU10">
        <f t="shared" si="17"/>
        <v>-3478.3978046469028</v>
      </c>
      <c r="AW10">
        <v>7</v>
      </c>
      <c r="AX10">
        <f>IF(Z10&gt;0, (R10*SUMPRODUCT(K10:$K$98, X10:$X$98)-K10*$AZ$3)/Z10, 0)</f>
        <v>10441.793552385378</v>
      </c>
    </row>
    <row r="11" spans="1:52" x14ac:dyDescent="0.25">
      <c r="A11" t="s">
        <v>33</v>
      </c>
      <c r="C11" s="25">
        <f>AU71</f>
        <v>20060.588279847969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250000</v>
      </c>
      <c r="S11">
        <f t="shared" si="1"/>
        <v>9657.7052333776592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7699.2427219997771</v>
      </c>
      <c r="AC11">
        <f t="shared" si="2"/>
        <v>6680.7681109297519</v>
      </c>
      <c r="AE11">
        <f t="shared" si="3"/>
        <v>0</v>
      </c>
      <c r="AF11">
        <f t="shared" si="4"/>
        <v>0</v>
      </c>
      <c r="AG11">
        <f t="shared" si="5"/>
        <v>-34.587761530765</v>
      </c>
      <c r="AH11">
        <f t="shared" si="6"/>
        <v>-9554.9913410448116</v>
      </c>
      <c r="AI11">
        <f t="shared" si="7"/>
        <v>-9589.5791025755771</v>
      </c>
      <c r="AJ11">
        <f t="shared" si="8"/>
        <v>1018.4746110700253</v>
      </c>
      <c r="AK11">
        <f t="shared" si="30"/>
        <v>538.94699053998443</v>
      </c>
      <c r="AL11">
        <f t="shared" si="9"/>
        <v>-8032.1575009655671</v>
      </c>
      <c r="AN11">
        <f t="shared" si="10"/>
        <v>0</v>
      </c>
      <c r="AO11">
        <f t="shared" si="11"/>
        <v>0</v>
      </c>
      <c r="AP11">
        <f t="shared" si="12"/>
        <v>-13.969416775626017</v>
      </c>
      <c r="AQ11">
        <f t="shared" si="13"/>
        <v>-3859.1007461361005</v>
      </c>
      <c r="AR11">
        <f t="shared" si="14"/>
        <v>-3873.0701629117266</v>
      </c>
      <c r="AS11">
        <f t="shared" si="15"/>
        <v>411.3448135339944</v>
      </c>
      <c r="AT11">
        <f t="shared" si="16"/>
        <v>217.67165024905546</v>
      </c>
      <c r="AU11">
        <f t="shared" si="17"/>
        <v>-3244.0536991286767</v>
      </c>
      <c r="AW11">
        <v>8</v>
      </c>
      <c r="AX11">
        <f>IF(Z11&gt;0, (R11*SUMPRODUCT(K11:$K$98, X11:$X$98)-K11*$AZ$3)/Z11, 0)</f>
        <v>9657.7052333776592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250000</v>
      </c>
      <c r="S12">
        <f t="shared" si="1"/>
        <v>8647.0898015229996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6680.7681109297519</v>
      </c>
      <c r="AC12">
        <f t="shared" si="2"/>
        <v>5576.2756107920868</v>
      </c>
      <c r="AE12">
        <f t="shared" si="3"/>
        <v>0</v>
      </c>
      <c r="AF12">
        <f t="shared" si="4"/>
        <v>0</v>
      </c>
      <c r="AG12">
        <f t="shared" si="5"/>
        <v>-32.243655026052501</v>
      </c>
      <c r="AH12">
        <f t="shared" si="6"/>
        <v>-9991.1444470242495</v>
      </c>
      <c r="AI12">
        <f t="shared" si="7"/>
        <v>-10023.388102050301</v>
      </c>
      <c r="AJ12">
        <f t="shared" si="8"/>
        <v>1104.492500137665</v>
      </c>
      <c r="AK12">
        <f t="shared" si="30"/>
        <v>467.65376776508265</v>
      </c>
      <c r="AL12">
        <f t="shared" si="9"/>
        <v>-8451.2418341475532</v>
      </c>
      <c r="AN12">
        <f t="shared" si="10"/>
        <v>0</v>
      </c>
      <c r="AO12">
        <f t="shared" si="11"/>
        <v>0</v>
      </c>
      <c r="AP12">
        <f t="shared" si="12"/>
        <v>-11.627385244442229</v>
      </c>
      <c r="AQ12">
        <f t="shared" si="13"/>
        <v>-3602.9068486359852</v>
      </c>
      <c r="AR12">
        <f t="shared" si="14"/>
        <v>-3614.5342338804271</v>
      </c>
      <c r="AS12">
        <f t="shared" si="15"/>
        <v>398.29106806661071</v>
      </c>
      <c r="AT12">
        <f t="shared" si="16"/>
        <v>168.6406368764963</v>
      </c>
      <c r="AU12">
        <f t="shared" si="17"/>
        <v>-3047.6025289373201</v>
      </c>
      <c r="AW12">
        <v>9</v>
      </c>
      <c r="AX12">
        <f>IF(Z12&gt;0, (R12*SUMPRODUCT(K12:$K$98, X12:$X$98)-K12*$AZ$3)/Z12, 0)</f>
        <v>8647.0898015229996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250000</v>
      </c>
      <c r="S13">
        <f t="shared" si="1"/>
        <v>7424.014355195447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5576.2756107920868</v>
      </c>
      <c r="AC13">
        <f t="shared" si="2"/>
        <v>4432.8404103689863</v>
      </c>
      <c r="AE13">
        <f t="shared" si="3"/>
        <v>0</v>
      </c>
      <c r="AF13">
        <f t="shared" si="4"/>
        <v>0</v>
      </c>
      <c r="AG13">
        <f t="shared" si="5"/>
        <v>-29.854740294695226</v>
      </c>
      <c r="AH13">
        <f t="shared" si="6"/>
        <v>-10332.390905483753</v>
      </c>
      <c r="AI13">
        <f t="shared" si="7"/>
        <v>-10362.245645778448</v>
      </c>
      <c r="AJ13">
        <f t="shared" si="8"/>
        <v>1143.4352004231005</v>
      </c>
      <c r="AK13">
        <f t="shared" si="30"/>
        <v>390.33929275544614</v>
      </c>
      <c r="AL13">
        <f t="shared" si="9"/>
        <v>-8828.471152599901</v>
      </c>
      <c r="AN13">
        <f t="shared" si="10"/>
        <v>0</v>
      </c>
      <c r="AO13">
        <f t="shared" si="11"/>
        <v>0</v>
      </c>
      <c r="AP13">
        <f t="shared" si="12"/>
        <v>-9.6124273602576924</v>
      </c>
      <c r="AQ13">
        <f t="shared" si="13"/>
        <v>-3326.7533415588764</v>
      </c>
      <c r="AR13">
        <f t="shared" si="14"/>
        <v>-3336.3657689191341</v>
      </c>
      <c r="AS13">
        <f t="shared" si="15"/>
        <v>368.1555323119569</v>
      </c>
      <c r="AT13">
        <f t="shared" si="16"/>
        <v>125.67880545699423</v>
      </c>
      <c r="AU13">
        <f t="shared" si="17"/>
        <v>-2842.5314311501829</v>
      </c>
      <c r="AW13">
        <v>10</v>
      </c>
      <c r="AX13">
        <f>IF(Z13&gt;0, (R13*SUMPRODUCT(K13:$K$98, X13:$X$98)-K13*$AZ$3)/Z13, 0)</f>
        <v>7424.014355195447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250000</v>
      </c>
      <c r="S14">
        <f t="shared" si="1"/>
        <v>6018.4089034764338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4432.8404103689863</v>
      </c>
      <c r="AC14">
        <f t="shared" si="2"/>
        <v>3302.043897571617</v>
      </c>
      <c r="AE14">
        <f t="shared" si="3"/>
        <v>0</v>
      </c>
      <c r="AF14">
        <f t="shared" si="4"/>
        <v>0</v>
      </c>
      <c r="AG14">
        <f t="shared" si="5"/>
        <v>-27.43286432120162</v>
      </c>
      <c r="AH14">
        <f t="shared" si="6"/>
        <v>-10616.642852733255</v>
      </c>
      <c r="AI14">
        <f t="shared" si="7"/>
        <v>-10644.075717054457</v>
      </c>
      <c r="AJ14">
        <f t="shared" si="8"/>
        <v>1130.7965127973694</v>
      </c>
      <c r="AK14">
        <f t="shared" si="30"/>
        <v>310.29882872582908</v>
      </c>
      <c r="AL14">
        <f t="shared" si="9"/>
        <v>-9202.9803755312587</v>
      </c>
      <c r="AN14">
        <f t="shared" si="10"/>
        <v>0</v>
      </c>
      <c r="AO14">
        <f t="shared" si="11"/>
        <v>0</v>
      </c>
      <c r="AP14">
        <f t="shared" si="12"/>
        <v>-7.8862929593309934</v>
      </c>
      <c r="AQ14">
        <f t="shared" si="13"/>
        <v>-3052.0311259125056</v>
      </c>
      <c r="AR14">
        <f t="shared" si="14"/>
        <v>-3059.9174188718366</v>
      </c>
      <c r="AS14">
        <f t="shared" si="15"/>
        <v>325.076976027537</v>
      </c>
      <c r="AT14">
        <f t="shared" si="16"/>
        <v>89.203498388533234</v>
      </c>
      <c r="AU14">
        <f t="shared" si="17"/>
        <v>-2645.6369444557663</v>
      </c>
      <c r="AW14">
        <v>11</v>
      </c>
      <c r="AX14">
        <f>IF(Z14&gt;0, (R14*SUMPRODUCT(K14:$K$98, X14:$X$98)-K14*$AZ$3)/Z14, 0)</f>
        <v>6018.4089034764338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250000</v>
      </c>
      <c r="S15">
        <f t="shared" si="1"/>
        <v>4424.0429705355064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3302.043897571617</v>
      </c>
      <c r="AC15">
        <f t="shared" si="2"/>
        <v>2210.688511624734</v>
      </c>
      <c r="AE15">
        <f t="shared" si="3"/>
        <v>0</v>
      </c>
      <c r="AF15">
        <f t="shared" si="4"/>
        <v>0</v>
      </c>
      <c r="AG15">
        <f t="shared" si="5"/>
        <v>-24.984934892677387</v>
      </c>
      <c r="AH15">
        <f t="shared" si="6"/>
        <v>-10868.003926561101</v>
      </c>
      <c r="AI15">
        <f t="shared" si="7"/>
        <v>-10892.988861453779</v>
      </c>
      <c r="AJ15">
        <f t="shared" si="8"/>
        <v>1091.355385946883</v>
      </c>
      <c r="AK15">
        <f t="shared" si="30"/>
        <v>231.14307283001321</v>
      </c>
      <c r="AL15">
        <f t="shared" si="9"/>
        <v>-9570.4904026768836</v>
      </c>
      <c r="AN15">
        <f t="shared" si="10"/>
        <v>0</v>
      </c>
      <c r="AO15">
        <f t="shared" si="11"/>
        <v>0</v>
      </c>
      <c r="AP15">
        <f t="shared" si="12"/>
        <v>-6.4130104858124621</v>
      </c>
      <c r="AQ15">
        <f t="shared" si="13"/>
        <v>-2789.5459179809236</v>
      </c>
      <c r="AR15">
        <f t="shared" si="14"/>
        <v>-2795.9589284667363</v>
      </c>
      <c r="AS15">
        <f t="shared" si="15"/>
        <v>280.12374512436713</v>
      </c>
      <c r="AT15">
        <f t="shared" si="16"/>
        <v>59.328669702326465</v>
      </c>
      <c r="AU15">
        <f t="shared" si="17"/>
        <v>-2456.5065136400431</v>
      </c>
      <c r="AW15">
        <v>12</v>
      </c>
      <c r="AX15">
        <f>IF(Z15&gt;0, (R15*SUMPRODUCT(K15:$K$98, X15:$X$98)-K15*$AZ$3)/Z15, 0)</f>
        <v>4424.0429705355064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250000</v>
      </c>
      <c r="S16">
        <f t="shared" si="1"/>
        <v>2599.4013418729805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2210.688511624734</v>
      </c>
      <c r="AC16">
        <f t="shared" si="2"/>
        <v>1171.7459328988407</v>
      </c>
      <c r="AE16">
        <f t="shared" si="3"/>
        <v>0</v>
      </c>
      <c r="AF16">
        <f t="shared" si="4"/>
        <v>0</v>
      </c>
      <c r="AG16">
        <f t="shared" si="5"/>
        <v>-22.538765253820852</v>
      </c>
      <c r="AH16">
        <f t="shared" si="6"/>
        <v>-10981.601449648808</v>
      </c>
      <c r="AI16">
        <f t="shared" si="7"/>
        <v>-11004.140214902629</v>
      </c>
      <c r="AJ16">
        <f t="shared" si="8"/>
        <v>1038.9425787258933</v>
      </c>
      <c r="AK16">
        <f t="shared" si="30"/>
        <v>154.7481958137314</v>
      </c>
      <c r="AL16">
        <f t="shared" si="9"/>
        <v>-9810.4494403630051</v>
      </c>
      <c r="AN16">
        <f t="shared" si="10"/>
        <v>0</v>
      </c>
      <c r="AO16">
        <f t="shared" si="11"/>
        <v>0</v>
      </c>
      <c r="AP16">
        <f t="shared" si="12"/>
        <v>-5.1653032735703324</v>
      </c>
      <c r="AQ16">
        <f t="shared" si="13"/>
        <v>-2516.6996185516309</v>
      </c>
      <c r="AR16">
        <f t="shared" si="14"/>
        <v>-2521.8649218252012</v>
      </c>
      <c r="AS16">
        <f t="shared" si="15"/>
        <v>238.09882407088466</v>
      </c>
      <c r="AT16">
        <f t="shared" si="16"/>
        <v>35.4642924496614</v>
      </c>
      <c r="AU16">
        <f t="shared" si="17"/>
        <v>-2248.3018053046553</v>
      </c>
      <c r="AW16">
        <v>13</v>
      </c>
      <c r="AX16">
        <f>IF(Z16&gt;0, (R16*SUMPRODUCT(K16:$K$98, X16:$X$98)-K16*$AZ$3)/Z16, 0)</f>
        <v>2599.4013418729805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250000</v>
      </c>
      <c r="S17">
        <f t="shared" si="1"/>
        <v>541.84073994624669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1171.7459328988407</v>
      </c>
      <c r="AC17">
        <f t="shared" si="2"/>
        <v>218.08501011062074</v>
      </c>
      <c r="AE17">
        <f t="shared" si="3"/>
        <v>0</v>
      </c>
      <c r="AF17">
        <f t="shared" si="4"/>
        <v>0</v>
      </c>
      <c r="AG17">
        <f t="shared" si="5"/>
        <v>-20.124456692962571</v>
      </c>
      <c r="AH17">
        <f t="shared" si="6"/>
        <v>-10944.604541600354</v>
      </c>
      <c r="AI17">
        <f t="shared" si="7"/>
        <v>-10964.728998293316</v>
      </c>
      <c r="AJ17">
        <f t="shared" si="8"/>
        <v>953.66092278821998</v>
      </c>
      <c r="AK17">
        <f t="shared" si="30"/>
        <v>82.022215302918852</v>
      </c>
      <c r="AL17">
        <f t="shared" si="9"/>
        <v>-9929.0458602021772</v>
      </c>
      <c r="AN17">
        <f t="shared" si="10"/>
        <v>0</v>
      </c>
      <c r="AO17">
        <f t="shared" si="11"/>
        <v>0</v>
      </c>
      <c r="AP17">
        <f t="shared" si="12"/>
        <v>-4.1178625575108612</v>
      </c>
      <c r="AQ17">
        <f t="shared" si="13"/>
        <v>-2239.4829304574278</v>
      </c>
      <c r="AR17">
        <f t="shared" si="14"/>
        <v>-2243.6007930149385</v>
      </c>
      <c r="AS17">
        <f t="shared" si="15"/>
        <v>195.13791932003494</v>
      </c>
      <c r="AT17">
        <f t="shared" si="16"/>
        <v>16.783370325624524</v>
      </c>
      <c r="AU17">
        <f t="shared" si="17"/>
        <v>-2031.6795033692792</v>
      </c>
      <c r="AW17">
        <v>14</v>
      </c>
      <c r="AX17">
        <f>IF(Z17&gt;0, (R17*SUMPRODUCT(K17:$K$98, X17:$X$98)-K17*$AZ$3)/Z17, 0)</f>
        <v>541.84073994624669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50</v>
      </c>
      <c r="R18">
        <f t="shared" si="0"/>
        <v>250000</v>
      </c>
      <c r="S18">
        <f t="shared" si="1"/>
        <v>-1761.9083661347825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218.08501011062074</v>
      </c>
      <c r="AC18">
        <f t="shared" si="2"/>
        <v>-625.82765627232948</v>
      </c>
      <c r="AE18">
        <f t="shared" si="3"/>
        <v>0</v>
      </c>
      <c r="AF18">
        <f t="shared" si="4"/>
        <v>0</v>
      </c>
      <c r="AG18">
        <f t="shared" si="5"/>
        <v>-17.75993769883873</v>
      </c>
      <c r="AH18">
        <f t="shared" si="6"/>
        <v>-10816.372135971083</v>
      </c>
      <c r="AI18">
        <f t="shared" si="7"/>
        <v>-10834.132073669922</v>
      </c>
      <c r="AJ18">
        <f t="shared" si="8"/>
        <v>843.91266638295019</v>
      </c>
      <c r="AK18">
        <f t="shared" si="30"/>
        <v>15.265950707743453</v>
      </c>
      <c r="AL18">
        <f t="shared" si="9"/>
        <v>-9974.9534565792273</v>
      </c>
      <c r="AN18">
        <f t="shared" si="10"/>
        <v>0</v>
      </c>
      <c r="AO18">
        <f t="shared" si="11"/>
        <v>0</v>
      </c>
      <c r="AP18">
        <f t="shared" si="12"/>
        <v>-3.2446742178629431</v>
      </c>
      <c r="AQ18">
        <f t="shared" si="13"/>
        <v>-1976.1107496841785</v>
      </c>
      <c r="AR18">
        <f t="shared" si="14"/>
        <v>-1979.3554239020414</v>
      </c>
      <c r="AS18">
        <f t="shared" si="15"/>
        <v>154.17968898166654</v>
      </c>
      <c r="AT18">
        <f t="shared" si="16"/>
        <v>2.7890321189482861</v>
      </c>
      <c r="AU18">
        <f t="shared" si="17"/>
        <v>-1822.3867028014265</v>
      </c>
      <c r="AW18">
        <v>15</v>
      </c>
      <c r="AX18">
        <f>IF(Z18&gt;0, (R18*SUMPRODUCT(K18:$K$98, X18:$X$98)-K18*$AZ$3)/Z18, 0)</f>
        <v>-1761.9083661347825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50</v>
      </c>
      <c r="R19">
        <f t="shared" si="0"/>
        <v>250000</v>
      </c>
      <c r="S19">
        <f t="shared" si="1"/>
        <v>-4383.6271286961155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-625.82765627232948</v>
      </c>
      <c r="AC19">
        <f t="shared" si="2"/>
        <v>-1355.8935273185834</v>
      </c>
      <c r="AE19">
        <f t="shared" si="3"/>
        <v>0</v>
      </c>
      <c r="AF19">
        <f t="shared" si="4"/>
        <v>0</v>
      </c>
      <c r="AG19">
        <f t="shared" si="5"/>
        <v>-15.465429512042988</v>
      </c>
      <c r="AH19">
        <f t="shared" si="6"/>
        <v>-10584.544049036766</v>
      </c>
      <c r="AI19">
        <f t="shared" si="7"/>
        <v>-10600.009478548809</v>
      </c>
      <c r="AJ19">
        <f t="shared" si="8"/>
        <v>730.06587104625396</v>
      </c>
      <c r="AK19">
        <f t="shared" si="30"/>
        <v>-43.807935939063064</v>
      </c>
      <c r="AL19">
        <f t="shared" si="9"/>
        <v>-9913.7515434416182</v>
      </c>
      <c r="AN19">
        <f t="shared" si="10"/>
        <v>0</v>
      </c>
      <c r="AO19">
        <f t="shared" si="11"/>
        <v>0</v>
      </c>
      <c r="AP19">
        <f t="shared" si="12"/>
        <v>-2.5227465631207715</v>
      </c>
      <c r="AQ19">
        <f t="shared" si="13"/>
        <v>-1726.5684151296846</v>
      </c>
      <c r="AR19">
        <f t="shared" si="14"/>
        <v>-1729.0911616928056</v>
      </c>
      <c r="AS19">
        <f t="shared" si="15"/>
        <v>119.0895581399479</v>
      </c>
      <c r="AT19">
        <f t="shared" si="16"/>
        <v>-7.1460233122931891</v>
      </c>
      <c r="AU19">
        <f t="shared" si="17"/>
        <v>-1617.1476268651509</v>
      </c>
      <c r="AW19">
        <v>16</v>
      </c>
      <c r="AX19">
        <f>IF(Z19&gt;0, (R19*SUMPRODUCT(K19:$K$98, X19:$X$98)-K19*$AZ$3)/Z19, 0)</f>
        <v>-4383.6271286961155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250000</v>
      </c>
      <c r="S20">
        <f t="shared" si="1"/>
        <v>-7427.9141161807611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-1355.8935273185834</v>
      </c>
      <c r="AC20">
        <f t="shared" si="2"/>
        <v>-1969.9218722358319</v>
      </c>
      <c r="AE20">
        <f t="shared" si="3"/>
        <v>0</v>
      </c>
      <c r="AF20">
        <f t="shared" si="4"/>
        <v>0</v>
      </c>
      <c r="AG20">
        <f t="shared" si="5"/>
        <v>-13.260262850539755</v>
      </c>
      <c r="AH20">
        <f t="shared" si="6"/>
        <v>-10252.561831914021</v>
      </c>
      <c r="AI20">
        <f t="shared" si="7"/>
        <v>-10265.82209476456</v>
      </c>
      <c r="AJ20">
        <f t="shared" si="8"/>
        <v>614.02834491724843</v>
      </c>
      <c r="AK20">
        <f t="shared" si="30"/>
        <v>-94.912546912300854</v>
      </c>
      <c r="AL20">
        <f t="shared" si="9"/>
        <v>-9746.7062967596121</v>
      </c>
      <c r="AN20">
        <f t="shared" si="10"/>
        <v>0</v>
      </c>
      <c r="AO20">
        <f t="shared" si="11"/>
        <v>0</v>
      </c>
      <c r="AP20">
        <f t="shared" si="12"/>
        <v>-1.9312822434424162</v>
      </c>
      <c r="AQ20">
        <f t="shared" si="13"/>
        <v>-1493.2276108663277</v>
      </c>
      <c r="AR20">
        <f t="shared" si="14"/>
        <v>-1495.1588931097701</v>
      </c>
      <c r="AS20">
        <f t="shared" si="15"/>
        <v>89.429753608598119</v>
      </c>
      <c r="AT20">
        <f t="shared" si="16"/>
        <v>-13.823475341151378</v>
      </c>
      <c r="AU20">
        <f t="shared" si="17"/>
        <v>-1419.5526148423232</v>
      </c>
      <c r="AW20">
        <v>17</v>
      </c>
      <c r="AX20">
        <f>IF(Z20&gt;0, (R20*SUMPRODUCT(K20:$K$98, X20:$X$98)-K20*$AZ$3)/Z20, 0)</f>
        <v>-7427.9141161807611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50</v>
      </c>
      <c r="R21">
        <f t="shared" si="0"/>
        <v>250000</v>
      </c>
      <c r="S21">
        <f t="shared" si="1"/>
        <v>-11060.884873966143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-1969.9218722358319</v>
      </c>
      <c r="AC21">
        <f t="shared" si="2"/>
        <v>-2469.8101346982003</v>
      </c>
      <c r="AE21">
        <f t="shared" si="3"/>
        <v>0</v>
      </c>
      <c r="AF21">
        <f t="shared" si="4"/>
        <v>0</v>
      </c>
      <c r="AG21">
        <f t="shared" si="5"/>
        <v>-11.164613694295651</v>
      </c>
      <c r="AH21">
        <f t="shared" si="6"/>
        <v>-9815.2326386935347</v>
      </c>
      <c r="AI21">
        <f t="shared" si="7"/>
        <v>-9826.397252387831</v>
      </c>
      <c r="AJ21">
        <f t="shared" si="8"/>
        <v>499.8882624623684</v>
      </c>
      <c r="AK21">
        <f t="shared" si="30"/>
        <v>-137.89453105650824</v>
      </c>
      <c r="AL21">
        <f t="shared" si="9"/>
        <v>-9464.4035209819722</v>
      </c>
      <c r="AN21">
        <f t="shared" si="10"/>
        <v>0</v>
      </c>
      <c r="AO21">
        <f t="shared" si="11"/>
        <v>0</v>
      </c>
      <c r="AP21">
        <f t="shared" si="12"/>
        <v>-1.4518417886232569</v>
      </c>
      <c r="AQ21">
        <f t="shared" si="13"/>
        <v>-1276.3688292408222</v>
      </c>
      <c r="AR21">
        <f t="shared" si="14"/>
        <v>-1277.8206710294455</v>
      </c>
      <c r="AS21">
        <f t="shared" si="15"/>
        <v>65.0052647550134</v>
      </c>
      <c r="AT21">
        <f t="shared" si="16"/>
        <v>-17.931748297993966</v>
      </c>
      <c r="AU21">
        <f t="shared" si="17"/>
        <v>-1230.7471545724263</v>
      </c>
      <c r="AW21">
        <v>18</v>
      </c>
      <c r="AX21">
        <f>IF(Z21&gt;0, (R21*SUMPRODUCT(K21:$K$98, X21:$X$98)-K21*$AZ$3)/Z21, 0)</f>
        <v>-11060.884873966143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250000</v>
      </c>
      <c r="S22">
        <f t="shared" si="1"/>
        <v>-15537.357427964123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-2469.8101346982003</v>
      </c>
      <c r="AC22">
        <f t="shared" si="2"/>
        <v>-2859.2688314354864</v>
      </c>
      <c r="AE22">
        <f t="shared" si="3"/>
        <v>0</v>
      </c>
      <c r="AF22">
        <f t="shared" si="4"/>
        <v>0</v>
      </c>
      <c r="AG22">
        <f t="shared" si="5"/>
        <v>-9.2012713381021172</v>
      </c>
      <c r="AH22">
        <f t="shared" si="6"/>
        <v>-9258.4810962528827</v>
      </c>
      <c r="AI22">
        <f t="shared" si="7"/>
        <v>-9267.6823675909855</v>
      </c>
      <c r="AJ22">
        <f t="shared" si="8"/>
        <v>389.45869673728612</v>
      </c>
      <c r="AK22">
        <f t="shared" si="30"/>
        <v>-172.88670942887404</v>
      </c>
      <c r="AL22">
        <f t="shared" si="9"/>
        <v>-9051.1103802825728</v>
      </c>
      <c r="AN22">
        <f t="shared" si="10"/>
        <v>0</v>
      </c>
      <c r="AO22">
        <f t="shared" si="11"/>
        <v>0</v>
      </c>
      <c r="AP22">
        <f t="shared" si="12"/>
        <v>-1.0683299583607873</v>
      </c>
      <c r="AQ22">
        <f t="shared" si="13"/>
        <v>-1074.9723989863503</v>
      </c>
      <c r="AR22">
        <f t="shared" si="14"/>
        <v>-1076.0407289447112</v>
      </c>
      <c r="AS22">
        <f t="shared" si="15"/>
        <v>45.218794010090711</v>
      </c>
      <c r="AT22">
        <f t="shared" si="16"/>
        <v>-20.073318598968665</v>
      </c>
      <c r="AU22">
        <f t="shared" si="17"/>
        <v>-1050.8952535335891</v>
      </c>
      <c r="AW22">
        <v>19</v>
      </c>
      <c r="AX22">
        <f>IF(Z22&gt;0, (R22*SUMPRODUCT(K22:$K$98, X22:$X$98)-K22*$AZ$3)/Z22, 0)</f>
        <v>-15537.357427964123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250000</v>
      </c>
      <c r="S23">
        <f t="shared" si="1"/>
        <v>-21266.860014075432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-2859.2688314354864</v>
      </c>
      <c r="AC23">
        <f t="shared" si="2"/>
        <v>-3142.3571835436792</v>
      </c>
      <c r="AE23">
        <f t="shared" si="3"/>
        <v>0</v>
      </c>
      <c r="AF23">
        <f t="shared" si="4"/>
        <v>0</v>
      </c>
      <c r="AG23">
        <f t="shared" si="5"/>
        <v>-7.3879199408467349</v>
      </c>
      <c r="AH23">
        <f t="shared" si="6"/>
        <v>-8606.6934193718062</v>
      </c>
      <c r="AI23">
        <f t="shared" si="7"/>
        <v>-8614.0813393126537</v>
      </c>
      <c r="AJ23">
        <f t="shared" si="8"/>
        <v>283.08835210819279</v>
      </c>
      <c r="AK23">
        <f t="shared" si="30"/>
        <v>-200.14881820048407</v>
      </c>
      <c r="AL23">
        <f t="shared" si="9"/>
        <v>-8531.1418054049445</v>
      </c>
      <c r="AN23">
        <f t="shared" si="10"/>
        <v>0</v>
      </c>
      <c r="AO23">
        <f t="shared" si="11"/>
        <v>0</v>
      </c>
      <c r="AP23">
        <f t="shared" si="12"/>
        <v>-0.76588176094269123</v>
      </c>
      <c r="AQ23">
        <f t="shared" si="13"/>
        <v>-892.2280648275231</v>
      </c>
      <c r="AR23">
        <f t="shared" si="14"/>
        <v>-892.99394658846597</v>
      </c>
      <c r="AS23">
        <f t="shared" si="15"/>
        <v>29.346853695079201</v>
      </c>
      <c r="AT23">
        <f t="shared" si="16"/>
        <v>-20.748780517566978</v>
      </c>
      <c r="AU23">
        <f t="shared" si="17"/>
        <v>-884.39587341095364</v>
      </c>
      <c r="AW23">
        <v>20</v>
      </c>
      <c r="AX23">
        <f>IF(Z23&gt;0, (R23*SUMPRODUCT(K23:$K$98, X23:$X$98)-K23*$AZ$3)/Z23, 0)</f>
        <v>-21266.860014075432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250000</v>
      </c>
      <c r="S24">
        <f t="shared" si="1"/>
        <v>-28929.598167119999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-3142.3571835436792</v>
      </c>
      <c r="AC24">
        <f t="shared" si="2"/>
        <v>-3327.5459208014199</v>
      </c>
      <c r="AE24">
        <f t="shared" si="3"/>
        <v>0</v>
      </c>
      <c r="AF24">
        <f t="shared" si="4"/>
        <v>0</v>
      </c>
      <c r="AG24">
        <f t="shared" si="5"/>
        <v>-5.7511098176665127</v>
      </c>
      <c r="AH24">
        <f t="shared" si="6"/>
        <v>-7814.6546188587754</v>
      </c>
      <c r="AI24">
        <f t="shared" si="7"/>
        <v>-7820.4057286764419</v>
      </c>
      <c r="AJ24">
        <f t="shared" si="8"/>
        <v>185.18873725774074</v>
      </c>
      <c r="AK24">
        <f t="shared" si="30"/>
        <v>-219.96500284805757</v>
      </c>
      <c r="AL24">
        <f t="shared" si="9"/>
        <v>-7855.1819942667589</v>
      </c>
      <c r="AN24">
        <f t="shared" si="10"/>
        <v>0</v>
      </c>
      <c r="AO24">
        <f t="shared" si="11"/>
        <v>0</v>
      </c>
      <c r="AP24">
        <f t="shared" si="12"/>
        <v>-0.53232049144756666</v>
      </c>
      <c r="AQ24">
        <f t="shared" si="13"/>
        <v>-723.32139692852547</v>
      </c>
      <c r="AR24">
        <f t="shared" si="14"/>
        <v>-723.85371741997312</v>
      </c>
      <c r="AS24">
        <f t="shared" si="15"/>
        <v>17.140997607935287</v>
      </c>
      <c r="AT24">
        <f t="shared" si="16"/>
        <v>-20.359875246627251</v>
      </c>
      <c r="AU24">
        <f t="shared" si="17"/>
        <v>-727.07259505866512</v>
      </c>
      <c r="AW24">
        <v>21</v>
      </c>
      <c r="AX24">
        <f>IF(Z24&gt;0, (R24*SUMPRODUCT(K24:$K$98, X24:$X$98)-K24*$AZ$3)/Z24, 0)</f>
        <v>-28929.598167119999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250000</v>
      </c>
      <c r="S25">
        <f t="shared" si="1"/>
        <v>-39621.694318080306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-3327.5459208014199</v>
      </c>
      <c r="AC25">
        <f t="shared" si="2"/>
        <v>-3419.5822038283568</v>
      </c>
      <c r="AE25">
        <f t="shared" si="3"/>
        <v>0</v>
      </c>
      <c r="AF25">
        <f t="shared" si="4"/>
        <v>0</v>
      </c>
      <c r="AG25">
        <f t="shared" si="5"/>
        <v>-4.3152902250673328</v>
      </c>
      <c r="AH25">
        <f t="shared" si="6"/>
        <v>-6891.5424721125764</v>
      </c>
      <c r="AI25">
        <f t="shared" si="7"/>
        <v>-6895.8577623376441</v>
      </c>
      <c r="AJ25">
        <f t="shared" si="8"/>
        <v>92.036283026936871</v>
      </c>
      <c r="AK25">
        <f t="shared" si="30"/>
        <v>-232.92821445609943</v>
      </c>
      <c r="AL25">
        <f t="shared" si="9"/>
        <v>-7036.7496937668066</v>
      </c>
      <c r="AN25">
        <f t="shared" si="10"/>
        <v>0</v>
      </c>
      <c r="AO25">
        <f t="shared" si="11"/>
        <v>0</v>
      </c>
      <c r="AP25">
        <f t="shared" si="12"/>
        <v>-0.35662641742430307</v>
      </c>
      <c r="AQ25">
        <f t="shared" si="13"/>
        <v>-569.53437061549778</v>
      </c>
      <c r="AR25">
        <f t="shared" si="14"/>
        <v>-569.89099703292209</v>
      </c>
      <c r="AS25">
        <f t="shared" si="15"/>
        <v>7.606109479793691</v>
      </c>
      <c r="AT25">
        <f t="shared" si="16"/>
        <v>-19.249772392127429</v>
      </c>
      <c r="AU25">
        <f t="shared" si="17"/>
        <v>-581.53465994525584</v>
      </c>
      <c r="AW25">
        <v>22</v>
      </c>
      <c r="AX25">
        <f>IF(Z25&gt;0, (R25*SUMPRODUCT(K25:$K$98, X25:$X$98)-K25*$AZ$3)/Z25, 0)</f>
        <v>-39621.694318080306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250000</v>
      </c>
      <c r="S26">
        <f t="shared" si="1"/>
        <v>-55288.222072261407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-3419.5822038283568</v>
      </c>
      <c r="AC26">
        <f t="shared" si="2"/>
        <v>-3425.4691513174334</v>
      </c>
      <c r="AE26">
        <f t="shared" si="3"/>
        <v>0</v>
      </c>
      <c r="AF26">
        <f t="shared" si="4"/>
        <v>0</v>
      </c>
      <c r="AG26">
        <f t="shared" si="5"/>
        <v>-3.0978289976845015</v>
      </c>
      <c r="AH26">
        <f t="shared" si="6"/>
        <v>-5871.5416256607896</v>
      </c>
      <c r="AI26">
        <f t="shared" si="7"/>
        <v>-5874.6394546584743</v>
      </c>
      <c r="AJ26">
        <f t="shared" si="8"/>
        <v>5.8869474890766469</v>
      </c>
      <c r="AK26">
        <f t="shared" si="30"/>
        <v>-239.37075426798501</v>
      </c>
      <c r="AL26">
        <f t="shared" si="9"/>
        <v>-6108.123261437383</v>
      </c>
      <c r="AN26">
        <f t="shared" si="10"/>
        <v>0</v>
      </c>
      <c r="AO26">
        <f t="shared" si="11"/>
        <v>0</v>
      </c>
      <c r="AP26">
        <f t="shared" si="12"/>
        <v>-0.22858246896859011</v>
      </c>
      <c r="AQ26">
        <f t="shared" si="13"/>
        <v>-433.24905359481755</v>
      </c>
      <c r="AR26">
        <f t="shared" si="14"/>
        <v>-433.47763606378612</v>
      </c>
      <c r="AS26">
        <f t="shared" si="15"/>
        <v>0.43438582076267018</v>
      </c>
      <c r="AT26">
        <f t="shared" si="16"/>
        <v>-17.662678621172308</v>
      </c>
      <c r="AU26">
        <f t="shared" si="17"/>
        <v>-450.70592886419581</v>
      </c>
      <c r="AW26">
        <v>23</v>
      </c>
      <c r="AX26">
        <f>IF(Z26&gt;0, (R26*SUMPRODUCT(K26:$K$98, X26:$X$98)-K26*$AZ$3)/Z26, 0)</f>
        <v>-55288.222072261407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250000</v>
      </c>
      <c r="S27">
        <f t="shared" si="1"/>
        <v>-79461.036201174385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-3425.4691513174334</v>
      </c>
      <c r="AC27">
        <f t="shared" si="2"/>
        <v>-3355.4615771208041</v>
      </c>
      <c r="AE27">
        <f t="shared" si="3"/>
        <v>0</v>
      </c>
      <c r="AF27">
        <f t="shared" si="4"/>
        <v>0</v>
      </c>
      <c r="AG27">
        <f t="shared" si="5"/>
        <v>-2.1113880069633502</v>
      </c>
      <c r="AH27">
        <f t="shared" si="6"/>
        <v>-4777.3135037215316</v>
      </c>
      <c r="AI27">
        <f t="shared" si="7"/>
        <v>-4779.4248917284949</v>
      </c>
      <c r="AJ27">
        <f t="shared" si="8"/>
        <v>-70.007574196629321</v>
      </c>
      <c r="AK27">
        <f t="shared" si="30"/>
        <v>-239.78284059222037</v>
      </c>
      <c r="AL27">
        <f t="shared" si="9"/>
        <v>-5089.2153065173443</v>
      </c>
      <c r="AN27">
        <f t="shared" si="10"/>
        <v>0</v>
      </c>
      <c r="AO27">
        <f t="shared" si="11"/>
        <v>0</v>
      </c>
      <c r="AP27">
        <f t="shared" si="12"/>
        <v>-0.13910268286247987</v>
      </c>
      <c r="AQ27">
        <f t="shared" si="13"/>
        <v>-314.73946193270854</v>
      </c>
      <c r="AR27">
        <f t="shared" si="14"/>
        <v>-314.87856461557101</v>
      </c>
      <c r="AS27">
        <f t="shared" si="15"/>
        <v>-4.6122462377017257</v>
      </c>
      <c r="AT27">
        <f t="shared" si="16"/>
        <v>-15.797397882701512</v>
      </c>
      <c r="AU27">
        <f t="shared" si="17"/>
        <v>-335.28820873597425</v>
      </c>
      <c r="AW27">
        <v>24</v>
      </c>
      <c r="AX27">
        <f>IF(Z27&gt;0, (R27*SUMPRODUCT(K27:$K$98, X27:$X$98)-K27*$AZ$3)/Z27, 0)</f>
        <v>-79461.036201174385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250000</v>
      </c>
      <c r="S28">
        <f t="shared" si="1"/>
        <v>-118960.83724348327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-3355.4615771208041</v>
      </c>
      <c r="AC28">
        <f t="shared" si="2"/>
        <v>-3220.86476423972</v>
      </c>
      <c r="AE28">
        <f t="shared" si="3"/>
        <v>0</v>
      </c>
      <c r="AF28">
        <f t="shared" si="4"/>
        <v>0</v>
      </c>
      <c r="AG28">
        <f t="shared" si="5"/>
        <v>-1.3537500402957867</v>
      </c>
      <c r="AH28">
        <f t="shared" si="6"/>
        <v>-3682.6204329896495</v>
      </c>
      <c r="AI28">
        <f t="shared" si="7"/>
        <v>-3683.9741830299454</v>
      </c>
      <c r="AJ28">
        <f t="shared" si="8"/>
        <v>-134.59681288108413</v>
      </c>
      <c r="AK28">
        <f t="shared" si="30"/>
        <v>-234.8823103984563</v>
      </c>
      <c r="AL28">
        <f t="shared" si="9"/>
        <v>-4053.4533063094859</v>
      </c>
      <c r="AN28">
        <f t="shared" si="10"/>
        <v>0</v>
      </c>
      <c r="AO28">
        <f t="shared" si="11"/>
        <v>0</v>
      </c>
      <c r="AP28">
        <f t="shared" si="12"/>
        <v>-7.9632053615444801E-2</v>
      </c>
      <c r="AQ28">
        <f t="shared" si="13"/>
        <v>-216.62391064534324</v>
      </c>
      <c r="AR28">
        <f t="shared" si="14"/>
        <v>-216.70354269895867</v>
      </c>
      <c r="AS28">
        <f t="shared" si="15"/>
        <v>-7.9174295850603347</v>
      </c>
      <c r="AT28">
        <f t="shared" si="16"/>
        <v>-13.81655414826999</v>
      </c>
      <c r="AU28">
        <f t="shared" si="17"/>
        <v>-238.43752643228902</v>
      </c>
      <c r="AW28">
        <v>25</v>
      </c>
      <c r="AX28">
        <f>IF(Z28&gt;0, (R28*SUMPRODUCT(K28:$K$98, X28:$X$98)-K28*$AZ$3)/Z28, 0)</f>
        <v>-118960.83724348327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250000</v>
      </c>
      <c r="S29">
        <f t="shared" si="1"/>
        <v>-187824.72560677651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-3220.86476423972</v>
      </c>
      <c r="AC29">
        <f t="shared" si="2"/>
        <v>-3036.2955723727487</v>
      </c>
      <c r="AE29">
        <f t="shared" si="3"/>
        <v>0</v>
      </c>
      <c r="AF29">
        <f t="shared" si="4"/>
        <v>0</v>
      </c>
      <c r="AG29">
        <f t="shared" si="5"/>
        <v>-0.80827898525176989</v>
      </c>
      <c r="AH29">
        <f t="shared" si="6"/>
        <v>-2659.6677732052949</v>
      </c>
      <c r="AI29">
        <f t="shared" si="7"/>
        <v>-2660.4760521905469</v>
      </c>
      <c r="AJ29">
        <f t="shared" si="8"/>
        <v>-184.56919186697132</v>
      </c>
      <c r="AK29">
        <f t="shared" si="30"/>
        <v>-225.46053349678041</v>
      </c>
      <c r="AL29">
        <f t="shared" si="9"/>
        <v>-3070.5057775542987</v>
      </c>
      <c r="AN29">
        <f t="shared" si="10"/>
        <v>0</v>
      </c>
      <c r="AO29">
        <f t="shared" si="11"/>
        <v>0</v>
      </c>
      <c r="AP29">
        <f t="shared" si="12"/>
        <v>-4.245146654393693E-2</v>
      </c>
      <c r="AQ29">
        <f t="shared" si="13"/>
        <v>-139.68790424143293</v>
      </c>
      <c r="AR29">
        <f t="shared" si="14"/>
        <v>-139.73035570797688</v>
      </c>
      <c r="AS29">
        <f t="shared" si="15"/>
        <v>-9.6937233511540839</v>
      </c>
      <c r="AT29">
        <f t="shared" si="16"/>
        <v>-11.841369711889076</v>
      </c>
      <c r="AU29">
        <f t="shared" si="17"/>
        <v>-161.26544877102003</v>
      </c>
      <c r="AW29">
        <v>26</v>
      </c>
      <c r="AX29">
        <f>IF(Z29&gt;0, (R29*SUMPRODUCT(K29:$K$98, X29:$X$98)-K29*$AZ$3)/Z29, 0)</f>
        <v>-187824.72560677651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0.441408258</v>
      </c>
      <c r="Q30" s="5">
        <f t="shared" si="29"/>
        <v>50</v>
      </c>
      <c r="R30">
        <f t="shared" si="0"/>
        <v>250000</v>
      </c>
      <c r="S30">
        <f t="shared" si="1"/>
        <v>-317735.55557461211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-3036.2955723727487</v>
      </c>
      <c r="AC30">
        <f t="shared" si="2"/>
        <v>-2817.7753493710438</v>
      </c>
      <c r="AE30">
        <f t="shared" si="3"/>
        <v>0</v>
      </c>
      <c r="AF30">
        <f t="shared" si="4"/>
        <v>0</v>
      </c>
      <c r="AG30">
        <f t="shared" si="5"/>
        <v>-0.44341517654126072</v>
      </c>
      <c r="AH30">
        <f t="shared" si="6"/>
        <v>-1783.9050942899571</v>
      </c>
      <c r="AI30">
        <f t="shared" si="7"/>
        <v>-1784.3485094664984</v>
      </c>
      <c r="AJ30">
        <f t="shared" si="8"/>
        <v>-218.52022300170484</v>
      </c>
      <c r="AK30">
        <f t="shared" si="30"/>
        <v>-212.54069006609242</v>
      </c>
      <c r="AL30">
        <f t="shared" si="9"/>
        <v>-2215.4094225342956</v>
      </c>
      <c r="AN30">
        <f t="shared" si="10"/>
        <v>0</v>
      </c>
      <c r="AO30">
        <f t="shared" si="11"/>
        <v>0</v>
      </c>
      <c r="AP30">
        <f t="shared" si="12"/>
        <v>-2.0793324983743817E-2</v>
      </c>
      <c r="AQ30">
        <f t="shared" si="13"/>
        <v>-83.653695967430707</v>
      </c>
      <c r="AR30">
        <f t="shared" si="14"/>
        <v>-83.674489292414449</v>
      </c>
      <c r="AS30">
        <f t="shared" si="15"/>
        <v>-10.247195524151874</v>
      </c>
      <c r="AT30">
        <f t="shared" si="16"/>
        <v>-9.9667938190252574</v>
      </c>
      <c r="AU30">
        <f t="shared" si="17"/>
        <v>-103.88847863559158</v>
      </c>
      <c r="AW30">
        <v>27</v>
      </c>
      <c r="AX30">
        <f>IF(Z30&gt;0, (R30*SUMPRODUCT(K30:$K$98, X30:$X$98)-K30*$AZ$3)/Z30, 0)</f>
        <v>-317735.55557461211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250000</v>
      </c>
      <c r="S31">
        <f t="shared" si="1"/>
        <v>-589207.49985370878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-2817.7753493710438</v>
      </c>
      <c r="AC31">
        <f t="shared" si="2"/>
        <v>-2581.600360299959</v>
      </c>
      <c r="AE31">
        <f t="shared" si="3"/>
        <v>0</v>
      </c>
      <c r="AF31">
        <f t="shared" si="4"/>
        <v>0</v>
      </c>
      <c r="AG31">
        <f t="shared" si="5"/>
        <v>-0.21907395619887143</v>
      </c>
      <c r="AH31">
        <f t="shared" si="6"/>
        <v>-1099.5353428848834</v>
      </c>
      <c r="AI31">
        <f t="shared" si="7"/>
        <v>-1099.7544168410823</v>
      </c>
      <c r="AJ31">
        <f t="shared" si="8"/>
        <v>-236.17498907108484</v>
      </c>
      <c r="AK31">
        <f t="shared" si="30"/>
        <v>-197.24427445597308</v>
      </c>
      <c r="AL31">
        <f t="shared" si="9"/>
        <v>-1533.1736803681401</v>
      </c>
      <c r="AN31">
        <f t="shared" si="10"/>
        <v>0</v>
      </c>
      <c r="AO31">
        <f t="shared" si="11"/>
        <v>0</v>
      </c>
      <c r="AP31">
        <f t="shared" si="12"/>
        <v>-9.1724661214675762E-3</v>
      </c>
      <c r="AQ31">
        <f t="shared" si="13"/>
        <v>-46.036739633315591</v>
      </c>
      <c r="AR31">
        <f t="shared" si="14"/>
        <v>-46.045912099437054</v>
      </c>
      <c r="AS31">
        <f t="shared" si="15"/>
        <v>-9.8884738449967369</v>
      </c>
      <c r="AT31">
        <f t="shared" si="16"/>
        <v>-8.2584733324416302</v>
      </c>
      <c r="AU31">
        <f t="shared" si="17"/>
        <v>-64.192859276875424</v>
      </c>
      <c r="AW31">
        <v>28</v>
      </c>
      <c r="AX31">
        <f>IF(Z31&gt;0, (R31*SUMPRODUCT(K31:$K$98, X31:$X$98)-K31*$AZ$3)/Z31, 0)</f>
        <v>-589207.49985370878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250000</v>
      </c>
      <c r="S32">
        <f t="shared" si="1"/>
        <v>-1235138.7014159095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-2581.600360299959</v>
      </c>
      <c r="AC32">
        <f t="shared" si="2"/>
        <v>-2342.075774006028</v>
      </c>
      <c r="AE32">
        <f t="shared" si="3"/>
        <v>0</v>
      </c>
      <c r="AF32">
        <f t="shared" si="4"/>
        <v>0</v>
      </c>
      <c r="AG32">
        <f t="shared" si="5"/>
        <v>-9.4810233511474204E-2</v>
      </c>
      <c r="AH32">
        <f t="shared" si="6"/>
        <v>-610.36491562704259</v>
      </c>
      <c r="AI32">
        <f t="shared" si="7"/>
        <v>-610.45972586055404</v>
      </c>
      <c r="AJ32">
        <f t="shared" si="8"/>
        <v>-239.52458629393095</v>
      </c>
      <c r="AK32">
        <f t="shared" si="30"/>
        <v>-180.71202522099713</v>
      </c>
      <c r="AL32">
        <f t="shared" si="9"/>
        <v>-1030.696337375482</v>
      </c>
      <c r="AN32">
        <f t="shared" si="10"/>
        <v>0</v>
      </c>
      <c r="AO32">
        <f t="shared" si="11"/>
        <v>0</v>
      </c>
      <c r="AP32">
        <f t="shared" si="12"/>
        <v>-3.5443170080450719E-3</v>
      </c>
      <c r="AQ32">
        <f t="shared" si="13"/>
        <v>-22.817439335903654</v>
      </c>
      <c r="AR32">
        <f t="shared" si="14"/>
        <v>-22.8209836529117</v>
      </c>
      <c r="AS32">
        <f t="shared" si="15"/>
        <v>-8.9542134177298127</v>
      </c>
      <c r="AT32">
        <f t="shared" si="16"/>
        <v>-6.7556072886534446</v>
      </c>
      <c r="AU32">
        <f t="shared" si="17"/>
        <v>-38.530804359294955</v>
      </c>
      <c r="AW32">
        <v>29</v>
      </c>
      <c r="AX32">
        <f>IF(Z32&gt;0, (R32*SUMPRODUCT(K32:$K$98, X32:$X$98)-K32*$AZ$3)/Z32, 0)</f>
        <v>-1235138.7014159095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250000</v>
      </c>
      <c r="S33">
        <f t="shared" si="1"/>
        <v>-3059731.3198986808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-2342.075774006028</v>
      </c>
      <c r="AC33">
        <f t="shared" si="2"/>
        <v>-2109.9277437640335</v>
      </c>
      <c r="AE33">
        <f t="shared" si="3"/>
        <v>0</v>
      </c>
      <c r="AF33">
        <f t="shared" si="4"/>
        <v>0</v>
      </c>
      <c r="AG33">
        <f t="shared" si="5"/>
        <v>-3.4478970915555768E-2</v>
      </c>
      <c r="AH33">
        <f t="shared" si="6"/>
        <v>-296.91580130401849</v>
      </c>
      <c r="AI33">
        <f t="shared" si="7"/>
        <v>-296.95028027493402</v>
      </c>
      <c r="AJ33">
        <f t="shared" si="8"/>
        <v>-232.14803024199455</v>
      </c>
      <c r="AK33">
        <f t="shared" si="30"/>
        <v>-163.94530418042197</v>
      </c>
      <c r="AL33">
        <f t="shared" si="9"/>
        <v>-693.04361469735056</v>
      </c>
      <c r="AN33">
        <f t="shared" si="10"/>
        <v>0</v>
      </c>
      <c r="AO33">
        <f t="shared" si="11"/>
        <v>0</v>
      </c>
      <c r="AP33">
        <f t="shared" si="12"/>
        <v>-1.1508364666772775E-3</v>
      </c>
      <c r="AQ33">
        <f t="shared" si="13"/>
        <v>-9.9104330146699589</v>
      </c>
      <c r="AR33">
        <f t="shared" si="14"/>
        <v>-9.9115838511366352</v>
      </c>
      <c r="AS33">
        <f t="shared" si="15"/>
        <v>-7.7486192822898614</v>
      </c>
      <c r="AT33">
        <f t="shared" si="16"/>
        <v>-5.472153883403891</v>
      </c>
      <c r="AU33">
        <f t="shared" si="17"/>
        <v>-23.13235701683039</v>
      </c>
      <c r="AW33">
        <v>30</v>
      </c>
      <c r="AX33">
        <f>IF(Z33&gt;0, (R33*SUMPRODUCT(K33:$K$98, X33:$X$98)-K33*$AZ$3)/Z33, 0)</f>
        <v>-3059731.3198986808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250000</v>
      </c>
      <c r="S34">
        <f t="shared" si="1"/>
        <v>-9494638.5381546654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-2109.9277437640335</v>
      </c>
      <c r="AC34">
        <f t="shared" si="2"/>
        <v>-1892.1904360841515</v>
      </c>
      <c r="AE34">
        <f t="shared" si="3"/>
        <v>0</v>
      </c>
      <c r="AF34">
        <f t="shared" si="4"/>
        <v>0</v>
      </c>
      <c r="AG34">
        <f t="shared" si="5"/>
        <v>-9.9645206527889003E-3</v>
      </c>
      <c r="AH34">
        <f t="shared" si="6"/>
        <v>-120.84830276805654</v>
      </c>
      <c r="AI34">
        <f t="shared" si="7"/>
        <v>-120.85826728870933</v>
      </c>
      <c r="AJ34">
        <f t="shared" si="8"/>
        <v>-217.73730767988195</v>
      </c>
      <c r="AK34">
        <f t="shared" si="30"/>
        <v>-147.69494206348236</v>
      </c>
      <c r="AL34">
        <f t="shared" si="9"/>
        <v>-486.29051703207364</v>
      </c>
      <c r="AN34">
        <f t="shared" si="10"/>
        <v>0</v>
      </c>
      <c r="AO34">
        <f t="shared" si="11"/>
        <v>0</v>
      </c>
      <c r="AP34">
        <f t="shared" si="12"/>
        <v>-2.9695983200771816E-4</v>
      </c>
      <c r="AQ34">
        <f t="shared" si="13"/>
        <v>-3.6014870096511613</v>
      </c>
      <c r="AR34">
        <f t="shared" si="14"/>
        <v>-3.601783969483169</v>
      </c>
      <c r="AS34">
        <f t="shared" si="15"/>
        <v>-6.4889457871045275</v>
      </c>
      <c r="AT34">
        <f t="shared" si="16"/>
        <v>-4.4015629764674999</v>
      </c>
      <c r="AU34">
        <f t="shared" si="17"/>
        <v>-14.492292733055196</v>
      </c>
      <c r="AW34">
        <v>31</v>
      </c>
      <c r="AX34">
        <f>IF(Z34&gt;0, (R34*SUMPRODUCT(K34:$K$98, X34:$X$98)-K34*$AZ$3)/Z34, 0)</f>
        <v>-9494638.5381546654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31">$C$6</f>
        <v>250000</v>
      </c>
      <c r="S35">
        <f t="shared" ref="S35:S69" si="32">AX35</f>
        <v>-40252005.09744063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-1892.1904360841515</v>
      </c>
      <c r="AC35">
        <f t="shared" ref="AC35:AC69" si="33">S35*Z35</f>
        <v>-1692.5350117593814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-2.1024232304231211E-3</v>
      </c>
      <c r="AH35">
        <f t="shared" ref="AH35:AH69" si="37">-X35*R35</f>
        <v>-38.812261079189447</v>
      </c>
      <c r="AI35">
        <f t="shared" ref="AI35:AI66" si="38">SUM(AE35:AH35)</f>
        <v>-38.814363502419873</v>
      </c>
      <c r="AJ35">
        <f t="shared" ref="AJ35:AJ69" si="39">AB35-AC35</f>
        <v>-199.65542432477014</v>
      </c>
      <c r="AK35">
        <f t="shared" si="30"/>
        <v>-132.45333052589061</v>
      </c>
      <c r="AL35">
        <f t="shared" ref="AL35:AL66" si="40">SUM(AI35:AK35)</f>
        <v>-370.92311835308061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-5.5942699735675382E-5</v>
      </c>
      <c r="AQ35">
        <f t="shared" ref="AQ35:AQ69" si="44">AH35*$K35</f>
        <v>-1.0327429017128773</v>
      </c>
      <c r="AR35">
        <f t="shared" ref="AR35:AR69" si="45">AI35*$K35</f>
        <v>-1.032798844412613</v>
      </c>
      <c r="AS35">
        <f t="shared" ref="AS35:AS69" si="46">AJ35*$K35</f>
        <v>-5.3125666097932225</v>
      </c>
      <c r="AT35">
        <f t="shared" ref="AT35:AT69" si="47">AK35*$K35</f>
        <v>-3.5244078315805205</v>
      </c>
      <c r="AU35">
        <f t="shared" ref="AU35:AU69" si="48">AL35*$K35</f>
        <v>-9.8697732857863549</v>
      </c>
      <c r="AW35">
        <v>32</v>
      </c>
      <c r="AX35">
        <f>IF(Z35&gt;0, (R35*SUMPRODUCT(K35:$K$98, X35:$X$98)-K35*$AZ$3)/Z35, 0)</f>
        <v>-40252005.09744063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0.78135831499999997</v>
      </c>
      <c r="Q36" s="5">
        <f t="shared" si="29"/>
        <v>50</v>
      </c>
      <c r="R36">
        <f t="shared" si="31"/>
        <v>250000</v>
      </c>
      <c r="S36">
        <f t="shared" si="32"/>
        <v>-172355818.53382626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-1692.5350117593814</v>
      </c>
      <c r="AC36">
        <f t="shared" si="33"/>
        <v>-1512.0883695410748</v>
      </c>
      <c r="AE36">
        <f t="shared" si="34"/>
        <v>0</v>
      </c>
      <c r="AF36">
        <f t="shared" si="35"/>
        <v>0</v>
      </c>
      <c r="AG36">
        <f t="shared" si="36"/>
        <v>-4.3865312537862329E-4</v>
      </c>
      <c r="AH36">
        <f t="shared" si="37"/>
        <v>-8.2137293637013329</v>
      </c>
      <c r="AI36">
        <f t="shared" si="38"/>
        <v>-8.2141680168267115</v>
      </c>
      <c r="AJ36">
        <f t="shared" si="39"/>
        <v>-180.44664221830658</v>
      </c>
      <c r="AK36">
        <f t="shared" si="30"/>
        <v>-118.47745082315672</v>
      </c>
      <c r="AL36">
        <f t="shared" si="40"/>
        <v>-307.13826105829003</v>
      </c>
      <c r="AN36">
        <f t="shared" si="41"/>
        <v>0</v>
      </c>
      <c r="AO36">
        <f t="shared" si="42"/>
        <v>0</v>
      </c>
      <c r="AP36">
        <f t="shared" si="43"/>
        <v>-1.0421409943125328E-5</v>
      </c>
      <c r="AQ36">
        <f t="shared" si="44"/>
        <v>-0.19513970358043867</v>
      </c>
      <c r="AR36">
        <f t="shared" si="45"/>
        <v>-0.19515012499038178</v>
      </c>
      <c r="AS36">
        <f t="shared" si="46"/>
        <v>-4.2870056603250655</v>
      </c>
      <c r="AT36">
        <f t="shared" si="47"/>
        <v>-2.8147572936562453</v>
      </c>
      <c r="AU36">
        <f t="shared" si="48"/>
        <v>-7.2969130789716932</v>
      </c>
      <c r="AW36">
        <v>33</v>
      </c>
      <c r="AX36">
        <f>IF(Z36&gt;0, (R36*SUMPRODUCT(K36:$K$98, X36:$X$98)-K36*$AZ$3)/Z36, 0)</f>
        <v>-172355818.53382626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31"/>
        <v>250000</v>
      </c>
      <c r="S37">
        <f t="shared" si="32"/>
        <v>-746750996.86007428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-1512.0883695410748</v>
      </c>
      <c r="AC37">
        <f t="shared" si="33"/>
        <v>-1350.2483439589239</v>
      </c>
      <c r="AE37">
        <f t="shared" si="34"/>
        <v>0</v>
      </c>
      <c r="AF37">
        <f t="shared" si="35"/>
        <v>0</v>
      </c>
      <c r="AG37">
        <f t="shared" si="36"/>
        <v>-9.0408204986429529E-5</v>
      </c>
      <c r="AH37">
        <f t="shared" si="37"/>
        <v>-1.7192919456920377</v>
      </c>
      <c r="AI37">
        <f t="shared" si="38"/>
        <v>-1.7193823538970241</v>
      </c>
      <c r="AJ37">
        <f t="shared" si="39"/>
        <v>-161.84002558215093</v>
      </c>
      <c r="AK37">
        <f t="shared" si="30"/>
        <v>-105.84618586787525</v>
      </c>
      <c r="AL37">
        <f t="shared" si="40"/>
        <v>-269.40559380392324</v>
      </c>
      <c r="AN37">
        <f t="shared" si="41"/>
        <v>0</v>
      </c>
      <c r="AO37">
        <f t="shared" si="42"/>
        <v>0</v>
      </c>
      <c r="AP37">
        <f t="shared" si="43"/>
        <v>-1.9177636201164609E-6</v>
      </c>
      <c r="AQ37">
        <f t="shared" si="44"/>
        <v>-3.6470091915909095E-2</v>
      </c>
      <c r="AR37">
        <f t="shared" si="45"/>
        <v>-3.647200967952921E-2</v>
      </c>
      <c r="AS37">
        <f t="shared" si="46"/>
        <v>-3.4329949741481296</v>
      </c>
      <c r="AT37">
        <f t="shared" si="47"/>
        <v>-2.2452383012799024</v>
      </c>
      <c r="AU37">
        <f t="shared" si="48"/>
        <v>-5.7147052851075619</v>
      </c>
      <c r="AW37">
        <v>34</v>
      </c>
      <c r="AX37">
        <f>IF(Z37&gt;0, (R37*SUMPRODUCT(K37:$K$98, X37:$X$98)-K37*$AZ$3)/Z37, 0)</f>
        <v>-746750996.86007428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0.78669207100000005</v>
      </c>
      <c r="Q38" s="5">
        <f t="shared" si="60"/>
        <v>50</v>
      </c>
      <c r="R38">
        <f t="shared" si="31"/>
        <v>250000</v>
      </c>
      <c r="S38">
        <f t="shared" si="32"/>
        <v>-3279554741.1064739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-1350.2483439589239</v>
      </c>
      <c r="AC38">
        <f t="shared" si="33"/>
        <v>-1205.6105593314369</v>
      </c>
      <c r="AE38">
        <f t="shared" si="34"/>
        <v>0</v>
      </c>
      <c r="AF38">
        <f t="shared" si="35"/>
        <v>0</v>
      </c>
      <c r="AG38">
        <f t="shared" si="36"/>
        <v>-1.8380704920398455E-5</v>
      </c>
      <c r="AH38">
        <f t="shared" si="37"/>
        <v>-0.35561709008083392</v>
      </c>
      <c r="AI38">
        <f t="shared" si="38"/>
        <v>-0.3556354707857543</v>
      </c>
      <c r="AJ38">
        <f t="shared" si="39"/>
        <v>-144.63778462748701</v>
      </c>
      <c r="AK38">
        <f t="shared" si="30"/>
        <v>-94.517384077124689</v>
      </c>
      <c r="AL38">
        <f t="shared" si="40"/>
        <v>-239.51080417539745</v>
      </c>
      <c r="AN38">
        <f t="shared" si="41"/>
        <v>0</v>
      </c>
      <c r="AO38">
        <f t="shared" si="42"/>
        <v>0</v>
      </c>
      <c r="AP38">
        <f t="shared" si="43"/>
        <v>-3.481219195691253E-7</v>
      </c>
      <c r="AQ38">
        <f t="shared" si="44"/>
        <v>-6.7352206874905186E-3</v>
      </c>
      <c r="AR38">
        <f t="shared" si="45"/>
        <v>-6.7355688094100875E-3</v>
      </c>
      <c r="AS38">
        <f t="shared" si="46"/>
        <v>-2.7393717185932052</v>
      </c>
      <c r="AT38">
        <f t="shared" si="47"/>
        <v>-1.7901148688299406</v>
      </c>
      <c r="AU38">
        <f t="shared" si="48"/>
        <v>-4.5362221562325562</v>
      </c>
      <c r="AW38">
        <v>35</v>
      </c>
      <c r="AX38">
        <f>IF(Z38&gt;0, (R38*SUMPRODUCT(K38:$K$98, X38:$X$98)-K38*$AZ$3)/Z38, 0)</f>
        <v>-3279554741.1064739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0.78978433000000003</v>
      </c>
      <c r="Q39" s="5">
        <f t="shared" si="60"/>
        <v>50</v>
      </c>
      <c r="R39">
        <f t="shared" si="31"/>
        <v>250000</v>
      </c>
      <c r="S39">
        <f t="shared" si="32"/>
        <v>-14625177933.173073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-1205.6105593314369</v>
      </c>
      <c r="AC39">
        <f t="shared" si="33"/>
        <v>-1076.4438528383716</v>
      </c>
      <c r="AE39">
        <f t="shared" si="34"/>
        <v>0</v>
      </c>
      <c r="AF39">
        <f t="shared" si="35"/>
        <v>0</v>
      </c>
      <c r="AG39">
        <f t="shared" si="36"/>
        <v>-3.680105150709872E-6</v>
      </c>
      <c r="AH39">
        <f t="shared" si="37"/>
        <v>-7.2583963602422988E-2</v>
      </c>
      <c r="AI39">
        <f t="shared" si="38"/>
        <v>-7.2587643707573701E-2</v>
      </c>
      <c r="AJ39">
        <f t="shared" si="39"/>
        <v>-129.16670649306525</v>
      </c>
      <c r="AK39">
        <f t="shared" si="30"/>
        <v>-84.392739153200594</v>
      </c>
      <c r="AL39">
        <f t="shared" si="40"/>
        <v>-213.63203328997344</v>
      </c>
      <c r="AN39">
        <f t="shared" si="41"/>
        <v>0</v>
      </c>
      <c r="AO39">
        <f t="shared" si="42"/>
        <v>0</v>
      </c>
      <c r="AP39">
        <f t="shared" si="43"/>
        <v>-6.2231663721623651E-8</v>
      </c>
      <c r="AQ39">
        <f t="shared" si="44"/>
        <v>-1.2274162366304262E-3</v>
      </c>
      <c r="AR39">
        <f t="shared" si="45"/>
        <v>-1.227478468294148E-3</v>
      </c>
      <c r="AS39">
        <f t="shared" si="46"/>
        <v>-2.1842471106988786</v>
      </c>
      <c r="AT39">
        <f t="shared" si="47"/>
        <v>-1.4271061147575141</v>
      </c>
      <c r="AU39">
        <f t="shared" si="48"/>
        <v>-3.6125807039246873</v>
      </c>
      <c r="AW39">
        <v>36</v>
      </c>
      <c r="AX39">
        <f>IF(Z39&gt;0, (R39*SUMPRODUCT(K39:$K$98, X39:$X$98)-K39*$AZ$3)/Z39, 0)</f>
        <v>-14625177933.173073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0.79285550900000001</v>
      </c>
      <c r="Q40" s="5">
        <f t="shared" si="60"/>
        <v>50</v>
      </c>
      <c r="R40">
        <f t="shared" si="31"/>
        <v>250000</v>
      </c>
      <c r="S40">
        <f t="shared" si="32"/>
        <v>-66236743504.100327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-1076.4438528383716</v>
      </c>
      <c r="AC40">
        <f t="shared" si="33"/>
        <v>-961.11165015304323</v>
      </c>
      <c r="AE40">
        <f t="shared" si="34"/>
        <v>0</v>
      </c>
      <c r="AF40">
        <f t="shared" si="35"/>
        <v>0</v>
      </c>
      <c r="AG40">
        <f t="shared" si="36"/>
        <v>-7.25512456763176E-7</v>
      </c>
      <c r="AH40">
        <f t="shared" si="37"/>
        <v>-1.4588958212197986E-2</v>
      </c>
      <c r="AI40">
        <f t="shared" si="38"/>
        <v>-1.4589683724654749E-2</v>
      </c>
      <c r="AJ40">
        <f t="shared" si="39"/>
        <v>-115.33220268532841</v>
      </c>
      <c r="AK40">
        <f t="shared" ref="AK40:AK69" si="61">G40*SUM(AB40:AB40, AE40:AF40)</f>
        <v>-75.351069698686018</v>
      </c>
      <c r="AL40">
        <f t="shared" si="40"/>
        <v>-190.69786206773909</v>
      </c>
      <c r="AN40">
        <f t="shared" si="41"/>
        <v>0</v>
      </c>
      <c r="AO40">
        <f t="shared" si="42"/>
        <v>0</v>
      </c>
      <c r="AP40">
        <f t="shared" si="43"/>
        <v>-1.0954133632573805E-8</v>
      </c>
      <c r="AQ40">
        <f t="shared" si="44"/>
        <v>-2.2027105989252122E-4</v>
      </c>
      <c r="AR40">
        <f t="shared" si="45"/>
        <v>-2.2028201402615378E-4</v>
      </c>
      <c r="AS40">
        <f t="shared" si="46"/>
        <v>-1.7413406876438595</v>
      </c>
      <c r="AT40">
        <f t="shared" si="47"/>
        <v>-1.1376864437576719</v>
      </c>
      <c r="AU40">
        <f t="shared" si="48"/>
        <v>-2.8792474134155577</v>
      </c>
      <c r="AW40">
        <v>37</v>
      </c>
      <c r="AX40">
        <f>IF(Z40&gt;0, (R40*SUMPRODUCT(K40:$K$98, X40:$X$98)-K40*$AZ$3)/Z40, 0)</f>
        <v>-66236743504.100327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0.79617230500000002</v>
      </c>
      <c r="Q41" s="5">
        <f t="shared" si="60"/>
        <v>50</v>
      </c>
      <c r="R41">
        <f t="shared" si="31"/>
        <v>250000</v>
      </c>
      <c r="S41">
        <f t="shared" si="32"/>
        <v>-305116163938.48615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-961.11165015304323</v>
      </c>
      <c r="AC41">
        <f t="shared" si="33"/>
        <v>-858.13559354770587</v>
      </c>
      <c r="AE41">
        <f t="shared" si="34"/>
        <v>0</v>
      </c>
      <c r="AF41">
        <f t="shared" si="35"/>
        <v>0</v>
      </c>
      <c r="AG41">
        <f t="shared" si="36"/>
        <v>-1.4062440718819356E-7</v>
      </c>
      <c r="AH41">
        <f t="shared" si="37"/>
        <v>-2.8881646250367532E-3</v>
      </c>
      <c r="AI41">
        <f t="shared" si="38"/>
        <v>-2.8883052494439415E-3</v>
      </c>
      <c r="AJ41">
        <f t="shared" si="39"/>
        <v>-102.97605660533736</v>
      </c>
      <c r="AK41">
        <f t="shared" si="61"/>
        <v>-67.277815510713026</v>
      </c>
      <c r="AL41">
        <f t="shared" si="40"/>
        <v>-170.25676042129982</v>
      </c>
      <c r="AN41">
        <f t="shared" si="41"/>
        <v>0</v>
      </c>
      <c r="AO41">
        <f t="shared" si="42"/>
        <v>0</v>
      </c>
      <c r="AP41">
        <f t="shared" si="43"/>
        <v>-1.8957272077890689E-9</v>
      </c>
      <c r="AQ41">
        <f t="shared" si="44"/>
        <v>-3.8934722426447803E-5</v>
      </c>
      <c r="AR41">
        <f t="shared" si="45"/>
        <v>-3.8936618153655597E-5</v>
      </c>
      <c r="AS41">
        <f t="shared" si="46"/>
        <v>-1.388197939183597</v>
      </c>
      <c r="AT41">
        <f t="shared" si="47"/>
        <v>-0.90695767466303723</v>
      </c>
      <c r="AU41">
        <f t="shared" si="48"/>
        <v>-2.2951945504647875</v>
      </c>
      <c r="AW41">
        <v>38</v>
      </c>
      <c r="AX41">
        <f>IF(Z41&gt;0, (R41*SUMPRODUCT(K41:$K$98, X41:$X$98)-K41*$AZ$3)/Z41, 0)</f>
        <v>-305116163938.48615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0.79964768799999997</v>
      </c>
      <c r="Q42" s="5">
        <f t="shared" si="60"/>
        <v>50</v>
      </c>
      <c r="R42">
        <f t="shared" si="31"/>
        <v>250000</v>
      </c>
      <c r="S42">
        <f t="shared" si="32"/>
        <v>-1431162855659.4141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-858.13559354770587</v>
      </c>
      <c r="AC42">
        <f t="shared" si="33"/>
        <v>-766.19252812850232</v>
      </c>
      <c r="AE42">
        <f t="shared" si="34"/>
        <v>0</v>
      </c>
      <c r="AF42">
        <f t="shared" si="35"/>
        <v>0</v>
      </c>
      <c r="AG42">
        <f t="shared" si="36"/>
        <v>-2.676818103190206E-8</v>
      </c>
      <c r="AH42">
        <f t="shared" si="37"/>
        <v>-5.6224991042204777E-4</v>
      </c>
      <c r="AI42">
        <f t="shared" si="38"/>
        <v>-5.6227667860307966E-4</v>
      </c>
      <c r="AJ42">
        <f t="shared" si="39"/>
        <v>-91.943065419203549</v>
      </c>
      <c r="AK42">
        <f t="shared" si="61"/>
        <v>-60.069491548339414</v>
      </c>
      <c r="AL42">
        <f t="shared" si="40"/>
        <v>-152.01311924422157</v>
      </c>
      <c r="AN42">
        <f t="shared" si="41"/>
        <v>0</v>
      </c>
      <c r="AO42">
        <f t="shared" si="42"/>
        <v>0</v>
      </c>
      <c r="AP42">
        <f t="shared" si="43"/>
        <v>-3.2219290796781575E-10</v>
      </c>
      <c r="AQ42">
        <f t="shared" si="44"/>
        <v>-6.767472673157252E-6</v>
      </c>
      <c r="AR42">
        <f t="shared" si="45"/>
        <v>-6.7677948660652195E-6</v>
      </c>
      <c r="AS42">
        <f t="shared" si="46"/>
        <v>-1.1066647965202949</v>
      </c>
      <c r="AT42">
        <f t="shared" si="47"/>
        <v>-0.72302126689302271</v>
      </c>
      <c r="AU42">
        <f t="shared" si="48"/>
        <v>-1.8296928312081837</v>
      </c>
      <c r="AW42">
        <v>39</v>
      </c>
      <c r="AX42">
        <f>IF(Z42&gt;0, (R42*SUMPRODUCT(K42:$K$98, X42:$X$98)-K42*$AZ$3)/Z42, 0)</f>
        <v>-1431162855659.4141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0.80323853099999998</v>
      </c>
      <c r="Q43" s="5">
        <f t="shared" si="60"/>
        <v>50</v>
      </c>
      <c r="R43">
        <f t="shared" si="31"/>
        <v>250000</v>
      </c>
      <c r="S43">
        <f t="shared" si="32"/>
        <v>-6842010807252.2852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-766.19252812850232</v>
      </c>
      <c r="AC43">
        <f t="shared" si="33"/>
        <v>-684.10047743711232</v>
      </c>
      <c r="AE43">
        <f t="shared" si="34"/>
        <v>0</v>
      </c>
      <c r="AF43">
        <f t="shared" si="35"/>
        <v>0</v>
      </c>
      <c r="AG43">
        <f t="shared" si="36"/>
        <v>-4.9992648119759654E-9</v>
      </c>
      <c r="AH43">
        <f t="shared" si="37"/>
        <v>-1.0750617204803537E-4</v>
      </c>
      <c r="AI43">
        <f t="shared" si="38"/>
        <v>-1.0751117131284735E-4</v>
      </c>
      <c r="AJ43">
        <f t="shared" si="39"/>
        <v>-82.09205069139</v>
      </c>
      <c r="AK43">
        <f t="shared" si="61"/>
        <v>-53.633476968995168</v>
      </c>
      <c r="AL43">
        <f t="shared" si="40"/>
        <v>-135.72563517155646</v>
      </c>
      <c r="AN43">
        <f t="shared" si="41"/>
        <v>0</v>
      </c>
      <c r="AO43">
        <f t="shared" si="42"/>
        <v>0</v>
      </c>
      <c r="AP43">
        <f t="shared" si="43"/>
        <v>-5.3726089994152747E-11</v>
      </c>
      <c r="AQ43">
        <f t="shared" si="44"/>
        <v>-1.155347134351279E-6</v>
      </c>
      <c r="AR43">
        <f t="shared" si="45"/>
        <v>-1.1554008604412732E-6</v>
      </c>
      <c r="AS43">
        <f t="shared" si="46"/>
        <v>-0.8822267011510676</v>
      </c>
      <c r="AT43">
        <f t="shared" si="47"/>
        <v>-0.57638815280053746</v>
      </c>
      <c r="AU43">
        <f t="shared" si="48"/>
        <v>-1.4586160093524654</v>
      </c>
      <c r="AW43">
        <v>40</v>
      </c>
      <c r="AX43">
        <f>IF(Z43&gt;0, (R43*SUMPRODUCT(K43:$K$98, X43:$X$98)-K43*$AZ$3)/Z43, 0)</f>
        <v>-6842010807252.2852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0.80709142899999997</v>
      </c>
      <c r="Q44" s="5">
        <f t="shared" si="60"/>
        <v>50</v>
      </c>
      <c r="R44">
        <f t="shared" si="31"/>
        <v>250000</v>
      </c>
      <c r="S44">
        <f t="shared" si="32"/>
        <v>-33398862598025.133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-684.10047743711232</v>
      </c>
      <c r="AC44">
        <f t="shared" si="33"/>
        <v>-610.8039987184751</v>
      </c>
      <c r="AE44">
        <f t="shared" si="34"/>
        <v>0</v>
      </c>
      <c r="AF44">
        <f t="shared" si="35"/>
        <v>0</v>
      </c>
      <c r="AG44">
        <f t="shared" si="36"/>
        <v>-9.1440838280910771E-10</v>
      </c>
      <c r="AH44">
        <f t="shared" si="37"/>
        <v>-2.0174318905235488E-5</v>
      </c>
      <c r="AI44">
        <f t="shared" si="38"/>
        <v>-2.0175233313618299E-5</v>
      </c>
      <c r="AJ44">
        <f t="shared" si="39"/>
        <v>-73.296478718637218</v>
      </c>
      <c r="AK44">
        <f t="shared" si="61"/>
        <v>-47.887033420597866</v>
      </c>
      <c r="AL44">
        <f t="shared" si="40"/>
        <v>-121.18353231446841</v>
      </c>
      <c r="AN44">
        <f t="shared" si="41"/>
        <v>0</v>
      </c>
      <c r="AO44">
        <f t="shared" si="42"/>
        <v>0</v>
      </c>
      <c r="AP44">
        <f t="shared" si="43"/>
        <v>-8.7740735234356068E-12</v>
      </c>
      <c r="AQ44">
        <f t="shared" si="44"/>
        <v>-1.9357976226769346E-7</v>
      </c>
      <c r="AR44">
        <f t="shared" si="45"/>
        <v>-1.9358853634121691E-7</v>
      </c>
      <c r="AS44">
        <f t="shared" si="46"/>
        <v>-0.7033057716625416</v>
      </c>
      <c r="AT44">
        <f t="shared" si="47"/>
        <v>-0.45949311046425245</v>
      </c>
      <c r="AU44">
        <f t="shared" si="48"/>
        <v>-1.1627990757153304</v>
      </c>
      <c r="AW44">
        <v>41</v>
      </c>
      <c r="AX44">
        <f>IF(Z44&gt;0, (R44*SUMPRODUCT(K44:$K$98, X44:$X$98)-K44*$AZ$3)/Z44, 0)</f>
        <v>-33398862598025.133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0.81105379099999997</v>
      </c>
      <c r="Q45" s="5">
        <f t="shared" si="60"/>
        <v>50</v>
      </c>
      <c r="R45">
        <f t="shared" si="31"/>
        <v>250000</v>
      </c>
      <c r="S45">
        <f t="shared" si="32"/>
        <v>-166644564362804.22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-610.8039987184751</v>
      </c>
      <c r="AC45">
        <f t="shared" si="33"/>
        <v>-545.36071331028302</v>
      </c>
      <c r="AE45">
        <f t="shared" si="34"/>
        <v>0</v>
      </c>
      <c r="AF45">
        <f t="shared" si="35"/>
        <v>0</v>
      </c>
      <c r="AG45">
        <f t="shared" si="36"/>
        <v>-1.6362991358151069E-10</v>
      </c>
      <c r="AH45">
        <f t="shared" si="37"/>
        <v>-3.7081719269975295E-6</v>
      </c>
      <c r="AI45">
        <f t="shared" si="38"/>
        <v>-3.7083355569111109E-6</v>
      </c>
      <c r="AJ45">
        <f t="shared" si="39"/>
        <v>-65.443285408192082</v>
      </c>
      <c r="AK45">
        <f t="shared" si="61"/>
        <v>-42.756279910293259</v>
      </c>
      <c r="AL45">
        <f t="shared" si="40"/>
        <v>-108.1995690268209</v>
      </c>
      <c r="AN45">
        <f t="shared" si="41"/>
        <v>0</v>
      </c>
      <c r="AO45">
        <f t="shared" si="42"/>
        <v>0</v>
      </c>
      <c r="AP45">
        <f t="shared" si="43"/>
        <v>-1.4018635665232814E-12</v>
      </c>
      <c r="AQ45">
        <f t="shared" si="44"/>
        <v>-3.1768953543282022E-8</v>
      </c>
      <c r="AR45">
        <f t="shared" si="45"/>
        <v>-3.1770355406848549E-8</v>
      </c>
      <c r="AS45">
        <f t="shared" si="46"/>
        <v>-0.56067106239488718</v>
      </c>
      <c r="AT45">
        <f t="shared" si="47"/>
        <v>-0.36630509504274505</v>
      </c>
      <c r="AU45">
        <f t="shared" si="48"/>
        <v>-0.92697618920798752</v>
      </c>
      <c r="AW45">
        <v>42</v>
      </c>
      <c r="AX45">
        <f>IF(Z45&gt;0, (R45*SUMPRODUCT(K45:$K$98, X45:$X$98)-K45*$AZ$3)/Z45, 0)</f>
        <v>-166644564362804.22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0.81525055400000002</v>
      </c>
      <c r="Q46" s="5">
        <f t="shared" si="60"/>
        <v>50</v>
      </c>
      <c r="R46">
        <f t="shared" si="31"/>
        <v>250000</v>
      </c>
      <c r="S46">
        <f t="shared" si="32"/>
        <v>-851446416706329.25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-545.36071331028302</v>
      </c>
      <c r="AC46">
        <f t="shared" si="33"/>
        <v>-486.92920834047004</v>
      </c>
      <c r="AE46">
        <f t="shared" si="34"/>
        <v>0</v>
      </c>
      <c r="AF46">
        <f t="shared" si="35"/>
        <v>0</v>
      </c>
      <c r="AG46">
        <f t="shared" si="36"/>
        <v>-2.8594236747396862E-11</v>
      </c>
      <c r="AH46">
        <f t="shared" si="37"/>
        <v>-6.6699688849149359E-7</v>
      </c>
      <c r="AI46">
        <f t="shared" si="38"/>
        <v>-6.6702548272824095E-7</v>
      </c>
      <c r="AJ46">
        <f t="shared" si="39"/>
        <v>-58.431504969812977</v>
      </c>
      <c r="AK46">
        <f t="shared" si="61"/>
        <v>-38.175249931719812</v>
      </c>
      <c r="AL46">
        <f t="shared" si="40"/>
        <v>-96.60675556855827</v>
      </c>
      <c r="AN46">
        <f t="shared" si="41"/>
        <v>0</v>
      </c>
      <c r="AO46">
        <f t="shared" si="42"/>
        <v>0</v>
      </c>
      <c r="AP46">
        <f t="shared" si="43"/>
        <v>-2.187275728727924E-13</v>
      </c>
      <c r="AQ46">
        <f t="shared" si="44"/>
        <v>-5.1020984341094683E-9</v>
      </c>
      <c r="AR46">
        <f t="shared" si="45"/>
        <v>-5.1023171616823414E-9</v>
      </c>
      <c r="AS46">
        <f t="shared" si="46"/>
        <v>-0.44696353934032551</v>
      </c>
      <c r="AT46">
        <f t="shared" si="47"/>
        <v>-0.29201617917419903</v>
      </c>
      <c r="AU46">
        <f t="shared" si="48"/>
        <v>-0.73897972361684172</v>
      </c>
      <c r="AW46">
        <v>43</v>
      </c>
      <c r="AX46">
        <f>IF(Z46&gt;0, (R46*SUMPRODUCT(K46:$K$98, X46:$X$98)-K46*$AZ$3)/Z46, 0)</f>
        <v>-851446416706329.25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0.81969331899999998</v>
      </c>
      <c r="Q47" s="5">
        <f t="shared" si="60"/>
        <v>50</v>
      </c>
      <c r="R47">
        <f t="shared" si="31"/>
        <v>250000</v>
      </c>
      <c r="S47">
        <f t="shared" si="32"/>
        <v>-4463829665755471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-486.92920834047004</v>
      </c>
      <c r="AC47">
        <f t="shared" si="33"/>
        <v>-434.75822173701675</v>
      </c>
      <c r="AE47">
        <f t="shared" si="34"/>
        <v>0</v>
      </c>
      <c r="AF47">
        <f t="shared" si="35"/>
        <v>0</v>
      </c>
      <c r="AG47">
        <f t="shared" si="36"/>
        <v>-4.8697895561773983E-12</v>
      </c>
      <c r="AH47">
        <f t="shared" si="37"/>
        <v>-1.1719252411872749E-7</v>
      </c>
      <c r="AI47">
        <f t="shared" si="38"/>
        <v>-1.1719739390828367E-7</v>
      </c>
      <c r="AJ47">
        <f t="shared" si="39"/>
        <v>-52.170986603453287</v>
      </c>
      <c r="AK47">
        <f t="shared" si="61"/>
        <v>-34.085044583832904</v>
      </c>
      <c r="AL47">
        <f t="shared" si="40"/>
        <v>-86.256031304483585</v>
      </c>
      <c r="AN47">
        <f t="shared" si="41"/>
        <v>0</v>
      </c>
      <c r="AO47">
        <f t="shared" si="42"/>
        <v>0</v>
      </c>
      <c r="AP47">
        <f t="shared" si="43"/>
        <v>-3.3259613374241901E-14</v>
      </c>
      <c r="AQ47">
        <f t="shared" si="44"/>
        <v>-8.003996882362212E-10</v>
      </c>
      <c r="AR47">
        <f t="shared" si="45"/>
        <v>-8.0043294784959542E-10</v>
      </c>
      <c r="AS47">
        <f t="shared" si="46"/>
        <v>-0.3563165972095243</v>
      </c>
      <c r="AT47">
        <f t="shared" si="47"/>
        <v>-0.23279351019676447</v>
      </c>
      <c r="AU47">
        <f t="shared" si="48"/>
        <v>-0.58911010820672172</v>
      </c>
      <c r="AW47">
        <v>44</v>
      </c>
      <c r="AX47">
        <f>IF(Z47&gt;0, (R47*SUMPRODUCT(K47:$K$98, X47:$X$98)-K47*$AZ$3)/Z47, 0)</f>
        <v>-4463829665755471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0.82421808699999999</v>
      </c>
      <c r="Q48" s="5">
        <f t="shared" si="60"/>
        <v>50</v>
      </c>
      <c r="R48">
        <f t="shared" si="31"/>
        <v>250000</v>
      </c>
      <c r="S48">
        <f t="shared" si="32"/>
        <v>-2.4040995362229684E+16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-434.75822173701675</v>
      </c>
      <c r="AC48">
        <f t="shared" si="33"/>
        <v>-388.17698369446418</v>
      </c>
      <c r="AE48">
        <f t="shared" si="34"/>
        <v>0</v>
      </c>
      <c r="AF48">
        <f t="shared" si="35"/>
        <v>0</v>
      </c>
      <c r="AG48">
        <f t="shared" si="36"/>
        <v>-8.0732302853050981E-13</v>
      </c>
      <c r="AH48">
        <f t="shared" si="37"/>
        <v>-2.0068843160425571E-8</v>
      </c>
      <c r="AI48">
        <f t="shared" si="38"/>
        <v>-2.0069650483454101E-8</v>
      </c>
      <c r="AJ48">
        <f t="shared" si="39"/>
        <v>-46.58123804255257</v>
      </c>
      <c r="AK48">
        <f t="shared" si="61"/>
        <v>-30.433075521591174</v>
      </c>
      <c r="AL48">
        <f t="shared" si="40"/>
        <v>-77.014313584213397</v>
      </c>
      <c r="AN48">
        <f t="shared" si="41"/>
        <v>0</v>
      </c>
      <c r="AO48">
        <f t="shared" si="42"/>
        <v>0</v>
      </c>
      <c r="AP48">
        <f t="shared" si="43"/>
        <v>-4.923073509662683E-15</v>
      </c>
      <c r="AQ48">
        <f t="shared" si="44"/>
        <v>-1.2238024513248781E-10</v>
      </c>
      <c r="AR48">
        <f t="shared" si="45"/>
        <v>-1.2238516820599747E-10</v>
      </c>
      <c r="AS48">
        <f t="shared" si="46"/>
        <v>-0.28405340978814375</v>
      </c>
      <c r="AT48">
        <f t="shared" si="47"/>
        <v>-0.18558156106437301</v>
      </c>
      <c r="AU48">
        <f t="shared" si="48"/>
        <v>-0.46963497097490192</v>
      </c>
      <c r="AW48">
        <v>45</v>
      </c>
      <c r="AX48">
        <f>IF(Z48&gt;0, (R48*SUMPRODUCT(K48:$K$98, X48:$X$98)-K48*$AZ$3)/Z48, 0)</f>
        <v>-2.4040995362229684E+16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0.82894669600000004</v>
      </c>
      <c r="Q49" s="5">
        <f t="shared" si="60"/>
        <v>50</v>
      </c>
      <c r="R49">
        <f t="shared" si="31"/>
        <v>250000</v>
      </c>
      <c r="S49">
        <f t="shared" si="32"/>
        <v>-1.3327993836480902E+17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-388.17698369446418</v>
      </c>
      <c r="AC49">
        <f t="shared" si="33"/>
        <v>-346.58659258444999</v>
      </c>
      <c r="AE49">
        <f t="shared" si="34"/>
        <v>0</v>
      </c>
      <c r="AF49">
        <f t="shared" si="35"/>
        <v>0</v>
      </c>
      <c r="AG49">
        <f t="shared" si="36"/>
        <v>-1.3002204114012484E-13</v>
      </c>
      <c r="AH49">
        <f t="shared" si="37"/>
        <v>-3.3461387855253995E-9</v>
      </c>
      <c r="AI49">
        <f t="shared" si="38"/>
        <v>-3.3462688075665398E-9</v>
      </c>
      <c r="AJ49">
        <f t="shared" si="39"/>
        <v>-41.590391110014195</v>
      </c>
      <c r="AK49">
        <f t="shared" si="61"/>
        <v>-27.172388858612496</v>
      </c>
      <c r="AL49">
        <f t="shared" si="40"/>
        <v>-68.762779971972961</v>
      </c>
      <c r="AN49">
        <f t="shared" si="41"/>
        <v>0</v>
      </c>
      <c r="AO49">
        <f t="shared" si="42"/>
        <v>0</v>
      </c>
      <c r="AP49">
        <f t="shared" si="43"/>
        <v>-7.0792612014825966E-16</v>
      </c>
      <c r="AQ49">
        <f t="shared" si="44"/>
        <v>-1.8218596071428594E-11</v>
      </c>
      <c r="AR49">
        <f t="shared" si="45"/>
        <v>-1.8219303997548746E-11</v>
      </c>
      <c r="AS49">
        <f t="shared" si="46"/>
        <v>-0.2264456391838239</v>
      </c>
      <c r="AT49">
        <f t="shared" si="47"/>
        <v>-0.14794448426714549</v>
      </c>
      <c r="AU49">
        <f t="shared" si="48"/>
        <v>-0.37439012346918871</v>
      </c>
      <c r="AW49">
        <v>46</v>
      </c>
      <c r="AX49">
        <f>IF(Z49&gt;0, (R49*SUMPRODUCT(K49:$K$98, X49:$X$98)-K49*$AZ$3)/Z49, 0)</f>
        <v>-1.3327993836480902E+17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0.83370721699999994</v>
      </c>
      <c r="Q50" s="5">
        <f t="shared" si="60"/>
        <v>50</v>
      </c>
      <c r="R50">
        <f t="shared" si="31"/>
        <v>250000</v>
      </c>
      <c r="S50">
        <f t="shared" si="32"/>
        <v>-7.6139117036891917E+17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-346.58659258444999</v>
      </c>
      <c r="AC50">
        <f t="shared" si="33"/>
        <v>-309.45231480756053</v>
      </c>
      <c r="AE50">
        <f t="shared" si="34"/>
        <v>0</v>
      </c>
      <c r="AF50">
        <f t="shared" si="35"/>
        <v>0</v>
      </c>
      <c r="AG50">
        <f t="shared" si="36"/>
        <v>-2.0321506661130617E-14</v>
      </c>
      <c r="AH50">
        <f t="shared" si="37"/>
        <v>-5.4200157033796486E-10</v>
      </c>
      <c r="AI50">
        <f t="shared" si="38"/>
        <v>-5.42021891844626E-10</v>
      </c>
      <c r="AJ50">
        <f t="shared" si="39"/>
        <v>-37.134277776889462</v>
      </c>
      <c r="AK50">
        <f t="shared" si="61"/>
        <v>-24.261061480911501</v>
      </c>
      <c r="AL50">
        <f t="shared" si="40"/>
        <v>-61.395339258342986</v>
      </c>
      <c r="AN50">
        <f t="shared" si="41"/>
        <v>0</v>
      </c>
      <c r="AO50">
        <f t="shared" si="42"/>
        <v>0</v>
      </c>
      <c r="AP50">
        <f t="shared" si="43"/>
        <v>-9.8789056675324941E-17</v>
      </c>
      <c r="AQ50">
        <f t="shared" si="44"/>
        <v>-2.6348353369214868E-12</v>
      </c>
      <c r="AR50">
        <f t="shared" si="45"/>
        <v>-2.634934125978162E-12</v>
      </c>
      <c r="AS50">
        <f t="shared" si="46"/>
        <v>-0.18052107715591459</v>
      </c>
      <c r="AT50">
        <f t="shared" si="47"/>
        <v>-0.11794043707524803</v>
      </c>
      <c r="AU50">
        <f t="shared" si="48"/>
        <v>-0.29846151423379758</v>
      </c>
      <c r="AW50">
        <v>47</v>
      </c>
      <c r="AX50">
        <f>IF(Z50&gt;0, (R50*SUMPRODUCT(K50:$K$98, X50:$X$98)-K50*$AZ$3)/Z50, 0)</f>
        <v>-7.6139117036891917E+17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0.83838979800000002</v>
      </c>
      <c r="Q51" s="5">
        <f t="shared" si="60"/>
        <v>50</v>
      </c>
      <c r="R51">
        <f t="shared" si="31"/>
        <v>250000</v>
      </c>
      <c r="S51">
        <f t="shared" si="32"/>
        <v>-4.4839564620608773E+18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-309.45231480756053</v>
      </c>
      <c r="AC51">
        <f t="shared" si="33"/>
        <v>-276.29670964960991</v>
      </c>
      <c r="AE51">
        <f t="shared" si="34"/>
        <v>0</v>
      </c>
      <c r="AF51">
        <f t="shared" si="35"/>
        <v>0</v>
      </c>
      <c r="AG51">
        <f t="shared" si="36"/>
        <v>-3.0809477298383582E-15</v>
      </c>
      <c r="AH51">
        <f t="shared" si="37"/>
        <v>-8.518671932340476E-11</v>
      </c>
      <c r="AI51">
        <f t="shared" si="38"/>
        <v>-8.5189800271134598E-11</v>
      </c>
      <c r="AJ51">
        <f t="shared" si="39"/>
        <v>-33.155605157950617</v>
      </c>
      <c r="AK51">
        <f t="shared" si="61"/>
        <v>-21.66166203652924</v>
      </c>
      <c r="AL51">
        <f t="shared" si="40"/>
        <v>-54.817267194565048</v>
      </c>
      <c r="AN51">
        <f t="shared" si="41"/>
        <v>0</v>
      </c>
      <c r="AO51">
        <f t="shared" si="42"/>
        <v>0</v>
      </c>
      <c r="AP51">
        <f t="shared" si="43"/>
        <v>-1.3372704319585234E-17</v>
      </c>
      <c r="AQ51">
        <f t="shared" si="44"/>
        <v>-3.697488271010546E-13</v>
      </c>
      <c r="AR51">
        <f t="shared" si="45"/>
        <v>-3.697621998053742E-13</v>
      </c>
      <c r="AS51">
        <f t="shared" si="46"/>
        <v>-0.14391029747766951</v>
      </c>
      <c r="AT51">
        <f t="shared" si="47"/>
        <v>-9.402139435208394E-2</v>
      </c>
      <c r="AU51">
        <f t="shared" si="48"/>
        <v>-0.23793169183012322</v>
      </c>
      <c r="AW51">
        <v>48</v>
      </c>
      <c r="AX51">
        <f>IF(Z51&gt;0, (R51*SUMPRODUCT(K51:$K$98, X51:$X$98)-K51*$AZ$3)/Z51, 0)</f>
        <v>-4.4839564620608773E+18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0.84318435700000005</v>
      </c>
      <c r="Q52" s="5">
        <f t="shared" si="60"/>
        <v>50</v>
      </c>
      <c r="R52">
        <f t="shared" si="31"/>
        <v>250000</v>
      </c>
      <c r="S52">
        <f t="shared" si="32"/>
        <v>-2.7269114336893268E+19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-276.29670964960991</v>
      </c>
      <c r="AC52">
        <f t="shared" si="33"/>
        <v>-246.69349075858059</v>
      </c>
      <c r="AE52">
        <f t="shared" si="34"/>
        <v>0</v>
      </c>
      <c r="AF52">
        <f t="shared" si="35"/>
        <v>0</v>
      </c>
      <c r="AG52">
        <f t="shared" si="36"/>
        <v>-4.523313220056087E-16</v>
      </c>
      <c r="AH52">
        <f t="shared" si="37"/>
        <v>-1.2989034652671829E-11</v>
      </c>
      <c r="AI52">
        <f t="shared" si="38"/>
        <v>-1.2989486983993835E-11</v>
      </c>
      <c r="AJ52">
        <f t="shared" si="39"/>
        <v>-29.603218891029314</v>
      </c>
      <c r="AK52">
        <f t="shared" si="61"/>
        <v>-19.340769675472696</v>
      </c>
      <c r="AL52">
        <f t="shared" si="40"/>
        <v>-48.943988566515003</v>
      </c>
      <c r="AN52">
        <f t="shared" si="41"/>
        <v>0</v>
      </c>
      <c r="AO52">
        <f t="shared" si="42"/>
        <v>0</v>
      </c>
      <c r="AP52">
        <f t="shared" si="43"/>
        <v>-1.7529662351149845E-18</v>
      </c>
      <c r="AQ52">
        <f t="shared" si="44"/>
        <v>-5.0337745951163381E-14</v>
      </c>
      <c r="AR52">
        <f t="shared" si="45"/>
        <v>-5.0339498917398499E-14</v>
      </c>
      <c r="AS52">
        <f t="shared" si="46"/>
        <v>-0.11472440806575183</v>
      </c>
      <c r="AT52">
        <f t="shared" si="47"/>
        <v>-7.4953279936292014E-2</v>
      </c>
      <c r="AU52">
        <f t="shared" si="48"/>
        <v>-0.18967768800209422</v>
      </c>
      <c r="AW52">
        <v>49</v>
      </c>
      <c r="AX52">
        <f>IF(Z52&gt;0, (R52*SUMPRODUCT(K52:$K$98, X52:$X$98)-K52*$AZ$3)/Z52, 0)</f>
        <v>-2.7269114336893268E+19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0.84806285100000001</v>
      </c>
      <c r="Q53" s="5">
        <f t="shared" si="60"/>
        <v>50</v>
      </c>
      <c r="R53">
        <f t="shared" si="31"/>
        <v>250000</v>
      </c>
      <c r="S53">
        <f t="shared" si="32"/>
        <v>-1.7153665327660814E+20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-246.69349075858059</v>
      </c>
      <c r="AC53">
        <f t="shared" si="33"/>
        <v>-220.26204532016126</v>
      </c>
      <c r="AE53">
        <f t="shared" si="34"/>
        <v>0</v>
      </c>
      <c r="AF53">
        <f t="shared" si="35"/>
        <v>0</v>
      </c>
      <c r="AG53">
        <f t="shared" si="36"/>
        <v>-6.4202618248877093E-17</v>
      </c>
      <c r="AH53">
        <f t="shared" si="37"/>
        <v>-1.9180269526833775E-12</v>
      </c>
      <c r="AI53">
        <f t="shared" si="38"/>
        <v>-1.9180911553016261E-12</v>
      </c>
      <c r="AJ53">
        <f t="shared" si="39"/>
        <v>-26.431445438419331</v>
      </c>
      <c r="AK53">
        <f t="shared" si="61"/>
        <v>-17.268544353100644</v>
      </c>
      <c r="AL53">
        <f t="shared" si="40"/>
        <v>-43.699989791521894</v>
      </c>
      <c r="AN53">
        <f t="shared" si="41"/>
        <v>0</v>
      </c>
      <c r="AO53">
        <f t="shared" si="42"/>
        <v>0</v>
      </c>
      <c r="AP53">
        <f t="shared" si="43"/>
        <v>-2.2215270509418278E-19</v>
      </c>
      <c r="AQ53">
        <f t="shared" si="44"/>
        <v>-6.6367211743676334E-15</v>
      </c>
      <c r="AR53">
        <f t="shared" si="45"/>
        <v>-6.6369433270727268E-15</v>
      </c>
      <c r="AS53">
        <f t="shared" si="46"/>
        <v>-9.1457595715683307E-2</v>
      </c>
      <c r="AT53">
        <f t="shared" si="47"/>
        <v>-5.975229586757981E-2</v>
      </c>
      <c r="AU53">
        <f t="shared" si="48"/>
        <v>-0.15120989158326975</v>
      </c>
      <c r="AW53">
        <v>50</v>
      </c>
      <c r="AX53">
        <f>IF(Z53&gt;0, (R53*SUMPRODUCT(K53:$K$98, X53:$X$98)-K53*$AZ$3)/Z53, 0)</f>
        <v>-1.7153665327660814E+20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0.85299375700000002</v>
      </c>
      <c r="Q54" s="5">
        <f t="shared" si="60"/>
        <v>50</v>
      </c>
      <c r="R54">
        <f t="shared" si="31"/>
        <v>250000</v>
      </c>
      <c r="S54">
        <f t="shared" si="32"/>
        <v>-1.1178886654079606E+21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-220.26204532016126</v>
      </c>
      <c r="AC54">
        <f t="shared" si="33"/>
        <v>-196.66254046442967</v>
      </c>
      <c r="AE54">
        <f t="shared" si="34"/>
        <v>0</v>
      </c>
      <c r="AF54">
        <f t="shared" si="35"/>
        <v>0</v>
      </c>
      <c r="AG54">
        <f t="shared" si="36"/>
        <v>-8.7961595170418838E-18</v>
      </c>
      <c r="AH54">
        <f t="shared" si="37"/>
        <v>-2.7382216274673219E-13</v>
      </c>
      <c r="AI54">
        <f t="shared" si="38"/>
        <v>-2.7383095890624921E-13</v>
      </c>
      <c r="AJ54">
        <f t="shared" si="39"/>
        <v>-23.599504855731595</v>
      </c>
      <c r="AK54">
        <f t="shared" si="61"/>
        <v>-15.418343172411291</v>
      </c>
      <c r="AL54">
        <f t="shared" si="40"/>
        <v>-39.017848028143163</v>
      </c>
      <c r="AN54">
        <f t="shared" si="41"/>
        <v>0</v>
      </c>
      <c r="AO54">
        <f t="shared" si="42"/>
        <v>0</v>
      </c>
      <c r="AP54">
        <f t="shared" si="43"/>
        <v>-2.7175274551107967E-20</v>
      </c>
      <c r="AQ54">
        <f t="shared" si="44"/>
        <v>-8.4595924350892863E-16</v>
      </c>
      <c r="AR54">
        <f t="shared" si="45"/>
        <v>-8.4598641878347967E-16</v>
      </c>
      <c r="AS54">
        <f t="shared" si="46"/>
        <v>-7.2909435360079308E-2</v>
      </c>
      <c r="AT54">
        <f t="shared" si="47"/>
        <v>-4.7634164435251758E-2</v>
      </c>
      <c r="AU54">
        <f t="shared" si="48"/>
        <v>-0.12054359979533193</v>
      </c>
      <c r="AW54">
        <v>51</v>
      </c>
      <c r="AX54">
        <f>IF(Z54&gt;0, (R54*SUMPRODUCT(K54:$K$98, X54:$X$98)-K54*$AZ$3)/Z54, 0)</f>
        <v>-1.1178886654079606E+21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0.85794593600000002</v>
      </c>
      <c r="Q55" s="5">
        <f t="shared" si="60"/>
        <v>50</v>
      </c>
      <c r="R55">
        <f t="shared" si="31"/>
        <v>250000</v>
      </c>
      <c r="S55">
        <f t="shared" si="32"/>
        <v>-7.5583806328636483E+21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-196.66254046442967</v>
      </c>
      <c r="AC55">
        <f t="shared" si="33"/>
        <v>-175.59155398609792</v>
      </c>
      <c r="AE55">
        <f t="shared" si="34"/>
        <v>0</v>
      </c>
      <c r="AF55">
        <f t="shared" si="35"/>
        <v>0</v>
      </c>
      <c r="AG55">
        <f t="shared" si="36"/>
        <v>-1.1615686118176576E-18</v>
      </c>
      <c r="AH55">
        <f t="shared" si="37"/>
        <v>-3.7733146550269037E-14</v>
      </c>
      <c r="AI55">
        <f t="shared" si="38"/>
        <v>-3.7734308118880854E-14</v>
      </c>
      <c r="AJ55">
        <f t="shared" si="39"/>
        <v>-21.070986478331747</v>
      </c>
      <c r="AK55">
        <f t="shared" si="61"/>
        <v>-13.766377832510077</v>
      </c>
      <c r="AL55">
        <f t="shared" si="40"/>
        <v>-34.837364310841863</v>
      </c>
      <c r="AN55">
        <f t="shared" si="41"/>
        <v>0</v>
      </c>
      <c r="AO55">
        <f t="shared" si="42"/>
        <v>0</v>
      </c>
      <c r="AP55">
        <f t="shared" si="43"/>
        <v>-3.2041120042764113E-21</v>
      </c>
      <c r="AQ55">
        <f t="shared" si="44"/>
        <v>-1.0408444803931831E-16</v>
      </c>
      <c r="AR55">
        <f t="shared" si="45"/>
        <v>-1.0408765215132259E-16</v>
      </c>
      <c r="AS55">
        <f t="shared" si="46"/>
        <v>-5.8122955484757002E-2</v>
      </c>
      <c r="AT55">
        <f t="shared" si="47"/>
        <v>-3.7973664250041249E-2</v>
      </c>
      <c r="AU55">
        <f t="shared" si="48"/>
        <v>-9.6096619734798355E-2</v>
      </c>
      <c r="AW55">
        <v>52</v>
      </c>
      <c r="AX55">
        <f>IF(Z55&gt;0, (R55*SUMPRODUCT(K55:$K$98, X55:$X$98)-K55*$AZ$3)/Z55, 0)</f>
        <v>-7.5583806328636483E+21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0.86292441799999997</v>
      </c>
      <c r="Q56" s="5">
        <f t="shared" si="60"/>
        <v>50</v>
      </c>
      <c r="R56">
        <f t="shared" si="31"/>
        <v>250000</v>
      </c>
      <c r="S56">
        <f t="shared" si="32"/>
        <v>-5.3106616001848377E+22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-175.59155398609792</v>
      </c>
      <c r="AC56">
        <f t="shared" si="33"/>
        <v>-156.77817320187313</v>
      </c>
      <c r="AE56">
        <f t="shared" si="34"/>
        <v>0</v>
      </c>
      <c r="AF56">
        <f t="shared" si="35"/>
        <v>0</v>
      </c>
      <c r="AG56">
        <f t="shared" si="36"/>
        <v>-1.4760700737966099E-19</v>
      </c>
      <c r="AH56">
        <f t="shared" si="37"/>
        <v>-5.0117295915990999E-15</v>
      </c>
      <c r="AI56">
        <f t="shared" si="38"/>
        <v>-5.0118771986064798E-15</v>
      </c>
      <c r="AJ56">
        <f t="shared" si="39"/>
        <v>-18.81338078422479</v>
      </c>
      <c r="AK56">
        <f t="shared" si="61"/>
        <v>-12.291408779026856</v>
      </c>
      <c r="AL56">
        <f t="shared" si="40"/>
        <v>-31.10478956325165</v>
      </c>
      <c r="AN56">
        <f t="shared" si="41"/>
        <v>0</v>
      </c>
      <c r="AO56">
        <f t="shared" si="42"/>
        <v>0</v>
      </c>
      <c r="AP56">
        <f t="shared" si="43"/>
        <v>-3.6353964083626044E-22</v>
      </c>
      <c r="AQ56">
        <f t="shared" si="44"/>
        <v>-1.2343332529004624E-17</v>
      </c>
      <c r="AR56">
        <f t="shared" si="45"/>
        <v>-1.2343696068645459E-17</v>
      </c>
      <c r="AS56">
        <f t="shared" si="46"/>
        <v>-4.6335264257618823E-2</v>
      </c>
      <c r="AT56">
        <f t="shared" si="47"/>
        <v>-3.0272372648310949E-2</v>
      </c>
      <c r="AU56">
        <f t="shared" si="48"/>
        <v>-7.6607636905929782E-2</v>
      </c>
      <c r="AW56">
        <v>53</v>
      </c>
      <c r="AX56">
        <f>IF(Z56&gt;0, (R56*SUMPRODUCT(K56:$K$98, X56:$X$98)-K56*$AZ$3)/Z56, 0)</f>
        <v>-5.3106616001848377E+22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0.86793829099999997</v>
      </c>
      <c r="Q57" s="5">
        <f t="shared" si="60"/>
        <v>50</v>
      </c>
      <c r="R57">
        <f t="shared" si="31"/>
        <v>250000</v>
      </c>
      <c r="S57">
        <f t="shared" si="32"/>
        <v>-3.8846434167345429E+23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-156.77817320187313</v>
      </c>
      <c r="AC57">
        <f t="shared" si="33"/>
        <v>-139.98051178738672</v>
      </c>
      <c r="AE57">
        <f t="shared" si="34"/>
        <v>0</v>
      </c>
      <c r="AF57">
        <f t="shared" si="35"/>
        <v>0</v>
      </c>
      <c r="AG57">
        <f t="shared" si="36"/>
        <v>-1.8017163581137039E-20</v>
      </c>
      <c r="AH57">
        <f t="shared" si="37"/>
        <v>-6.4056886862363679E-16</v>
      </c>
      <c r="AI57">
        <f t="shared" si="38"/>
        <v>-6.405868857872179E-16</v>
      </c>
      <c r="AJ57">
        <f t="shared" si="39"/>
        <v>-16.797661414486413</v>
      </c>
      <c r="AK57">
        <f t="shared" si="61"/>
        <v>-10.97447212413112</v>
      </c>
      <c r="AL57">
        <f t="shared" si="40"/>
        <v>-27.772133538617531</v>
      </c>
      <c r="AN57">
        <f t="shared" si="41"/>
        <v>0</v>
      </c>
      <c r="AO57">
        <f t="shared" si="42"/>
        <v>0</v>
      </c>
      <c r="AP57">
        <f t="shared" si="43"/>
        <v>-3.9619883794392993E-23</v>
      </c>
      <c r="AQ57">
        <f t="shared" si="44"/>
        <v>-1.4086159579382933E-18</v>
      </c>
      <c r="AR57">
        <f t="shared" si="45"/>
        <v>-1.4086555778220876E-18</v>
      </c>
      <c r="AS57">
        <f t="shared" si="46"/>
        <v>-3.6938188980882337E-2</v>
      </c>
      <c r="AT57">
        <f t="shared" si="47"/>
        <v>-2.4132950134176451E-2</v>
      </c>
      <c r="AU57">
        <f t="shared" si="48"/>
        <v>-6.1071139115058785E-2</v>
      </c>
      <c r="AW57">
        <v>54</v>
      </c>
      <c r="AX57">
        <f>IF(Z57&gt;0, (R57*SUMPRODUCT(K57:$K$98, X57:$X$98)-K57*$AZ$3)/Z57, 0)</f>
        <v>-3.8846434167345429E+23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0.872959127</v>
      </c>
      <c r="Q58" s="5">
        <f t="shared" si="60"/>
        <v>50</v>
      </c>
      <c r="R58">
        <f t="shared" si="31"/>
        <v>250000</v>
      </c>
      <c r="S58">
        <f t="shared" si="32"/>
        <v>-2.9634362194858316E+24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-139.98051178738672</v>
      </c>
      <c r="AC58">
        <f t="shared" si="33"/>
        <v>-124.98259981016668</v>
      </c>
      <c r="AE58">
        <f t="shared" si="34"/>
        <v>0</v>
      </c>
      <c r="AF58">
        <f t="shared" si="35"/>
        <v>0</v>
      </c>
      <c r="AG58">
        <f t="shared" si="36"/>
        <v>-2.1087445545200847E-21</v>
      </c>
      <c r="AH58">
        <f t="shared" si="37"/>
        <v>-7.8641236954027919E-17</v>
      </c>
      <c r="AI58">
        <f t="shared" si="38"/>
        <v>-7.8643345698582439E-17</v>
      </c>
      <c r="AJ58">
        <f t="shared" si="39"/>
        <v>-14.997911977220042</v>
      </c>
      <c r="AK58">
        <f t="shared" si="61"/>
        <v>-9.7986358251170707</v>
      </c>
      <c r="AL58">
        <f t="shared" si="40"/>
        <v>-24.796547802337113</v>
      </c>
      <c r="AN58">
        <f t="shared" si="41"/>
        <v>0</v>
      </c>
      <c r="AO58">
        <f t="shared" si="42"/>
        <v>0</v>
      </c>
      <c r="AP58">
        <f t="shared" si="43"/>
        <v>-4.1403087387984878E-24</v>
      </c>
      <c r="AQ58">
        <f t="shared" si="44"/>
        <v>-1.5440419271872656E-19</v>
      </c>
      <c r="AR58">
        <f t="shared" si="45"/>
        <v>-1.5440833302746536E-19</v>
      </c>
      <c r="AS58">
        <f t="shared" si="46"/>
        <v>-2.9446898103382017E-2</v>
      </c>
      <c r="AT58">
        <f t="shared" si="47"/>
        <v>-1.9238640094209541E-2</v>
      </c>
      <c r="AU58">
        <f t="shared" si="48"/>
        <v>-4.8685538197591555E-2</v>
      </c>
      <c r="AW58">
        <v>55</v>
      </c>
      <c r="AX58">
        <f>IF(Z58&gt;0, (R58*SUMPRODUCT(K58:$K$98, X58:$X$98)-K58*$AZ$3)/Z58, 0)</f>
        <v>-2.9634362194858316E+24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0.877957722</v>
      </c>
      <c r="Q59" s="5">
        <f t="shared" si="60"/>
        <v>50</v>
      </c>
      <c r="R59">
        <f t="shared" si="31"/>
        <v>250000</v>
      </c>
      <c r="S59">
        <f t="shared" si="32"/>
        <v>-2.361541770838943E+25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-124.98259981016668</v>
      </c>
      <c r="AC59">
        <f t="shared" si="33"/>
        <v>-111.5916069733631</v>
      </c>
      <c r="AE59">
        <f t="shared" si="34"/>
        <v>0</v>
      </c>
      <c r="AF59">
        <f t="shared" si="35"/>
        <v>0</v>
      </c>
      <c r="AG59">
        <f t="shared" si="36"/>
        <v>-2.3626854360852557E-22</v>
      </c>
      <c r="AH59">
        <f t="shared" si="37"/>
        <v>-9.2569428268317911E-18</v>
      </c>
      <c r="AI59">
        <f t="shared" si="38"/>
        <v>-9.2571790953754002E-18</v>
      </c>
      <c r="AJ59">
        <f t="shared" si="39"/>
        <v>-13.390992836803576</v>
      </c>
      <c r="AK59">
        <f t="shared" si="61"/>
        <v>-8.7487819867116681</v>
      </c>
      <c r="AL59">
        <f t="shared" si="40"/>
        <v>-22.139774823515246</v>
      </c>
      <c r="AN59">
        <f t="shared" si="41"/>
        <v>0</v>
      </c>
      <c r="AO59">
        <f t="shared" si="42"/>
        <v>0</v>
      </c>
      <c r="AP59">
        <f t="shared" si="43"/>
        <v>-4.1418716314133001E-25</v>
      </c>
      <c r="AQ59">
        <f t="shared" si="44"/>
        <v>-1.6227750128090236E-20</v>
      </c>
      <c r="AR59">
        <f t="shared" si="45"/>
        <v>-1.6228164315253376E-20</v>
      </c>
      <c r="AS59">
        <f t="shared" si="46"/>
        <v>-2.3474886880884841E-2</v>
      </c>
      <c r="AT59">
        <f t="shared" si="47"/>
        <v>-1.5336926095511426E-2</v>
      </c>
      <c r="AU59">
        <f t="shared" si="48"/>
        <v>-3.881181297639627E-2</v>
      </c>
      <c r="AW59">
        <v>56</v>
      </c>
      <c r="AX59">
        <f>IF(Z59&gt;0, (R59*SUMPRODUCT(K59:$K$98, X59:$X$98)-K59*$AZ$3)/Z59, 0)</f>
        <v>-2.361541770838943E+25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0.88376105100000002</v>
      </c>
      <c r="Q60" s="5">
        <f t="shared" si="60"/>
        <v>50</v>
      </c>
      <c r="R60">
        <f t="shared" si="31"/>
        <v>250000</v>
      </c>
      <c r="S60">
        <f t="shared" si="32"/>
        <v>-1.9846953100496663E+26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-111.5916069733631</v>
      </c>
      <c r="AC60">
        <f t="shared" si="33"/>
        <v>-99.635363369074199</v>
      </c>
      <c r="AE60">
        <f t="shared" si="34"/>
        <v>0</v>
      </c>
      <c r="AF60">
        <f t="shared" si="35"/>
        <v>0</v>
      </c>
      <c r="AG60">
        <f t="shared" si="36"/>
        <v>-2.5100921754730416E-23</v>
      </c>
      <c r="AH60">
        <f t="shared" si="37"/>
        <v>-1.0440246820885496E-18</v>
      </c>
      <c r="AI60">
        <f t="shared" si="38"/>
        <v>-1.0440497830103042E-18</v>
      </c>
      <c r="AJ60">
        <f t="shared" si="39"/>
        <v>-11.9562436042889</v>
      </c>
      <c r="AK60">
        <f t="shared" si="61"/>
        <v>-7.8114124881354181</v>
      </c>
      <c r="AL60">
        <f t="shared" si="40"/>
        <v>-19.767656092424318</v>
      </c>
      <c r="AN60">
        <f t="shared" si="41"/>
        <v>0</v>
      </c>
      <c r="AO60">
        <f t="shared" si="42"/>
        <v>0</v>
      </c>
      <c r="AP60">
        <f t="shared" si="43"/>
        <v>-3.9288222233416451E-26</v>
      </c>
      <c r="AQ60">
        <f t="shared" si="44"/>
        <v>-1.6341182259307604E-21</v>
      </c>
      <c r="AR60">
        <f t="shared" si="45"/>
        <v>-1.6341575141529936E-21</v>
      </c>
      <c r="AS60">
        <f t="shared" si="46"/>
        <v>-1.8714036097644153E-2</v>
      </c>
      <c r="AT60">
        <f t="shared" si="47"/>
        <v>-1.2226503583794185E-2</v>
      </c>
      <c r="AU60">
        <f t="shared" si="48"/>
        <v>-3.0940539681438336E-2</v>
      </c>
      <c r="AW60">
        <v>57</v>
      </c>
      <c r="AX60">
        <f>IF(Z60&gt;0, (R60*SUMPRODUCT(K60:$K$98, X60:$X$98)-K60*$AZ$3)/Z60, 0)</f>
        <v>-1.9846953100496663E+26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0.88953285599999998</v>
      </c>
      <c r="Q61" s="5">
        <f t="shared" si="60"/>
        <v>50</v>
      </c>
      <c r="R61">
        <f t="shared" si="31"/>
        <v>250000</v>
      </c>
      <c r="S61">
        <f t="shared" si="32"/>
        <v>-1.7638098520775255E+27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-99.635363369074199</v>
      </c>
      <c r="AC61">
        <f t="shared" si="33"/>
        <v>-88.960145865244812</v>
      </c>
      <c r="AE61">
        <f t="shared" si="34"/>
        <v>0</v>
      </c>
      <c r="AF61">
        <f t="shared" si="35"/>
        <v>0</v>
      </c>
      <c r="AG61">
        <f t="shared" si="36"/>
        <v>-2.5218179204652358E-24</v>
      </c>
      <c r="AH61">
        <f t="shared" si="37"/>
        <v>-1.1164047308358938E-19</v>
      </c>
      <c r="AI61">
        <f t="shared" si="38"/>
        <v>-1.1164299490150985E-19</v>
      </c>
      <c r="AJ61">
        <f t="shared" si="39"/>
        <v>-10.675217503829387</v>
      </c>
      <c r="AK61">
        <f t="shared" si="61"/>
        <v>-6.9744754358351946</v>
      </c>
      <c r="AL61">
        <f t="shared" si="40"/>
        <v>-17.649692939664583</v>
      </c>
      <c r="AN61">
        <f t="shared" si="41"/>
        <v>0</v>
      </c>
      <c r="AO61">
        <f t="shared" si="42"/>
        <v>0</v>
      </c>
      <c r="AP61">
        <f t="shared" si="43"/>
        <v>-3.5242638219898707E-27</v>
      </c>
      <c r="AQ61">
        <f t="shared" si="44"/>
        <v>-1.5601859165381084E-22</v>
      </c>
      <c r="AR61">
        <f t="shared" si="45"/>
        <v>-1.5602211591763283E-22</v>
      </c>
      <c r="AS61">
        <f t="shared" si="46"/>
        <v>-1.4918715001310723E-2</v>
      </c>
      <c r="AT61">
        <f t="shared" si="47"/>
        <v>-9.7468938008563322E-3</v>
      </c>
      <c r="AU61">
        <f t="shared" si="48"/>
        <v>-2.4665608802167057E-2</v>
      </c>
      <c r="AW61">
        <v>58</v>
      </c>
      <c r="AX61">
        <f>IF(Z61&gt;0, (R61*SUMPRODUCT(K61:$K$98, X61:$X$98)-K61*$AZ$3)/Z61, 0)</f>
        <v>-1.7638098520775255E+27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0.89526598199999996</v>
      </c>
      <c r="Q62" s="5">
        <f t="shared" si="60"/>
        <v>50</v>
      </c>
      <c r="R62">
        <f t="shared" si="31"/>
        <v>250000</v>
      </c>
      <c r="S62">
        <f t="shared" si="32"/>
        <v>-1.662370348388706E+28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-88.960145865244812</v>
      </c>
      <c r="AC62">
        <f t="shared" si="33"/>
        <v>-79.428701665397156</v>
      </c>
      <c r="AE62">
        <f t="shared" si="34"/>
        <v>0</v>
      </c>
      <c r="AF62">
        <f t="shared" si="35"/>
        <v>0</v>
      </c>
      <c r="AG62">
        <f t="shared" si="36"/>
        <v>-2.3890194427007618E-25</v>
      </c>
      <c r="AH62">
        <f t="shared" si="37"/>
        <v>-1.1288488984952535E-20</v>
      </c>
      <c r="AI62">
        <f t="shared" si="38"/>
        <v>-1.1288727886896806E-20</v>
      </c>
      <c r="AJ62">
        <f t="shared" si="39"/>
        <v>-9.5314441998476553</v>
      </c>
      <c r="AK62">
        <f t="shared" si="61"/>
        <v>-6.2272102105671374</v>
      </c>
      <c r="AL62">
        <f t="shared" si="40"/>
        <v>-15.758654410414792</v>
      </c>
      <c r="AN62">
        <f t="shared" si="41"/>
        <v>0</v>
      </c>
      <c r="AO62">
        <f t="shared" si="42"/>
        <v>0</v>
      </c>
      <c r="AP62">
        <f t="shared" si="43"/>
        <v>-2.9809613602601534E-28</v>
      </c>
      <c r="AQ62">
        <f t="shared" si="44"/>
        <v>-1.408550674741444E-23</v>
      </c>
      <c r="AR62">
        <f t="shared" si="45"/>
        <v>-1.4085804843550466E-23</v>
      </c>
      <c r="AS62">
        <f t="shared" si="46"/>
        <v>-1.1893108259973457E-2</v>
      </c>
      <c r="AT62">
        <f t="shared" si="47"/>
        <v>-7.7701640631826618E-3</v>
      </c>
      <c r="AU62">
        <f t="shared" si="48"/>
        <v>-1.9663272323156119E-2</v>
      </c>
      <c r="AW62">
        <v>59</v>
      </c>
      <c r="AX62">
        <f>IF(Z62&gt;0, (R62*SUMPRODUCT(K62:$K$98, X62:$X$98)-K62*$AZ$3)/Z62, 0)</f>
        <v>-1.662370348388706E+28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0.900953271</v>
      </c>
      <c r="Q63" s="5">
        <f t="shared" si="60"/>
        <v>50</v>
      </c>
      <c r="R63">
        <f t="shared" si="31"/>
        <v>250000</v>
      </c>
      <c r="S63">
        <f t="shared" si="32"/>
        <v>-1.6668318491887266E+29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-79.428701665397156</v>
      </c>
      <c r="AC63">
        <f t="shared" si="33"/>
        <v>-70.91848362981888</v>
      </c>
      <c r="AE63">
        <f t="shared" si="34"/>
        <v>0</v>
      </c>
      <c r="AF63">
        <f t="shared" si="35"/>
        <v>0</v>
      </c>
      <c r="AG63">
        <f t="shared" si="36"/>
        <v>-2.1273436688990564E-26</v>
      </c>
      <c r="AH63">
        <f t="shared" si="37"/>
        <v>-1.0761974406919244E-21</v>
      </c>
      <c r="AI63">
        <f t="shared" si="38"/>
        <v>-1.0762187141286133E-21</v>
      </c>
      <c r="AJ63">
        <f t="shared" si="39"/>
        <v>-8.5102180355782764</v>
      </c>
      <c r="AK63">
        <f t="shared" si="61"/>
        <v>-5.5600091165778016</v>
      </c>
      <c r="AL63">
        <f t="shared" si="40"/>
        <v>-14.070227152156079</v>
      </c>
      <c r="AN63">
        <f t="shared" si="41"/>
        <v>0</v>
      </c>
      <c r="AO63">
        <f t="shared" si="42"/>
        <v>0</v>
      </c>
      <c r="AP63">
        <f t="shared" si="43"/>
        <v>-2.370043378629974E-29</v>
      </c>
      <c r="AQ63">
        <f t="shared" si="44"/>
        <v>-1.1989762893977655E-24</v>
      </c>
      <c r="AR63">
        <f t="shared" si="45"/>
        <v>-1.1989999898315519E-24</v>
      </c>
      <c r="AS63">
        <f t="shared" si="46"/>
        <v>-9.4811130899023228E-3</v>
      </c>
      <c r="AT63">
        <f t="shared" si="47"/>
        <v>-6.1943272187361788E-3</v>
      </c>
      <c r="AU63">
        <f t="shared" si="48"/>
        <v>-1.5675440308638502E-2</v>
      </c>
      <c r="AW63">
        <v>60</v>
      </c>
      <c r="AX63">
        <f>IF(Z63&gt;0, (R63*SUMPRODUCT(K63:$K$98, X63:$X$98)-K63*$AZ$3)/Z63, 0)</f>
        <v>-1.6668318491887266E+29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0.90658776299999999</v>
      </c>
      <c r="Q64" s="5">
        <f t="shared" si="60"/>
        <v>50</v>
      </c>
      <c r="R64">
        <f t="shared" si="31"/>
        <v>250000</v>
      </c>
      <c r="S64">
        <f t="shared" si="32"/>
        <v>-1.7842019061183249E+30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-70.91848362981888</v>
      </c>
      <c r="AC64">
        <f t="shared" si="33"/>
        <v>-63.320074669481144</v>
      </c>
      <c r="AE64">
        <f t="shared" si="34"/>
        <v>0</v>
      </c>
      <c r="AF64">
        <f t="shared" si="35"/>
        <v>0</v>
      </c>
      <c r="AG64">
        <f t="shared" si="36"/>
        <v>-1.7744649429065758E-27</v>
      </c>
      <c r="AH64">
        <f t="shared" si="37"/>
        <v>-9.643118689597041E-23</v>
      </c>
      <c r="AI64">
        <f t="shared" si="38"/>
        <v>-9.6432961360913321E-23</v>
      </c>
      <c r="AJ64">
        <f t="shared" si="39"/>
        <v>-7.5984089603377356</v>
      </c>
      <c r="AK64">
        <f t="shared" si="61"/>
        <v>-4.9642938540873223</v>
      </c>
      <c r="AL64">
        <f t="shared" si="40"/>
        <v>-12.562702814425059</v>
      </c>
      <c r="AN64">
        <f t="shared" si="41"/>
        <v>0</v>
      </c>
      <c r="AO64">
        <f t="shared" si="42"/>
        <v>0</v>
      </c>
      <c r="AP64">
        <f t="shared" si="43"/>
        <v>-1.7650948214157507E-30</v>
      </c>
      <c r="AQ64">
        <f t="shared" si="44"/>
        <v>-9.592197878772813E-26</v>
      </c>
      <c r="AR64">
        <f t="shared" si="45"/>
        <v>-9.5923743882549548E-26</v>
      </c>
      <c r="AS64">
        <f t="shared" si="46"/>
        <v>-7.5582853076389582E-3</v>
      </c>
      <c r="AT64">
        <f t="shared" si="47"/>
        <v>-4.9380797343241212E-3</v>
      </c>
      <c r="AU64">
        <f t="shared" si="48"/>
        <v>-1.2496365041963081E-2</v>
      </c>
      <c r="AW64">
        <v>61</v>
      </c>
      <c r="AX64">
        <f>IF(Z64&gt;0, (R64*SUMPRODUCT(K64:$K$98, X64:$X$98)-K64*$AZ$3)/Z64, 0)</f>
        <v>-1.7842019061183249E+30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0.91219363099999995</v>
      </c>
      <c r="Q65" s="5">
        <f t="shared" si="60"/>
        <v>50</v>
      </c>
      <c r="R65">
        <f t="shared" si="31"/>
        <v>250000</v>
      </c>
      <c r="S65">
        <f t="shared" si="32"/>
        <v>-2.0474383224040092E+31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-63.320074669481144</v>
      </c>
      <c r="AC65">
        <f t="shared" si="33"/>
        <v>-56.535780954893866</v>
      </c>
      <c r="AE65">
        <f t="shared" si="34"/>
        <v>0</v>
      </c>
      <c r="AF65">
        <f t="shared" si="35"/>
        <v>0</v>
      </c>
      <c r="AG65">
        <f t="shared" si="36"/>
        <v>-1.3806467412535318E-28</v>
      </c>
      <c r="AH65">
        <f t="shared" si="37"/>
        <v>-8.0932780967607851E-24</v>
      </c>
      <c r="AI65">
        <f t="shared" si="38"/>
        <v>-8.0934161614349104E-24</v>
      </c>
      <c r="AJ65">
        <f t="shared" si="39"/>
        <v>-6.7842937145872781</v>
      </c>
      <c r="AK65">
        <f t="shared" si="61"/>
        <v>-4.4324052268636809</v>
      </c>
      <c r="AL65">
        <f t="shared" si="40"/>
        <v>-11.216698941450959</v>
      </c>
      <c r="AN65">
        <f t="shared" si="41"/>
        <v>0</v>
      </c>
      <c r="AO65">
        <f t="shared" si="42"/>
        <v>0</v>
      </c>
      <c r="AP65">
        <f t="shared" si="43"/>
        <v>-1.2262108838844926E-31</v>
      </c>
      <c r="AQ65">
        <f t="shared" si="44"/>
        <v>-7.1879832777077229E-27</v>
      </c>
      <c r="AR65">
        <f t="shared" si="45"/>
        <v>-7.1881058987961104E-27</v>
      </c>
      <c r="AS65">
        <f t="shared" si="46"/>
        <v>-6.0254187720336205E-3</v>
      </c>
      <c r="AT65">
        <f t="shared" si="47"/>
        <v>-3.9366069310619589E-3</v>
      </c>
      <c r="AU65">
        <f t="shared" si="48"/>
        <v>-9.9620257030955794E-3</v>
      </c>
      <c r="AW65">
        <v>62</v>
      </c>
      <c r="AX65">
        <f>IF(Z65&gt;0, (R65*SUMPRODUCT(K65:$K$98, X65:$X$98)-K65*$AZ$3)/Z65, 0)</f>
        <v>-2.0474383224040092E+31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0.91779930600000004</v>
      </c>
      <c r="Q66" s="5">
        <f t="shared" si="60"/>
        <v>50</v>
      </c>
      <c r="R66">
        <f t="shared" si="31"/>
        <v>250000</v>
      </c>
      <c r="S66">
        <f t="shared" si="32"/>
        <v>-2.5319284752551905E+32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-56.535780954893866</v>
      </c>
      <c r="AC66">
        <f t="shared" si="33"/>
        <v>-50.478375852583817</v>
      </c>
      <c r="AE66">
        <f t="shared" si="34"/>
        <v>0</v>
      </c>
      <c r="AF66">
        <f t="shared" si="35"/>
        <v>0</v>
      </c>
      <c r="AG66">
        <f t="shared" si="36"/>
        <v>-9.9683652887343412E-30</v>
      </c>
      <c r="AH66">
        <f t="shared" si="37"/>
        <v>-6.3357831047682661E-25</v>
      </c>
      <c r="AI66">
        <f t="shared" si="38"/>
        <v>-6.3358827884211533E-25</v>
      </c>
      <c r="AJ66">
        <f t="shared" si="39"/>
        <v>-6.0574051023100495</v>
      </c>
      <c r="AK66">
        <f t="shared" si="61"/>
        <v>-3.9575046668425711</v>
      </c>
      <c r="AL66">
        <f t="shared" si="40"/>
        <v>-10.01490976915262</v>
      </c>
      <c r="AN66">
        <f t="shared" si="41"/>
        <v>0</v>
      </c>
      <c r="AO66">
        <f t="shared" si="42"/>
        <v>0</v>
      </c>
      <c r="AP66">
        <f t="shared" si="43"/>
        <v>-7.9047568577512301E-33</v>
      </c>
      <c r="AQ66">
        <f t="shared" si="44"/>
        <v>-5.0241763314233664E-28</v>
      </c>
      <c r="AR66">
        <f t="shared" si="45"/>
        <v>-5.0242553789919444E-28</v>
      </c>
      <c r="AS66">
        <f t="shared" si="46"/>
        <v>-4.8034269547461731E-3</v>
      </c>
      <c r="AT66">
        <f t="shared" si="47"/>
        <v>-3.1382389437675045E-3</v>
      </c>
      <c r="AU66">
        <f t="shared" si="48"/>
        <v>-7.9416658985136772E-3</v>
      </c>
      <c r="AW66">
        <v>63</v>
      </c>
      <c r="AX66">
        <f>IF(Z66&gt;0, (R66*SUMPRODUCT(K66:$K$98, X66:$X$98)-K66*$AZ$3)/Z66, 0)</f>
        <v>-2.5319284752551905E+32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0.92340517499999997</v>
      </c>
      <c r="Q67" s="5">
        <f t="shared" si="60"/>
        <v>50</v>
      </c>
      <c r="R67">
        <f t="shared" si="31"/>
        <v>250000</v>
      </c>
      <c r="S67">
        <f t="shared" si="32"/>
        <v>-3.3946337787282873E+33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-50.478375852583817</v>
      </c>
      <c r="AC67">
        <f t="shared" si="33"/>
        <v>-45.069978439806974</v>
      </c>
      <c r="AE67">
        <f t="shared" si="34"/>
        <v>0</v>
      </c>
      <c r="AF67">
        <f t="shared" si="35"/>
        <v>0</v>
      </c>
      <c r="AG67">
        <f t="shared" si="36"/>
        <v>-6.6384154193933827E-31</v>
      </c>
      <c r="AH67">
        <f t="shared" si="37"/>
        <v>-4.6024200469538299E-26</v>
      </c>
      <c r="AI67">
        <f t="shared" ref="AI67:AI69" si="62">SUM(AE67:AH67)</f>
        <v>-4.6024864311080241E-26</v>
      </c>
      <c r="AJ67">
        <f t="shared" si="39"/>
        <v>-5.4083974127768428</v>
      </c>
      <c r="AK67">
        <f t="shared" si="61"/>
        <v>-3.5334863096808675</v>
      </c>
      <c r="AL67">
        <f t="shared" ref="AL67:AL69" si="63">SUM(AI67:AK67)</f>
        <v>-8.9418837224577103</v>
      </c>
      <c r="AN67">
        <f t="shared" si="41"/>
        <v>0</v>
      </c>
      <c r="AO67">
        <f t="shared" si="42"/>
        <v>0</v>
      </c>
      <c r="AP67">
        <f t="shared" si="43"/>
        <v>-4.7001419607990477E-34</v>
      </c>
      <c r="AQ67">
        <f t="shared" si="44"/>
        <v>-3.2586131203411716E-29</v>
      </c>
      <c r="AR67">
        <f t="shared" si="45"/>
        <v>-3.2586601217607798E-29</v>
      </c>
      <c r="AS67">
        <f t="shared" si="46"/>
        <v>-3.8292625595872007E-3</v>
      </c>
      <c r="AT67">
        <f t="shared" si="47"/>
        <v>-2.5017848722636358E-3</v>
      </c>
      <c r="AU67">
        <f t="shared" si="48"/>
        <v>-6.3310474318508366E-3</v>
      </c>
      <c r="AW67">
        <v>64</v>
      </c>
      <c r="AX67">
        <f>IF(Z67&gt;0, (R67*SUMPRODUCT(K67:$K$98, X67:$X$98)-K67*$AZ$3)/Z67, 0)</f>
        <v>-3.3946337787282873E+33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0.92901104300000004</v>
      </c>
      <c r="Q68" s="5">
        <f t="shared" si="60"/>
        <v>50</v>
      </c>
      <c r="R68">
        <f t="shared" si="31"/>
        <v>250000</v>
      </c>
      <c r="S68">
        <f t="shared" si="32"/>
        <v>-4.969625922151267E+34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-45.069978439806974</v>
      </c>
      <c r="AC68">
        <f t="shared" si="33"/>
        <v>-40.241052178399087</v>
      </c>
      <c r="AE68">
        <f t="shared" si="34"/>
        <v>0</v>
      </c>
      <c r="AF68">
        <f t="shared" si="35"/>
        <v>0</v>
      </c>
      <c r="AG68">
        <f t="shared" si="36"/>
        <v>-4.0487003256151944E-32</v>
      </c>
      <c r="AH68">
        <f t="shared" si="37"/>
        <v>-3.0835806163189649E-27</v>
      </c>
      <c r="AI68">
        <f t="shared" si="62"/>
        <v>-3.0836211033222209E-27</v>
      </c>
      <c r="AJ68">
        <f t="shared" si="39"/>
        <v>-4.8289262614078865</v>
      </c>
      <c r="AK68">
        <f t="shared" si="61"/>
        <v>-3.1548984907864885</v>
      </c>
      <c r="AL68">
        <f t="shared" si="63"/>
        <v>-7.9838247521943746</v>
      </c>
      <c r="AN68">
        <f t="shared" si="41"/>
        <v>0</v>
      </c>
      <c r="AO68">
        <f t="shared" si="42"/>
        <v>0</v>
      </c>
      <c r="AP68">
        <f t="shared" si="43"/>
        <v>-2.5594353209023967E-35</v>
      </c>
      <c r="AQ68">
        <f t="shared" si="44"/>
        <v>-1.9493231184151735E-30</v>
      </c>
      <c r="AR68">
        <f t="shared" si="45"/>
        <v>-1.9493487127683826E-30</v>
      </c>
      <c r="AS68">
        <f t="shared" si="46"/>
        <v>-3.0526646680382602E-3</v>
      </c>
      <c r="AT68">
        <f t="shared" si="47"/>
        <v>-1.994407583118332E-3</v>
      </c>
      <c r="AU68">
        <f t="shared" si="48"/>
        <v>-5.0470722511565917E-3</v>
      </c>
      <c r="AW68">
        <v>65</v>
      </c>
      <c r="AX68">
        <f>IF(Z68&gt;0, (R68*SUMPRODUCT(K68:$K$98, X68:$X$98)-K68*$AZ$3)/Z68, 0)</f>
        <v>-4.969625922151267E+34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-40.241052178399087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-2.0243501628075973E-28</v>
      </c>
      <c r="AI69">
        <f t="shared" si="62"/>
        <v>-2.0243501628075973E-28</v>
      </c>
      <c r="AJ69">
        <f t="shared" si="39"/>
        <v>-40.241052178399087</v>
      </c>
      <c r="AK69">
        <f t="shared" si="61"/>
        <v>-2.8168736524879363</v>
      </c>
      <c r="AL69">
        <f t="shared" si="63"/>
        <v>-43.057925830887022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-1.1426050539742842E-31</v>
      </c>
      <c r="AR69">
        <f t="shared" si="45"/>
        <v>-1.1426050539742842E-31</v>
      </c>
      <c r="AS69">
        <f t="shared" si="46"/>
        <v>-2.27132787800466E-2</v>
      </c>
      <c r="AT69">
        <f t="shared" si="47"/>
        <v>-1.589929514603262E-3</v>
      </c>
      <c r="AU69">
        <f t="shared" si="48"/>
        <v>-2.430320829464986E-2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98165.154010442609</v>
      </c>
      <c r="AO71" s="6">
        <f t="shared" si="70"/>
        <v>-9816.515401044262</v>
      </c>
      <c r="AP71" s="6">
        <f t="shared" si="70"/>
        <v>-2747.7236283282132</v>
      </c>
      <c r="AQ71" s="6">
        <f t="shared" si="70"/>
        <v>-63656.213433961384</v>
      </c>
      <c r="AR71" s="6">
        <f t="shared" si="70"/>
        <v>21944.701547108736</v>
      </c>
      <c r="AS71" s="6">
        <f t="shared" si="70"/>
        <v>-4521.8718414258256</v>
      </c>
      <c r="AT71" s="6">
        <f t="shared" si="70"/>
        <v>2637.7585741650673</v>
      </c>
      <c r="AU71" s="6">
        <f t="shared" si="70"/>
        <v>20060.588279847969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16728.874436861825</v>
      </c>
      <c r="K3">
        <v>1</v>
      </c>
      <c r="L3" s="2">
        <v>0</v>
      </c>
      <c r="O3">
        <f>$C$3</f>
        <v>16728.874436861825</v>
      </c>
      <c r="P3">
        <f>O3*C5</f>
        <v>1672.8874436861825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16728.874436861825</v>
      </c>
      <c r="AF3">
        <f t="shared" ref="AF3:AF34" si="4">-$Z3*P3</f>
        <v>-1672.8874436861825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12536.078789175643</v>
      </c>
      <c r="AJ3">
        <f t="shared" ref="AJ3:AJ34" si="8">AB3-AC3</f>
        <v>0</v>
      </c>
      <c r="AL3">
        <f t="shared" ref="AL3:AL34" si="9">SUM(AI3:AK3)</f>
        <v>12536.078789175643</v>
      </c>
      <c r="AN3">
        <f t="shared" ref="AN3:AN34" si="10">AE3*$K3</f>
        <v>16728.874436861825</v>
      </c>
      <c r="AO3">
        <f t="shared" ref="AO3:AO34" si="11">AF3*$K3</f>
        <v>-1672.8874436861825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12536.078789175643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12536.078789175643</v>
      </c>
      <c r="AW3">
        <v>0</v>
      </c>
      <c r="AX3">
        <f>IF(Z3&gt;0, (R3*SUMPRODUCT(K3:$K$98, X3:$X$98)-K3*$AZ$3)/Z3, 0)</f>
        <v>0</v>
      </c>
      <c r="AZ3">
        <f>C6*SUMPRODUCT(X4:X98, K4:K98)/1</f>
        <v>9487.9327639108669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500000</v>
      </c>
      <c r="S4">
        <f t="shared" si="1"/>
        <v>1028.0387886159851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1016.5642247047361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-1016.5642247047361</v>
      </c>
      <c r="AK4">
        <f>G4*SUM(AB4, AE4:AF4)</f>
        <v>0</v>
      </c>
      <c r="AL4">
        <f t="shared" si="9"/>
        <v>-1597.3672247047361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-518.57410714285709</v>
      </c>
      <c r="AR4">
        <f t="shared" si="14"/>
        <v>-518.57410714285709</v>
      </c>
      <c r="AS4">
        <f t="shared" si="15"/>
        <v>-907.64662920065723</v>
      </c>
      <c r="AT4">
        <f t="shared" si="16"/>
        <v>0</v>
      </c>
      <c r="AU4">
        <f t="shared" si="17"/>
        <v>-1426.2207363435143</v>
      </c>
      <c r="AW4">
        <v>1</v>
      </c>
      <c r="AX4">
        <f>IF(Z4&gt;0, (R4*SUMPRODUCT(K4:$K$98, X4:$X$98)-K4*$AZ$3)/Z4, 0)</f>
        <v>1028.0387886159851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1.1730060000000001E-3</v>
      </c>
      <c r="Q5" s="5">
        <f t="shared" ref="Q5:Q36" si="29">$C$8</f>
        <v>50</v>
      </c>
      <c r="R5">
        <f t="shared" si="0"/>
        <v>500000</v>
      </c>
      <c r="S5">
        <f t="shared" si="1"/>
        <v>1437.5649247417375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1016.5642247047361</v>
      </c>
      <c r="AC5">
        <f t="shared" si="2"/>
        <v>1405.6367467625369</v>
      </c>
      <c r="AE5">
        <f t="shared" si="3"/>
        <v>0</v>
      </c>
      <c r="AF5">
        <f t="shared" si="4"/>
        <v>0</v>
      </c>
      <c r="AG5">
        <f t="shared" si="5"/>
        <v>-48.889504834540375</v>
      </c>
      <c r="AH5">
        <f t="shared" si="6"/>
        <v>-579.95668459618196</v>
      </c>
      <c r="AI5">
        <f t="shared" si="7"/>
        <v>-628.84618943072235</v>
      </c>
      <c r="AJ5">
        <f t="shared" si="8"/>
        <v>-389.07252205780071</v>
      </c>
      <c r="AK5">
        <f>G5*SUM(AB5, AE5:AF5)</f>
        <v>71.159495729331539</v>
      </c>
      <c r="AL5">
        <f t="shared" si="9"/>
        <v>-946.75921575919153</v>
      </c>
      <c r="AN5">
        <f t="shared" si="10"/>
        <v>0</v>
      </c>
      <c r="AO5">
        <f t="shared" si="11"/>
        <v>0</v>
      </c>
      <c r="AP5">
        <f t="shared" si="12"/>
        <v>-38.974413930596597</v>
      </c>
      <c r="AQ5">
        <f t="shared" si="13"/>
        <v>-462.33791820486442</v>
      </c>
      <c r="AR5">
        <f t="shared" si="14"/>
        <v>-501.31233213546102</v>
      </c>
      <c r="AS5">
        <f t="shared" si="15"/>
        <v>-310.16623250781305</v>
      </c>
      <c r="AT5">
        <f t="shared" si="16"/>
        <v>56.727914325041084</v>
      </c>
      <c r="AU5">
        <f t="shared" si="17"/>
        <v>-754.75065031823294</v>
      </c>
      <c r="AW5">
        <v>2</v>
      </c>
      <c r="AX5">
        <f>IF(Z5&gt;0, (R5*SUMPRODUCT(K5:$K$98, X5:$X$98)-K5*$AZ$3)/Z5, 0)</f>
        <v>1437.5649247417375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1.1872549999999999E-3</v>
      </c>
      <c r="Q6" s="5">
        <f t="shared" si="29"/>
        <v>50</v>
      </c>
      <c r="R6">
        <f t="shared" si="0"/>
        <v>500000</v>
      </c>
      <c r="S6">
        <f t="shared" si="1"/>
        <v>1813.8234776340516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1405.6367467625369</v>
      </c>
      <c r="AC6">
        <f t="shared" si="2"/>
        <v>1753.6976046296913</v>
      </c>
      <c r="AE6">
        <f t="shared" si="3"/>
        <v>0</v>
      </c>
      <c r="AF6">
        <f t="shared" si="4"/>
        <v>0</v>
      </c>
      <c r="AG6">
        <f t="shared" si="5"/>
        <v>-48.342565477132638</v>
      </c>
      <c r="AH6">
        <f t="shared" si="6"/>
        <v>-580.44309062332229</v>
      </c>
      <c r="AI6">
        <f t="shared" si="7"/>
        <v>-628.78565610045496</v>
      </c>
      <c r="AJ6">
        <f t="shared" si="8"/>
        <v>-348.06085786715448</v>
      </c>
      <c r="AK6">
        <f>G6*SUM(AB6, AE6:AF6)</f>
        <v>98.394572273377591</v>
      </c>
      <c r="AL6">
        <f t="shared" si="9"/>
        <v>-878.45194169423189</v>
      </c>
      <c r="AN6">
        <f t="shared" si="10"/>
        <v>0</v>
      </c>
      <c r="AO6">
        <f t="shared" si="11"/>
        <v>0</v>
      </c>
      <c r="AP6">
        <f t="shared" si="12"/>
        <v>-34.409283235249518</v>
      </c>
      <c r="AQ6">
        <f t="shared" si="13"/>
        <v>-413.14792688545049</v>
      </c>
      <c r="AR6">
        <f t="shared" si="14"/>
        <v>-447.55721012070006</v>
      </c>
      <c r="AS6">
        <f t="shared" si="15"/>
        <v>-247.74284366683165</v>
      </c>
      <c r="AT6">
        <f t="shared" si="16"/>
        <v>70.035313036239273</v>
      </c>
      <c r="AU6">
        <f t="shared" si="17"/>
        <v>-625.26474075129238</v>
      </c>
      <c r="AW6">
        <v>3</v>
      </c>
      <c r="AX6">
        <f>IF(Z6&gt;0, (R6*SUMPRODUCT(K6:$K$98, X6:$X$98)-K6*$AZ$3)/Z6, 0)</f>
        <v>1813.8234776340516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1.2024550000000001E-3</v>
      </c>
      <c r="Q7" s="5">
        <f t="shared" si="29"/>
        <v>50</v>
      </c>
      <c r="R7">
        <f t="shared" si="0"/>
        <v>500000</v>
      </c>
      <c r="S7">
        <f t="shared" si="1"/>
        <v>2159.0757295833641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1753.6976046296913</v>
      </c>
      <c r="AC7">
        <f t="shared" si="2"/>
        <v>2064.1200135228228</v>
      </c>
      <c r="AE7">
        <f t="shared" si="3"/>
        <v>0</v>
      </c>
      <c r="AF7">
        <f t="shared" si="4"/>
        <v>0</v>
      </c>
      <c r="AG7">
        <f t="shared" si="5"/>
        <v>-47.801010062790503</v>
      </c>
      <c r="AH7">
        <f t="shared" si="6"/>
        <v>-581.29759570805527</v>
      </c>
      <c r="AI7">
        <f t="shared" si="7"/>
        <v>-629.09860577084578</v>
      </c>
      <c r="AJ7">
        <f t="shared" si="8"/>
        <v>-310.42240889313143</v>
      </c>
      <c r="AK7">
        <f>G7*SUM(AB7, AE7:AF7)</f>
        <v>122.75883232407841</v>
      </c>
      <c r="AL7">
        <f t="shared" si="9"/>
        <v>-816.7621823398988</v>
      </c>
      <c r="AN7">
        <f t="shared" si="10"/>
        <v>0</v>
      </c>
      <c r="AO7">
        <f t="shared" si="11"/>
        <v>0</v>
      </c>
      <c r="AP7">
        <f t="shared" si="12"/>
        <v>-30.378406060914621</v>
      </c>
      <c r="AQ7">
        <f t="shared" si="13"/>
        <v>-369.42513100573177</v>
      </c>
      <c r="AR7">
        <f t="shared" si="14"/>
        <v>-399.80353706664636</v>
      </c>
      <c r="AS7">
        <f t="shared" si="15"/>
        <v>-197.27905279356168</v>
      </c>
      <c r="AT7">
        <f t="shared" si="16"/>
        <v>78.015457225819191</v>
      </c>
      <c r="AU7">
        <f t="shared" si="17"/>
        <v>-519.06713263438883</v>
      </c>
      <c r="AW7">
        <v>4</v>
      </c>
      <c r="AX7">
        <f>IF(Z7&gt;0, (R7*SUMPRODUCT(K7:$K$98, X7:$X$98)-K7*$AZ$3)/Z7, 0)</f>
        <v>2159.0757295833641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1.2214540000000001E-3</v>
      </c>
      <c r="Q8" s="5">
        <f t="shared" si="29"/>
        <v>50</v>
      </c>
      <c r="R8">
        <f t="shared" si="0"/>
        <v>500000</v>
      </c>
      <c r="S8">
        <f t="shared" si="1"/>
        <v>2476.2075317572157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2064.1200135228228</v>
      </c>
      <c r="AC8">
        <f t="shared" si="2"/>
        <v>2340.7398251765471</v>
      </c>
      <c r="AE8">
        <f t="shared" si="3"/>
        <v>0</v>
      </c>
      <c r="AF8">
        <f t="shared" si="4"/>
        <v>0</v>
      </c>
      <c r="AG8">
        <f t="shared" si="5"/>
        <v>-47.26461322721736</v>
      </c>
      <c r="AH8">
        <f t="shared" si="6"/>
        <v>-583.86734945235719</v>
      </c>
      <c r="AI8">
        <f t="shared" si="7"/>
        <v>-631.1319626795746</v>
      </c>
      <c r="AJ8">
        <f t="shared" si="8"/>
        <v>-276.61981165372435</v>
      </c>
      <c r="AK8">
        <f t="shared" ref="AK8:AK39" si="30">G8*SUM(AB8:AB8, AE8:AF8)</f>
        <v>144.48840094659761</v>
      </c>
      <c r="AL8">
        <f t="shared" si="9"/>
        <v>-763.26337338670135</v>
      </c>
      <c r="AN8">
        <f t="shared" si="10"/>
        <v>0</v>
      </c>
      <c r="AO8">
        <f t="shared" si="11"/>
        <v>0</v>
      </c>
      <c r="AP8">
        <f t="shared" si="12"/>
        <v>-26.819210870275665</v>
      </c>
      <c r="AQ8">
        <f t="shared" si="13"/>
        <v>-331.3020142565037</v>
      </c>
      <c r="AR8">
        <f t="shared" si="14"/>
        <v>-358.12122512677939</v>
      </c>
      <c r="AS8">
        <f t="shared" si="15"/>
        <v>-156.96150995614397</v>
      </c>
      <c r="AT8">
        <f t="shared" si="16"/>
        <v>81.98659903693617</v>
      </c>
      <c r="AU8">
        <f t="shared" si="17"/>
        <v>-433.09613604598718</v>
      </c>
      <c r="AW8">
        <v>5</v>
      </c>
      <c r="AX8">
        <f>IF(Z8&gt;0, (R8*SUMPRODUCT(K8:$K$98, X8:$X$98)-K8*$AZ$3)/Z8, 0)</f>
        <v>2476.2075317572157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1.250903E-3</v>
      </c>
      <c r="Q9" s="5">
        <f t="shared" si="29"/>
        <v>50</v>
      </c>
      <c r="R9">
        <f t="shared" si="0"/>
        <v>500000</v>
      </c>
      <c r="S9">
        <f t="shared" si="1"/>
        <v>2767.0728449938783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2340.7398251765471</v>
      </c>
      <c r="AC9">
        <f t="shared" si="2"/>
        <v>2586.2636525802664</v>
      </c>
      <c r="AE9">
        <f t="shared" si="3"/>
        <v>0</v>
      </c>
      <c r="AF9">
        <f t="shared" si="4"/>
        <v>0</v>
      </c>
      <c r="AG9">
        <f t="shared" si="5"/>
        <v>-46.732843648465419</v>
      </c>
      <c r="AH9">
        <f t="shared" si="6"/>
        <v>-591.2344647976588</v>
      </c>
      <c r="AI9">
        <f t="shared" si="7"/>
        <v>-637.96730844612421</v>
      </c>
      <c r="AJ9">
        <f t="shared" si="8"/>
        <v>-245.52382740371922</v>
      </c>
      <c r="AK9">
        <f t="shared" si="30"/>
        <v>163.85178776235833</v>
      </c>
      <c r="AL9">
        <f t="shared" si="9"/>
        <v>-719.63934808748513</v>
      </c>
      <c r="AN9">
        <f t="shared" si="10"/>
        <v>0</v>
      </c>
      <c r="AO9">
        <f t="shared" si="11"/>
        <v>0</v>
      </c>
      <c r="AP9">
        <f t="shared" si="12"/>
        <v>-23.676312973426469</v>
      </c>
      <c r="AQ9">
        <f t="shared" si="13"/>
        <v>-299.53777977911108</v>
      </c>
      <c r="AR9">
        <f t="shared" si="14"/>
        <v>-323.21409275253757</v>
      </c>
      <c r="AS9">
        <f t="shared" si="15"/>
        <v>-124.39001195329327</v>
      </c>
      <c r="AT9">
        <f t="shared" si="16"/>
        <v>83.012414940952013</v>
      </c>
      <c r="AU9">
        <f t="shared" si="17"/>
        <v>-364.59168976487882</v>
      </c>
      <c r="AW9">
        <v>6</v>
      </c>
      <c r="AX9">
        <f>IF(Z9&gt;0, (R9*SUMPRODUCT(K9:$K$98, X9:$X$98)-K9*$AZ$3)/Z9, 0)</f>
        <v>2767.0728449938783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1.286052E-3</v>
      </c>
      <c r="Q10" s="5">
        <f t="shared" si="29"/>
        <v>50</v>
      </c>
      <c r="R10">
        <f t="shared" si="0"/>
        <v>500000</v>
      </c>
      <c r="S10">
        <f t="shared" si="1"/>
        <v>3031.8405163472303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2586.2636525802664</v>
      </c>
      <c r="AC10">
        <f t="shared" si="2"/>
        <v>2801.748945712071</v>
      </c>
      <c r="AE10">
        <f t="shared" si="3"/>
        <v>0</v>
      </c>
      <c r="AF10">
        <f t="shared" si="4"/>
        <v>0</v>
      </c>
      <c r="AG10">
        <f t="shared" si="5"/>
        <v>-46.205414344940969</v>
      </c>
      <c r="AH10">
        <f t="shared" si="6"/>
        <v>-601.00867039796253</v>
      </c>
      <c r="AI10">
        <f t="shared" si="7"/>
        <v>-647.21408474290354</v>
      </c>
      <c r="AJ10">
        <f t="shared" si="8"/>
        <v>-215.48529313180461</v>
      </c>
      <c r="AK10">
        <f t="shared" si="30"/>
        <v>181.03845568061865</v>
      </c>
      <c r="AL10">
        <f t="shared" si="9"/>
        <v>-681.66092219408949</v>
      </c>
      <c r="AN10">
        <f t="shared" si="10"/>
        <v>0</v>
      </c>
      <c r="AO10">
        <f t="shared" si="11"/>
        <v>0</v>
      </c>
      <c r="AP10">
        <f t="shared" si="12"/>
        <v>-20.900982923250091</v>
      </c>
      <c r="AQ10">
        <f t="shared" si="13"/>
        <v>-271.86580046518804</v>
      </c>
      <c r="AR10">
        <f t="shared" si="14"/>
        <v>-292.76678338843811</v>
      </c>
      <c r="AS10">
        <f t="shared" si="15"/>
        <v>-97.474603264812316</v>
      </c>
      <c r="AT10">
        <f t="shared" si="16"/>
        <v>81.892603372930822</v>
      </c>
      <c r="AU10">
        <f t="shared" si="17"/>
        <v>-308.34878328031959</v>
      </c>
      <c r="AW10">
        <v>7</v>
      </c>
      <c r="AX10">
        <f>IF(Z10&gt;0, (R10*SUMPRODUCT(K10:$K$98, X10:$X$98)-K10*$AZ$3)/Z10, 0)</f>
        <v>3031.8405163472303</v>
      </c>
    </row>
    <row r="11" spans="1:52" x14ac:dyDescent="0.25">
      <c r="A11" t="s">
        <v>33</v>
      </c>
      <c r="C11" s="25">
        <f>AU100</f>
        <v>1778.436132891909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1.3202509999999999E-3</v>
      </c>
      <c r="Q11" s="5">
        <f t="shared" si="29"/>
        <v>50</v>
      </c>
      <c r="R11">
        <f t="shared" si="0"/>
        <v>500000</v>
      </c>
      <c r="S11">
        <f t="shared" si="1"/>
        <v>3272.2973824697897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2801.748945712071</v>
      </c>
      <c r="AC11">
        <f t="shared" si="2"/>
        <v>2989.7251746316269</v>
      </c>
      <c r="AE11">
        <f t="shared" si="3"/>
        <v>0</v>
      </c>
      <c r="AF11">
        <f t="shared" si="4"/>
        <v>0</v>
      </c>
      <c r="AG11">
        <f t="shared" si="5"/>
        <v>-45.682357456997238</v>
      </c>
      <c r="AH11">
        <f t="shared" si="6"/>
        <v>-610.02744494322656</v>
      </c>
      <c r="AI11">
        <f t="shared" si="7"/>
        <v>-655.70980240022379</v>
      </c>
      <c r="AJ11">
        <f t="shared" si="8"/>
        <v>-187.97622891955598</v>
      </c>
      <c r="AK11">
        <f t="shared" si="30"/>
        <v>196.12242619984499</v>
      </c>
      <c r="AL11">
        <f t="shared" si="9"/>
        <v>-647.56360511993478</v>
      </c>
      <c r="AN11">
        <f t="shared" si="10"/>
        <v>0</v>
      </c>
      <c r="AO11">
        <f t="shared" si="11"/>
        <v>0</v>
      </c>
      <c r="AP11">
        <f t="shared" si="12"/>
        <v>-18.450337991439451</v>
      </c>
      <c r="AQ11">
        <f t="shared" si="13"/>
        <v>-246.37985361967728</v>
      </c>
      <c r="AR11">
        <f t="shared" si="14"/>
        <v>-264.83019161111673</v>
      </c>
      <c r="AS11">
        <f t="shared" si="15"/>
        <v>-75.920446119419125</v>
      </c>
      <c r="AT11">
        <f t="shared" si="16"/>
        <v>79.210558572739004</v>
      </c>
      <c r="AU11">
        <f t="shared" si="17"/>
        <v>-261.54007915779681</v>
      </c>
      <c r="AW11">
        <v>8</v>
      </c>
      <c r="AX11">
        <f>IF(Z11&gt;0, (R11*SUMPRODUCT(K11:$K$98, X11:$X$98)-K11*$AZ$3)/Z11, 0)</f>
        <v>3272.2973824697897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1.3639489999999999E-3</v>
      </c>
      <c r="Q12" s="5">
        <f t="shared" si="29"/>
        <v>50</v>
      </c>
      <c r="R12">
        <f t="shared" si="0"/>
        <v>500000</v>
      </c>
      <c r="S12">
        <f t="shared" si="1"/>
        <v>3491.6887891058968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2989.7251746316269</v>
      </c>
      <c r="AC12">
        <f t="shared" si="2"/>
        <v>3153.9185615340425</v>
      </c>
      <c r="AE12">
        <f t="shared" si="3"/>
        <v>0</v>
      </c>
      <c r="AF12">
        <f t="shared" si="4"/>
        <v>0</v>
      </c>
      <c r="AG12">
        <f t="shared" si="5"/>
        <v>-45.163225476656152</v>
      </c>
      <c r="AH12">
        <f t="shared" si="6"/>
        <v>-623.08405771113928</v>
      </c>
      <c r="AI12">
        <f t="shared" si="7"/>
        <v>-668.24728318779546</v>
      </c>
      <c r="AJ12">
        <f t="shared" si="8"/>
        <v>-164.19338690241557</v>
      </c>
      <c r="AK12">
        <f t="shared" si="30"/>
        <v>209.2807622242139</v>
      </c>
      <c r="AL12">
        <f t="shared" si="9"/>
        <v>-623.15990786599718</v>
      </c>
      <c r="AN12">
        <f t="shared" si="10"/>
        <v>0</v>
      </c>
      <c r="AO12">
        <f t="shared" si="11"/>
        <v>0</v>
      </c>
      <c r="AP12">
        <f t="shared" si="12"/>
        <v>-16.286311867385688</v>
      </c>
      <c r="AQ12">
        <f t="shared" si="13"/>
        <v>-224.69035761683793</v>
      </c>
      <c r="AR12">
        <f t="shared" si="14"/>
        <v>-240.97666948422363</v>
      </c>
      <c r="AS12">
        <f t="shared" si="15"/>
        <v>-59.20978135269025</v>
      </c>
      <c r="AT12">
        <f t="shared" si="16"/>
        <v>75.468740893837804</v>
      </c>
      <c r="AU12">
        <f t="shared" si="17"/>
        <v>-224.7177099430761</v>
      </c>
      <c r="AW12">
        <v>9</v>
      </c>
      <c r="AX12">
        <f>IF(Z12&gt;0, (R12*SUMPRODUCT(K12:$K$98, X12:$X$98)-K12*$AZ$3)/Z12, 0)</f>
        <v>3491.6887891058968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1.4095469999999999E-3</v>
      </c>
      <c r="Q13" s="5">
        <f t="shared" si="29"/>
        <v>50</v>
      </c>
      <c r="R13">
        <f t="shared" si="0"/>
        <v>500000</v>
      </c>
      <c r="S13">
        <f t="shared" si="1"/>
        <v>3690.8891337088594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3153.9185615340425</v>
      </c>
      <c r="AC13">
        <f t="shared" si="2"/>
        <v>3295.811454383359</v>
      </c>
      <c r="AE13">
        <f t="shared" si="3"/>
        <v>0</v>
      </c>
      <c r="AF13">
        <f t="shared" si="4"/>
        <v>0</v>
      </c>
      <c r="AG13">
        <f t="shared" si="5"/>
        <v>-44.647933532908652</v>
      </c>
      <c r="AH13">
        <f t="shared" si="6"/>
        <v>-636.59688980944247</v>
      </c>
      <c r="AI13">
        <f t="shared" si="7"/>
        <v>-681.24482334235108</v>
      </c>
      <c r="AJ13">
        <f t="shared" si="8"/>
        <v>-141.89289284931647</v>
      </c>
      <c r="AK13">
        <f t="shared" si="30"/>
        <v>220.77429930738299</v>
      </c>
      <c r="AL13">
        <f t="shared" si="9"/>
        <v>-602.36341688428456</v>
      </c>
      <c r="AN13">
        <f t="shared" si="10"/>
        <v>0</v>
      </c>
      <c r="AO13">
        <f t="shared" si="11"/>
        <v>0</v>
      </c>
      <c r="AP13">
        <f t="shared" si="12"/>
        <v>-14.375439666676868</v>
      </c>
      <c r="AQ13">
        <f t="shared" si="13"/>
        <v>-204.96716101551689</v>
      </c>
      <c r="AR13">
        <f t="shared" si="14"/>
        <v>-219.34260068219373</v>
      </c>
      <c r="AS13">
        <f t="shared" si="15"/>
        <v>-45.685713959911254</v>
      </c>
      <c r="AT13">
        <f t="shared" si="16"/>
        <v>71.083415704041158</v>
      </c>
      <c r="AU13">
        <f t="shared" si="17"/>
        <v>-193.94489893806383</v>
      </c>
      <c r="AW13">
        <v>10</v>
      </c>
      <c r="AX13">
        <f>IF(Z13&gt;0, (R13*SUMPRODUCT(K13:$K$98, X13:$X$98)-K13*$AZ$3)/Z13, 0)</f>
        <v>3690.8891337088594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1.462746E-3</v>
      </c>
      <c r="Q14" s="5">
        <f t="shared" si="29"/>
        <v>50</v>
      </c>
      <c r="R14">
        <f t="shared" si="0"/>
        <v>500000</v>
      </c>
      <c r="S14">
        <f t="shared" si="1"/>
        <v>3872.280553329249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3295.811454383359</v>
      </c>
      <c r="AC14">
        <f t="shared" si="2"/>
        <v>3418.1507669983389</v>
      </c>
      <c r="AE14">
        <f t="shared" si="3"/>
        <v>0</v>
      </c>
      <c r="AF14">
        <f t="shared" si="4"/>
        <v>0</v>
      </c>
      <c r="AG14">
        <f t="shared" si="5"/>
        <v>-44.136145611396039</v>
      </c>
      <c r="AH14">
        <f t="shared" si="6"/>
        <v>-653.08586183527996</v>
      </c>
      <c r="AI14">
        <f t="shared" si="7"/>
        <v>-697.222007446676</v>
      </c>
      <c r="AJ14">
        <f t="shared" si="8"/>
        <v>-122.33931261497992</v>
      </c>
      <c r="AK14">
        <f t="shared" si="30"/>
        <v>230.70680180683516</v>
      </c>
      <c r="AL14">
        <f t="shared" si="9"/>
        <v>-588.85451825482073</v>
      </c>
      <c r="AN14">
        <f t="shared" si="10"/>
        <v>0</v>
      </c>
      <c r="AO14">
        <f t="shared" si="11"/>
        <v>0</v>
      </c>
      <c r="AP14">
        <f t="shared" si="12"/>
        <v>-12.68808719030306</v>
      </c>
      <c r="AQ14">
        <f t="shared" si="13"/>
        <v>-187.74657920243678</v>
      </c>
      <c r="AR14">
        <f t="shared" si="14"/>
        <v>-200.43466639273984</v>
      </c>
      <c r="AS14">
        <f t="shared" si="15"/>
        <v>-35.169628968683973</v>
      </c>
      <c r="AT14">
        <f t="shared" si="16"/>
        <v>66.32269257253121</v>
      </c>
      <c r="AU14">
        <f t="shared" si="17"/>
        <v>-169.2816027888926</v>
      </c>
      <c r="AW14">
        <v>11</v>
      </c>
      <c r="AX14">
        <f>IF(Z14&gt;0, (R14*SUMPRODUCT(K14:$K$98, X14:$X$98)-K14*$AZ$3)/Z14, 0)</f>
        <v>3872.280553329249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1.535893E-3</v>
      </c>
      <c r="Q15" s="5">
        <f t="shared" si="29"/>
        <v>50</v>
      </c>
      <c r="R15">
        <f t="shared" si="0"/>
        <v>500000</v>
      </c>
      <c r="S15">
        <f t="shared" si="1"/>
        <v>4037.2274659995701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3418.1507669983389</v>
      </c>
      <c r="AC15">
        <f t="shared" si="2"/>
        <v>3522.6421106802732</v>
      </c>
      <c r="AE15">
        <f t="shared" si="3"/>
        <v>0</v>
      </c>
      <c r="AF15">
        <f t="shared" si="4"/>
        <v>0</v>
      </c>
      <c r="AG15">
        <f t="shared" si="5"/>
        <v>-43.62699575819056</v>
      </c>
      <c r="AH15">
        <f t="shared" si="6"/>
        <v>-677.88397091523893</v>
      </c>
      <c r="AI15">
        <f t="shared" si="7"/>
        <v>-721.51096667342949</v>
      </c>
      <c r="AJ15">
        <f t="shared" si="8"/>
        <v>-104.49134368193427</v>
      </c>
      <c r="AK15">
        <f t="shared" si="30"/>
        <v>239.27055368988374</v>
      </c>
      <c r="AL15">
        <f t="shared" si="9"/>
        <v>-586.73175666548002</v>
      </c>
      <c r="AN15">
        <f t="shared" si="10"/>
        <v>0</v>
      </c>
      <c r="AO15">
        <f t="shared" si="11"/>
        <v>0</v>
      </c>
      <c r="AP15">
        <f t="shared" si="12"/>
        <v>-11.197963191161655</v>
      </c>
      <c r="AQ15">
        <f t="shared" si="13"/>
        <v>-173.99593124085834</v>
      </c>
      <c r="AR15">
        <f t="shared" si="14"/>
        <v>-185.19389443202002</v>
      </c>
      <c r="AS15">
        <f t="shared" si="15"/>
        <v>-26.820325351549069</v>
      </c>
      <c r="AT15">
        <f t="shared" si="16"/>
        <v>61.414791607445608</v>
      </c>
      <c r="AU15">
        <f t="shared" si="17"/>
        <v>-150.59942817612347</v>
      </c>
      <c r="AW15">
        <v>12</v>
      </c>
      <c r="AX15">
        <f>IF(Z15&gt;0, (R15*SUMPRODUCT(K15:$K$98, X15:$X$98)-K15*$AZ$3)/Z15, 0)</f>
        <v>4037.2274659995701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1.6204399999999999E-3</v>
      </c>
      <c r="Q16" s="5">
        <f t="shared" si="29"/>
        <v>50</v>
      </c>
      <c r="R16">
        <f t="shared" si="0"/>
        <v>500000</v>
      </c>
      <c r="S16">
        <f t="shared" si="1"/>
        <v>4185.4943321453338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3522.6421106802732</v>
      </c>
      <c r="AC16">
        <f t="shared" si="2"/>
        <v>3609.5728963004608</v>
      </c>
      <c r="AE16">
        <f t="shared" si="3"/>
        <v>0</v>
      </c>
      <c r="AF16">
        <f t="shared" si="4"/>
        <v>0</v>
      </c>
      <c r="AG16">
        <f t="shared" si="5"/>
        <v>-43.120030871602246</v>
      </c>
      <c r="AH16">
        <f t="shared" si="6"/>
        <v>-706.9492900640231</v>
      </c>
      <c r="AI16">
        <f t="shared" si="7"/>
        <v>-750.06932093562534</v>
      </c>
      <c r="AJ16">
        <f t="shared" si="8"/>
        <v>-86.930785620187635</v>
      </c>
      <c r="AK16">
        <f t="shared" si="30"/>
        <v>246.58494774761914</v>
      </c>
      <c r="AL16">
        <f t="shared" si="9"/>
        <v>-590.41515880819384</v>
      </c>
      <c r="AN16">
        <f t="shared" si="10"/>
        <v>0</v>
      </c>
      <c r="AO16">
        <f t="shared" si="11"/>
        <v>0</v>
      </c>
      <c r="AP16">
        <f t="shared" si="12"/>
        <v>-9.8819981533719208</v>
      </c>
      <c r="AQ16">
        <f t="shared" si="13"/>
        <v>-162.01453101326777</v>
      </c>
      <c r="AR16">
        <f t="shared" si="14"/>
        <v>-171.89652916663971</v>
      </c>
      <c r="AS16">
        <f t="shared" si="15"/>
        <v>-19.922292391854775</v>
      </c>
      <c r="AT16">
        <f t="shared" si="16"/>
        <v>56.510905698262533</v>
      </c>
      <c r="AU16">
        <f t="shared" si="17"/>
        <v>-135.30791586023196</v>
      </c>
      <c r="AW16">
        <v>13</v>
      </c>
      <c r="AX16">
        <f>IF(Z16&gt;0, (R16*SUMPRODUCT(K16:$K$98, X16:$X$98)-K16*$AZ$3)/Z16, 0)</f>
        <v>4185.4943321453338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1.706887E-3</v>
      </c>
      <c r="Q17" s="5">
        <f t="shared" si="29"/>
        <v>50</v>
      </c>
      <c r="R17">
        <f t="shared" si="0"/>
        <v>500000</v>
      </c>
      <c r="S17">
        <f t="shared" si="1"/>
        <v>4318.3254996978349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3609.5728963004608</v>
      </c>
      <c r="AC17">
        <f t="shared" si="2"/>
        <v>3680.5286481988401</v>
      </c>
      <c r="AE17">
        <f t="shared" si="3"/>
        <v>0</v>
      </c>
      <c r="AF17">
        <f t="shared" si="4"/>
        <v>0</v>
      </c>
      <c r="AG17">
        <f t="shared" si="5"/>
        <v>-42.615229542751891</v>
      </c>
      <c r="AH17">
        <f t="shared" si="6"/>
        <v>-736.01020134336557</v>
      </c>
      <c r="AI17">
        <f t="shared" si="7"/>
        <v>-778.62543088611744</v>
      </c>
      <c r="AJ17">
        <f t="shared" si="8"/>
        <v>-70.955751898379276</v>
      </c>
      <c r="AK17">
        <f t="shared" si="30"/>
        <v>252.67010274103228</v>
      </c>
      <c r="AL17">
        <f t="shared" si="9"/>
        <v>-596.91108004346438</v>
      </c>
      <c r="AN17">
        <f t="shared" si="10"/>
        <v>0</v>
      </c>
      <c r="AO17">
        <f t="shared" si="11"/>
        <v>0</v>
      </c>
      <c r="AP17">
        <f t="shared" si="12"/>
        <v>-8.7199202836215957</v>
      </c>
      <c r="AQ17">
        <f t="shared" si="13"/>
        <v>-150.60226948227267</v>
      </c>
      <c r="AR17">
        <f t="shared" si="14"/>
        <v>-159.32218976589425</v>
      </c>
      <c r="AS17">
        <f t="shared" si="15"/>
        <v>-14.518952657466887</v>
      </c>
      <c r="AT17">
        <f t="shared" si="16"/>
        <v>51.701309076511045</v>
      </c>
      <c r="AU17">
        <f t="shared" si="17"/>
        <v>-122.1398333468501</v>
      </c>
      <c r="AW17">
        <v>14</v>
      </c>
      <c r="AX17">
        <f>IF(Z17&gt;0, (R17*SUMPRODUCT(K17:$K$98, X17:$X$98)-K17*$AZ$3)/Z17, 0)</f>
        <v>4318.3254996978349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1.7980839999999999E-3</v>
      </c>
      <c r="Q18" s="5">
        <f t="shared" si="29"/>
        <v>50</v>
      </c>
      <c r="R18">
        <f t="shared" si="0"/>
        <v>500000</v>
      </c>
      <c r="S18">
        <f t="shared" si="1"/>
        <v>4438.04080276062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3680.5286481988401</v>
      </c>
      <c r="AC18">
        <f t="shared" si="2"/>
        <v>3737.9355598876818</v>
      </c>
      <c r="AE18">
        <f t="shared" si="3"/>
        <v>0</v>
      </c>
      <c r="AF18">
        <f t="shared" si="4"/>
        <v>0</v>
      </c>
      <c r="AG18">
        <f t="shared" si="5"/>
        <v>-42.112451484927227</v>
      </c>
      <c r="AH18">
        <f t="shared" si="6"/>
        <v>-766.25762397149492</v>
      </c>
      <c r="AI18">
        <f t="shared" si="7"/>
        <v>-808.37007545642211</v>
      </c>
      <c r="AJ18">
        <f t="shared" si="8"/>
        <v>-57.406911688841774</v>
      </c>
      <c r="AK18">
        <f t="shared" si="30"/>
        <v>257.63700537391884</v>
      </c>
      <c r="AL18">
        <f t="shared" si="9"/>
        <v>-608.13998177134499</v>
      </c>
      <c r="AN18">
        <f t="shared" si="10"/>
        <v>0</v>
      </c>
      <c r="AO18">
        <f t="shared" si="11"/>
        <v>0</v>
      </c>
      <c r="AP18">
        <f t="shared" si="12"/>
        <v>-7.6937874389661829</v>
      </c>
      <c r="AQ18">
        <f t="shared" si="13"/>
        <v>-139.99240306478083</v>
      </c>
      <c r="AR18">
        <f t="shared" si="14"/>
        <v>-147.68619050374699</v>
      </c>
      <c r="AS18">
        <f t="shared" si="15"/>
        <v>-10.488028136275453</v>
      </c>
      <c r="AT18">
        <f t="shared" si="16"/>
        <v>47.069317645119398</v>
      </c>
      <c r="AU18">
        <f t="shared" si="17"/>
        <v>-111.10490099490305</v>
      </c>
      <c r="AW18">
        <v>15</v>
      </c>
      <c r="AX18">
        <f>IF(Z18&gt;0, (R18*SUMPRODUCT(K18:$K$98, X18:$X$98)-K18*$AZ$3)/Z18, 0)</f>
        <v>4438.04080276062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1.9035300000000001E-3</v>
      </c>
      <c r="Q19" s="5">
        <f t="shared" si="29"/>
        <v>50</v>
      </c>
      <c r="R19">
        <f t="shared" si="0"/>
        <v>500000</v>
      </c>
      <c r="S19">
        <f t="shared" si="1"/>
        <v>4546.4548653641359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3737.9355598876818</v>
      </c>
      <c r="AC19">
        <f t="shared" si="2"/>
        <v>3783.6656400113957</v>
      </c>
      <c r="AE19">
        <f t="shared" si="3"/>
        <v>0</v>
      </c>
      <c r="AF19">
        <f t="shared" si="4"/>
        <v>0</v>
      </c>
      <c r="AG19">
        <f t="shared" si="5"/>
        <v>-41.611164655302844</v>
      </c>
      <c r="AH19">
        <f t="shared" si="6"/>
        <v>-801.62314775103528</v>
      </c>
      <c r="AI19">
        <f t="shared" si="7"/>
        <v>-843.23431240633818</v>
      </c>
      <c r="AJ19">
        <f t="shared" si="8"/>
        <v>-45.730080123713833</v>
      </c>
      <c r="AK19">
        <f t="shared" si="30"/>
        <v>261.65548919213774</v>
      </c>
      <c r="AL19">
        <f t="shared" si="9"/>
        <v>-627.30890333791422</v>
      </c>
      <c r="AN19">
        <f t="shared" si="10"/>
        <v>0</v>
      </c>
      <c r="AO19">
        <f t="shared" si="11"/>
        <v>0</v>
      </c>
      <c r="AP19">
        <f t="shared" si="12"/>
        <v>-6.787682329797164</v>
      </c>
      <c r="AQ19">
        <f t="shared" si="13"/>
        <v>-130.76210003299374</v>
      </c>
      <c r="AR19">
        <f t="shared" si="14"/>
        <v>-137.54978236279089</v>
      </c>
      <c r="AS19">
        <f t="shared" si="15"/>
        <v>-7.4595666659953483</v>
      </c>
      <c r="AT19">
        <f t="shared" si="16"/>
        <v>42.681678227373816</v>
      </c>
      <c r="AU19">
        <f t="shared" si="17"/>
        <v>-102.32767080141242</v>
      </c>
      <c r="AW19">
        <v>16</v>
      </c>
      <c r="AX19">
        <f>IF(Z19&gt;0, (R19*SUMPRODUCT(K19:$K$98, X19:$X$98)-K19*$AZ$3)/Z19, 0)</f>
        <v>4546.4548653641359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2.008026E-3</v>
      </c>
      <c r="Q20" s="5">
        <f t="shared" si="29"/>
        <v>50</v>
      </c>
      <c r="R20">
        <f t="shared" si="0"/>
        <v>500000</v>
      </c>
      <c r="S20">
        <f t="shared" si="1"/>
        <v>4644.354367324454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3783.6656400113957</v>
      </c>
      <c r="AC20">
        <f t="shared" si="2"/>
        <v>3818.727185682415</v>
      </c>
      <c r="AE20">
        <f t="shared" si="3"/>
        <v>0</v>
      </c>
      <c r="AF20">
        <f t="shared" si="4"/>
        <v>0</v>
      </c>
      <c r="AG20">
        <f t="shared" si="5"/>
        <v>-41.111496708231684</v>
      </c>
      <c r="AH20">
        <f t="shared" si="6"/>
        <v>-835.56300518129149</v>
      </c>
      <c r="AI20">
        <f t="shared" si="7"/>
        <v>-876.67450188952319</v>
      </c>
      <c r="AJ20">
        <f t="shared" si="8"/>
        <v>-35.061545671019303</v>
      </c>
      <c r="AK20">
        <f t="shared" si="30"/>
        <v>264.85659480079772</v>
      </c>
      <c r="AL20">
        <f t="shared" si="9"/>
        <v>-646.87945275974471</v>
      </c>
      <c r="AN20">
        <f t="shared" si="10"/>
        <v>0</v>
      </c>
      <c r="AO20">
        <f t="shared" si="11"/>
        <v>0</v>
      </c>
      <c r="AP20">
        <f t="shared" si="12"/>
        <v>-5.9876568427689447</v>
      </c>
      <c r="AQ20">
        <f t="shared" si="13"/>
        <v>-121.69502319618999</v>
      </c>
      <c r="AR20">
        <f t="shared" si="14"/>
        <v>-127.68268003895894</v>
      </c>
      <c r="AS20">
        <f t="shared" si="15"/>
        <v>-5.106515711287626</v>
      </c>
      <c r="AT20">
        <f t="shared" si="16"/>
        <v>38.574864191065615</v>
      </c>
      <c r="AU20">
        <f t="shared" si="17"/>
        <v>-94.214331559180948</v>
      </c>
      <c r="AW20">
        <v>17</v>
      </c>
      <c r="AX20">
        <f>IF(Z20&gt;0, (R20*SUMPRODUCT(K20:$K$98, X20:$X$98)-K20*$AZ$3)/Z20, 0)</f>
        <v>4644.354367324454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2.1277219999999999E-3</v>
      </c>
      <c r="Q21" s="5">
        <f t="shared" si="29"/>
        <v>50</v>
      </c>
      <c r="R21">
        <f t="shared" si="0"/>
        <v>500000</v>
      </c>
      <c r="S21">
        <f t="shared" si="1"/>
        <v>4733.8262480338763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3818.727185682415</v>
      </c>
      <c r="AC21">
        <f t="shared" si="2"/>
        <v>3845.0889890076637</v>
      </c>
      <c r="AE21">
        <f t="shared" si="3"/>
        <v>0</v>
      </c>
      <c r="AF21">
        <f t="shared" si="4"/>
        <v>0</v>
      </c>
      <c r="AG21">
        <f t="shared" si="5"/>
        <v>-40.612907905150344</v>
      </c>
      <c r="AH21">
        <f t="shared" si="6"/>
        <v>-874.73835999032133</v>
      </c>
      <c r="AI21">
        <f t="shared" si="7"/>
        <v>-915.35126789547166</v>
      </c>
      <c r="AJ21">
        <f t="shared" si="8"/>
        <v>-26.361803325248729</v>
      </c>
      <c r="AK21">
        <f t="shared" si="30"/>
        <v>267.31090299776906</v>
      </c>
      <c r="AL21">
        <f t="shared" si="9"/>
        <v>-674.40216822295133</v>
      </c>
      <c r="AN21">
        <f t="shared" si="10"/>
        <v>0</v>
      </c>
      <c r="AO21">
        <f t="shared" si="11"/>
        <v>0</v>
      </c>
      <c r="AP21">
        <f t="shared" si="12"/>
        <v>-5.2812858974539694</v>
      </c>
      <c r="AQ21">
        <f t="shared" si="13"/>
        <v>-113.75061779294663</v>
      </c>
      <c r="AR21">
        <f t="shared" si="14"/>
        <v>-119.0319036904006</v>
      </c>
      <c r="AS21">
        <f t="shared" si="15"/>
        <v>-3.428078099165992</v>
      </c>
      <c r="AT21">
        <f t="shared" si="16"/>
        <v>34.761000259692622</v>
      </c>
      <c r="AU21">
        <f t="shared" si="17"/>
        <v>-87.698981529873961</v>
      </c>
      <c r="AW21">
        <v>18</v>
      </c>
      <c r="AX21">
        <f>IF(Z21&gt;0, (R21*SUMPRODUCT(K21:$K$98, X21:$X$98)-K21*$AZ$3)/Z21, 0)</f>
        <v>4733.8262480338763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2.2569180000000001E-3</v>
      </c>
      <c r="Q22" s="5">
        <f t="shared" si="29"/>
        <v>50</v>
      </c>
      <c r="R22">
        <f t="shared" si="0"/>
        <v>500000</v>
      </c>
      <c r="S22">
        <f t="shared" si="1"/>
        <v>4815.5559296103211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3845.0889890076637</v>
      </c>
      <c r="AC22">
        <f t="shared" si="2"/>
        <v>3863.5319663231467</v>
      </c>
      <c r="AE22">
        <f t="shared" si="3"/>
        <v>0</v>
      </c>
      <c r="AF22">
        <f t="shared" si="4"/>
        <v>0</v>
      </c>
      <c r="AG22">
        <f t="shared" si="5"/>
        <v>-40.115118823215361</v>
      </c>
      <c r="AH22">
        <f t="shared" si="6"/>
        <v>-916.60002883476102</v>
      </c>
      <c r="AI22">
        <f t="shared" si="7"/>
        <v>-956.71514765797633</v>
      </c>
      <c r="AJ22">
        <f t="shared" si="8"/>
        <v>-18.442977315482949</v>
      </c>
      <c r="AK22">
        <f t="shared" si="30"/>
        <v>269.1562292305365</v>
      </c>
      <c r="AL22">
        <f t="shared" si="9"/>
        <v>-706.00189574292278</v>
      </c>
      <c r="AN22">
        <f t="shared" si="10"/>
        <v>0</v>
      </c>
      <c r="AO22">
        <f t="shared" si="11"/>
        <v>0</v>
      </c>
      <c r="AP22">
        <f t="shared" si="12"/>
        <v>-4.6576371511377852</v>
      </c>
      <c r="AQ22">
        <f t="shared" si="13"/>
        <v>-106.42347504562515</v>
      </c>
      <c r="AR22">
        <f t="shared" si="14"/>
        <v>-111.08111219676293</v>
      </c>
      <c r="AS22">
        <f t="shared" si="15"/>
        <v>-2.141354652362951</v>
      </c>
      <c r="AT22">
        <f t="shared" si="16"/>
        <v>31.250862255923433</v>
      </c>
      <c r="AU22">
        <f t="shared" si="17"/>
        <v>-81.971604593202457</v>
      </c>
      <c r="AW22">
        <v>19</v>
      </c>
      <c r="AX22">
        <f>IF(Z22&gt;0, (R22*SUMPRODUCT(K22:$K$98, X22:$X$98)-K22*$AZ$3)/Z22, 0)</f>
        <v>4815.5559296103211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2.397513E-3</v>
      </c>
      <c r="Q23" s="5">
        <f t="shared" si="29"/>
        <v>50</v>
      </c>
      <c r="R23">
        <f t="shared" si="0"/>
        <v>500000</v>
      </c>
      <c r="S23">
        <f t="shared" si="1"/>
        <v>4890.6543976078374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3863.5319663231467</v>
      </c>
      <c r="AC23">
        <f t="shared" si="2"/>
        <v>3875.138486910047</v>
      </c>
      <c r="AE23">
        <f t="shared" si="3"/>
        <v>0</v>
      </c>
      <c r="AF23">
        <f t="shared" si="4"/>
        <v>0</v>
      </c>
      <c r="AG23">
        <f t="shared" si="5"/>
        <v>-39.617791116108009</v>
      </c>
      <c r="AH23">
        <f t="shared" si="6"/>
        <v>-961.76518875203533</v>
      </c>
      <c r="AI23">
        <f t="shared" si="7"/>
        <v>-1001.3829798681434</v>
      </c>
      <c r="AJ23">
        <f t="shared" si="8"/>
        <v>-11.606520586900388</v>
      </c>
      <c r="AK23">
        <f t="shared" si="30"/>
        <v>270.44723764262028</v>
      </c>
      <c r="AL23">
        <f t="shared" si="9"/>
        <v>-742.54226281242347</v>
      </c>
      <c r="AN23">
        <f t="shared" si="10"/>
        <v>0</v>
      </c>
      <c r="AO23">
        <f t="shared" si="11"/>
        <v>0</v>
      </c>
      <c r="AP23">
        <f t="shared" si="12"/>
        <v>-4.1070482446493495</v>
      </c>
      <c r="AQ23">
        <f t="shared" si="13"/>
        <v>-99.703085885141107</v>
      </c>
      <c r="AR23">
        <f t="shared" si="14"/>
        <v>-103.81013412979047</v>
      </c>
      <c r="AS23">
        <f t="shared" si="15"/>
        <v>-1.2032104430863753</v>
      </c>
      <c r="AT23">
        <f t="shared" si="16"/>
        <v>28.036390251418606</v>
      </c>
      <c r="AU23">
        <f t="shared" si="17"/>
        <v>-76.976954321458237</v>
      </c>
      <c r="AW23">
        <v>20</v>
      </c>
      <c r="AX23">
        <f>IF(Z23&gt;0, (R23*SUMPRODUCT(K23:$K$98, X23:$X$98)-K23*$AZ$3)/Z23, 0)</f>
        <v>4890.6543976078374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2.5466569999999999E-3</v>
      </c>
      <c r="Q24" s="5">
        <f t="shared" si="29"/>
        <v>50</v>
      </c>
      <c r="R24">
        <f t="shared" si="0"/>
        <v>500000</v>
      </c>
      <c r="S24">
        <f t="shared" si="1"/>
        <v>4960.0560750578416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3875.138486910047</v>
      </c>
      <c r="AC24">
        <f t="shared" si="2"/>
        <v>3880.8193256968048</v>
      </c>
      <c r="AE24">
        <f t="shared" si="3"/>
        <v>0</v>
      </c>
      <c r="AF24">
        <f t="shared" si="4"/>
        <v>0</v>
      </c>
      <c r="AG24">
        <f t="shared" si="5"/>
        <v>-39.120720279876558</v>
      </c>
      <c r="AH24">
        <f t="shared" si="6"/>
        <v>-1008.9292507037427</v>
      </c>
      <c r="AI24">
        <f t="shared" si="7"/>
        <v>-1048.0499709836192</v>
      </c>
      <c r="AJ24">
        <f t="shared" si="8"/>
        <v>-5.6808387867577039</v>
      </c>
      <c r="AK24">
        <f t="shared" si="30"/>
        <v>271.25969408370332</v>
      </c>
      <c r="AL24">
        <f t="shared" si="9"/>
        <v>-782.47111568667356</v>
      </c>
      <c r="AN24">
        <f t="shared" si="10"/>
        <v>0</v>
      </c>
      <c r="AO24">
        <f t="shared" si="11"/>
        <v>0</v>
      </c>
      <c r="AP24">
        <f t="shared" si="12"/>
        <v>-3.6209986777154306</v>
      </c>
      <c r="AQ24">
        <f t="shared" si="13"/>
        <v>-93.386099656910517</v>
      </c>
      <c r="AR24">
        <f t="shared" si="14"/>
        <v>-97.007098334625951</v>
      </c>
      <c r="AS24">
        <f t="shared" si="15"/>
        <v>-0.52581623211435125</v>
      </c>
      <c r="AT24">
        <f t="shared" si="16"/>
        <v>25.107691948602369</v>
      </c>
      <c r="AU24">
        <f t="shared" si="17"/>
        <v>-72.425222618137923</v>
      </c>
      <c r="AW24">
        <v>21</v>
      </c>
      <c r="AX24">
        <f>IF(Z24&gt;0, (R24*SUMPRODUCT(K24:$K$98, X24:$X$98)-K24*$AZ$3)/Z24, 0)</f>
        <v>4960.0560750578416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3.8442260000000001E-3</v>
      </c>
      <c r="Q25" s="5">
        <f t="shared" si="29"/>
        <v>50</v>
      </c>
      <c r="R25">
        <f t="shared" si="0"/>
        <v>500000</v>
      </c>
      <c r="S25">
        <f t="shared" si="1"/>
        <v>5030.6041126116779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3880.8193256968048</v>
      </c>
      <c r="AC25">
        <f t="shared" si="2"/>
        <v>3881.5260159255176</v>
      </c>
      <c r="AE25">
        <f t="shared" si="3"/>
        <v>0</v>
      </c>
      <c r="AF25">
        <f t="shared" si="4"/>
        <v>0</v>
      </c>
      <c r="AG25">
        <f t="shared" si="5"/>
        <v>-38.579124187039163</v>
      </c>
      <c r="AH25">
        <f t="shared" si="6"/>
        <v>-1503.8889003862876</v>
      </c>
      <c r="AI25">
        <f t="shared" si="7"/>
        <v>-1542.4680245733268</v>
      </c>
      <c r="AJ25">
        <f t="shared" si="8"/>
        <v>-0.70669022871288689</v>
      </c>
      <c r="AK25">
        <f t="shared" si="30"/>
        <v>271.65735279877634</v>
      </c>
      <c r="AL25">
        <f t="shared" si="9"/>
        <v>-1271.5173620032633</v>
      </c>
      <c r="AN25">
        <f t="shared" si="10"/>
        <v>0</v>
      </c>
      <c r="AO25">
        <f t="shared" si="11"/>
        <v>0</v>
      </c>
      <c r="AP25">
        <f t="shared" si="12"/>
        <v>-3.1882756729244974</v>
      </c>
      <c r="AQ25">
        <f t="shared" si="13"/>
        <v>-124.28515413249357</v>
      </c>
      <c r="AR25">
        <f t="shared" si="14"/>
        <v>-127.47342980541808</v>
      </c>
      <c r="AS25">
        <f t="shared" si="15"/>
        <v>-5.8402654595660665E-2</v>
      </c>
      <c r="AT25">
        <f t="shared" si="16"/>
        <v>22.450445611473544</v>
      </c>
      <c r="AU25">
        <f t="shared" si="17"/>
        <v>-105.08138684854019</v>
      </c>
      <c r="AW25">
        <v>22</v>
      </c>
      <c r="AX25">
        <f>IF(Z25&gt;0, (R25*SUMPRODUCT(K25:$K$98, X25:$X$98)-K25*$AZ$3)/Z25, 0)</f>
        <v>5030.6041126116779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5.3300140000000001E-3</v>
      </c>
      <c r="Q26" s="5">
        <f t="shared" si="29"/>
        <v>50</v>
      </c>
      <c r="R26">
        <f t="shared" si="0"/>
        <v>500000</v>
      </c>
      <c r="S26">
        <f t="shared" si="1"/>
        <v>5055.9150826123478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3881.5260159255176</v>
      </c>
      <c r="AC26">
        <f t="shared" si="2"/>
        <v>3841.25228133376</v>
      </c>
      <c r="AE26">
        <f t="shared" si="3"/>
        <v>0</v>
      </c>
      <c r="AF26">
        <f t="shared" si="4"/>
        <v>0</v>
      </c>
      <c r="AG26">
        <f t="shared" si="5"/>
        <v>-37.98770567314412</v>
      </c>
      <c r="AH26">
        <f t="shared" si="6"/>
        <v>-2056.272720246574</v>
      </c>
      <c r="AI26">
        <f t="shared" si="7"/>
        <v>-2094.2604259197183</v>
      </c>
      <c r="AJ26">
        <f t="shared" si="8"/>
        <v>40.273734591757602</v>
      </c>
      <c r="AK26">
        <f t="shared" si="30"/>
        <v>271.70682111478624</v>
      </c>
      <c r="AL26">
        <f t="shared" si="9"/>
        <v>-1782.2798702131745</v>
      </c>
      <c r="AN26">
        <f t="shared" si="10"/>
        <v>0</v>
      </c>
      <c r="AO26">
        <f t="shared" si="11"/>
        <v>0</v>
      </c>
      <c r="AP26">
        <f t="shared" si="12"/>
        <v>-2.8030351448417017</v>
      </c>
      <c r="AQ26">
        <f t="shared" si="13"/>
        <v>-151.72816046916958</v>
      </c>
      <c r="AR26">
        <f t="shared" si="14"/>
        <v>-154.5311956140113</v>
      </c>
      <c r="AS26">
        <f t="shared" si="15"/>
        <v>2.9717165455067631</v>
      </c>
      <c r="AT26">
        <f t="shared" si="16"/>
        <v>20.048690890442177</v>
      </c>
      <c r="AU26">
        <f t="shared" si="17"/>
        <v>-131.51078817806237</v>
      </c>
      <c r="AW26">
        <v>23</v>
      </c>
      <c r="AX26">
        <f>IF(Z26&gt;0, (R26*SUMPRODUCT(K26:$K$98, X26:$X$98)-K26*$AZ$3)/Z26, 0)</f>
        <v>5055.9150826123478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6.9004050000000001E-3</v>
      </c>
      <c r="Q27" s="5">
        <f t="shared" si="29"/>
        <v>50</v>
      </c>
      <c r="R27">
        <f t="shared" si="0"/>
        <v>500000</v>
      </c>
      <c r="S27">
        <f t="shared" si="1"/>
        <v>5040.117754136555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3841.25228133376</v>
      </c>
      <c r="AC27">
        <f t="shared" si="2"/>
        <v>3764.5343168831037</v>
      </c>
      <c r="AE27">
        <f t="shared" si="3"/>
        <v>0</v>
      </c>
      <c r="AF27">
        <f t="shared" si="4"/>
        <v>0</v>
      </c>
      <c r="AG27">
        <f t="shared" si="5"/>
        <v>-37.345698062247187</v>
      </c>
      <c r="AH27">
        <f t="shared" si="6"/>
        <v>-2621.3055416549205</v>
      </c>
      <c r="AI27">
        <f t="shared" si="7"/>
        <v>-2658.6512397171678</v>
      </c>
      <c r="AJ27">
        <f t="shared" si="8"/>
        <v>76.717964450656382</v>
      </c>
      <c r="AK27">
        <f t="shared" si="30"/>
        <v>268.88765969336322</v>
      </c>
      <c r="AL27">
        <f t="shared" si="9"/>
        <v>-2313.0456155731481</v>
      </c>
      <c r="AN27">
        <f t="shared" si="10"/>
        <v>0</v>
      </c>
      <c r="AO27">
        <f t="shared" si="11"/>
        <v>0</v>
      </c>
      <c r="AP27">
        <f t="shared" si="12"/>
        <v>-2.4604131389862882</v>
      </c>
      <c r="AQ27">
        <f t="shared" si="13"/>
        <v>-172.69712257715534</v>
      </c>
      <c r="AR27">
        <f t="shared" si="14"/>
        <v>-175.15753571614164</v>
      </c>
      <c r="AS27">
        <f t="shared" si="15"/>
        <v>5.0543408618593615</v>
      </c>
      <c r="AT27">
        <f t="shared" si="16"/>
        <v>17.714884582372054</v>
      </c>
      <c r="AU27">
        <f t="shared" si="17"/>
        <v>-152.38831027191023</v>
      </c>
      <c r="AW27">
        <v>24</v>
      </c>
      <c r="AX27">
        <f>IF(Z27&gt;0, (R27*SUMPRODUCT(K27:$K$98, X27:$X$98)-K27*$AZ$3)/Z27, 0)</f>
        <v>5040.117754136555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8.6257439999999994E-3</v>
      </c>
      <c r="Q28" s="5">
        <f t="shared" si="29"/>
        <v>50</v>
      </c>
      <c r="R28">
        <f t="shared" si="0"/>
        <v>500000</v>
      </c>
      <c r="S28">
        <f t="shared" si="1"/>
        <v>4991.5415233102103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3764.5343168831037</v>
      </c>
      <c r="AC28">
        <f t="shared" si="2"/>
        <v>3658.8105836081922</v>
      </c>
      <c r="AE28">
        <f t="shared" si="3"/>
        <v>0</v>
      </c>
      <c r="AF28">
        <f t="shared" si="4"/>
        <v>0</v>
      </c>
      <c r="AG28">
        <f t="shared" si="5"/>
        <v>-36.65010665063847</v>
      </c>
      <c r="AH28">
        <f t="shared" si="6"/>
        <v>-3221.344309862403</v>
      </c>
      <c r="AI28">
        <f t="shared" si="7"/>
        <v>-3257.9944165130414</v>
      </c>
      <c r="AJ28">
        <f t="shared" si="8"/>
        <v>105.72373327491141</v>
      </c>
      <c r="AK28">
        <f t="shared" si="30"/>
        <v>263.51740218181726</v>
      </c>
      <c r="AL28">
        <f t="shared" si="9"/>
        <v>-2888.7532810563125</v>
      </c>
      <c r="AN28">
        <f t="shared" si="10"/>
        <v>0</v>
      </c>
      <c r="AO28">
        <f t="shared" si="11"/>
        <v>0</v>
      </c>
      <c r="AP28">
        <f t="shared" si="12"/>
        <v>-2.1558804586832969</v>
      </c>
      <c r="AQ28">
        <f t="shared" si="13"/>
        <v>-189.49012384939411</v>
      </c>
      <c r="AR28">
        <f t="shared" si="14"/>
        <v>-191.64600430807741</v>
      </c>
      <c r="AS28">
        <f t="shared" si="15"/>
        <v>6.219019572278814</v>
      </c>
      <c r="AT28">
        <f t="shared" si="16"/>
        <v>15.500964930394552</v>
      </c>
      <c r="AU28">
        <f t="shared" si="17"/>
        <v>-169.92601980540402</v>
      </c>
      <c r="AW28">
        <v>25</v>
      </c>
      <c r="AX28">
        <f>IF(Z28&gt;0, (R28*SUMPRODUCT(K28:$K$98, X28:$X$98)-K28*$AZ$3)/Z28, 0)</f>
        <v>4991.5415233102103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1.0476563E-2</v>
      </c>
      <c r="Q29" s="5">
        <f t="shared" si="29"/>
        <v>50</v>
      </c>
      <c r="R29">
        <f t="shared" si="0"/>
        <v>500000</v>
      </c>
      <c r="S29">
        <f t="shared" si="1"/>
        <v>4915.2558115311549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3658.8105836081922</v>
      </c>
      <c r="AC29">
        <f t="shared" si="2"/>
        <v>3529.1181287786585</v>
      </c>
      <c r="AE29">
        <f t="shared" si="3"/>
        <v>0</v>
      </c>
      <c r="AF29">
        <f t="shared" si="4"/>
        <v>0</v>
      </c>
      <c r="AG29">
        <f t="shared" si="5"/>
        <v>-35.899638432849947</v>
      </c>
      <c r="AH29">
        <f t="shared" si="6"/>
        <v>-3839.6715128213291</v>
      </c>
      <c r="AI29">
        <f t="shared" si="7"/>
        <v>-3875.5711512541789</v>
      </c>
      <c r="AJ29">
        <f t="shared" si="8"/>
        <v>129.69245482953374</v>
      </c>
      <c r="AK29">
        <f t="shared" si="30"/>
        <v>256.11674085257346</v>
      </c>
      <c r="AL29">
        <f t="shared" si="9"/>
        <v>-3489.7619555720717</v>
      </c>
      <c r="AN29">
        <f t="shared" si="10"/>
        <v>0</v>
      </c>
      <c r="AO29">
        <f t="shared" si="11"/>
        <v>0</v>
      </c>
      <c r="AP29">
        <f t="shared" si="12"/>
        <v>-1.8854780684380348</v>
      </c>
      <c r="AQ29">
        <f t="shared" si="13"/>
        <v>-201.66265576664691</v>
      </c>
      <c r="AR29">
        <f t="shared" si="14"/>
        <v>-203.54813383508494</v>
      </c>
      <c r="AS29">
        <f t="shared" si="15"/>
        <v>6.8115527035285464</v>
      </c>
      <c r="AT29">
        <f t="shared" si="16"/>
        <v>13.451458536013423</v>
      </c>
      <c r="AU29">
        <f t="shared" si="17"/>
        <v>-183.28512259554299</v>
      </c>
      <c r="AW29">
        <v>26</v>
      </c>
      <c r="AX29">
        <f>IF(Z29&gt;0, (R29*SUMPRODUCT(K29:$K$98, X29:$X$98)-K29*$AZ$3)/Z29, 0)</f>
        <v>4915.2558115311549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1.2607808E-2</v>
      </c>
      <c r="Q30" s="5">
        <f t="shared" si="29"/>
        <v>50</v>
      </c>
      <c r="R30">
        <f t="shared" si="0"/>
        <v>500000</v>
      </c>
      <c r="S30">
        <f t="shared" si="1"/>
        <v>4817.6637523398358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3529.1181287786585</v>
      </c>
      <c r="AC30">
        <f t="shared" si="2"/>
        <v>3380.8462489226017</v>
      </c>
      <c r="AE30">
        <f t="shared" si="3"/>
        <v>0</v>
      </c>
      <c r="AF30">
        <f t="shared" si="4"/>
        <v>0</v>
      </c>
      <c r="AG30">
        <f t="shared" si="5"/>
        <v>-35.088026299890664</v>
      </c>
      <c r="AH30">
        <f t="shared" si="6"/>
        <v>-4526.1574863079304</v>
      </c>
      <c r="AI30">
        <f t="shared" si="7"/>
        <v>-4561.2455126078212</v>
      </c>
      <c r="AJ30">
        <f t="shared" si="8"/>
        <v>148.27187985605678</v>
      </c>
      <c r="AK30">
        <f t="shared" si="30"/>
        <v>247.03826901450611</v>
      </c>
      <c r="AL30">
        <f t="shared" si="9"/>
        <v>-4165.9353637372578</v>
      </c>
      <c r="AN30">
        <f t="shared" si="10"/>
        <v>0</v>
      </c>
      <c r="AO30">
        <f t="shared" si="11"/>
        <v>0</v>
      </c>
      <c r="AP30">
        <f t="shared" si="12"/>
        <v>-1.6454031627487296</v>
      </c>
      <c r="AQ30">
        <f t="shared" si="13"/>
        <v>-212.24772745605</v>
      </c>
      <c r="AR30">
        <f t="shared" si="14"/>
        <v>-213.89313061879875</v>
      </c>
      <c r="AS30">
        <f t="shared" si="15"/>
        <v>6.952999236170081</v>
      </c>
      <c r="AT30">
        <f t="shared" si="16"/>
        <v>11.584508791755734</v>
      </c>
      <c r="AU30">
        <f t="shared" si="17"/>
        <v>-195.35562259087291</v>
      </c>
      <c r="AW30">
        <v>27</v>
      </c>
      <c r="AX30">
        <f>IF(Z30&gt;0, (R30*SUMPRODUCT(K30:$K$98, X30:$X$98)-K30*$AZ$3)/Z30, 0)</f>
        <v>4817.6637523398358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1.5033739000000001E-2</v>
      </c>
      <c r="Q31" s="5">
        <f t="shared" si="29"/>
        <v>50</v>
      </c>
      <c r="R31">
        <f t="shared" si="0"/>
        <v>500000</v>
      </c>
      <c r="S31">
        <f t="shared" si="1"/>
        <v>4700.8221763934425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3380.8462489226017</v>
      </c>
      <c r="AC31">
        <f t="shared" si="2"/>
        <v>3216.2688571010067</v>
      </c>
      <c r="AE31">
        <f t="shared" si="3"/>
        <v>0</v>
      </c>
      <c r="AF31">
        <f t="shared" si="4"/>
        <v>0</v>
      </c>
      <c r="AG31">
        <f t="shared" si="5"/>
        <v>-34.209641807474064</v>
      </c>
      <c r="AH31">
        <f t="shared" si="6"/>
        <v>-5275.0422941769193</v>
      </c>
      <c r="AI31">
        <f t="shared" si="7"/>
        <v>-5309.2519359843936</v>
      </c>
      <c r="AJ31">
        <f t="shared" si="8"/>
        <v>164.57739182159503</v>
      </c>
      <c r="AK31">
        <f t="shared" si="30"/>
        <v>236.65923742458213</v>
      </c>
      <c r="AL31">
        <f t="shared" si="9"/>
        <v>-4908.0153067382171</v>
      </c>
      <c r="AN31">
        <f t="shared" si="10"/>
        <v>0</v>
      </c>
      <c r="AO31">
        <f t="shared" si="11"/>
        <v>0</v>
      </c>
      <c r="AP31">
        <f t="shared" si="12"/>
        <v>-1.4323326512702708</v>
      </c>
      <c r="AQ31">
        <f t="shared" si="13"/>
        <v>-220.86215802266892</v>
      </c>
      <c r="AR31">
        <f t="shared" si="14"/>
        <v>-222.29449067393921</v>
      </c>
      <c r="AS31">
        <f t="shared" si="15"/>
        <v>6.8907348780094386</v>
      </c>
      <c r="AT31">
        <f t="shared" si="16"/>
        <v>9.9087489689498458</v>
      </c>
      <c r="AU31">
        <f t="shared" si="17"/>
        <v>-205.49500682697993</v>
      </c>
      <c r="AW31">
        <v>28</v>
      </c>
      <c r="AX31">
        <f>IF(Z31&gt;0, (R31*SUMPRODUCT(K31:$K$98, X31:$X$98)-K31*$AZ$3)/Z31, 0)</f>
        <v>4700.8221763934425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1.7719183999999999E-2</v>
      </c>
      <c r="Q32" s="5">
        <f t="shared" si="29"/>
        <v>50</v>
      </c>
      <c r="R32">
        <f t="shared" si="0"/>
        <v>500000</v>
      </c>
      <c r="S32">
        <f t="shared" si="1"/>
        <v>4566.8123814668525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3216.2688571010067</v>
      </c>
      <c r="AC32">
        <f t="shared" si="2"/>
        <v>3037.9694987519588</v>
      </c>
      <c r="AE32">
        <f t="shared" si="3"/>
        <v>0</v>
      </c>
      <c r="AF32">
        <f t="shared" si="4"/>
        <v>0</v>
      </c>
      <c r="AG32">
        <f t="shared" si="5"/>
        <v>-33.261378451638599</v>
      </c>
      <c r="AH32">
        <f t="shared" si="6"/>
        <v>-6061.6693776072552</v>
      </c>
      <c r="AI32">
        <f t="shared" si="7"/>
        <v>-6094.9307560588941</v>
      </c>
      <c r="AJ32">
        <f t="shared" si="8"/>
        <v>178.29935834904791</v>
      </c>
      <c r="AK32">
        <f t="shared" si="30"/>
        <v>225.1388199970705</v>
      </c>
      <c r="AL32">
        <f t="shared" si="9"/>
        <v>-5691.4925777127755</v>
      </c>
      <c r="AN32">
        <f t="shared" si="10"/>
        <v>0</v>
      </c>
      <c r="AO32">
        <f t="shared" si="11"/>
        <v>0</v>
      </c>
      <c r="AP32">
        <f t="shared" si="12"/>
        <v>-1.243419249071877</v>
      </c>
      <c r="AQ32">
        <f t="shared" si="13"/>
        <v>-226.6050517595157</v>
      </c>
      <c r="AR32">
        <f t="shared" si="14"/>
        <v>-227.84847100858758</v>
      </c>
      <c r="AS32">
        <f t="shared" si="15"/>
        <v>6.6654139001099848</v>
      </c>
      <c r="AT32">
        <f t="shared" si="16"/>
        <v>8.4164263638296291</v>
      </c>
      <c r="AU32">
        <f t="shared" si="17"/>
        <v>-212.76663074464795</v>
      </c>
      <c r="AW32">
        <v>29</v>
      </c>
      <c r="AX32">
        <f>IF(Z32&gt;0, (R32*SUMPRODUCT(K32:$K$98, X32:$X$98)-K32*$AZ$3)/Z32, 0)</f>
        <v>4566.8123814668525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2.0768709E-2</v>
      </c>
      <c r="Q33" s="5">
        <f t="shared" si="29"/>
        <v>50</v>
      </c>
      <c r="R33">
        <f t="shared" si="0"/>
        <v>500000</v>
      </c>
      <c r="S33">
        <f t="shared" si="1"/>
        <v>4419.2718319200994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3037.9694987519588</v>
      </c>
      <c r="AC33">
        <f t="shared" si="2"/>
        <v>2849.3669467010336</v>
      </c>
      <c r="AE33">
        <f t="shared" si="3"/>
        <v>0</v>
      </c>
      <c r="AF33">
        <f t="shared" si="4"/>
        <v>0</v>
      </c>
      <c r="AG33">
        <f t="shared" si="5"/>
        <v>-32.237968777121267</v>
      </c>
      <c r="AH33">
        <f t="shared" si="6"/>
        <v>-6907.9589000095266</v>
      </c>
      <c r="AI33">
        <f t="shared" si="7"/>
        <v>-6940.1968687866474</v>
      </c>
      <c r="AJ33">
        <f t="shared" si="8"/>
        <v>188.60255205092517</v>
      </c>
      <c r="AK33">
        <f t="shared" si="30"/>
        <v>212.65786491263714</v>
      </c>
      <c r="AL33">
        <f t="shared" si="9"/>
        <v>-6538.936451823085</v>
      </c>
      <c r="AN33">
        <f t="shared" si="10"/>
        <v>0</v>
      </c>
      <c r="AO33">
        <f t="shared" si="11"/>
        <v>0</v>
      </c>
      <c r="AP33">
        <f t="shared" si="12"/>
        <v>-1.0760364678858805</v>
      </c>
      <c r="AQ33">
        <f t="shared" si="13"/>
        <v>-230.57332633011012</v>
      </c>
      <c r="AR33">
        <f t="shared" si="14"/>
        <v>-231.64936279799596</v>
      </c>
      <c r="AS33">
        <f t="shared" si="15"/>
        <v>6.2951616259137815</v>
      </c>
      <c r="AT33">
        <f t="shared" si="16"/>
        <v>7.0980780275195814</v>
      </c>
      <c r="AU33">
        <f t="shared" si="17"/>
        <v>-218.25612314456262</v>
      </c>
      <c r="AW33">
        <v>30</v>
      </c>
      <c r="AX33">
        <f>IF(Z33&gt;0, (R33*SUMPRODUCT(K33:$K$98, X33:$X$98)-K33*$AZ$3)/Z33, 0)</f>
        <v>4419.2718319200994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2.4225090000000001E-2</v>
      </c>
      <c r="Q34" s="5">
        <f t="shared" si="29"/>
        <v>50</v>
      </c>
      <c r="R34">
        <f t="shared" si="0"/>
        <v>500000</v>
      </c>
      <c r="S34">
        <f t="shared" si="1"/>
        <v>4260.0878136376004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2849.3669467010336</v>
      </c>
      <c r="AC34">
        <f t="shared" si="2"/>
        <v>2652.7244236821643</v>
      </c>
      <c r="AE34">
        <f t="shared" si="3"/>
        <v>0</v>
      </c>
      <c r="AF34">
        <f t="shared" si="4"/>
        <v>0</v>
      </c>
      <c r="AG34">
        <f t="shared" si="5"/>
        <v>-31.134621394307104</v>
      </c>
      <c r="AH34">
        <f t="shared" si="6"/>
        <v>-7809.6769504295262</v>
      </c>
      <c r="AI34">
        <f t="shared" si="7"/>
        <v>-7840.8115718238332</v>
      </c>
      <c r="AJ34">
        <f t="shared" si="8"/>
        <v>196.64252301886927</v>
      </c>
      <c r="AK34">
        <f t="shared" si="30"/>
        <v>199.45568626907237</v>
      </c>
      <c r="AL34">
        <f t="shared" si="9"/>
        <v>-7444.713362535892</v>
      </c>
      <c r="AN34">
        <f t="shared" si="10"/>
        <v>0</v>
      </c>
      <c r="AO34">
        <f t="shared" si="11"/>
        <v>0</v>
      </c>
      <c r="AP34">
        <f t="shared" si="12"/>
        <v>-0.92786519904393217</v>
      </c>
      <c r="AQ34">
        <f t="shared" si="13"/>
        <v>-232.74178819479965</v>
      </c>
      <c r="AR34">
        <f t="shared" si="14"/>
        <v>-233.66965339384359</v>
      </c>
      <c r="AS34">
        <f t="shared" si="15"/>
        <v>5.8602849686415697</v>
      </c>
      <c r="AT34">
        <f t="shared" si="16"/>
        <v>5.9441220658085854</v>
      </c>
      <c r="AU34">
        <f t="shared" si="17"/>
        <v>-221.86524635939344</v>
      </c>
      <c r="AW34">
        <v>31</v>
      </c>
      <c r="AX34">
        <f>IF(Z34&gt;0, (R34*SUMPRODUCT(K34:$K$98, X34:$X$98)-K34*$AZ$3)/Z34, 0)</f>
        <v>4260.0878136376004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2.7828815E-2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4089.6809520442457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2652.7244236821643</v>
      </c>
      <c r="AC35">
        <f t="shared" ref="AC35:AC66" si="33">S35*Z35</f>
        <v>2450.2779955866868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-29.956835561486823</v>
      </c>
      <c r="AH35">
        <f t="shared" ref="AH35:AH66" si="37">-X35*R35</f>
        <v>-8664.3961887721453</v>
      </c>
      <c r="AI35">
        <f t="shared" ref="AI35:AI66" si="38">SUM(AE35:AH35)</f>
        <v>-8694.3530243336318</v>
      </c>
      <c r="AJ35">
        <f t="shared" ref="AJ35:AJ66" si="39">AB35-AC35</f>
        <v>202.44642809547759</v>
      </c>
      <c r="AK35">
        <f t="shared" si="30"/>
        <v>185.69070965775151</v>
      </c>
      <c r="AL35">
        <f t="shared" ref="AL35:AL66" si="40">SUM(AI35:AK35)</f>
        <v>-8306.2158865804031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-0.79711174828960818</v>
      </c>
      <c r="AQ35">
        <f t="shared" ref="AQ35:AQ66" si="44">AH35*$K35</f>
        <v>-230.54811579581934</v>
      </c>
      <c r="AR35">
        <f t="shared" ref="AR35:AR66" si="45">AI35*$K35</f>
        <v>-231.34522754410895</v>
      </c>
      <c r="AS35">
        <f t="shared" ref="AS35:AS66" si="46">AJ35*$K35</f>
        <v>5.3868315264125091</v>
      </c>
      <c r="AT35">
        <f t="shared" ref="AT35:AT66" si="47">AK35*$K35</f>
        <v>4.9409840339318531</v>
      </c>
      <c r="AU35">
        <f t="shared" ref="AU35:AU66" si="48">AL35*$K35</f>
        <v>-221.01741198376459</v>
      </c>
      <c r="AW35">
        <v>32</v>
      </c>
      <c r="AX35">
        <f>IF(Z35&gt;0, (R35*SUMPRODUCT(K35:$K$98, X35:$X$98)-K35*$AZ$3)/Z35, 0)</f>
        <v>4089.6809520442457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3.1684449000000003E-2</v>
      </c>
      <c r="Q36" s="5">
        <f t="shared" si="29"/>
        <v>50</v>
      </c>
      <c r="R36">
        <f t="shared" si="31"/>
        <v>500000</v>
      </c>
      <c r="S36">
        <f t="shared" si="32"/>
        <v>3913.1450717005146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2450.2779955866868</v>
      </c>
      <c r="AC36">
        <f t="shared" si="33"/>
        <v>2246.7793084509767</v>
      </c>
      <c r="AE36">
        <f t="shared" si="34"/>
        <v>0</v>
      </c>
      <c r="AF36">
        <f t="shared" si="35"/>
        <v>0</v>
      </c>
      <c r="AG36">
        <f t="shared" si="36"/>
        <v>-28.708101377322638</v>
      </c>
      <c r="AH36">
        <f t="shared" si="37"/>
        <v>-9491.6582854931567</v>
      </c>
      <c r="AI36">
        <f t="shared" si="38"/>
        <v>-9520.3663868704789</v>
      </c>
      <c r="AJ36">
        <f t="shared" si="39"/>
        <v>203.49868713571004</v>
      </c>
      <c r="AK36">
        <f t="shared" si="30"/>
        <v>171.51945969106808</v>
      </c>
      <c r="AL36">
        <f t="shared" si="40"/>
        <v>-9145.3482400437006</v>
      </c>
      <c r="AN36">
        <f t="shared" si="41"/>
        <v>0</v>
      </c>
      <c r="AO36">
        <f t="shared" si="42"/>
        <v>0</v>
      </c>
      <c r="AP36">
        <f t="shared" si="43"/>
        <v>-0.68203980738457959</v>
      </c>
      <c r="AQ36">
        <f t="shared" si="44"/>
        <v>-225.50041549984758</v>
      </c>
      <c r="AR36">
        <f t="shared" si="45"/>
        <v>-226.18245530723215</v>
      </c>
      <c r="AS36">
        <f t="shared" si="46"/>
        <v>4.8346703097088843</v>
      </c>
      <c r="AT36">
        <f t="shared" si="47"/>
        <v>4.0749159170383722</v>
      </c>
      <c r="AU36">
        <f t="shared" si="48"/>
        <v>-217.27286908048487</v>
      </c>
      <c r="AW36">
        <v>33</v>
      </c>
      <c r="AX36">
        <f>IF(Z36&gt;0, (R36*SUMPRODUCT(K36:$K$98, X36:$X$98)-K36*$AZ$3)/Z36, 0)</f>
        <v>3913.1450717005146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31"/>
        <v>500000</v>
      </c>
      <c r="S37">
        <f t="shared" si="32"/>
        <v>3733.976695918574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2246.7793084509767</v>
      </c>
      <c r="AC37">
        <f t="shared" si="33"/>
        <v>2045.4301685405126</v>
      </c>
      <c r="AE37">
        <f t="shared" si="34"/>
        <v>0</v>
      </c>
      <c r="AF37">
        <f t="shared" si="35"/>
        <v>0</v>
      </c>
      <c r="AG37">
        <f t="shared" si="36"/>
        <v>-27.389434041946103</v>
      </c>
      <c r="AH37">
        <f t="shared" si="37"/>
        <v>-10315.863216033034</v>
      </c>
      <c r="AI37">
        <f t="shared" si="38"/>
        <v>-10343.252650074981</v>
      </c>
      <c r="AJ37">
        <f t="shared" si="39"/>
        <v>201.34913991046415</v>
      </c>
      <c r="AK37">
        <f t="shared" si="30"/>
        <v>157.27455159156838</v>
      </c>
      <c r="AL37">
        <f t="shared" si="40"/>
        <v>-9984.6289585729482</v>
      </c>
      <c r="AN37">
        <f t="shared" si="41"/>
        <v>0</v>
      </c>
      <c r="AO37">
        <f t="shared" si="42"/>
        <v>0</v>
      </c>
      <c r="AP37">
        <f t="shared" si="43"/>
        <v>-0.58099218084362947</v>
      </c>
      <c r="AQ37">
        <f t="shared" si="44"/>
        <v>-218.82291755239783</v>
      </c>
      <c r="AR37">
        <f t="shared" si="45"/>
        <v>-219.40390973324145</v>
      </c>
      <c r="AS37">
        <f t="shared" si="46"/>
        <v>4.2710731345676871</v>
      </c>
      <c r="AT37">
        <f t="shared" si="47"/>
        <v>3.3361508887131697</v>
      </c>
      <c r="AU37">
        <f t="shared" si="48"/>
        <v>-211.7966857099606</v>
      </c>
      <c r="AW37">
        <v>34</v>
      </c>
      <c r="AX37">
        <f>IF(Z37&gt;0, (R37*SUMPRODUCT(K37:$K$98, X37:$X$98)-K37*$AZ$3)/Z37, 0)</f>
        <v>3733.976695918574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4.1016489000000003E-2</v>
      </c>
      <c r="Q38" s="5">
        <f t="shared" si="60"/>
        <v>50</v>
      </c>
      <c r="R38">
        <f t="shared" si="31"/>
        <v>500000</v>
      </c>
      <c r="S38">
        <f t="shared" si="32"/>
        <v>3555.2521279355969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2045.4301685405126</v>
      </c>
      <c r="AC38">
        <f t="shared" si="33"/>
        <v>1848.1708899072064</v>
      </c>
      <c r="AE38">
        <f t="shared" si="34"/>
        <v>0</v>
      </c>
      <c r="AF38">
        <f t="shared" si="35"/>
        <v>0</v>
      </c>
      <c r="AG38">
        <f t="shared" si="36"/>
        <v>-25.992121281428933</v>
      </c>
      <c r="AH38">
        <f t="shared" si="37"/>
        <v>-11234.184200977081</v>
      </c>
      <c r="AI38">
        <f t="shared" si="38"/>
        <v>-11260.17632225851</v>
      </c>
      <c r="AJ38">
        <f t="shared" si="39"/>
        <v>197.25927863330617</v>
      </c>
      <c r="AK38">
        <f t="shared" si="30"/>
        <v>143.18011179783591</v>
      </c>
      <c r="AL38">
        <f t="shared" si="40"/>
        <v>-10919.736931827369</v>
      </c>
      <c r="AN38">
        <f t="shared" si="41"/>
        <v>0</v>
      </c>
      <c r="AO38">
        <f t="shared" si="42"/>
        <v>0</v>
      </c>
      <c r="AP38">
        <f t="shared" si="43"/>
        <v>-0.49227857110762002</v>
      </c>
      <c r="AQ38">
        <f t="shared" si="44"/>
        <v>-212.77017316659595</v>
      </c>
      <c r="AR38">
        <f t="shared" si="45"/>
        <v>-213.26245173770357</v>
      </c>
      <c r="AS38">
        <f t="shared" si="46"/>
        <v>3.7359981038833223</v>
      </c>
      <c r="AT38">
        <f t="shared" si="47"/>
        <v>2.7117640797262785</v>
      </c>
      <c r="AU38">
        <f t="shared" si="48"/>
        <v>-206.81468955409397</v>
      </c>
      <c r="AW38">
        <v>35</v>
      </c>
      <c r="AX38">
        <f>IF(Z38&gt;0, (R38*SUMPRODUCT(K38:$K$98, X38:$X$98)-K38*$AZ$3)/Z38, 0)</f>
        <v>3555.2521279355969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4.6435859000000003E-2</v>
      </c>
      <c r="Q39" s="5">
        <f t="shared" si="60"/>
        <v>50</v>
      </c>
      <c r="R39">
        <f t="shared" si="31"/>
        <v>500000</v>
      </c>
      <c r="S39">
        <f t="shared" si="32"/>
        <v>3373.3704507341045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1848.1708899072064</v>
      </c>
      <c r="AC39">
        <f t="shared" si="33"/>
        <v>1654.6539657755136</v>
      </c>
      <c r="AE39">
        <f t="shared" si="34"/>
        <v>0</v>
      </c>
      <c r="AF39">
        <f t="shared" si="35"/>
        <v>0</v>
      </c>
      <c r="AG39">
        <f t="shared" si="36"/>
        <v>-24.525233589679306</v>
      </c>
      <c r="AH39">
        <f t="shared" si="37"/>
        <v>-12069.664789353332</v>
      </c>
      <c r="AI39">
        <f t="shared" si="38"/>
        <v>-12094.19002294301</v>
      </c>
      <c r="AJ39">
        <f t="shared" si="39"/>
        <v>193.5169241316928</v>
      </c>
      <c r="AK39">
        <f t="shared" si="30"/>
        <v>129.37196229350445</v>
      </c>
      <c r="AL39">
        <f t="shared" si="40"/>
        <v>-11771.301136517814</v>
      </c>
      <c r="AN39">
        <f t="shared" si="41"/>
        <v>0</v>
      </c>
      <c r="AO39">
        <f t="shared" si="42"/>
        <v>0</v>
      </c>
      <c r="AP39">
        <f t="shared" si="43"/>
        <v>-0.41472893489273999</v>
      </c>
      <c r="AQ39">
        <f t="shared" si="44"/>
        <v>-204.10159211316886</v>
      </c>
      <c r="AR39">
        <f t="shared" si="45"/>
        <v>-204.5163210480616</v>
      </c>
      <c r="AS39">
        <f t="shared" si="46"/>
        <v>3.2724282741441395</v>
      </c>
      <c r="AT39">
        <f t="shared" si="47"/>
        <v>2.187718046834326</v>
      </c>
      <c r="AU39">
        <f t="shared" si="48"/>
        <v>-199.05617472708315</v>
      </c>
      <c r="AW39">
        <v>36</v>
      </c>
      <c r="AX39">
        <f>IF(Z39&gt;0, (R39*SUMPRODUCT(K39:$K$98, X39:$X$98)-K39*$AZ$3)/Z39, 0)</f>
        <v>3373.3704507341045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5.1834316999999998E-2</v>
      </c>
      <c r="Q40" s="5">
        <f t="shared" si="60"/>
        <v>50</v>
      </c>
      <c r="R40">
        <f t="shared" si="31"/>
        <v>500000</v>
      </c>
      <c r="S40">
        <f t="shared" si="32"/>
        <v>3189.5341762556855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1654.6539657755136</v>
      </c>
      <c r="AC40">
        <f t="shared" si="33"/>
        <v>1467.7427745863658</v>
      </c>
      <c r="AE40">
        <f t="shared" si="34"/>
        <v>0</v>
      </c>
      <c r="AF40">
        <f t="shared" si="35"/>
        <v>0</v>
      </c>
      <c r="AG40">
        <f t="shared" si="36"/>
        <v>-23.008732521396031</v>
      </c>
      <c r="AH40">
        <f t="shared" si="37"/>
        <v>-12712.487323864851</v>
      </c>
      <c r="AI40">
        <f t="shared" si="38"/>
        <v>-12735.496056386246</v>
      </c>
      <c r="AJ40">
        <f t="shared" si="39"/>
        <v>186.91119118914776</v>
      </c>
      <c r="AK40">
        <f t="shared" ref="AK40:AK71" si="61">G40*SUM(AB40:AB40, AE40:AF40)</f>
        <v>115.82577760428596</v>
      </c>
      <c r="AL40">
        <f t="shared" si="40"/>
        <v>-12432.759087592813</v>
      </c>
      <c r="AN40">
        <f t="shared" si="41"/>
        <v>0</v>
      </c>
      <c r="AO40">
        <f t="shared" si="42"/>
        <v>0</v>
      </c>
      <c r="AP40">
        <f t="shared" si="43"/>
        <v>-0.34739683434241964</v>
      </c>
      <c r="AQ40">
        <f t="shared" si="44"/>
        <v>-191.93920607413074</v>
      </c>
      <c r="AR40">
        <f t="shared" si="45"/>
        <v>-192.28660290847316</v>
      </c>
      <c r="AS40">
        <f t="shared" si="46"/>
        <v>2.8220744476863073</v>
      </c>
      <c r="AT40">
        <f t="shared" si="47"/>
        <v>1.7487929175394967</v>
      </c>
      <c r="AU40">
        <f t="shared" si="48"/>
        <v>-187.71573554324735</v>
      </c>
      <c r="AW40">
        <v>37</v>
      </c>
      <c r="AX40">
        <f>IF(Z40&gt;0, (R40*SUMPRODUCT(K40:$K$98, X40:$X$98)-K40*$AZ$3)/Z40, 0)</f>
        <v>3189.5341762556855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5.7772715000000002E-2</v>
      </c>
      <c r="Q41" s="5">
        <f t="shared" si="60"/>
        <v>50</v>
      </c>
      <c r="R41">
        <f t="shared" si="31"/>
        <v>500000</v>
      </c>
      <c r="S41">
        <f t="shared" si="32"/>
        <v>3009.7672941559667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1467.7427745863658</v>
      </c>
      <c r="AC41">
        <f t="shared" si="33"/>
        <v>1291.1521407658256</v>
      </c>
      <c r="AE41">
        <f t="shared" si="34"/>
        <v>0</v>
      </c>
      <c r="AF41">
        <f t="shared" si="35"/>
        <v>0</v>
      </c>
      <c r="AG41">
        <f t="shared" si="36"/>
        <v>-21.449368249712229</v>
      </c>
      <c r="AH41">
        <f t="shared" si="37"/>
        <v>-13292.769464698442</v>
      </c>
      <c r="AI41">
        <f t="shared" si="38"/>
        <v>-13314.218832948154</v>
      </c>
      <c r="AJ41">
        <f t="shared" si="39"/>
        <v>176.59063382054023</v>
      </c>
      <c r="AK41">
        <f t="shared" si="61"/>
        <v>102.74199422104562</v>
      </c>
      <c r="AL41">
        <f t="shared" si="40"/>
        <v>-13034.886204906568</v>
      </c>
      <c r="AN41">
        <f t="shared" si="41"/>
        <v>0</v>
      </c>
      <c r="AO41">
        <f t="shared" si="42"/>
        <v>0</v>
      </c>
      <c r="AP41">
        <f t="shared" si="43"/>
        <v>-0.28915429258627556</v>
      </c>
      <c r="AQ41">
        <f t="shared" si="44"/>
        <v>-179.19694912827518</v>
      </c>
      <c r="AR41">
        <f t="shared" si="45"/>
        <v>-179.48610342086144</v>
      </c>
      <c r="AS41">
        <f t="shared" si="46"/>
        <v>2.3805801273622782</v>
      </c>
      <c r="AT41">
        <f t="shared" si="47"/>
        <v>1.3850425948227278</v>
      </c>
      <c r="AU41">
        <f t="shared" si="48"/>
        <v>-175.72048069867645</v>
      </c>
      <c r="AW41">
        <v>38</v>
      </c>
      <c r="AX41">
        <f>IF(Z41&gt;0, (R41*SUMPRODUCT(K41:$K$98, X41:$X$98)-K41*$AZ$3)/Z41, 0)</f>
        <v>3009.7672941559667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6.4089452000000005E-2</v>
      </c>
      <c r="Q42" s="5">
        <f t="shared" si="60"/>
        <v>50</v>
      </c>
      <c r="R42">
        <f t="shared" si="31"/>
        <v>500000</v>
      </c>
      <c r="S42">
        <f t="shared" si="32"/>
        <v>2833.9580747761547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1291.1521407658256</v>
      </c>
      <c r="AC42">
        <f t="shared" si="33"/>
        <v>1125.6592740068277</v>
      </c>
      <c r="AE42">
        <f t="shared" si="34"/>
        <v>0</v>
      </c>
      <c r="AF42">
        <f t="shared" si="35"/>
        <v>0</v>
      </c>
      <c r="AG42">
        <f t="shared" si="36"/>
        <v>-19.86019631034485</v>
      </c>
      <c r="AH42">
        <f t="shared" si="37"/>
        <v>-13746.78256870256</v>
      </c>
      <c r="AI42">
        <f t="shared" si="38"/>
        <v>-13766.642765012904</v>
      </c>
      <c r="AJ42">
        <f t="shared" si="39"/>
        <v>165.49286675899793</v>
      </c>
      <c r="AK42">
        <f t="shared" si="61"/>
        <v>90.380649853607807</v>
      </c>
      <c r="AL42">
        <f t="shared" si="40"/>
        <v>-13510.769248400298</v>
      </c>
      <c r="AN42">
        <f t="shared" si="41"/>
        <v>0</v>
      </c>
      <c r="AO42">
        <f t="shared" si="42"/>
        <v>0</v>
      </c>
      <c r="AP42">
        <f t="shared" si="43"/>
        <v>-0.23904554420099172</v>
      </c>
      <c r="AQ42">
        <f t="shared" si="44"/>
        <v>-165.46196567233986</v>
      </c>
      <c r="AR42">
        <f t="shared" si="45"/>
        <v>-165.70101121654085</v>
      </c>
      <c r="AS42">
        <f t="shared" si="46"/>
        <v>1.9919406524285233</v>
      </c>
      <c r="AT42">
        <f t="shared" si="47"/>
        <v>1.0878589159887218</v>
      </c>
      <c r="AU42">
        <f t="shared" si="48"/>
        <v>-162.62121164812359</v>
      </c>
      <c r="AW42">
        <v>39</v>
      </c>
      <c r="AX42">
        <f>IF(Z42&gt;0, (R42*SUMPRODUCT(K42:$K$98, X42:$X$98)-K42*$AZ$3)/Z42, 0)</f>
        <v>2833.9580747761547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7.1121990999999996E-2</v>
      </c>
      <c r="Q43" s="5">
        <f t="shared" si="60"/>
        <v>50</v>
      </c>
      <c r="R43">
        <f t="shared" si="31"/>
        <v>500000</v>
      </c>
      <c r="S43">
        <f t="shared" si="32"/>
        <v>2664.33199913307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1125.6592740068277</v>
      </c>
      <c r="AC43">
        <f t="shared" si="33"/>
        <v>972.43309616419958</v>
      </c>
      <c r="AE43">
        <f t="shared" si="34"/>
        <v>0</v>
      </c>
      <c r="AF43">
        <f t="shared" si="35"/>
        <v>0</v>
      </c>
      <c r="AG43">
        <f t="shared" si="36"/>
        <v>-18.24909764399882</v>
      </c>
      <c r="AH43">
        <f t="shared" si="37"/>
        <v>-14124.967032425795</v>
      </c>
      <c r="AI43">
        <f t="shared" si="38"/>
        <v>-14143.216130069794</v>
      </c>
      <c r="AJ43">
        <f t="shared" si="39"/>
        <v>153.22617784262809</v>
      </c>
      <c r="AK43">
        <f t="shared" si="61"/>
        <v>78.79614918047794</v>
      </c>
      <c r="AL43">
        <f t="shared" si="40"/>
        <v>-13911.193803046688</v>
      </c>
      <c r="AN43">
        <f t="shared" si="41"/>
        <v>0</v>
      </c>
      <c r="AO43">
        <f t="shared" si="42"/>
        <v>0</v>
      </c>
      <c r="AP43">
        <f t="shared" si="43"/>
        <v>-0.19611936938904348</v>
      </c>
      <c r="AQ43">
        <f t="shared" si="44"/>
        <v>-151.79817002904491</v>
      </c>
      <c r="AR43">
        <f t="shared" si="45"/>
        <v>-151.99428939843398</v>
      </c>
      <c r="AS43">
        <f t="shared" si="46"/>
        <v>1.6466908095191073</v>
      </c>
      <c r="AT43">
        <f t="shared" si="47"/>
        <v>0.84680631278457585</v>
      </c>
      <c r="AU43">
        <f t="shared" si="48"/>
        <v>-149.50079227613028</v>
      </c>
      <c r="AW43">
        <v>40</v>
      </c>
      <c r="AX43">
        <f>IF(Z43&gt;0, (R43*SUMPRODUCT(K43:$K$98, X43:$X$98)-K43*$AZ$3)/Z43, 0)</f>
        <v>2664.33199913307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7.9233461000000005E-2</v>
      </c>
      <c r="Q44" s="5">
        <f t="shared" si="60"/>
        <v>50</v>
      </c>
      <c r="R44">
        <f t="shared" si="31"/>
        <v>500000</v>
      </c>
      <c r="S44">
        <f t="shared" si="32"/>
        <v>2501.5834551845455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972.43309616419958</v>
      </c>
      <c r="AC44">
        <f t="shared" si="33"/>
        <v>831.5597366973974</v>
      </c>
      <c r="AE44">
        <f t="shared" si="34"/>
        <v>0</v>
      </c>
      <c r="AF44">
        <f t="shared" si="35"/>
        <v>0</v>
      </c>
      <c r="AG44">
        <f t="shared" si="36"/>
        <v>-16.620667501097859</v>
      </c>
      <c r="AH44">
        <f t="shared" si="37"/>
        <v>-14459.391664609726</v>
      </c>
      <c r="AI44">
        <f t="shared" si="38"/>
        <v>-14476.012332110824</v>
      </c>
      <c r="AJ44">
        <f t="shared" si="39"/>
        <v>140.87335946680219</v>
      </c>
      <c r="AK44">
        <f t="shared" si="61"/>
        <v>68.070316731493975</v>
      </c>
      <c r="AL44">
        <f t="shared" si="40"/>
        <v>-14267.068655912528</v>
      </c>
      <c r="AN44">
        <f t="shared" si="41"/>
        <v>0</v>
      </c>
      <c r="AO44">
        <f t="shared" si="42"/>
        <v>0</v>
      </c>
      <c r="AP44">
        <f t="shared" si="43"/>
        <v>-0.15948121365118009</v>
      </c>
      <c r="AQ44">
        <f t="shared" si="44"/>
        <v>-138.74300362349442</v>
      </c>
      <c r="AR44">
        <f t="shared" si="45"/>
        <v>-138.90248483714558</v>
      </c>
      <c r="AS44">
        <f t="shared" si="46"/>
        <v>1.3517299673674696</v>
      </c>
      <c r="AT44">
        <f t="shared" si="47"/>
        <v>0.65315888939128419</v>
      </c>
      <c r="AU44">
        <f t="shared" si="48"/>
        <v>-136.89759598038685</v>
      </c>
      <c r="AW44">
        <v>41</v>
      </c>
      <c r="AX44">
        <f>IF(Z44&gt;0, (R44*SUMPRODUCT(K44:$K$98, X44:$X$98)-K44*$AZ$3)/Z44, 0)</f>
        <v>2501.5834551845455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8.7905784000000001E-2</v>
      </c>
      <c r="Q45" s="5">
        <f t="shared" si="60"/>
        <v>50</v>
      </c>
      <c r="R45">
        <f t="shared" si="31"/>
        <v>500000</v>
      </c>
      <c r="S45">
        <f t="shared" si="32"/>
        <v>2342.9330654439627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831.5597366973974</v>
      </c>
      <c r="AC45">
        <f t="shared" si="33"/>
        <v>702.57102821876254</v>
      </c>
      <c r="AE45">
        <f t="shared" si="34"/>
        <v>0</v>
      </c>
      <c r="AF45">
        <f t="shared" si="35"/>
        <v>0</v>
      </c>
      <c r="AG45">
        <f t="shared" si="36"/>
        <v>-14.993408018799553</v>
      </c>
      <c r="AH45">
        <f t="shared" si="37"/>
        <v>-14610.528072873283</v>
      </c>
      <c r="AI45">
        <f t="shared" si="38"/>
        <v>-14625.521480892083</v>
      </c>
      <c r="AJ45">
        <f t="shared" si="39"/>
        <v>128.98870847863486</v>
      </c>
      <c r="AK45">
        <f t="shared" si="61"/>
        <v>58.209181568817826</v>
      </c>
      <c r="AL45">
        <f t="shared" si="40"/>
        <v>-14438.32359084463</v>
      </c>
      <c r="AN45">
        <f t="shared" si="41"/>
        <v>0</v>
      </c>
      <c r="AO45">
        <f t="shared" si="42"/>
        <v>0</v>
      </c>
      <c r="AP45">
        <f t="shared" si="43"/>
        <v>-0.12845275035302658</v>
      </c>
      <c r="AQ45">
        <f t="shared" si="44"/>
        <v>-125.17250999355792</v>
      </c>
      <c r="AR45">
        <f t="shared" si="45"/>
        <v>-125.30096274391094</v>
      </c>
      <c r="AS45">
        <f t="shared" si="46"/>
        <v>1.1050826034875025</v>
      </c>
      <c r="AT45">
        <f t="shared" si="47"/>
        <v>0.4986944568531797</v>
      </c>
      <c r="AU45">
        <f t="shared" si="48"/>
        <v>-123.69718568357025</v>
      </c>
      <c r="AW45">
        <v>42</v>
      </c>
      <c r="AX45">
        <f>IF(Z45&gt;0, (R45*SUMPRODUCT(K45:$K$98, X45:$X$98)-K45*$AZ$3)/Z45, 0)</f>
        <v>2342.9330654439627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9.7118048999999998E-2</v>
      </c>
      <c r="Q46" s="5">
        <f t="shared" si="60"/>
        <v>50</v>
      </c>
      <c r="R46">
        <f t="shared" si="31"/>
        <v>500000</v>
      </c>
      <c r="S46">
        <f t="shared" si="32"/>
        <v>2189.036661841541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702.57102821876254</v>
      </c>
      <c r="AC46">
        <f t="shared" si="33"/>
        <v>586.10771031882905</v>
      </c>
      <c r="AE46">
        <f t="shared" si="34"/>
        <v>0</v>
      </c>
      <c r="AF46">
        <f t="shared" si="35"/>
        <v>0</v>
      </c>
      <c r="AG46">
        <f t="shared" si="36"/>
        <v>-13.387343403964788</v>
      </c>
      <c r="AH46">
        <f t="shared" si="37"/>
        <v>-14561.30534646768</v>
      </c>
      <c r="AI46">
        <f t="shared" si="38"/>
        <v>-14574.692689871645</v>
      </c>
      <c r="AJ46">
        <f t="shared" si="39"/>
        <v>116.46331789993349</v>
      </c>
      <c r="AK46">
        <f t="shared" si="61"/>
        <v>49.179971975313379</v>
      </c>
      <c r="AL46">
        <f t="shared" si="40"/>
        <v>-14409.049399996398</v>
      </c>
      <c r="AN46">
        <f t="shared" si="41"/>
        <v>0</v>
      </c>
      <c r="AO46">
        <f t="shared" si="42"/>
        <v>0</v>
      </c>
      <c r="AP46">
        <f t="shared" si="43"/>
        <v>-0.10240459138082705</v>
      </c>
      <c r="AQ46">
        <f t="shared" si="44"/>
        <v>-111.38464734794645</v>
      </c>
      <c r="AR46">
        <f t="shared" si="45"/>
        <v>-111.48705193932729</v>
      </c>
      <c r="AS46">
        <f t="shared" si="46"/>
        <v>0.89086969091014279</v>
      </c>
      <c r="AT46">
        <f t="shared" si="47"/>
        <v>0.37619524518665576</v>
      </c>
      <c r="AU46">
        <f t="shared" si="48"/>
        <v>-110.21998700323049</v>
      </c>
      <c r="AW46">
        <v>43</v>
      </c>
      <c r="AX46">
        <f>IF(Z46&gt;0, (R46*SUMPRODUCT(K46:$K$98, X46:$X$98)-K46*$AZ$3)/Z46, 0)</f>
        <v>2189.036661841541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0.107494799</v>
      </c>
      <c r="Q47" s="5">
        <f t="shared" si="60"/>
        <v>50</v>
      </c>
      <c r="R47">
        <f t="shared" si="31"/>
        <v>500000</v>
      </c>
      <c r="S47">
        <f t="shared" si="32"/>
        <v>2041.9958691292231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586.10771031882905</v>
      </c>
      <c r="AC47">
        <f t="shared" si="33"/>
        <v>482.49912734019011</v>
      </c>
      <c r="AE47">
        <f t="shared" si="34"/>
        <v>0</v>
      </c>
      <c r="AF47">
        <f t="shared" si="35"/>
        <v>0</v>
      </c>
      <c r="AG47">
        <f t="shared" si="36"/>
        <v>-11.814400181571969</v>
      </c>
      <c r="AH47">
        <f t="shared" si="37"/>
        <v>-14390.697883531708</v>
      </c>
      <c r="AI47">
        <f t="shared" si="38"/>
        <v>-14402.51228371328</v>
      </c>
      <c r="AJ47">
        <f t="shared" si="39"/>
        <v>103.60858297863894</v>
      </c>
      <c r="AK47">
        <f t="shared" si="61"/>
        <v>41.027539722318039</v>
      </c>
      <c r="AL47">
        <f t="shared" si="40"/>
        <v>-14257.876161012324</v>
      </c>
      <c r="AN47">
        <f t="shared" si="41"/>
        <v>0</v>
      </c>
      <c r="AO47">
        <f t="shared" si="42"/>
        <v>0</v>
      </c>
      <c r="AP47">
        <f t="shared" si="43"/>
        <v>-8.0689807589160389E-2</v>
      </c>
      <c r="AQ47">
        <f t="shared" si="44"/>
        <v>-98.285365778206568</v>
      </c>
      <c r="AR47">
        <f t="shared" si="45"/>
        <v>-98.366055585795735</v>
      </c>
      <c r="AS47">
        <f t="shared" si="46"/>
        <v>0.70762429718370767</v>
      </c>
      <c r="AT47">
        <f t="shared" si="47"/>
        <v>0.28020925609191588</v>
      </c>
      <c r="AU47">
        <f t="shared" si="48"/>
        <v>-97.378222032520114</v>
      </c>
      <c r="AW47">
        <v>44</v>
      </c>
      <c r="AX47">
        <f>IF(Z47&gt;0, (R47*SUMPRODUCT(K47:$K$98, X47:$X$98)-K47*$AZ$3)/Z47, 0)</f>
        <v>2041.9958691292231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0.119195734</v>
      </c>
      <c r="Q48" s="5">
        <f t="shared" si="60"/>
        <v>50</v>
      </c>
      <c r="R48">
        <f t="shared" si="31"/>
        <v>500000</v>
      </c>
      <c r="S48">
        <f t="shared" si="32"/>
        <v>1901.0280549276795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482.49912734019011</v>
      </c>
      <c r="AC48">
        <f t="shared" si="33"/>
        <v>391.15667617743685</v>
      </c>
      <c r="AE48">
        <f t="shared" si="34"/>
        <v>0</v>
      </c>
      <c r="AF48">
        <f t="shared" si="35"/>
        <v>0</v>
      </c>
      <c r="AG48">
        <f t="shared" si="36"/>
        <v>-10.288030078344047</v>
      </c>
      <c r="AH48">
        <f t="shared" si="37"/>
        <v>-14082.261014122043</v>
      </c>
      <c r="AI48">
        <f t="shared" si="38"/>
        <v>-14092.549044200387</v>
      </c>
      <c r="AJ48">
        <f t="shared" si="39"/>
        <v>91.342451162753264</v>
      </c>
      <c r="AK48">
        <f t="shared" si="61"/>
        <v>33.774938913813308</v>
      </c>
      <c r="AL48">
        <f t="shared" si="40"/>
        <v>-13967.43165412382</v>
      </c>
      <c r="AN48">
        <f t="shared" si="41"/>
        <v>0</v>
      </c>
      <c r="AO48">
        <f t="shared" si="42"/>
        <v>0</v>
      </c>
      <c r="AP48">
        <f t="shared" si="43"/>
        <v>-6.2736632742285747E-2</v>
      </c>
      <c r="AQ48">
        <f t="shared" si="44"/>
        <v>-85.873936088470913</v>
      </c>
      <c r="AR48">
        <f t="shared" si="45"/>
        <v>-85.936672721213199</v>
      </c>
      <c r="AS48">
        <f t="shared" si="46"/>
        <v>0.55700826773828827</v>
      </c>
      <c r="AT48">
        <f t="shared" si="47"/>
        <v>0.20596031722237168</v>
      </c>
      <c r="AU48">
        <f t="shared" si="48"/>
        <v>-85.173704136252539</v>
      </c>
      <c r="AW48">
        <v>45</v>
      </c>
      <c r="AX48">
        <f>IF(Z48&gt;0, (R48*SUMPRODUCT(K48:$K$98, X48:$X$98)-K48*$AZ$3)/Z48, 0)</f>
        <v>1901.0280549276795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0.13258683600000001</v>
      </c>
      <c r="Q49" s="5">
        <f t="shared" si="60"/>
        <v>50</v>
      </c>
      <c r="R49">
        <f t="shared" si="31"/>
        <v>500000</v>
      </c>
      <c r="S49">
        <f t="shared" si="32"/>
        <v>1765.5510005832527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391.15667617743685</v>
      </c>
      <c r="AC49">
        <f t="shared" si="33"/>
        <v>311.48177099562054</v>
      </c>
      <c r="AE49">
        <f t="shared" si="34"/>
        <v>0</v>
      </c>
      <c r="AF49">
        <f t="shared" si="35"/>
        <v>0</v>
      </c>
      <c r="AG49">
        <f t="shared" si="36"/>
        <v>-8.8210924208001362</v>
      </c>
      <c r="AH49">
        <f t="shared" si="37"/>
        <v>-13640.573567604693</v>
      </c>
      <c r="AI49">
        <f t="shared" si="38"/>
        <v>-13649.394660025493</v>
      </c>
      <c r="AJ49">
        <f t="shared" si="39"/>
        <v>79.674905181816314</v>
      </c>
      <c r="AK49">
        <f t="shared" si="61"/>
        <v>27.380967332420582</v>
      </c>
      <c r="AL49">
        <f t="shared" si="40"/>
        <v>-13542.338787511255</v>
      </c>
      <c r="AN49">
        <f t="shared" si="41"/>
        <v>0</v>
      </c>
      <c r="AO49">
        <f t="shared" si="42"/>
        <v>0</v>
      </c>
      <c r="AP49">
        <f t="shared" si="43"/>
        <v>-4.8027870337740371E-2</v>
      </c>
      <c r="AQ49">
        <f t="shared" si="44"/>
        <v>-74.268318183872054</v>
      </c>
      <c r="AR49">
        <f t="shared" si="45"/>
        <v>-74.316346054209802</v>
      </c>
      <c r="AS49">
        <f t="shared" si="46"/>
        <v>0.43380296143603159</v>
      </c>
      <c r="AT49">
        <f t="shared" si="47"/>
        <v>0.14908012364347453</v>
      </c>
      <c r="AU49">
        <f t="shared" si="48"/>
        <v>-73.733462969130287</v>
      </c>
      <c r="AW49">
        <v>46</v>
      </c>
      <c r="AX49">
        <f>IF(Z49&gt;0, (R49*SUMPRODUCT(K49:$K$98, X49:$X$98)-K49*$AZ$3)/Z49, 0)</f>
        <v>1765.5510005832527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0.14803979</v>
      </c>
      <c r="Q50" s="5">
        <f t="shared" si="60"/>
        <v>50</v>
      </c>
      <c r="R50">
        <f t="shared" si="31"/>
        <v>500000</v>
      </c>
      <c r="S50">
        <f t="shared" si="32"/>
        <v>1634.2265607087472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311.48177099562054</v>
      </c>
      <c r="AC50">
        <f t="shared" si="33"/>
        <v>242.74830183554735</v>
      </c>
      <c r="AE50">
        <f t="shared" si="34"/>
        <v>0</v>
      </c>
      <c r="AF50">
        <f t="shared" si="35"/>
        <v>0</v>
      </c>
      <c r="AG50">
        <f t="shared" si="36"/>
        <v>-7.4270088270462917</v>
      </c>
      <c r="AH50">
        <f t="shared" si="37"/>
        <v>-13058.726695458439</v>
      </c>
      <c r="AI50">
        <f t="shared" si="38"/>
        <v>-13066.153704285485</v>
      </c>
      <c r="AJ50">
        <f t="shared" si="39"/>
        <v>68.733469160073184</v>
      </c>
      <c r="AK50">
        <f t="shared" si="61"/>
        <v>21.80372396969344</v>
      </c>
      <c r="AL50">
        <f t="shared" si="40"/>
        <v>-12975.616511155718</v>
      </c>
      <c r="AN50">
        <f t="shared" si="41"/>
        <v>0</v>
      </c>
      <c r="AO50">
        <f t="shared" si="42"/>
        <v>0</v>
      </c>
      <c r="AP50">
        <f t="shared" si="43"/>
        <v>-3.6104960531622009E-2</v>
      </c>
      <c r="AQ50">
        <f t="shared" si="44"/>
        <v>-63.482462847734944</v>
      </c>
      <c r="AR50">
        <f t="shared" si="45"/>
        <v>-63.51856780826656</v>
      </c>
      <c r="AS50">
        <f t="shared" si="46"/>
        <v>0.33413440713693571</v>
      </c>
      <c r="AT50">
        <f t="shared" si="47"/>
        <v>0.10599456816335029</v>
      </c>
      <c r="AU50">
        <f t="shared" si="48"/>
        <v>-63.078438832966278</v>
      </c>
      <c r="AW50">
        <v>47</v>
      </c>
      <c r="AX50">
        <f>IF(Z50&gt;0, (R50*SUMPRODUCT(K50:$K$98, X50:$X$98)-K50*$AZ$3)/Z50, 0)</f>
        <v>1634.2265607087472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0.16585403400000001</v>
      </c>
      <c r="Q51" s="5">
        <f t="shared" si="60"/>
        <v>50</v>
      </c>
      <c r="R51">
        <f t="shared" si="31"/>
        <v>500000</v>
      </c>
      <c r="S51">
        <f t="shared" si="32"/>
        <v>1504.7336488009776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242.74830183554735</v>
      </c>
      <c r="AC51">
        <f t="shared" si="33"/>
        <v>184.20766847334716</v>
      </c>
      <c r="AE51">
        <f t="shared" si="34"/>
        <v>0</v>
      </c>
      <c r="AF51">
        <f t="shared" si="35"/>
        <v>0</v>
      </c>
      <c r="AG51">
        <f t="shared" si="36"/>
        <v>-6.1209393642565928</v>
      </c>
      <c r="AH51">
        <f t="shared" si="37"/>
        <v>-12317.993745192358</v>
      </c>
      <c r="AI51">
        <f t="shared" si="38"/>
        <v>-12324.114684556615</v>
      </c>
      <c r="AJ51">
        <f t="shared" si="39"/>
        <v>58.540633362200197</v>
      </c>
      <c r="AK51">
        <f t="shared" si="61"/>
        <v>16.992381128488315</v>
      </c>
      <c r="AL51">
        <f t="shared" si="40"/>
        <v>-12248.581670065927</v>
      </c>
      <c r="AN51">
        <f t="shared" si="41"/>
        <v>0</v>
      </c>
      <c r="AO51">
        <f t="shared" si="42"/>
        <v>0</v>
      </c>
      <c r="AP51">
        <f t="shared" si="43"/>
        <v>-2.6567640691719192E-2</v>
      </c>
      <c r="AQ51">
        <f t="shared" si="44"/>
        <v>-53.465654924824065</v>
      </c>
      <c r="AR51">
        <f t="shared" si="45"/>
        <v>-53.492222565515782</v>
      </c>
      <c r="AS51">
        <f t="shared" si="46"/>
        <v>0.25409278224756576</v>
      </c>
      <c r="AT51">
        <f t="shared" si="47"/>
        <v>7.3754606842647119E-2</v>
      </c>
      <c r="AU51">
        <f t="shared" si="48"/>
        <v>-53.164375176425573</v>
      </c>
      <c r="AW51">
        <v>48</v>
      </c>
      <c r="AX51">
        <f>IF(Z51&gt;0, (R51*SUMPRODUCT(K51:$K$98, X51:$X$98)-K51*$AZ$3)/Z51, 0)</f>
        <v>1504.7336488009776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0.18707617900000001</v>
      </c>
      <c r="Q52" s="5">
        <f t="shared" si="60"/>
        <v>50</v>
      </c>
      <c r="R52">
        <f t="shared" si="31"/>
        <v>500000</v>
      </c>
      <c r="S52">
        <f t="shared" si="32"/>
        <v>1375.015674427312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184.20766847334716</v>
      </c>
      <c r="AC52">
        <f t="shared" si="33"/>
        <v>135.15436130346473</v>
      </c>
      <c r="AE52">
        <f t="shared" si="34"/>
        <v>0</v>
      </c>
      <c r="AF52">
        <f t="shared" si="35"/>
        <v>0</v>
      </c>
      <c r="AG52">
        <f t="shared" si="36"/>
        <v>-4.9146480224582136</v>
      </c>
      <c r="AH52">
        <f t="shared" si="37"/>
        <v>-11450.819481558126</v>
      </c>
      <c r="AI52">
        <f t="shared" si="38"/>
        <v>-11455.734129580585</v>
      </c>
      <c r="AJ52">
        <f t="shared" si="39"/>
        <v>49.05330716988243</v>
      </c>
      <c r="AK52">
        <f t="shared" si="61"/>
        <v>12.894536793134302</v>
      </c>
      <c r="AL52">
        <f t="shared" si="40"/>
        <v>-11393.786285617569</v>
      </c>
      <c r="AN52">
        <f t="shared" si="41"/>
        <v>0</v>
      </c>
      <c r="AO52">
        <f t="shared" si="42"/>
        <v>0</v>
      </c>
      <c r="AP52">
        <f t="shared" si="43"/>
        <v>-1.9046242481384153E-2</v>
      </c>
      <c r="AQ52">
        <f t="shared" si="44"/>
        <v>-44.376542014747706</v>
      </c>
      <c r="AR52">
        <f t="shared" si="45"/>
        <v>-44.395588257229093</v>
      </c>
      <c r="AS52">
        <f t="shared" si="46"/>
        <v>0.19010134166313927</v>
      </c>
      <c r="AT52">
        <f t="shared" si="47"/>
        <v>4.9971528647604929E-2</v>
      </c>
      <c r="AU52">
        <f t="shared" si="48"/>
        <v>-44.155515386918353</v>
      </c>
      <c r="AW52">
        <v>49</v>
      </c>
      <c r="AX52">
        <f>IF(Z52&gt;0, (R52*SUMPRODUCT(K52:$K$98, X52:$X$98)-K52*$AZ$3)/Z52, 0)</f>
        <v>1375.015674427312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0.21155222800000001</v>
      </c>
      <c r="Q53" s="5">
        <f t="shared" si="60"/>
        <v>50</v>
      </c>
      <c r="R53">
        <f t="shared" si="31"/>
        <v>500000</v>
      </c>
      <c r="S53">
        <f t="shared" si="32"/>
        <v>1237.8782822195815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135.15436130346473</v>
      </c>
      <c r="AC53">
        <f t="shared" si="33"/>
        <v>94.717415498486361</v>
      </c>
      <c r="AE53">
        <f t="shared" si="34"/>
        <v>0</v>
      </c>
      <c r="AF53">
        <f t="shared" si="35"/>
        <v>0</v>
      </c>
      <c r="AG53">
        <f t="shared" si="36"/>
        <v>-3.8257968032468024</v>
      </c>
      <c r="AH53">
        <f t="shared" si="37"/>
        <v>-10397.047389868292</v>
      </c>
      <c r="AI53">
        <f t="shared" si="38"/>
        <v>-10400.873186671539</v>
      </c>
      <c r="AJ53">
        <f t="shared" si="39"/>
        <v>40.436945804978365</v>
      </c>
      <c r="AK53">
        <f t="shared" si="61"/>
        <v>9.4608052912425311</v>
      </c>
      <c r="AL53">
        <f t="shared" si="40"/>
        <v>-10350.975435575318</v>
      </c>
      <c r="AN53">
        <f t="shared" si="41"/>
        <v>0</v>
      </c>
      <c r="AO53">
        <f t="shared" si="42"/>
        <v>0</v>
      </c>
      <c r="AP53">
        <f t="shared" si="43"/>
        <v>-1.3237950914826111E-2</v>
      </c>
      <c r="AQ53">
        <f t="shared" si="44"/>
        <v>-35.975669928259521</v>
      </c>
      <c r="AR53">
        <f t="shared" si="45"/>
        <v>-35.988907879174349</v>
      </c>
      <c r="AS53">
        <f t="shared" si="46"/>
        <v>0.13991916749407532</v>
      </c>
      <c r="AT53">
        <f t="shared" si="47"/>
        <v>3.2736102438558193E-2</v>
      </c>
      <c r="AU53">
        <f t="shared" si="48"/>
        <v>-35.816252609241708</v>
      </c>
      <c r="AW53">
        <v>50</v>
      </c>
      <c r="AX53">
        <f>IF(Z53&gt;0, (R53*SUMPRODUCT(K53:$K$98, X53:$X$98)-K53*$AZ$3)/Z53, 0)</f>
        <v>1237.8782822195815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0.23965956799999999</v>
      </c>
      <c r="Q54" s="5">
        <f t="shared" si="60"/>
        <v>50</v>
      </c>
      <c r="R54">
        <f t="shared" si="31"/>
        <v>500000</v>
      </c>
      <c r="S54">
        <f t="shared" si="32"/>
        <v>1084.4101792310867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94.717415498486361</v>
      </c>
      <c r="AC54">
        <f t="shared" si="33"/>
        <v>62.259242186092202</v>
      </c>
      <c r="AE54">
        <f t="shared" si="34"/>
        <v>0</v>
      </c>
      <c r="AF54">
        <f t="shared" si="35"/>
        <v>0</v>
      </c>
      <c r="AG54">
        <f t="shared" si="36"/>
        <v>-2.870650026092425</v>
      </c>
      <c r="AH54">
        <f t="shared" si="37"/>
        <v>-9168.8880912190962</v>
      </c>
      <c r="AI54">
        <f t="shared" si="38"/>
        <v>-9171.7587412451885</v>
      </c>
      <c r="AJ54">
        <f t="shared" si="39"/>
        <v>32.458173312394159</v>
      </c>
      <c r="AK54">
        <f t="shared" si="61"/>
        <v>6.6302190848940459</v>
      </c>
      <c r="AL54">
        <f t="shared" si="40"/>
        <v>-9132.6703488478997</v>
      </c>
      <c r="AN54">
        <f t="shared" si="41"/>
        <v>0</v>
      </c>
      <c r="AO54">
        <f t="shared" si="42"/>
        <v>0</v>
      </c>
      <c r="AP54">
        <f t="shared" si="43"/>
        <v>-8.8687230430584095E-3</v>
      </c>
      <c r="AQ54">
        <f t="shared" si="44"/>
        <v>-28.326799977253842</v>
      </c>
      <c r="AR54">
        <f t="shared" si="45"/>
        <v>-28.3356687002969</v>
      </c>
      <c r="AS54">
        <f t="shared" si="46"/>
        <v>0.10027782800923898</v>
      </c>
      <c r="AT54">
        <f t="shared" si="47"/>
        <v>2.0483714923190104E-2</v>
      </c>
      <c r="AU54">
        <f t="shared" si="48"/>
        <v>-28.214907157364468</v>
      </c>
      <c r="AW54">
        <v>51</v>
      </c>
      <c r="AX54">
        <f>IF(Z54&gt;0, (R54*SUMPRODUCT(K54:$K$98, X54:$X$98)-K54*$AZ$3)/Z54, 0)</f>
        <v>1084.4101792310867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0.27212731099999998</v>
      </c>
      <c r="Q55" s="5">
        <f t="shared" si="60"/>
        <v>50</v>
      </c>
      <c r="R55">
        <f t="shared" si="31"/>
        <v>500000</v>
      </c>
      <c r="S55">
        <f t="shared" si="32"/>
        <v>899.49925363658247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62.259242186092202</v>
      </c>
      <c r="AC55">
        <f t="shared" si="33"/>
        <v>37.073064187289688</v>
      </c>
      <c r="AE55">
        <f t="shared" si="34"/>
        <v>0</v>
      </c>
      <c r="AF55">
        <f t="shared" si="35"/>
        <v>0</v>
      </c>
      <c r="AG55">
        <f t="shared" si="36"/>
        <v>-2.0607612534088897</v>
      </c>
      <c r="AH55">
        <f t="shared" si="37"/>
        <v>-7811.8227242261146</v>
      </c>
      <c r="AI55">
        <f t="shared" si="38"/>
        <v>-7813.8834854795232</v>
      </c>
      <c r="AJ55">
        <f t="shared" si="39"/>
        <v>25.186177998802513</v>
      </c>
      <c r="AK55">
        <f t="shared" si="61"/>
        <v>4.3581469530264547</v>
      </c>
      <c r="AL55">
        <f t="shared" si="40"/>
        <v>-7784.3391605276947</v>
      </c>
      <c r="AN55">
        <f t="shared" si="41"/>
        <v>0</v>
      </c>
      <c r="AO55">
        <f t="shared" si="42"/>
        <v>0</v>
      </c>
      <c r="AP55">
        <f t="shared" si="43"/>
        <v>-5.6844768383183973E-3</v>
      </c>
      <c r="AQ55">
        <f t="shared" si="44"/>
        <v>-21.548408515278769</v>
      </c>
      <c r="AR55">
        <f t="shared" si="45"/>
        <v>-21.554092992117088</v>
      </c>
      <c r="AS55">
        <f t="shared" si="46"/>
        <v>6.9474445544396066E-2</v>
      </c>
      <c r="AT55">
        <f t="shared" si="47"/>
        <v>1.2021666930842299E-2</v>
      </c>
      <c r="AU55">
        <f t="shared" si="48"/>
        <v>-21.472596879641852</v>
      </c>
      <c r="AW55">
        <v>52</v>
      </c>
      <c r="AX55">
        <f>IF(Z55&gt;0, (R55*SUMPRODUCT(K55:$K$98, X55:$X$98)-K55*$AZ$3)/Z55, 0)</f>
        <v>899.49925363658247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0.30842977500000002</v>
      </c>
      <c r="Q56" s="5">
        <f t="shared" si="60"/>
        <v>50</v>
      </c>
      <c r="R56">
        <f t="shared" si="31"/>
        <v>500000</v>
      </c>
      <c r="S56">
        <f t="shared" si="32"/>
        <v>652.47718555716222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37.073064187289688</v>
      </c>
      <c r="AC56">
        <f t="shared" si="33"/>
        <v>18.328782438485327</v>
      </c>
      <c r="AE56">
        <f t="shared" si="34"/>
        <v>0</v>
      </c>
      <c r="AF56">
        <f t="shared" si="35"/>
        <v>0</v>
      </c>
      <c r="AG56">
        <f t="shared" si="36"/>
        <v>-1.404553511157179</v>
      </c>
      <c r="AH56">
        <f t="shared" si="37"/>
        <v>-6356.0012971762189</v>
      </c>
      <c r="AI56">
        <f t="shared" si="38"/>
        <v>-6357.4058506873762</v>
      </c>
      <c r="AJ56">
        <f t="shared" si="39"/>
        <v>18.744281748804362</v>
      </c>
      <c r="AK56">
        <f t="shared" si="61"/>
        <v>2.5951144931102785</v>
      </c>
      <c r="AL56">
        <f t="shared" si="40"/>
        <v>-6336.0664544454612</v>
      </c>
      <c r="AN56">
        <f t="shared" si="41"/>
        <v>0</v>
      </c>
      <c r="AO56">
        <f t="shared" si="42"/>
        <v>0</v>
      </c>
      <c r="AP56">
        <f t="shared" si="43"/>
        <v>-3.4592590693749629E-3</v>
      </c>
      <c r="AQ56">
        <f t="shared" si="44"/>
        <v>-15.654124216386203</v>
      </c>
      <c r="AR56">
        <f t="shared" si="45"/>
        <v>-15.657583475455578</v>
      </c>
      <c r="AS56">
        <f t="shared" si="46"/>
        <v>4.6165081019269832E-2</v>
      </c>
      <c r="AT56">
        <f t="shared" si="47"/>
        <v>6.3914783417272983E-3</v>
      </c>
      <c r="AU56">
        <f t="shared" si="48"/>
        <v>-15.60502691609458</v>
      </c>
      <c r="AW56">
        <v>53</v>
      </c>
      <c r="AX56">
        <f>IF(Z56&gt;0, (R56*SUMPRODUCT(K56:$K$98, X56:$X$98)-K56*$AZ$3)/Z56, 0)</f>
        <v>652.47718555716222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0.34883407700000002</v>
      </c>
      <c r="Q57" s="5">
        <f t="shared" si="60"/>
        <v>50</v>
      </c>
      <c r="R57">
        <f t="shared" si="31"/>
        <v>500000</v>
      </c>
      <c r="S57">
        <f t="shared" si="32"/>
        <v>287.50942237890428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18.328782438485327</v>
      </c>
      <c r="AC57">
        <f t="shared" si="33"/>
        <v>5.1783428350226721</v>
      </c>
      <c r="AE57">
        <f t="shared" si="34"/>
        <v>0</v>
      </c>
      <c r="AF57">
        <f t="shared" si="35"/>
        <v>0</v>
      </c>
      <c r="AG57">
        <f t="shared" si="36"/>
        <v>-0.90055184838398339</v>
      </c>
      <c r="AH57">
        <f t="shared" si="37"/>
        <v>-4899.5612766162376</v>
      </c>
      <c r="AI57">
        <f t="shared" si="38"/>
        <v>-4900.4618284646212</v>
      </c>
      <c r="AJ57">
        <f t="shared" si="39"/>
        <v>13.150439603462655</v>
      </c>
      <c r="AK57">
        <f t="shared" si="61"/>
        <v>1.283014770693973</v>
      </c>
      <c r="AL57">
        <f t="shared" si="40"/>
        <v>-4886.0283740904651</v>
      </c>
      <c r="AN57">
        <f t="shared" si="41"/>
        <v>0</v>
      </c>
      <c r="AO57">
        <f t="shared" si="42"/>
        <v>0</v>
      </c>
      <c r="AP57">
        <f t="shared" si="43"/>
        <v>-1.9803205661713561E-3</v>
      </c>
      <c r="AQ57">
        <f t="shared" si="44"/>
        <v>-10.774173612225841</v>
      </c>
      <c r="AR57">
        <f t="shared" si="45"/>
        <v>-10.776153932792012</v>
      </c>
      <c r="AS57">
        <f t="shared" si="46"/>
        <v>2.89179196596656E-2</v>
      </c>
      <c r="AT57">
        <f t="shared" si="47"/>
        <v>2.8213595271235799E-3</v>
      </c>
      <c r="AU57">
        <f t="shared" si="48"/>
        <v>-10.744414653605222</v>
      </c>
      <c r="AW57">
        <v>54</v>
      </c>
      <c r="AX57">
        <f>IF(Z57&gt;0, (R57*SUMPRODUCT(K57:$K$98, X57:$X$98)-K57*$AZ$3)/Z57, 0)</f>
        <v>287.50942237890428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0.39293336200000001</v>
      </c>
      <c r="Q58" s="5">
        <f t="shared" si="60"/>
        <v>50</v>
      </c>
      <c r="R58">
        <f t="shared" si="31"/>
        <v>500000</v>
      </c>
      <c r="S58">
        <f t="shared" si="32"/>
        <v>-312.48502241642331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5.1783428350226721</v>
      </c>
      <c r="AC58">
        <f t="shared" si="33"/>
        <v>-3.3603980870928467</v>
      </c>
      <c r="AE58">
        <f t="shared" si="34"/>
        <v>0</v>
      </c>
      <c r="AF58">
        <f t="shared" si="35"/>
        <v>0</v>
      </c>
      <c r="AG58">
        <f t="shared" si="36"/>
        <v>-0.53768946445931065</v>
      </c>
      <c r="AH58">
        <f t="shared" si="37"/>
        <v>-3538.5686544083287</v>
      </c>
      <c r="AI58">
        <f t="shared" si="38"/>
        <v>-3539.1063438727879</v>
      </c>
      <c r="AJ58">
        <f t="shared" si="39"/>
        <v>8.5387409221155188</v>
      </c>
      <c r="AK58">
        <f t="shared" si="61"/>
        <v>0.36248399845158707</v>
      </c>
      <c r="AL58">
        <f t="shared" si="40"/>
        <v>-3530.2051189522203</v>
      </c>
      <c r="AN58">
        <f t="shared" si="41"/>
        <v>0</v>
      </c>
      <c r="AO58">
        <f t="shared" si="42"/>
        <v>0</v>
      </c>
      <c r="AP58">
        <f t="shared" si="43"/>
        <v>-1.055699413041239E-3</v>
      </c>
      <c r="AQ58">
        <f t="shared" si="44"/>
        <v>-6.9476251598522705</v>
      </c>
      <c r="AR58">
        <f t="shared" si="45"/>
        <v>-6.9486808592653118</v>
      </c>
      <c r="AS58">
        <f t="shared" si="46"/>
        <v>1.6764962632573058E-2</v>
      </c>
      <c r="AT58">
        <f t="shared" si="47"/>
        <v>7.117010276312389E-4</v>
      </c>
      <c r="AU58">
        <f t="shared" si="48"/>
        <v>-6.9312041956051065</v>
      </c>
      <c r="AW58">
        <v>55</v>
      </c>
      <c r="AX58">
        <f>IF(Z58&gt;0, (R58*SUMPRODUCT(K58:$K$98, X58:$X$98)-K58*$AZ$3)/Z58, 0)</f>
        <v>-312.48502241642331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0.441408258</v>
      </c>
      <c r="Q59" s="5">
        <f t="shared" si="60"/>
        <v>50</v>
      </c>
      <c r="R59">
        <f t="shared" si="31"/>
        <v>500000</v>
      </c>
      <c r="S59">
        <f t="shared" si="32"/>
        <v>-1408.9644446341667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-3.3603980870928467</v>
      </c>
      <c r="AC59">
        <f t="shared" si="33"/>
        <v>-8.3121012022037633</v>
      </c>
      <c r="AE59">
        <f t="shared" si="34"/>
        <v>0</v>
      </c>
      <c r="AF59">
        <f t="shared" si="35"/>
        <v>0</v>
      </c>
      <c r="AG59">
        <f t="shared" si="36"/>
        <v>-0.29497199996278028</v>
      </c>
      <c r="AH59">
        <f t="shared" si="37"/>
        <v>-2373.4056985193724</v>
      </c>
      <c r="AI59">
        <f t="shared" si="38"/>
        <v>-2373.7006705193353</v>
      </c>
      <c r="AJ59">
        <f t="shared" si="39"/>
        <v>4.9517031151109165</v>
      </c>
      <c r="AK59">
        <f t="shared" si="61"/>
        <v>-0.23522786609649929</v>
      </c>
      <c r="AL59">
        <f t="shared" si="40"/>
        <v>-2368.9841952703209</v>
      </c>
      <c r="AN59">
        <f t="shared" si="41"/>
        <v>0</v>
      </c>
      <c r="AO59">
        <f t="shared" si="42"/>
        <v>0</v>
      </c>
      <c r="AP59">
        <f t="shared" si="43"/>
        <v>-5.1709641073988458E-4</v>
      </c>
      <c r="AQ59">
        <f t="shared" si="44"/>
        <v>-4.160664632876391</v>
      </c>
      <c r="AR59">
        <f t="shared" si="45"/>
        <v>-4.1611817292871311</v>
      </c>
      <c r="AS59">
        <f t="shared" si="46"/>
        <v>8.6805117373731974E-3</v>
      </c>
      <c r="AT59">
        <f t="shared" si="47"/>
        <v>-4.1236281843649565E-4</v>
      </c>
      <c r="AU59">
        <f t="shared" si="48"/>
        <v>-4.1529135803681951</v>
      </c>
      <c r="AW59">
        <v>56</v>
      </c>
      <c r="AX59">
        <f>IF(Z59&gt;0, (R59*SUMPRODUCT(K59:$K$98, X59:$X$98)-K59*$AZ$3)/Z59, 0)</f>
        <v>-1408.9644446341667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0.49593942699999999</v>
      </c>
      <c r="Q60" s="5">
        <f t="shared" si="60"/>
        <v>50</v>
      </c>
      <c r="R60">
        <f t="shared" si="31"/>
        <v>500000</v>
      </c>
      <c r="S60">
        <f t="shared" si="32"/>
        <v>-3667.8777738264002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-8.3121012022037633</v>
      </c>
      <c r="AC60">
        <f t="shared" si="33"/>
        <v>-10.6906925808468</v>
      </c>
      <c r="AE60">
        <f t="shared" si="34"/>
        <v>0</v>
      </c>
      <c r="AF60">
        <f t="shared" si="35"/>
        <v>0</v>
      </c>
      <c r="AG60">
        <f t="shared" si="36"/>
        <v>-0.1457340353205672</v>
      </c>
      <c r="AH60">
        <f t="shared" si="37"/>
        <v>-1462.8824464258525</v>
      </c>
      <c r="AI60">
        <f t="shared" si="38"/>
        <v>-1463.0281804611732</v>
      </c>
      <c r="AJ60">
        <f t="shared" si="39"/>
        <v>2.378591378643037</v>
      </c>
      <c r="AK60">
        <f t="shared" si="61"/>
        <v>-0.58184708415426345</v>
      </c>
      <c r="AL60">
        <f t="shared" si="40"/>
        <v>-1461.2314361666845</v>
      </c>
      <c r="AN60">
        <f t="shared" si="41"/>
        <v>0</v>
      </c>
      <c r="AO60">
        <f t="shared" si="42"/>
        <v>0</v>
      </c>
      <c r="AP60">
        <f t="shared" si="43"/>
        <v>-2.2810441873784886E-4</v>
      </c>
      <c r="AQ60">
        <f t="shared" si="44"/>
        <v>-2.289718728982991</v>
      </c>
      <c r="AR60">
        <f t="shared" si="45"/>
        <v>-2.2899468334017286</v>
      </c>
      <c r="AS60">
        <f t="shared" si="46"/>
        <v>3.7229958166378786E-3</v>
      </c>
      <c r="AT60">
        <f t="shared" si="47"/>
        <v>-9.1071307147555308E-4</v>
      </c>
      <c r="AU60">
        <f t="shared" si="48"/>
        <v>-2.2871345506565666</v>
      </c>
      <c r="AW60">
        <v>57</v>
      </c>
      <c r="AX60">
        <f>IF(Z60&gt;0, (R60*SUMPRODUCT(K60:$K$98, X60:$X$98)-K60*$AZ$3)/Z60, 0)</f>
        <v>-3667.8777738264002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0.55722270799999996</v>
      </c>
      <c r="Q61" s="5">
        <f t="shared" si="60"/>
        <v>50</v>
      </c>
      <c r="R61">
        <f t="shared" si="31"/>
        <v>500000</v>
      </c>
      <c r="S61">
        <f t="shared" si="32"/>
        <v>-9029.0198557012609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-10.6906925808468</v>
      </c>
      <c r="AC61">
        <f t="shared" si="33"/>
        <v>-11.389274475692865</v>
      </c>
      <c r="AE61">
        <f t="shared" si="34"/>
        <v>0</v>
      </c>
      <c r="AF61">
        <f t="shared" si="35"/>
        <v>0</v>
      </c>
      <c r="AG61">
        <f t="shared" si="36"/>
        <v>-6.3070381158267422E-2</v>
      </c>
      <c r="AH61">
        <f t="shared" si="37"/>
        <v>-812.06313809094104</v>
      </c>
      <c r="AI61">
        <f t="shared" si="38"/>
        <v>-812.12620847209928</v>
      </c>
      <c r="AJ61">
        <f t="shared" si="39"/>
        <v>0.6985818948460647</v>
      </c>
      <c r="AK61">
        <f t="shared" si="61"/>
        <v>-0.74834848065927606</v>
      </c>
      <c r="AL61">
        <f t="shared" si="40"/>
        <v>-812.17597505791252</v>
      </c>
      <c r="AN61">
        <f t="shared" si="41"/>
        <v>0</v>
      </c>
      <c r="AO61">
        <f t="shared" si="42"/>
        <v>0</v>
      </c>
      <c r="AP61">
        <f t="shared" si="43"/>
        <v>-8.8141439852321675E-5</v>
      </c>
      <c r="AQ61">
        <f t="shared" si="44"/>
        <v>-1.134865731391697</v>
      </c>
      <c r="AR61">
        <f t="shared" si="45"/>
        <v>-1.1349538728315494</v>
      </c>
      <c r="AS61">
        <f t="shared" si="46"/>
        <v>9.7627464644589417E-4</v>
      </c>
      <c r="AT61">
        <f t="shared" si="47"/>
        <v>-1.0458239095001826E-3</v>
      </c>
      <c r="AU61">
        <f t="shared" si="48"/>
        <v>-1.1350234220946036</v>
      </c>
      <c r="AW61">
        <v>58</v>
      </c>
      <c r="AX61">
        <f>IF(Z61&gt;0, (R61*SUMPRODUCT(K61:$K$98, X61:$X$98)-K61*$AZ$3)/Z61, 0)</f>
        <v>-9029.0198557012609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0.62633703200000002</v>
      </c>
      <c r="Q62" s="5">
        <f t="shared" si="60"/>
        <v>50</v>
      </c>
      <c r="R62">
        <f t="shared" si="31"/>
        <v>500000</v>
      </c>
      <c r="S62">
        <f t="shared" si="32"/>
        <v>-24204.977051476006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-11.389274475692865</v>
      </c>
      <c r="AC62">
        <f t="shared" si="33"/>
        <v>-11.10348231946231</v>
      </c>
      <c r="AE62">
        <f t="shared" si="34"/>
        <v>0</v>
      </c>
      <c r="AF62">
        <f t="shared" si="35"/>
        <v>0</v>
      </c>
      <c r="AG62">
        <f t="shared" si="36"/>
        <v>-2.2936362004906809E-2</v>
      </c>
      <c r="AH62">
        <f t="shared" si="37"/>
        <v>-395.03315341777943</v>
      </c>
      <c r="AI62">
        <f t="shared" si="38"/>
        <v>-395.05608977978432</v>
      </c>
      <c r="AJ62">
        <f t="shared" si="39"/>
        <v>-0.28579215623055454</v>
      </c>
      <c r="AK62">
        <f t="shared" si="61"/>
        <v>-0.79724921329850063</v>
      </c>
      <c r="AL62">
        <f t="shared" si="40"/>
        <v>-396.13913114931341</v>
      </c>
      <c r="AN62">
        <f t="shared" si="41"/>
        <v>0</v>
      </c>
      <c r="AO62">
        <f t="shared" si="42"/>
        <v>0</v>
      </c>
      <c r="AP62">
        <f t="shared" si="43"/>
        <v>-2.8619444304007839E-5</v>
      </c>
      <c r="AQ62">
        <f t="shared" si="44"/>
        <v>-0.49291292708312212</v>
      </c>
      <c r="AR62">
        <f t="shared" si="45"/>
        <v>-0.49294154652742611</v>
      </c>
      <c r="AS62">
        <f t="shared" si="46"/>
        <v>-3.5660462177972564E-4</v>
      </c>
      <c r="AT62">
        <f t="shared" si="47"/>
        <v>-9.9478851317088852E-4</v>
      </c>
      <c r="AU62">
        <f t="shared" si="48"/>
        <v>-0.49429293966237675</v>
      </c>
      <c r="AW62">
        <v>59</v>
      </c>
      <c r="AX62">
        <f>IF(Z62&gt;0, (R62*SUMPRODUCT(K62:$K$98, X62:$X$98)-K62*$AZ$3)/Z62, 0)</f>
        <v>-24204.977051476006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0.70099715600000001</v>
      </c>
      <c r="Q63" s="5">
        <f t="shared" si="60"/>
        <v>50</v>
      </c>
      <c r="R63">
        <f t="shared" si="31"/>
        <v>500000</v>
      </c>
      <c r="S63">
        <f t="shared" si="32"/>
        <v>-77903.596835987672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-11.10348231946231</v>
      </c>
      <c r="AC63">
        <f t="shared" si="33"/>
        <v>-10.327950704025564</v>
      </c>
      <c r="AE63">
        <f t="shared" si="34"/>
        <v>0</v>
      </c>
      <c r="AF63">
        <f t="shared" si="35"/>
        <v>0</v>
      </c>
      <c r="AG63">
        <f t="shared" si="36"/>
        <v>-6.6286738504316095E-3</v>
      </c>
      <c r="AH63">
        <f t="shared" si="37"/>
        <v>-160.7832453442613</v>
      </c>
      <c r="AI63">
        <f t="shared" si="38"/>
        <v>-160.78987401811173</v>
      </c>
      <c r="AJ63">
        <f t="shared" si="39"/>
        <v>-0.77553161543674598</v>
      </c>
      <c r="AK63">
        <f t="shared" si="61"/>
        <v>-0.77724376236236181</v>
      </c>
      <c r="AL63">
        <f t="shared" si="40"/>
        <v>-162.34264939591083</v>
      </c>
      <c r="AN63">
        <f t="shared" si="41"/>
        <v>0</v>
      </c>
      <c r="AO63">
        <f t="shared" si="42"/>
        <v>0</v>
      </c>
      <c r="AP63">
        <f t="shared" si="43"/>
        <v>-7.3849114263909514E-6</v>
      </c>
      <c r="AQ63">
        <f t="shared" si="44"/>
        <v>-0.17912633092330263</v>
      </c>
      <c r="AR63">
        <f t="shared" si="45"/>
        <v>-0.17913371583472901</v>
      </c>
      <c r="AS63">
        <f t="shared" si="46"/>
        <v>-8.6400876217395187E-4</v>
      </c>
      <c r="AT63">
        <f t="shared" si="47"/>
        <v>-8.659162407556319E-4</v>
      </c>
      <c r="AU63">
        <f t="shared" si="48"/>
        <v>-0.18086364083765857</v>
      </c>
      <c r="AW63">
        <v>60</v>
      </c>
      <c r="AX63">
        <f>IF(Z63&gt;0, (R63*SUMPRODUCT(K63:$K$98, X63:$X$98)-K63*$AZ$3)/Z63, 0)</f>
        <v>-77903.596835987672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0.77900909500000004</v>
      </c>
      <c r="Q64" s="5">
        <f t="shared" si="60"/>
        <v>50</v>
      </c>
      <c r="R64">
        <f t="shared" si="31"/>
        <v>500000</v>
      </c>
      <c r="S64">
        <f t="shared" si="32"/>
        <v>-335142.46387329127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-10.327950704025564</v>
      </c>
      <c r="AC64">
        <f t="shared" si="33"/>
        <v>-9.3745372648418428</v>
      </c>
      <c r="AE64">
        <f t="shared" si="34"/>
        <v>0</v>
      </c>
      <c r="AF64">
        <f t="shared" si="35"/>
        <v>0</v>
      </c>
      <c r="AG64">
        <f t="shared" si="36"/>
        <v>-1.3985898946523997E-3</v>
      </c>
      <c r="AH64">
        <f t="shared" si="37"/>
        <v>-51.637972172748938</v>
      </c>
      <c r="AI64">
        <f t="shared" si="38"/>
        <v>-51.639370762643594</v>
      </c>
      <c r="AJ64">
        <f t="shared" si="39"/>
        <v>-0.95341343918372168</v>
      </c>
      <c r="AK64">
        <f t="shared" si="61"/>
        <v>-0.72295654928178954</v>
      </c>
      <c r="AL64">
        <f t="shared" si="40"/>
        <v>-53.315740751109104</v>
      </c>
      <c r="AN64">
        <f t="shared" si="41"/>
        <v>0</v>
      </c>
      <c r="AO64">
        <f t="shared" si="42"/>
        <v>0</v>
      </c>
      <c r="AP64">
        <f t="shared" si="43"/>
        <v>-1.3912045939277388E-6</v>
      </c>
      <c r="AQ64">
        <f t="shared" si="44"/>
        <v>-5.1365296133285485E-2</v>
      </c>
      <c r="AR64">
        <f t="shared" si="45"/>
        <v>-5.136668733787942E-2</v>
      </c>
      <c r="AS64">
        <f t="shared" si="46"/>
        <v>-9.4837890762430768E-4</v>
      </c>
      <c r="AT64">
        <f t="shared" si="47"/>
        <v>-7.1913895303879927E-4</v>
      </c>
      <c r="AU64">
        <f t="shared" si="48"/>
        <v>-5.3034205198542524E-2</v>
      </c>
      <c r="AW64">
        <v>61</v>
      </c>
      <c r="AX64">
        <f>IF(Z64&gt;0, (R64*SUMPRODUCT(K64:$K$98, X64:$X$98)-K64*$AZ$3)/Z64, 0)</f>
        <v>-335142.46387329127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0.78135831499999997</v>
      </c>
      <c r="Q65" s="5">
        <f t="shared" si="60"/>
        <v>50</v>
      </c>
      <c r="R65">
        <f t="shared" si="31"/>
        <v>500000</v>
      </c>
      <c r="S65">
        <f t="shared" si="32"/>
        <v>-1441841.4325067431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-9.3745372648418428</v>
      </c>
      <c r="AC65">
        <f t="shared" si="33"/>
        <v>-8.4147063376652831</v>
      </c>
      <c r="AE65">
        <f t="shared" si="34"/>
        <v>0</v>
      </c>
      <c r="AF65">
        <f t="shared" si="35"/>
        <v>0</v>
      </c>
      <c r="AG65">
        <f t="shared" si="36"/>
        <v>-2.9180415224424927E-4</v>
      </c>
      <c r="AH65">
        <f t="shared" si="37"/>
        <v>-10.927998434616265</v>
      </c>
      <c r="AI65">
        <f t="shared" si="38"/>
        <v>-10.928290238768509</v>
      </c>
      <c r="AJ65">
        <f t="shared" si="39"/>
        <v>-0.95983092717655971</v>
      </c>
      <c r="AK65">
        <f t="shared" si="61"/>
        <v>-0.65621760853892908</v>
      </c>
      <c r="AL65">
        <f t="shared" si="40"/>
        <v>-12.544338774483998</v>
      </c>
      <c r="AN65">
        <f t="shared" si="41"/>
        <v>0</v>
      </c>
      <c r="AO65">
        <f t="shared" si="42"/>
        <v>0</v>
      </c>
      <c r="AP65">
        <f t="shared" si="43"/>
        <v>-2.5916363451502165E-7</v>
      </c>
      <c r="AQ65">
        <f t="shared" si="44"/>
        <v>-9.7056185476039024E-3</v>
      </c>
      <c r="AR65">
        <f t="shared" si="45"/>
        <v>-9.705877711238417E-3</v>
      </c>
      <c r="AS65">
        <f t="shared" si="46"/>
        <v>-8.5246652487242869E-4</v>
      </c>
      <c r="AT65">
        <f t="shared" si="47"/>
        <v>-5.8281466920098008E-4</v>
      </c>
      <c r="AU65">
        <f t="shared" si="48"/>
        <v>-1.1141158905311825E-2</v>
      </c>
      <c r="AW65">
        <v>62</v>
      </c>
      <c r="AX65">
        <f>IF(Z65&gt;0, (R65*SUMPRODUCT(K65:$K$98, X65:$X$98)-K65*$AZ$3)/Z65, 0)</f>
        <v>-1441841.4325067431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0.78389590600000003</v>
      </c>
      <c r="Q66" s="5">
        <f t="shared" si="60"/>
        <v>50</v>
      </c>
      <c r="R66">
        <f t="shared" si="31"/>
        <v>500000</v>
      </c>
      <c r="S66">
        <f t="shared" si="32"/>
        <v>-6253162.8317221245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-8.4147063376652831</v>
      </c>
      <c r="AC66">
        <f t="shared" si="33"/>
        <v>-7.5215581854005267</v>
      </c>
      <c r="AE66">
        <f t="shared" si="34"/>
        <v>0</v>
      </c>
      <c r="AF66">
        <f t="shared" si="35"/>
        <v>0</v>
      </c>
      <c r="AG66">
        <f t="shared" si="36"/>
        <v>-6.0142030423739064E-5</v>
      </c>
      <c r="AH66">
        <f t="shared" si="37"/>
        <v>-2.2874408029806772</v>
      </c>
      <c r="AI66">
        <f t="shared" si="38"/>
        <v>-2.287500945011101</v>
      </c>
      <c r="AJ66">
        <f t="shared" si="39"/>
        <v>-0.89314815226475641</v>
      </c>
      <c r="AK66">
        <f t="shared" si="61"/>
        <v>-0.58902944363656984</v>
      </c>
      <c r="AL66">
        <f t="shared" si="40"/>
        <v>-3.7696785409124272</v>
      </c>
      <c r="AN66">
        <f t="shared" si="41"/>
        <v>0</v>
      </c>
      <c r="AO66">
        <f t="shared" si="42"/>
        <v>0</v>
      </c>
      <c r="AP66">
        <f t="shared" si="43"/>
        <v>-4.7691684008451489E-8</v>
      </c>
      <c r="AQ66">
        <f t="shared" si="44"/>
        <v>-1.8139045721464802E-3</v>
      </c>
      <c r="AR66">
        <f t="shared" si="45"/>
        <v>-1.8139522638304887E-3</v>
      </c>
      <c r="AS66">
        <f t="shared" si="46"/>
        <v>-7.0825243428645254E-4</v>
      </c>
      <c r="AT66">
        <f t="shared" si="47"/>
        <v>-4.6709108255349111E-4</v>
      </c>
      <c r="AU66">
        <f t="shared" si="48"/>
        <v>-2.9892957806704323E-3</v>
      </c>
      <c r="AW66">
        <v>63</v>
      </c>
      <c r="AX66">
        <f>IF(Z66&gt;0, (R66*SUMPRODUCT(K66:$K$98, X66:$X$98)-K66*$AZ$3)/Z66, 0)</f>
        <v>-6253162.8317221245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2">$C$6</f>
        <v>500000</v>
      </c>
      <c r="S67">
        <f t="shared" ref="S67:S98" si="63">AX67</f>
        <v>-27468142.093673348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-7.5215581854005267</v>
      </c>
      <c r="AC67">
        <f t="shared" ref="AC67:AC98" si="64">S67*Z67</f>
        <v>-6.7172526517473514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-1.2227351651305378E-5</v>
      </c>
      <c r="AH67">
        <f t="shared" ref="AH67:AH98" si="68">-X67*R67</f>
        <v>-0.47313258468196295</v>
      </c>
      <c r="AI67">
        <f t="shared" ref="AI67:AI98" si="69">SUM(AE67:AH67)</f>
        <v>-0.47314481203361425</v>
      </c>
      <c r="AJ67">
        <f t="shared" ref="AJ67:AJ98" si="70">AB67-AC67</f>
        <v>-0.80430553365317525</v>
      </c>
      <c r="AK67">
        <f t="shared" si="61"/>
        <v>-0.52650907297803695</v>
      </c>
      <c r="AL67">
        <f t="shared" ref="AL67:AL98" si="71">SUM(AI67:AK67)</f>
        <v>-1.8039594186648262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-8.6572299163220435E-9</v>
      </c>
      <c r="AQ67">
        <f t="shared" ref="AQ67:AQ98" si="75">AH67*$K67</f>
        <v>-3.3498812198291328E-4</v>
      </c>
      <c r="AR67">
        <f t="shared" ref="AR67:AR98" si="76">AI67*$K67</f>
        <v>-3.3499677921282957E-4</v>
      </c>
      <c r="AS67">
        <f t="shared" ref="AS67:AS98" si="77">AJ67*$K67</f>
        <v>-5.6946574584384893E-4</v>
      </c>
      <c r="AT67">
        <f t="shared" ref="AT67:AT98" si="78">AK67*$K67</f>
        <v>-3.7277983227985664E-4</v>
      </c>
      <c r="AU67">
        <f t="shared" ref="AU67:AU98" si="79">AL67*$K67</f>
        <v>-1.277242357336535E-3</v>
      </c>
      <c r="AW67">
        <v>64</v>
      </c>
      <c r="AX67">
        <f>IF(Z67&gt;0, (R67*SUMPRODUCT(K67:$K$98, X67:$X$98)-K67*$AZ$3)/Z67, 0)</f>
        <v>-27468142.093673348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0.78978433000000003</v>
      </c>
      <c r="Q68" s="5">
        <f t="shared" si="60"/>
        <v>50</v>
      </c>
      <c r="R68">
        <f t="shared" si="62"/>
        <v>500000</v>
      </c>
      <c r="S68">
        <f t="shared" si="63"/>
        <v>-122499489.47571106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-6.7172526517473514</v>
      </c>
      <c r="AC68">
        <f t="shared" si="64"/>
        <v>-5.9978381414538688</v>
      </c>
      <c r="AE68">
        <f t="shared" si="65"/>
        <v>0</v>
      </c>
      <c r="AF68">
        <f t="shared" si="66"/>
        <v>0</v>
      </c>
      <c r="AG68">
        <f t="shared" si="67"/>
        <v>-2.4481074031917117E-6</v>
      </c>
      <c r="AH68">
        <f t="shared" si="68"/>
        <v>-9.6569707316006115E-2</v>
      </c>
      <c r="AI68">
        <f t="shared" si="69"/>
        <v>-9.65721554234093E-2</v>
      </c>
      <c r="AJ68">
        <f t="shared" si="70"/>
        <v>-0.71941451029348258</v>
      </c>
      <c r="AK68">
        <f t="shared" si="61"/>
        <v>-0.47020768562231463</v>
      </c>
      <c r="AL68">
        <f t="shared" si="71"/>
        <v>-1.2861943513392067</v>
      </c>
      <c r="AN68">
        <f t="shared" si="72"/>
        <v>0</v>
      </c>
      <c r="AO68">
        <f t="shared" si="73"/>
        <v>0</v>
      </c>
      <c r="AP68">
        <f t="shared" si="74"/>
        <v>-1.5476009714646973E-9</v>
      </c>
      <c r="AQ68">
        <f t="shared" si="75"/>
        <v>-6.1047719009985367E-5</v>
      </c>
      <c r="AR68">
        <f t="shared" si="76"/>
        <v>-6.1049266610956827E-5</v>
      </c>
      <c r="AS68">
        <f t="shared" si="77"/>
        <v>-4.5478666236801752E-4</v>
      </c>
      <c r="AT68">
        <f t="shared" si="78"/>
        <v>-2.9724752684891714E-4</v>
      </c>
      <c r="AU68">
        <f t="shared" si="79"/>
        <v>-8.1308345582789163E-4</v>
      </c>
      <c r="AW68">
        <v>65</v>
      </c>
      <c r="AX68">
        <f>IF(Z68&gt;0, (R68*SUMPRODUCT(K68:$K$98, X68:$X$98)-K68*$AZ$3)/Z68, 0)</f>
        <v>-122499489.47571106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0.79285550900000001</v>
      </c>
      <c r="Q69" s="5">
        <f t="shared" ref="Q69:Q98" si="91">$C$8</f>
        <v>50</v>
      </c>
      <c r="R69">
        <f t="shared" si="62"/>
        <v>500000</v>
      </c>
      <c r="S69">
        <f t="shared" si="63"/>
        <v>-554799313.77513814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-5.9978381414538688</v>
      </c>
      <c r="AC69">
        <f t="shared" si="64"/>
        <v>-5.3552657084447839</v>
      </c>
      <c r="AE69">
        <f t="shared" si="65"/>
        <v>0</v>
      </c>
      <c r="AF69">
        <f t="shared" si="66"/>
        <v>0</v>
      </c>
      <c r="AG69">
        <f t="shared" si="67"/>
        <v>-4.8263088791556169E-7</v>
      </c>
      <c r="AH69">
        <f t="shared" si="68"/>
        <v>-1.940995441244233E-2</v>
      </c>
      <c r="AI69">
        <f t="shared" si="69"/>
        <v>-1.9410437043330245E-2</v>
      </c>
      <c r="AJ69">
        <f t="shared" si="70"/>
        <v>-0.64257243300908495</v>
      </c>
      <c r="AK69">
        <f t="shared" si="61"/>
        <v>-0.41984866990177083</v>
      </c>
      <c r="AL69">
        <f t="shared" si="71"/>
        <v>-1.081831539954186</v>
      </c>
      <c r="AN69">
        <f t="shared" si="72"/>
        <v>0</v>
      </c>
      <c r="AO69">
        <f t="shared" si="73"/>
        <v>0</v>
      </c>
      <c r="AP69">
        <f t="shared" si="74"/>
        <v>-2.7241161231295822E-10</v>
      </c>
      <c r="AQ69">
        <f t="shared" si="75"/>
        <v>-1.0955571035353012E-5</v>
      </c>
      <c r="AR69">
        <f t="shared" si="76"/>
        <v>-1.0955843446965324E-5</v>
      </c>
      <c r="AS69">
        <f t="shared" si="77"/>
        <v>-3.6268750485462072E-4</v>
      </c>
      <c r="AT69">
        <f t="shared" si="78"/>
        <v>-2.3697541114567491E-4</v>
      </c>
      <c r="AU69">
        <f t="shared" si="79"/>
        <v>-6.1061875944726088E-4</v>
      </c>
      <c r="AW69">
        <v>66</v>
      </c>
      <c r="AX69">
        <f>IF(Z69&gt;0, (R69*SUMPRODUCT(K69:$K$98, X69:$X$98)-K69*$AZ$3)/Z69, 0)</f>
        <v>-554799313.77513814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0.79617230500000002</v>
      </c>
      <c r="Q70" s="5">
        <f t="shared" si="91"/>
        <v>50</v>
      </c>
      <c r="R70">
        <f t="shared" si="62"/>
        <v>500000</v>
      </c>
      <c r="S70">
        <f t="shared" si="63"/>
        <v>-2555659125.6933784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-5.3552657084447839</v>
      </c>
      <c r="AC70">
        <f t="shared" si="64"/>
        <v>-4.7814967705085936</v>
      </c>
      <c r="AE70">
        <f t="shared" si="65"/>
        <v>0</v>
      </c>
      <c r="AF70">
        <f t="shared" si="66"/>
        <v>0</v>
      </c>
      <c r="AG70">
        <f t="shared" si="67"/>
        <v>-9.3547232540476641E-8</v>
      </c>
      <c r="AH70">
        <f t="shared" si="68"/>
        <v>-3.8425734649592939E-3</v>
      </c>
      <c r="AI70">
        <f t="shared" si="69"/>
        <v>-3.8426670121918345E-3</v>
      </c>
      <c r="AJ70">
        <f t="shared" si="70"/>
        <v>-0.57376893793619033</v>
      </c>
      <c r="AK70">
        <f t="shared" si="61"/>
        <v>-0.37486859959113489</v>
      </c>
      <c r="AL70">
        <f t="shared" si="71"/>
        <v>-0.95248020453951709</v>
      </c>
      <c r="AN70">
        <f t="shared" si="72"/>
        <v>0</v>
      </c>
      <c r="AO70">
        <f t="shared" si="73"/>
        <v>0</v>
      </c>
      <c r="AP70">
        <f t="shared" si="74"/>
        <v>-4.7143674023084193E-11</v>
      </c>
      <c r="AQ70">
        <f t="shared" si="75"/>
        <v>-1.9364873328926281E-6</v>
      </c>
      <c r="AR70">
        <f t="shared" si="76"/>
        <v>-1.9365344765666512E-6</v>
      </c>
      <c r="AS70">
        <f t="shared" si="77"/>
        <v>-2.8915420627682376E-4</v>
      </c>
      <c r="AT70">
        <f t="shared" si="78"/>
        <v>-1.8891721946951023E-4</v>
      </c>
      <c r="AU70">
        <f t="shared" si="79"/>
        <v>-4.8000796022290066E-4</v>
      </c>
      <c r="AW70">
        <v>67</v>
      </c>
      <c r="AX70">
        <f>IF(Z70&gt;0, (R70*SUMPRODUCT(K70:$K$98, X70:$X$98)-K70*$AZ$3)/Z70, 0)</f>
        <v>-2555659125.6933784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0.79964768799999997</v>
      </c>
      <c r="Q71" s="5">
        <f t="shared" si="91"/>
        <v>50</v>
      </c>
      <c r="R71">
        <f t="shared" si="62"/>
        <v>500000</v>
      </c>
      <c r="S71">
        <f t="shared" si="63"/>
        <v>-11987453065.417095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-4.7814967705085936</v>
      </c>
      <c r="AC71">
        <f t="shared" si="64"/>
        <v>-4.2691952306501877</v>
      </c>
      <c r="AE71">
        <f t="shared" si="65"/>
        <v>0</v>
      </c>
      <c r="AF71">
        <f t="shared" si="66"/>
        <v>0</v>
      </c>
      <c r="AG71">
        <f t="shared" si="67"/>
        <v>-1.7806931995281368E-8</v>
      </c>
      <c r="AH71">
        <f t="shared" si="68"/>
        <v>-7.4804828219790498E-4</v>
      </c>
      <c r="AI71">
        <f t="shared" si="69"/>
        <v>-7.4806608912990021E-4</v>
      </c>
      <c r="AJ71">
        <f t="shared" si="70"/>
        <v>-0.51230153985840587</v>
      </c>
      <c r="AK71">
        <f t="shared" si="61"/>
        <v>-0.33470477393560161</v>
      </c>
      <c r="AL71">
        <f t="shared" si="71"/>
        <v>-0.8477543798831374</v>
      </c>
      <c r="AN71">
        <f t="shared" si="72"/>
        <v>0</v>
      </c>
      <c r="AO71">
        <f t="shared" si="73"/>
        <v>0</v>
      </c>
      <c r="AP71">
        <f t="shared" si="74"/>
        <v>-8.0124172736325173E-12</v>
      </c>
      <c r="AQ71">
        <f t="shared" si="75"/>
        <v>-3.3659223157486534E-7</v>
      </c>
      <c r="AR71">
        <f t="shared" si="76"/>
        <v>-3.3660024399213897E-7</v>
      </c>
      <c r="AS71">
        <f t="shared" si="77"/>
        <v>-2.3051549297530572E-4</v>
      </c>
      <c r="AT71">
        <f t="shared" si="78"/>
        <v>-1.5060395091976122E-4</v>
      </c>
      <c r="AU71">
        <f t="shared" si="79"/>
        <v>-3.8145604413905907E-4</v>
      </c>
      <c r="AW71">
        <v>68</v>
      </c>
      <c r="AX71">
        <f>IF(Z71&gt;0, (R71*SUMPRODUCT(K71:$K$98, X71:$X$98)-K71*$AZ$3)/Z71, 0)</f>
        <v>-11987453065.417095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0.80323853099999998</v>
      </c>
      <c r="Q72" s="5">
        <f t="shared" si="91"/>
        <v>50</v>
      </c>
      <c r="R72">
        <f t="shared" si="62"/>
        <v>500000</v>
      </c>
      <c r="S72">
        <f t="shared" si="63"/>
        <v>-57308844134.363556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-4.2691952306501877</v>
      </c>
      <c r="AC72">
        <f t="shared" si="64"/>
        <v>-3.8117817490765802</v>
      </c>
      <c r="AE72">
        <f t="shared" si="65"/>
        <v>0</v>
      </c>
      <c r="AF72">
        <f t="shared" si="66"/>
        <v>0</v>
      </c>
      <c r="AG72">
        <f t="shared" si="67"/>
        <v>-3.3256487778218493E-9</v>
      </c>
      <c r="AH72">
        <f t="shared" si="68"/>
        <v>-1.4303213897506705E-4</v>
      </c>
      <c r="AI72">
        <f t="shared" si="69"/>
        <v>-1.4303546462384487E-4</v>
      </c>
      <c r="AJ72">
        <f t="shared" si="70"/>
        <v>-0.45741348157360751</v>
      </c>
      <c r="AK72">
        <f t="shared" ref="AK72:AK98" si="92">G72*SUM(AB72:AB72, AE72:AF72)</f>
        <v>-0.29884366614551316</v>
      </c>
      <c r="AL72">
        <f t="shared" si="71"/>
        <v>-0.75640018318374458</v>
      </c>
      <c r="AN72">
        <f t="shared" si="72"/>
        <v>0</v>
      </c>
      <c r="AO72">
        <f t="shared" si="73"/>
        <v>0</v>
      </c>
      <c r="AP72">
        <f t="shared" si="74"/>
        <v>-1.3360810895219498E-12</v>
      </c>
      <c r="AQ72">
        <f t="shared" si="75"/>
        <v>-5.7463234648496496E-8</v>
      </c>
      <c r="AR72">
        <f t="shared" si="76"/>
        <v>-5.7464570729586013E-8</v>
      </c>
      <c r="AS72">
        <f t="shared" si="77"/>
        <v>-1.8376609908372948E-4</v>
      </c>
      <c r="AT72">
        <f t="shared" si="78"/>
        <v>-1.2006059501025875E-4</v>
      </c>
      <c r="AU72">
        <f t="shared" si="79"/>
        <v>-3.0388415866471785E-4</v>
      </c>
      <c r="AW72">
        <v>69</v>
      </c>
      <c r="AX72">
        <f>IF(Z72&gt;0, (R72*SUMPRODUCT(K72:$K$98, X72:$X$98)-K72*$AZ$3)/Z72, 0)</f>
        <v>-57308844134.363556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0.80709142899999997</v>
      </c>
      <c r="Q73" s="5">
        <f t="shared" si="91"/>
        <v>50</v>
      </c>
      <c r="R73">
        <f t="shared" si="62"/>
        <v>500000</v>
      </c>
      <c r="S73">
        <f t="shared" si="63"/>
        <v>-279749665679.08551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-3.8117817490765802</v>
      </c>
      <c r="AC73">
        <f t="shared" si="64"/>
        <v>-3.4033766117488877</v>
      </c>
      <c r="AE73">
        <f t="shared" si="65"/>
        <v>0</v>
      </c>
      <c r="AF73">
        <f t="shared" si="66"/>
        <v>0</v>
      </c>
      <c r="AG73">
        <f t="shared" si="67"/>
        <v>-6.0828966559929104E-10</v>
      </c>
      <c r="AH73">
        <f t="shared" si="68"/>
        <v>-2.6841026244443396E-5</v>
      </c>
      <c r="AI73">
        <f t="shared" si="69"/>
        <v>-2.6841634534108995E-5</v>
      </c>
      <c r="AJ73">
        <f t="shared" si="70"/>
        <v>-0.40840513732769246</v>
      </c>
      <c r="AK73">
        <f t="shared" si="92"/>
        <v>-0.26682472243536065</v>
      </c>
      <c r="AL73">
        <f t="shared" si="71"/>
        <v>-0.6752567013975872</v>
      </c>
      <c r="AN73">
        <f t="shared" si="72"/>
        <v>0</v>
      </c>
      <c r="AO73">
        <f t="shared" si="73"/>
        <v>0</v>
      </c>
      <c r="AP73">
        <f t="shared" si="74"/>
        <v>-2.1819703823623475E-13</v>
      </c>
      <c r="AQ73">
        <f t="shared" si="75"/>
        <v>-9.6280321053763139E-9</v>
      </c>
      <c r="AR73">
        <f t="shared" si="76"/>
        <v>-9.6282503024145491E-9</v>
      </c>
      <c r="AS73">
        <f t="shared" si="77"/>
        <v>-1.4649729628000616E-4</v>
      </c>
      <c r="AT73">
        <f t="shared" si="78"/>
        <v>-9.5711578637855071E-5</v>
      </c>
      <c r="AU73">
        <f t="shared" si="79"/>
        <v>-2.4221850316816365E-4</v>
      </c>
      <c r="AW73">
        <v>70</v>
      </c>
      <c r="AX73">
        <f>IF(Z73&gt;0, (R73*SUMPRODUCT(K73:$K$98, X73:$X$98)-K73*$AZ$3)/Z73, 0)</f>
        <v>-279749665679.08551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0.81105379099999997</v>
      </c>
      <c r="Q74" s="5">
        <f t="shared" si="91"/>
        <v>50</v>
      </c>
      <c r="R74">
        <f t="shared" si="62"/>
        <v>500000</v>
      </c>
      <c r="S74">
        <f t="shared" si="63"/>
        <v>-1395818829017.573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-3.4033766117488877</v>
      </c>
      <c r="AC74">
        <f t="shared" si="64"/>
        <v>-3.0387291260278779</v>
      </c>
      <c r="AE74">
        <f t="shared" si="65"/>
        <v>0</v>
      </c>
      <c r="AF74">
        <f t="shared" si="66"/>
        <v>0</v>
      </c>
      <c r="AG74">
        <f t="shared" si="67"/>
        <v>-1.088511296328709E-10</v>
      </c>
      <c r="AH74">
        <f t="shared" si="68"/>
        <v>-4.9335563931042725E-6</v>
      </c>
      <c r="AI74">
        <f t="shared" si="69"/>
        <v>-4.9336652442339052E-6</v>
      </c>
      <c r="AJ74">
        <f t="shared" si="70"/>
        <v>-0.3646474857210098</v>
      </c>
      <c r="AK74">
        <f t="shared" si="92"/>
        <v>-0.23823636282242217</v>
      </c>
      <c r="AL74">
        <f t="shared" si="71"/>
        <v>-0.60288878220867614</v>
      </c>
      <c r="AN74">
        <f t="shared" si="72"/>
        <v>0</v>
      </c>
      <c r="AO74">
        <f t="shared" si="73"/>
        <v>0</v>
      </c>
      <c r="AP74">
        <f t="shared" si="74"/>
        <v>-3.4862082863752027E-14</v>
      </c>
      <c r="AQ74">
        <f t="shared" si="75"/>
        <v>-1.5800851343434831E-9</v>
      </c>
      <c r="AR74">
        <f t="shared" si="76"/>
        <v>-1.5801199964263468E-9</v>
      </c>
      <c r="AS74">
        <f t="shared" si="77"/>
        <v>-1.1678676102067562E-4</v>
      </c>
      <c r="AT74">
        <f t="shared" si="78"/>
        <v>-7.6300685623441631E-5</v>
      </c>
      <c r="AU74">
        <f t="shared" si="79"/>
        <v>-1.9308902676411365E-4</v>
      </c>
      <c r="AW74">
        <v>71</v>
      </c>
      <c r="AX74">
        <f>IF(Z74&gt;0, (R74*SUMPRODUCT(K74:$K$98, X74:$X$98)-K74*$AZ$3)/Z74, 0)</f>
        <v>-1395818829017.573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0.81525055400000002</v>
      </c>
      <c r="Q75" s="5">
        <f t="shared" si="91"/>
        <v>50</v>
      </c>
      <c r="R75">
        <f t="shared" si="62"/>
        <v>500000</v>
      </c>
      <c r="S75">
        <f t="shared" si="63"/>
        <v>-7131735411945.5713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-3.0387291260278779</v>
      </c>
      <c r="AC75">
        <f t="shared" si="64"/>
        <v>-2.7131510067606048</v>
      </c>
      <c r="AE75">
        <f t="shared" si="65"/>
        <v>0</v>
      </c>
      <c r="AF75">
        <f t="shared" si="66"/>
        <v>0</v>
      </c>
      <c r="AG75">
        <f t="shared" si="67"/>
        <v>-1.9021674599818366E-11</v>
      </c>
      <c r="AH75">
        <f t="shared" si="68"/>
        <v>-8.8740943736723823E-7</v>
      </c>
      <c r="AI75">
        <f t="shared" si="69"/>
        <v>-8.87428459041838E-7</v>
      </c>
      <c r="AJ75">
        <f t="shared" si="70"/>
        <v>-0.32557811926727309</v>
      </c>
      <c r="AK75">
        <f t="shared" si="92"/>
        <v>-0.21271103882195147</v>
      </c>
      <c r="AL75">
        <f t="shared" si="71"/>
        <v>-0.53829004551768356</v>
      </c>
      <c r="AN75">
        <f t="shared" si="72"/>
        <v>0</v>
      </c>
      <c r="AO75">
        <f t="shared" si="73"/>
        <v>0</v>
      </c>
      <c r="AP75">
        <f t="shared" si="74"/>
        <v>-5.4394014882560334E-15</v>
      </c>
      <c r="AQ75">
        <f t="shared" si="75"/>
        <v>-2.5376189614524771E-10</v>
      </c>
      <c r="AR75">
        <f t="shared" si="76"/>
        <v>-2.53767335546736E-10</v>
      </c>
      <c r="AS75">
        <f t="shared" si="77"/>
        <v>-9.3101692871084863E-5</v>
      </c>
      <c r="AT75">
        <f t="shared" si="78"/>
        <v>-6.0826439599994939E-5</v>
      </c>
      <c r="AU75">
        <f t="shared" si="79"/>
        <v>-1.5392838623841534E-4</v>
      </c>
      <c r="AW75">
        <v>72</v>
      </c>
      <c r="AX75">
        <f>IF(Z75&gt;0, (R75*SUMPRODUCT(K75:$K$98, X75:$X$98)-K75*$AZ$3)/Z75, 0)</f>
        <v>-7131735411945.5713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0.81969331899999998</v>
      </c>
      <c r="Q76" s="5">
        <f t="shared" si="91"/>
        <v>50</v>
      </c>
      <c r="R76">
        <f t="shared" si="62"/>
        <v>500000</v>
      </c>
      <c r="S76">
        <f t="shared" si="63"/>
        <v>-37389143319076.07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-2.7131510067606048</v>
      </c>
      <c r="AC76">
        <f t="shared" si="64"/>
        <v>-2.4224562562577963</v>
      </c>
      <c r="AE76">
        <f t="shared" si="65"/>
        <v>0</v>
      </c>
      <c r="AF76">
        <f t="shared" si="66"/>
        <v>0</v>
      </c>
      <c r="AG76">
        <f t="shared" si="67"/>
        <v>-3.2395182681570706E-12</v>
      </c>
      <c r="AH76">
        <f t="shared" si="68"/>
        <v>-1.5591939585663111E-7</v>
      </c>
      <c r="AI76">
        <f t="shared" si="69"/>
        <v>-1.5592263537489928E-7</v>
      </c>
      <c r="AJ76">
        <f t="shared" si="70"/>
        <v>-0.29069475050280857</v>
      </c>
      <c r="AK76">
        <f t="shared" si="92"/>
        <v>-0.18992057047324234</v>
      </c>
      <c r="AL76">
        <f t="shared" si="71"/>
        <v>-0.48061547689868628</v>
      </c>
      <c r="AN76">
        <f t="shared" si="72"/>
        <v>0</v>
      </c>
      <c r="AO76">
        <f t="shared" si="73"/>
        <v>0</v>
      </c>
      <c r="AP76">
        <f t="shared" si="74"/>
        <v>-8.27112869724416E-16</v>
      </c>
      <c r="AQ76">
        <f t="shared" si="75"/>
        <v>-3.9809295172161847E-11</v>
      </c>
      <c r="AR76">
        <f t="shared" si="76"/>
        <v>-3.9810122285031571E-11</v>
      </c>
      <c r="AS76">
        <f t="shared" si="77"/>
        <v>-7.4220099841876646E-5</v>
      </c>
      <c r="AT76">
        <f t="shared" si="78"/>
        <v>-4.8490465266981245E-5</v>
      </c>
      <c r="AU76">
        <f t="shared" si="79"/>
        <v>-1.2271060491898016E-4</v>
      </c>
      <c r="AW76">
        <v>73</v>
      </c>
      <c r="AX76">
        <f>IF(Z76&gt;0, (R76*SUMPRODUCT(K76:$K$98, X76:$X$98)-K76*$AZ$3)/Z76, 0)</f>
        <v>-37389143319076.07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0.82421808699999999</v>
      </c>
      <c r="Q77" s="5">
        <f t="shared" si="91"/>
        <v>50</v>
      </c>
      <c r="R77">
        <f t="shared" si="62"/>
        <v>500000</v>
      </c>
      <c r="S77">
        <f t="shared" si="63"/>
        <v>-201367948253096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-2.4224562562577963</v>
      </c>
      <c r="AC77">
        <f t="shared" si="64"/>
        <v>-2.162907371693525</v>
      </c>
      <c r="AE77">
        <f t="shared" si="65"/>
        <v>0</v>
      </c>
      <c r="AF77">
        <f t="shared" si="66"/>
        <v>0</v>
      </c>
      <c r="AG77">
        <f t="shared" si="67"/>
        <v>-5.3705353569352624E-13</v>
      </c>
      <c r="AH77">
        <f t="shared" si="68"/>
        <v>-2.6700695497819736E-8</v>
      </c>
      <c r="AI77">
        <f t="shared" si="69"/>
        <v>-2.6701232551355431E-8</v>
      </c>
      <c r="AJ77">
        <f t="shared" si="70"/>
        <v>-0.25954888456427128</v>
      </c>
      <c r="AK77">
        <f t="shared" si="92"/>
        <v>-0.16957193793804576</v>
      </c>
      <c r="AL77">
        <f t="shared" si="71"/>
        <v>-0.42912084920354959</v>
      </c>
      <c r="AN77">
        <f t="shared" si="72"/>
        <v>0</v>
      </c>
      <c r="AO77">
        <f t="shared" si="73"/>
        <v>0</v>
      </c>
      <c r="AP77">
        <f t="shared" si="74"/>
        <v>-1.2242888733020847E-16</v>
      </c>
      <c r="AQ77">
        <f t="shared" si="75"/>
        <v>-6.0867981001548064E-12</v>
      </c>
      <c r="AR77">
        <f t="shared" si="76"/>
        <v>-6.0869205290421364E-12</v>
      </c>
      <c r="AS77">
        <f t="shared" si="77"/>
        <v>-5.9167809227744911E-5</v>
      </c>
      <c r="AT77">
        <f t="shared" si="78"/>
        <v>-3.8656302033973106E-5</v>
      </c>
      <c r="AU77">
        <f t="shared" si="79"/>
        <v>-9.7824117348638541E-5</v>
      </c>
      <c r="AW77">
        <v>74</v>
      </c>
      <c r="AX77">
        <f>IF(Z77&gt;0, (R77*SUMPRODUCT(K77:$K$98, X77:$X$98)-K77*$AZ$3)/Z77, 0)</f>
        <v>-201367948253096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0.82894669600000004</v>
      </c>
      <c r="Q78" s="5">
        <f t="shared" si="91"/>
        <v>50</v>
      </c>
      <c r="R78">
        <f t="shared" si="62"/>
        <v>500000</v>
      </c>
      <c r="S78">
        <f t="shared" si="63"/>
        <v>-1116355929840220.3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-2.162907371693525</v>
      </c>
      <c r="AC78">
        <f t="shared" si="64"/>
        <v>-1.931167296160254</v>
      </c>
      <c r="AE78">
        <f t="shared" si="65"/>
        <v>0</v>
      </c>
      <c r="AF78">
        <f t="shared" si="66"/>
        <v>0</v>
      </c>
      <c r="AG78">
        <f t="shared" si="67"/>
        <v>-8.6494246348324333E-14</v>
      </c>
      <c r="AH78">
        <f t="shared" si="68"/>
        <v>-4.4518875398826667E-9</v>
      </c>
      <c r="AI78">
        <f t="shared" si="69"/>
        <v>-4.4519740341290154E-9</v>
      </c>
      <c r="AJ78">
        <f t="shared" si="70"/>
        <v>-0.23174007553327103</v>
      </c>
      <c r="AK78">
        <f t="shared" si="92"/>
        <v>-0.15140351601854676</v>
      </c>
      <c r="AL78">
        <f t="shared" si="71"/>
        <v>-0.38314359600379183</v>
      </c>
      <c r="AN78">
        <f t="shared" si="72"/>
        <v>0</v>
      </c>
      <c r="AO78">
        <f t="shared" si="73"/>
        <v>0</v>
      </c>
      <c r="AP78">
        <f t="shared" si="74"/>
        <v>-1.7604979294262332E-17</v>
      </c>
      <c r="AQ78">
        <f t="shared" si="75"/>
        <v>-9.0613412185118367E-13</v>
      </c>
      <c r="AR78">
        <f t="shared" si="76"/>
        <v>-9.0615172683047801E-13</v>
      </c>
      <c r="AS78">
        <f t="shared" si="77"/>
        <v>-4.7168215270460745E-5</v>
      </c>
      <c r="AT78">
        <f t="shared" si="78"/>
        <v>-3.0816567310741926E-5</v>
      </c>
      <c r="AU78">
        <f t="shared" si="79"/>
        <v>-7.7984783487354398E-5</v>
      </c>
      <c r="AW78">
        <v>75</v>
      </c>
      <c r="AX78">
        <f>IF(Z78&gt;0, (R78*SUMPRODUCT(K78:$K$98, X78:$X$98)-K78*$AZ$3)/Z78, 0)</f>
        <v>-1116355929840220.3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0.83370721699999994</v>
      </c>
      <c r="Q79" s="5">
        <f t="shared" si="91"/>
        <v>50</v>
      </c>
      <c r="R79">
        <f t="shared" si="62"/>
        <v>500000</v>
      </c>
      <c r="S79">
        <f t="shared" si="63"/>
        <v>-6377430530040699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-1.931167296160254</v>
      </c>
      <c r="AC79">
        <f t="shared" si="64"/>
        <v>-1.7242565144295909</v>
      </c>
      <c r="AE79">
        <f t="shared" si="65"/>
        <v>0</v>
      </c>
      <c r="AF79">
        <f t="shared" si="66"/>
        <v>0</v>
      </c>
      <c r="AG79">
        <f t="shared" si="67"/>
        <v>-1.3518426475267205E-14</v>
      </c>
      <c r="AH79">
        <f t="shared" si="68"/>
        <v>-7.211087740957389E-10</v>
      </c>
      <c r="AI79">
        <f t="shared" si="69"/>
        <v>-7.2112229252221416E-10</v>
      </c>
      <c r="AJ79">
        <f t="shared" si="70"/>
        <v>-0.20691078173066302</v>
      </c>
      <c r="AK79">
        <f t="shared" si="92"/>
        <v>-0.13518171073121779</v>
      </c>
      <c r="AL79">
        <f t="shared" si="71"/>
        <v>-0.34209249318300311</v>
      </c>
      <c r="AN79">
        <f t="shared" si="72"/>
        <v>0</v>
      </c>
      <c r="AO79">
        <f t="shared" si="73"/>
        <v>0</v>
      </c>
      <c r="AP79">
        <f t="shared" si="74"/>
        <v>-2.4567242933550334E-18</v>
      </c>
      <c r="AQ79">
        <f t="shared" si="75"/>
        <v>-1.310481990425185E-13</v>
      </c>
      <c r="AR79">
        <f t="shared" si="76"/>
        <v>-1.3105065576681185E-13</v>
      </c>
      <c r="AS79">
        <f t="shared" si="77"/>
        <v>-3.7602212429442767E-5</v>
      </c>
      <c r="AT79">
        <f t="shared" si="78"/>
        <v>-2.4566778787330067E-5</v>
      </c>
      <c r="AU79">
        <f t="shared" si="79"/>
        <v>-6.2168991347823484E-5</v>
      </c>
      <c r="AW79">
        <v>76</v>
      </c>
      <c r="AX79">
        <f>IF(Z79&gt;0, (R79*SUMPRODUCT(K79:$K$98, X79:$X$98)-K79*$AZ$3)/Z79, 0)</f>
        <v>-6377430530040699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0.83838979800000002</v>
      </c>
      <c r="Q80" s="5">
        <f t="shared" si="91"/>
        <v>50</v>
      </c>
      <c r="R80">
        <f t="shared" si="62"/>
        <v>500000</v>
      </c>
      <c r="S80">
        <f t="shared" si="63"/>
        <v>-3.755772584369012E+16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-1.7242565144295909</v>
      </c>
      <c r="AC80">
        <f t="shared" si="64"/>
        <v>-1.5395147450265352</v>
      </c>
      <c r="AE80">
        <f t="shared" si="65"/>
        <v>0</v>
      </c>
      <c r="AF80">
        <f t="shared" si="66"/>
        <v>0</v>
      </c>
      <c r="AG80">
        <f t="shared" si="67"/>
        <v>-2.0495313686374078E-15</v>
      </c>
      <c r="AH80">
        <f t="shared" si="68"/>
        <v>-1.1333710841877124E-10</v>
      </c>
      <c r="AI80">
        <f t="shared" si="69"/>
        <v>-1.1333915795013988E-10</v>
      </c>
      <c r="AJ80">
        <f t="shared" si="70"/>
        <v>-0.18474176940305576</v>
      </c>
      <c r="AK80">
        <f t="shared" si="92"/>
        <v>-0.12069795601007138</v>
      </c>
      <c r="AL80">
        <f t="shared" si="71"/>
        <v>-0.30543972552646631</v>
      </c>
      <c r="AN80">
        <f t="shared" si="72"/>
        <v>0</v>
      </c>
      <c r="AO80">
        <f t="shared" si="73"/>
        <v>0</v>
      </c>
      <c r="AP80">
        <f t="shared" si="74"/>
        <v>-3.3255755926237823E-19</v>
      </c>
      <c r="AQ80">
        <f t="shared" si="75"/>
        <v>-1.8390112357568024E-14</v>
      </c>
      <c r="AR80">
        <f t="shared" si="76"/>
        <v>-1.8390444915127288E-14</v>
      </c>
      <c r="AS80">
        <f t="shared" si="77"/>
        <v>-2.9976253531234671E-5</v>
      </c>
      <c r="AT80">
        <f t="shared" si="78"/>
        <v>-1.9584485640418814E-5</v>
      </c>
      <c r="AU80">
        <f t="shared" si="79"/>
        <v>-4.9560739190043932E-5</v>
      </c>
      <c r="AW80">
        <v>77</v>
      </c>
      <c r="AX80">
        <f>IF(Z80&gt;0, (R80*SUMPRODUCT(K80:$K$98, X80:$X$98)-K80*$AZ$3)/Z80, 0)</f>
        <v>-3.755772584369012E+16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0.84318435700000005</v>
      </c>
      <c r="Q81" s="5">
        <f t="shared" si="91"/>
        <v>50</v>
      </c>
      <c r="R81">
        <f t="shared" si="62"/>
        <v>500000</v>
      </c>
      <c r="S81">
        <f t="shared" si="63"/>
        <v>-2.284067494702144E+17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-1.5395147450265352</v>
      </c>
      <c r="AC81">
        <f t="shared" si="64"/>
        <v>-1.3745667366308509</v>
      </c>
      <c r="AE81">
        <f t="shared" si="65"/>
        <v>0</v>
      </c>
      <c r="AF81">
        <f t="shared" si="66"/>
        <v>0</v>
      </c>
      <c r="AG81">
        <f t="shared" si="67"/>
        <v>-3.00903265735171E-16</v>
      </c>
      <c r="AH81">
        <f t="shared" si="68"/>
        <v>-1.7281327892158627E-11</v>
      </c>
      <c r="AI81">
        <f t="shared" si="69"/>
        <v>-1.7281628795424361E-11</v>
      </c>
      <c r="AJ81">
        <f t="shared" si="70"/>
        <v>-0.16494800839568424</v>
      </c>
      <c r="AK81">
        <f t="shared" si="92"/>
        <v>-0.10776603215185747</v>
      </c>
      <c r="AL81">
        <f t="shared" si="71"/>
        <v>-0.27271404056482335</v>
      </c>
      <c r="AN81">
        <f t="shared" si="72"/>
        <v>0</v>
      </c>
      <c r="AO81">
        <f t="shared" si="73"/>
        <v>0</v>
      </c>
      <c r="AP81">
        <f t="shared" si="74"/>
        <v>-4.3593439194300582E-20</v>
      </c>
      <c r="AQ81">
        <f t="shared" si="75"/>
        <v>-2.5036368908226584E-15</v>
      </c>
      <c r="AR81">
        <f t="shared" si="76"/>
        <v>-2.5036804842618526E-15</v>
      </c>
      <c r="AS81">
        <f t="shared" si="77"/>
        <v>-2.3896885787031739E-5</v>
      </c>
      <c r="AT81">
        <f t="shared" si="78"/>
        <v>-1.5612632047528914E-5</v>
      </c>
      <c r="AU81">
        <f t="shared" si="79"/>
        <v>-3.9509517837064337E-5</v>
      </c>
      <c r="AW81">
        <v>78</v>
      </c>
      <c r="AX81">
        <f>IF(Z81&gt;0, (R81*SUMPRODUCT(K81:$K$98, X81:$X$98)-K81*$AZ$3)/Z81, 0)</f>
        <v>-2.284067494702144E+17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0.84806285100000001</v>
      </c>
      <c r="Q82" s="5">
        <f t="shared" si="91"/>
        <v>50</v>
      </c>
      <c r="R82">
        <f t="shared" si="62"/>
        <v>500000</v>
      </c>
      <c r="S82">
        <f t="shared" si="63"/>
        <v>-1.4367950827394959E+18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-1.3745667366308509</v>
      </c>
      <c r="AC82">
        <f t="shared" si="64"/>
        <v>-1.2272917291346903</v>
      </c>
      <c r="AE82">
        <f t="shared" si="65"/>
        <v>0</v>
      </c>
      <c r="AF82">
        <f t="shared" si="66"/>
        <v>0</v>
      </c>
      <c r="AG82">
        <f t="shared" si="67"/>
        <v>-4.270935166323956E-17</v>
      </c>
      <c r="AH82">
        <f t="shared" si="68"/>
        <v>-2.5518488141457974E-12</v>
      </c>
      <c r="AI82">
        <f t="shared" si="69"/>
        <v>-2.5518915234974608E-12</v>
      </c>
      <c r="AJ82">
        <f t="shared" si="70"/>
        <v>-0.14727500749616063</v>
      </c>
      <c r="AK82">
        <f t="shared" si="92"/>
        <v>-9.6219671564159573E-2</v>
      </c>
      <c r="AL82">
        <f t="shared" si="71"/>
        <v>-0.24349467906287209</v>
      </c>
      <c r="AN82">
        <f t="shared" si="72"/>
        <v>0</v>
      </c>
      <c r="AO82">
        <f t="shared" si="73"/>
        <v>0</v>
      </c>
      <c r="AP82">
        <f t="shared" si="74"/>
        <v>-5.5245789949498929E-21</v>
      </c>
      <c r="AQ82">
        <f t="shared" si="75"/>
        <v>-3.3008907435726505E-16</v>
      </c>
      <c r="AR82">
        <f t="shared" si="76"/>
        <v>-3.3009459893626003E-16</v>
      </c>
      <c r="AS82">
        <f t="shared" si="77"/>
        <v>-1.9050451041959508E-5</v>
      </c>
      <c r="AT82">
        <f t="shared" si="78"/>
        <v>-1.2446294680747046E-5</v>
      </c>
      <c r="AU82">
        <f t="shared" si="79"/>
        <v>-3.1496745723036644E-5</v>
      </c>
      <c r="AW82">
        <v>79</v>
      </c>
      <c r="AX82">
        <f>IF(Z82&gt;0, (R82*SUMPRODUCT(K82:$K$98, X82:$X$98)-K82*$AZ$3)/Z82, 0)</f>
        <v>-1.4367950827394959E+18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0.85299375700000002</v>
      </c>
      <c r="Q83" s="5">
        <f t="shared" si="91"/>
        <v>50</v>
      </c>
      <c r="R83">
        <f t="shared" si="62"/>
        <v>500000</v>
      </c>
      <c r="S83">
        <f t="shared" si="63"/>
        <v>-9.3634620171723018E+18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-1.2272917291346903</v>
      </c>
      <c r="AC83">
        <f t="shared" si="64"/>
        <v>-1.0957961867274022</v>
      </c>
      <c r="AE83">
        <f t="shared" si="65"/>
        <v>0</v>
      </c>
      <c r="AF83">
        <f t="shared" si="66"/>
        <v>0</v>
      </c>
      <c r="AG83">
        <f t="shared" si="67"/>
        <v>-5.851447812346254E-18</v>
      </c>
      <c r="AH83">
        <f t="shared" si="68"/>
        <v>-3.6430810334260914E-13</v>
      </c>
      <c r="AI83">
        <f t="shared" si="69"/>
        <v>-3.6431395479042148E-13</v>
      </c>
      <c r="AJ83">
        <f t="shared" si="70"/>
        <v>-0.13149554240728811</v>
      </c>
      <c r="AK83">
        <f t="shared" si="92"/>
        <v>-8.5910421039428336E-2</v>
      </c>
      <c r="AL83">
        <f t="shared" si="71"/>
        <v>-0.21740596344708077</v>
      </c>
      <c r="AN83">
        <f t="shared" si="72"/>
        <v>0</v>
      </c>
      <c r="AO83">
        <f t="shared" si="73"/>
        <v>0</v>
      </c>
      <c r="AP83">
        <f t="shared" si="74"/>
        <v>-6.7580518951321498E-22</v>
      </c>
      <c r="AQ83">
        <f t="shared" si="75"/>
        <v>-4.2075280292371367E-17</v>
      </c>
      <c r="AR83">
        <f t="shared" si="76"/>
        <v>-4.2075956097560881E-17</v>
      </c>
      <c r="AS83">
        <f t="shared" si="77"/>
        <v>-1.5186902935235786E-5</v>
      </c>
      <c r="AT83">
        <f t="shared" si="78"/>
        <v>-9.9221099176873915E-6</v>
      </c>
      <c r="AU83">
        <f t="shared" si="79"/>
        <v>-2.5109012852965253E-5</v>
      </c>
      <c r="AW83">
        <v>80</v>
      </c>
      <c r="AX83">
        <f>IF(Z83&gt;0, (R83*SUMPRODUCT(K83:$K$98, X83:$X$98)-K83*$AZ$3)/Z83, 0)</f>
        <v>-9.3634620171723018E+18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0.85794593600000002</v>
      </c>
      <c r="Q84" s="5">
        <f t="shared" si="91"/>
        <v>50</v>
      </c>
      <c r="R84">
        <f t="shared" si="62"/>
        <v>500000</v>
      </c>
      <c r="S84">
        <f t="shared" si="63"/>
        <v>-6.3309175732023214E+19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-1.0957961867274022</v>
      </c>
      <c r="AC84">
        <f t="shared" si="64"/>
        <v>-0.97838945243518061</v>
      </c>
      <c r="AE84">
        <f t="shared" si="65"/>
        <v>0</v>
      </c>
      <c r="AF84">
        <f t="shared" si="66"/>
        <v>0</v>
      </c>
      <c r="AG84">
        <f t="shared" si="67"/>
        <v>-7.7270746390423238E-19</v>
      </c>
      <c r="AH84">
        <f t="shared" si="68"/>
        <v>-5.0202258703185588E-14</v>
      </c>
      <c r="AI84">
        <f t="shared" si="69"/>
        <v>-5.020303141064949E-14</v>
      </c>
      <c r="AJ84">
        <f t="shared" si="70"/>
        <v>-0.11740673429222159</v>
      </c>
      <c r="AK84">
        <f t="shared" si="92"/>
        <v>-7.6705733070918158E-2</v>
      </c>
      <c r="AL84">
        <f t="shared" si="71"/>
        <v>-0.19411246736318996</v>
      </c>
      <c r="AN84">
        <f t="shared" si="72"/>
        <v>0</v>
      </c>
      <c r="AO84">
        <f t="shared" si="73"/>
        <v>0</v>
      </c>
      <c r="AP84">
        <f t="shared" si="74"/>
        <v>-7.9681090845991293E-23</v>
      </c>
      <c r="AQ84">
        <f t="shared" si="75"/>
        <v>-5.1768242488443983E-18</v>
      </c>
      <c r="AR84">
        <f t="shared" si="76"/>
        <v>-5.1769039299352435E-18</v>
      </c>
      <c r="AS84">
        <f t="shared" si="77"/>
        <v>-1.2106906038931597E-5</v>
      </c>
      <c r="AT84">
        <f t="shared" si="78"/>
        <v>-7.9098452787686479E-6</v>
      </c>
      <c r="AU84">
        <f t="shared" si="79"/>
        <v>-2.0016751317705423E-5</v>
      </c>
      <c r="AW84">
        <v>81</v>
      </c>
      <c r="AX84">
        <f>IF(Z84&gt;0, (R84*SUMPRODUCT(K84:$K$98, X84:$X$98)-K84*$AZ$3)/Z84, 0)</f>
        <v>-6.3309175732023214E+19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0.86292441799999997</v>
      </c>
      <c r="Q85" s="5">
        <f t="shared" si="91"/>
        <v>50</v>
      </c>
      <c r="R85">
        <f t="shared" si="62"/>
        <v>500000</v>
      </c>
      <c r="S85">
        <f t="shared" si="63"/>
        <v>-4.4482227719197072E+20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-0.97838945243518061</v>
      </c>
      <c r="AC85">
        <f t="shared" si="64"/>
        <v>-0.87356201110283982</v>
      </c>
      <c r="AE85">
        <f t="shared" si="65"/>
        <v>0</v>
      </c>
      <c r="AF85">
        <f t="shared" si="66"/>
        <v>0</v>
      </c>
      <c r="AG85">
        <f t="shared" si="67"/>
        <v>-9.819225069137433E-20</v>
      </c>
      <c r="AH85">
        <f t="shared" si="68"/>
        <v>-6.6678813857381572E-15</v>
      </c>
      <c r="AI85">
        <f t="shared" si="69"/>
        <v>-6.6679795779888488E-15</v>
      </c>
      <c r="AJ85">
        <f t="shared" si="70"/>
        <v>-0.10482744133234079</v>
      </c>
      <c r="AK85">
        <f t="shared" si="92"/>
        <v>-6.8487261670462651E-2</v>
      </c>
      <c r="AL85">
        <f t="shared" si="71"/>
        <v>-0.1733147030028101</v>
      </c>
      <c r="AN85">
        <f t="shared" si="72"/>
        <v>0</v>
      </c>
      <c r="AO85">
        <f t="shared" si="73"/>
        <v>0</v>
      </c>
      <c r="AP85">
        <f t="shared" si="74"/>
        <v>-9.0406437443296575E-24</v>
      </c>
      <c r="AQ85">
        <f t="shared" si="75"/>
        <v>-6.1391749057037639E-19</v>
      </c>
      <c r="AR85">
        <f t="shared" si="76"/>
        <v>-6.1392653121412076E-19</v>
      </c>
      <c r="AS85">
        <f t="shared" si="77"/>
        <v>-9.651551370321751E-6</v>
      </c>
      <c r="AT85">
        <f t="shared" si="78"/>
        <v>-6.3056802286102113E-6</v>
      </c>
      <c r="AU85">
        <f t="shared" si="79"/>
        <v>-1.5957231598932577E-5</v>
      </c>
      <c r="AW85">
        <v>82</v>
      </c>
      <c r="AX85">
        <f>IF(Z85&gt;0, (R85*SUMPRODUCT(K85:$K$98, X85:$X$98)-K85*$AZ$3)/Z85, 0)</f>
        <v>-4.4482227719197072E+20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0.86793829099999997</v>
      </c>
      <c r="Q86" s="5">
        <f t="shared" si="91"/>
        <v>50</v>
      </c>
      <c r="R86">
        <f t="shared" si="62"/>
        <v>500000</v>
      </c>
      <c r="S86">
        <f t="shared" si="63"/>
        <v>-3.2537865539211048E+21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-0.87356201110283982</v>
      </c>
      <c r="AC86">
        <f t="shared" si="64"/>
        <v>-0.77996608134182122</v>
      </c>
      <c r="AE86">
        <f t="shared" si="65"/>
        <v>0</v>
      </c>
      <c r="AF86">
        <f t="shared" si="66"/>
        <v>0</v>
      </c>
      <c r="AG86">
        <f t="shared" si="67"/>
        <v>-1.1985513929945591E-20</v>
      </c>
      <c r="AH86">
        <f t="shared" si="68"/>
        <v>-8.5224814254514999E-16</v>
      </c>
      <c r="AI86">
        <f t="shared" si="69"/>
        <v>-8.5226012805907997E-16</v>
      </c>
      <c r="AJ86">
        <f t="shared" si="70"/>
        <v>-9.3595929761018604E-2</v>
      </c>
      <c r="AK86">
        <f t="shared" si="92"/>
        <v>-6.1149340777198795E-2</v>
      </c>
      <c r="AL86">
        <f t="shared" si="71"/>
        <v>-0.15474527053821824</v>
      </c>
      <c r="AN86">
        <f t="shared" si="72"/>
        <v>0</v>
      </c>
      <c r="AO86">
        <f t="shared" si="73"/>
        <v>0</v>
      </c>
      <c r="AP86">
        <f t="shared" si="74"/>
        <v>-9.8528252311878373E-25</v>
      </c>
      <c r="AQ86">
        <f t="shared" si="75"/>
        <v>-7.0060007866011811E-20</v>
      </c>
      <c r="AR86">
        <f t="shared" si="76"/>
        <v>-7.006099314853493E-20</v>
      </c>
      <c r="AS86">
        <f t="shared" si="77"/>
        <v>-7.6941576612896645E-6</v>
      </c>
      <c r="AT86">
        <f t="shared" si="78"/>
        <v>-5.0268496720425783E-6</v>
      </c>
      <c r="AU86">
        <f t="shared" si="79"/>
        <v>-1.2721007333332313E-5</v>
      </c>
      <c r="AW86">
        <v>83</v>
      </c>
      <c r="AX86">
        <f>IF(Z86&gt;0, (R86*SUMPRODUCT(K86:$K$98, X86:$X$98)-K86*$AZ$3)/Z86, 0)</f>
        <v>-3.2537865539211048E+21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0.872959127</v>
      </c>
      <c r="Q87" s="5">
        <f t="shared" si="91"/>
        <v>50</v>
      </c>
      <c r="R87">
        <f t="shared" si="62"/>
        <v>500000</v>
      </c>
      <c r="S87">
        <f t="shared" si="63"/>
        <v>-2.482181217155639E+22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-0.77996608134182122</v>
      </c>
      <c r="AC87">
        <f t="shared" si="64"/>
        <v>-0.69639828691234029</v>
      </c>
      <c r="AE87">
        <f t="shared" si="65"/>
        <v>0</v>
      </c>
      <c r="AF87">
        <f t="shared" si="66"/>
        <v>0</v>
      </c>
      <c r="AG87">
        <f t="shared" si="67"/>
        <v>-1.4027950137144929E-21</v>
      </c>
      <c r="AH87">
        <f t="shared" si="68"/>
        <v>-1.0462863776931642E-16</v>
      </c>
      <c r="AI87">
        <f t="shared" si="69"/>
        <v>-1.0463004056433013E-16</v>
      </c>
      <c r="AJ87">
        <f t="shared" si="70"/>
        <v>-8.3567794429480924E-2</v>
      </c>
      <c r="AK87">
        <f t="shared" si="92"/>
        <v>-5.4597625693927489E-2</v>
      </c>
      <c r="AL87">
        <f t="shared" si="71"/>
        <v>-0.13816542012340852</v>
      </c>
      <c r="AN87">
        <f t="shared" si="72"/>
        <v>0</v>
      </c>
      <c r="AO87">
        <f t="shared" si="73"/>
        <v>0</v>
      </c>
      <c r="AP87">
        <f t="shared" si="74"/>
        <v>-1.0296279165845101E-25</v>
      </c>
      <c r="AQ87">
        <f t="shared" si="75"/>
        <v>-7.6795658145547385E-21</v>
      </c>
      <c r="AR87">
        <f t="shared" si="76"/>
        <v>-7.6796687773463965E-21</v>
      </c>
      <c r="AS87">
        <f t="shared" si="77"/>
        <v>-6.1337353804924E-6</v>
      </c>
      <c r="AT87">
        <f t="shared" si="78"/>
        <v>-4.0073737819216977E-6</v>
      </c>
      <c r="AU87">
        <f t="shared" si="79"/>
        <v>-1.0141109162414105E-5</v>
      </c>
      <c r="AW87">
        <v>84</v>
      </c>
      <c r="AX87">
        <f>IF(Z87&gt;0, (R87*SUMPRODUCT(K87:$K$98, X87:$X$98)-K87*$AZ$3)/Z87, 0)</f>
        <v>-2.482181217155639E+22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0.877957722</v>
      </c>
      <c r="Q88" s="5">
        <f t="shared" si="91"/>
        <v>50</v>
      </c>
      <c r="R88">
        <f t="shared" si="62"/>
        <v>500000</v>
      </c>
      <c r="S88">
        <f t="shared" si="63"/>
        <v>-1.9780329971542073E+23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-0.69639828691234029</v>
      </c>
      <c r="AC88">
        <f t="shared" si="64"/>
        <v>-0.62178418474316099</v>
      </c>
      <c r="AE88">
        <f t="shared" si="65"/>
        <v>0</v>
      </c>
      <c r="AF88">
        <f t="shared" si="66"/>
        <v>0</v>
      </c>
      <c r="AG88">
        <f t="shared" si="67"/>
        <v>-1.5717234890361305E-22</v>
      </c>
      <c r="AH88">
        <f t="shared" si="68"/>
        <v>-1.2315947146737349E-17</v>
      </c>
      <c r="AI88">
        <f t="shared" si="69"/>
        <v>-1.2316104319086253E-17</v>
      </c>
      <c r="AJ88">
        <f t="shared" si="70"/>
        <v>-7.4614102169179297E-2</v>
      </c>
      <c r="AK88">
        <f t="shared" si="92"/>
        <v>-4.8747880083863826E-2</v>
      </c>
      <c r="AL88">
        <f t="shared" si="71"/>
        <v>-0.12336198225304314</v>
      </c>
      <c r="AN88">
        <f t="shared" si="72"/>
        <v>0</v>
      </c>
      <c r="AO88">
        <f t="shared" si="73"/>
        <v>0</v>
      </c>
      <c r="AP88">
        <f t="shared" si="74"/>
        <v>-1.030016582736808E-26</v>
      </c>
      <c r="AQ88">
        <f t="shared" si="75"/>
        <v>-8.071158751358414E-22</v>
      </c>
      <c r="AR88">
        <f t="shared" si="76"/>
        <v>-8.0712617530166879E-22</v>
      </c>
      <c r="AS88">
        <f t="shared" si="77"/>
        <v>-4.8897762918466135E-6</v>
      </c>
      <c r="AT88">
        <f t="shared" si="78"/>
        <v>-3.1946538440064552E-6</v>
      </c>
      <c r="AU88">
        <f t="shared" si="79"/>
        <v>-8.0844301358530687E-6</v>
      </c>
      <c r="AW88">
        <v>85</v>
      </c>
      <c r="AX88">
        <f>IF(Z88&gt;0, (R88*SUMPRODUCT(K88:$K$98, X88:$X$98)-K88*$AZ$3)/Z88, 0)</f>
        <v>-1.9780329971542073E+23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0.88376105100000002</v>
      </c>
      <c r="Q89" s="5">
        <f t="shared" si="91"/>
        <v>50</v>
      </c>
      <c r="R89">
        <f t="shared" si="62"/>
        <v>500000</v>
      </c>
      <c r="S89">
        <f t="shared" si="63"/>
        <v>-1.6623855063892408E+24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-0.62178418474316099</v>
      </c>
      <c r="AC89">
        <f t="shared" si="64"/>
        <v>-0.55516445066353659</v>
      </c>
      <c r="AE89">
        <f t="shared" si="65"/>
        <v>0</v>
      </c>
      <c r="AF89">
        <f t="shared" si="66"/>
        <v>0</v>
      </c>
      <c r="AG89">
        <f t="shared" si="67"/>
        <v>-1.6697825159381143E-23</v>
      </c>
      <c r="AH89">
        <f t="shared" si="68"/>
        <v>-1.3890280025519578E-18</v>
      </c>
      <c r="AI89">
        <f t="shared" si="69"/>
        <v>-1.3890447003771171E-18</v>
      </c>
      <c r="AJ89">
        <f t="shared" si="70"/>
        <v>-6.6619734079624404E-2</v>
      </c>
      <c r="AK89">
        <f t="shared" si="92"/>
        <v>-4.3524892932021275E-2</v>
      </c>
      <c r="AL89">
        <f t="shared" si="71"/>
        <v>-0.11014462701164568</v>
      </c>
      <c r="AN89">
        <f t="shared" si="72"/>
        <v>0</v>
      </c>
      <c r="AO89">
        <f t="shared" si="73"/>
        <v>0</v>
      </c>
      <c r="AP89">
        <f t="shared" si="74"/>
        <v>-9.7703463573687466E-28</v>
      </c>
      <c r="AQ89">
        <f t="shared" si="75"/>
        <v>-8.1275762295259815E-23</v>
      </c>
      <c r="AR89">
        <f t="shared" si="76"/>
        <v>-8.1276739329895551E-23</v>
      </c>
      <c r="AS89">
        <f t="shared" si="77"/>
        <v>-3.8980997224542532E-6</v>
      </c>
      <c r="AT89">
        <f t="shared" si="78"/>
        <v>-2.5467584853367786E-6</v>
      </c>
      <c r="AU89">
        <f t="shared" si="79"/>
        <v>-6.4448582077910318E-6</v>
      </c>
      <c r="AW89">
        <v>86</v>
      </c>
      <c r="AX89">
        <f>IF(Z89&gt;0, (R89*SUMPRODUCT(K89:$K$98, X89:$X$98)-K89*$AZ$3)/Z89, 0)</f>
        <v>-1.6623855063892408E+24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0.88953285599999998</v>
      </c>
      <c r="Q90" s="5">
        <f t="shared" si="91"/>
        <v>50</v>
      </c>
      <c r="R90">
        <f t="shared" si="62"/>
        <v>500000</v>
      </c>
      <c r="S90">
        <f t="shared" si="63"/>
        <v>-1.4773713220730373E+25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-0.55516445066353659</v>
      </c>
      <c r="AC90">
        <f t="shared" si="64"/>
        <v>-0.49568254523530048</v>
      </c>
      <c r="AE90">
        <f t="shared" si="65"/>
        <v>0</v>
      </c>
      <c r="AF90">
        <f t="shared" si="66"/>
        <v>0</v>
      </c>
      <c r="AG90">
        <f t="shared" si="67"/>
        <v>-1.6775828047743682E-24</v>
      </c>
      <c r="AH90">
        <f t="shared" si="68"/>
        <v>-1.4853264103012964E-19</v>
      </c>
      <c r="AI90">
        <f t="shared" si="69"/>
        <v>-1.4853431861293441E-19</v>
      </c>
      <c r="AJ90">
        <f t="shared" si="70"/>
        <v>-5.9481905428236115E-2</v>
      </c>
      <c r="AK90">
        <f t="shared" si="92"/>
        <v>-3.8861511546447562E-2</v>
      </c>
      <c r="AL90">
        <f t="shared" si="71"/>
        <v>-9.8343416974683684E-2</v>
      </c>
      <c r="AN90">
        <f t="shared" si="72"/>
        <v>0</v>
      </c>
      <c r="AO90">
        <f t="shared" si="73"/>
        <v>0</v>
      </c>
      <c r="AP90">
        <f t="shared" si="74"/>
        <v>-8.7642749501396538E-29</v>
      </c>
      <c r="AQ90">
        <f t="shared" si="75"/>
        <v>-7.7598608030173365E-24</v>
      </c>
      <c r="AR90">
        <f t="shared" si="76"/>
        <v>-7.7599484457668371E-24</v>
      </c>
      <c r="AS90">
        <f t="shared" si="77"/>
        <v>-3.1075412328238644E-6</v>
      </c>
      <c r="AT90">
        <f t="shared" si="78"/>
        <v>-2.0302602721115896E-6</v>
      </c>
      <c r="AU90">
        <f t="shared" si="79"/>
        <v>-5.1378015049354544E-6</v>
      </c>
      <c r="AW90">
        <v>87</v>
      </c>
      <c r="AX90">
        <f>IF(Z90&gt;0, (R90*SUMPRODUCT(K90:$K$98, X90:$X$98)-K90*$AZ$3)/Z90, 0)</f>
        <v>-1.4773713220730373E+25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0.89526598199999996</v>
      </c>
      <c r="Q91" s="5">
        <f t="shared" si="91"/>
        <v>50</v>
      </c>
      <c r="R91">
        <f t="shared" si="62"/>
        <v>500000</v>
      </c>
      <c r="S91">
        <f t="shared" si="63"/>
        <v>-1.3924053528112903E+26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-0.49568254523530048</v>
      </c>
      <c r="AC91">
        <f t="shared" si="64"/>
        <v>-0.4425737011029468</v>
      </c>
      <c r="AE91">
        <f t="shared" si="65"/>
        <v>0</v>
      </c>
      <c r="AF91">
        <f t="shared" si="66"/>
        <v>0</v>
      </c>
      <c r="AG91">
        <f t="shared" si="67"/>
        <v>-1.5892415962398552E-25</v>
      </c>
      <c r="AH91">
        <f t="shared" si="68"/>
        <v>-1.5018828171026391E-20</v>
      </c>
      <c r="AI91">
        <f t="shared" si="69"/>
        <v>-1.5018987095186016E-20</v>
      </c>
      <c r="AJ91">
        <f t="shared" si="70"/>
        <v>-5.3108844132353672E-2</v>
      </c>
      <c r="AK91">
        <f t="shared" si="92"/>
        <v>-3.4697778166471037E-2</v>
      </c>
      <c r="AL91">
        <f t="shared" si="71"/>
        <v>-8.7806622298824716E-2</v>
      </c>
      <c r="AN91">
        <f t="shared" si="72"/>
        <v>0</v>
      </c>
      <c r="AO91">
        <f t="shared" si="73"/>
        <v>0</v>
      </c>
      <c r="AP91">
        <f t="shared" si="74"/>
        <v>-7.4131694721739216E-30</v>
      </c>
      <c r="AQ91">
        <f t="shared" si="75"/>
        <v>-7.0056760890667662E-25</v>
      </c>
      <c r="AR91">
        <f t="shared" si="76"/>
        <v>-7.0057502207614888E-25</v>
      </c>
      <c r="AS91">
        <f t="shared" si="77"/>
        <v>-2.4773128450445348E-6</v>
      </c>
      <c r="AT91">
        <f t="shared" si="78"/>
        <v>-1.618511058762428E-6</v>
      </c>
      <c r="AU91">
        <f t="shared" si="79"/>
        <v>-4.095823903806963E-6</v>
      </c>
      <c r="AW91">
        <v>88</v>
      </c>
      <c r="AX91">
        <f>IF(Z91&gt;0, (R91*SUMPRODUCT(K91:$K$98, X91:$X$98)-K91*$AZ$3)/Z91, 0)</f>
        <v>-1.3924053528112903E+26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0.900953271</v>
      </c>
      <c r="Q92" s="5">
        <f t="shared" si="91"/>
        <v>50</v>
      </c>
      <c r="R92">
        <f t="shared" si="62"/>
        <v>500000</v>
      </c>
      <c r="S92">
        <f t="shared" si="63"/>
        <v>-1.3961423164797902E+27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-0.4425737011029468</v>
      </c>
      <c r="AC92">
        <f t="shared" si="64"/>
        <v>-0.39515509027048823</v>
      </c>
      <c r="AE92">
        <f t="shared" si="65"/>
        <v>0</v>
      </c>
      <c r="AF92">
        <f t="shared" si="66"/>
        <v>0</v>
      </c>
      <c r="AG92">
        <f t="shared" si="67"/>
        <v>-1.4151676573589777E-26</v>
      </c>
      <c r="AH92">
        <f t="shared" si="68"/>
        <v>-1.431832414541559E-21</v>
      </c>
      <c r="AI92">
        <f t="shared" si="69"/>
        <v>-1.4318465662181326E-21</v>
      </c>
      <c r="AJ92">
        <f t="shared" si="70"/>
        <v>-4.7418610832458574E-2</v>
      </c>
      <c r="AK92">
        <f t="shared" si="92"/>
        <v>-3.098015907720628E-2</v>
      </c>
      <c r="AL92">
        <f t="shared" si="71"/>
        <v>-7.839876990966485E-2</v>
      </c>
      <c r="AN92">
        <f t="shared" si="72"/>
        <v>0</v>
      </c>
      <c r="AO92">
        <f t="shared" si="73"/>
        <v>0</v>
      </c>
      <c r="AP92">
        <f t="shared" si="74"/>
        <v>-5.8939151162477137E-31</v>
      </c>
      <c r="AQ92">
        <f t="shared" si="75"/>
        <v>-5.963320789671819E-26</v>
      </c>
      <c r="AR92">
        <f t="shared" si="76"/>
        <v>-5.9633797288229821E-26</v>
      </c>
      <c r="AS92">
        <f t="shared" si="77"/>
        <v>-1.9748986328479999E-6</v>
      </c>
      <c r="AT92">
        <f t="shared" si="78"/>
        <v>-1.2902671067940272E-6</v>
      </c>
      <c r="AU92">
        <f t="shared" si="79"/>
        <v>-3.2651657396420268E-6</v>
      </c>
      <c r="AW92">
        <v>89</v>
      </c>
      <c r="AX92">
        <f>IF(Z92&gt;0, (R92*SUMPRODUCT(K92:$K$98, X92:$X$98)-K92*$AZ$3)/Z92, 0)</f>
        <v>-1.3961423164797902E+27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0.90658776299999999</v>
      </c>
      <c r="Q93" s="5">
        <f t="shared" si="91"/>
        <v>50</v>
      </c>
      <c r="R93">
        <f t="shared" si="62"/>
        <v>500000</v>
      </c>
      <c r="S93">
        <f t="shared" si="63"/>
        <v>-1.4944517549794255E+28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-0.39515509027048823</v>
      </c>
      <c r="AC93">
        <f t="shared" si="64"/>
        <v>-0.35281704488436444</v>
      </c>
      <c r="AE93">
        <f t="shared" si="65"/>
        <v>0</v>
      </c>
      <c r="AF93">
        <f t="shared" si="66"/>
        <v>0</v>
      </c>
      <c r="AG93">
        <f t="shared" si="67"/>
        <v>-1.180423000303619E-27</v>
      </c>
      <c r="AH93">
        <f t="shared" si="68"/>
        <v>-1.282973680755026E-22</v>
      </c>
      <c r="AI93">
        <f t="shared" si="69"/>
        <v>-1.282985484985029E-22</v>
      </c>
      <c r="AJ93">
        <f t="shared" si="70"/>
        <v>-4.233804538612379E-2</v>
      </c>
      <c r="AK93">
        <f t="shared" si="92"/>
        <v>-2.7660856318934179E-2</v>
      </c>
      <c r="AL93">
        <f t="shared" si="71"/>
        <v>-6.9998901705057973E-2</v>
      </c>
      <c r="AN93">
        <f t="shared" si="72"/>
        <v>0</v>
      </c>
      <c r="AO93">
        <f t="shared" si="73"/>
        <v>0</v>
      </c>
      <c r="AP93">
        <f t="shared" si="74"/>
        <v>-4.3895057547708666E-32</v>
      </c>
      <c r="AQ93">
        <f t="shared" si="75"/>
        <v>-4.7708493933490172E-27</v>
      </c>
      <c r="AR93">
        <f t="shared" si="76"/>
        <v>-4.7708932884065654E-27</v>
      </c>
      <c r="AS93">
        <f t="shared" si="77"/>
        <v>-1.5743770988903083E-6</v>
      </c>
      <c r="AT93">
        <f t="shared" si="78"/>
        <v>-1.0285930379416669E-6</v>
      </c>
      <c r="AU93">
        <f t="shared" si="79"/>
        <v>-2.6029701368319752E-6</v>
      </c>
      <c r="AW93">
        <v>90</v>
      </c>
      <c r="AX93">
        <f>IF(Z93&gt;0, (R93*SUMPRODUCT(K93:$K$98, X93:$X$98)-K93*$AZ$3)/Z93, 0)</f>
        <v>-1.4944517549794255E+28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0.91219363099999995</v>
      </c>
      <c r="Q94" s="5">
        <f t="shared" si="91"/>
        <v>50</v>
      </c>
      <c r="R94">
        <f t="shared" si="62"/>
        <v>500000</v>
      </c>
      <c r="S94">
        <f t="shared" si="63"/>
        <v>-1.71493920258478E+29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-0.35281704488436444</v>
      </c>
      <c r="AC94">
        <f t="shared" si="64"/>
        <v>-0.31501521864675391</v>
      </c>
      <c r="AE94">
        <f t="shared" si="65"/>
        <v>0</v>
      </c>
      <c r="AF94">
        <f t="shared" si="66"/>
        <v>0</v>
      </c>
      <c r="AG94">
        <f t="shared" si="67"/>
        <v>-9.1844427537710559E-29</v>
      </c>
      <c r="AH94">
        <f t="shared" si="68"/>
        <v>-1.0767743427628722E-23</v>
      </c>
      <c r="AI94">
        <f t="shared" si="69"/>
        <v>-1.076783527205626E-23</v>
      </c>
      <c r="AJ94">
        <f t="shared" si="70"/>
        <v>-3.7801826237610525E-2</v>
      </c>
      <c r="AK94">
        <f t="shared" si="92"/>
        <v>-2.4697193141905514E-2</v>
      </c>
      <c r="AL94">
        <f t="shared" si="71"/>
        <v>-6.249901937951604E-2</v>
      </c>
      <c r="AN94">
        <f t="shared" si="72"/>
        <v>0</v>
      </c>
      <c r="AO94">
        <f t="shared" si="73"/>
        <v>0</v>
      </c>
      <c r="AP94">
        <f t="shared" si="74"/>
        <v>-3.0493884328868374E-33</v>
      </c>
      <c r="AQ94">
        <f t="shared" si="75"/>
        <v>-3.5750707078034216E-28</v>
      </c>
      <c r="AR94">
        <f t="shared" si="76"/>
        <v>-3.5751012016877504E-28</v>
      </c>
      <c r="AS94">
        <f t="shared" si="77"/>
        <v>-1.255083784191891E-6</v>
      </c>
      <c r="AT94">
        <f t="shared" si="78"/>
        <v>-8.1998807233870118E-7</v>
      </c>
      <c r="AU94">
        <f t="shared" si="79"/>
        <v>-2.0750718565305923E-6</v>
      </c>
      <c r="AW94">
        <v>91</v>
      </c>
      <c r="AX94">
        <f>IF(Z94&gt;0, (R94*SUMPRODUCT(K94:$K$98, X94:$X$98)-K94*$AZ$3)/Z94, 0)</f>
        <v>-1.71493920258478E+29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0.91779930600000004</v>
      </c>
      <c r="Q95" s="5">
        <f t="shared" si="91"/>
        <v>50</v>
      </c>
      <c r="R95">
        <f t="shared" si="62"/>
        <v>500000</v>
      </c>
      <c r="S95">
        <f t="shared" si="63"/>
        <v>-2.1207493055309886E+30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-0.31501521864675391</v>
      </c>
      <c r="AC95">
        <f t="shared" si="64"/>
        <v>-0.28126358807745883</v>
      </c>
      <c r="AE95">
        <f t="shared" si="65"/>
        <v>0</v>
      </c>
      <c r="AF95">
        <f t="shared" si="66"/>
        <v>0</v>
      </c>
      <c r="AG95">
        <f t="shared" si="67"/>
        <v>-6.6312314082554107E-30</v>
      </c>
      <c r="AH95">
        <f t="shared" si="68"/>
        <v>-8.4294751854078047E-25</v>
      </c>
      <c r="AI95">
        <f t="shared" si="69"/>
        <v>-8.4295414977218868E-25</v>
      </c>
      <c r="AJ95">
        <f t="shared" si="70"/>
        <v>-3.3751630569295088E-2</v>
      </c>
      <c r="AK95">
        <f t="shared" si="92"/>
        <v>-2.2051065305272777E-2</v>
      </c>
      <c r="AL95">
        <f t="shared" si="71"/>
        <v>-5.5802695874567862E-2</v>
      </c>
      <c r="AN95">
        <f t="shared" si="72"/>
        <v>0</v>
      </c>
      <c r="AO95">
        <f t="shared" si="73"/>
        <v>0</v>
      </c>
      <c r="AP95">
        <f t="shared" si="74"/>
        <v>-1.9657853672321607E-34</v>
      </c>
      <c r="AQ95">
        <f t="shared" si="75"/>
        <v>-2.4988630244892563E-29</v>
      </c>
      <c r="AR95">
        <f t="shared" si="76"/>
        <v>-2.4988826823429285E-29</v>
      </c>
      <c r="AS95">
        <f t="shared" si="77"/>
        <v>-1.000545108571341E-6</v>
      </c>
      <c r="AT95">
        <f t="shared" si="78"/>
        <v>-6.5368947093327573E-7</v>
      </c>
      <c r="AU95">
        <f t="shared" si="79"/>
        <v>-1.6542345795046166E-6</v>
      </c>
      <c r="AW95">
        <v>92</v>
      </c>
      <c r="AX95">
        <f>IF(Z95&gt;0, (R95*SUMPRODUCT(K95:$K$98, X95:$X$98)-K95*$AZ$3)/Z95, 0)</f>
        <v>-2.1207493055309886E+30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0.92340517499999997</v>
      </c>
      <c r="Q96" s="5">
        <f t="shared" si="91"/>
        <v>50</v>
      </c>
      <c r="R96">
        <f t="shared" si="62"/>
        <v>500000</v>
      </c>
      <c r="S96">
        <f t="shared" si="63"/>
        <v>-2.8433533170973363E+31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-0.28126358807745883</v>
      </c>
      <c r="AC96">
        <f t="shared" si="64"/>
        <v>-0.25112820364058824</v>
      </c>
      <c r="AE96">
        <f t="shared" si="65"/>
        <v>0</v>
      </c>
      <c r="AF96">
        <f t="shared" si="66"/>
        <v>0</v>
      </c>
      <c r="AG96">
        <f t="shared" si="67"/>
        <v>-4.4160569516727311E-31</v>
      </c>
      <c r="AH96">
        <f t="shared" si="68"/>
        <v>-6.1233133990055834E-26</v>
      </c>
      <c r="AI96">
        <f t="shared" si="69"/>
        <v>-6.1233575595751007E-26</v>
      </c>
      <c r="AJ96">
        <f t="shared" si="70"/>
        <v>-3.0135384436870583E-2</v>
      </c>
      <c r="AK96">
        <f t="shared" si="92"/>
        <v>-1.968845116542212E-2</v>
      </c>
      <c r="AL96">
        <f t="shared" si="71"/>
        <v>-4.9823835602292699E-2</v>
      </c>
      <c r="AN96">
        <f t="shared" si="72"/>
        <v>0</v>
      </c>
      <c r="AO96">
        <f t="shared" si="73"/>
        <v>0</v>
      </c>
      <c r="AP96">
        <f t="shared" si="74"/>
        <v>-1.1688493974855946E-35</v>
      </c>
      <c r="AQ96">
        <f t="shared" si="75"/>
        <v>-1.6207289116441538E-30</v>
      </c>
      <c r="AR96">
        <f t="shared" si="76"/>
        <v>-1.6207406001381288E-30</v>
      </c>
      <c r="AS96">
        <f t="shared" si="77"/>
        <v>-7.9762843476669305E-7</v>
      </c>
      <c r="AT96">
        <f t="shared" si="78"/>
        <v>-5.2111724404757292E-7</v>
      </c>
      <c r="AU96">
        <f t="shared" si="79"/>
        <v>-1.318745678814266E-6</v>
      </c>
      <c r="AW96">
        <v>93</v>
      </c>
      <c r="AX96">
        <f>IF(Z96&gt;0, (R96*SUMPRODUCT(K96:$K$98, X96:$X$98)-K96*$AZ$3)/Z96, 0)</f>
        <v>-2.8433533170973363E+31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0.92901104300000004</v>
      </c>
      <c r="Q97" s="5">
        <f t="shared" si="91"/>
        <v>50</v>
      </c>
      <c r="R97">
        <f t="shared" si="62"/>
        <v>500000</v>
      </c>
      <c r="S97">
        <f t="shared" si="63"/>
        <v>-4.1625704778602965E+32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-0.25112820364058824</v>
      </c>
      <c r="AC97">
        <f t="shared" si="64"/>
        <v>-0.22422161039338237</v>
      </c>
      <c r="AE97">
        <f t="shared" si="65"/>
        <v>0</v>
      </c>
      <c r="AF97">
        <f t="shared" si="66"/>
        <v>0</v>
      </c>
      <c r="AG97">
        <f t="shared" si="67"/>
        <v>-2.6933070753511894E-32</v>
      </c>
      <c r="AH97">
        <f t="shared" si="68"/>
        <v>-4.1025656746208854E-27</v>
      </c>
      <c r="AI97">
        <f t="shared" si="69"/>
        <v>-4.1025926076916389E-27</v>
      </c>
      <c r="AJ97">
        <f t="shared" si="70"/>
        <v>-2.6906593247205873E-2</v>
      </c>
      <c r="AK97">
        <f t="shared" si="92"/>
        <v>-1.757897425484118E-2</v>
      </c>
      <c r="AL97">
        <f t="shared" si="71"/>
        <v>-4.4485567502047053E-2</v>
      </c>
      <c r="AN97">
        <f t="shared" si="72"/>
        <v>0</v>
      </c>
      <c r="AO97">
        <f t="shared" si="73"/>
        <v>0</v>
      </c>
      <c r="AP97">
        <f t="shared" si="74"/>
        <v>-6.3649022895289953E-37</v>
      </c>
      <c r="AQ97">
        <f t="shared" si="75"/>
        <v>-9.6953035523929818E-32</v>
      </c>
      <c r="AR97">
        <f t="shared" si="76"/>
        <v>-9.6953672014158771E-32</v>
      </c>
      <c r="AS97">
        <f t="shared" si="77"/>
        <v>-6.3586450475661113E-7</v>
      </c>
      <c r="AT97">
        <f t="shared" si="78"/>
        <v>-4.1543147644098612E-7</v>
      </c>
      <c r="AU97">
        <f t="shared" si="79"/>
        <v>-1.0512959811975973E-6</v>
      </c>
      <c r="AW97">
        <v>94</v>
      </c>
      <c r="AX97">
        <f>IF(Z97&gt;0, (R97*SUMPRODUCT(K97:$K$98, X97:$X$98)-K97*$AZ$3)/Z97, 0)</f>
        <v>-4.1625704778602965E+32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-0.22422161039338237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-2.6933070753511893E-28</v>
      </c>
      <c r="AI98">
        <f t="shared" si="69"/>
        <v>-2.6933070753511893E-28</v>
      </c>
      <c r="AJ98">
        <f t="shared" si="70"/>
        <v>-0.22422161039338237</v>
      </c>
      <c r="AK98">
        <f t="shared" si="92"/>
        <v>-1.5695512727536769E-2</v>
      </c>
      <c r="AL98">
        <f t="shared" si="71"/>
        <v>-0.23991712312091915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-5.6829484727937453E-33</v>
      </c>
      <c r="AR98">
        <f t="shared" si="76"/>
        <v>-5.6829484727937453E-33</v>
      </c>
      <c r="AS98">
        <f t="shared" si="77"/>
        <v>-4.7311347080105003E-6</v>
      </c>
      <c r="AT98">
        <f t="shared" si="78"/>
        <v>-3.3117942956073509E-7</v>
      </c>
      <c r="AU98">
        <f t="shared" si="79"/>
        <v>-5.0623141375712362E-6</v>
      </c>
      <c r="AW98">
        <v>95</v>
      </c>
    </row>
    <row r="100" spans="5:50" x14ac:dyDescent="0.25">
      <c r="AN100" s="6">
        <f t="shared" ref="AN100:AU100" si="93">SUM(AN3:AN98)</f>
        <v>16728.874436861825</v>
      </c>
      <c r="AO100" s="6">
        <f t="shared" si="93"/>
        <v>-1672.8874436861825</v>
      </c>
      <c r="AP100" s="6">
        <f t="shared" si="93"/>
        <v>-2848.3586446119166</v>
      </c>
      <c r="AQ100" s="6">
        <f t="shared" si="93"/>
        <v>-9487.9327639108724</v>
      </c>
      <c r="AR100" s="6">
        <f t="shared" si="93"/>
        <v>2719.695584652854</v>
      </c>
      <c r="AS100" s="6">
        <f t="shared" si="93"/>
        <v>-2259.022684226265</v>
      </c>
      <c r="AT100" s="6">
        <f t="shared" si="93"/>
        <v>1317.7632324653212</v>
      </c>
      <c r="AU100" s="6">
        <f t="shared" si="93"/>
        <v>1778.436132891909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33687.912292269008</v>
      </c>
      <c r="K3">
        <v>1</v>
      </c>
      <c r="L3" s="2">
        <v>0</v>
      </c>
      <c r="O3">
        <f>$C$3</f>
        <v>33687.912292269008</v>
      </c>
      <c r="P3">
        <f>O3*C5</f>
        <v>3368.7912292269011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33687.912292269008</v>
      </c>
      <c r="AF3">
        <f t="shared" ref="AF3:AF34" si="4">-$Z3*P3</f>
        <v>-3368.7912292269011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27799.212859042105</v>
      </c>
      <c r="AJ3">
        <f t="shared" ref="AJ3:AJ34" si="8">AB3-AC3</f>
        <v>0</v>
      </c>
      <c r="AL3">
        <f t="shared" ref="AL3:AL34" si="9">SUM(AI3:AK3)</f>
        <v>27799.212859042105</v>
      </c>
      <c r="AN3">
        <f t="shared" ref="AN3:AN34" si="10">AE3*$K3</f>
        <v>33687.912292269008</v>
      </c>
      <c r="AO3">
        <f t="shared" ref="AO3:AO34" si="11">AF3*$K3</f>
        <v>-3368.7912292269011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27799.212859042105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27799.212859042105</v>
      </c>
      <c r="AW3">
        <v>0</v>
      </c>
      <c r="AX3">
        <f>IF(Z3&gt;0, (R3*SUMPRODUCT(K3:$K$98, X3:$X$98)-K3*$AZ$3)/Z3, 0)</f>
        <v>0</v>
      </c>
      <c r="AZ3">
        <f>C6*SUMPRODUCT(X4:X89, K4:K89)/1</f>
        <v>19496.961395084931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500000</v>
      </c>
      <c r="S4">
        <f t="shared" si="1"/>
        <v>2113.0693131156377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2088.960149473387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-2088.960149473387</v>
      </c>
      <c r="AK4">
        <f>G4*SUM(AB4, AE4:AF4)</f>
        <v>0</v>
      </c>
      <c r="AL4">
        <f t="shared" si="9"/>
        <v>-2793.7336494733872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-629.26205357142851</v>
      </c>
      <c r="AR4">
        <f t="shared" si="14"/>
        <v>-629.26205357142851</v>
      </c>
      <c r="AS4">
        <f t="shared" si="15"/>
        <v>-1865.1429906012384</v>
      </c>
      <c r="AT4">
        <f t="shared" si="16"/>
        <v>0</v>
      </c>
      <c r="AU4">
        <f t="shared" si="17"/>
        <v>-2494.4050441726672</v>
      </c>
      <c r="AW4">
        <v>1</v>
      </c>
      <c r="AX4">
        <f>IF(Z4&gt;0, (R4*SUMPRODUCT(K4:$K$98, X4:$X$98)-K4*$AZ$3)/Z4, 0)</f>
        <v>2113.0693131156377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1.462746E-3</v>
      </c>
      <c r="Q5" s="5">
        <f t="shared" ref="Q5:Q36" si="29">$C$8</f>
        <v>50</v>
      </c>
      <c r="R5">
        <f t="shared" si="0"/>
        <v>500000</v>
      </c>
      <c r="S5">
        <f t="shared" si="1"/>
        <v>3402.2125308790573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2088.960149473387</v>
      </c>
      <c r="AC5">
        <f t="shared" si="2"/>
        <v>3324.8410865031965</v>
      </c>
      <c r="AE5">
        <f t="shared" si="3"/>
        <v>0</v>
      </c>
      <c r="AF5">
        <f t="shared" si="4"/>
        <v>0</v>
      </c>
      <c r="AG5">
        <f t="shared" si="5"/>
        <v>-48.862924586961803</v>
      </c>
      <c r="AH5">
        <f t="shared" si="6"/>
        <v>-723.02836538196902</v>
      </c>
      <c r="AI5">
        <f t="shared" si="7"/>
        <v>-771.89128996893078</v>
      </c>
      <c r="AJ5">
        <f t="shared" si="8"/>
        <v>-1235.8809370298095</v>
      </c>
      <c r="AK5">
        <f>G5*SUM(AB5, AE5:AF5)</f>
        <v>146.22721046313711</v>
      </c>
      <c r="AL5">
        <f t="shared" si="9"/>
        <v>-1861.5450165356033</v>
      </c>
      <c r="AN5">
        <f t="shared" si="10"/>
        <v>0</v>
      </c>
      <c r="AO5">
        <f t="shared" si="11"/>
        <v>0</v>
      </c>
      <c r="AP5">
        <f t="shared" si="12"/>
        <v>-38.953224319963169</v>
      </c>
      <c r="AQ5">
        <f t="shared" si="13"/>
        <v>-576.39378617822786</v>
      </c>
      <c r="AR5">
        <f t="shared" si="14"/>
        <v>-615.34701049819091</v>
      </c>
      <c r="AS5">
        <f t="shared" si="15"/>
        <v>-985.23671638218218</v>
      </c>
      <c r="AT5">
        <f t="shared" si="16"/>
        <v>116.57143691257741</v>
      </c>
      <c r="AU5">
        <f t="shared" si="17"/>
        <v>-1484.0122899677958</v>
      </c>
      <c r="AW5">
        <v>2</v>
      </c>
      <c r="AX5">
        <f>IF(Z5&gt;0, (R5*SUMPRODUCT(K5:$K$98, X5:$X$98)-K5*$AZ$3)/Z5, 0)</f>
        <v>3402.2125308790573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1.535893E-3</v>
      </c>
      <c r="Q6" s="5">
        <f t="shared" si="29"/>
        <v>50</v>
      </c>
      <c r="R6">
        <f t="shared" si="0"/>
        <v>500000</v>
      </c>
      <c r="S6">
        <f t="shared" si="1"/>
        <v>4569.1742680974239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3324.8410865031965</v>
      </c>
      <c r="AC6">
        <f t="shared" si="2"/>
        <v>4413.7535419332198</v>
      </c>
      <c r="AE6">
        <f t="shared" si="3"/>
        <v>0</v>
      </c>
      <c r="AF6">
        <f t="shared" si="4"/>
        <v>0</v>
      </c>
      <c r="AG6">
        <f t="shared" si="5"/>
        <v>-48.29924711725954</v>
      </c>
      <c r="AH6">
        <f t="shared" si="6"/>
        <v>-750.4822383264252</v>
      </c>
      <c r="AI6">
        <f t="shared" si="7"/>
        <v>-798.78148544368469</v>
      </c>
      <c r="AJ6">
        <f t="shared" si="8"/>
        <v>-1088.9124554300233</v>
      </c>
      <c r="AK6">
        <f>G6*SUM(AB6, AE6:AF6)</f>
        <v>232.73887605522378</v>
      </c>
      <c r="AL6">
        <f t="shared" si="9"/>
        <v>-1654.9550648184843</v>
      </c>
      <c r="AN6">
        <f t="shared" si="10"/>
        <v>0</v>
      </c>
      <c r="AO6">
        <f t="shared" si="11"/>
        <v>0</v>
      </c>
      <c r="AP6">
        <f t="shared" si="12"/>
        <v>-34.378450082324171</v>
      </c>
      <c r="AQ6">
        <f t="shared" si="13"/>
        <v>-534.17843357554625</v>
      </c>
      <c r="AR6">
        <f t="shared" si="14"/>
        <v>-568.55688365787046</v>
      </c>
      <c r="AS6">
        <f t="shared" si="15"/>
        <v>-775.06637737309188</v>
      </c>
      <c r="AT6">
        <f t="shared" si="16"/>
        <v>165.65893487440192</v>
      </c>
      <c r="AU6">
        <f t="shared" si="17"/>
        <v>-1177.9643261565604</v>
      </c>
      <c r="AW6">
        <v>3</v>
      </c>
      <c r="AX6">
        <f>IF(Z6&gt;0, (R6*SUMPRODUCT(K6:$K$98, X6:$X$98)-K6*$AZ$3)/Z6, 0)</f>
        <v>4569.1742680974239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1.6204399999999999E-3</v>
      </c>
      <c r="Q7" s="5">
        <f t="shared" si="29"/>
        <v>50</v>
      </c>
      <c r="R7">
        <f t="shared" si="0"/>
        <v>500000</v>
      </c>
      <c r="S7">
        <f t="shared" si="1"/>
        <v>5620.7392026969983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4413.7535419332198</v>
      </c>
      <c r="AC7">
        <f t="shared" si="2"/>
        <v>5366.4556812221763</v>
      </c>
      <c r="AE7">
        <f t="shared" si="3"/>
        <v>0</v>
      </c>
      <c r="AF7">
        <f t="shared" si="4"/>
        <v>0</v>
      </c>
      <c r="AG7">
        <f t="shared" si="5"/>
        <v>-47.737988614088259</v>
      </c>
      <c r="AH7">
        <f t="shared" si="6"/>
        <v>-782.6603199869204</v>
      </c>
      <c r="AI7">
        <f t="shared" si="7"/>
        <v>-830.39830860100869</v>
      </c>
      <c r="AJ7">
        <f t="shared" si="8"/>
        <v>-952.70213928895646</v>
      </c>
      <c r="AK7">
        <f>G7*SUM(AB7, AE7:AF7)</f>
        <v>308.96274793532541</v>
      </c>
      <c r="AL7">
        <f t="shared" si="9"/>
        <v>-1474.1376999546396</v>
      </c>
      <c r="AN7">
        <f t="shared" si="10"/>
        <v>0</v>
      </c>
      <c r="AO7">
        <f t="shared" si="11"/>
        <v>0</v>
      </c>
      <c r="AP7">
        <f t="shared" si="12"/>
        <v>-30.338354790937082</v>
      </c>
      <c r="AQ7">
        <f t="shared" si="13"/>
        <v>-497.39478260179794</v>
      </c>
      <c r="AR7">
        <f t="shared" si="14"/>
        <v>-527.7331373927351</v>
      </c>
      <c r="AS7">
        <f t="shared" si="15"/>
        <v>-605.45943285308942</v>
      </c>
      <c r="AT7">
        <f t="shared" si="16"/>
        <v>196.35141186653425</v>
      </c>
      <c r="AU7">
        <f t="shared" si="17"/>
        <v>-936.84115837929016</v>
      </c>
      <c r="AW7">
        <v>4</v>
      </c>
      <c r="AX7">
        <f>IF(Z7&gt;0, (R7*SUMPRODUCT(K7:$K$98, X7:$X$98)-K7*$AZ$3)/Z7, 0)</f>
        <v>5620.7392026969983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1.706887E-3</v>
      </c>
      <c r="Q8" s="5">
        <f t="shared" si="29"/>
        <v>50</v>
      </c>
      <c r="R8">
        <f t="shared" si="0"/>
        <v>500000</v>
      </c>
      <c r="S8">
        <f t="shared" si="1"/>
        <v>6567.1340760586036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5366.4556812221763</v>
      </c>
      <c r="AC8">
        <f t="shared" si="2"/>
        <v>6196.6328386779733</v>
      </c>
      <c r="AE8">
        <f t="shared" si="3"/>
        <v>0</v>
      </c>
      <c r="AF8">
        <f t="shared" si="4"/>
        <v>0</v>
      </c>
      <c r="AG8">
        <f t="shared" si="5"/>
        <v>-47.17912537577584</v>
      </c>
      <c r="AH8">
        <f t="shared" si="6"/>
        <v>-814.83352171535262</v>
      </c>
      <c r="AI8">
        <f t="shared" si="7"/>
        <v>-862.01264709112843</v>
      </c>
      <c r="AJ8">
        <f t="shared" si="8"/>
        <v>-830.17715745579699</v>
      </c>
      <c r="AK8">
        <f t="shared" ref="AK8:AK39" si="30">G8*SUM(AB8:AB8, AE8:AF8)</f>
        <v>375.6518976855524</v>
      </c>
      <c r="AL8">
        <f t="shared" si="9"/>
        <v>-1316.5379068613729</v>
      </c>
      <c r="AN8">
        <f t="shared" si="10"/>
        <v>0</v>
      </c>
      <c r="AO8">
        <f t="shared" si="11"/>
        <v>0</v>
      </c>
      <c r="AP8">
        <f t="shared" si="12"/>
        <v>-26.770702767530064</v>
      </c>
      <c r="AQ8">
        <f t="shared" si="13"/>
        <v>-462.35842316105555</v>
      </c>
      <c r="AR8">
        <f t="shared" si="14"/>
        <v>-489.12912592858561</v>
      </c>
      <c r="AS8">
        <f t="shared" si="15"/>
        <v>-471.06481414454743</v>
      </c>
      <c r="AT8">
        <f t="shared" si="16"/>
        <v>213.15497514843796</v>
      </c>
      <c r="AU8">
        <f t="shared" si="17"/>
        <v>-747.03896492469494</v>
      </c>
      <c r="AW8">
        <v>5</v>
      </c>
      <c r="AX8">
        <f>IF(Z8&gt;0, (R8*SUMPRODUCT(K8:$K$98, X8:$X$98)-K8*$AZ$3)/Z8, 0)</f>
        <v>6567.1340760586036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1.7980839999999999E-3</v>
      </c>
      <c r="Q9" s="5">
        <f t="shared" si="29"/>
        <v>50</v>
      </c>
      <c r="R9">
        <f t="shared" si="0"/>
        <v>500000</v>
      </c>
      <c r="S9">
        <f t="shared" si="1"/>
        <v>7420.8871193431669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6196.6328386779733</v>
      </c>
      <c r="AC9">
        <f t="shared" si="2"/>
        <v>6919.6065048540568</v>
      </c>
      <c r="AE9">
        <f t="shared" si="3"/>
        <v>0</v>
      </c>
      <c r="AF9">
        <f t="shared" si="4"/>
        <v>0</v>
      </c>
      <c r="AG9">
        <f t="shared" si="5"/>
        <v>-46.622502091545904</v>
      </c>
      <c r="AH9">
        <f t="shared" si="6"/>
        <v>-848.32030472176518</v>
      </c>
      <c r="AI9">
        <f t="shared" si="7"/>
        <v>-894.94280681331111</v>
      </c>
      <c r="AJ9">
        <f t="shared" si="8"/>
        <v>-722.9736661760835</v>
      </c>
      <c r="AK9">
        <f t="shared" si="30"/>
        <v>433.76429870745818</v>
      </c>
      <c r="AL9">
        <f t="shared" si="9"/>
        <v>-1184.1521742819364</v>
      </c>
      <c r="AN9">
        <f t="shared" si="10"/>
        <v>0</v>
      </c>
      <c r="AO9">
        <f t="shared" si="11"/>
        <v>0</v>
      </c>
      <c r="AP9">
        <f t="shared" si="12"/>
        <v>-23.620410506731886</v>
      </c>
      <c r="AQ9">
        <f t="shared" si="13"/>
        <v>-429.7854670986743</v>
      </c>
      <c r="AR9">
        <f t="shared" si="14"/>
        <v>-453.4058776054062</v>
      </c>
      <c r="AS9">
        <f t="shared" si="15"/>
        <v>-366.28095907646724</v>
      </c>
      <c r="AT9">
        <f t="shared" si="16"/>
        <v>219.75849298085382</v>
      </c>
      <c r="AU9">
        <f t="shared" si="17"/>
        <v>-599.92834370101957</v>
      </c>
      <c r="AW9">
        <v>6</v>
      </c>
      <c r="AX9">
        <f>IF(Z9&gt;0, (R9*SUMPRODUCT(K9:$K$98, X9:$X$98)-K9*$AZ$3)/Z9, 0)</f>
        <v>7420.8871193431669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1.9035300000000001E-3</v>
      </c>
      <c r="Q10" s="5">
        <f t="shared" si="29"/>
        <v>50</v>
      </c>
      <c r="R10">
        <f t="shared" si="0"/>
        <v>500000</v>
      </c>
      <c r="S10">
        <f t="shared" si="1"/>
        <v>8192.4875320056144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6919.6065048540568</v>
      </c>
      <c r="AC10">
        <f t="shared" si="2"/>
        <v>7548.1532603778296</v>
      </c>
      <c r="AE10">
        <f t="shared" si="3"/>
        <v>0</v>
      </c>
      <c r="AF10">
        <f t="shared" si="4"/>
        <v>0</v>
      </c>
      <c r="AG10">
        <f t="shared" si="5"/>
        <v>-46.067529739224121</v>
      </c>
      <c r="AH10">
        <f t="shared" si="6"/>
        <v>-887.47331406320382</v>
      </c>
      <c r="AI10">
        <f t="shared" si="7"/>
        <v>-933.54084380242796</v>
      </c>
      <c r="AJ10">
        <f t="shared" si="8"/>
        <v>-628.54675552377284</v>
      </c>
      <c r="AK10">
        <f t="shared" si="30"/>
        <v>484.37245533978404</v>
      </c>
      <c r="AL10">
        <f t="shared" si="9"/>
        <v>-1077.7151439864167</v>
      </c>
      <c r="AN10">
        <f t="shared" si="10"/>
        <v>0</v>
      </c>
      <c r="AO10">
        <f t="shared" si="11"/>
        <v>0</v>
      </c>
      <c r="AP10">
        <f t="shared" si="12"/>
        <v>-20.838610930047039</v>
      </c>
      <c r="AQ10">
        <f t="shared" si="13"/>
        <v>-401.44785724892273</v>
      </c>
      <c r="AR10">
        <f t="shared" si="14"/>
        <v>-422.28646817896976</v>
      </c>
      <c r="AS10">
        <f t="shared" si="15"/>
        <v>-284.32263166372888</v>
      </c>
      <c r="AT10">
        <f t="shared" si="16"/>
        <v>219.10550010375582</v>
      </c>
      <c r="AU10">
        <f t="shared" si="17"/>
        <v>-487.50359973894285</v>
      </c>
      <c r="AW10">
        <v>7</v>
      </c>
      <c r="AX10">
        <f>IF(Z10&gt;0, (R10*SUMPRODUCT(K10:$K$98, X10:$X$98)-K10*$AZ$3)/Z10, 0)</f>
        <v>8192.4875320056144</v>
      </c>
    </row>
    <row r="11" spans="1:52" x14ac:dyDescent="0.25">
      <c r="A11" t="s">
        <v>33</v>
      </c>
      <c r="C11" s="25">
        <f>AU91</f>
        <v>5666.6104655183544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2.008026E-3</v>
      </c>
      <c r="Q11" s="5">
        <f t="shared" si="29"/>
        <v>50</v>
      </c>
      <c r="R11">
        <f t="shared" si="0"/>
        <v>500000</v>
      </c>
      <c r="S11">
        <f t="shared" si="1"/>
        <v>8889.1140385831804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7548.1532603778296</v>
      </c>
      <c r="AC11">
        <f t="shared" si="2"/>
        <v>8091.6448876132317</v>
      </c>
      <c r="AE11">
        <f t="shared" si="3"/>
        <v>0</v>
      </c>
      <c r="AF11">
        <f t="shared" si="4"/>
        <v>0</v>
      </c>
      <c r="AG11">
        <f t="shared" si="5"/>
        <v>-45.51434964435974</v>
      </c>
      <c r="AH11">
        <f t="shared" si="6"/>
        <v>-925.0479747213526</v>
      </c>
      <c r="AI11">
        <f t="shared" si="7"/>
        <v>-970.56232436571236</v>
      </c>
      <c r="AJ11">
        <f t="shared" si="8"/>
        <v>-543.49162723540212</v>
      </c>
      <c r="AK11">
        <f t="shared" si="30"/>
        <v>528.37072822644814</v>
      </c>
      <c r="AL11">
        <f t="shared" si="9"/>
        <v>-985.68322337466634</v>
      </c>
      <c r="AN11">
        <f t="shared" si="10"/>
        <v>0</v>
      </c>
      <c r="AO11">
        <f t="shared" si="11"/>
        <v>0</v>
      </c>
      <c r="AP11">
        <f t="shared" si="12"/>
        <v>-18.382482453745666</v>
      </c>
      <c r="AQ11">
        <f t="shared" si="13"/>
        <v>-373.6113620662378</v>
      </c>
      <c r="AR11">
        <f t="shared" si="14"/>
        <v>-391.9938445199835</v>
      </c>
      <c r="AS11">
        <f t="shared" si="15"/>
        <v>-219.50715278759426</v>
      </c>
      <c r="AT11">
        <f t="shared" si="16"/>
        <v>213.40007528590789</v>
      </c>
      <c r="AU11">
        <f t="shared" si="17"/>
        <v>-398.10092202166987</v>
      </c>
      <c r="AW11">
        <v>8</v>
      </c>
      <c r="AX11">
        <f>IF(Z11&gt;0, (R11*SUMPRODUCT(K11:$K$98, X11:$X$98)-K11*$AZ$3)/Z11, 0)</f>
        <v>8889.1140385831804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2.1277219999999999E-3</v>
      </c>
      <c r="Q12" s="5">
        <f t="shared" si="29"/>
        <v>50</v>
      </c>
      <c r="R12">
        <f t="shared" si="0"/>
        <v>500000</v>
      </c>
      <c r="S12">
        <f t="shared" si="1"/>
        <v>9520.9956524989957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8091.6448876132317</v>
      </c>
      <c r="AC12">
        <f t="shared" si="2"/>
        <v>8561.729493836574</v>
      </c>
      <c r="AE12">
        <f t="shared" si="3"/>
        <v>0</v>
      </c>
      <c r="AF12">
        <f t="shared" si="4"/>
        <v>0</v>
      </c>
      <c r="AG12">
        <f t="shared" si="5"/>
        <v>-44.962364264862146</v>
      </c>
      <c r="AH12">
        <f t="shared" si="6"/>
        <v>-968.41883053996389</v>
      </c>
      <c r="AI12">
        <f t="shared" si="7"/>
        <v>-1013.381194804826</v>
      </c>
      <c r="AJ12">
        <f t="shared" si="8"/>
        <v>-470.08460622334223</v>
      </c>
      <c r="AK12">
        <f t="shared" si="30"/>
        <v>566.41514213292623</v>
      </c>
      <c r="AL12">
        <f t="shared" si="9"/>
        <v>-917.05065889524201</v>
      </c>
      <c r="AN12">
        <f t="shared" si="10"/>
        <v>0</v>
      </c>
      <c r="AO12">
        <f t="shared" si="11"/>
        <v>0</v>
      </c>
      <c r="AP12">
        <f t="shared" si="12"/>
        <v>-16.213879300782821</v>
      </c>
      <c r="AQ12">
        <f t="shared" si="13"/>
        <v>-349.22153867364852</v>
      </c>
      <c r="AR12">
        <f t="shared" si="14"/>
        <v>-365.43541797443129</v>
      </c>
      <c r="AS12">
        <f t="shared" si="15"/>
        <v>-169.51722159365548</v>
      </c>
      <c r="AT12">
        <f t="shared" si="16"/>
        <v>204.2549785544995</v>
      </c>
      <c r="AU12">
        <f t="shared" si="17"/>
        <v>-330.69766101358726</v>
      </c>
      <c r="AW12">
        <v>9</v>
      </c>
      <c r="AX12">
        <f>IF(Z12&gt;0, (R12*SUMPRODUCT(K12:$K$98, X12:$X$98)-K12*$AZ$3)/Z12, 0)</f>
        <v>9520.9956524989957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2.2569180000000001E-3</v>
      </c>
      <c r="Q13" s="5">
        <f t="shared" si="29"/>
        <v>50</v>
      </c>
      <c r="R13">
        <f t="shared" si="0"/>
        <v>500000</v>
      </c>
      <c r="S13">
        <f t="shared" si="1"/>
        <v>10094.069688916949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8561.729493836574</v>
      </c>
      <c r="AC13">
        <f t="shared" si="2"/>
        <v>8965.8079268500478</v>
      </c>
      <c r="AE13">
        <f t="shared" si="3"/>
        <v>0</v>
      </c>
      <c r="AF13">
        <f t="shared" si="4"/>
        <v>0</v>
      </c>
      <c r="AG13">
        <f t="shared" si="5"/>
        <v>-44.411264252981603</v>
      </c>
      <c r="AH13">
        <f t="shared" si="6"/>
        <v>-1014.7636923192415</v>
      </c>
      <c r="AI13">
        <f t="shared" si="7"/>
        <v>-1059.1749565722232</v>
      </c>
      <c r="AJ13">
        <f t="shared" si="8"/>
        <v>-404.07843301347384</v>
      </c>
      <c r="AK13">
        <f t="shared" si="30"/>
        <v>599.32106456856025</v>
      </c>
      <c r="AL13">
        <f t="shared" si="9"/>
        <v>-863.9323250171368</v>
      </c>
      <c r="AN13">
        <f t="shared" si="10"/>
        <v>0</v>
      </c>
      <c r="AO13">
        <f t="shared" si="11"/>
        <v>0</v>
      </c>
      <c r="AP13">
        <f t="shared" si="12"/>
        <v>-14.299238492617167</v>
      </c>
      <c r="AQ13">
        <f t="shared" si="13"/>
        <v>-326.72675039075142</v>
      </c>
      <c r="AR13">
        <f t="shared" si="14"/>
        <v>-341.02598888336865</v>
      </c>
      <c r="AS13">
        <f t="shared" si="15"/>
        <v>-130.10244091384493</v>
      </c>
      <c r="AT13">
        <f t="shared" si="16"/>
        <v>192.96534291612087</v>
      </c>
      <c r="AU13">
        <f t="shared" si="17"/>
        <v>-278.16308688109268</v>
      </c>
      <c r="AW13">
        <v>10</v>
      </c>
      <c r="AX13">
        <f>IF(Z13&gt;0, (R13*SUMPRODUCT(K13:$K$98, X13:$X$98)-K13*$AZ$3)/Z13, 0)</f>
        <v>10094.069688916949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2.397513E-3</v>
      </c>
      <c r="Q14" s="5">
        <f t="shared" si="29"/>
        <v>50</v>
      </c>
      <c r="R14">
        <f t="shared" si="0"/>
        <v>500000</v>
      </c>
      <c r="S14">
        <f t="shared" si="1"/>
        <v>10615.056005350585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8965.8079268500478</v>
      </c>
      <c r="AC14">
        <f t="shared" si="2"/>
        <v>9311.6704368942264</v>
      </c>
      <c r="AE14">
        <f t="shared" si="3"/>
        <v>0</v>
      </c>
      <c r="AF14">
        <f t="shared" si="4"/>
        <v>0</v>
      </c>
      <c r="AG14">
        <f t="shared" si="5"/>
        <v>-43.860675027058832</v>
      </c>
      <c r="AH14">
        <f t="shared" si="6"/>
        <v>-1064.765833929587</v>
      </c>
      <c r="AI14">
        <f t="shared" si="7"/>
        <v>-1108.6265089566457</v>
      </c>
      <c r="AJ14">
        <f t="shared" si="8"/>
        <v>-345.86251004417863</v>
      </c>
      <c r="AK14">
        <f t="shared" si="30"/>
        <v>627.60655487950339</v>
      </c>
      <c r="AL14">
        <f t="shared" si="9"/>
        <v>-826.88246412132094</v>
      </c>
      <c r="AN14">
        <f t="shared" si="10"/>
        <v>0</v>
      </c>
      <c r="AO14">
        <f t="shared" si="11"/>
        <v>0</v>
      </c>
      <c r="AP14">
        <f t="shared" si="12"/>
        <v>-12.60889597992397</v>
      </c>
      <c r="AQ14">
        <f t="shared" si="13"/>
        <v>-306.09473371562558</v>
      </c>
      <c r="AR14">
        <f t="shared" si="14"/>
        <v>-318.70362969554952</v>
      </c>
      <c r="AS14">
        <f t="shared" si="15"/>
        <v>-99.42720694134492</v>
      </c>
      <c r="AT14">
        <f t="shared" si="16"/>
        <v>180.42188730365177</v>
      </c>
      <c r="AU14">
        <f t="shared" si="17"/>
        <v>-237.70894933324266</v>
      </c>
      <c r="AW14">
        <v>11</v>
      </c>
      <c r="AX14">
        <f>IF(Z14&gt;0, (R14*SUMPRODUCT(K14:$K$98, X14:$X$98)-K14*$AZ$3)/Z14, 0)</f>
        <v>10615.056005350585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2.5466569999999999E-3</v>
      </c>
      <c r="Q15" s="5">
        <f t="shared" si="29"/>
        <v>50</v>
      </c>
      <c r="R15">
        <f t="shared" si="0"/>
        <v>500000</v>
      </c>
      <c r="S15">
        <f t="shared" si="1"/>
        <v>11089.840364172773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9311.6704368942264</v>
      </c>
      <c r="AC15">
        <f t="shared" si="2"/>
        <v>9606.1018285669306</v>
      </c>
      <c r="AE15">
        <f t="shared" si="3"/>
        <v>0</v>
      </c>
      <c r="AF15">
        <f t="shared" si="4"/>
        <v>0</v>
      </c>
      <c r="AG15">
        <f t="shared" si="5"/>
        <v>-43.310370181705856</v>
      </c>
      <c r="AH15">
        <f t="shared" si="6"/>
        <v>-1116.9809508238454</v>
      </c>
      <c r="AI15">
        <f t="shared" si="7"/>
        <v>-1160.2913210055513</v>
      </c>
      <c r="AJ15">
        <f t="shared" si="8"/>
        <v>-294.43139167270419</v>
      </c>
      <c r="AK15">
        <f t="shared" si="30"/>
        <v>651.81693058259589</v>
      </c>
      <c r="AL15">
        <f t="shared" si="9"/>
        <v>-802.90578209565956</v>
      </c>
      <c r="AN15">
        <f t="shared" si="10"/>
        <v>0</v>
      </c>
      <c r="AO15">
        <f t="shared" si="11"/>
        <v>0</v>
      </c>
      <c r="AP15">
        <f t="shared" si="12"/>
        <v>-11.116693291888557</v>
      </c>
      <c r="AQ15">
        <f t="shared" si="13"/>
        <v>-286.70118937093957</v>
      </c>
      <c r="AR15">
        <f t="shared" si="14"/>
        <v>-297.81788266282808</v>
      </c>
      <c r="AS15">
        <f t="shared" si="15"/>
        <v>-75.573204823631599</v>
      </c>
      <c r="AT15">
        <f t="shared" si="16"/>
        <v>167.305171240666</v>
      </c>
      <c r="AU15">
        <f t="shared" si="17"/>
        <v>-206.0859162457937</v>
      </c>
      <c r="AW15">
        <v>12</v>
      </c>
      <c r="AX15">
        <f>IF(Z15&gt;0, (R15*SUMPRODUCT(K15:$K$98, X15:$X$98)-K15*$AZ$3)/Z15, 0)</f>
        <v>11089.840364172773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3.8442260000000001E-3</v>
      </c>
      <c r="Q16" s="5">
        <f t="shared" si="29"/>
        <v>50</v>
      </c>
      <c r="R16">
        <f t="shared" si="0"/>
        <v>500000</v>
      </c>
      <c r="S16">
        <f t="shared" si="1"/>
        <v>11537.586777153108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9606.1018285669306</v>
      </c>
      <c r="AC16">
        <f t="shared" si="2"/>
        <v>9855.5846797212871</v>
      </c>
      <c r="AE16">
        <f t="shared" si="3"/>
        <v>0</v>
      </c>
      <c r="AF16">
        <f t="shared" si="4"/>
        <v>0</v>
      </c>
      <c r="AG16">
        <f t="shared" si="5"/>
        <v>-42.710771628766665</v>
      </c>
      <c r="AH16">
        <f t="shared" si="6"/>
        <v>-1664.9485112213838</v>
      </c>
      <c r="AI16">
        <f t="shared" si="7"/>
        <v>-1707.6592828501505</v>
      </c>
      <c r="AJ16">
        <f t="shared" si="8"/>
        <v>-249.48285115435647</v>
      </c>
      <c r="AK16">
        <f t="shared" si="30"/>
        <v>672.42712799968524</v>
      </c>
      <c r="AL16">
        <f t="shared" si="9"/>
        <v>-1284.7150060048216</v>
      </c>
      <c r="AN16">
        <f t="shared" si="10"/>
        <v>0</v>
      </c>
      <c r="AO16">
        <f t="shared" si="11"/>
        <v>0</v>
      </c>
      <c r="AP16">
        <f t="shared" si="12"/>
        <v>-9.7882064978419354</v>
      </c>
      <c r="AQ16">
        <f t="shared" si="13"/>
        <v>-381.56322666699623</v>
      </c>
      <c r="AR16">
        <f t="shared" si="14"/>
        <v>-391.35143316483817</v>
      </c>
      <c r="AS16">
        <f t="shared" si="15"/>
        <v>-57.175030364575981</v>
      </c>
      <c r="AT16">
        <f t="shared" si="16"/>
        <v>154.10294248064304</v>
      </c>
      <c r="AU16">
        <f t="shared" si="17"/>
        <v>-294.42352104877108</v>
      </c>
      <c r="AW16">
        <v>13</v>
      </c>
      <c r="AX16">
        <f>IF(Z16&gt;0, (R16*SUMPRODUCT(K16:$K$98, X16:$X$98)-K16*$AZ$3)/Z16, 0)</f>
        <v>11537.586777153108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5.3300140000000001E-3</v>
      </c>
      <c r="Q17" s="5">
        <f t="shared" si="29"/>
        <v>50</v>
      </c>
      <c r="R17">
        <f t="shared" si="0"/>
        <v>500000</v>
      </c>
      <c r="S17">
        <f t="shared" si="1"/>
        <v>11832.739296359125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9855.5846797212871</v>
      </c>
      <c r="AC17">
        <f t="shared" si="2"/>
        <v>9952.7572035233025</v>
      </c>
      <c r="AE17">
        <f t="shared" si="3"/>
        <v>0</v>
      </c>
      <c r="AF17">
        <f t="shared" si="4"/>
        <v>0</v>
      </c>
      <c r="AG17">
        <f t="shared" si="5"/>
        <v>-42.05601490174687</v>
      </c>
      <c r="AH17">
        <f t="shared" si="6"/>
        <v>-2276.4901073212909</v>
      </c>
      <c r="AI17">
        <f t="shared" si="7"/>
        <v>-2318.5461222230379</v>
      </c>
      <c r="AJ17">
        <f t="shared" si="8"/>
        <v>-97.172523802015348</v>
      </c>
      <c r="AK17">
        <f t="shared" si="30"/>
        <v>689.89092758049014</v>
      </c>
      <c r="AL17">
        <f t="shared" si="9"/>
        <v>-1725.8277184445631</v>
      </c>
      <c r="AN17">
        <f t="shared" si="10"/>
        <v>0</v>
      </c>
      <c r="AO17">
        <f t="shared" si="11"/>
        <v>0</v>
      </c>
      <c r="AP17">
        <f t="shared" si="12"/>
        <v>-8.6054938885670786</v>
      </c>
      <c r="AQ17">
        <f t="shared" si="13"/>
        <v>-465.81497918203996</v>
      </c>
      <c r="AR17">
        <f t="shared" si="14"/>
        <v>-474.42047307060704</v>
      </c>
      <c r="AS17">
        <f t="shared" si="15"/>
        <v>-19.883423611782778</v>
      </c>
      <c r="AT17">
        <f t="shared" si="16"/>
        <v>141.16535232693155</v>
      </c>
      <c r="AU17">
        <f t="shared" si="17"/>
        <v>-353.13854435545829</v>
      </c>
      <c r="AW17">
        <v>14</v>
      </c>
      <c r="AX17">
        <f>IF(Z17&gt;0, (R17*SUMPRODUCT(K17:$K$98, X17:$X$98)-K17*$AZ$3)/Z17, 0)</f>
        <v>11832.739296359125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6.9004050000000001E-3</v>
      </c>
      <c r="Q18" s="5">
        <f t="shared" si="29"/>
        <v>50</v>
      </c>
      <c r="R18">
        <f t="shared" si="0"/>
        <v>500000</v>
      </c>
      <c r="S18">
        <f t="shared" si="1"/>
        <v>11989.750414866283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9952.7572035233025</v>
      </c>
      <c r="AC18">
        <f t="shared" si="2"/>
        <v>9914.3848586885979</v>
      </c>
      <c r="AE18">
        <f t="shared" si="3"/>
        <v>0</v>
      </c>
      <c r="AF18">
        <f t="shared" si="4"/>
        <v>0</v>
      </c>
      <c r="AG18">
        <f t="shared" si="5"/>
        <v>-41.34525121722131</v>
      </c>
      <c r="AH18">
        <f t="shared" si="6"/>
        <v>-2902.0353550808859</v>
      </c>
      <c r="AI18">
        <f t="shared" si="7"/>
        <v>-2943.3806062981071</v>
      </c>
      <c r="AJ18">
        <f t="shared" si="8"/>
        <v>38.372344834704563</v>
      </c>
      <c r="AK18">
        <f t="shared" si="30"/>
        <v>696.69300424663129</v>
      </c>
      <c r="AL18">
        <f t="shared" si="9"/>
        <v>-2208.315257216771</v>
      </c>
      <c r="AN18">
        <f t="shared" si="10"/>
        <v>0</v>
      </c>
      <c r="AO18">
        <f t="shared" si="11"/>
        <v>0</v>
      </c>
      <c r="AP18">
        <f t="shared" si="12"/>
        <v>-7.5536228184154188</v>
      </c>
      <c r="AQ18">
        <f t="shared" si="13"/>
        <v>-530.19100942980094</v>
      </c>
      <c r="AR18">
        <f t="shared" si="14"/>
        <v>-537.74463224821636</v>
      </c>
      <c r="AS18">
        <f t="shared" si="15"/>
        <v>7.0104839372411334</v>
      </c>
      <c r="AT18">
        <f t="shared" si="16"/>
        <v>127.28320712478246</v>
      </c>
      <c r="AU18">
        <f t="shared" si="17"/>
        <v>-403.45094118619267</v>
      </c>
      <c r="AW18">
        <v>15</v>
      </c>
      <c r="AX18">
        <f>IF(Z18&gt;0, (R18*SUMPRODUCT(K18:$K$98, X18:$X$98)-K18*$AZ$3)/Z18, 0)</f>
        <v>11989.750414866283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8.6257439999999994E-3</v>
      </c>
      <c r="Q19" s="5">
        <f t="shared" si="29"/>
        <v>50</v>
      </c>
      <c r="R19">
        <f t="shared" si="0"/>
        <v>500000</v>
      </c>
      <c r="S19">
        <f t="shared" si="1"/>
        <v>12034.256695948088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9914.3848586885979</v>
      </c>
      <c r="AC19">
        <f t="shared" si="2"/>
        <v>9765.8390584974859</v>
      </c>
      <c r="AE19">
        <f t="shared" si="3"/>
        <v>0</v>
      </c>
      <c r="AF19">
        <f t="shared" si="4"/>
        <v>0</v>
      </c>
      <c r="AG19">
        <f t="shared" si="5"/>
        <v>-40.575165152433662</v>
      </c>
      <c r="AH19">
        <f t="shared" si="6"/>
        <v>-3566.3355261543943</v>
      </c>
      <c r="AI19">
        <f t="shared" si="7"/>
        <v>-3606.9106913068281</v>
      </c>
      <c r="AJ19">
        <f t="shared" si="8"/>
        <v>148.54580019111199</v>
      </c>
      <c r="AK19">
        <f t="shared" si="30"/>
        <v>694.00694010820189</v>
      </c>
      <c r="AL19">
        <f t="shared" si="9"/>
        <v>-2764.3579510075142</v>
      </c>
      <c r="AN19">
        <f t="shared" si="10"/>
        <v>0</v>
      </c>
      <c r="AO19">
        <f t="shared" si="11"/>
        <v>0</v>
      </c>
      <c r="AP19">
        <f t="shared" si="12"/>
        <v>-6.6186883692205853</v>
      </c>
      <c r="AQ19">
        <f t="shared" si="13"/>
        <v>-581.74657771615978</v>
      </c>
      <c r="AR19">
        <f t="shared" si="14"/>
        <v>-588.36526608538031</v>
      </c>
      <c r="AS19">
        <f t="shared" si="15"/>
        <v>24.231037786977627</v>
      </c>
      <c r="AT19">
        <f t="shared" si="16"/>
        <v>113.20756540104961</v>
      </c>
      <c r="AU19">
        <f t="shared" si="17"/>
        <v>-450.92666289735308</v>
      </c>
      <c r="AW19">
        <v>16</v>
      </c>
      <c r="AX19">
        <f>IF(Z19&gt;0, (R19*SUMPRODUCT(K19:$K$98, X19:$X$98)-K19*$AZ$3)/Z19, 0)</f>
        <v>12034.256695948088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1.0476563E-2</v>
      </c>
      <c r="Q20" s="5">
        <f t="shared" si="29"/>
        <v>50</v>
      </c>
      <c r="R20">
        <f t="shared" si="0"/>
        <v>500000</v>
      </c>
      <c r="S20">
        <f t="shared" si="1"/>
        <v>11982.650450720932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9765.8390584974859</v>
      </c>
      <c r="AC20">
        <f t="shared" si="2"/>
        <v>9524.8471318872998</v>
      </c>
      <c r="AE20">
        <f t="shared" si="3"/>
        <v>0</v>
      </c>
      <c r="AF20">
        <f t="shared" si="4"/>
        <v>0</v>
      </c>
      <c r="AG20">
        <f t="shared" si="5"/>
        <v>-39.744325226954444</v>
      </c>
      <c r="AH20">
        <f t="shared" si="6"/>
        <v>-4250.8827395487579</v>
      </c>
      <c r="AI20">
        <f t="shared" si="7"/>
        <v>-4290.6270647757119</v>
      </c>
      <c r="AJ20">
        <f t="shared" si="8"/>
        <v>240.99192661018606</v>
      </c>
      <c r="AK20">
        <f t="shared" si="30"/>
        <v>683.60873409482406</v>
      </c>
      <c r="AL20">
        <f t="shared" si="9"/>
        <v>-3366.0264040707016</v>
      </c>
      <c r="AN20">
        <f t="shared" si="10"/>
        <v>0</v>
      </c>
      <c r="AO20">
        <f t="shared" si="11"/>
        <v>0</v>
      </c>
      <c r="AP20">
        <f t="shared" si="12"/>
        <v>-5.7885360534382775</v>
      </c>
      <c r="AQ20">
        <f t="shared" si="13"/>
        <v>-619.11701497773845</v>
      </c>
      <c r="AR20">
        <f t="shared" si="14"/>
        <v>-624.90555103117663</v>
      </c>
      <c r="AS20">
        <f t="shared" si="15"/>
        <v>35.099110320900266</v>
      </c>
      <c r="AT20">
        <f t="shared" si="16"/>
        <v>99.563743532108191</v>
      </c>
      <c r="AU20">
        <f t="shared" si="17"/>
        <v>-490.24269717816816</v>
      </c>
      <c r="AW20">
        <v>17</v>
      </c>
      <c r="AX20">
        <f>IF(Z20&gt;0, (R20*SUMPRODUCT(K20:$K$98, X20:$X$98)-K20*$AZ$3)/Z20, 0)</f>
        <v>11982.650450720932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1.2607808E-2</v>
      </c>
      <c r="Q21" s="5">
        <f t="shared" si="29"/>
        <v>50</v>
      </c>
      <c r="R21">
        <f t="shared" si="0"/>
        <v>500000</v>
      </c>
      <c r="S21">
        <f t="shared" si="1"/>
        <v>11854.533777704966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9524.8471318872998</v>
      </c>
      <c r="AC21">
        <f t="shared" si="2"/>
        <v>9209.9753411113234</v>
      </c>
      <c r="AE21">
        <f t="shared" si="3"/>
        <v>0</v>
      </c>
      <c r="AF21">
        <f t="shared" si="4"/>
        <v>0</v>
      </c>
      <c r="AG21">
        <f t="shared" si="5"/>
        <v>-38.845793153133897</v>
      </c>
      <c r="AH21">
        <f t="shared" si="6"/>
        <v>-5010.8882155099809</v>
      </c>
      <c r="AI21">
        <f t="shared" si="7"/>
        <v>-5049.7340086631148</v>
      </c>
      <c r="AJ21">
        <f t="shared" si="8"/>
        <v>314.87179077597648</v>
      </c>
      <c r="AK21">
        <f t="shared" si="30"/>
        <v>666.73929923211108</v>
      </c>
      <c r="AL21">
        <f t="shared" si="9"/>
        <v>-4068.1229186550272</v>
      </c>
      <c r="AN21">
        <f t="shared" si="10"/>
        <v>0</v>
      </c>
      <c r="AO21">
        <f t="shared" si="11"/>
        <v>0</v>
      </c>
      <c r="AP21">
        <f t="shared" si="12"/>
        <v>-5.0514910194116664</v>
      </c>
      <c r="AQ21">
        <f t="shared" si="13"/>
        <v>-651.61384966810306</v>
      </c>
      <c r="AR21">
        <f t="shared" si="14"/>
        <v>-656.66534068751469</v>
      </c>
      <c r="AS21">
        <f t="shared" si="15"/>
        <v>40.945798611981601</v>
      </c>
      <c r="AT21">
        <f t="shared" si="16"/>
        <v>86.702505187183178</v>
      </c>
      <c r="AU21">
        <f t="shared" si="17"/>
        <v>-529.01703688834993</v>
      </c>
      <c r="AW21">
        <v>18</v>
      </c>
      <c r="AX21">
        <f>IF(Z21&gt;0, (R21*SUMPRODUCT(K21:$K$98, X21:$X$98)-K21*$AZ$3)/Z21, 0)</f>
        <v>11854.533777704966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1.5033739000000001E-2</v>
      </c>
      <c r="Q22" s="5">
        <f t="shared" si="29"/>
        <v>50</v>
      </c>
      <c r="R22">
        <f t="shared" si="0"/>
        <v>500000</v>
      </c>
      <c r="S22">
        <f t="shared" si="1"/>
        <v>11657.289201146899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9209.9753411113234</v>
      </c>
      <c r="AC22">
        <f t="shared" si="2"/>
        <v>8830.0090130519366</v>
      </c>
      <c r="AE22">
        <f t="shared" si="3"/>
        <v>0</v>
      </c>
      <c r="AF22">
        <f t="shared" si="4"/>
        <v>0</v>
      </c>
      <c r="AG22">
        <f t="shared" si="5"/>
        <v>-37.873337706090361</v>
      </c>
      <c r="AH22">
        <f t="shared" si="6"/>
        <v>-5839.9751551220206</v>
      </c>
      <c r="AI22">
        <f t="shared" si="7"/>
        <v>-5877.8484928281114</v>
      </c>
      <c r="AJ22">
        <f t="shared" si="8"/>
        <v>379.9663280593868</v>
      </c>
      <c r="AK22">
        <f t="shared" si="30"/>
        <v>644.69827387779264</v>
      </c>
      <c r="AL22">
        <f t="shared" si="9"/>
        <v>-4853.1838908909322</v>
      </c>
      <c r="AN22">
        <f t="shared" si="10"/>
        <v>0</v>
      </c>
      <c r="AO22">
        <f t="shared" si="11"/>
        <v>0</v>
      </c>
      <c r="AP22">
        <f t="shared" si="12"/>
        <v>-4.397351171134706</v>
      </c>
      <c r="AQ22">
        <f t="shared" si="13"/>
        <v>-678.06069238106181</v>
      </c>
      <c r="AR22">
        <f t="shared" si="14"/>
        <v>-682.4580435521965</v>
      </c>
      <c r="AS22">
        <f t="shared" si="15"/>
        <v>44.116665677844708</v>
      </c>
      <c r="AT22">
        <f t="shared" si="16"/>
        <v>74.853838646736122</v>
      </c>
      <c r="AU22">
        <f t="shared" si="17"/>
        <v>-563.48753922761568</v>
      </c>
      <c r="AW22">
        <v>19</v>
      </c>
      <c r="AX22">
        <f>IF(Z22&gt;0, (R22*SUMPRODUCT(K22:$K$98, X22:$X$98)-K22*$AZ$3)/Z22, 0)</f>
        <v>11657.289201146899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1.7719183999999999E-2</v>
      </c>
      <c r="Q23" s="5">
        <f t="shared" si="29"/>
        <v>50</v>
      </c>
      <c r="R23">
        <f t="shared" si="0"/>
        <v>500000</v>
      </c>
      <c r="S23">
        <f t="shared" si="1"/>
        <v>11398.273198022787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8830.0090130519366</v>
      </c>
      <c r="AC23">
        <f t="shared" si="2"/>
        <v>8394.4907506786567</v>
      </c>
      <c r="AE23">
        <f t="shared" si="3"/>
        <v>0</v>
      </c>
      <c r="AF23">
        <f t="shared" si="4"/>
        <v>0</v>
      </c>
      <c r="AG23">
        <f t="shared" si="5"/>
        <v>-36.823519689521106</v>
      </c>
      <c r="AH23">
        <f t="shared" si="6"/>
        <v>-6710.8463950835294</v>
      </c>
      <c r="AI23">
        <f t="shared" si="7"/>
        <v>-6747.6699147730506</v>
      </c>
      <c r="AJ23">
        <f t="shared" si="8"/>
        <v>435.51826237327987</v>
      </c>
      <c r="AK23">
        <f t="shared" si="30"/>
        <v>618.10063091363565</v>
      </c>
      <c r="AL23">
        <f t="shared" si="9"/>
        <v>-5694.0510214861351</v>
      </c>
      <c r="AN23">
        <f t="shared" si="10"/>
        <v>0</v>
      </c>
      <c r="AO23">
        <f t="shared" si="11"/>
        <v>0</v>
      </c>
      <c r="AP23">
        <f t="shared" si="12"/>
        <v>-3.8173751650976855</v>
      </c>
      <c r="AQ23">
        <f t="shared" si="13"/>
        <v>-695.69173673170837</v>
      </c>
      <c r="AR23">
        <f t="shared" si="14"/>
        <v>-699.50911189680608</v>
      </c>
      <c r="AS23">
        <f t="shared" si="15"/>
        <v>45.148769393800386</v>
      </c>
      <c r="AT23">
        <f t="shared" si="16"/>
        <v>64.076492901149109</v>
      </c>
      <c r="AU23">
        <f t="shared" si="17"/>
        <v>-590.28384960185656</v>
      </c>
      <c r="AW23">
        <v>20</v>
      </c>
      <c r="AX23">
        <f>IF(Z23&gt;0, (R23*SUMPRODUCT(K23:$K$98, X23:$X$98)-K23*$AZ$3)/Z23, 0)</f>
        <v>11398.273198022787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2.0768709E-2</v>
      </c>
      <c r="Q24" s="5">
        <f t="shared" si="29"/>
        <v>50</v>
      </c>
      <c r="R24">
        <f t="shared" si="0"/>
        <v>500000</v>
      </c>
      <c r="S24">
        <f t="shared" si="1"/>
        <v>11088.879513483213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8394.4907506786567</v>
      </c>
      <c r="AC24">
        <f t="shared" si="2"/>
        <v>7915.3547550253261</v>
      </c>
      <c r="AE24">
        <f t="shared" si="3"/>
        <v>0</v>
      </c>
      <c r="AF24">
        <f t="shared" si="4"/>
        <v>0</v>
      </c>
      <c r="AG24">
        <f t="shared" si="5"/>
        <v>-35.690507527838463</v>
      </c>
      <c r="AH24">
        <f t="shared" si="6"/>
        <v>-7647.7696478743419</v>
      </c>
      <c r="AI24">
        <f t="shared" si="7"/>
        <v>-7683.4601554021801</v>
      </c>
      <c r="AJ24">
        <f t="shared" si="8"/>
        <v>479.13599565333061</v>
      </c>
      <c r="AK24">
        <f t="shared" si="30"/>
        <v>587.61435254750597</v>
      </c>
      <c r="AL24">
        <f t="shared" si="9"/>
        <v>-6616.7098072013432</v>
      </c>
      <c r="AN24">
        <f t="shared" si="10"/>
        <v>0</v>
      </c>
      <c r="AO24">
        <f t="shared" si="11"/>
        <v>0</v>
      </c>
      <c r="AP24">
        <f t="shared" si="12"/>
        <v>-3.3034995174097928</v>
      </c>
      <c r="AQ24">
        <f t="shared" si="13"/>
        <v>-707.87458881911414</v>
      </c>
      <c r="AR24">
        <f t="shared" si="14"/>
        <v>-711.17808833652396</v>
      </c>
      <c r="AS24">
        <f t="shared" si="15"/>
        <v>44.348641699192434</v>
      </c>
      <c r="AT24">
        <f t="shared" si="16"/>
        <v>54.389356288913454</v>
      </c>
      <c r="AU24">
        <f t="shared" si="17"/>
        <v>-612.44009034841804</v>
      </c>
      <c r="AW24">
        <v>21</v>
      </c>
      <c r="AX24">
        <f>IF(Z24&gt;0, (R24*SUMPRODUCT(K24:$K$98, X24:$X$98)-K24*$AZ$3)/Z24, 0)</f>
        <v>11088.879513483213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2.4225090000000001E-2</v>
      </c>
      <c r="Q25" s="5">
        <f t="shared" si="29"/>
        <v>50</v>
      </c>
      <c r="R25">
        <f t="shared" si="0"/>
        <v>500000</v>
      </c>
      <c r="S25">
        <f t="shared" si="1"/>
        <v>10735.493074867598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7915.3547550253261</v>
      </c>
      <c r="AC25">
        <f t="shared" si="2"/>
        <v>7400.8335064547618</v>
      </c>
      <c r="AE25">
        <f t="shared" si="3"/>
        <v>0</v>
      </c>
      <c r="AF25">
        <f t="shared" si="4"/>
        <v>0</v>
      </c>
      <c r="AG25">
        <f t="shared" si="5"/>
        <v>-34.468996695552512</v>
      </c>
      <c r="AH25">
        <f t="shared" si="6"/>
        <v>-8646.0575700756435</v>
      </c>
      <c r="AI25">
        <f t="shared" si="7"/>
        <v>-8680.5265667711956</v>
      </c>
      <c r="AJ25">
        <f t="shared" si="8"/>
        <v>514.52124857056424</v>
      </c>
      <c r="AK25">
        <f t="shared" si="30"/>
        <v>554.07483285177284</v>
      </c>
      <c r="AL25">
        <f t="shared" si="9"/>
        <v>-7611.9304853488584</v>
      </c>
      <c r="AN25">
        <f t="shared" si="10"/>
        <v>0</v>
      </c>
      <c r="AO25">
        <f t="shared" si="11"/>
        <v>0</v>
      </c>
      <c r="AP25">
        <f t="shared" si="12"/>
        <v>-2.8486044188495407</v>
      </c>
      <c r="AQ25">
        <f t="shared" si="13"/>
        <v>-714.53190289472138</v>
      </c>
      <c r="AR25">
        <f t="shared" si="14"/>
        <v>-717.38050731357089</v>
      </c>
      <c r="AS25">
        <f t="shared" si="15"/>
        <v>42.521327650340496</v>
      </c>
      <c r="AT25">
        <f t="shared" si="16"/>
        <v>45.790135151758911</v>
      </c>
      <c r="AU25">
        <f t="shared" si="17"/>
        <v>-629.06904451147147</v>
      </c>
      <c r="AW25">
        <v>22</v>
      </c>
      <c r="AX25">
        <f>IF(Z25&gt;0, (R25*SUMPRODUCT(K25:$K$98, X25:$X$98)-K25*$AZ$3)/Z25, 0)</f>
        <v>10735.493074867598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2.7828815E-2</v>
      </c>
      <c r="Q26" s="5">
        <f t="shared" si="29"/>
        <v>50</v>
      </c>
      <c r="R26">
        <f t="shared" si="0"/>
        <v>500000</v>
      </c>
      <c r="S26">
        <f t="shared" si="1"/>
        <v>10340.604434834395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7400.8335064547618</v>
      </c>
      <c r="AC26">
        <f t="shared" si="2"/>
        <v>6858.9385144962471</v>
      </c>
      <c r="AE26">
        <f t="shared" si="3"/>
        <v>0</v>
      </c>
      <c r="AF26">
        <f t="shared" si="4"/>
        <v>0</v>
      </c>
      <c r="AG26">
        <f t="shared" si="5"/>
        <v>-33.165075396320844</v>
      </c>
      <c r="AH26">
        <f t="shared" si="6"/>
        <v>-9592.3133227614217</v>
      </c>
      <c r="AI26">
        <f t="shared" si="7"/>
        <v>-9625.478398157742</v>
      </c>
      <c r="AJ26">
        <f t="shared" si="8"/>
        <v>541.89499195851477</v>
      </c>
      <c r="AK26">
        <f t="shared" si="30"/>
        <v>518.05834545183336</v>
      </c>
      <c r="AL26">
        <f t="shared" si="9"/>
        <v>-8565.5250607473954</v>
      </c>
      <c r="AN26">
        <f t="shared" si="10"/>
        <v>0</v>
      </c>
      <c r="AO26">
        <f t="shared" si="11"/>
        <v>0</v>
      </c>
      <c r="AP26">
        <f t="shared" si="12"/>
        <v>-2.4471831154291954</v>
      </c>
      <c r="AQ26">
        <f t="shared" si="13"/>
        <v>-707.79719089594983</v>
      </c>
      <c r="AR26">
        <f t="shared" si="14"/>
        <v>-710.24437401137902</v>
      </c>
      <c r="AS26">
        <f t="shared" si="15"/>
        <v>39.985323681900304</v>
      </c>
      <c r="AT26">
        <f t="shared" si="16"/>
        <v>38.226466264495606</v>
      </c>
      <c r="AU26">
        <f t="shared" si="17"/>
        <v>-632.03258406498321</v>
      </c>
      <c r="AW26">
        <v>23</v>
      </c>
      <c r="AX26">
        <f>IF(Z26&gt;0, (R26*SUMPRODUCT(K26:$K$98, X26:$X$98)-K26*$AZ$3)/Z26, 0)</f>
        <v>10340.604434834395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3.1684449000000003E-2</v>
      </c>
      <c r="Q27" s="5">
        <f t="shared" si="29"/>
        <v>50</v>
      </c>
      <c r="R27">
        <f t="shared" si="0"/>
        <v>500000</v>
      </c>
      <c r="S27">
        <f t="shared" si="1"/>
        <v>9919.3897514198179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6858.9385144962471</v>
      </c>
      <c r="AC27">
        <f t="shared" si="2"/>
        <v>6305.2814226504825</v>
      </c>
      <c r="AE27">
        <f t="shared" si="3"/>
        <v>0</v>
      </c>
      <c r="AF27">
        <f t="shared" si="4"/>
        <v>0</v>
      </c>
      <c r="AG27">
        <f t="shared" si="5"/>
        <v>-31.782607502381747</v>
      </c>
      <c r="AH27">
        <f t="shared" si="6"/>
        <v>-10508.171399758827</v>
      </c>
      <c r="AI27">
        <f t="shared" si="7"/>
        <v>-10539.954007261209</v>
      </c>
      <c r="AJ27">
        <f t="shared" si="8"/>
        <v>553.65709184576463</v>
      </c>
      <c r="AK27">
        <f t="shared" si="30"/>
        <v>480.12569601473734</v>
      </c>
      <c r="AL27">
        <f t="shared" si="9"/>
        <v>-9506.1712194007087</v>
      </c>
      <c r="AN27">
        <f t="shared" si="10"/>
        <v>0</v>
      </c>
      <c r="AO27">
        <f t="shared" si="11"/>
        <v>0</v>
      </c>
      <c r="AP27">
        <f t="shared" si="12"/>
        <v>-2.0939050318396655</v>
      </c>
      <c r="AQ27">
        <f t="shared" si="13"/>
        <v>-692.30043405783442</v>
      </c>
      <c r="AR27">
        <f t="shared" si="14"/>
        <v>-694.39433908967408</v>
      </c>
      <c r="AS27">
        <f t="shared" si="15"/>
        <v>36.476093739089393</v>
      </c>
      <c r="AT27">
        <f t="shared" si="16"/>
        <v>31.631690720323732</v>
      </c>
      <c r="AU27">
        <f t="shared" si="17"/>
        <v>-626.28655463026109</v>
      </c>
      <c r="AW27">
        <v>24</v>
      </c>
      <c r="AX27">
        <f>IF(Z27&gt;0, (R27*SUMPRODUCT(K27:$K$98, X27:$X$98)-K27*$AZ$3)/Z27, 0)</f>
        <v>9919.3897514198179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3.5933631000000001E-2</v>
      </c>
      <c r="Q28" s="5">
        <f t="shared" si="29"/>
        <v>50</v>
      </c>
      <c r="R28">
        <f t="shared" si="0"/>
        <v>500000</v>
      </c>
      <c r="S28">
        <f t="shared" si="1"/>
        <v>9482.3397404488969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6305.2814226504825</v>
      </c>
      <c r="AC28">
        <f t="shared" si="2"/>
        <v>5750.6060770303138</v>
      </c>
      <c r="AE28">
        <f t="shared" si="3"/>
        <v>0</v>
      </c>
      <c r="AF28">
        <f t="shared" si="4"/>
        <v>0</v>
      </c>
      <c r="AG28">
        <f t="shared" si="5"/>
        <v>-30.322716937149512</v>
      </c>
      <c r="AH28">
        <f t="shared" si="6"/>
        <v>-11420.644902084174</v>
      </c>
      <c r="AI28">
        <f t="shared" si="7"/>
        <v>-11450.967619021323</v>
      </c>
      <c r="AJ28">
        <f t="shared" si="8"/>
        <v>554.67534562016863</v>
      </c>
      <c r="AK28">
        <f t="shared" si="30"/>
        <v>441.36969958553379</v>
      </c>
      <c r="AL28">
        <f t="shared" si="9"/>
        <v>-10454.922573815622</v>
      </c>
      <c r="AN28">
        <f t="shared" si="10"/>
        <v>0</v>
      </c>
      <c r="AO28">
        <f t="shared" si="11"/>
        <v>0</v>
      </c>
      <c r="AP28">
        <f t="shared" si="12"/>
        <v>-1.7836824738911596</v>
      </c>
      <c r="AQ28">
        <f t="shared" si="13"/>
        <v>-671.80009609973024</v>
      </c>
      <c r="AR28">
        <f t="shared" si="14"/>
        <v>-673.58377857362143</v>
      </c>
      <c r="AS28">
        <f t="shared" si="15"/>
        <v>32.627837892392421</v>
      </c>
      <c r="AT28">
        <f t="shared" si="16"/>
        <v>25.962825141595957</v>
      </c>
      <c r="AU28">
        <f t="shared" si="17"/>
        <v>-614.9931155396331</v>
      </c>
      <c r="AW28">
        <v>25</v>
      </c>
      <c r="AX28">
        <f>IF(Z28&gt;0, (R28*SUMPRODUCT(K28:$K$98, X28:$X$98)-K28*$AZ$3)/Z28, 0)</f>
        <v>9482.3397404488969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4.1016489000000003E-2</v>
      </c>
      <c r="Q29" s="5">
        <f t="shared" si="29"/>
        <v>50</v>
      </c>
      <c r="R29">
        <f t="shared" si="0"/>
        <v>500000</v>
      </c>
      <c r="S29">
        <f t="shared" si="1"/>
        <v>9038.3117885412103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5750.6060770303138</v>
      </c>
      <c r="AC29">
        <f t="shared" si="2"/>
        <v>5201.685524178497</v>
      </c>
      <c r="AE29">
        <f t="shared" si="3"/>
        <v>0</v>
      </c>
      <c r="AF29">
        <f t="shared" si="4"/>
        <v>0</v>
      </c>
      <c r="AG29">
        <f t="shared" si="5"/>
        <v>-28.77575838207531</v>
      </c>
      <c r="AH29">
        <f t="shared" si="6"/>
        <v>-12437.313857027068</v>
      </c>
      <c r="AI29">
        <f t="shared" si="7"/>
        <v>-12466.089615409142</v>
      </c>
      <c r="AJ29">
        <f t="shared" si="8"/>
        <v>548.92055285181686</v>
      </c>
      <c r="AK29">
        <f t="shared" si="30"/>
        <v>402.54242539212203</v>
      </c>
      <c r="AL29">
        <f t="shared" si="9"/>
        <v>-11514.626637165202</v>
      </c>
      <c r="AN29">
        <f t="shared" si="10"/>
        <v>0</v>
      </c>
      <c r="AO29">
        <f t="shared" si="11"/>
        <v>0</v>
      </c>
      <c r="AP29">
        <f t="shared" si="12"/>
        <v>-1.5113261219485699</v>
      </c>
      <c r="AQ29">
        <f t="shared" si="13"/>
        <v>-653.21779080222802</v>
      </c>
      <c r="AR29">
        <f t="shared" si="14"/>
        <v>-654.72911692417654</v>
      </c>
      <c r="AS29">
        <f t="shared" si="15"/>
        <v>28.829751743959797</v>
      </c>
      <c r="AT29">
        <f t="shared" si="16"/>
        <v>21.141854008150432</v>
      </c>
      <c r="AU29">
        <f t="shared" si="17"/>
        <v>-604.75751117206619</v>
      </c>
      <c r="AW29">
        <v>26</v>
      </c>
      <c r="AX29">
        <f>IF(Z29&gt;0, (R29*SUMPRODUCT(K29:$K$98, X29:$X$98)-K29*$AZ$3)/Z29, 0)</f>
        <v>9038.3117885412103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4.6435859000000003E-2</v>
      </c>
      <c r="Q30" s="5">
        <f t="shared" si="29"/>
        <v>50</v>
      </c>
      <c r="R30">
        <f t="shared" si="0"/>
        <v>500000</v>
      </c>
      <c r="S30">
        <f t="shared" si="1"/>
        <v>8578.042922690518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5201.685524178497</v>
      </c>
      <c r="AC30">
        <f t="shared" si="2"/>
        <v>4658.1816112761944</v>
      </c>
      <c r="AE30">
        <f t="shared" si="3"/>
        <v>0</v>
      </c>
      <c r="AF30">
        <f t="shared" si="4"/>
        <v>0</v>
      </c>
      <c r="AG30">
        <f t="shared" si="5"/>
        <v>-27.151773739406444</v>
      </c>
      <c r="AH30">
        <f t="shared" si="6"/>
        <v>-13362.270588481175</v>
      </c>
      <c r="AI30">
        <f t="shared" si="7"/>
        <v>-13389.422362220581</v>
      </c>
      <c r="AJ30">
        <f t="shared" si="8"/>
        <v>543.50391290230255</v>
      </c>
      <c r="AK30">
        <f t="shared" si="30"/>
        <v>364.11798669249481</v>
      </c>
      <c r="AL30">
        <f t="shared" si="9"/>
        <v>-12481.800462625784</v>
      </c>
      <c r="AN30">
        <f t="shared" si="10"/>
        <v>0</v>
      </c>
      <c r="AO30">
        <f t="shared" si="11"/>
        <v>0</v>
      </c>
      <c r="AP30">
        <f t="shared" si="12"/>
        <v>-1.2732438696671997</v>
      </c>
      <c r="AQ30">
        <f t="shared" si="13"/>
        <v>-626.60470269482676</v>
      </c>
      <c r="AR30">
        <f t="shared" si="14"/>
        <v>-627.87794656449398</v>
      </c>
      <c r="AS30">
        <f t="shared" si="15"/>
        <v>25.486844133451452</v>
      </c>
      <c r="AT30">
        <f t="shared" si="16"/>
        <v>17.074795880422538</v>
      </c>
      <c r="AU30">
        <f t="shared" si="17"/>
        <v>-585.31630655062008</v>
      </c>
      <c r="AW30">
        <v>27</v>
      </c>
      <c r="AX30">
        <f>IF(Z30&gt;0, (R30*SUMPRODUCT(K30:$K$98, X30:$X$98)-K30*$AZ$3)/Z30, 0)</f>
        <v>8578.042922690518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5.1834316999999998E-2</v>
      </c>
      <c r="Q31" s="5">
        <f t="shared" si="29"/>
        <v>50</v>
      </c>
      <c r="R31">
        <f t="shared" si="0"/>
        <v>500000</v>
      </c>
      <c r="S31">
        <f t="shared" si="1"/>
        <v>8105.7551966511728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4658.1816112761944</v>
      </c>
      <c r="AC31">
        <f t="shared" si="2"/>
        <v>4129.5357281348697</v>
      </c>
      <c r="AE31">
        <f t="shared" si="3"/>
        <v>0</v>
      </c>
      <c r="AF31">
        <f t="shared" si="4"/>
        <v>0</v>
      </c>
      <c r="AG31">
        <f t="shared" si="5"/>
        <v>-25.472862354891706</v>
      </c>
      <c r="AH31">
        <f t="shared" si="6"/>
        <v>-14073.936471206689</v>
      </c>
      <c r="AI31">
        <f t="shared" si="7"/>
        <v>-14099.40933356158</v>
      </c>
      <c r="AJ31">
        <f t="shared" si="8"/>
        <v>528.6458831413247</v>
      </c>
      <c r="AK31">
        <f t="shared" si="30"/>
        <v>326.07271278933365</v>
      </c>
      <c r="AL31">
        <f t="shared" si="9"/>
        <v>-13244.690737630921</v>
      </c>
      <c r="AN31">
        <f t="shared" si="10"/>
        <v>0</v>
      </c>
      <c r="AO31">
        <f t="shared" si="11"/>
        <v>0</v>
      </c>
      <c r="AP31">
        <f t="shared" si="12"/>
        <v>-1.0665300934034743</v>
      </c>
      <c r="AQ31">
        <f t="shared" si="13"/>
        <v>-589.26541391639557</v>
      </c>
      <c r="AR31">
        <f t="shared" si="14"/>
        <v>-590.33194400979903</v>
      </c>
      <c r="AS31">
        <f t="shared" si="15"/>
        <v>22.134016007659461</v>
      </c>
      <c r="AT31">
        <f t="shared" si="16"/>
        <v>13.652425706322264</v>
      </c>
      <c r="AU31">
        <f t="shared" si="17"/>
        <v>-554.54550229581719</v>
      </c>
      <c r="AW31">
        <v>28</v>
      </c>
      <c r="AX31">
        <f>IF(Z31&gt;0, (R31*SUMPRODUCT(K31:$K$98, X31:$X$98)-K31*$AZ$3)/Z31, 0)</f>
        <v>8105.7551966511728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5.7772715000000002E-2</v>
      </c>
      <c r="Q32" s="5">
        <f t="shared" si="29"/>
        <v>50</v>
      </c>
      <c r="R32">
        <f t="shared" si="0"/>
        <v>500000</v>
      </c>
      <c r="S32">
        <f t="shared" si="1"/>
        <v>7638.4603125893873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4129.5357281348697</v>
      </c>
      <c r="AC32">
        <f t="shared" si="2"/>
        <v>3627.7335459626738</v>
      </c>
      <c r="AE32">
        <f t="shared" si="3"/>
        <v>0</v>
      </c>
      <c r="AF32">
        <f t="shared" si="4"/>
        <v>0</v>
      </c>
      <c r="AG32">
        <f t="shared" si="5"/>
        <v>-23.746497314279402</v>
      </c>
      <c r="AH32">
        <f t="shared" si="6"/>
        <v>-14716.364170633875</v>
      </c>
      <c r="AI32">
        <f t="shared" si="7"/>
        <v>-14740.110667948155</v>
      </c>
      <c r="AJ32">
        <f t="shared" si="8"/>
        <v>501.8021821721959</v>
      </c>
      <c r="AK32">
        <f t="shared" si="30"/>
        <v>289.06750096944091</v>
      </c>
      <c r="AL32">
        <f t="shared" si="9"/>
        <v>-13949.240984806518</v>
      </c>
      <c r="AN32">
        <f t="shared" si="10"/>
        <v>0</v>
      </c>
      <c r="AO32">
        <f t="shared" si="11"/>
        <v>0</v>
      </c>
      <c r="AP32">
        <f t="shared" si="12"/>
        <v>-0.88772183334314025</v>
      </c>
      <c r="AQ32">
        <f t="shared" si="13"/>
        <v>-550.14588504573476</v>
      </c>
      <c r="AR32">
        <f t="shared" si="14"/>
        <v>-551.03360687907787</v>
      </c>
      <c r="AS32">
        <f t="shared" si="15"/>
        <v>18.759008844037925</v>
      </c>
      <c r="AT32">
        <f t="shared" si="16"/>
        <v>10.80628980873759</v>
      </c>
      <c r="AU32">
        <f t="shared" si="17"/>
        <v>-521.46830822630238</v>
      </c>
      <c r="AW32">
        <v>29</v>
      </c>
      <c r="AX32">
        <f>IF(Z32&gt;0, (R32*SUMPRODUCT(K32:$K$98, X32:$X$98)-K32*$AZ$3)/Z32, 0)</f>
        <v>7638.4603125893873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6.4089452000000005E-2</v>
      </c>
      <c r="Q33" s="5">
        <f t="shared" si="29"/>
        <v>50</v>
      </c>
      <c r="R33">
        <f t="shared" si="0"/>
        <v>500000</v>
      </c>
      <c r="S33">
        <f t="shared" si="1"/>
        <v>7176.1969299268867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3627.7335459626738</v>
      </c>
      <c r="AC33">
        <f t="shared" si="2"/>
        <v>3155.6798321171182</v>
      </c>
      <c r="AE33">
        <f t="shared" si="3"/>
        <v>0</v>
      </c>
      <c r="AF33">
        <f t="shared" si="4"/>
        <v>0</v>
      </c>
      <c r="AG33">
        <f t="shared" si="5"/>
        <v>-21.987132341344967</v>
      </c>
      <c r="AH33">
        <f t="shared" si="6"/>
        <v>-15218.999997916388</v>
      </c>
      <c r="AI33">
        <f t="shared" si="7"/>
        <v>-15240.987130257732</v>
      </c>
      <c r="AJ33">
        <f t="shared" si="8"/>
        <v>472.05371384555565</v>
      </c>
      <c r="AK33">
        <f t="shared" si="30"/>
        <v>253.9413482173872</v>
      </c>
      <c r="AL33">
        <f t="shared" si="9"/>
        <v>-14514.992068194788</v>
      </c>
      <c r="AN33">
        <f t="shared" si="10"/>
        <v>0</v>
      </c>
      <c r="AO33">
        <f t="shared" si="11"/>
        <v>0</v>
      </c>
      <c r="AP33">
        <f t="shared" si="12"/>
        <v>-0.73388482962706392</v>
      </c>
      <c r="AQ33">
        <f t="shared" si="13"/>
        <v>-507.97862345890348</v>
      </c>
      <c r="AR33">
        <f t="shared" si="14"/>
        <v>-508.7125082885305</v>
      </c>
      <c r="AS33">
        <f t="shared" si="15"/>
        <v>15.756172927968871</v>
      </c>
      <c r="AT33">
        <f t="shared" si="16"/>
        <v>8.4760349907633348</v>
      </c>
      <c r="AU33">
        <f t="shared" si="17"/>
        <v>-484.48030036979827</v>
      </c>
      <c r="AW33">
        <v>30</v>
      </c>
      <c r="AX33">
        <f>IF(Z33&gt;0, (R33*SUMPRODUCT(K33:$K$98, X33:$X$98)-K33*$AZ$3)/Z33, 0)</f>
        <v>7176.1969299268867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7.1121990999999996E-2</v>
      </c>
      <c r="Q34" s="5">
        <f t="shared" si="29"/>
        <v>50</v>
      </c>
      <c r="R34">
        <f t="shared" si="0"/>
        <v>500000</v>
      </c>
      <c r="S34">
        <f t="shared" si="1"/>
        <v>6725.1401617489573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3155.6798321171182</v>
      </c>
      <c r="AC34">
        <f t="shared" si="2"/>
        <v>2717.4263615155169</v>
      </c>
      <c r="AE34">
        <f t="shared" si="3"/>
        <v>0</v>
      </c>
      <c r="AF34">
        <f t="shared" si="4"/>
        <v>0</v>
      </c>
      <c r="AG34">
        <f t="shared" si="5"/>
        <v>-20.203492389434572</v>
      </c>
      <c r="AH34">
        <f t="shared" si="6"/>
        <v>-15637.686284969455</v>
      </c>
      <c r="AI34">
        <f t="shared" si="7"/>
        <v>-15657.889777358891</v>
      </c>
      <c r="AJ34">
        <f t="shared" si="8"/>
        <v>438.25347060160129</v>
      </c>
      <c r="AK34">
        <f t="shared" si="30"/>
        <v>220.8975882481983</v>
      </c>
      <c r="AL34">
        <f t="shared" si="9"/>
        <v>-14998.73871850909</v>
      </c>
      <c r="AN34">
        <f t="shared" si="10"/>
        <v>0</v>
      </c>
      <c r="AO34">
        <f t="shared" si="11"/>
        <v>0</v>
      </c>
      <c r="AP34">
        <f t="shared" si="12"/>
        <v>-0.60209877775269705</v>
      </c>
      <c r="AQ34">
        <f t="shared" si="13"/>
        <v>-466.02991292654076</v>
      </c>
      <c r="AR34">
        <f t="shared" si="14"/>
        <v>-466.63201170429346</v>
      </c>
      <c r="AS34">
        <f t="shared" si="15"/>
        <v>13.060706233794194</v>
      </c>
      <c r="AT34">
        <f t="shared" si="16"/>
        <v>6.5831275766120658</v>
      </c>
      <c r="AU34">
        <f t="shared" si="17"/>
        <v>-446.98817789388715</v>
      </c>
      <c r="AW34">
        <v>31</v>
      </c>
      <c r="AX34">
        <f>IF(Z34&gt;0, (R34*SUMPRODUCT(K34:$K$98, X34:$X$98)-K34*$AZ$3)/Z34, 0)</f>
        <v>6725.1401617489573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7.9233461000000005E-2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6286.8680821269027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2717.4263615155169</v>
      </c>
      <c r="AC35">
        <f t="shared" ref="AC35:AC66" si="33">S35*Z35</f>
        <v>2313.6510493544233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-18.400664839238164</v>
      </c>
      <c r="AH35">
        <f t="shared" ref="AH35:AH66" si="37">-X35*R35</f>
        <v>-16007.92626302061</v>
      </c>
      <c r="AI35">
        <f t="shared" ref="AI35:AI66" si="38">SUM(AE35:AH35)</f>
        <v>-16026.326927859849</v>
      </c>
      <c r="AJ35">
        <f t="shared" ref="AJ35:AJ66" si="39">AB35-AC35</f>
        <v>403.77531216109355</v>
      </c>
      <c r="AK35">
        <f t="shared" si="30"/>
        <v>190.2198453060862</v>
      </c>
      <c r="AL35">
        <f t="shared" ref="AL35:AL66" si="40">SUM(AI35:AK35)</f>
        <v>-15432.33177039267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-0.48961733924103035</v>
      </c>
      <c r="AQ35">
        <f t="shared" ref="AQ35:AQ66" si="44">AH35*$K35</f>
        <v>-425.94973236799984</v>
      </c>
      <c r="AR35">
        <f t="shared" ref="AR35:AR66" si="45">AI35*$K35</f>
        <v>-426.43934970724092</v>
      </c>
      <c r="AS35">
        <f t="shared" ref="AS35:AS66" si="46">AJ35*$K35</f>
        <v>10.743926685190152</v>
      </c>
      <c r="AT35">
        <f t="shared" ref="AT35:AT66" si="47">AK35*$K35</f>
        <v>5.0614983395057775</v>
      </c>
      <c r="AU35">
        <f t="shared" ref="AU35:AU66" si="48">AL35*$K35</f>
        <v>-410.633924682545</v>
      </c>
      <c r="AW35">
        <v>32</v>
      </c>
      <c r="AX35">
        <f>IF(Z35&gt;0, (R35*SUMPRODUCT(K35:$K$98, X35:$X$98)-K35*$AZ$3)/Z35, 0)</f>
        <v>6286.8680821269027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8.7905784000000001E-2</v>
      </c>
      <c r="Q36" s="5">
        <f t="shared" si="29"/>
        <v>50</v>
      </c>
      <c r="R36">
        <f t="shared" si="31"/>
        <v>500000</v>
      </c>
      <c r="S36">
        <f t="shared" si="32"/>
        <v>5853.5760399500323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2313.6510493544233</v>
      </c>
      <c r="AC36">
        <f t="shared" si="33"/>
        <v>1943.2857819555741</v>
      </c>
      <c r="AE36">
        <f t="shared" si="34"/>
        <v>0</v>
      </c>
      <c r="AF36">
        <f t="shared" si="35"/>
        <v>0</v>
      </c>
      <c r="AG36">
        <f t="shared" si="36"/>
        <v>-16.599133322031317</v>
      </c>
      <c r="AH36">
        <f t="shared" si="37"/>
        <v>-16175.248688144649</v>
      </c>
      <c r="AI36">
        <f t="shared" si="38"/>
        <v>-16191.847821466681</v>
      </c>
      <c r="AJ36">
        <f t="shared" si="39"/>
        <v>370.36526739884926</v>
      </c>
      <c r="AK36">
        <f t="shared" si="30"/>
        <v>161.95557345480964</v>
      </c>
      <c r="AL36">
        <f t="shared" si="40"/>
        <v>-15659.526980613022</v>
      </c>
      <c r="AN36">
        <f t="shared" si="41"/>
        <v>0</v>
      </c>
      <c r="AO36">
        <f t="shared" si="42"/>
        <v>0</v>
      </c>
      <c r="AP36">
        <f t="shared" si="43"/>
        <v>-0.39435800873450289</v>
      </c>
      <c r="AQ36">
        <f t="shared" si="44"/>
        <v>-384.28746487479231</v>
      </c>
      <c r="AR36">
        <f t="shared" si="45"/>
        <v>-384.68182288352682</v>
      </c>
      <c r="AS36">
        <f t="shared" si="46"/>
        <v>8.7990442947992573</v>
      </c>
      <c r="AT36">
        <f t="shared" si="47"/>
        <v>3.8476995281629165</v>
      </c>
      <c r="AU36">
        <f t="shared" si="48"/>
        <v>-372.03507906056461</v>
      </c>
      <c r="AW36">
        <v>33</v>
      </c>
      <c r="AX36">
        <f>IF(Z36&gt;0, (R36*SUMPRODUCT(K36:$K$98, X36:$X$98)-K36*$AZ$3)/Z36, 0)</f>
        <v>5853.5760399500323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31"/>
        <v>500000</v>
      </c>
      <c r="S37">
        <f t="shared" si="32"/>
        <v>5426.8270732192495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1943.2857819555741</v>
      </c>
      <c r="AC37">
        <f t="shared" si="33"/>
        <v>1608.6273036603802</v>
      </c>
      <c r="AE37">
        <f t="shared" si="34"/>
        <v>0</v>
      </c>
      <c r="AF37">
        <f t="shared" si="35"/>
        <v>0</v>
      </c>
      <c r="AG37">
        <f t="shared" si="36"/>
        <v>-14.821066545484433</v>
      </c>
      <c r="AH37">
        <f t="shared" si="37"/>
        <v>-16120.754433265702</v>
      </c>
      <c r="AI37">
        <f t="shared" si="38"/>
        <v>-16135.575499811186</v>
      </c>
      <c r="AJ37">
        <f t="shared" si="39"/>
        <v>334.65847829519385</v>
      </c>
      <c r="AK37">
        <f t="shared" si="30"/>
        <v>136.03000473689019</v>
      </c>
      <c r="AL37">
        <f t="shared" si="40"/>
        <v>-15664.887016779101</v>
      </c>
      <c r="AN37">
        <f t="shared" si="41"/>
        <v>0</v>
      </c>
      <c r="AO37">
        <f t="shared" si="42"/>
        <v>0</v>
      </c>
      <c r="AP37">
        <f t="shared" si="43"/>
        <v>-0.31438852520655175</v>
      </c>
      <c r="AQ37">
        <f t="shared" si="44"/>
        <v>-341.95786085553465</v>
      </c>
      <c r="AR37">
        <f t="shared" si="45"/>
        <v>-342.27224938074119</v>
      </c>
      <c r="AS37">
        <f t="shared" si="46"/>
        <v>7.0988673531831763</v>
      </c>
      <c r="AT37">
        <f t="shared" si="47"/>
        <v>2.8855057388633649</v>
      </c>
      <c r="AU37">
        <f t="shared" si="48"/>
        <v>-332.28787628869463</v>
      </c>
      <c r="AW37">
        <v>34</v>
      </c>
      <c r="AX37">
        <f>IF(Z37&gt;0, (R37*SUMPRODUCT(K37:$K$98, X37:$X$98)-K37*$AZ$3)/Z37, 0)</f>
        <v>5426.8270732192495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0.107494799</v>
      </c>
      <c r="Q38" s="5">
        <f t="shared" si="60"/>
        <v>50</v>
      </c>
      <c r="R38">
        <f t="shared" si="31"/>
        <v>500000</v>
      </c>
      <c r="S38">
        <f t="shared" si="32"/>
        <v>5011.5224897829021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1608.6273036603802</v>
      </c>
      <c r="AC38">
        <f t="shared" si="33"/>
        <v>1310.9810379652004</v>
      </c>
      <c r="AE38">
        <f t="shared" si="34"/>
        <v>0</v>
      </c>
      <c r="AF38">
        <f t="shared" si="35"/>
        <v>0</v>
      </c>
      <c r="AG38">
        <f t="shared" si="36"/>
        <v>-13.079668310757114</v>
      </c>
      <c r="AH38">
        <f t="shared" si="37"/>
        <v>-15931.875692724734</v>
      </c>
      <c r="AI38">
        <f t="shared" si="38"/>
        <v>-15944.955361035491</v>
      </c>
      <c r="AJ38">
        <f t="shared" si="39"/>
        <v>297.64626569517986</v>
      </c>
      <c r="AK38">
        <f t="shared" si="30"/>
        <v>112.60391125622662</v>
      </c>
      <c r="AL38">
        <f t="shared" si="40"/>
        <v>-15534.705184084085</v>
      </c>
      <c r="AN38">
        <f t="shared" si="41"/>
        <v>0</v>
      </c>
      <c r="AO38">
        <f t="shared" si="42"/>
        <v>0</v>
      </c>
      <c r="AP38">
        <f t="shared" si="43"/>
        <v>-0.24772277556205491</v>
      </c>
      <c r="AQ38">
        <f t="shared" si="44"/>
        <v>-301.74224397307779</v>
      </c>
      <c r="AR38">
        <f t="shared" si="45"/>
        <v>-301.98996674863986</v>
      </c>
      <c r="AS38">
        <f t="shared" si="46"/>
        <v>5.6372804968647356</v>
      </c>
      <c r="AT38">
        <f t="shared" si="47"/>
        <v>2.1326652001254844</v>
      </c>
      <c r="AU38">
        <f t="shared" si="48"/>
        <v>-294.22002105164961</v>
      </c>
      <c r="AW38">
        <v>35</v>
      </c>
      <c r="AX38">
        <f>IF(Z38&gt;0, (R38*SUMPRODUCT(K38:$K$98, X38:$X$98)-K38*$AZ$3)/Z38, 0)</f>
        <v>5011.5224897829021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0.119195734</v>
      </c>
      <c r="Q39" s="5">
        <f t="shared" si="60"/>
        <v>50</v>
      </c>
      <c r="R39">
        <f t="shared" si="31"/>
        <v>500000</v>
      </c>
      <c r="S39">
        <f t="shared" si="32"/>
        <v>4604.1188919363522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1310.9810379652004</v>
      </c>
      <c r="AC39">
        <f t="shared" si="33"/>
        <v>1048.8027182424403</v>
      </c>
      <c r="AE39">
        <f t="shared" si="34"/>
        <v>0</v>
      </c>
      <c r="AF39">
        <f t="shared" si="35"/>
        <v>0</v>
      </c>
      <c r="AG39">
        <f t="shared" si="36"/>
        <v>-11.38983096287231</v>
      </c>
      <c r="AH39">
        <f t="shared" si="37"/>
        <v>-15590.406647772345</v>
      </c>
      <c r="AI39">
        <f t="shared" si="38"/>
        <v>-15601.796478735218</v>
      </c>
      <c r="AJ39">
        <f t="shared" si="39"/>
        <v>262.17831972276008</v>
      </c>
      <c r="AK39">
        <f t="shared" si="30"/>
        <v>91.768672657564039</v>
      </c>
      <c r="AL39">
        <f t="shared" si="40"/>
        <v>-15247.849486354893</v>
      </c>
      <c r="AN39">
        <f t="shared" si="41"/>
        <v>0</v>
      </c>
      <c r="AO39">
        <f t="shared" si="42"/>
        <v>0</v>
      </c>
      <c r="AP39">
        <f t="shared" si="43"/>
        <v>-0.19260540155785533</v>
      </c>
      <c r="AQ39">
        <f t="shared" si="44"/>
        <v>-263.63837555032495</v>
      </c>
      <c r="AR39">
        <f t="shared" si="45"/>
        <v>-263.83098095188285</v>
      </c>
      <c r="AS39">
        <f t="shared" si="46"/>
        <v>4.4335127285533975</v>
      </c>
      <c r="AT39">
        <f t="shared" si="47"/>
        <v>1.5518353262008506</v>
      </c>
      <c r="AU39">
        <f t="shared" si="48"/>
        <v>-257.84563289712855</v>
      </c>
      <c r="AW39">
        <v>36</v>
      </c>
      <c r="AX39">
        <f>IF(Z39&gt;0, (R39*SUMPRODUCT(K39:$K$98, X39:$X$98)-K39*$AZ$3)/Z39, 0)</f>
        <v>4604.1188919363522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0.13258683600000001</v>
      </c>
      <c r="Q40" s="5">
        <f t="shared" si="60"/>
        <v>50</v>
      </c>
      <c r="R40">
        <f t="shared" si="31"/>
        <v>500000</v>
      </c>
      <c r="S40">
        <f t="shared" si="32"/>
        <v>4200.8336794279539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1048.8027182424403</v>
      </c>
      <c r="AC40">
        <f t="shared" si="33"/>
        <v>820.48927505847007</v>
      </c>
      <c r="AE40">
        <f t="shared" si="34"/>
        <v>0</v>
      </c>
      <c r="AF40">
        <f t="shared" si="35"/>
        <v>0</v>
      </c>
      <c r="AG40">
        <f t="shared" si="36"/>
        <v>-9.7657910033015138</v>
      </c>
      <c r="AH40">
        <f t="shared" si="37"/>
        <v>-15101.416499420731</v>
      </c>
      <c r="AI40">
        <f t="shared" si="38"/>
        <v>-15111.182290424033</v>
      </c>
      <c r="AJ40">
        <f t="shared" si="39"/>
        <v>228.31344318397021</v>
      </c>
      <c r="AK40">
        <f t="shared" ref="AK40:AK71" si="61">G40*SUM(AB40:AB40, AE40:AF40)</f>
        <v>73.416190276970823</v>
      </c>
      <c r="AL40">
        <f t="shared" si="40"/>
        <v>-14809.452656963093</v>
      </c>
      <c r="AN40">
        <f t="shared" si="41"/>
        <v>0</v>
      </c>
      <c r="AO40">
        <f t="shared" si="42"/>
        <v>0</v>
      </c>
      <c r="AP40">
        <f t="shared" si="43"/>
        <v>-0.14744857745822434</v>
      </c>
      <c r="AQ40">
        <f t="shared" si="44"/>
        <v>-228.0083999023706</v>
      </c>
      <c r="AR40">
        <f t="shared" si="45"/>
        <v>-228.15584847982882</v>
      </c>
      <c r="AS40">
        <f t="shared" si="46"/>
        <v>3.4471854251933713</v>
      </c>
      <c r="AT40">
        <f t="shared" si="47"/>
        <v>1.1084727100018863</v>
      </c>
      <c r="AU40">
        <f t="shared" si="48"/>
        <v>-223.60019034463357</v>
      </c>
      <c r="AW40">
        <v>37</v>
      </c>
      <c r="AX40">
        <f>IF(Z40&gt;0, (R40*SUMPRODUCT(K40:$K$98, X40:$X$98)-K40*$AZ$3)/Z40, 0)</f>
        <v>4200.8336794279539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0.14803979</v>
      </c>
      <c r="Q41" s="5">
        <f t="shared" si="60"/>
        <v>50</v>
      </c>
      <c r="R41">
        <f t="shared" si="31"/>
        <v>500000</v>
      </c>
      <c r="S41">
        <f t="shared" si="32"/>
        <v>3794.6367751396929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820.48927505847007</v>
      </c>
      <c r="AC41">
        <f t="shared" si="33"/>
        <v>624.02099334034483</v>
      </c>
      <c r="AE41">
        <f t="shared" si="34"/>
        <v>0</v>
      </c>
      <c r="AF41">
        <f t="shared" si="35"/>
        <v>0</v>
      </c>
      <c r="AG41">
        <f t="shared" si="36"/>
        <v>-8.2224074439558521</v>
      </c>
      <c r="AH41">
        <f t="shared" si="37"/>
        <v>-14457.256493126455</v>
      </c>
      <c r="AI41">
        <f t="shared" si="38"/>
        <v>-14465.478900570411</v>
      </c>
      <c r="AJ41">
        <f t="shared" si="39"/>
        <v>196.46828171812524</v>
      </c>
      <c r="AK41">
        <f t="shared" si="61"/>
        <v>57.434249254092911</v>
      </c>
      <c r="AL41">
        <f t="shared" si="40"/>
        <v>-14211.576369598193</v>
      </c>
      <c r="AN41">
        <f t="shared" si="41"/>
        <v>0</v>
      </c>
      <c r="AO41">
        <f t="shared" si="42"/>
        <v>0</v>
      </c>
      <c r="AP41">
        <f t="shared" si="43"/>
        <v>-0.1108444957508284</v>
      </c>
      <c r="AQ41">
        <f t="shared" si="44"/>
        <v>-194.89514680994878</v>
      </c>
      <c r="AR41">
        <f t="shared" si="45"/>
        <v>-195.00599130569964</v>
      </c>
      <c r="AS41">
        <f t="shared" si="46"/>
        <v>2.6485463979391457</v>
      </c>
      <c r="AT41">
        <f t="shared" si="47"/>
        <v>0.7742586877128127</v>
      </c>
      <c r="AU41">
        <f t="shared" si="48"/>
        <v>-191.58318622004768</v>
      </c>
      <c r="AW41">
        <v>38</v>
      </c>
      <c r="AX41">
        <f>IF(Z41&gt;0, (R41*SUMPRODUCT(K41:$K$98, X41:$X$98)-K41*$AZ$3)/Z41, 0)</f>
        <v>3794.6367751396929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0.16585403400000001</v>
      </c>
      <c r="Q42" s="5">
        <f t="shared" si="60"/>
        <v>50</v>
      </c>
      <c r="R42">
        <f t="shared" si="31"/>
        <v>500000</v>
      </c>
      <c r="S42">
        <f t="shared" si="32"/>
        <v>3374.0802824941784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624.02099334034483</v>
      </c>
      <c r="AC42">
        <f t="shared" si="33"/>
        <v>457.28666633775805</v>
      </c>
      <c r="AE42">
        <f t="shared" si="34"/>
        <v>0</v>
      </c>
      <c r="AF42">
        <f t="shared" si="35"/>
        <v>0</v>
      </c>
      <c r="AG42">
        <f t="shared" si="36"/>
        <v>-6.7764639257445856</v>
      </c>
      <c r="AH42">
        <f t="shared" si="37"/>
        <v>-13637.194437717071</v>
      </c>
      <c r="AI42">
        <f t="shared" si="38"/>
        <v>-13643.970901642815</v>
      </c>
      <c r="AJ42">
        <f t="shared" si="39"/>
        <v>166.73432700258678</v>
      </c>
      <c r="AK42">
        <f t="shared" si="61"/>
        <v>43.681469533824142</v>
      </c>
      <c r="AL42">
        <f t="shared" si="40"/>
        <v>-13433.555105106405</v>
      </c>
      <c r="AN42">
        <f t="shared" si="41"/>
        <v>0</v>
      </c>
      <c r="AO42">
        <f t="shared" si="42"/>
        <v>0</v>
      </c>
      <c r="AP42">
        <f t="shared" si="43"/>
        <v>-8.1564325023526202E-2</v>
      </c>
      <c r="AQ42">
        <f t="shared" si="44"/>
        <v>-164.14291756223884</v>
      </c>
      <c r="AR42">
        <f t="shared" si="45"/>
        <v>-164.22448188726236</v>
      </c>
      <c r="AS42">
        <f t="shared" si="46"/>
        <v>2.0068833818404181</v>
      </c>
      <c r="AT42">
        <f t="shared" si="47"/>
        <v>0.52576824987238613</v>
      </c>
      <c r="AU42">
        <f t="shared" si="48"/>
        <v>-161.69183025554955</v>
      </c>
      <c r="AW42">
        <v>39</v>
      </c>
      <c r="AX42">
        <f>IF(Z42&gt;0, (R42*SUMPRODUCT(K42:$K$98, X42:$X$98)-K42*$AZ$3)/Z42, 0)</f>
        <v>3374.0802824941784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0.18707617900000001</v>
      </c>
      <c r="Q43" s="5">
        <f t="shared" si="60"/>
        <v>50</v>
      </c>
      <c r="R43">
        <f t="shared" si="31"/>
        <v>500000</v>
      </c>
      <c r="S43">
        <f t="shared" si="32"/>
        <v>2924.9058613695274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457.28666633775805</v>
      </c>
      <c r="AC43">
        <f t="shared" si="33"/>
        <v>318.28733788923518</v>
      </c>
      <c r="AE43">
        <f t="shared" si="34"/>
        <v>0</v>
      </c>
      <c r="AF43">
        <f t="shared" si="35"/>
        <v>0</v>
      </c>
      <c r="AG43">
        <f t="shared" si="36"/>
        <v>-5.4409843081275033</v>
      </c>
      <c r="AH43">
        <f t="shared" si="37"/>
        <v>-12677.149783596369</v>
      </c>
      <c r="AI43">
        <f t="shared" si="38"/>
        <v>-12682.590767904496</v>
      </c>
      <c r="AJ43">
        <f t="shared" si="39"/>
        <v>138.99932844852287</v>
      </c>
      <c r="AK43">
        <f t="shared" si="61"/>
        <v>32.010066643643064</v>
      </c>
      <c r="AL43">
        <f t="shared" si="40"/>
        <v>-12511.58137281233</v>
      </c>
      <c r="AN43">
        <f t="shared" si="41"/>
        <v>0</v>
      </c>
      <c r="AO43">
        <f t="shared" si="42"/>
        <v>0</v>
      </c>
      <c r="AP43">
        <f t="shared" si="43"/>
        <v>-5.8473160272478189E-2</v>
      </c>
      <c r="AQ43">
        <f t="shared" si="44"/>
        <v>-136.23877025103005</v>
      </c>
      <c r="AR43">
        <f t="shared" si="45"/>
        <v>-136.29724341130253</v>
      </c>
      <c r="AS43">
        <f t="shared" si="46"/>
        <v>1.4937977303107581</v>
      </c>
      <c r="AT43">
        <f t="shared" si="47"/>
        <v>0.34400572602103285</v>
      </c>
      <c r="AU43">
        <f t="shared" si="48"/>
        <v>-134.45943995497075</v>
      </c>
      <c r="AW43">
        <v>40</v>
      </c>
      <c r="AX43">
        <f>IF(Z43&gt;0, (R43*SUMPRODUCT(K43:$K$98, X43:$X$98)-K43*$AZ$3)/Z43, 0)</f>
        <v>2924.9058613695274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0.21155222800000001</v>
      </c>
      <c r="Q44" s="5">
        <f t="shared" si="60"/>
        <v>50</v>
      </c>
      <c r="R44">
        <f t="shared" si="31"/>
        <v>500000</v>
      </c>
      <c r="S44">
        <f t="shared" si="32"/>
        <v>2414.0849151617695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318.28733788923518</v>
      </c>
      <c r="AC44">
        <f t="shared" si="33"/>
        <v>204.49820077545149</v>
      </c>
      <c r="AE44">
        <f t="shared" si="34"/>
        <v>0</v>
      </c>
      <c r="AF44">
        <f t="shared" si="35"/>
        <v>0</v>
      </c>
      <c r="AG44">
        <f t="shared" si="36"/>
        <v>-4.2355221121488169</v>
      </c>
      <c r="AH44">
        <f t="shared" si="37"/>
        <v>-11510.523528974119</v>
      </c>
      <c r="AI44">
        <f t="shared" si="38"/>
        <v>-11514.759051086268</v>
      </c>
      <c r="AJ44">
        <f t="shared" si="39"/>
        <v>113.78913711378368</v>
      </c>
      <c r="AK44">
        <f t="shared" si="61"/>
        <v>22.280113652246463</v>
      </c>
      <c r="AL44">
        <f t="shared" si="40"/>
        <v>-11378.689800320239</v>
      </c>
      <c r="AN44">
        <f t="shared" si="41"/>
        <v>0</v>
      </c>
      <c r="AO44">
        <f t="shared" si="42"/>
        <v>0</v>
      </c>
      <c r="AP44">
        <f t="shared" si="43"/>
        <v>-4.0641340478490683E-2</v>
      </c>
      <c r="AQ44">
        <f t="shared" si="44"/>
        <v>-110.44756548074865</v>
      </c>
      <c r="AR44">
        <f t="shared" si="45"/>
        <v>-110.48820682122714</v>
      </c>
      <c r="AS44">
        <f t="shared" si="46"/>
        <v>1.0918472249100746</v>
      </c>
      <c r="AT44">
        <f t="shared" si="47"/>
        <v>0.21378561151721409</v>
      </c>
      <c r="AU44">
        <f t="shared" si="48"/>
        <v>-109.18257398479986</v>
      </c>
      <c r="AW44">
        <v>41</v>
      </c>
      <c r="AX44">
        <f>IF(Z44&gt;0, (R44*SUMPRODUCT(K44:$K$98, X44:$X$98)-K44*$AZ$3)/Z44, 0)</f>
        <v>2414.0849151617695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0.23965956799999999</v>
      </c>
      <c r="Q45" s="5">
        <f t="shared" si="60"/>
        <v>50</v>
      </c>
      <c r="R45">
        <f t="shared" si="31"/>
        <v>500000</v>
      </c>
      <c r="S45">
        <f t="shared" si="32"/>
        <v>1795.0275835334005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204.49820077545149</v>
      </c>
      <c r="AC45">
        <f t="shared" si="33"/>
        <v>114.09495059581579</v>
      </c>
      <c r="AE45">
        <f t="shared" si="34"/>
        <v>0</v>
      </c>
      <c r="AF45">
        <f t="shared" si="35"/>
        <v>0</v>
      </c>
      <c r="AG45">
        <f t="shared" si="36"/>
        <v>-3.1780834913752956</v>
      </c>
      <c r="AH45">
        <f t="shared" si="37"/>
        <v>-10150.83399652033</v>
      </c>
      <c r="AI45">
        <f t="shared" si="38"/>
        <v>-10154.012080011706</v>
      </c>
      <c r="AJ45">
        <f t="shared" si="39"/>
        <v>90.403250179635705</v>
      </c>
      <c r="AK45">
        <f t="shared" si="61"/>
        <v>14.314874054281606</v>
      </c>
      <c r="AL45">
        <f t="shared" si="40"/>
        <v>-10049.293955777788</v>
      </c>
      <c r="AN45">
        <f t="shared" si="41"/>
        <v>0</v>
      </c>
      <c r="AO45">
        <f t="shared" si="42"/>
        <v>0</v>
      </c>
      <c r="AP45">
        <f t="shared" si="43"/>
        <v>-2.7227536581865875E-2</v>
      </c>
      <c r="AQ45">
        <f t="shared" si="44"/>
        <v>-86.965054482285609</v>
      </c>
      <c r="AR45">
        <f t="shared" si="45"/>
        <v>-86.992282018867485</v>
      </c>
      <c r="AS45">
        <f t="shared" si="46"/>
        <v>0.77451011216839472</v>
      </c>
      <c r="AT45">
        <f t="shared" si="47"/>
        <v>0.1226395587263472</v>
      </c>
      <c r="AU45">
        <f t="shared" si="48"/>
        <v>-86.095132347972736</v>
      </c>
      <c r="AW45">
        <v>42</v>
      </c>
      <c r="AX45">
        <f>IF(Z45&gt;0, (R45*SUMPRODUCT(K45:$K$98, X45:$X$98)-K45*$AZ$3)/Z45, 0)</f>
        <v>1795.0275835334005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0.27212731099999998</v>
      </c>
      <c r="Q46" s="5">
        <f t="shared" si="60"/>
        <v>50</v>
      </c>
      <c r="R46">
        <f t="shared" si="31"/>
        <v>500000</v>
      </c>
      <c r="S46">
        <f t="shared" si="32"/>
        <v>986.79396512691051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114.09495059581579</v>
      </c>
      <c r="AC46">
        <f t="shared" si="33"/>
        <v>45.026606203809592</v>
      </c>
      <c r="AE46">
        <f t="shared" si="34"/>
        <v>0</v>
      </c>
      <c r="AF46">
        <f t="shared" si="35"/>
        <v>0</v>
      </c>
      <c r="AG46">
        <f t="shared" si="36"/>
        <v>-2.2814593418200917</v>
      </c>
      <c r="AH46">
        <f t="shared" si="37"/>
        <v>-8648.4331464145071</v>
      </c>
      <c r="AI46">
        <f t="shared" si="38"/>
        <v>-8650.7146057563277</v>
      </c>
      <c r="AJ46">
        <f t="shared" si="39"/>
        <v>69.068344392006196</v>
      </c>
      <c r="AK46">
        <f t="shared" si="61"/>
        <v>7.9866465417071062</v>
      </c>
      <c r="AL46">
        <f t="shared" si="40"/>
        <v>-8573.6596148226145</v>
      </c>
      <c r="AN46">
        <f t="shared" si="41"/>
        <v>0</v>
      </c>
      <c r="AO46">
        <f t="shared" si="42"/>
        <v>0</v>
      </c>
      <c r="AP46">
        <f t="shared" si="43"/>
        <v>-1.7451700804348144E-2</v>
      </c>
      <c r="AQ46">
        <f t="shared" si="44"/>
        <v>-66.154967099797233</v>
      </c>
      <c r="AR46">
        <f t="shared" si="45"/>
        <v>-66.172418800601577</v>
      </c>
      <c r="AS46">
        <f t="shared" si="46"/>
        <v>0.52832853923198242</v>
      </c>
      <c r="AT46">
        <f t="shared" si="47"/>
        <v>6.1092723995142456E-2</v>
      </c>
      <c r="AU46">
        <f t="shared" si="48"/>
        <v>-65.582997537374453</v>
      </c>
      <c r="AW46">
        <v>43</v>
      </c>
      <c r="AX46">
        <f>IF(Z46&gt;0, (R46*SUMPRODUCT(K46:$K$98, X46:$X$98)-K46*$AZ$3)/Z46, 0)</f>
        <v>986.79396512691051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0.30842977500000002</v>
      </c>
      <c r="Q47" s="5">
        <f t="shared" si="60"/>
        <v>50</v>
      </c>
      <c r="R47">
        <f t="shared" si="31"/>
        <v>500000</v>
      </c>
      <c r="S47">
        <f t="shared" si="32"/>
        <v>-165.57038740600896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45.026606203809592</v>
      </c>
      <c r="AC47">
        <f t="shared" si="33"/>
        <v>-5.1491554582381411</v>
      </c>
      <c r="AE47">
        <f t="shared" si="34"/>
        <v>0</v>
      </c>
      <c r="AF47">
        <f t="shared" si="35"/>
        <v>0</v>
      </c>
      <c r="AG47">
        <f t="shared" si="36"/>
        <v>-1.5549747569326717</v>
      </c>
      <c r="AH47">
        <f t="shared" si="37"/>
        <v>-7036.6999146921899</v>
      </c>
      <c r="AI47">
        <f t="shared" si="38"/>
        <v>-7038.2548894491229</v>
      </c>
      <c r="AJ47">
        <f t="shared" si="39"/>
        <v>50.175761662047734</v>
      </c>
      <c r="AK47">
        <f t="shared" si="61"/>
        <v>3.1518624342666719</v>
      </c>
      <c r="AL47">
        <f t="shared" si="40"/>
        <v>-6984.9272653528078</v>
      </c>
      <c r="AN47">
        <f t="shared" si="41"/>
        <v>0</v>
      </c>
      <c r="AO47">
        <f t="shared" si="42"/>
        <v>0</v>
      </c>
      <c r="AP47">
        <f t="shared" si="43"/>
        <v>-1.062014253915379E-2</v>
      </c>
      <c r="AQ47">
        <f t="shared" si="44"/>
        <v>-48.059144218325152</v>
      </c>
      <c r="AR47">
        <f t="shared" si="45"/>
        <v>-48.069764360864305</v>
      </c>
      <c r="AS47">
        <f t="shared" si="46"/>
        <v>0.34268964077120878</v>
      </c>
      <c r="AT47">
        <f t="shared" si="47"/>
        <v>2.1526541293663999E-2</v>
      </c>
      <c r="AU47">
        <f t="shared" si="48"/>
        <v>-47.705548178799425</v>
      </c>
      <c r="AW47">
        <v>44</v>
      </c>
      <c r="AX47">
        <f>IF(Z47&gt;0, (R47*SUMPRODUCT(K47:$K$98, X47:$X$98)-K47*$AZ$3)/Z47, 0)</f>
        <v>-165.57038740600896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0.34883407700000002</v>
      </c>
      <c r="Q48" s="5">
        <f t="shared" si="60"/>
        <v>50</v>
      </c>
      <c r="R48">
        <f t="shared" si="31"/>
        <v>500000</v>
      </c>
      <c r="S48">
        <f t="shared" si="32"/>
        <v>-1952.9225659130907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-5.1491554582381411</v>
      </c>
      <c r="AC48">
        <f t="shared" si="33"/>
        <v>-38.941151964286945</v>
      </c>
      <c r="AE48">
        <f t="shared" si="34"/>
        <v>0</v>
      </c>
      <c r="AF48">
        <f t="shared" si="35"/>
        <v>0</v>
      </c>
      <c r="AG48">
        <f t="shared" si="36"/>
        <v>-0.99699682527043709</v>
      </c>
      <c r="AH48">
        <f t="shared" si="37"/>
        <v>-5424.2818409290794</v>
      </c>
      <c r="AI48">
        <f t="shared" si="38"/>
        <v>-5425.2788377543502</v>
      </c>
      <c r="AJ48">
        <f t="shared" si="39"/>
        <v>33.791996506048804</v>
      </c>
      <c r="AK48">
        <f t="shared" si="61"/>
        <v>-0.36044088207666991</v>
      </c>
      <c r="AL48">
        <f t="shared" si="40"/>
        <v>-5391.8472821303776</v>
      </c>
      <c r="AN48">
        <f t="shared" si="41"/>
        <v>0</v>
      </c>
      <c r="AO48">
        <f t="shared" si="42"/>
        <v>0</v>
      </c>
      <c r="AP48">
        <f t="shared" si="43"/>
        <v>-6.07970847634652E-3</v>
      </c>
      <c r="AQ48">
        <f t="shared" si="44"/>
        <v>-33.077389466554898</v>
      </c>
      <c r="AR48">
        <f t="shared" si="45"/>
        <v>-33.083469175031247</v>
      </c>
      <c r="AS48">
        <f t="shared" si="46"/>
        <v>0.20606433479341266</v>
      </c>
      <c r="AT48">
        <f t="shared" si="47"/>
        <v>-2.1979763931434105E-3</v>
      </c>
      <c r="AU48">
        <f t="shared" si="48"/>
        <v>-32.879602816630971</v>
      </c>
      <c r="AW48">
        <v>45</v>
      </c>
      <c r="AX48">
        <f>IF(Z48&gt;0, (R48*SUMPRODUCT(K48:$K$98, X48:$X$98)-K48*$AZ$3)/Z48, 0)</f>
        <v>-1952.9225659130907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0.39293336200000001</v>
      </c>
      <c r="Q49" s="5">
        <f t="shared" si="60"/>
        <v>50</v>
      </c>
      <c r="R49">
        <f t="shared" si="31"/>
        <v>500000</v>
      </c>
      <c r="S49">
        <f t="shared" si="32"/>
        <v>-4979.2248814480072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-38.941151964286945</v>
      </c>
      <c r="AC49">
        <f t="shared" si="33"/>
        <v>-59.280016687737984</v>
      </c>
      <c r="AE49">
        <f t="shared" si="34"/>
        <v>0</v>
      </c>
      <c r="AF49">
        <f t="shared" si="35"/>
        <v>0</v>
      </c>
      <c r="AG49">
        <f t="shared" si="36"/>
        <v>-0.59527354256089338</v>
      </c>
      <c r="AH49">
        <f t="shared" si="37"/>
        <v>-3917.5331445683937</v>
      </c>
      <c r="AI49">
        <f t="shared" si="38"/>
        <v>-3918.1284181109545</v>
      </c>
      <c r="AJ49">
        <f t="shared" si="39"/>
        <v>20.338864723451039</v>
      </c>
      <c r="AK49">
        <f t="shared" si="61"/>
        <v>-2.7258806375000866</v>
      </c>
      <c r="AL49">
        <f t="shared" si="40"/>
        <v>-3900.5154340250037</v>
      </c>
      <c r="AN49">
        <f t="shared" si="41"/>
        <v>0</v>
      </c>
      <c r="AO49">
        <f t="shared" si="42"/>
        <v>0</v>
      </c>
      <c r="AP49">
        <f t="shared" si="43"/>
        <v>-3.2410634821359993E-3</v>
      </c>
      <c r="AQ49">
        <f t="shared" si="44"/>
        <v>-21.329645460631564</v>
      </c>
      <c r="AR49">
        <f t="shared" si="45"/>
        <v>-21.332886524113697</v>
      </c>
      <c r="AS49">
        <f t="shared" si="46"/>
        <v>0.11073825226582791</v>
      </c>
      <c r="AT49">
        <f t="shared" si="47"/>
        <v>-1.4841499847037766E-2</v>
      </c>
      <c r="AU49">
        <f t="shared" si="48"/>
        <v>-21.236989771694908</v>
      </c>
      <c r="AW49">
        <v>46</v>
      </c>
      <c r="AX49">
        <f>IF(Z49&gt;0, (R49*SUMPRODUCT(K49:$K$98, X49:$X$98)-K49*$AZ$3)/Z49, 0)</f>
        <v>-4979.2248814480072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0.441408258</v>
      </c>
      <c r="Q50" s="5">
        <f t="shared" si="60"/>
        <v>50</v>
      </c>
      <c r="R50">
        <f t="shared" si="31"/>
        <v>500000</v>
      </c>
      <c r="S50">
        <f t="shared" si="32"/>
        <v>-10600.735481725809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-59.280016687737984</v>
      </c>
      <c r="AC50">
        <f t="shared" si="33"/>
        <v>-69.235979342026837</v>
      </c>
      <c r="AE50">
        <f t="shared" si="34"/>
        <v>0</v>
      </c>
      <c r="AF50">
        <f t="shared" si="35"/>
        <v>0</v>
      </c>
      <c r="AG50">
        <f t="shared" si="36"/>
        <v>-0.32656214967999159</v>
      </c>
      <c r="AH50">
        <f t="shared" si="37"/>
        <v>-2627.5865745529277</v>
      </c>
      <c r="AI50">
        <f t="shared" si="38"/>
        <v>-2627.9131367026075</v>
      </c>
      <c r="AJ50">
        <f t="shared" si="39"/>
        <v>9.9559626542888537</v>
      </c>
      <c r="AK50">
        <f t="shared" si="61"/>
        <v>-4.1496011681416594</v>
      </c>
      <c r="AL50">
        <f t="shared" si="40"/>
        <v>-2622.1067752164604</v>
      </c>
      <c r="AN50">
        <f t="shared" si="41"/>
        <v>0</v>
      </c>
      <c r="AO50">
        <f t="shared" si="42"/>
        <v>0</v>
      </c>
      <c r="AP50">
        <f t="shared" si="43"/>
        <v>-1.5875184478549762E-3</v>
      </c>
      <c r="AQ50">
        <f t="shared" si="44"/>
        <v>-12.773501658188083</v>
      </c>
      <c r="AR50">
        <f t="shared" si="45"/>
        <v>-12.775089176635937</v>
      </c>
      <c r="AS50">
        <f t="shared" si="46"/>
        <v>4.8398978250623441E-2</v>
      </c>
      <c r="AT50">
        <f t="shared" si="47"/>
        <v>-2.0172479915755107E-2</v>
      </c>
      <c r="AU50">
        <f t="shared" si="48"/>
        <v>-12.746862678301069</v>
      </c>
      <c r="AW50">
        <v>47</v>
      </c>
      <c r="AX50">
        <f>IF(Z50&gt;0, (R50*SUMPRODUCT(K50:$K$98, X50:$X$98)-K50*$AZ$3)/Z50, 0)</f>
        <v>-10600.735481725809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0.49593942699999999</v>
      </c>
      <c r="Q51" s="5">
        <f t="shared" si="60"/>
        <v>50</v>
      </c>
      <c r="R51">
        <f t="shared" si="31"/>
        <v>500000</v>
      </c>
      <c r="S51">
        <f t="shared" si="32"/>
        <v>-22267.802992444296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-69.235979342026837</v>
      </c>
      <c r="AC51">
        <f t="shared" si="33"/>
        <v>-71.854407065980354</v>
      </c>
      <c r="AE51">
        <f t="shared" si="34"/>
        <v>0</v>
      </c>
      <c r="AF51">
        <f t="shared" si="35"/>
        <v>0</v>
      </c>
      <c r="AG51">
        <f t="shared" si="36"/>
        <v>-0.16134148279100843</v>
      </c>
      <c r="AH51">
        <f t="shared" si="37"/>
        <v>-1619.5504539218325</v>
      </c>
      <c r="AI51">
        <f t="shared" si="38"/>
        <v>-1619.7117954046234</v>
      </c>
      <c r="AJ51">
        <f t="shared" si="39"/>
        <v>2.6184277239535163</v>
      </c>
      <c r="AK51">
        <f t="shared" si="61"/>
        <v>-4.8465185539418787</v>
      </c>
      <c r="AL51">
        <f t="shared" si="40"/>
        <v>-1621.9398862346118</v>
      </c>
      <c r="AN51">
        <f t="shared" si="41"/>
        <v>0</v>
      </c>
      <c r="AO51">
        <f t="shared" si="42"/>
        <v>0</v>
      </c>
      <c r="AP51">
        <f t="shared" si="43"/>
        <v>-7.002948874958038E-4</v>
      </c>
      <c r="AQ51">
        <f t="shared" si="44"/>
        <v>-7.0295802623314838</v>
      </c>
      <c r="AR51">
        <f t="shared" si="45"/>
        <v>-7.0302805572189797</v>
      </c>
      <c r="AS51">
        <f t="shared" si="46"/>
        <v>1.1365158647619122E-2</v>
      </c>
      <c r="AT51">
        <f t="shared" si="47"/>
        <v>-2.1036078922588165E-2</v>
      </c>
      <c r="AU51">
        <f t="shared" si="48"/>
        <v>-7.0399514774939487</v>
      </c>
      <c r="AW51">
        <v>48</v>
      </c>
      <c r="AX51">
        <f>IF(Z51&gt;0, (R51*SUMPRODUCT(K51:$K$98, X51:$X$98)-K51*$AZ$3)/Z51, 0)</f>
        <v>-22267.802992444296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0.55722270799999996</v>
      </c>
      <c r="Q52" s="5">
        <f t="shared" si="60"/>
        <v>50</v>
      </c>
      <c r="R52">
        <f t="shared" si="31"/>
        <v>500000</v>
      </c>
      <c r="S52">
        <f t="shared" si="32"/>
        <v>-49994.290735652714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-71.854407065980354</v>
      </c>
      <c r="AC52">
        <f t="shared" si="33"/>
        <v>-69.81695702988813</v>
      </c>
      <c r="AE52">
        <f t="shared" si="34"/>
        <v>0</v>
      </c>
      <c r="AF52">
        <f t="shared" si="35"/>
        <v>0</v>
      </c>
      <c r="AG52">
        <f t="shared" si="36"/>
        <v>-6.9824930009557237E-2</v>
      </c>
      <c r="AH52">
        <f t="shared" si="37"/>
        <v>-899.03137953541113</v>
      </c>
      <c r="AI52">
        <f t="shared" si="38"/>
        <v>-899.10120446542066</v>
      </c>
      <c r="AJ52">
        <f t="shared" si="39"/>
        <v>-2.0374500360922241</v>
      </c>
      <c r="AK52">
        <f t="shared" si="61"/>
        <v>-5.0298084946186252</v>
      </c>
      <c r="AL52">
        <f t="shared" si="40"/>
        <v>-906.16846299613144</v>
      </c>
      <c r="AN52">
        <f t="shared" si="41"/>
        <v>0</v>
      </c>
      <c r="AO52">
        <f t="shared" si="42"/>
        <v>0</v>
      </c>
      <c r="AP52">
        <f t="shared" si="43"/>
        <v>-2.7059975447489164E-4</v>
      </c>
      <c r="AQ52">
        <f t="shared" si="44"/>
        <v>-3.4841090500800633</v>
      </c>
      <c r="AR52">
        <f t="shared" si="45"/>
        <v>-3.4843796498345379</v>
      </c>
      <c r="AS52">
        <f t="shared" si="46"/>
        <v>-7.8959403102294781E-3</v>
      </c>
      <c r="AT52">
        <f t="shared" si="47"/>
        <v>-1.9492535739215628E-2</v>
      </c>
      <c r="AU52">
        <f t="shared" si="48"/>
        <v>-3.5117681258839828</v>
      </c>
      <c r="AW52">
        <v>49</v>
      </c>
      <c r="AX52">
        <f>IF(Z52&gt;0, (R52*SUMPRODUCT(K52:$K$98, X52:$X$98)-K52*$AZ$3)/Z52, 0)</f>
        <v>-49994.290735652714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0.62633703200000002</v>
      </c>
      <c r="Q53" s="5">
        <f t="shared" si="60"/>
        <v>50</v>
      </c>
      <c r="R53">
        <f t="shared" si="31"/>
        <v>500000</v>
      </c>
      <c r="S53">
        <f t="shared" si="32"/>
        <v>-128393.98191558373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-69.81695702988813</v>
      </c>
      <c r="AC53">
        <f t="shared" si="33"/>
        <v>-65.205503313518449</v>
      </c>
      <c r="AE53">
        <f t="shared" si="34"/>
        <v>0</v>
      </c>
      <c r="AF53">
        <f t="shared" si="35"/>
        <v>0</v>
      </c>
      <c r="AG53">
        <f t="shared" si="36"/>
        <v>-2.5392741287667851E-2</v>
      </c>
      <c r="AH53">
        <f t="shared" si="37"/>
        <v>-437.33939421793815</v>
      </c>
      <c r="AI53">
        <f t="shared" si="38"/>
        <v>-437.3647869592258</v>
      </c>
      <c r="AJ53">
        <f t="shared" si="39"/>
        <v>-4.6114537163696809</v>
      </c>
      <c r="AK53">
        <f t="shared" si="61"/>
        <v>-4.8871869920921691</v>
      </c>
      <c r="AL53">
        <f t="shared" si="40"/>
        <v>-446.86342766768763</v>
      </c>
      <c r="AN53">
        <f t="shared" si="41"/>
        <v>0</v>
      </c>
      <c r="AO53">
        <f t="shared" si="42"/>
        <v>0</v>
      </c>
      <c r="AP53">
        <f t="shared" si="43"/>
        <v>-8.78634909396521E-5</v>
      </c>
      <c r="AQ53">
        <f t="shared" si="44"/>
        <v>-1.5132736346226101</v>
      </c>
      <c r="AR53">
        <f t="shared" si="45"/>
        <v>-1.5133614981135497</v>
      </c>
      <c r="AS53">
        <f t="shared" si="46"/>
        <v>-1.5956466347477417E-2</v>
      </c>
      <c r="AT53">
        <f t="shared" si="47"/>
        <v>-1.6910553497767464E-2</v>
      </c>
      <c r="AU53">
        <f t="shared" si="48"/>
        <v>-1.5462285179587947</v>
      </c>
      <c r="AW53">
        <v>50</v>
      </c>
      <c r="AX53">
        <f>IF(Z53&gt;0, (R53*SUMPRODUCT(K53:$K$98, X53:$X$98)-K53*$AZ$3)/Z53, 0)</f>
        <v>-128393.98191558373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0.70099715600000001</v>
      </c>
      <c r="Q54" s="5">
        <f t="shared" si="60"/>
        <v>50</v>
      </c>
      <c r="R54">
        <f t="shared" si="31"/>
        <v>500000</v>
      </c>
      <c r="S54">
        <f t="shared" si="32"/>
        <v>-405328.01240455458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-65.205503313518449</v>
      </c>
      <c r="AC54">
        <f t="shared" si="33"/>
        <v>-59.490595906668048</v>
      </c>
      <c r="AE54">
        <f t="shared" si="34"/>
        <v>0</v>
      </c>
      <c r="AF54">
        <f t="shared" si="35"/>
        <v>0</v>
      </c>
      <c r="AG54">
        <f t="shared" si="36"/>
        <v>-7.33857444909223E-3</v>
      </c>
      <c r="AH54">
        <f t="shared" si="37"/>
        <v>-178.00239425698945</v>
      </c>
      <c r="AI54">
        <f t="shared" si="38"/>
        <v>-178.00973283143853</v>
      </c>
      <c r="AJ54">
        <f t="shared" si="39"/>
        <v>-5.7149074068504007</v>
      </c>
      <c r="AK54">
        <f t="shared" si="61"/>
        <v>-4.5643852319462921</v>
      </c>
      <c r="AL54">
        <f t="shared" si="40"/>
        <v>-188.28902547023523</v>
      </c>
      <c r="AN54">
        <f t="shared" si="41"/>
        <v>0</v>
      </c>
      <c r="AO54">
        <f t="shared" si="42"/>
        <v>0</v>
      </c>
      <c r="AP54">
        <f t="shared" si="43"/>
        <v>-2.2672141754756861E-5</v>
      </c>
      <c r="AQ54">
        <f t="shared" si="44"/>
        <v>-0.54992908272257046</v>
      </c>
      <c r="AR54">
        <f t="shared" si="45"/>
        <v>-0.54995175486432524</v>
      </c>
      <c r="AS54">
        <f t="shared" si="46"/>
        <v>-1.7655907389404452E-2</v>
      </c>
      <c r="AT54">
        <f t="shared" si="47"/>
        <v>-1.4101429333432185E-2</v>
      </c>
      <c r="AU54">
        <f t="shared" si="48"/>
        <v>-0.58170909158716189</v>
      </c>
      <c r="AW54">
        <v>51</v>
      </c>
      <c r="AX54">
        <f>IF(Z54&gt;0, (R54*SUMPRODUCT(K54:$K$98, X54:$X$98)-K54*$AZ$3)/Z54, 0)</f>
        <v>-405328.01240455458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0.77900909500000004</v>
      </c>
      <c r="Q55" s="5">
        <f t="shared" si="60"/>
        <v>50</v>
      </c>
      <c r="R55">
        <f t="shared" si="31"/>
        <v>500000</v>
      </c>
      <c r="S55">
        <f t="shared" si="32"/>
        <v>-1730423.1749105249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-59.490595906668048</v>
      </c>
      <c r="AC55">
        <f t="shared" si="33"/>
        <v>-53.586791916646888</v>
      </c>
      <c r="AE55">
        <f t="shared" si="34"/>
        <v>0</v>
      </c>
      <c r="AF55">
        <f t="shared" si="35"/>
        <v>0</v>
      </c>
      <c r="AG55">
        <f t="shared" si="36"/>
        <v>-1.5483724644238454E-3</v>
      </c>
      <c r="AH55">
        <f t="shared" si="37"/>
        <v>-57.168162401774616</v>
      </c>
      <c r="AI55">
        <f t="shared" si="38"/>
        <v>-57.169710774239043</v>
      </c>
      <c r="AJ55">
        <f t="shared" si="39"/>
        <v>-5.9038039900211601</v>
      </c>
      <c r="AK55">
        <f t="shared" si="61"/>
        <v>-4.1643417134667642</v>
      </c>
      <c r="AL55">
        <f t="shared" si="40"/>
        <v>-67.237856477726964</v>
      </c>
      <c r="AN55">
        <f t="shared" si="41"/>
        <v>0</v>
      </c>
      <c r="AO55">
        <f t="shared" si="42"/>
        <v>0</v>
      </c>
      <c r="AP55">
        <f t="shared" si="43"/>
        <v>-4.2710854527896751E-6</v>
      </c>
      <c r="AQ55">
        <f t="shared" si="44"/>
        <v>-0.15769468419718619</v>
      </c>
      <c r="AR55">
        <f t="shared" si="45"/>
        <v>-0.15769895528263897</v>
      </c>
      <c r="AS55">
        <f t="shared" si="46"/>
        <v>-1.6285262052424733E-2</v>
      </c>
      <c r="AT55">
        <f t="shared" si="47"/>
        <v>-1.1487067693012385E-2</v>
      </c>
      <c r="AU55">
        <f t="shared" si="48"/>
        <v>-0.18547128502807608</v>
      </c>
      <c r="AW55">
        <v>52</v>
      </c>
      <c r="AX55">
        <f>IF(Z55&gt;0, (R55*SUMPRODUCT(K55:$K$98, X55:$X$98)-K55*$AZ$3)/Z55, 0)</f>
        <v>-1730423.1749105249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0.78135831499999997</v>
      </c>
      <c r="Q56" s="5">
        <f t="shared" si="60"/>
        <v>50</v>
      </c>
      <c r="R56">
        <f t="shared" si="31"/>
        <v>500000</v>
      </c>
      <c r="S56">
        <f t="shared" si="32"/>
        <v>-7426323.5346800787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-53.586791916646888</v>
      </c>
      <c r="AC56">
        <f t="shared" si="33"/>
        <v>-47.98222492875145</v>
      </c>
      <c r="AE56">
        <f t="shared" si="34"/>
        <v>0</v>
      </c>
      <c r="AF56">
        <f t="shared" si="35"/>
        <v>0</v>
      </c>
      <c r="AG56">
        <f t="shared" si="36"/>
        <v>-3.2305503998499366E-4</v>
      </c>
      <c r="AH56">
        <f t="shared" si="37"/>
        <v>-12.098336997946133</v>
      </c>
      <c r="AI56">
        <f t="shared" si="38"/>
        <v>-12.098660052986117</v>
      </c>
      <c r="AJ56">
        <f t="shared" si="39"/>
        <v>-5.6045669878954385</v>
      </c>
      <c r="AK56">
        <f t="shared" si="61"/>
        <v>-3.7510754341652826</v>
      </c>
      <c r="AL56">
        <f t="shared" si="40"/>
        <v>-21.454302475046841</v>
      </c>
      <c r="AN56">
        <f t="shared" si="41"/>
        <v>0</v>
      </c>
      <c r="AO56">
        <f t="shared" si="42"/>
        <v>0</v>
      </c>
      <c r="AP56">
        <f t="shared" si="43"/>
        <v>-7.9564863004377293E-7</v>
      </c>
      <c r="AQ56">
        <f t="shared" si="44"/>
        <v>-2.9796858326899572E-2</v>
      </c>
      <c r="AR56">
        <f t="shared" si="45"/>
        <v>-2.9797653975529616E-2</v>
      </c>
      <c r="AS56">
        <f t="shared" si="46"/>
        <v>-1.3803425094729057E-2</v>
      </c>
      <c r="AT56">
        <f t="shared" si="47"/>
        <v>-9.2384815619130835E-3</v>
      </c>
      <c r="AU56">
        <f t="shared" si="48"/>
        <v>-5.2839560632171767E-2</v>
      </c>
      <c r="AW56">
        <v>53</v>
      </c>
      <c r="AX56">
        <f>IF(Z56&gt;0, (R56*SUMPRODUCT(K56:$K$98, X56:$X$98)-K56*$AZ$3)/Z56, 0)</f>
        <v>-7426323.5346800787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0.78389590600000003</v>
      </c>
      <c r="Q57" s="5">
        <f t="shared" si="60"/>
        <v>50</v>
      </c>
      <c r="R57">
        <f t="shared" si="31"/>
        <v>500000</v>
      </c>
      <c r="S57">
        <f t="shared" si="32"/>
        <v>-32190774.651591774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-47.98222492875145</v>
      </c>
      <c r="AC57">
        <f t="shared" si="33"/>
        <v>-42.86714529413851</v>
      </c>
      <c r="AE57">
        <f t="shared" si="34"/>
        <v>0</v>
      </c>
      <c r="AF57">
        <f t="shared" si="35"/>
        <v>0</v>
      </c>
      <c r="AG57">
        <f t="shared" si="36"/>
        <v>-6.6582966328240889E-5</v>
      </c>
      <c r="AH57">
        <f t="shared" si="37"/>
        <v>-2.5324152325690283</v>
      </c>
      <c r="AI57">
        <f t="shared" si="38"/>
        <v>-2.5324818155353568</v>
      </c>
      <c r="AJ57">
        <f t="shared" si="39"/>
        <v>-5.1150796346129397</v>
      </c>
      <c r="AK57">
        <f t="shared" si="61"/>
        <v>-3.3587557450126018</v>
      </c>
      <c r="AL57">
        <f t="shared" si="40"/>
        <v>-11.006317195160898</v>
      </c>
      <c r="AN57">
        <f t="shared" si="41"/>
        <v>0</v>
      </c>
      <c r="AO57">
        <f t="shared" si="42"/>
        <v>0</v>
      </c>
      <c r="AP57">
        <f t="shared" si="43"/>
        <v>-1.4641646431920801E-7</v>
      </c>
      <c r="AQ57">
        <f t="shared" si="44"/>
        <v>-5.5688009259448404E-3</v>
      </c>
      <c r="AR57">
        <f t="shared" si="45"/>
        <v>-5.5689473424091604E-3</v>
      </c>
      <c r="AS57">
        <f t="shared" si="46"/>
        <v>-1.1248100169030118E-2</v>
      </c>
      <c r="AT57">
        <f t="shared" si="47"/>
        <v>-7.3859301832875429E-3</v>
      </c>
      <c r="AU57">
        <f t="shared" si="48"/>
        <v>-2.4202977694726822E-2</v>
      </c>
      <c r="AW57">
        <v>54</v>
      </c>
      <c r="AX57">
        <f>IF(Z57&gt;0, (R57*SUMPRODUCT(K57:$K$98, X57:$X$98)-K57*$AZ$3)/Z57, 0)</f>
        <v>-32190774.651591774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0.78669207100000005</v>
      </c>
      <c r="Q58" s="5">
        <f t="shared" si="60"/>
        <v>50</v>
      </c>
      <c r="R58">
        <f t="shared" si="31"/>
        <v>500000</v>
      </c>
      <c r="S58">
        <f t="shared" si="32"/>
        <v>-141388463.83717519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-42.86714529413851</v>
      </c>
      <c r="AC58">
        <f t="shared" si="33"/>
        <v>-38.279074369225299</v>
      </c>
      <c r="AE58">
        <f t="shared" si="34"/>
        <v>0</v>
      </c>
      <c r="AF58">
        <f t="shared" si="35"/>
        <v>0</v>
      </c>
      <c r="AG58">
        <f t="shared" si="36"/>
        <v>-1.3536844990871384E-5</v>
      </c>
      <c r="AH58">
        <f t="shared" si="37"/>
        <v>-0.52380291674087098</v>
      </c>
      <c r="AI58">
        <f t="shared" si="38"/>
        <v>-0.52381645358586182</v>
      </c>
      <c r="AJ58">
        <f t="shared" si="39"/>
        <v>-4.588070924913211</v>
      </c>
      <c r="AK58">
        <f t="shared" si="61"/>
        <v>-3.0007001705896958</v>
      </c>
      <c r="AL58">
        <f t="shared" si="40"/>
        <v>-8.1125875490887687</v>
      </c>
      <c r="AN58">
        <f t="shared" si="41"/>
        <v>0</v>
      </c>
      <c r="AO58">
        <f t="shared" si="42"/>
        <v>0</v>
      </c>
      <c r="AP58">
        <f t="shared" si="43"/>
        <v>-2.6578239403786213E-8</v>
      </c>
      <c r="AQ58">
        <f t="shared" si="44"/>
        <v>-1.0284345673551372E-3</v>
      </c>
      <c r="AR58">
        <f t="shared" si="45"/>
        <v>-1.0284611455945408E-3</v>
      </c>
      <c r="AS58">
        <f t="shared" si="46"/>
        <v>-9.0082177587264035E-3</v>
      </c>
      <c r="AT58">
        <f t="shared" si="47"/>
        <v>-5.8915742602280658E-3</v>
      </c>
      <c r="AU58">
        <f t="shared" si="48"/>
        <v>-1.592825316454901E-2</v>
      </c>
      <c r="AW58">
        <v>55</v>
      </c>
      <c r="AX58">
        <f>IF(Z58&gt;0, (R58*SUMPRODUCT(K58:$K$98, X58:$X$98)-K58*$AZ$3)/Z58, 0)</f>
        <v>-141388463.83717519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0.78978433000000003</v>
      </c>
      <c r="Q59" s="5">
        <f t="shared" si="60"/>
        <v>50</v>
      </c>
      <c r="R59">
        <f t="shared" si="31"/>
        <v>500000</v>
      </c>
      <c r="S59">
        <f t="shared" si="32"/>
        <v>-630535068.40425444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-38.279074369225299</v>
      </c>
      <c r="AC59">
        <f t="shared" si="33"/>
        <v>-34.178638762864843</v>
      </c>
      <c r="AE59">
        <f t="shared" si="34"/>
        <v>0</v>
      </c>
      <c r="AF59">
        <f t="shared" si="35"/>
        <v>0</v>
      </c>
      <c r="AG59">
        <f t="shared" si="36"/>
        <v>-2.7102884895334573E-6</v>
      </c>
      <c r="AH59">
        <f t="shared" si="37"/>
        <v>-0.10691188051429214</v>
      </c>
      <c r="AI59">
        <f t="shared" si="38"/>
        <v>-0.10691459080278166</v>
      </c>
      <c r="AJ59">
        <f t="shared" si="39"/>
        <v>-4.1004356063604561</v>
      </c>
      <c r="AK59">
        <f t="shared" si="61"/>
        <v>-2.6795352058457711</v>
      </c>
      <c r="AL59">
        <f t="shared" si="40"/>
        <v>-6.8868854030090088</v>
      </c>
      <c r="AN59">
        <f t="shared" si="41"/>
        <v>0</v>
      </c>
      <c r="AO59">
        <f t="shared" si="42"/>
        <v>0</v>
      </c>
      <c r="AP59">
        <f t="shared" si="43"/>
        <v>-4.7512321514727283E-9</v>
      </c>
      <c r="AQ59">
        <f t="shared" si="44"/>
        <v>-1.8742033035802587E-4</v>
      </c>
      <c r="AR59">
        <f t="shared" si="45"/>
        <v>-1.8742508159017731E-4</v>
      </c>
      <c r="AS59">
        <f t="shared" si="46"/>
        <v>-7.1882095072974975E-3</v>
      </c>
      <c r="AT59">
        <f t="shared" si="47"/>
        <v>-4.6973205509975155E-3</v>
      </c>
      <c r="AU59">
        <f t="shared" si="48"/>
        <v>-1.207295513988519E-2</v>
      </c>
      <c r="AW59">
        <v>56</v>
      </c>
      <c r="AX59">
        <f>IF(Z59&gt;0, (R59*SUMPRODUCT(K59:$K$98, X59:$X$98)-K59*$AZ$3)/Z59, 0)</f>
        <v>-630535068.40425444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0.79285550900000001</v>
      </c>
      <c r="Q60" s="5">
        <f t="shared" si="60"/>
        <v>50</v>
      </c>
      <c r="R60">
        <f t="shared" si="31"/>
        <v>500000</v>
      </c>
      <c r="S60">
        <f t="shared" si="32"/>
        <v>-2855675769.6596308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-34.178638762864843</v>
      </c>
      <c r="AC60">
        <f t="shared" si="33"/>
        <v>-30.51680471808109</v>
      </c>
      <c r="AE60">
        <f t="shared" si="34"/>
        <v>0</v>
      </c>
      <c r="AF60">
        <f t="shared" si="35"/>
        <v>0</v>
      </c>
      <c r="AG60">
        <f t="shared" si="36"/>
        <v>-5.3431844473223235E-7</v>
      </c>
      <c r="AH60">
        <f t="shared" si="37"/>
        <v>-2.1488671599058908E-2</v>
      </c>
      <c r="AI60">
        <f t="shared" si="38"/>
        <v>-2.148920591750364E-2</v>
      </c>
      <c r="AJ60">
        <f t="shared" si="39"/>
        <v>-3.6618340447837525</v>
      </c>
      <c r="AK60">
        <f t="shared" si="61"/>
        <v>-2.3925047134005393</v>
      </c>
      <c r="AL60">
        <f t="shared" si="40"/>
        <v>-6.075827964101796</v>
      </c>
      <c r="AN60">
        <f t="shared" si="41"/>
        <v>0</v>
      </c>
      <c r="AO60">
        <f t="shared" si="42"/>
        <v>0</v>
      </c>
      <c r="AP60">
        <f t="shared" si="43"/>
        <v>-8.3632075368296966E-10</v>
      </c>
      <c r="AQ60">
        <f t="shared" si="44"/>
        <v>-3.3634290944938176E-5</v>
      </c>
      <c r="AR60">
        <f t="shared" si="45"/>
        <v>-3.3635127265691853E-5</v>
      </c>
      <c r="AS60">
        <f t="shared" si="46"/>
        <v>-5.7315405043339394E-3</v>
      </c>
      <c r="AT60">
        <f t="shared" si="47"/>
        <v>-3.7447731120416878E-3</v>
      </c>
      <c r="AU60">
        <f t="shared" si="48"/>
        <v>-9.5099487436413194E-3</v>
      </c>
      <c r="AW60">
        <v>57</v>
      </c>
      <c r="AX60">
        <f>IF(Z60&gt;0, (R60*SUMPRODUCT(K60:$K$98, X60:$X$98)-K60*$AZ$3)/Z60, 0)</f>
        <v>-2855675769.6596308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0.79617230500000002</v>
      </c>
      <c r="Q61" s="5">
        <f t="shared" si="60"/>
        <v>50</v>
      </c>
      <c r="R61">
        <f t="shared" si="31"/>
        <v>500000</v>
      </c>
      <c r="S61">
        <f t="shared" si="32"/>
        <v>-13154535252.116978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-30.51680471808109</v>
      </c>
      <c r="AC61">
        <f t="shared" si="33"/>
        <v>-27.247176329948719</v>
      </c>
      <c r="AE61">
        <f t="shared" si="34"/>
        <v>0</v>
      </c>
      <c r="AF61">
        <f t="shared" si="35"/>
        <v>0</v>
      </c>
      <c r="AG61">
        <f t="shared" si="36"/>
        <v>-1.0356571253843344E-7</v>
      </c>
      <c r="AH61">
        <f t="shared" si="37"/>
        <v>-4.2540954774647659E-3</v>
      </c>
      <c r="AI61">
        <f t="shared" si="38"/>
        <v>-4.2541990431773039E-3</v>
      </c>
      <c r="AJ61">
        <f t="shared" si="39"/>
        <v>-3.2696283881323716</v>
      </c>
      <c r="AK61">
        <f t="shared" si="61"/>
        <v>-2.1361763302656764</v>
      </c>
      <c r="AL61">
        <f t="shared" si="40"/>
        <v>-5.4100589174412255</v>
      </c>
      <c r="AN61">
        <f t="shared" si="41"/>
        <v>0</v>
      </c>
      <c r="AO61">
        <f t="shared" si="42"/>
        <v>0</v>
      </c>
      <c r="AP61">
        <f t="shared" si="43"/>
        <v>-1.4473403925627918E-10</v>
      </c>
      <c r="AQ61">
        <f t="shared" si="44"/>
        <v>-5.9451376980277431E-6</v>
      </c>
      <c r="AR61">
        <f t="shared" si="45"/>
        <v>-5.9452824320669981E-6</v>
      </c>
      <c r="AS61">
        <f t="shared" si="46"/>
        <v>-4.5693358533673021E-3</v>
      </c>
      <c r="AT61">
        <f t="shared" si="47"/>
        <v>-2.9853261399449211E-3</v>
      </c>
      <c r="AU61">
        <f t="shared" si="48"/>
        <v>-7.5606072757442898E-3</v>
      </c>
      <c r="AW61">
        <v>58</v>
      </c>
      <c r="AX61">
        <f>IF(Z61&gt;0, (R61*SUMPRODUCT(K61:$K$98, X61:$X$98)-K61*$AZ$3)/Z61, 0)</f>
        <v>-13154535252.116978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0.79964768799999997</v>
      </c>
      <c r="Q62" s="5">
        <f t="shared" si="60"/>
        <v>50</v>
      </c>
      <c r="R62">
        <f t="shared" si="31"/>
        <v>500000</v>
      </c>
      <c r="S62">
        <f t="shared" si="32"/>
        <v>-61702025763.227013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-27.247176329948719</v>
      </c>
      <c r="AC62">
        <f t="shared" si="33"/>
        <v>-24.32784118363703</v>
      </c>
      <c r="AE62">
        <f t="shared" si="34"/>
        <v>0</v>
      </c>
      <c r="AF62">
        <f t="shared" si="35"/>
        <v>0</v>
      </c>
      <c r="AG62">
        <f t="shared" si="36"/>
        <v>-1.9713972825618202E-8</v>
      </c>
      <c r="AH62">
        <f t="shared" si="37"/>
        <v>-8.2816082587430903E-4</v>
      </c>
      <c r="AI62">
        <f t="shared" si="38"/>
        <v>-8.2818053984713464E-4</v>
      </c>
      <c r="AJ62">
        <f t="shared" si="39"/>
        <v>-2.9193351463116883</v>
      </c>
      <c r="AK62">
        <f t="shared" si="61"/>
        <v>-1.9073023430964104</v>
      </c>
      <c r="AL62">
        <f t="shared" si="40"/>
        <v>-4.8274656699479461</v>
      </c>
      <c r="AN62">
        <f t="shared" si="41"/>
        <v>0</v>
      </c>
      <c r="AO62">
        <f t="shared" si="42"/>
        <v>0</v>
      </c>
      <c r="AP62">
        <f t="shared" si="43"/>
        <v>-2.4598624104938848E-11</v>
      </c>
      <c r="AQ62">
        <f t="shared" si="44"/>
        <v>-1.0333592845195078E-6</v>
      </c>
      <c r="AR62">
        <f t="shared" si="45"/>
        <v>-1.0333838831436125E-6</v>
      </c>
      <c r="AS62">
        <f t="shared" si="46"/>
        <v>-3.6426766200640722E-3</v>
      </c>
      <c r="AT62">
        <f t="shared" si="47"/>
        <v>-2.3798862769725086E-3</v>
      </c>
      <c r="AU62">
        <f t="shared" si="48"/>
        <v>-6.023596280919725E-3</v>
      </c>
      <c r="AW62">
        <v>59</v>
      </c>
      <c r="AX62">
        <f>IF(Z62&gt;0, (R62*SUMPRODUCT(K62:$K$98, X62:$X$98)-K62*$AZ$3)/Z62, 0)</f>
        <v>-61702025763.227013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0.80323853099999998</v>
      </c>
      <c r="Q63" s="5">
        <f t="shared" si="60"/>
        <v>50</v>
      </c>
      <c r="R63">
        <f t="shared" si="31"/>
        <v>500000</v>
      </c>
      <c r="S63">
        <f t="shared" si="32"/>
        <v>-294981063326.20007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-24.32784118363703</v>
      </c>
      <c r="AC63">
        <f t="shared" si="33"/>
        <v>-21.721287671059358</v>
      </c>
      <c r="AE63">
        <f t="shared" si="34"/>
        <v>0</v>
      </c>
      <c r="AF63">
        <f t="shared" si="35"/>
        <v>0</v>
      </c>
      <c r="AG63">
        <f t="shared" si="36"/>
        <v>-3.681810524738536E-9</v>
      </c>
      <c r="AH63">
        <f t="shared" si="37"/>
        <v>-1.5835022572623485E-4</v>
      </c>
      <c r="AI63">
        <f t="shared" si="38"/>
        <v>-1.5835390753675958E-4</v>
      </c>
      <c r="AJ63">
        <f t="shared" si="39"/>
        <v>-2.6065535125776726</v>
      </c>
      <c r="AK63">
        <f t="shared" si="61"/>
        <v>-1.7029488828545922</v>
      </c>
      <c r="AL63">
        <f t="shared" si="40"/>
        <v>-4.3096607493398018</v>
      </c>
      <c r="AN63">
        <f t="shared" si="41"/>
        <v>0</v>
      </c>
      <c r="AO63">
        <f t="shared" si="42"/>
        <v>0</v>
      </c>
      <c r="AP63">
        <f t="shared" si="43"/>
        <v>-4.1018528332296328E-12</v>
      </c>
      <c r="AQ63">
        <f t="shared" si="44"/>
        <v>-1.7641573830957385E-7</v>
      </c>
      <c r="AR63">
        <f t="shared" si="45"/>
        <v>-1.7641984016240707E-7</v>
      </c>
      <c r="AS63">
        <f t="shared" si="46"/>
        <v>-2.9039242619066201E-3</v>
      </c>
      <c r="AT63">
        <f t="shared" si="47"/>
        <v>-1.8972311728285925E-3</v>
      </c>
      <c r="AU63">
        <f t="shared" si="48"/>
        <v>-4.8013318545753756E-3</v>
      </c>
      <c r="AW63">
        <v>60</v>
      </c>
      <c r="AX63">
        <f>IF(Z63&gt;0, (R63*SUMPRODUCT(K63:$K$98, X63:$X$98)-K63*$AZ$3)/Z63, 0)</f>
        <v>-294981063326.20007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0.80709142899999997</v>
      </c>
      <c r="Q64" s="5">
        <f t="shared" si="60"/>
        <v>50</v>
      </c>
      <c r="R64">
        <f t="shared" si="31"/>
        <v>500000</v>
      </c>
      <c r="S64">
        <f t="shared" si="32"/>
        <v>-1439932257116.9548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-21.721287671059358</v>
      </c>
      <c r="AC64">
        <f t="shared" si="33"/>
        <v>-19.394007002888532</v>
      </c>
      <c r="AE64">
        <f t="shared" si="34"/>
        <v>0</v>
      </c>
      <c r="AF64">
        <f t="shared" si="35"/>
        <v>0</v>
      </c>
      <c r="AG64">
        <f t="shared" si="36"/>
        <v>-6.7343470177268576E-10</v>
      </c>
      <c r="AH64">
        <f t="shared" si="37"/>
        <v>-2.9715577177184647E-5</v>
      </c>
      <c r="AI64">
        <f t="shared" si="38"/>
        <v>-2.9716250611886418E-5</v>
      </c>
      <c r="AJ64">
        <f t="shared" si="39"/>
        <v>-2.3272806681708254</v>
      </c>
      <c r="AK64">
        <f t="shared" si="61"/>
        <v>-1.5204901369741552</v>
      </c>
      <c r="AL64">
        <f t="shared" si="40"/>
        <v>-3.8478005213955924</v>
      </c>
      <c r="AN64">
        <f t="shared" si="41"/>
        <v>0</v>
      </c>
      <c r="AO64">
        <f t="shared" si="42"/>
        <v>0</v>
      </c>
      <c r="AP64">
        <f t="shared" si="43"/>
        <v>-6.6987860730208344E-13</v>
      </c>
      <c r="AQ64">
        <f t="shared" si="44"/>
        <v>-2.9558663077848242E-8</v>
      </c>
      <c r="AR64">
        <f t="shared" si="45"/>
        <v>-2.9559332956455542E-8</v>
      </c>
      <c r="AS64">
        <f t="shared" si="46"/>
        <v>-2.3149913847498242E-3</v>
      </c>
      <c r="AT64">
        <f t="shared" si="47"/>
        <v>-1.5124611379420795E-3</v>
      </c>
      <c r="AU64">
        <f t="shared" si="48"/>
        <v>-3.8274820820248601E-3</v>
      </c>
      <c r="AW64">
        <v>61</v>
      </c>
      <c r="AX64">
        <f>IF(Z64&gt;0, (R64*SUMPRODUCT(K64:$K$98, X64:$X$98)-K64*$AZ$3)/Z64, 0)</f>
        <v>-1439932257116.9548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0.81105379099999997</v>
      </c>
      <c r="Q65" s="5">
        <f t="shared" si="60"/>
        <v>50</v>
      </c>
      <c r="R65">
        <f t="shared" si="31"/>
        <v>500000</v>
      </c>
      <c r="S65">
        <f t="shared" si="32"/>
        <v>-7184582507198.1768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-19.394007002888532</v>
      </c>
      <c r="AC65">
        <f t="shared" si="33"/>
        <v>-17.316077706923473</v>
      </c>
      <c r="AE65">
        <f t="shared" si="34"/>
        <v>0</v>
      </c>
      <c r="AF65">
        <f t="shared" si="35"/>
        <v>0</v>
      </c>
      <c r="AG65">
        <f t="shared" si="36"/>
        <v>-1.2050858689126773E-10</v>
      </c>
      <c r="AH65">
        <f t="shared" si="37"/>
        <v>-5.4619176786369113E-6</v>
      </c>
      <c r="AI65">
        <f t="shared" si="38"/>
        <v>-5.4620381872238023E-6</v>
      </c>
      <c r="AJ65">
        <f t="shared" si="39"/>
        <v>-2.0779292959650597</v>
      </c>
      <c r="AK65">
        <f t="shared" si="61"/>
        <v>-1.3575804902021973</v>
      </c>
      <c r="AL65">
        <f t="shared" si="40"/>
        <v>-3.4355152482054443</v>
      </c>
      <c r="AN65">
        <f t="shared" si="41"/>
        <v>0</v>
      </c>
      <c r="AO65">
        <f t="shared" si="42"/>
        <v>0</v>
      </c>
      <c r="AP65">
        <f t="shared" si="43"/>
        <v>-1.0702878327402462E-13</v>
      </c>
      <c r="AQ65">
        <f t="shared" si="44"/>
        <v>-4.8509605710906693E-9</v>
      </c>
      <c r="AR65">
        <f t="shared" si="45"/>
        <v>-4.8510675998739426E-9</v>
      </c>
      <c r="AS65">
        <f t="shared" si="46"/>
        <v>-1.8454970721485269E-3</v>
      </c>
      <c r="AT65">
        <f t="shared" si="47"/>
        <v>-1.2057247687585638E-3</v>
      </c>
      <c r="AU65">
        <f t="shared" si="48"/>
        <v>-3.0512266919746904E-3</v>
      </c>
      <c r="AW65">
        <v>62</v>
      </c>
      <c r="AX65">
        <f>IF(Z65&gt;0, (R65*SUMPRODUCT(K65:$K$98, X65:$X$98)-K65*$AZ$3)/Z65, 0)</f>
        <v>-7184582507198.1768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0.81525055400000002</v>
      </c>
      <c r="Q66" s="5">
        <f t="shared" si="60"/>
        <v>50</v>
      </c>
      <c r="R66">
        <f t="shared" si="31"/>
        <v>500000</v>
      </c>
      <c r="S66">
        <f t="shared" si="32"/>
        <v>-36708590262165.336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-17.316077706923473</v>
      </c>
      <c r="AC66">
        <f t="shared" si="33"/>
        <v>-15.460783671128258</v>
      </c>
      <c r="AE66">
        <f t="shared" si="34"/>
        <v>0</v>
      </c>
      <c r="AF66">
        <f t="shared" si="35"/>
        <v>0</v>
      </c>
      <c r="AG66">
        <f t="shared" si="36"/>
        <v>-2.1058808797491901E-11</v>
      </c>
      <c r="AH66">
        <f t="shared" si="37"/>
        <v>-9.8244692224863135E-7</v>
      </c>
      <c r="AI66">
        <f t="shared" si="38"/>
        <v>-9.8246798105742875E-7</v>
      </c>
      <c r="AJ66">
        <f t="shared" si="39"/>
        <v>-1.8552940357952146</v>
      </c>
      <c r="AK66">
        <f t="shared" si="61"/>
        <v>-1.2121254394846432</v>
      </c>
      <c r="AL66">
        <f t="shared" si="40"/>
        <v>-3.067420457747839</v>
      </c>
      <c r="AN66">
        <f t="shared" si="41"/>
        <v>0</v>
      </c>
      <c r="AO66">
        <f t="shared" si="42"/>
        <v>0</v>
      </c>
      <c r="AP66">
        <f t="shared" si="43"/>
        <v>-1.6699304092133813E-14</v>
      </c>
      <c r="AQ66">
        <f t="shared" si="44"/>
        <v>-7.7906495409012939E-10</v>
      </c>
      <c r="AR66">
        <f t="shared" si="45"/>
        <v>-7.7908165339422136E-10</v>
      </c>
      <c r="AS66">
        <f t="shared" si="46"/>
        <v>-1.4712189840365732E-3</v>
      </c>
      <c r="AT66">
        <f t="shared" si="47"/>
        <v>-9.6119640509657769E-4</v>
      </c>
      <c r="AU66">
        <f t="shared" si="48"/>
        <v>-2.4324161682148042E-3</v>
      </c>
      <c r="AW66">
        <v>63</v>
      </c>
      <c r="AX66">
        <f>IF(Z66&gt;0, (R66*SUMPRODUCT(K66:$K$98, X66:$X$98)-K66*$AZ$3)/Z66, 0)</f>
        <v>-36708590262165.336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2">$C$6</f>
        <v>500000</v>
      </c>
      <c r="S67">
        <f t="shared" ref="S67:S89" si="63">AX67</f>
        <v>-192450036774572.34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-15.460783671128258</v>
      </c>
      <c r="AC67">
        <f t="shared" ref="AC67:AC89" si="64">S67*Z67</f>
        <v>-13.804271135616094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-3.5864558321144464E-12</v>
      </c>
      <c r="AH67">
        <f t="shared" ref="AH67:AH89" si="68">-X67*R67</f>
        <v>-1.7261764877402534E-7</v>
      </c>
      <c r="AI67">
        <f t="shared" ref="AI67:AI89" si="69">SUM(AE67:AH67)</f>
        <v>-1.7262123522985745E-7</v>
      </c>
      <c r="AJ67">
        <f t="shared" ref="AJ67:AJ89" si="70">AB67-AC67</f>
        <v>-1.6565125355121637</v>
      </c>
      <c r="AK67">
        <f t="shared" si="61"/>
        <v>-1.0822548569789783</v>
      </c>
      <c r="AL67">
        <f t="shared" ref="AL67:AL89" si="71">SUM(AI67:AK67)</f>
        <v>-2.7387675651123775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-2.5392884419116318E-15</v>
      </c>
      <c r="AQ67">
        <f t="shared" ref="AQ67:AQ89" si="75">AH67*$K67</f>
        <v>-1.2221703568099504E-10</v>
      </c>
      <c r="AR67">
        <f t="shared" ref="AR67:AR89" si="76">AI67*$K67</f>
        <v>-1.2221957496943696E-10</v>
      </c>
      <c r="AS67">
        <f t="shared" ref="AS67:AS89" si="77">AJ67*$K67</f>
        <v>-1.1728467691257882E-3</v>
      </c>
      <c r="AT67">
        <f t="shared" ref="AT67:AT89" si="78">AK67*$K67</f>
        <v>-7.6625988947680139E-4</v>
      </c>
      <c r="AU67">
        <f t="shared" ref="AU67:AU89" si="79">AL67*$K67</f>
        <v>-1.9391067808221649E-3</v>
      </c>
      <c r="AW67">
        <v>64</v>
      </c>
      <c r="AX67">
        <f>IF(Z67&gt;0, (R67*SUMPRODUCT(K67:$K$98, X67:$X$98)-K67*$AZ$3)/Z67, 0)</f>
        <v>-192450036774572.34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0.82421808699999999</v>
      </c>
      <c r="Q68" s="5">
        <f t="shared" si="60"/>
        <v>50</v>
      </c>
      <c r="R68">
        <f t="shared" si="62"/>
        <v>500000</v>
      </c>
      <c r="S68">
        <f t="shared" si="63"/>
        <v>-1036484540860529.5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-13.804271135616094</v>
      </c>
      <c r="AC68">
        <f t="shared" si="64"/>
        <v>-12.325242085478283</v>
      </c>
      <c r="AE68">
        <f t="shared" si="65"/>
        <v>0</v>
      </c>
      <c r="AF68">
        <f t="shared" si="66"/>
        <v>0</v>
      </c>
      <c r="AG68">
        <f t="shared" si="67"/>
        <v>-5.9456950873793984E-13</v>
      </c>
      <c r="AH68">
        <f t="shared" si="68"/>
        <v>-2.9560217650553621E-8</v>
      </c>
      <c r="AI68">
        <f t="shared" si="69"/>
        <v>-2.9560812220062358E-8</v>
      </c>
      <c r="AJ68">
        <f t="shared" si="70"/>
        <v>-1.4790290501378109</v>
      </c>
      <c r="AK68">
        <f t="shared" si="61"/>
        <v>-0.96629897949312671</v>
      </c>
      <c r="AL68">
        <f t="shared" si="71"/>
        <v>-2.4453280591917501</v>
      </c>
      <c r="AN68">
        <f t="shared" si="72"/>
        <v>0</v>
      </c>
      <c r="AO68">
        <f t="shared" si="73"/>
        <v>0</v>
      </c>
      <c r="AP68">
        <f t="shared" si="74"/>
        <v>-3.758643710347319E-16</v>
      </c>
      <c r="AQ68">
        <f t="shared" si="75"/>
        <v>-1.8686852338692996E-11</v>
      </c>
      <c r="AR68">
        <f t="shared" si="76"/>
        <v>-1.868722820306403E-11</v>
      </c>
      <c r="AS68">
        <f t="shared" si="77"/>
        <v>-9.349862640150421E-4</v>
      </c>
      <c r="AT68">
        <f t="shared" si="78"/>
        <v>-6.1085769253392519E-4</v>
      </c>
      <c r="AU68">
        <f t="shared" si="79"/>
        <v>-1.5458439752361955E-3</v>
      </c>
      <c r="AW68">
        <v>65</v>
      </c>
      <c r="AX68">
        <f>IF(Z68&gt;0, (R68*SUMPRODUCT(K68:$K$98, X68:$X$98)-K68*$AZ$3)/Z68, 0)</f>
        <v>-1036484540860529.5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0.82894669600000004</v>
      </c>
      <c r="Q69" s="5">
        <f t="shared" ref="Q69:Q89" si="91">$C$8</f>
        <v>50</v>
      </c>
      <c r="R69">
        <f t="shared" si="62"/>
        <v>500000</v>
      </c>
      <c r="S69">
        <f t="shared" si="63"/>
        <v>-5746126299710710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-12.325242085478283</v>
      </c>
      <c r="AC69">
        <f t="shared" si="64"/>
        <v>-11.00468043347909</v>
      </c>
      <c r="AE69">
        <f t="shared" si="65"/>
        <v>0</v>
      </c>
      <c r="AF69">
        <f t="shared" si="66"/>
        <v>0</v>
      </c>
      <c r="AG69">
        <f t="shared" si="67"/>
        <v>-9.5757383839902034E-14</v>
      </c>
      <c r="AH69">
        <f t="shared" si="68"/>
        <v>-4.9286642981065839E-9</v>
      </c>
      <c r="AI69">
        <f t="shared" si="69"/>
        <v>-4.928760055490424E-9</v>
      </c>
      <c r="AJ69">
        <f t="shared" si="70"/>
        <v>-1.3205616519991938</v>
      </c>
      <c r="AK69">
        <f t="shared" si="61"/>
        <v>-0.86276694598347992</v>
      </c>
      <c r="AL69">
        <f t="shared" si="71"/>
        <v>-2.183328602911434</v>
      </c>
      <c r="AN69">
        <f t="shared" si="72"/>
        <v>0</v>
      </c>
      <c r="AO69">
        <f t="shared" si="73"/>
        <v>0</v>
      </c>
      <c r="AP69">
        <f t="shared" si="74"/>
        <v>-5.4048391795558432E-17</v>
      </c>
      <c r="AQ69">
        <f t="shared" si="75"/>
        <v>-2.7818886474407064E-12</v>
      </c>
      <c r="AR69">
        <f t="shared" si="76"/>
        <v>-2.7819426958325022E-12</v>
      </c>
      <c r="AS69">
        <f t="shared" si="77"/>
        <v>-7.4536532531813723E-4</v>
      </c>
      <c r="AT69">
        <f t="shared" si="78"/>
        <v>-4.8697201254720732E-4</v>
      </c>
      <c r="AU69">
        <f t="shared" si="79"/>
        <v>-1.2323373406472873E-3</v>
      </c>
      <c r="AW69">
        <v>66</v>
      </c>
      <c r="AX69">
        <f>IF(Z69&gt;0, (R69*SUMPRODUCT(K69:$K$98, X69:$X$98)-K69*$AZ$3)/Z69, 0)</f>
        <v>-5746126299710710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0.83370721699999994</v>
      </c>
      <c r="Q70" s="5">
        <f t="shared" si="91"/>
        <v>50</v>
      </c>
      <c r="R70">
        <f t="shared" si="62"/>
        <v>500000</v>
      </c>
      <c r="S70">
        <f t="shared" si="63"/>
        <v>-3.2826019295192036E+16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-11.00468043347909</v>
      </c>
      <c r="AC70">
        <f t="shared" si="64"/>
        <v>-9.8256075298944783</v>
      </c>
      <c r="AE70">
        <f t="shared" si="65"/>
        <v>0</v>
      </c>
      <c r="AF70">
        <f t="shared" si="66"/>
        <v>0</v>
      </c>
      <c r="AG70">
        <f t="shared" si="67"/>
        <v>-1.4966188013137519E-14</v>
      </c>
      <c r="AH70">
        <f t="shared" si="68"/>
        <v>-7.9833621988365505E-10</v>
      </c>
      <c r="AI70">
        <f t="shared" si="69"/>
        <v>-7.9835118607166816E-10</v>
      </c>
      <c r="AJ70">
        <f t="shared" si="70"/>
        <v>-1.1790729035846113</v>
      </c>
      <c r="AK70">
        <f t="shared" si="61"/>
        <v>-0.77032763034353635</v>
      </c>
      <c r="AL70">
        <f t="shared" si="71"/>
        <v>-1.9494005347264989</v>
      </c>
      <c r="AN70">
        <f t="shared" si="72"/>
        <v>0</v>
      </c>
      <c r="AO70">
        <f t="shared" si="73"/>
        <v>0</v>
      </c>
      <c r="AP70">
        <f t="shared" si="74"/>
        <v>-7.5422978307162473E-18</v>
      </c>
      <c r="AQ70">
        <f t="shared" si="75"/>
        <v>-4.0232619917143442E-13</v>
      </c>
      <c r="AR70">
        <f t="shared" si="76"/>
        <v>-4.0233374146926515E-13</v>
      </c>
      <c r="AS70">
        <f t="shared" si="77"/>
        <v>-5.942006738894498E-4</v>
      </c>
      <c r="AT70">
        <f t="shared" si="78"/>
        <v>-3.8821110694190868E-4</v>
      </c>
      <c r="AU70">
        <f t="shared" si="79"/>
        <v>-9.824117812336922E-4</v>
      </c>
      <c r="AW70">
        <v>67</v>
      </c>
      <c r="AX70">
        <f>IF(Z70&gt;0, (R70*SUMPRODUCT(K70:$K$98, X70:$X$98)-K70*$AZ$3)/Z70, 0)</f>
        <v>-3.2826019295192036E+16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0.83838979800000002</v>
      </c>
      <c r="Q71" s="5">
        <f t="shared" si="91"/>
        <v>50</v>
      </c>
      <c r="R71">
        <f t="shared" si="62"/>
        <v>500000</v>
      </c>
      <c r="S71">
        <f t="shared" si="63"/>
        <v>-1.9331776762146762E+17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-9.8256075298944783</v>
      </c>
      <c r="AC71">
        <f t="shared" si="64"/>
        <v>-8.7728638659775626</v>
      </c>
      <c r="AE71">
        <f t="shared" si="65"/>
        <v>0</v>
      </c>
      <c r="AF71">
        <f t="shared" si="66"/>
        <v>0</v>
      </c>
      <c r="AG71">
        <f t="shared" si="67"/>
        <v>-2.2690267878417585E-15</v>
      </c>
      <c r="AH71">
        <f t="shared" si="68"/>
        <v>-1.2547499345164383E-10</v>
      </c>
      <c r="AI71">
        <f t="shared" si="69"/>
        <v>-1.2547726247843167E-10</v>
      </c>
      <c r="AJ71">
        <f t="shared" si="70"/>
        <v>-1.0527436639169157</v>
      </c>
      <c r="AK71">
        <f t="shared" si="61"/>
        <v>-0.68779252709261351</v>
      </c>
      <c r="AL71">
        <f t="shared" si="71"/>
        <v>-1.7405361911350063</v>
      </c>
      <c r="AN71">
        <f t="shared" si="72"/>
        <v>0</v>
      </c>
      <c r="AO71">
        <f t="shared" si="73"/>
        <v>0</v>
      </c>
      <c r="AP71">
        <f t="shared" si="74"/>
        <v>-1.0209725871955822E-18</v>
      </c>
      <c r="AQ71">
        <f t="shared" si="75"/>
        <v>-5.6458799595982415E-14</v>
      </c>
      <c r="AR71">
        <f t="shared" si="76"/>
        <v>-5.6459820568569611E-14</v>
      </c>
      <c r="AS71">
        <f t="shared" si="77"/>
        <v>-4.7369313926229762E-4</v>
      </c>
      <c r="AT71">
        <f t="shared" si="78"/>
        <v>-3.0947951765147066E-4</v>
      </c>
      <c r="AU71">
        <f t="shared" si="79"/>
        <v>-7.8317265697022806E-4</v>
      </c>
      <c r="AW71">
        <v>68</v>
      </c>
      <c r="AX71">
        <f>IF(Z71&gt;0, (R71*SUMPRODUCT(K71:$K$98, X71:$X$98)-K71*$AZ$3)/Z71, 0)</f>
        <v>-1.9331776762146762E+17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0.84318435700000005</v>
      </c>
      <c r="Q72" s="5">
        <f t="shared" si="91"/>
        <v>50</v>
      </c>
      <c r="R72">
        <f t="shared" si="62"/>
        <v>500000</v>
      </c>
      <c r="S72">
        <f t="shared" si="63"/>
        <v>-1.1756591200709164E+18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-8.7728638659775626</v>
      </c>
      <c r="AC72">
        <f t="shared" si="64"/>
        <v>-7.8329141660514452</v>
      </c>
      <c r="AE72">
        <f t="shared" si="65"/>
        <v>0</v>
      </c>
      <c r="AF72">
        <f t="shared" si="66"/>
        <v>0</v>
      </c>
      <c r="AG72">
        <f t="shared" si="67"/>
        <v>-3.331286268412123E-16</v>
      </c>
      <c r="AH72">
        <f t="shared" si="68"/>
        <v>-1.9132078931221284E-11</v>
      </c>
      <c r="AI72">
        <f t="shared" si="69"/>
        <v>-1.9132412059848126E-11</v>
      </c>
      <c r="AJ72">
        <f t="shared" si="70"/>
        <v>-0.93994969992611743</v>
      </c>
      <c r="AK72">
        <f t="shared" ref="AK72:AK89" si="92">G72*SUM(AB72:AB72, AE72:AF72)</f>
        <v>-0.61410047061842943</v>
      </c>
      <c r="AL72">
        <f t="shared" si="71"/>
        <v>-1.5540501705636793</v>
      </c>
      <c r="AN72">
        <f t="shared" si="72"/>
        <v>0</v>
      </c>
      <c r="AO72">
        <f t="shared" si="73"/>
        <v>0</v>
      </c>
      <c r="AP72">
        <f t="shared" si="74"/>
        <v>-1.338345954236544E-19</v>
      </c>
      <c r="AQ72">
        <f t="shared" si="75"/>
        <v>-7.6863224504386897E-15</v>
      </c>
      <c r="AR72">
        <f t="shared" si="76"/>
        <v>-7.6864562850341148E-15</v>
      </c>
      <c r="AS72">
        <f t="shared" si="77"/>
        <v>-3.7762527045794698E-4</v>
      </c>
      <c r="AT72">
        <f t="shared" si="78"/>
        <v>-2.4671517669920518E-4</v>
      </c>
      <c r="AU72">
        <f t="shared" si="79"/>
        <v>-6.2434044716483861E-4</v>
      </c>
      <c r="AW72">
        <v>69</v>
      </c>
      <c r="AX72">
        <f>IF(Z72&gt;0, (R72*SUMPRODUCT(K72:$K$98, X72:$X$98)-K72*$AZ$3)/Z72, 0)</f>
        <v>-1.1756591200709164E+18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0.84806285100000001</v>
      </c>
      <c r="Q73" s="5">
        <f t="shared" si="91"/>
        <v>50</v>
      </c>
      <c r="R73">
        <f t="shared" si="62"/>
        <v>500000</v>
      </c>
      <c r="S73">
        <f t="shared" si="63"/>
        <v>-7.3954961778220739E+18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-7.8329141660514452</v>
      </c>
      <c r="AC73">
        <f t="shared" si="64"/>
        <v>-6.9936733625459393</v>
      </c>
      <c r="AE73">
        <f t="shared" si="65"/>
        <v>0</v>
      </c>
      <c r="AF73">
        <f t="shared" si="66"/>
        <v>0</v>
      </c>
      <c r="AG73">
        <f t="shared" si="67"/>
        <v>-4.7283327544126537E-17</v>
      </c>
      <c r="AH73">
        <f t="shared" si="68"/>
        <v>-2.8251401302867362E-12</v>
      </c>
      <c r="AI73">
        <f t="shared" si="69"/>
        <v>-2.8251874136142803E-12</v>
      </c>
      <c r="AJ73">
        <f t="shared" si="70"/>
        <v>-0.83924080350550589</v>
      </c>
      <c r="AK73">
        <f t="shared" si="92"/>
        <v>-0.54830399162360122</v>
      </c>
      <c r="AL73">
        <f t="shared" si="71"/>
        <v>-1.3875447951319324</v>
      </c>
      <c r="AN73">
        <f t="shared" si="72"/>
        <v>0</v>
      </c>
      <c r="AO73">
        <f t="shared" si="73"/>
        <v>0</v>
      </c>
      <c r="AP73">
        <f t="shared" si="74"/>
        <v>-1.6960804385716026E-20</v>
      </c>
      <c r="AQ73">
        <f t="shared" si="75"/>
        <v>-1.0133941835483562E-15</v>
      </c>
      <c r="AR73">
        <f t="shared" si="76"/>
        <v>-1.013411144352742E-15</v>
      </c>
      <c r="AS73">
        <f t="shared" si="77"/>
        <v>-3.0104055361763928E-4</v>
      </c>
      <c r="AT73">
        <f t="shared" si="78"/>
        <v>-1.9667982836352578E-4</v>
      </c>
      <c r="AU73">
        <f t="shared" si="79"/>
        <v>-4.9772038198217853E-4</v>
      </c>
      <c r="AW73">
        <v>70</v>
      </c>
      <c r="AX73">
        <f>IF(Z73&gt;0, (R73*SUMPRODUCT(K73:$K$98, X73:$X$98)-K73*$AZ$3)/Z73, 0)</f>
        <v>-7.3954961778220739E+18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0.85299375700000002</v>
      </c>
      <c r="Q74" s="5">
        <f t="shared" si="91"/>
        <v>50</v>
      </c>
      <c r="R74">
        <f t="shared" si="62"/>
        <v>500000</v>
      </c>
      <c r="S74">
        <f t="shared" si="63"/>
        <v>-4.8195771541163565E+19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-6.9936733625459393</v>
      </c>
      <c r="AC74">
        <f t="shared" si="64"/>
        <v>-6.2443512165588748</v>
      </c>
      <c r="AE74">
        <f t="shared" si="65"/>
        <v>0</v>
      </c>
      <c r="AF74">
        <f t="shared" si="66"/>
        <v>0</v>
      </c>
      <c r="AG74">
        <f t="shared" si="67"/>
        <v>-6.4781110633591904E-18</v>
      </c>
      <c r="AH74">
        <f t="shared" si="68"/>
        <v>-4.0332383205326082E-13</v>
      </c>
      <c r="AI74">
        <f t="shared" si="69"/>
        <v>-4.0333031016432416E-13</v>
      </c>
      <c r="AJ74">
        <f t="shared" si="70"/>
        <v>-0.74932214598706448</v>
      </c>
      <c r="AK74">
        <f t="shared" si="92"/>
        <v>-0.48955713537821582</v>
      </c>
      <c r="AL74">
        <f t="shared" si="71"/>
        <v>-1.2388792813656837</v>
      </c>
      <c r="AN74">
        <f t="shared" si="72"/>
        <v>0</v>
      </c>
      <c r="AO74">
        <f t="shared" si="73"/>
        <v>0</v>
      </c>
      <c r="AP74">
        <f t="shared" si="74"/>
        <v>-2.074764363522209E-21</v>
      </c>
      <c r="AQ74">
        <f t="shared" si="75"/>
        <v>-1.2917375227423203E-16</v>
      </c>
      <c r="AR74">
        <f t="shared" si="76"/>
        <v>-1.2917582703859555E-16</v>
      </c>
      <c r="AS74">
        <f t="shared" si="77"/>
        <v>-2.399876862385535E-4</v>
      </c>
      <c r="AT74">
        <f t="shared" si="78"/>
        <v>-1.5679195500918839E-4</v>
      </c>
      <c r="AU74">
        <f t="shared" si="79"/>
        <v>-3.9677964124787109E-4</v>
      </c>
      <c r="AW74">
        <v>71</v>
      </c>
      <c r="AX74">
        <f>IF(Z74&gt;0, (R74*SUMPRODUCT(K74:$K$98, X74:$X$98)-K74*$AZ$3)/Z74, 0)</f>
        <v>-4.8195771541163565E+19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0.85794593600000002</v>
      </c>
      <c r="Q75" s="5">
        <f t="shared" si="91"/>
        <v>50</v>
      </c>
      <c r="R75">
        <f t="shared" si="62"/>
        <v>500000</v>
      </c>
      <c r="S75">
        <f t="shared" si="63"/>
        <v>-3.2586607009716018E+20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-6.2443512165588748</v>
      </c>
      <c r="AC75">
        <f t="shared" si="64"/>
        <v>-5.5753135862132801</v>
      </c>
      <c r="AE75">
        <f t="shared" si="65"/>
        <v>0</v>
      </c>
      <c r="AF75">
        <f t="shared" si="66"/>
        <v>0</v>
      </c>
      <c r="AG75">
        <f t="shared" si="67"/>
        <v>-8.5546089295994291E-19</v>
      </c>
      <c r="AH75">
        <f t="shared" si="68"/>
        <v>-5.5578690597656557E-14</v>
      </c>
      <c r="AI75">
        <f t="shared" si="69"/>
        <v>-5.5579546058549516E-14</v>
      </c>
      <c r="AJ75">
        <f t="shared" si="70"/>
        <v>-0.66903763034559471</v>
      </c>
      <c r="AK75">
        <f t="shared" si="92"/>
        <v>-0.43710458515912126</v>
      </c>
      <c r="AL75">
        <f t="shared" si="71"/>
        <v>-1.1061422155047715</v>
      </c>
      <c r="AN75">
        <f t="shared" si="72"/>
        <v>0</v>
      </c>
      <c r="AO75">
        <f t="shared" si="73"/>
        <v>0</v>
      </c>
      <c r="AP75">
        <f t="shared" si="74"/>
        <v>-2.4462595182632242E-22</v>
      </c>
      <c r="AQ75">
        <f t="shared" si="75"/>
        <v>-1.5893175480727727E-17</v>
      </c>
      <c r="AR75">
        <f t="shared" si="76"/>
        <v>-1.5893420106679554E-17</v>
      </c>
      <c r="AS75">
        <f t="shared" si="77"/>
        <v>-1.9131671415701052E-4</v>
      </c>
      <c r="AT75">
        <f t="shared" si="78"/>
        <v>-1.2499358658258004E-4</v>
      </c>
      <c r="AU75">
        <f t="shared" si="79"/>
        <v>-3.1631030073960643E-4</v>
      </c>
      <c r="AW75">
        <v>72</v>
      </c>
      <c r="AX75">
        <f>IF(Z75&gt;0, (R75*SUMPRODUCT(K75:$K$98, X75:$X$98)-K75*$AZ$3)/Z75, 0)</f>
        <v>-3.2586607009716018E+20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0.86292441799999997</v>
      </c>
      <c r="Q76" s="5">
        <f t="shared" si="91"/>
        <v>50</v>
      </c>
      <c r="R76">
        <f t="shared" si="62"/>
        <v>500000</v>
      </c>
      <c r="S76">
        <f t="shared" si="63"/>
        <v>-2.2895968188525442E+21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-5.5753135862132801</v>
      </c>
      <c r="AC76">
        <f t="shared" si="64"/>
        <v>-4.9779585591190001</v>
      </c>
      <c r="AE76">
        <f t="shared" si="65"/>
        <v>0</v>
      </c>
      <c r="AF76">
        <f t="shared" si="66"/>
        <v>0</v>
      </c>
      <c r="AG76">
        <f t="shared" si="67"/>
        <v>-1.0870819085112455E-19</v>
      </c>
      <c r="AH76">
        <f t="shared" si="68"/>
        <v>-7.3819809317921901E-15</v>
      </c>
      <c r="AI76">
        <f t="shared" si="69"/>
        <v>-7.3820896399830411E-15</v>
      </c>
      <c r="AJ76">
        <f t="shared" si="70"/>
        <v>-0.59735502709428001</v>
      </c>
      <c r="AK76">
        <f t="shared" si="92"/>
        <v>-0.39027195103492962</v>
      </c>
      <c r="AL76">
        <f t="shared" si="71"/>
        <v>-0.98762697812921696</v>
      </c>
      <c r="AN76">
        <f t="shared" si="72"/>
        <v>0</v>
      </c>
      <c r="AO76">
        <f t="shared" si="73"/>
        <v>0</v>
      </c>
      <c r="AP76">
        <f t="shared" si="74"/>
        <v>-2.7755343929137422E-23</v>
      </c>
      <c r="AQ76">
        <f t="shared" si="75"/>
        <v>-1.884765242030583E-18</v>
      </c>
      <c r="AR76">
        <f t="shared" si="76"/>
        <v>-1.8847929973745123E-18</v>
      </c>
      <c r="AS76">
        <f t="shared" si="77"/>
        <v>-1.5251651319914716E-4</v>
      </c>
      <c r="AT76">
        <f t="shared" si="78"/>
        <v>-9.964412195677615E-5</v>
      </c>
      <c r="AU76">
        <f t="shared" si="79"/>
        <v>-2.5216063515592517E-4</v>
      </c>
      <c r="AW76">
        <v>73</v>
      </c>
      <c r="AX76">
        <f>IF(Z76&gt;0, (R76*SUMPRODUCT(K76:$K$98, X76:$X$98)-K76*$AZ$3)/Z76, 0)</f>
        <v>-2.2895968188525442E+21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0.86793829099999997</v>
      </c>
      <c r="Q77" s="5">
        <f t="shared" si="91"/>
        <v>50</v>
      </c>
      <c r="R77">
        <f t="shared" si="62"/>
        <v>500000</v>
      </c>
      <c r="S77">
        <f t="shared" si="63"/>
        <v>-1.674794569667615E+22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-4.9779585591190001</v>
      </c>
      <c r="AC77">
        <f t="shared" si="64"/>
        <v>-4.4446058563562501</v>
      </c>
      <c r="AE77">
        <f t="shared" si="65"/>
        <v>0</v>
      </c>
      <c r="AF77">
        <f t="shared" si="66"/>
        <v>0</v>
      </c>
      <c r="AG77">
        <f t="shared" si="67"/>
        <v>-1.3269107557586424E-20</v>
      </c>
      <c r="AH77">
        <f t="shared" si="68"/>
        <v>-9.4352001385026875E-16</v>
      </c>
      <c r="AI77">
        <f t="shared" si="69"/>
        <v>-9.4353328295782624E-16</v>
      </c>
      <c r="AJ77">
        <f t="shared" si="70"/>
        <v>-0.53335270276275004</v>
      </c>
      <c r="AK77">
        <f t="shared" si="92"/>
        <v>-0.34845709913833006</v>
      </c>
      <c r="AL77">
        <f t="shared" si="71"/>
        <v>-0.88180980190108094</v>
      </c>
      <c r="AN77">
        <f t="shared" si="72"/>
        <v>0</v>
      </c>
      <c r="AO77">
        <f t="shared" si="73"/>
        <v>0</v>
      </c>
      <c r="AP77">
        <f t="shared" si="74"/>
        <v>-3.0248792088154353E-24</v>
      </c>
      <c r="AQ77">
        <f t="shared" si="75"/>
        <v>-2.1508862299975678E-19</v>
      </c>
      <c r="AR77">
        <f t="shared" si="76"/>
        <v>-2.1509164787896557E-19</v>
      </c>
      <c r="AS77">
        <f t="shared" si="77"/>
        <v>-1.2158523054778951E-4</v>
      </c>
      <c r="AT77">
        <f t="shared" si="78"/>
        <v>-7.9435683957889159E-5</v>
      </c>
      <c r="AU77">
        <f t="shared" si="79"/>
        <v>-2.0102091450567886E-4</v>
      </c>
      <c r="AW77">
        <v>74</v>
      </c>
      <c r="AX77">
        <f>IF(Z77&gt;0, (R77*SUMPRODUCT(K77:$K$98, X77:$X$98)-K77*$AZ$3)/Z77, 0)</f>
        <v>-1.674794569667615E+22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0.872959127</v>
      </c>
      <c r="Q78" s="5">
        <f t="shared" si="91"/>
        <v>50</v>
      </c>
      <c r="R78">
        <f t="shared" si="62"/>
        <v>500000</v>
      </c>
      <c r="S78">
        <f t="shared" si="63"/>
        <v>-1.2776325534978571E+23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-4.4446058563562501</v>
      </c>
      <c r="AC78">
        <f t="shared" si="64"/>
        <v>-3.9683980860323658</v>
      </c>
      <c r="AE78">
        <f t="shared" si="65"/>
        <v>0</v>
      </c>
      <c r="AF78">
        <f t="shared" si="66"/>
        <v>0</v>
      </c>
      <c r="AG78">
        <f t="shared" si="67"/>
        <v>-1.5530279324708134E-21</v>
      </c>
      <c r="AH78">
        <f t="shared" si="68"/>
        <v>-1.1583388549539744E-16</v>
      </c>
      <c r="AI78">
        <f t="shared" si="69"/>
        <v>-1.1583543852332992E-16</v>
      </c>
      <c r="AJ78">
        <f t="shared" si="70"/>
        <v>-0.47620777032388428</v>
      </c>
      <c r="AK78">
        <f t="shared" si="92"/>
        <v>-0.31112240994493751</v>
      </c>
      <c r="AL78">
        <f t="shared" si="71"/>
        <v>-0.78733018026882196</v>
      </c>
      <c r="AN78">
        <f t="shared" si="72"/>
        <v>0</v>
      </c>
      <c r="AO78">
        <f t="shared" si="73"/>
        <v>0</v>
      </c>
      <c r="AP78">
        <f t="shared" si="74"/>
        <v>-3.16102235106525E-25</v>
      </c>
      <c r="AQ78">
        <f t="shared" si="75"/>
        <v>-2.3576749226856898E-20</v>
      </c>
      <c r="AR78">
        <f t="shared" si="76"/>
        <v>-2.3577065329092007E-20</v>
      </c>
      <c r="AS78">
        <f t="shared" si="77"/>
        <v>-9.6927001393327147E-5</v>
      </c>
      <c r="AT78">
        <f t="shared" si="78"/>
        <v>-6.3325640910307025E-5</v>
      </c>
      <c r="AU78">
        <f t="shared" si="79"/>
        <v>-1.6025264230363421E-4</v>
      </c>
      <c r="AW78">
        <v>75</v>
      </c>
      <c r="AX78">
        <f>IF(Z78&gt;0, (R78*SUMPRODUCT(K78:$K$98, X78:$X$98)-K78*$AZ$3)/Z78, 0)</f>
        <v>-1.2776325534978571E+23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0.877957722</v>
      </c>
      <c r="Q79" s="5">
        <f t="shared" si="91"/>
        <v>50</v>
      </c>
      <c r="R79">
        <f t="shared" si="62"/>
        <v>500000</v>
      </c>
      <c r="S79">
        <f t="shared" si="63"/>
        <v>-1.0181365210526797E+24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-3.9683980860323658</v>
      </c>
      <c r="AC79">
        <f t="shared" si="64"/>
        <v>-3.5432125768146121</v>
      </c>
      <c r="AE79">
        <f t="shared" si="65"/>
        <v>0</v>
      </c>
      <c r="AF79">
        <f t="shared" si="66"/>
        <v>0</v>
      </c>
      <c r="AG79">
        <f t="shared" si="67"/>
        <v>-1.7400478735166019E-22</v>
      </c>
      <c r="AH79">
        <f t="shared" si="68"/>
        <v>-1.3634928657944452E-17</v>
      </c>
      <c r="AI79">
        <f t="shared" si="69"/>
        <v>-1.3635102662731804E-17</v>
      </c>
      <c r="AJ79">
        <f t="shared" si="70"/>
        <v>-0.42518550921775367</v>
      </c>
      <c r="AK79">
        <f t="shared" si="92"/>
        <v>-0.27778786602226563</v>
      </c>
      <c r="AL79">
        <f t="shared" si="71"/>
        <v>-0.70297337524001935</v>
      </c>
      <c r="AN79">
        <f t="shared" si="72"/>
        <v>0</v>
      </c>
      <c r="AO79">
        <f t="shared" si="73"/>
        <v>0</v>
      </c>
      <c r="AP79">
        <f t="shared" si="74"/>
        <v>-3.1622155805559506E-26</v>
      </c>
      <c r="AQ79">
        <f t="shared" si="75"/>
        <v>-2.4778964129752957E-21</v>
      </c>
      <c r="AR79">
        <f t="shared" si="76"/>
        <v>-2.477928035131101E-21</v>
      </c>
      <c r="AS79">
        <f t="shared" si="77"/>
        <v>-7.7269612080139606E-5</v>
      </c>
      <c r="AT79">
        <f t="shared" si="78"/>
        <v>-5.048281322569119E-5</v>
      </c>
      <c r="AU79">
        <f t="shared" si="79"/>
        <v>-1.277524253058308E-4</v>
      </c>
      <c r="AW79">
        <v>76</v>
      </c>
      <c r="AX79">
        <f>IF(Z79&gt;0, (R79*SUMPRODUCT(K79:$K$98, X79:$X$98)-K79*$AZ$3)/Z79, 0)</f>
        <v>-1.0181365210526797E+24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0.88376105100000002</v>
      </c>
      <c r="Q80" s="5">
        <f t="shared" si="91"/>
        <v>50</v>
      </c>
      <c r="R80">
        <f t="shared" si="62"/>
        <v>500000</v>
      </c>
      <c r="S80">
        <f t="shared" si="63"/>
        <v>-8.5566590575515495E+24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-3.5432125768146121</v>
      </c>
      <c r="AC80">
        <f t="shared" si="64"/>
        <v>-3.1635826578701893</v>
      </c>
      <c r="AE80">
        <f t="shared" si="65"/>
        <v>0</v>
      </c>
      <c r="AF80">
        <f t="shared" si="66"/>
        <v>0</v>
      </c>
      <c r="AG80">
        <f t="shared" si="67"/>
        <v>-1.8486085729208864E-23</v>
      </c>
      <c r="AH80">
        <f t="shared" si="68"/>
        <v>-1.5377865374893471E-18</v>
      </c>
      <c r="AI80">
        <f t="shared" si="69"/>
        <v>-1.5378050235750763E-18</v>
      </c>
      <c r="AJ80">
        <f t="shared" si="70"/>
        <v>-0.37962991894442277</v>
      </c>
      <c r="AK80">
        <f t="shared" si="92"/>
        <v>-0.24802488037702286</v>
      </c>
      <c r="AL80">
        <f t="shared" si="71"/>
        <v>-0.62765479932144563</v>
      </c>
      <c r="AN80">
        <f t="shared" si="72"/>
        <v>0</v>
      </c>
      <c r="AO80">
        <f t="shared" si="73"/>
        <v>0</v>
      </c>
      <c r="AP80">
        <f t="shared" si="74"/>
        <v>-2.9995576766936506E-27</v>
      </c>
      <c r="AQ80">
        <f t="shared" si="75"/>
        <v>-2.4952169330006265E-22</v>
      </c>
      <c r="AR80">
        <f t="shared" si="76"/>
        <v>-2.4952469285773933E-22</v>
      </c>
      <c r="AS80">
        <f t="shared" si="77"/>
        <v>-6.1598861671029629E-5</v>
      </c>
      <c r="AT80">
        <f t="shared" si="78"/>
        <v>-4.0244589625072687E-5</v>
      </c>
      <c r="AU80">
        <f t="shared" si="79"/>
        <v>-1.0184345129610232E-4</v>
      </c>
      <c r="AW80">
        <v>77</v>
      </c>
      <c r="AX80">
        <f>IF(Z80&gt;0, (R80*SUMPRODUCT(K80:$K$98, X80:$X$98)-K80*$AZ$3)/Z80, 0)</f>
        <v>-8.5566590575515495E+24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0.88953285599999998</v>
      </c>
      <c r="Q81" s="5">
        <f t="shared" si="91"/>
        <v>50</v>
      </c>
      <c r="R81">
        <f t="shared" si="62"/>
        <v>500000</v>
      </c>
      <c r="S81">
        <f t="shared" si="63"/>
        <v>-7.6043508896084108E+25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-3.1635826578701893</v>
      </c>
      <c r="AC81">
        <f t="shared" si="64"/>
        <v>-2.8246273730983829</v>
      </c>
      <c r="AE81">
        <f t="shared" si="65"/>
        <v>0</v>
      </c>
      <c r="AF81">
        <f t="shared" si="66"/>
        <v>0</v>
      </c>
      <c r="AG81">
        <f t="shared" si="67"/>
        <v>-1.857244236952773E-24</v>
      </c>
      <c r="AH81">
        <f t="shared" si="68"/>
        <v>-1.6443980634964001E-19</v>
      </c>
      <c r="AI81">
        <f t="shared" si="69"/>
        <v>-1.6444166359387696E-19</v>
      </c>
      <c r="AJ81">
        <f t="shared" si="70"/>
        <v>-0.33895528477180648</v>
      </c>
      <c r="AK81">
        <f t="shared" si="92"/>
        <v>-0.22145078605091328</v>
      </c>
      <c r="AL81">
        <f t="shared" si="71"/>
        <v>-0.56040607082271976</v>
      </c>
      <c r="AN81">
        <f t="shared" si="72"/>
        <v>0</v>
      </c>
      <c r="AO81">
        <f t="shared" si="73"/>
        <v>0</v>
      </c>
      <c r="AP81">
        <f t="shared" si="74"/>
        <v>-2.690687437863273E-28</v>
      </c>
      <c r="AQ81">
        <f t="shared" si="75"/>
        <v>-2.3823259882910958E-23</v>
      </c>
      <c r="AR81">
        <f t="shared" si="76"/>
        <v>-2.3823528951654741E-23</v>
      </c>
      <c r="AS81">
        <f t="shared" si="77"/>
        <v>-4.9106235388257097E-5</v>
      </c>
      <c r="AT81">
        <f t="shared" si="78"/>
        <v>-3.2082740453661265E-5</v>
      </c>
      <c r="AU81">
        <f t="shared" si="79"/>
        <v>-8.1188975841918362E-5</v>
      </c>
      <c r="AW81">
        <v>78</v>
      </c>
      <c r="AX81">
        <f>IF(Z81&gt;0, (R81*SUMPRODUCT(K81:$K$98, X81:$X$98)-K81*$AZ$3)/Z81, 0)</f>
        <v>-7.6043508896084108E+25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0.89526598199999996</v>
      </c>
      <c r="Q82" s="5">
        <f t="shared" si="91"/>
        <v>50</v>
      </c>
      <c r="R82">
        <f t="shared" si="62"/>
        <v>500000</v>
      </c>
      <c r="S82">
        <f t="shared" si="63"/>
        <v>-7.1670126021456582E+26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-2.8246273730983829</v>
      </c>
      <c r="AC82">
        <f t="shared" si="64"/>
        <v>-2.5219887259806986</v>
      </c>
      <c r="AE82">
        <f t="shared" si="65"/>
        <v>0</v>
      </c>
      <c r="AF82">
        <f t="shared" si="66"/>
        <v>0</v>
      </c>
      <c r="AG82">
        <f t="shared" si="67"/>
        <v>-1.759442089738803E-25</v>
      </c>
      <c r="AH82">
        <f t="shared" si="68"/>
        <v>-1.662727585609365E-20</v>
      </c>
      <c r="AI82">
        <f t="shared" si="69"/>
        <v>-1.6627451800302624E-20</v>
      </c>
      <c r="AJ82">
        <f t="shared" si="70"/>
        <v>-0.30263864711768429</v>
      </c>
      <c r="AK82">
        <f t="shared" si="92"/>
        <v>-0.19772391611688681</v>
      </c>
      <c r="AL82">
        <f t="shared" si="71"/>
        <v>-0.50036256323457107</v>
      </c>
      <c r="AN82">
        <f t="shared" si="72"/>
        <v>0</v>
      </c>
      <c r="AO82">
        <f t="shared" si="73"/>
        <v>0</v>
      </c>
      <c r="AP82">
        <f t="shared" si="74"/>
        <v>-2.2758895729545823E-29</v>
      </c>
      <c r="AQ82">
        <f t="shared" si="75"/>
        <v>-2.1507865458158275E-24</v>
      </c>
      <c r="AR82">
        <f t="shared" si="76"/>
        <v>-2.1508093047115571E-24</v>
      </c>
      <c r="AS82">
        <f t="shared" si="77"/>
        <v>-3.9147190201097795E-5</v>
      </c>
      <c r="AT82">
        <f t="shared" si="78"/>
        <v>-2.5576164264717192E-5</v>
      </c>
      <c r="AU82">
        <f t="shared" si="79"/>
        <v>-6.4723354465814987E-5</v>
      </c>
      <c r="AW82">
        <v>79</v>
      </c>
      <c r="AX82">
        <f>IF(Z82&gt;0, (R82*SUMPRODUCT(K82:$K$98, X82:$X$98)-K82*$AZ$3)/Z82, 0)</f>
        <v>-7.1670126021456582E+26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0.900953271</v>
      </c>
      <c r="Q83" s="5">
        <f t="shared" si="91"/>
        <v>50</v>
      </c>
      <c r="R83">
        <f t="shared" si="62"/>
        <v>500000</v>
      </c>
      <c r="S83">
        <f t="shared" si="63"/>
        <v>-7.18624756533495E+27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-2.5219887259806986</v>
      </c>
      <c r="AC83">
        <f t="shared" si="64"/>
        <v>-2.2517756481970519</v>
      </c>
      <c r="AE83">
        <f t="shared" si="65"/>
        <v>0</v>
      </c>
      <c r="AF83">
        <f t="shared" si="66"/>
        <v>0</v>
      </c>
      <c r="AG83">
        <f t="shared" si="67"/>
        <v>-1.5667256295616481E-26</v>
      </c>
      <c r="AH83">
        <f t="shared" si="68"/>
        <v>-1.5851751058852501E-21</v>
      </c>
      <c r="AI83">
        <f t="shared" si="69"/>
        <v>-1.5851907731415457E-21</v>
      </c>
      <c r="AJ83">
        <f t="shared" si="70"/>
        <v>-0.27021307778364667</v>
      </c>
      <c r="AK83">
        <f t="shared" si="92"/>
        <v>-0.17653921081864893</v>
      </c>
      <c r="AL83">
        <f t="shared" si="71"/>
        <v>-0.4467522886022956</v>
      </c>
      <c r="AN83">
        <f t="shared" si="72"/>
        <v>0</v>
      </c>
      <c r="AO83">
        <f t="shared" si="73"/>
        <v>0</v>
      </c>
      <c r="AP83">
        <f t="shared" si="74"/>
        <v>-1.8094689467572529E-30</v>
      </c>
      <c r="AQ83">
        <f t="shared" si="75"/>
        <v>-1.8307769242751998E-25</v>
      </c>
      <c r="AR83">
        <f t="shared" si="76"/>
        <v>-1.8307950189646673E-25</v>
      </c>
      <c r="AS83">
        <f t="shared" si="77"/>
        <v>-3.1207900351640459E-5</v>
      </c>
      <c r="AT83">
        <f t="shared" si="78"/>
        <v>-2.0389161563071739E-5</v>
      </c>
      <c r="AU83">
        <f t="shared" si="79"/>
        <v>-5.1597061914712195E-5</v>
      </c>
      <c r="AW83">
        <v>80</v>
      </c>
      <c r="AX83">
        <f>IF(Z83&gt;0, (R83*SUMPRODUCT(K83:$K$98, X83:$X$98)-K83*$AZ$3)/Z83, 0)</f>
        <v>-7.18624756533495E+27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0.90658776299999999</v>
      </c>
      <c r="Q84" s="5">
        <f t="shared" si="91"/>
        <v>50</v>
      </c>
      <c r="R84">
        <f t="shared" si="62"/>
        <v>500000</v>
      </c>
      <c r="S84">
        <f t="shared" si="63"/>
        <v>-7.6922675854491959E+28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-2.2517756481970519</v>
      </c>
      <c r="AC84">
        <f t="shared" si="64"/>
        <v>-2.0105139716045106</v>
      </c>
      <c r="AE84">
        <f t="shared" si="65"/>
        <v>0</v>
      </c>
      <c r="AF84">
        <f t="shared" si="66"/>
        <v>0</v>
      </c>
      <c r="AG84">
        <f t="shared" si="67"/>
        <v>-1.3068408952697043E-27</v>
      </c>
      <c r="AH84">
        <f t="shared" si="68"/>
        <v>-1.420374283739061E-22</v>
      </c>
      <c r="AI84">
        <f t="shared" si="69"/>
        <v>-1.4203873521480137E-22</v>
      </c>
      <c r="AJ84">
        <f t="shared" si="70"/>
        <v>-0.24126167659254127</v>
      </c>
      <c r="AK84">
        <f t="shared" si="92"/>
        <v>-0.15762429537379366</v>
      </c>
      <c r="AL84">
        <f t="shared" si="71"/>
        <v>-0.39888597196633491</v>
      </c>
      <c r="AN84">
        <f t="shared" si="72"/>
        <v>0</v>
      </c>
      <c r="AO84">
        <f t="shared" si="73"/>
        <v>0</v>
      </c>
      <c r="AP84">
        <f t="shared" si="74"/>
        <v>-1.3476058270630034E-31</v>
      </c>
      <c r="AQ84">
        <f t="shared" si="75"/>
        <v>-1.4646807184451996E-26</v>
      </c>
      <c r="AR84">
        <f t="shared" si="76"/>
        <v>-1.4646941945034702E-26</v>
      </c>
      <c r="AS84">
        <f t="shared" si="77"/>
        <v>-2.487874709155007E-5</v>
      </c>
      <c r="AT84">
        <f t="shared" si="78"/>
        <v>-1.6254114766479381E-5</v>
      </c>
      <c r="AU84">
        <f t="shared" si="79"/>
        <v>-4.1132861858029448E-5</v>
      </c>
      <c r="AW84">
        <v>81</v>
      </c>
      <c r="AX84">
        <f>IF(Z84&gt;0, (R84*SUMPRODUCT(K84:$K$98, X84:$X$98)-K84*$AZ$3)/Z84, 0)</f>
        <v>-7.6922675854491959E+28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0.91219363099999995</v>
      </c>
      <c r="Q85" s="5">
        <f t="shared" si="91"/>
        <v>50</v>
      </c>
      <c r="R85">
        <f t="shared" si="62"/>
        <v>500000</v>
      </c>
      <c r="S85">
        <f t="shared" si="63"/>
        <v>-8.8271643397686062E+29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-2.0105139716045106</v>
      </c>
      <c r="AC85">
        <f t="shared" si="64"/>
        <v>-1.7951017603611703</v>
      </c>
      <c r="AE85">
        <f t="shared" si="65"/>
        <v>0</v>
      </c>
      <c r="AF85">
        <f t="shared" si="66"/>
        <v>0</v>
      </c>
      <c r="AG85">
        <f t="shared" si="67"/>
        <v>-1.0168054492164506E-28</v>
      </c>
      <c r="AH85">
        <f t="shared" si="68"/>
        <v>-1.1920919413953622E-23</v>
      </c>
      <c r="AI85">
        <f t="shared" si="69"/>
        <v>-1.1921021094498543E-23</v>
      </c>
      <c r="AJ85">
        <f t="shared" si="70"/>
        <v>-0.21541221124334031</v>
      </c>
      <c r="AK85">
        <f t="shared" si="92"/>
        <v>-0.14073597801231574</v>
      </c>
      <c r="AL85">
        <f t="shared" si="71"/>
        <v>-0.35614818925565606</v>
      </c>
      <c r="AN85">
        <f t="shared" si="72"/>
        <v>0</v>
      </c>
      <c r="AO85">
        <f t="shared" si="73"/>
        <v>0</v>
      </c>
      <c r="AP85">
        <f t="shared" si="74"/>
        <v>-9.3618139506262793E-33</v>
      </c>
      <c r="AQ85">
        <f t="shared" si="75"/>
        <v>-1.0975691540583563E-27</v>
      </c>
      <c r="AR85">
        <f t="shared" si="76"/>
        <v>-1.0975785158723067E-27</v>
      </c>
      <c r="AS85">
        <f t="shared" si="77"/>
        <v>-1.9833184862523962E-5</v>
      </c>
      <c r="AT85">
        <f t="shared" si="78"/>
        <v>-1.2957680776848993E-5</v>
      </c>
      <c r="AU85">
        <f t="shared" si="79"/>
        <v>-3.2790865639372956E-5</v>
      </c>
      <c r="AW85">
        <v>82</v>
      </c>
      <c r="AX85">
        <f>IF(Z85&gt;0, (R85*SUMPRODUCT(K85:$K$98, X85:$X$98)-K85*$AZ$3)/Z85, 0)</f>
        <v>-8.8271643397686062E+29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0.91779930600000004</v>
      </c>
      <c r="Q86" s="5">
        <f t="shared" si="91"/>
        <v>50</v>
      </c>
      <c r="R86">
        <f t="shared" si="62"/>
        <v>500000</v>
      </c>
      <c r="S86">
        <f t="shared" si="63"/>
        <v>-1.0915957029355217E+31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-1.7951017603611703</v>
      </c>
      <c r="AC86">
        <f t="shared" si="64"/>
        <v>-1.6027694288939018</v>
      </c>
      <c r="AE86">
        <f t="shared" si="65"/>
        <v>0</v>
      </c>
      <c r="AF86">
        <f t="shared" si="66"/>
        <v>0</v>
      </c>
      <c r="AG86">
        <f t="shared" si="67"/>
        <v>-7.3414059096409525E-30</v>
      </c>
      <c r="AH86">
        <f t="shared" si="68"/>
        <v>-9.3322333562787653E-25</v>
      </c>
      <c r="AI86">
        <f t="shared" si="69"/>
        <v>-9.3323067703378611E-25</v>
      </c>
      <c r="AJ86">
        <f t="shared" si="70"/>
        <v>-0.19233233146726847</v>
      </c>
      <c r="AK86">
        <f t="shared" si="92"/>
        <v>-0.12565712322528194</v>
      </c>
      <c r="AL86">
        <f t="shared" si="71"/>
        <v>-0.31798945469255041</v>
      </c>
      <c r="AN86">
        <f t="shared" si="72"/>
        <v>0</v>
      </c>
      <c r="AO86">
        <f t="shared" si="73"/>
        <v>0</v>
      </c>
      <c r="AP86">
        <f t="shared" si="74"/>
        <v>-6.0350845029830296E-34</v>
      </c>
      <c r="AQ86">
        <f t="shared" si="75"/>
        <v>-7.6716663810588533E-29</v>
      </c>
      <c r="AR86">
        <f t="shared" si="76"/>
        <v>-7.6717267319038831E-29</v>
      </c>
      <c r="AS86">
        <f t="shared" si="77"/>
        <v>-1.5810893544741704E-5</v>
      </c>
      <c r="AT86">
        <f t="shared" si="78"/>
        <v>-1.0329783782564569E-5</v>
      </c>
      <c r="AU86">
        <f t="shared" si="79"/>
        <v>-2.6140677327306273E-5</v>
      </c>
      <c r="AW86">
        <v>83</v>
      </c>
      <c r="AX86">
        <f>IF(Z86&gt;0, (R86*SUMPRODUCT(K86:$K$98, X86:$X$98)-K86*$AZ$3)/Z86, 0)</f>
        <v>-1.0915957029355217E+31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0.92340517499999997</v>
      </c>
      <c r="Q87" s="5">
        <f t="shared" si="91"/>
        <v>50</v>
      </c>
      <c r="R87">
        <f t="shared" si="62"/>
        <v>500000</v>
      </c>
      <c r="S87">
        <f t="shared" si="63"/>
        <v>-1.4635356733472068E+32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-1.6027694288939018</v>
      </c>
      <c r="AC87">
        <f t="shared" si="64"/>
        <v>-1.4310441329409838</v>
      </c>
      <c r="AE87">
        <f t="shared" si="65"/>
        <v>0</v>
      </c>
      <c r="AF87">
        <f t="shared" si="66"/>
        <v>0</v>
      </c>
      <c r="AG87">
        <f t="shared" si="67"/>
        <v>-4.8889964180650526E-31</v>
      </c>
      <c r="AH87">
        <f t="shared" si="68"/>
        <v>-6.7790922087380382E-26</v>
      </c>
      <c r="AI87">
        <f t="shared" si="69"/>
        <v>-6.7791410987022188E-26</v>
      </c>
      <c r="AJ87">
        <f t="shared" si="70"/>
        <v>-0.17172529595291808</v>
      </c>
      <c r="AK87">
        <f t="shared" si="92"/>
        <v>-0.11219386002257314</v>
      </c>
      <c r="AL87">
        <f t="shared" si="71"/>
        <v>-0.28391915597549122</v>
      </c>
      <c r="AN87">
        <f t="shared" si="72"/>
        <v>0</v>
      </c>
      <c r="AO87">
        <f t="shared" si="73"/>
        <v>0</v>
      </c>
      <c r="AP87">
        <f t="shared" si="74"/>
        <v>-3.5884410387175624E-35</v>
      </c>
      <c r="AQ87">
        <f t="shared" si="75"/>
        <v>-4.9757395193007434E-30</v>
      </c>
      <c r="AR87">
        <f t="shared" si="76"/>
        <v>-4.9757754037111305E-30</v>
      </c>
      <c r="AS87">
        <f t="shared" si="77"/>
        <v>-1.2604347532479021E-5</v>
      </c>
      <c r="AT87">
        <f t="shared" si="78"/>
        <v>-8.2348403878862942E-6</v>
      </c>
      <c r="AU87">
        <f t="shared" si="79"/>
        <v>-2.0839187920365316E-5</v>
      </c>
      <c r="AW87">
        <v>84</v>
      </c>
      <c r="AX87">
        <f>IF(Z87&gt;0, (R87*SUMPRODUCT(K87:$K$98, X87:$X$98)-K87*$AZ$3)/Z87, 0)</f>
        <v>-1.4635356733472068E+32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0.92901104300000004</v>
      </c>
      <c r="Q88" s="5">
        <f t="shared" si="91"/>
        <v>50</v>
      </c>
      <c r="R88">
        <f t="shared" si="62"/>
        <v>500000</v>
      </c>
      <c r="S88">
        <f t="shared" si="63"/>
        <v>-2.1425653824089689E+33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-1.4310441329409838</v>
      </c>
      <c r="AC88">
        <f t="shared" si="64"/>
        <v>-1.277717975840164</v>
      </c>
      <c r="AE88">
        <f t="shared" si="65"/>
        <v>0</v>
      </c>
      <c r="AF88">
        <f t="shared" si="66"/>
        <v>0</v>
      </c>
      <c r="AG88">
        <f t="shared" si="67"/>
        <v>-2.9817479231452354E-32</v>
      </c>
      <c r="AH88">
        <f t="shared" si="68"/>
        <v>-4.5419316615698787E-27</v>
      </c>
      <c r="AI88">
        <f t="shared" si="69"/>
        <v>-4.54196147904911E-27</v>
      </c>
      <c r="AJ88">
        <f t="shared" si="70"/>
        <v>-0.15332615710081976</v>
      </c>
      <c r="AK88">
        <f t="shared" si="92"/>
        <v>-0.10017308930586888</v>
      </c>
      <c r="AL88">
        <f t="shared" si="71"/>
        <v>-0.25349924640668864</v>
      </c>
      <c r="AN88">
        <f t="shared" si="72"/>
        <v>0</v>
      </c>
      <c r="AO88">
        <f t="shared" si="73"/>
        <v>0</v>
      </c>
      <c r="AP88">
        <f t="shared" si="74"/>
        <v>-1.9540649661373283E-36</v>
      </c>
      <c r="AQ88">
        <f t="shared" si="75"/>
        <v>-2.9765190643955413E-31</v>
      </c>
      <c r="AR88">
        <f t="shared" si="76"/>
        <v>-2.9765386050452022E-31</v>
      </c>
      <c r="AS88">
        <f t="shared" si="77"/>
        <v>-1.004810868341759E-5</v>
      </c>
      <c r="AT88">
        <f t="shared" si="78"/>
        <v>-6.5647643398328229E-6</v>
      </c>
      <c r="AU88">
        <f t="shared" si="79"/>
        <v>-1.6612873023250412E-5</v>
      </c>
      <c r="AW88">
        <v>85</v>
      </c>
      <c r="AX88">
        <f>IF(Z88&gt;0, (R88*SUMPRODUCT(K88:$K$98, X88:$X$98)-K88*$AZ$3)/Z88, 0)</f>
        <v>-2.1425653824089689E+33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-1.277717975840164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-2.9817479231452351E-28</v>
      </c>
      <c r="AI89">
        <f t="shared" si="69"/>
        <v>-2.9817479231452351E-28</v>
      </c>
      <c r="AJ89">
        <f t="shared" si="70"/>
        <v>-1.277717975840164</v>
      </c>
      <c r="AK89">
        <f t="shared" si="92"/>
        <v>-8.9440258308811485E-2</v>
      </c>
      <c r="AL89">
        <f t="shared" si="71"/>
        <v>-1.3671582341489754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-1.7447008626226144E-32</v>
      </c>
      <c r="AR89">
        <f t="shared" si="76"/>
        <v>-1.7447008626226144E-32</v>
      </c>
      <c r="AS89">
        <f t="shared" si="77"/>
        <v>-7.4762713418285602E-5</v>
      </c>
      <c r="AT89">
        <f t="shared" si="78"/>
        <v>-5.2333899392799916E-6</v>
      </c>
      <c r="AU89">
        <f t="shared" si="79"/>
        <v>-7.9996103357565587E-5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33687.912292269008</v>
      </c>
      <c r="AO91" s="6">
        <f t="shared" si="93"/>
        <v>-3368.7912292269011</v>
      </c>
      <c r="AP91" s="6">
        <f t="shared" si="93"/>
        <v>-2839.7465502781624</v>
      </c>
      <c r="AQ91" s="6">
        <f t="shared" si="93"/>
        <v>-19496.961395084934</v>
      </c>
      <c r="AR91" s="6">
        <f t="shared" si="93"/>
        <v>7982.4131176790115</v>
      </c>
      <c r="AS91" s="6">
        <f t="shared" si="93"/>
        <v>-5557.9263651855763</v>
      </c>
      <c r="AT91" s="6">
        <f t="shared" si="93"/>
        <v>3242.1237130249206</v>
      </c>
      <c r="AU91" s="6">
        <f t="shared" si="93"/>
        <v>5666.6104655183544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86154.328420221442</v>
      </c>
      <c r="K3">
        <v>1</v>
      </c>
      <c r="L3" s="2">
        <v>0</v>
      </c>
      <c r="O3">
        <f>$C$3</f>
        <v>86154.328420221442</v>
      </c>
      <c r="P3">
        <f>O3*C5</f>
        <v>8615.4328420221445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86154.328420221442</v>
      </c>
      <c r="AF3">
        <f t="shared" ref="AF3:AF34" si="4">-$Z3*P3</f>
        <v>-8615.4328420221445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75018.987374199292</v>
      </c>
      <c r="AJ3">
        <f t="shared" ref="AJ3:AJ34" si="8">AB3-AC3</f>
        <v>0</v>
      </c>
      <c r="AL3">
        <f t="shared" ref="AL3:AL34" si="9">SUM(AI3:AK3)</f>
        <v>75018.987374199292</v>
      </c>
      <c r="AN3">
        <f t="shared" ref="AN3:AN34" si="10">AE3*$K3</f>
        <v>86154.328420221442</v>
      </c>
      <c r="AO3">
        <f t="shared" ref="AO3:AO34" si="11">AF3*$K3</f>
        <v>-8615.4328420221445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75018.987374199292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75018.987374199292</v>
      </c>
      <c r="AW3">
        <v>0</v>
      </c>
      <c r="AX3">
        <f>IF(Z3&gt;0, (R3*SUMPRODUCT(K3:$K$98, X3:$X$98)-K3*$AZ$3)/Z3, 0)</f>
        <v>0</v>
      </c>
      <c r="AZ3">
        <f>C6*ABS(SUMPRODUCT(X4:X79, K4:K79))/1</f>
        <v>52158.654980893632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500000</v>
      </c>
      <c r="S4">
        <f t="shared" si="1"/>
        <v>5658.5796339549579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5588.4273193814661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-5588.4273193814661</v>
      </c>
      <c r="AK4">
        <f>G4*SUM(AB4, AE4:AF4)</f>
        <v>0</v>
      </c>
      <c r="AL4">
        <f t="shared" si="9"/>
        <v>-6787.1838193814656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-1070.3183035714285</v>
      </c>
      <c r="AR4">
        <f t="shared" si="14"/>
        <v>-1070.3183035714285</v>
      </c>
      <c r="AS4">
        <f t="shared" si="15"/>
        <v>-4989.667249447737</v>
      </c>
      <c r="AT4">
        <f t="shared" si="16"/>
        <v>0</v>
      </c>
      <c r="AU4">
        <f t="shared" si="17"/>
        <v>-6059.9855530191653</v>
      </c>
      <c r="AW4">
        <v>1</v>
      </c>
      <c r="AX4">
        <f>IF(Z4&gt;0, (R4*SUMPRODUCT(K4:$K$98, X4:$X$98)-K4*$AZ$3)/Z4, 0)</f>
        <v>5658.5796339549579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2.5466569999999999E-3</v>
      </c>
      <c r="Q5" s="5">
        <f t="shared" ref="Q5:Q36" si="29">$C$8</f>
        <v>50</v>
      </c>
      <c r="R5">
        <f t="shared" si="0"/>
        <v>500000</v>
      </c>
      <c r="S5">
        <f t="shared" si="1"/>
        <v>9749.4517456917747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5588.4273193814661</v>
      </c>
      <c r="AC5">
        <f t="shared" si="2"/>
        <v>9507.7762652577658</v>
      </c>
      <c r="AE5">
        <f t="shared" si="3"/>
        <v>0</v>
      </c>
      <c r="AF5">
        <f t="shared" si="4"/>
        <v>0</v>
      </c>
      <c r="AG5">
        <f t="shared" si="5"/>
        <v>-48.760568867163201</v>
      </c>
      <c r="AH5">
        <f t="shared" si="6"/>
        <v>-1257.5423933679795</v>
      </c>
      <c r="AI5">
        <f t="shared" si="7"/>
        <v>-1306.3029622351426</v>
      </c>
      <c r="AJ5">
        <f t="shared" si="8"/>
        <v>-3919.3489458762997</v>
      </c>
      <c r="AK5">
        <f>G5*SUM(AB5, AE5:AF5)</f>
        <v>391.18991235670268</v>
      </c>
      <c r="AL5">
        <f t="shared" si="9"/>
        <v>-4834.4619957547393</v>
      </c>
      <c r="AN5">
        <f t="shared" si="10"/>
        <v>0</v>
      </c>
      <c r="AO5">
        <f t="shared" si="11"/>
        <v>0</v>
      </c>
      <c r="AP5">
        <f t="shared" si="12"/>
        <v>-38.871626966807398</v>
      </c>
      <c r="AQ5">
        <f t="shared" si="13"/>
        <v>-1002.5050967538101</v>
      </c>
      <c r="AR5">
        <f t="shared" si="14"/>
        <v>-1041.3767237206173</v>
      </c>
      <c r="AS5">
        <f t="shared" si="15"/>
        <v>-3124.4809836386316</v>
      </c>
      <c r="AT5">
        <f t="shared" si="16"/>
        <v>311.85420309048362</v>
      </c>
      <c r="AU5">
        <f t="shared" si="17"/>
        <v>-3854.003504268765</v>
      </c>
      <c r="AW5">
        <v>2</v>
      </c>
      <c r="AX5">
        <f>IF(Z5&gt;0, (R5*SUMPRODUCT(K5:$K$98, X5:$X$98)-K5*$AZ$3)/Z5, 0)</f>
        <v>9749.4517456917747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3.8442260000000001E-3</v>
      </c>
      <c r="Q6" s="5">
        <f t="shared" si="29"/>
        <v>50</v>
      </c>
      <c r="R6">
        <f t="shared" si="0"/>
        <v>500000</v>
      </c>
      <c r="S6">
        <f t="shared" si="1"/>
        <v>13476.335648866161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9507.7762652577658</v>
      </c>
      <c r="AC6">
        <f t="shared" si="2"/>
        <v>12960.331212653713</v>
      </c>
      <c r="AE6">
        <f t="shared" si="3"/>
        <v>0</v>
      </c>
      <c r="AF6">
        <f t="shared" si="4"/>
        <v>0</v>
      </c>
      <c r="AG6">
        <f t="shared" si="5"/>
        <v>-48.08551653187763</v>
      </c>
      <c r="AH6">
        <f t="shared" si="6"/>
        <v>-1874.4664661393933</v>
      </c>
      <c r="AI6">
        <f t="shared" si="7"/>
        <v>-1922.5519826712709</v>
      </c>
      <c r="AJ6">
        <f t="shared" si="8"/>
        <v>-3452.5549473959472</v>
      </c>
      <c r="AK6">
        <f>G6*SUM(AB6, AE6:AF6)</f>
        <v>665.54433856804371</v>
      </c>
      <c r="AL6">
        <f t="shared" si="9"/>
        <v>-4709.5625914991742</v>
      </c>
      <c r="AN6">
        <f t="shared" si="10"/>
        <v>0</v>
      </c>
      <c r="AO6">
        <f t="shared" si="11"/>
        <v>0</v>
      </c>
      <c r="AP6">
        <f t="shared" si="12"/>
        <v>-34.226320873295727</v>
      </c>
      <c r="AQ6">
        <f t="shared" si="13"/>
        <v>-1334.2082057866262</v>
      </c>
      <c r="AR6">
        <f t="shared" si="14"/>
        <v>-1368.4345266599219</v>
      </c>
      <c r="AS6">
        <f t="shared" si="15"/>
        <v>-2457.4604160469053</v>
      </c>
      <c r="AT6">
        <f t="shared" si="16"/>
        <v>473.72131423677484</v>
      </c>
      <c r="AU6">
        <f t="shared" si="17"/>
        <v>-3352.1736284700523</v>
      </c>
      <c r="AW6">
        <v>3</v>
      </c>
      <c r="AX6">
        <f>IF(Z6&gt;0, (R6*SUMPRODUCT(K6:$K$98, X6:$X$98)-K6*$AZ$3)/Z6, 0)</f>
        <v>13476.335648866161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5.3300140000000001E-3</v>
      </c>
      <c r="Q7" s="5">
        <f t="shared" si="29"/>
        <v>50</v>
      </c>
      <c r="R7">
        <f t="shared" si="0"/>
        <v>500000</v>
      </c>
      <c r="S7">
        <f t="shared" si="1"/>
        <v>16477.712826317573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12960.331212653713</v>
      </c>
      <c r="AC7">
        <f t="shared" si="2"/>
        <v>15603.855189143658</v>
      </c>
      <c r="AE7">
        <f t="shared" si="3"/>
        <v>0</v>
      </c>
      <c r="AF7">
        <f t="shared" si="4"/>
        <v>0</v>
      </c>
      <c r="AG7">
        <f t="shared" si="5"/>
        <v>-47.348364890246714</v>
      </c>
      <c r="AH7">
        <f t="shared" si="6"/>
        <v>-2562.964763121392</v>
      </c>
      <c r="AI7">
        <f t="shared" si="7"/>
        <v>-2610.3131280116386</v>
      </c>
      <c r="AJ7">
        <f t="shared" si="8"/>
        <v>-2643.5239764899452</v>
      </c>
      <c r="AK7">
        <f>G7*SUM(AB7, AE7:AF7)</f>
        <v>907.22318488576002</v>
      </c>
      <c r="AL7">
        <f t="shared" si="9"/>
        <v>-4346.6139196158238</v>
      </c>
      <c r="AN7">
        <f t="shared" si="10"/>
        <v>0</v>
      </c>
      <c r="AO7">
        <f t="shared" si="11"/>
        <v>0</v>
      </c>
      <c r="AP7">
        <f t="shared" si="12"/>
        <v>-30.09074187066037</v>
      </c>
      <c r="AQ7">
        <f t="shared" si="13"/>
        <v>-1628.8104412782004</v>
      </c>
      <c r="AR7">
        <f t="shared" si="14"/>
        <v>-1658.9011831488608</v>
      </c>
      <c r="AS7">
        <f t="shared" si="15"/>
        <v>-1680.0072777559881</v>
      </c>
      <c r="AT7">
        <f t="shared" si="16"/>
        <v>576.55673514290913</v>
      </c>
      <c r="AU7">
        <f t="shared" si="17"/>
        <v>-2762.3517257619396</v>
      </c>
      <c r="AW7">
        <v>4</v>
      </c>
      <c r="AX7">
        <f>IF(Z7&gt;0, (R7*SUMPRODUCT(K7:$K$98, X7:$X$98)-K7*$AZ$3)/Z7, 0)</f>
        <v>16477.712826317573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6.9004050000000001E-3</v>
      </c>
      <c r="Q8" s="5">
        <f t="shared" si="29"/>
        <v>50</v>
      </c>
      <c r="R8">
        <f t="shared" si="0"/>
        <v>500000</v>
      </c>
      <c r="S8">
        <f t="shared" si="1"/>
        <v>18826.299429867737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15603.855189143658</v>
      </c>
      <c r="AC8">
        <f t="shared" si="2"/>
        <v>17526.591339183829</v>
      </c>
      <c r="AE8">
        <f t="shared" si="3"/>
        <v>0</v>
      </c>
      <c r="AF8">
        <f t="shared" si="4"/>
        <v>0</v>
      </c>
      <c r="AG8">
        <f t="shared" si="5"/>
        <v>-46.548158347513763</v>
      </c>
      <c r="AH8">
        <f t="shared" si="6"/>
        <v>-3267.2289383048287</v>
      </c>
      <c r="AI8">
        <f t="shared" si="7"/>
        <v>-3313.7770966523426</v>
      </c>
      <c r="AJ8">
        <f t="shared" si="8"/>
        <v>-1922.7361500401712</v>
      </c>
      <c r="AK8">
        <f t="shared" ref="AK8:AK39" si="30">G8*SUM(AB8:AB8, AE8:AF8)</f>
        <v>1092.2698632400561</v>
      </c>
      <c r="AL8">
        <f t="shared" si="9"/>
        <v>-4144.2433834524572</v>
      </c>
      <c r="AN8">
        <f t="shared" si="10"/>
        <v>0</v>
      </c>
      <c r="AO8">
        <f t="shared" si="11"/>
        <v>0</v>
      </c>
      <c r="AP8">
        <f t="shared" si="12"/>
        <v>-26.412675130621206</v>
      </c>
      <c r="AQ8">
        <f t="shared" si="13"/>
        <v>-1853.9134433751265</v>
      </c>
      <c r="AR8">
        <f t="shared" si="14"/>
        <v>-1880.3261185057477</v>
      </c>
      <c r="AS8">
        <f t="shared" si="15"/>
        <v>-1091.0121279937794</v>
      </c>
      <c r="AT8">
        <f t="shared" si="16"/>
        <v>619.78325409448951</v>
      </c>
      <c r="AU8">
        <f t="shared" si="17"/>
        <v>-2351.5549924050374</v>
      </c>
      <c r="AW8">
        <v>5</v>
      </c>
      <c r="AX8">
        <f>IF(Z8&gt;0, (R8*SUMPRODUCT(K8:$K$98, X8:$X$98)-K8*$AZ$3)/Z8, 0)</f>
        <v>18826.299429867737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8.6257439999999994E-3</v>
      </c>
      <c r="Q9" s="5">
        <f t="shared" si="29"/>
        <v>50</v>
      </c>
      <c r="R9">
        <f t="shared" si="0"/>
        <v>500000</v>
      </c>
      <c r="S9">
        <f t="shared" si="1"/>
        <v>20625.242307902427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17526.591339183829</v>
      </c>
      <c r="AC9">
        <f t="shared" si="2"/>
        <v>18843.70163805725</v>
      </c>
      <c r="AE9">
        <f t="shared" si="3"/>
        <v>0</v>
      </c>
      <c r="AF9">
        <f t="shared" si="4"/>
        <v>0</v>
      </c>
      <c r="AG9">
        <f t="shared" si="5"/>
        <v>-45.681164266461508</v>
      </c>
      <c r="AH9">
        <f t="shared" si="6"/>
        <v>-4015.1249757711671</v>
      </c>
      <c r="AI9">
        <f t="shared" si="7"/>
        <v>-4060.8061400376287</v>
      </c>
      <c r="AJ9">
        <f t="shared" si="8"/>
        <v>-1317.1102988734201</v>
      </c>
      <c r="AK9">
        <f t="shared" si="30"/>
        <v>1226.8613937428681</v>
      </c>
      <c r="AL9">
        <f t="shared" si="9"/>
        <v>-4151.0550451681802</v>
      </c>
      <c r="AN9">
        <f t="shared" si="10"/>
        <v>0</v>
      </c>
      <c r="AO9">
        <f t="shared" si="11"/>
        <v>0</v>
      </c>
      <c r="AP9">
        <f t="shared" si="12"/>
        <v>-23.143499469002755</v>
      </c>
      <c r="AQ9">
        <f t="shared" si="13"/>
        <v>-2034.1872681420093</v>
      </c>
      <c r="AR9">
        <f t="shared" si="14"/>
        <v>-2057.3307676110121</v>
      </c>
      <c r="AS9">
        <f t="shared" si="15"/>
        <v>-667.28906743243692</v>
      </c>
      <c r="AT9">
        <f t="shared" si="16"/>
        <v>621.56616344111967</v>
      </c>
      <c r="AU9">
        <f t="shared" si="17"/>
        <v>-2103.0536716023289</v>
      </c>
      <c r="AW9">
        <v>6</v>
      </c>
      <c r="AX9">
        <f>IF(Z9&gt;0, (R9*SUMPRODUCT(K9:$K$98, X9:$X$98)-K9*$AZ$3)/Z9, 0)</f>
        <v>20625.242307902427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1.0476563E-2</v>
      </c>
      <c r="Q10" s="5">
        <f t="shared" si="29"/>
        <v>50</v>
      </c>
      <c r="R10">
        <f t="shared" si="0"/>
        <v>500000</v>
      </c>
      <c r="S10">
        <f t="shared" si="1"/>
        <v>21947.085855180947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18843.70163805725</v>
      </c>
      <c r="AC10">
        <f t="shared" si="2"/>
        <v>19640.785568351435</v>
      </c>
      <c r="AE10">
        <f t="shared" si="3"/>
        <v>0</v>
      </c>
      <c r="AF10">
        <f t="shared" si="4"/>
        <v>0</v>
      </c>
      <c r="AG10">
        <f t="shared" si="5"/>
        <v>-44.745771028445958</v>
      </c>
      <c r="AH10">
        <f t="shared" si="6"/>
        <v>-4785.8159535093273</v>
      </c>
      <c r="AI10">
        <f t="shared" si="7"/>
        <v>-4830.5617245377734</v>
      </c>
      <c r="AJ10">
        <f t="shared" si="8"/>
        <v>-797.08393029418585</v>
      </c>
      <c r="AK10">
        <f t="shared" si="30"/>
        <v>1319.0591146640077</v>
      </c>
      <c r="AL10">
        <f t="shared" si="9"/>
        <v>-4308.5865401679512</v>
      </c>
      <c r="AN10">
        <f t="shared" si="10"/>
        <v>0</v>
      </c>
      <c r="AO10">
        <f t="shared" si="11"/>
        <v>0</v>
      </c>
      <c r="AP10">
        <f t="shared" si="12"/>
        <v>-20.240714414361832</v>
      </c>
      <c r="AQ10">
        <f t="shared" si="13"/>
        <v>-2164.8600913167311</v>
      </c>
      <c r="AR10">
        <f t="shared" si="14"/>
        <v>-2185.1008057310933</v>
      </c>
      <c r="AS10">
        <f t="shared" si="15"/>
        <v>-360.56029042622214</v>
      </c>
      <c r="AT10">
        <f t="shared" si="16"/>
        <v>596.67535550124137</v>
      </c>
      <c r="AU10">
        <f t="shared" si="17"/>
        <v>-1948.9857406560736</v>
      </c>
      <c r="AW10">
        <v>7</v>
      </c>
      <c r="AX10">
        <f>IF(Z10&gt;0, (R10*SUMPRODUCT(K10:$K$98, X10:$X$98)-K10*$AZ$3)/Z10, 0)</f>
        <v>21947.085855180947</v>
      </c>
    </row>
    <row r="11" spans="1:52" x14ac:dyDescent="0.25">
      <c r="A11" t="s">
        <v>33</v>
      </c>
      <c r="C11" s="25">
        <f>AU81</f>
        <v>17626.275966025027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1.2607808E-2</v>
      </c>
      <c r="Q11" s="5">
        <f t="shared" si="29"/>
        <v>50</v>
      </c>
      <c r="R11">
        <f t="shared" si="0"/>
        <v>500000</v>
      </c>
      <c r="S11">
        <f t="shared" si="1"/>
        <v>22869.814904141043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19640.785568351435</v>
      </c>
      <c r="AC11">
        <f t="shared" si="2"/>
        <v>20003.84618992417</v>
      </c>
      <c r="AE11">
        <f t="shared" si="3"/>
        <v>0</v>
      </c>
      <c r="AF11">
        <f t="shared" si="4"/>
        <v>0</v>
      </c>
      <c r="AG11">
        <f t="shared" si="5"/>
        <v>-43.734167228222887</v>
      </c>
      <c r="AH11">
        <f t="shared" si="6"/>
        <v>-5641.460899386092</v>
      </c>
      <c r="AI11">
        <f t="shared" si="7"/>
        <v>-5685.1950666143148</v>
      </c>
      <c r="AJ11">
        <f t="shared" si="8"/>
        <v>-363.06062157273482</v>
      </c>
      <c r="AK11">
        <f t="shared" si="30"/>
        <v>1374.8549897846005</v>
      </c>
      <c r="AL11">
        <f t="shared" si="9"/>
        <v>-4673.4006984024491</v>
      </c>
      <c r="AN11">
        <f t="shared" si="10"/>
        <v>0</v>
      </c>
      <c r="AO11">
        <f t="shared" si="11"/>
        <v>0</v>
      </c>
      <c r="AP11">
        <f t="shared" si="12"/>
        <v>-17.6634966331242</v>
      </c>
      <c r="AQ11">
        <f t="shared" si="13"/>
        <v>-2278.4914385634502</v>
      </c>
      <c r="AR11">
        <f t="shared" si="14"/>
        <v>-2296.1549351965746</v>
      </c>
      <c r="AS11">
        <f t="shared" si="15"/>
        <v>-146.63409579299235</v>
      </c>
      <c r="AT11">
        <f t="shared" si="16"/>
        <v>555.28087127774711</v>
      </c>
      <c r="AU11">
        <f t="shared" si="17"/>
        <v>-1887.5081597118196</v>
      </c>
      <c r="AW11">
        <v>8</v>
      </c>
      <c r="AX11">
        <f>IF(Z11&gt;0, (R11*SUMPRODUCT(K11:$K$98, X11:$X$98)-K11*$AZ$3)/Z11, 0)</f>
        <v>22869.814904141043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1.5033739000000001E-2</v>
      </c>
      <c r="Q12" s="5">
        <f t="shared" si="29"/>
        <v>50</v>
      </c>
      <c r="R12">
        <f t="shared" si="0"/>
        <v>500000</v>
      </c>
      <c r="S12">
        <f t="shared" si="1"/>
        <v>23431.915207676579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20003.84618992417</v>
      </c>
      <c r="AC12">
        <f t="shared" si="2"/>
        <v>19982.426816440598</v>
      </c>
      <c r="AE12">
        <f t="shared" si="3"/>
        <v>0</v>
      </c>
      <c r="AF12">
        <f t="shared" si="4"/>
        <v>0</v>
      </c>
      <c r="AG12">
        <f t="shared" si="5"/>
        <v>-42.639337500449201</v>
      </c>
      <c r="AH12">
        <f t="shared" si="6"/>
        <v>-6574.8805549145627</v>
      </c>
      <c r="AI12">
        <f t="shared" si="7"/>
        <v>-6617.5198924150118</v>
      </c>
      <c r="AJ12">
        <f t="shared" si="8"/>
        <v>21.41937348357169</v>
      </c>
      <c r="AK12">
        <f t="shared" si="30"/>
        <v>1400.269233294692</v>
      </c>
      <c r="AL12">
        <f t="shared" si="9"/>
        <v>-5195.8312856367484</v>
      </c>
      <c r="AN12">
        <f t="shared" si="10"/>
        <v>0</v>
      </c>
      <c r="AO12">
        <f t="shared" si="11"/>
        <v>0</v>
      </c>
      <c r="AP12">
        <f t="shared" si="12"/>
        <v>-15.376172561234991</v>
      </c>
      <c r="AQ12">
        <f t="shared" si="13"/>
        <v>-2370.9678411586424</v>
      </c>
      <c r="AR12">
        <f t="shared" si="14"/>
        <v>-2386.3440137198777</v>
      </c>
      <c r="AS12">
        <f t="shared" si="15"/>
        <v>7.7240408070005708</v>
      </c>
      <c r="AT12">
        <f t="shared" si="16"/>
        <v>504.95112319933622</v>
      </c>
      <c r="AU12">
        <f t="shared" si="17"/>
        <v>-1873.6688497135408</v>
      </c>
      <c r="AW12">
        <v>9</v>
      </c>
      <c r="AX12">
        <f>IF(Z12&gt;0, (R12*SUMPRODUCT(K12:$K$98, X12:$X$98)-K12*$AZ$3)/Z12, 0)</f>
        <v>23431.915207676579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1.7719183999999999E-2</v>
      </c>
      <c r="Q13" s="5">
        <f t="shared" si="29"/>
        <v>50</v>
      </c>
      <c r="R13">
        <f t="shared" si="0"/>
        <v>500000</v>
      </c>
      <c r="S13">
        <f t="shared" si="1"/>
        <v>23670.921504088295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19982.426816440598</v>
      </c>
      <c r="AC13">
        <f t="shared" si="2"/>
        <v>19626.701890531851</v>
      </c>
      <c r="AE13">
        <f t="shared" si="3"/>
        <v>0</v>
      </c>
      <c r="AF13">
        <f t="shared" si="4"/>
        <v>0</v>
      </c>
      <c r="AG13">
        <f t="shared" si="5"/>
        <v>-41.457409858636154</v>
      </c>
      <c r="AH13">
        <f t="shared" si="6"/>
        <v>-7555.3426680855955</v>
      </c>
      <c r="AI13">
        <f t="shared" si="7"/>
        <v>-7596.8000779442318</v>
      </c>
      <c r="AJ13">
        <f t="shared" si="8"/>
        <v>355.72492590874754</v>
      </c>
      <c r="AK13">
        <f t="shared" si="30"/>
        <v>1398.7698771508419</v>
      </c>
      <c r="AL13">
        <f t="shared" si="9"/>
        <v>-5842.3052748846421</v>
      </c>
      <c r="AN13">
        <f t="shared" si="10"/>
        <v>0</v>
      </c>
      <c r="AO13">
        <f t="shared" si="11"/>
        <v>0</v>
      </c>
      <c r="AP13">
        <f t="shared" si="12"/>
        <v>-13.348176432852114</v>
      </c>
      <c r="AQ13">
        <f t="shared" si="13"/>
        <v>-2432.6181323953042</v>
      </c>
      <c r="AR13">
        <f t="shared" si="14"/>
        <v>-2445.9663088281563</v>
      </c>
      <c r="AS13">
        <f t="shared" si="15"/>
        <v>114.533905730825</v>
      </c>
      <c r="AT13">
        <f t="shared" si="16"/>
        <v>450.36646459182685</v>
      </c>
      <c r="AU13">
        <f t="shared" si="17"/>
        <v>-1881.0659385055044</v>
      </c>
      <c r="AW13">
        <v>10</v>
      </c>
      <c r="AX13">
        <f>IF(Z13&gt;0, (R13*SUMPRODUCT(K13:$K$98, X13:$X$98)-K13*$AZ$3)/Z13, 0)</f>
        <v>23670.921504088295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2.0768709E-2</v>
      </c>
      <c r="Q14" s="5">
        <f t="shared" si="29"/>
        <v>50</v>
      </c>
      <c r="R14">
        <f t="shared" si="0"/>
        <v>500000</v>
      </c>
      <c r="S14">
        <f t="shared" si="1"/>
        <v>23634.330549966278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19626.701890531851</v>
      </c>
      <c r="AC14">
        <f t="shared" si="2"/>
        <v>18993.407789609657</v>
      </c>
      <c r="AE14">
        <f t="shared" si="3"/>
        <v>0</v>
      </c>
      <c r="AF14">
        <f t="shared" si="4"/>
        <v>0</v>
      </c>
      <c r="AG14">
        <f t="shared" si="5"/>
        <v>-40.181818878802048</v>
      </c>
      <c r="AH14">
        <f t="shared" si="6"/>
        <v>-8610.1688124774537</v>
      </c>
      <c r="AI14">
        <f t="shared" si="7"/>
        <v>-8650.3506313562557</v>
      </c>
      <c r="AJ14">
        <f t="shared" si="8"/>
        <v>633.29410092219405</v>
      </c>
      <c r="AK14">
        <f t="shared" si="30"/>
        <v>1373.8691323372298</v>
      </c>
      <c r="AL14">
        <f t="shared" si="9"/>
        <v>-6643.1873980968321</v>
      </c>
      <c r="AN14">
        <f t="shared" si="10"/>
        <v>0</v>
      </c>
      <c r="AO14">
        <f t="shared" si="11"/>
        <v>0</v>
      </c>
      <c r="AP14">
        <f t="shared" si="12"/>
        <v>-11.55131274688306</v>
      </c>
      <c r="AQ14">
        <f t="shared" si="13"/>
        <v>-2475.2177858443174</v>
      </c>
      <c r="AR14">
        <f t="shared" si="14"/>
        <v>-2486.7690985912004</v>
      </c>
      <c r="AS14">
        <f t="shared" si="15"/>
        <v>182.05692088188724</v>
      </c>
      <c r="AT14">
        <f t="shared" si="16"/>
        <v>394.95454570595456</v>
      </c>
      <c r="AU14">
        <f t="shared" si="17"/>
        <v>-1909.7576320033586</v>
      </c>
      <c r="AW14">
        <v>11</v>
      </c>
      <c r="AX14">
        <f>IF(Z14&gt;0, (R14*SUMPRODUCT(K14:$K$98, X14:$X$98)-K14*$AZ$3)/Z14, 0)</f>
        <v>23634.330549966278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2.4225090000000001E-2</v>
      </c>
      <c r="Q15" s="5">
        <f t="shared" si="29"/>
        <v>50</v>
      </c>
      <c r="R15">
        <f t="shared" si="0"/>
        <v>500000</v>
      </c>
      <c r="S15">
        <f t="shared" si="1"/>
        <v>23352.642095924326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18993.407789609657</v>
      </c>
      <c r="AC15">
        <f t="shared" si="2"/>
        <v>18124.729317580619</v>
      </c>
      <c r="AE15">
        <f t="shared" si="3"/>
        <v>0</v>
      </c>
      <c r="AF15">
        <f t="shared" si="4"/>
        <v>0</v>
      </c>
      <c r="AG15">
        <f t="shared" si="5"/>
        <v>-38.806592511311344</v>
      </c>
      <c r="AH15">
        <f t="shared" si="6"/>
        <v>-9734.0817870267856</v>
      </c>
      <c r="AI15">
        <f t="shared" si="7"/>
        <v>-9772.8883795380971</v>
      </c>
      <c r="AJ15">
        <f t="shared" si="8"/>
        <v>868.67847202903795</v>
      </c>
      <c r="AK15">
        <f t="shared" si="30"/>
        <v>1329.5385452726762</v>
      </c>
      <c r="AL15">
        <f t="shared" si="9"/>
        <v>-7574.6713622363832</v>
      </c>
      <c r="AN15">
        <f t="shared" si="10"/>
        <v>0</v>
      </c>
      <c r="AO15">
        <f t="shared" si="11"/>
        <v>0</v>
      </c>
      <c r="AP15">
        <f t="shared" si="12"/>
        <v>-9.9606857397346769</v>
      </c>
      <c r="AQ15">
        <f t="shared" si="13"/>
        <v>-2498.496347423119</v>
      </c>
      <c r="AR15">
        <f t="shared" si="14"/>
        <v>-2508.4570331628533</v>
      </c>
      <c r="AS15">
        <f t="shared" si="15"/>
        <v>222.96812754771184</v>
      </c>
      <c r="AT15">
        <f t="shared" si="16"/>
        <v>341.25942968234148</v>
      </c>
      <c r="AU15">
        <f t="shared" si="17"/>
        <v>-1944.2294759328001</v>
      </c>
      <c r="AW15">
        <v>12</v>
      </c>
      <c r="AX15">
        <f>IF(Z15&gt;0, (R15*SUMPRODUCT(K15:$K$98, X15:$X$98)-K15*$AZ$3)/Z15, 0)</f>
        <v>23352.642095924326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2.7828815E-2</v>
      </c>
      <c r="Q16" s="5">
        <f t="shared" si="29"/>
        <v>50</v>
      </c>
      <c r="R16">
        <f t="shared" si="0"/>
        <v>500000</v>
      </c>
      <c r="S16">
        <f t="shared" si="1"/>
        <v>22845.861760670039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18124.729317580619</v>
      </c>
      <c r="AC16">
        <f t="shared" si="2"/>
        <v>17060.643071778279</v>
      </c>
      <c r="AE16">
        <f t="shared" si="3"/>
        <v>0</v>
      </c>
      <c r="AF16">
        <f t="shared" si="4"/>
        <v>0</v>
      </c>
      <c r="AG16">
        <f t="shared" si="5"/>
        <v>-37.338585102420566</v>
      </c>
      <c r="AH16">
        <f t="shared" si="6"/>
        <v>-10799.414837776689</v>
      </c>
      <c r="AI16">
        <f t="shared" si="7"/>
        <v>-10836.75342287911</v>
      </c>
      <c r="AJ16">
        <f t="shared" si="8"/>
        <v>1064.0862458023403</v>
      </c>
      <c r="AK16">
        <f t="shared" si="30"/>
        <v>1268.7310522306434</v>
      </c>
      <c r="AL16">
        <f t="shared" si="9"/>
        <v>-8503.9361248461264</v>
      </c>
      <c r="AN16">
        <f t="shared" si="10"/>
        <v>0</v>
      </c>
      <c r="AO16">
        <f t="shared" si="11"/>
        <v>0</v>
      </c>
      <c r="AP16">
        <f t="shared" si="12"/>
        <v>-8.5570400014402832</v>
      </c>
      <c r="AQ16">
        <f t="shared" si="13"/>
        <v>-2474.9471493233436</v>
      </c>
      <c r="AR16">
        <f t="shared" si="14"/>
        <v>-2483.504189324784</v>
      </c>
      <c r="AS16">
        <f t="shared" si="15"/>
        <v>243.86110361002301</v>
      </c>
      <c r="AT16">
        <f t="shared" si="16"/>
        <v>290.76041138750145</v>
      </c>
      <c r="AU16">
        <f t="shared" si="17"/>
        <v>-1948.8826743272598</v>
      </c>
      <c r="AW16">
        <v>13</v>
      </c>
      <c r="AX16">
        <f>IF(Z16&gt;0, (R16*SUMPRODUCT(K16:$K$98, X16:$X$98)-K16*$AZ$3)/Z16, 0)</f>
        <v>22845.861760670039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3.1684449000000003E-2</v>
      </c>
      <c r="Q17" s="5">
        <f t="shared" si="29"/>
        <v>50</v>
      </c>
      <c r="R17">
        <f t="shared" si="0"/>
        <v>500000</v>
      </c>
      <c r="S17">
        <f t="shared" si="1"/>
        <v>22170.859864380487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17060.643071778279</v>
      </c>
      <c r="AC17">
        <f t="shared" si="2"/>
        <v>15866.419227473494</v>
      </c>
      <c r="AE17">
        <f t="shared" si="3"/>
        <v>0</v>
      </c>
      <c r="AF17">
        <f t="shared" si="4"/>
        <v>0</v>
      </c>
      <c r="AG17">
        <f t="shared" si="5"/>
        <v>-35.782146755986552</v>
      </c>
      <c r="AH17">
        <f t="shared" si="6"/>
        <v>-11830.524954098042</v>
      </c>
      <c r="AI17">
        <f t="shared" si="7"/>
        <v>-11866.307100854028</v>
      </c>
      <c r="AJ17">
        <f t="shared" si="8"/>
        <v>1194.2238443047845</v>
      </c>
      <c r="AK17">
        <f t="shared" si="30"/>
        <v>1194.2450150244797</v>
      </c>
      <c r="AL17">
        <f t="shared" si="9"/>
        <v>-9477.8382415247634</v>
      </c>
      <c r="AN17">
        <f t="shared" si="10"/>
        <v>0</v>
      </c>
      <c r="AO17">
        <f t="shared" si="11"/>
        <v>0</v>
      </c>
      <c r="AP17">
        <f t="shared" si="12"/>
        <v>-7.3217361642047178</v>
      </c>
      <c r="AQ17">
        <f t="shared" si="13"/>
        <v>-2420.7597992553087</v>
      </c>
      <c r="AR17">
        <f t="shared" si="14"/>
        <v>-2428.0815354195133</v>
      </c>
      <c r="AS17">
        <f t="shared" si="15"/>
        <v>244.36185924308859</v>
      </c>
      <c r="AT17">
        <f t="shared" si="16"/>
        <v>244.36619119178556</v>
      </c>
      <c r="AU17">
        <f t="shared" si="17"/>
        <v>-1939.353484984639</v>
      </c>
      <c r="AW17">
        <v>14</v>
      </c>
      <c r="AX17">
        <f>IF(Z17&gt;0, (R17*SUMPRODUCT(K17:$K$98, X17:$X$98)-K17*$AZ$3)/Z17, 0)</f>
        <v>22170.859864380487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3.5933631000000001E-2</v>
      </c>
      <c r="Q18" s="5">
        <f t="shared" si="29"/>
        <v>50</v>
      </c>
      <c r="R18">
        <f t="shared" si="0"/>
        <v>500000</v>
      </c>
      <c r="S18">
        <f t="shared" si="1"/>
        <v>21367.582165940388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15866.419227473494</v>
      </c>
      <c r="AC18">
        <f t="shared" si="2"/>
        <v>14589.16237912762</v>
      </c>
      <c r="AE18">
        <f t="shared" si="3"/>
        <v>0</v>
      </c>
      <c r="AF18">
        <f t="shared" si="4"/>
        <v>0</v>
      </c>
      <c r="AG18">
        <f t="shared" si="5"/>
        <v>-34.138542830509223</v>
      </c>
      <c r="AH18">
        <f t="shared" si="6"/>
        <v>-12857.824579174679</v>
      </c>
      <c r="AI18">
        <f t="shared" si="7"/>
        <v>-12891.963122005189</v>
      </c>
      <c r="AJ18">
        <f t="shared" si="8"/>
        <v>1277.2568483458745</v>
      </c>
      <c r="AK18">
        <f t="shared" si="30"/>
        <v>1110.6493459231447</v>
      </c>
      <c r="AL18">
        <f t="shared" si="9"/>
        <v>-10504.05692773617</v>
      </c>
      <c r="AN18">
        <f t="shared" si="10"/>
        <v>0</v>
      </c>
      <c r="AO18">
        <f t="shared" si="11"/>
        <v>0</v>
      </c>
      <c r="AP18">
        <f t="shared" si="12"/>
        <v>-6.2369841401417707</v>
      </c>
      <c r="AQ18">
        <f t="shared" si="13"/>
        <v>-2349.0764786061409</v>
      </c>
      <c r="AR18">
        <f t="shared" si="14"/>
        <v>-2355.3134627462823</v>
      </c>
      <c r="AS18">
        <f t="shared" si="15"/>
        <v>233.35005086688565</v>
      </c>
      <c r="AT18">
        <f t="shared" si="16"/>
        <v>202.9114830756869</v>
      </c>
      <c r="AU18">
        <f t="shared" si="17"/>
        <v>-1919.0519288037099</v>
      </c>
      <c r="AW18">
        <v>15</v>
      </c>
      <c r="AX18">
        <f>IF(Z18&gt;0, (R18*SUMPRODUCT(K18:$K$98, X18:$X$98)-K18*$AZ$3)/Z18, 0)</f>
        <v>21367.582165940388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4.1016489000000003E-2</v>
      </c>
      <c r="Q19" s="5">
        <f t="shared" si="29"/>
        <v>50</v>
      </c>
      <c r="R19">
        <f t="shared" si="0"/>
        <v>500000</v>
      </c>
      <c r="S19">
        <f t="shared" si="1"/>
        <v>20466.564472207749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14589.16237912762</v>
      </c>
      <c r="AC19">
        <f t="shared" si="2"/>
        <v>13261.07067811918</v>
      </c>
      <c r="AE19">
        <f t="shared" si="3"/>
        <v>0</v>
      </c>
      <c r="AF19">
        <f t="shared" si="4"/>
        <v>0</v>
      </c>
      <c r="AG19">
        <f t="shared" si="5"/>
        <v>-32.396914235720523</v>
      </c>
      <c r="AH19">
        <f t="shared" si="6"/>
        <v>-14002.431664836105</v>
      </c>
      <c r="AI19">
        <f t="shared" si="7"/>
        <v>-14034.828579071826</v>
      </c>
      <c r="AJ19">
        <f t="shared" si="8"/>
        <v>1328.0917010084395</v>
      </c>
      <c r="AK19">
        <f t="shared" si="30"/>
        <v>1021.2413665389334</v>
      </c>
      <c r="AL19">
        <f t="shared" si="9"/>
        <v>-11685.495511524452</v>
      </c>
      <c r="AN19">
        <f t="shared" si="10"/>
        <v>0</v>
      </c>
      <c r="AO19">
        <f t="shared" si="11"/>
        <v>0</v>
      </c>
      <c r="AP19">
        <f t="shared" si="12"/>
        <v>-5.2846384887170128</v>
      </c>
      <c r="AQ19">
        <f t="shared" si="13"/>
        <v>-2284.0999230116022</v>
      </c>
      <c r="AR19">
        <f t="shared" si="14"/>
        <v>-2289.3845615003188</v>
      </c>
      <c r="AS19">
        <f t="shared" si="15"/>
        <v>216.64052534843992</v>
      </c>
      <c r="AT19">
        <f t="shared" si="16"/>
        <v>166.58658885268295</v>
      </c>
      <c r="AU19">
        <f t="shared" si="17"/>
        <v>-1906.1574472991961</v>
      </c>
      <c r="AW19">
        <v>16</v>
      </c>
      <c r="AX19">
        <f>IF(Z19&gt;0, (R19*SUMPRODUCT(K19:$K$98, X19:$X$98)-K19*$AZ$3)/Z19, 0)</f>
        <v>20466.564472207749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4.6435859000000003E-2</v>
      </c>
      <c r="Q20" s="5">
        <f t="shared" si="29"/>
        <v>50</v>
      </c>
      <c r="R20">
        <f t="shared" si="0"/>
        <v>500000</v>
      </c>
      <c r="S20">
        <f t="shared" si="1"/>
        <v>19445.734045719601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13261.07067811918</v>
      </c>
      <c r="AC20">
        <f t="shared" si="2"/>
        <v>11888.564306534106</v>
      </c>
      <c r="AE20">
        <f t="shared" si="3"/>
        <v>0</v>
      </c>
      <c r="AF20">
        <f t="shared" si="4"/>
        <v>0</v>
      </c>
      <c r="AG20">
        <f t="shared" si="5"/>
        <v>-30.568566551878302</v>
      </c>
      <c r="AH20">
        <f t="shared" si="6"/>
        <v>-15043.78541485011</v>
      </c>
      <c r="AI20">
        <f t="shared" si="7"/>
        <v>-15074.353981401988</v>
      </c>
      <c r="AJ20">
        <f t="shared" si="8"/>
        <v>1372.5063715850738</v>
      </c>
      <c r="AK20">
        <f t="shared" si="30"/>
        <v>928.2749474683427</v>
      </c>
      <c r="AL20">
        <f t="shared" si="9"/>
        <v>-12773.572662348572</v>
      </c>
      <c r="AN20">
        <f t="shared" si="10"/>
        <v>0</v>
      </c>
      <c r="AO20">
        <f t="shared" si="11"/>
        <v>0</v>
      </c>
      <c r="AP20">
        <f t="shared" si="12"/>
        <v>-4.4521387286623257</v>
      </c>
      <c r="AQ20">
        <f t="shared" si="13"/>
        <v>-2191.0422118574666</v>
      </c>
      <c r="AR20">
        <f t="shared" si="14"/>
        <v>-2195.4943505861288</v>
      </c>
      <c r="AS20">
        <f t="shared" si="15"/>
        <v>199.89778591349236</v>
      </c>
      <c r="AT20">
        <f t="shared" si="16"/>
        <v>135.19799292704656</v>
      </c>
      <c r="AU20">
        <f t="shared" si="17"/>
        <v>-1860.3985717455901</v>
      </c>
      <c r="AW20">
        <v>17</v>
      </c>
      <c r="AX20">
        <f>IF(Z20&gt;0, (R20*SUMPRODUCT(K20:$K$98, X20:$X$98)-K20*$AZ$3)/Z20, 0)</f>
        <v>19445.734045719601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5.1834316999999998E-2</v>
      </c>
      <c r="Q21" s="5">
        <f t="shared" si="29"/>
        <v>50</v>
      </c>
      <c r="R21">
        <f t="shared" si="0"/>
        <v>500000</v>
      </c>
      <c r="S21">
        <f t="shared" si="1"/>
        <v>18326.427199501504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11888.564306534106</v>
      </c>
      <c r="AC21">
        <f t="shared" si="2"/>
        <v>10511.444908450323</v>
      </c>
      <c r="AE21">
        <f t="shared" si="3"/>
        <v>0</v>
      </c>
      <c r="AF21">
        <f t="shared" si="4"/>
        <v>0</v>
      </c>
      <c r="AG21">
        <f t="shared" si="5"/>
        <v>-28.678380117473861</v>
      </c>
      <c r="AH21">
        <f t="shared" si="6"/>
        <v>-15845.007688856567</v>
      </c>
      <c r="AI21">
        <f t="shared" si="7"/>
        <v>-15873.686068974041</v>
      </c>
      <c r="AJ21">
        <f t="shared" si="8"/>
        <v>1377.1193980837834</v>
      </c>
      <c r="AK21">
        <f t="shared" si="30"/>
        <v>832.19950145738756</v>
      </c>
      <c r="AL21">
        <f t="shared" si="9"/>
        <v>-13664.36716943287</v>
      </c>
      <c r="AN21">
        <f t="shared" si="10"/>
        <v>0</v>
      </c>
      <c r="AO21">
        <f t="shared" si="11"/>
        <v>0</v>
      </c>
      <c r="AP21">
        <f t="shared" si="12"/>
        <v>-3.7293247957020017</v>
      </c>
      <c r="AQ21">
        <f t="shared" si="13"/>
        <v>-2060.4783052630351</v>
      </c>
      <c r="AR21">
        <f t="shared" si="14"/>
        <v>-2064.2076300587369</v>
      </c>
      <c r="AS21">
        <f t="shared" si="15"/>
        <v>179.08004206928163</v>
      </c>
      <c r="AT21">
        <f t="shared" si="16"/>
        <v>108.21888206526971</v>
      </c>
      <c r="AU21">
        <f t="shared" si="17"/>
        <v>-1776.9087059241858</v>
      </c>
      <c r="AW21">
        <v>18</v>
      </c>
      <c r="AX21">
        <f>IF(Z21&gt;0, (R21*SUMPRODUCT(K21:$K$98, X21:$X$98)-K21*$AZ$3)/Z21, 0)</f>
        <v>18326.427199501504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5.7772715000000002E-2</v>
      </c>
      <c r="Q22" s="5">
        <f t="shared" si="29"/>
        <v>50</v>
      </c>
      <c r="R22">
        <f t="shared" si="0"/>
        <v>500000</v>
      </c>
      <c r="S22">
        <f t="shared" si="1"/>
        <v>17164.32185203912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10511.444908450323</v>
      </c>
      <c r="AC22">
        <f t="shared" si="2"/>
        <v>9177.6834011995052</v>
      </c>
      <c r="AE22">
        <f t="shared" si="3"/>
        <v>0</v>
      </c>
      <c r="AF22">
        <f t="shared" si="4"/>
        <v>0</v>
      </c>
      <c r="AG22">
        <f t="shared" si="5"/>
        <v>-26.734768435110638</v>
      </c>
      <c r="AH22">
        <f t="shared" si="6"/>
        <v>-16568.27881188484</v>
      </c>
      <c r="AI22">
        <f t="shared" si="7"/>
        <v>-16595.013580319952</v>
      </c>
      <c r="AJ22">
        <f t="shared" si="8"/>
        <v>1333.7615072508179</v>
      </c>
      <c r="AK22">
        <f t="shared" si="30"/>
        <v>735.80114359152265</v>
      </c>
      <c r="AL22">
        <f t="shared" si="9"/>
        <v>-14525.450929477611</v>
      </c>
      <c r="AN22">
        <f t="shared" si="10"/>
        <v>0</v>
      </c>
      <c r="AO22">
        <f t="shared" si="11"/>
        <v>0</v>
      </c>
      <c r="AP22">
        <f t="shared" si="12"/>
        <v>-3.104087793911122</v>
      </c>
      <c r="AQ22">
        <f t="shared" si="13"/>
        <v>-1923.6894514689729</v>
      </c>
      <c r="AR22">
        <f t="shared" si="14"/>
        <v>-1926.7935392628842</v>
      </c>
      <c r="AS22">
        <f t="shared" si="15"/>
        <v>154.85874974733557</v>
      </c>
      <c r="AT22">
        <f t="shared" si="16"/>
        <v>85.431499214660704</v>
      </c>
      <c r="AU22">
        <f t="shared" si="17"/>
        <v>-1686.503290300888</v>
      </c>
      <c r="AW22">
        <v>19</v>
      </c>
      <c r="AX22">
        <f>IF(Z22&gt;0, (R22*SUMPRODUCT(K22:$K$98, X22:$X$98)-K22*$AZ$3)/Z22, 0)</f>
        <v>17164.32185203912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6.4089452000000005E-2</v>
      </c>
      <c r="Q23" s="5">
        <f t="shared" si="29"/>
        <v>50</v>
      </c>
      <c r="R23">
        <f t="shared" si="0"/>
        <v>500000</v>
      </c>
      <c r="S23">
        <f t="shared" si="1"/>
        <v>15962.767486360533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9177.6834011995052</v>
      </c>
      <c r="AC23">
        <f t="shared" si="2"/>
        <v>7902.8482336700072</v>
      </c>
      <c r="AE23">
        <f t="shared" si="3"/>
        <v>0</v>
      </c>
      <c r="AF23">
        <f t="shared" si="4"/>
        <v>0</v>
      </c>
      <c r="AG23">
        <f t="shared" si="5"/>
        <v>-24.754004092406394</v>
      </c>
      <c r="AH23">
        <f t="shared" si="6"/>
        <v>-17134.166583531387</v>
      </c>
      <c r="AI23">
        <f t="shared" si="7"/>
        <v>-17158.920587623794</v>
      </c>
      <c r="AJ23">
        <f t="shared" si="8"/>
        <v>1274.835167529498</v>
      </c>
      <c r="AK23">
        <f t="shared" si="30"/>
        <v>642.4378380839654</v>
      </c>
      <c r="AL23">
        <f t="shared" si="9"/>
        <v>-15241.64758201033</v>
      </c>
      <c r="AN23">
        <f t="shared" si="10"/>
        <v>0</v>
      </c>
      <c r="AO23">
        <f t="shared" si="11"/>
        <v>0</v>
      </c>
      <c r="AP23">
        <f t="shared" si="12"/>
        <v>-2.5661675270538908</v>
      </c>
      <c r="AQ23">
        <f t="shared" si="13"/>
        <v>-1776.2436220683285</v>
      </c>
      <c r="AR23">
        <f t="shared" si="14"/>
        <v>-1778.8097895953822</v>
      </c>
      <c r="AS23">
        <f t="shared" si="15"/>
        <v>132.15803782888042</v>
      </c>
      <c r="AT23">
        <f t="shared" si="16"/>
        <v>66.599452439595723</v>
      </c>
      <c r="AU23">
        <f t="shared" si="17"/>
        <v>-1580.052299326906</v>
      </c>
      <c r="AW23">
        <v>20</v>
      </c>
      <c r="AX23">
        <f>IF(Z23&gt;0, (R23*SUMPRODUCT(K23:$K$98, X23:$X$98)-K23*$AZ$3)/Z23, 0)</f>
        <v>15962.767486360533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7.1121990999999996E-2</v>
      </c>
      <c r="Q24" s="5">
        <f t="shared" si="29"/>
        <v>50</v>
      </c>
      <c r="R24">
        <f t="shared" si="0"/>
        <v>500000</v>
      </c>
      <c r="S24">
        <f t="shared" si="1"/>
        <v>14740.977158318143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7902.8482336700072</v>
      </c>
      <c r="AC24">
        <f t="shared" si="2"/>
        <v>6705.9387936904996</v>
      </c>
      <c r="AE24">
        <f t="shared" si="3"/>
        <v>0</v>
      </c>
      <c r="AF24">
        <f t="shared" si="4"/>
        <v>0</v>
      </c>
      <c r="AG24">
        <f t="shared" si="5"/>
        <v>-22.745909995208237</v>
      </c>
      <c r="AH24">
        <f t="shared" si="6"/>
        <v>-17605.540562740905</v>
      </c>
      <c r="AI24">
        <f t="shared" si="7"/>
        <v>-17628.286472736112</v>
      </c>
      <c r="AJ24">
        <f t="shared" si="8"/>
        <v>1196.9094399795076</v>
      </c>
      <c r="AK24">
        <f t="shared" si="30"/>
        <v>553.19937635690053</v>
      </c>
      <c r="AL24">
        <f t="shared" si="9"/>
        <v>-15878.177656399705</v>
      </c>
      <c r="AN24">
        <f t="shared" si="10"/>
        <v>0</v>
      </c>
      <c r="AO24">
        <f t="shared" si="11"/>
        <v>0</v>
      </c>
      <c r="AP24">
        <f t="shared" si="12"/>
        <v>-2.1053525964461897</v>
      </c>
      <c r="AQ24">
        <f t="shared" si="13"/>
        <v>-1629.5619978894561</v>
      </c>
      <c r="AR24">
        <f t="shared" si="14"/>
        <v>-1631.667350485902</v>
      </c>
      <c r="AS24">
        <f t="shared" si="15"/>
        <v>110.78547297965521</v>
      </c>
      <c r="AT24">
        <f t="shared" si="16"/>
        <v>51.203919456762584</v>
      </c>
      <c r="AU24">
        <f t="shared" si="17"/>
        <v>-1469.6779580494842</v>
      </c>
      <c r="AW24">
        <v>21</v>
      </c>
      <c r="AX24">
        <f>IF(Z24&gt;0, (R24*SUMPRODUCT(K24:$K$98, X24:$X$98)-K24*$AZ$3)/Z24, 0)</f>
        <v>14740.977158318143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7.9233461000000005E-2</v>
      </c>
      <c r="Q25" s="5">
        <f t="shared" si="29"/>
        <v>50</v>
      </c>
      <c r="R25">
        <f t="shared" si="0"/>
        <v>500000</v>
      </c>
      <c r="S25">
        <f t="shared" si="1"/>
        <v>13500.631759364171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6705.9387936904996</v>
      </c>
      <c r="AC25">
        <f t="shared" si="2"/>
        <v>5593.6394583803449</v>
      </c>
      <c r="AE25">
        <f t="shared" si="3"/>
        <v>0</v>
      </c>
      <c r="AF25">
        <f t="shared" si="4"/>
        <v>0</v>
      </c>
      <c r="AG25">
        <f t="shared" si="5"/>
        <v>-20.716213722741315</v>
      </c>
      <c r="AH25">
        <f t="shared" si="6"/>
        <v>-18022.371725148423</v>
      </c>
      <c r="AI25">
        <f t="shared" si="7"/>
        <v>-18043.087938871166</v>
      </c>
      <c r="AJ25">
        <f t="shared" si="8"/>
        <v>1112.2993353101547</v>
      </c>
      <c r="AK25">
        <f t="shared" si="30"/>
        <v>469.41571555833502</v>
      </c>
      <c r="AL25">
        <f t="shared" si="9"/>
        <v>-16461.372888002676</v>
      </c>
      <c r="AN25">
        <f t="shared" si="10"/>
        <v>0</v>
      </c>
      <c r="AO25">
        <f t="shared" si="11"/>
        <v>0</v>
      </c>
      <c r="AP25">
        <f t="shared" si="12"/>
        <v>-1.7120399086071074</v>
      </c>
      <c r="AQ25">
        <f t="shared" si="13"/>
        <v>-1489.414043230071</v>
      </c>
      <c r="AR25">
        <f t="shared" si="14"/>
        <v>-1491.126083138678</v>
      </c>
      <c r="AS25">
        <f t="shared" si="15"/>
        <v>91.923209417254114</v>
      </c>
      <c r="AT25">
        <f t="shared" si="16"/>
        <v>38.793693168023857</v>
      </c>
      <c r="AU25">
        <f t="shared" si="17"/>
        <v>-1360.4091805534001</v>
      </c>
      <c r="AW25">
        <v>22</v>
      </c>
      <c r="AX25">
        <f>IF(Z25&gt;0, (R25*SUMPRODUCT(K25:$K$98, X25:$X$98)-K25*$AZ$3)/Z25, 0)</f>
        <v>13500.631759364171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8.7905784000000001E-2</v>
      </c>
      <c r="Q26" s="5">
        <f t="shared" si="29"/>
        <v>50</v>
      </c>
      <c r="R26">
        <f t="shared" si="0"/>
        <v>500000</v>
      </c>
      <c r="S26">
        <f t="shared" si="1"/>
        <v>12216.590328616088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5593.6394583803449</v>
      </c>
      <c r="AC26">
        <f t="shared" si="2"/>
        <v>4566.067078167509</v>
      </c>
      <c r="AE26">
        <f t="shared" si="3"/>
        <v>0</v>
      </c>
      <c r="AF26">
        <f t="shared" si="4"/>
        <v>0</v>
      </c>
      <c r="AG26">
        <f t="shared" si="5"/>
        <v>-18.687976576704767</v>
      </c>
      <c r="AH26">
        <f t="shared" si="6"/>
        <v>-18210.750088091336</v>
      </c>
      <c r="AI26">
        <f t="shared" si="7"/>
        <v>-18229.43806466804</v>
      </c>
      <c r="AJ26">
        <f t="shared" si="8"/>
        <v>1027.5723802128359</v>
      </c>
      <c r="AK26">
        <f t="shared" si="30"/>
        <v>391.55476208662418</v>
      </c>
      <c r="AL26">
        <f t="shared" si="9"/>
        <v>-16810.310922368579</v>
      </c>
      <c r="AN26">
        <f t="shared" si="10"/>
        <v>0</v>
      </c>
      <c r="AO26">
        <f t="shared" si="11"/>
        <v>0</v>
      </c>
      <c r="AP26">
        <f t="shared" si="12"/>
        <v>-1.3789475884961071</v>
      </c>
      <c r="AQ26">
        <f t="shared" si="13"/>
        <v>-1343.7340214767507</v>
      </c>
      <c r="AR26">
        <f t="shared" si="14"/>
        <v>-1345.1129690652467</v>
      </c>
      <c r="AS26">
        <f t="shared" si="15"/>
        <v>75.822465309914662</v>
      </c>
      <c r="AT26">
        <f t="shared" si="16"/>
        <v>28.892025454300057</v>
      </c>
      <c r="AU26">
        <f t="shared" si="17"/>
        <v>-1240.3984783010319</v>
      </c>
      <c r="AW26">
        <v>23</v>
      </c>
      <c r="AX26">
        <f>IF(Z26&gt;0, (R26*SUMPRODUCT(K26:$K$98, X26:$X$98)-K26*$AZ$3)/Z26, 0)</f>
        <v>12216.590328616088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9.7118048999999998E-2</v>
      </c>
      <c r="Q27" s="5">
        <f t="shared" si="29"/>
        <v>50</v>
      </c>
      <c r="R27">
        <f t="shared" si="0"/>
        <v>500000</v>
      </c>
      <c r="S27">
        <f t="shared" si="1"/>
        <v>10891.338513185825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4566.067078167509</v>
      </c>
      <c r="AC27">
        <f t="shared" si="2"/>
        <v>3634.6916843847202</v>
      </c>
      <c r="AE27">
        <f t="shared" si="3"/>
        <v>0</v>
      </c>
      <c r="AF27">
        <f t="shared" si="4"/>
        <v>0</v>
      </c>
      <c r="AG27">
        <f t="shared" si="5"/>
        <v>-16.686156986050456</v>
      </c>
      <c r="AH27">
        <f t="shared" si="6"/>
        <v>-18149.398248872658</v>
      </c>
      <c r="AI27">
        <f t="shared" si="7"/>
        <v>-18166.08440585871</v>
      </c>
      <c r="AJ27">
        <f t="shared" si="8"/>
        <v>931.37539378278871</v>
      </c>
      <c r="AK27">
        <f t="shared" si="30"/>
        <v>319.62469547172566</v>
      </c>
      <c r="AL27">
        <f t="shared" si="9"/>
        <v>-16915.084316604196</v>
      </c>
      <c r="AN27">
        <f t="shared" si="10"/>
        <v>0</v>
      </c>
      <c r="AO27">
        <f t="shared" si="11"/>
        <v>0</v>
      </c>
      <c r="AP27">
        <f t="shared" si="12"/>
        <v>-1.099319118877812</v>
      </c>
      <c r="AQ27">
        <f t="shared" si="13"/>
        <v>-1195.7205309642568</v>
      </c>
      <c r="AR27">
        <f t="shared" si="14"/>
        <v>-1196.8198500831347</v>
      </c>
      <c r="AS27">
        <f t="shared" si="15"/>
        <v>61.360969940156259</v>
      </c>
      <c r="AT27">
        <f t="shared" si="16"/>
        <v>21.057547216612523</v>
      </c>
      <c r="AU27">
        <f t="shared" si="17"/>
        <v>-1114.401332926366</v>
      </c>
      <c r="AW27">
        <v>24</v>
      </c>
      <c r="AX27">
        <f>IF(Z27&gt;0, (R27*SUMPRODUCT(K27:$K$98, X27:$X$98)-K27*$AZ$3)/Z27, 0)</f>
        <v>10891.338513185825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0.107494799</v>
      </c>
      <c r="Q28" s="5">
        <f t="shared" si="29"/>
        <v>50</v>
      </c>
      <c r="R28">
        <f t="shared" si="0"/>
        <v>500000</v>
      </c>
      <c r="S28">
        <f t="shared" si="1"/>
        <v>9531.5118740044327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3634.6916843847202</v>
      </c>
      <c r="AC28">
        <f t="shared" si="2"/>
        <v>2807.1484995757842</v>
      </c>
      <c r="AE28">
        <f t="shared" si="3"/>
        <v>0</v>
      </c>
      <c r="AF28">
        <f t="shared" si="4"/>
        <v>0</v>
      </c>
      <c r="AG28">
        <f t="shared" si="5"/>
        <v>-14.725620324892011</v>
      </c>
      <c r="AH28">
        <f t="shared" si="6"/>
        <v>-17936.750912979394</v>
      </c>
      <c r="AI28">
        <f t="shared" si="7"/>
        <v>-17951.476533304285</v>
      </c>
      <c r="AJ28">
        <f t="shared" si="8"/>
        <v>827.54318480893608</v>
      </c>
      <c r="AK28">
        <f t="shared" si="30"/>
        <v>254.42841790693043</v>
      </c>
      <c r="AL28">
        <f t="shared" si="9"/>
        <v>-16869.50493058842</v>
      </c>
      <c r="AN28">
        <f t="shared" si="10"/>
        <v>0</v>
      </c>
      <c r="AO28">
        <f t="shared" si="11"/>
        <v>0</v>
      </c>
      <c r="AP28">
        <f t="shared" si="12"/>
        <v>-0.86620967854321984</v>
      </c>
      <c r="AQ28">
        <f t="shared" si="13"/>
        <v>-1055.0989975056025</v>
      </c>
      <c r="AR28">
        <f t="shared" si="14"/>
        <v>-1055.9652071841456</v>
      </c>
      <c r="AS28">
        <f t="shared" si="15"/>
        <v>48.678826445244347</v>
      </c>
      <c r="AT28">
        <f t="shared" si="16"/>
        <v>14.966320822144271</v>
      </c>
      <c r="AU28">
        <f t="shared" si="17"/>
        <v>-992.32005991675715</v>
      </c>
      <c r="AW28">
        <v>25</v>
      </c>
      <c r="AX28">
        <f>IF(Z28&gt;0, (R28*SUMPRODUCT(K28:$K$98, X28:$X$98)-K28*$AZ$3)/Z28, 0)</f>
        <v>9531.5118740044327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0.119195734</v>
      </c>
      <c r="Q29" s="5">
        <f t="shared" si="29"/>
        <v>50</v>
      </c>
      <c r="R29">
        <f t="shared" si="0"/>
        <v>500000</v>
      </c>
      <c r="S29">
        <f t="shared" si="1"/>
        <v>8113.3810110243121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2807.1484995757842</v>
      </c>
      <c r="AC29">
        <f t="shared" si="2"/>
        <v>2080.7792754231473</v>
      </c>
      <c r="AE29">
        <f t="shared" si="3"/>
        <v>0</v>
      </c>
      <c r="AF29">
        <f t="shared" si="4"/>
        <v>0</v>
      </c>
      <c r="AG29">
        <f t="shared" si="5"/>
        <v>-12.823132998412271</v>
      </c>
      <c r="AH29">
        <f t="shared" si="6"/>
        <v>-17552.311232308217</v>
      </c>
      <c r="AI29">
        <f t="shared" si="7"/>
        <v>-17565.134365306629</v>
      </c>
      <c r="AJ29">
        <f t="shared" si="8"/>
        <v>726.36922415263689</v>
      </c>
      <c r="AK29">
        <f t="shared" si="30"/>
        <v>196.50039497030491</v>
      </c>
      <c r="AL29">
        <f t="shared" si="9"/>
        <v>-16642.264746183686</v>
      </c>
      <c r="AN29">
        <f t="shared" si="10"/>
        <v>0</v>
      </c>
      <c r="AO29">
        <f t="shared" si="11"/>
        <v>0</v>
      </c>
      <c r="AP29">
        <f t="shared" si="12"/>
        <v>-0.6734813243981469</v>
      </c>
      <c r="AQ29">
        <f t="shared" si="13"/>
        <v>-921.86159314163501</v>
      </c>
      <c r="AR29">
        <f t="shared" si="14"/>
        <v>-922.53507446603305</v>
      </c>
      <c r="AS29">
        <f t="shared" si="15"/>
        <v>38.149499591476072</v>
      </c>
      <c r="AT29">
        <f t="shared" si="16"/>
        <v>10.320359795515326</v>
      </c>
      <c r="AU29">
        <f t="shared" si="17"/>
        <v>-874.06521507904165</v>
      </c>
      <c r="AW29">
        <v>26</v>
      </c>
      <c r="AX29">
        <f>IF(Z29&gt;0, (R29*SUMPRODUCT(K29:$K$98, X29:$X$98)-K29*$AZ$3)/Z29, 0)</f>
        <v>8113.3810110243121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0.13258683600000001</v>
      </c>
      <c r="Q30" s="5">
        <f t="shared" si="29"/>
        <v>50</v>
      </c>
      <c r="R30">
        <f t="shared" si="0"/>
        <v>500000</v>
      </c>
      <c r="S30">
        <f t="shared" si="1"/>
        <v>6605.1068483474573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2080.7792754231473</v>
      </c>
      <c r="AC30">
        <f t="shared" si="2"/>
        <v>1452.4264084895144</v>
      </c>
      <c r="AE30">
        <f t="shared" si="3"/>
        <v>0</v>
      </c>
      <c r="AF30">
        <f t="shared" si="4"/>
        <v>0</v>
      </c>
      <c r="AG30">
        <f t="shared" si="5"/>
        <v>-10.994723036561471</v>
      </c>
      <c r="AH30">
        <f t="shared" si="6"/>
        <v>-17001.78631866676</v>
      </c>
      <c r="AI30">
        <f t="shared" si="7"/>
        <v>-17012.781041703322</v>
      </c>
      <c r="AJ30">
        <f t="shared" si="8"/>
        <v>628.35286693363287</v>
      </c>
      <c r="AK30">
        <f t="shared" si="30"/>
        <v>145.65454927962031</v>
      </c>
      <c r="AL30">
        <f t="shared" si="9"/>
        <v>-16238.773625490068</v>
      </c>
      <c r="AN30">
        <f t="shared" si="10"/>
        <v>0</v>
      </c>
      <c r="AO30">
        <f t="shared" si="11"/>
        <v>0</v>
      </c>
      <c r="AP30">
        <f t="shared" si="12"/>
        <v>-0.51558192254207613</v>
      </c>
      <c r="AQ30">
        <f t="shared" si="13"/>
        <v>-797.2746241699989</v>
      </c>
      <c r="AR30">
        <f t="shared" si="14"/>
        <v>-797.79020609254098</v>
      </c>
      <c r="AS30">
        <f t="shared" si="15"/>
        <v>29.465715333724908</v>
      </c>
      <c r="AT30">
        <f t="shared" si="16"/>
        <v>6.8302632358142858</v>
      </c>
      <c r="AU30">
        <f t="shared" si="17"/>
        <v>-761.49422752300177</v>
      </c>
      <c r="AW30">
        <v>27</v>
      </c>
      <c r="AX30">
        <f>IF(Z30&gt;0, (R30*SUMPRODUCT(K30:$K$98, X30:$X$98)-K30*$AZ$3)/Z30, 0)</f>
        <v>6605.1068483474573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0.14803979</v>
      </c>
      <c r="Q31" s="5">
        <f t="shared" si="29"/>
        <v>50</v>
      </c>
      <c r="R31">
        <f t="shared" si="0"/>
        <v>500000</v>
      </c>
      <c r="S31">
        <f t="shared" si="1"/>
        <v>4954.0959537223544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1452.4264084895144</v>
      </c>
      <c r="AC31">
        <f t="shared" si="2"/>
        <v>917.21314700523317</v>
      </c>
      <c r="AE31">
        <f t="shared" si="3"/>
        <v>0</v>
      </c>
      <c r="AF31">
        <f t="shared" si="4"/>
        <v>0</v>
      </c>
      <c r="AG31">
        <f t="shared" si="5"/>
        <v>-9.2571193167551336</v>
      </c>
      <c r="AH31">
        <f t="shared" si="6"/>
        <v>-16276.564894407225</v>
      </c>
      <c r="AI31">
        <f t="shared" si="7"/>
        <v>-16285.82201372398</v>
      </c>
      <c r="AJ31">
        <f t="shared" si="8"/>
        <v>535.21326148428125</v>
      </c>
      <c r="AK31">
        <f t="shared" si="30"/>
        <v>101.66984859426601</v>
      </c>
      <c r="AL31">
        <f t="shared" si="9"/>
        <v>-15648.938903645434</v>
      </c>
      <c r="AN31">
        <f t="shared" si="10"/>
        <v>0</v>
      </c>
      <c r="AO31">
        <f t="shared" si="11"/>
        <v>0</v>
      </c>
      <c r="AP31">
        <f t="shared" si="12"/>
        <v>-0.38758880694261622</v>
      </c>
      <c r="AQ31">
        <f t="shared" si="13"/>
        <v>-681.48785304397518</v>
      </c>
      <c r="AR31">
        <f t="shared" si="14"/>
        <v>-681.87544185091781</v>
      </c>
      <c r="AS31">
        <f t="shared" si="15"/>
        <v>22.408987329686187</v>
      </c>
      <c r="AT31">
        <f t="shared" si="16"/>
        <v>4.2568421093335189</v>
      </c>
      <c r="AU31">
        <f t="shared" si="17"/>
        <v>-655.20961241189809</v>
      </c>
      <c r="AW31">
        <v>28</v>
      </c>
      <c r="AX31">
        <f>IF(Z31&gt;0, (R31*SUMPRODUCT(K31:$K$98, X31:$X$98)-K31*$AZ$3)/Z31, 0)</f>
        <v>4954.0959537223544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0.16585403400000001</v>
      </c>
      <c r="Q32" s="5">
        <f t="shared" si="29"/>
        <v>50</v>
      </c>
      <c r="R32">
        <f t="shared" si="0"/>
        <v>500000</v>
      </c>
      <c r="S32">
        <f t="shared" si="1"/>
        <v>3078.354044406849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917.21314700523317</v>
      </c>
      <c r="AC32">
        <f t="shared" si="2"/>
        <v>469.70865350207828</v>
      </c>
      <c r="AE32">
        <f t="shared" si="3"/>
        <v>0</v>
      </c>
      <c r="AF32">
        <f t="shared" si="4"/>
        <v>0</v>
      </c>
      <c r="AG32">
        <f t="shared" si="5"/>
        <v>-7.6292175416844206</v>
      </c>
      <c r="AH32">
        <f t="shared" si="6"/>
        <v>-15353.30581903163</v>
      </c>
      <c r="AI32">
        <f t="shared" si="7"/>
        <v>-15360.935036573313</v>
      </c>
      <c r="AJ32">
        <f t="shared" si="8"/>
        <v>447.50449350315489</v>
      </c>
      <c r="AK32">
        <f t="shared" si="30"/>
        <v>64.204920290366331</v>
      </c>
      <c r="AL32">
        <f t="shared" si="9"/>
        <v>-14849.225622779792</v>
      </c>
      <c r="AN32">
        <f t="shared" si="10"/>
        <v>0</v>
      </c>
      <c r="AO32">
        <f t="shared" si="11"/>
        <v>0</v>
      </c>
      <c r="AP32">
        <f t="shared" si="12"/>
        <v>-0.28520513545402676</v>
      </c>
      <c r="AQ32">
        <f t="shared" si="13"/>
        <v>-573.95684968464377</v>
      </c>
      <c r="AR32">
        <f t="shared" si="14"/>
        <v>-574.24205482009779</v>
      </c>
      <c r="AS32">
        <f t="shared" si="15"/>
        <v>16.729183430477189</v>
      </c>
      <c r="AT32">
        <f t="shared" si="16"/>
        <v>2.4001901752281127</v>
      </c>
      <c r="AU32">
        <f t="shared" si="17"/>
        <v>-555.11268121439252</v>
      </c>
      <c r="AW32">
        <v>29</v>
      </c>
      <c r="AX32">
        <f>IF(Z32&gt;0, (R32*SUMPRODUCT(K32:$K$98, X32:$X$98)-K32*$AZ$3)/Z32, 0)</f>
        <v>3078.354044406849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0.18707617900000001</v>
      </c>
      <c r="Q33" s="5">
        <f t="shared" si="29"/>
        <v>50</v>
      </c>
      <c r="R33">
        <f t="shared" si="0"/>
        <v>500000</v>
      </c>
      <c r="S33">
        <f t="shared" si="1"/>
        <v>854.31747294380909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469.70865350207828</v>
      </c>
      <c r="AC33">
        <f t="shared" si="2"/>
        <v>104.66551769316811</v>
      </c>
      <c r="AE33">
        <f t="shared" si="3"/>
        <v>0</v>
      </c>
      <c r="AF33">
        <f t="shared" si="4"/>
        <v>0</v>
      </c>
      <c r="AG33">
        <f t="shared" si="5"/>
        <v>-6.1256804998094809</v>
      </c>
      <c r="AH33">
        <f t="shared" si="6"/>
        <v>-14272.448664580947</v>
      </c>
      <c r="AI33">
        <f t="shared" si="7"/>
        <v>-14278.574345080757</v>
      </c>
      <c r="AJ33">
        <f t="shared" si="8"/>
        <v>365.04313580891016</v>
      </c>
      <c r="AK33">
        <f t="shared" si="30"/>
        <v>32.879605745145483</v>
      </c>
      <c r="AL33">
        <f t="shared" si="9"/>
        <v>-13880.651603526701</v>
      </c>
      <c r="AN33">
        <f t="shared" si="10"/>
        <v>0</v>
      </c>
      <c r="AO33">
        <f t="shared" si="11"/>
        <v>0</v>
      </c>
      <c r="AP33">
        <f t="shared" si="12"/>
        <v>-0.20446249743533007</v>
      </c>
      <c r="AQ33">
        <f t="shared" si="13"/>
        <v>-476.38470510639962</v>
      </c>
      <c r="AR33">
        <f t="shared" si="14"/>
        <v>-476.58916760383494</v>
      </c>
      <c r="AS33">
        <f t="shared" si="15"/>
        <v>12.184381999915846</v>
      </c>
      <c r="AT33">
        <f t="shared" si="16"/>
        <v>1.0974529777631332</v>
      </c>
      <c r="AU33">
        <f t="shared" si="17"/>
        <v>-463.30733262615598</v>
      </c>
      <c r="AW33">
        <v>30</v>
      </c>
      <c r="AX33">
        <f>IF(Z33&gt;0, (R33*SUMPRODUCT(K33:$K$98, X33:$X$98)-K33*$AZ$3)/Z33, 0)</f>
        <v>854.31747294380909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0.21155222800000001</v>
      </c>
      <c r="Q34" s="5">
        <f t="shared" si="29"/>
        <v>50</v>
      </c>
      <c r="R34">
        <f t="shared" si="0"/>
        <v>500000</v>
      </c>
      <c r="S34">
        <f t="shared" si="1"/>
        <v>-1941.7869168735742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104.66551769316811</v>
      </c>
      <c r="AC34">
        <f t="shared" si="2"/>
        <v>-185.18908573847102</v>
      </c>
      <c r="AE34">
        <f t="shared" si="3"/>
        <v>0</v>
      </c>
      <c r="AF34">
        <f t="shared" si="4"/>
        <v>0</v>
      </c>
      <c r="AG34">
        <f t="shared" si="5"/>
        <v>-4.7685223370605367</v>
      </c>
      <c r="AH34">
        <f t="shared" si="6"/>
        <v>-12959.013577508495</v>
      </c>
      <c r="AI34">
        <f t="shared" si="7"/>
        <v>-12963.782099845555</v>
      </c>
      <c r="AJ34">
        <f t="shared" si="8"/>
        <v>289.85460343163913</v>
      </c>
      <c r="AK34">
        <f t="shared" si="30"/>
        <v>7.3265862385217684</v>
      </c>
      <c r="AL34">
        <f t="shared" si="9"/>
        <v>-12666.600910175395</v>
      </c>
      <c r="AN34">
        <f t="shared" si="10"/>
        <v>0</v>
      </c>
      <c r="AO34">
        <f t="shared" si="11"/>
        <v>0</v>
      </c>
      <c r="AP34">
        <f t="shared" si="12"/>
        <v>-0.14211015677329322</v>
      </c>
      <c r="AQ34">
        <f t="shared" si="13"/>
        <v>-386.20086495436044</v>
      </c>
      <c r="AR34">
        <f t="shared" si="14"/>
        <v>-386.34297511113374</v>
      </c>
      <c r="AS34">
        <f t="shared" si="15"/>
        <v>8.6381650799862957</v>
      </c>
      <c r="AT34">
        <f t="shared" si="16"/>
        <v>0.21834485515091409</v>
      </c>
      <c r="AU34">
        <f t="shared" si="17"/>
        <v>-377.48646517599656</v>
      </c>
      <c r="AW34">
        <v>31</v>
      </c>
      <c r="AX34">
        <f>IF(Z34&gt;0, (R34*SUMPRODUCT(K34:$K$98, X34:$X$98)-K34*$AZ$3)/Z34, 0)</f>
        <v>-1941.7869168735742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0.23965956799999999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-5657.3994877614914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-185.18908573847102</v>
      </c>
      <c r="AC35">
        <f t="shared" ref="AC35:AC66" si="33">S35*Z35</f>
        <v>-404.84521705465227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-3.5780151103916533</v>
      </c>
      <c r="AH35">
        <f t="shared" ref="AH35:AH66" si="37">-X35*R35</f>
        <v>-11428.220032982787</v>
      </c>
      <c r="AI35">
        <f t="shared" ref="AI35:AI66" si="38">SUM(AE35:AH35)</f>
        <v>-11431.798048093178</v>
      </c>
      <c r="AJ35">
        <f t="shared" ref="AJ35:AJ66" si="39">AB35-AC35</f>
        <v>219.65613131618124</v>
      </c>
      <c r="AK35">
        <f t="shared" si="30"/>
        <v>-12.963236001692973</v>
      </c>
      <c r="AL35">
        <f t="shared" ref="AL35:AL66" si="40">SUM(AI35:AK35)</f>
        <v>-11225.105152778689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-9.5206246807911218E-2</v>
      </c>
      <c r="AQ35">
        <f t="shared" ref="AQ35:AQ66" si="44">AH35*$K35</f>
        <v>-304.08981054196181</v>
      </c>
      <c r="AR35">
        <f t="shared" ref="AR35:AR66" si="45">AI35*$K35</f>
        <v>-304.18501678876976</v>
      </c>
      <c r="AS35">
        <f t="shared" ref="AS35:AS66" si="46">AJ35*$K35</f>
        <v>5.8447589531476822</v>
      </c>
      <c r="AT35">
        <f t="shared" ref="AT35:AT66" si="47">AK35*$K35</f>
        <v>-0.34493455397154171</v>
      </c>
      <c r="AU35">
        <f t="shared" ref="AU35:AU66" si="48">AL35*$K35</f>
        <v>-298.68519238959362</v>
      </c>
      <c r="AW35">
        <v>32</v>
      </c>
      <c r="AX35">
        <f>IF(Z35&gt;0, (R35*SUMPRODUCT(K35:$K$98, X35:$X$98)-K35*$AZ$3)/Z35, 0)</f>
        <v>-5657.3994877614914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0.27212731099999998</v>
      </c>
      <c r="Q36" s="5">
        <f t="shared" si="29"/>
        <v>50</v>
      </c>
      <c r="R36">
        <f t="shared" si="31"/>
        <v>500000</v>
      </c>
      <c r="S36">
        <f t="shared" si="32"/>
        <v>-10905.614799879992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-404.84521705465227</v>
      </c>
      <c r="AC36">
        <f t="shared" si="33"/>
        <v>-560.23437256252555</v>
      </c>
      <c r="AE36">
        <f t="shared" si="34"/>
        <v>0</v>
      </c>
      <c r="AF36">
        <f t="shared" si="35"/>
        <v>0</v>
      </c>
      <c r="AG36">
        <f t="shared" si="36"/>
        <v>-2.5685593285794881</v>
      </c>
      <c r="AH36">
        <f t="shared" si="37"/>
        <v>-9736.7563070824872</v>
      </c>
      <c r="AI36">
        <f t="shared" si="38"/>
        <v>-9739.324866411067</v>
      </c>
      <c r="AJ36">
        <f t="shared" si="39"/>
        <v>155.38915550787328</v>
      </c>
      <c r="AK36">
        <f t="shared" si="30"/>
        <v>-28.339165193825661</v>
      </c>
      <c r="AL36">
        <f t="shared" si="40"/>
        <v>-9612.2748760970189</v>
      </c>
      <c r="AN36">
        <f t="shared" si="41"/>
        <v>0</v>
      </c>
      <c r="AO36">
        <f t="shared" si="42"/>
        <v>0</v>
      </c>
      <c r="AP36">
        <f t="shared" si="43"/>
        <v>-6.1023182504993653E-2</v>
      </c>
      <c r="AQ36">
        <f t="shared" si="44"/>
        <v>-231.32339226999295</v>
      </c>
      <c r="AR36">
        <f t="shared" si="45"/>
        <v>-231.38441545249796</v>
      </c>
      <c r="AS36">
        <f t="shared" si="46"/>
        <v>3.691696232338106</v>
      </c>
      <c r="AT36">
        <f t="shared" si="47"/>
        <v>-0.6732747149034638</v>
      </c>
      <c r="AU36">
        <f t="shared" si="48"/>
        <v>-228.3659939350633</v>
      </c>
      <c r="AW36">
        <v>33</v>
      </c>
      <c r="AX36">
        <f>IF(Z36&gt;0, (R36*SUMPRODUCT(K36:$K$98, X36:$X$98)-K36*$AZ$3)/Z36, 0)</f>
        <v>-10905.614799879992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31"/>
        <v>500000</v>
      </c>
      <c r="S37">
        <f t="shared" si="32"/>
        <v>-18815.525186598901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-560.23437256252555</v>
      </c>
      <c r="AC37">
        <f t="shared" si="33"/>
        <v>-658.78932283779682</v>
      </c>
      <c r="AE37">
        <f t="shared" si="34"/>
        <v>0</v>
      </c>
      <c r="AF37">
        <f t="shared" si="35"/>
        <v>0</v>
      </c>
      <c r="AG37">
        <f t="shared" si="36"/>
        <v>-1.7506535595057704</v>
      </c>
      <c r="AH37">
        <f t="shared" si="37"/>
        <v>-7922.2017578792265</v>
      </c>
      <c r="AI37">
        <f t="shared" si="38"/>
        <v>-7923.9524114387323</v>
      </c>
      <c r="AJ37">
        <f t="shared" si="39"/>
        <v>98.554950275271267</v>
      </c>
      <c r="AK37">
        <f t="shared" si="30"/>
        <v>-39.216406079376789</v>
      </c>
      <c r="AL37">
        <f t="shared" si="40"/>
        <v>-7864.6138672428378</v>
      </c>
      <c r="AN37">
        <f t="shared" si="41"/>
        <v>0</v>
      </c>
      <c r="AO37">
        <f t="shared" si="42"/>
        <v>0</v>
      </c>
      <c r="AP37">
        <f t="shared" si="43"/>
        <v>-3.7135343062629091E-2</v>
      </c>
      <c r="AQ37">
        <f t="shared" si="44"/>
        <v>-168.04791473034939</v>
      </c>
      <c r="AR37">
        <f t="shared" si="45"/>
        <v>-168.08505007341202</v>
      </c>
      <c r="AS37">
        <f t="shared" si="46"/>
        <v>2.0905746137606882</v>
      </c>
      <c r="AT37">
        <f t="shared" si="47"/>
        <v>-0.83186915282779561</v>
      </c>
      <c r="AU37">
        <f t="shared" si="48"/>
        <v>-166.82634461247912</v>
      </c>
      <c r="AW37">
        <v>34</v>
      </c>
      <c r="AX37">
        <f>IF(Z37&gt;0, (R37*SUMPRODUCT(K37:$K$98, X37:$X$98)-K37*$AZ$3)/Z37, 0)</f>
        <v>-18815.525186598901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0.34883407700000002</v>
      </c>
      <c r="Q38" s="5">
        <f t="shared" si="60"/>
        <v>50</v>
      </c>
      <c r="R38">
        <f t="shared" si="31"/>
        <v>500000</v>
      </c>
      <c r="S38">
        <f t="shared" si="32"/>
        <v>-31550.984490906387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-658.78932283779682</v>
      </c>
      <c r="AC38">
        <f t="shared" si="33"/>
        <v>-708.29398578714472</v>
      </c>
      <c r="AE38">
        <f t="shared" si="34"/>
        <v>0</v>
      </c>
      <c r="AF38">
        <f t="shared" si="35"/>
        <v>0</v>
      </c>
      <c r="AG38">
        <f t="shared" si="36"/>
        <v>-1.1224594053337527</v>
      </c>
      <c r="AH38">
        <f t="shared" si="37"/>
        <v>-6106.8761857696009</v>
      </c>
      <c r="AI38">
        <f t="shared" si="38"/>
        <v>-6107.9986451749346</v>
      </c>
      <c r="AJ38">
        <f t="shared" si="39"/>
        <v>49.504662949347903</v>
      </c>
      <c r="AK38">
        <f t="shared" si="30"/>
        <v>-46.115252598645782</v>
      </c>
      <c r="AL38">
        <f t="shared" si="40"/>
        <v>-6104.6092348242319</v>
      </c>
      <c r="AN38">
        <f t="shared" si="41"/>
        <v>0</v>
      </c>
      <c r="AO38">
        <f t="shared" si="42"/>
        <v>0</v>
      </c>
      <c r="AP38">
        <f t="shared" si="43"/>
        <v>-2.1258854027385917E-2</v>
      </c>
      <c r="AQ38">
        <f t="shared" si="44"/>
        <v>-115.66136715473726</v>
      </c>
      <c r="AR38">
        <f t="shared" si="45"/>
        <v>-115.68262600876466</v>
      </c>
      <c r="AS38">
        <f t="shared" si="46"/>
        <v>0.93759506875190934</v>
      </c>
      <c r="AT38">
        <f t="shared" si="47"/>
        <v>-0.87340122838486067</v>
      </c>
      <c r="AU38">
        <f t="shared" si="48"/>
        <v>-115.61843216839759</v>
      </c>
      <c r="AW38">
        <v>35</v>
      </c>
      <c r="AX38">
        <f>IF(Z38&gt;0, (R38*SUMPRODUCT(K38:$K$98, X38:$X$98)-K38*$AZ$3)/Z38, 0)</f>
        <v>-31550.984490906387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0.39293336200000001</v>
      </c>
      <c r="Q39" s="5">
        <f t="shared" si="60"/>
        <v>50</v>
      </c>
      <c r="R39">
        <f t="shared" si="31"/>
        <v>500000</v>
      </c>
      <c r="S39">
        <f t="shared" si="32"/>
        <v>-53575.896126947693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-708.29398578714472</v>
      </c>
      <c r="AC39">
        <f t="shared" si="33"/>
        <v>-718.11316385170187</v>
      </c>
      <c r="AE39">
        <f t="shared" si="34"/>
        <v>0</v>
      </c>
      <c r="AF39">
        <f t="shared" si="35"/>
        <v>0</v>
      </c>
      <c r="AG39">
        <f t="shared" si="36"/>
        <v>-0.67018306343410294</v>
      </c>
      <c r="AH39">
        <f t="shared" si="37"/>
        <v>-4410.5174784631217</v>
      </c>
      <c r="AI39">
        <f t="shared" si="38"/>
        <v>-4411.1876615265555</v>
      </c>
      <c r="AJ39">
        <f t="shared" si="39"/>
        <v>9.8191780645571498</v>
      </c>
      <c r="AK39">
        <f t="shared" si="30"/>
        <v>-49.580579005100134</v>
      </c>
      <c r="AL39">
        <f t="shared" si="40"/>
        <v>-4450.949062467098</v>
      </c>
      <c r="AN39">
        <f t="shared" si="41"/>
        <v>0</v>
      </c>
      <c r="AO39">
        <f t="shared" si="42"/>
        <v>0</v>
      </c>
      <c r="AP39">
        <f t="shared" si="43"/>
        <v>-1.1332993305235774E-2</v>
      </c>
      <c r="AQ39">
        <f t="shared" si="44"/>
        <v>-74.583151653999892</v>
      </c>
      <c r="AR39">
        <f t="shared" si="45"/>
        <v>-74.594484647305123</v>
      </c>
      <c r="AS39">
        <f t="shared" si="46"/>
        <v>0.16604519770811252</v>
      </c>
      <c r="AT39">
        <f t="shared" si="47"/>
        <v>-0.83842221714061971</v>
      </c>
      <c r="AU39">
        <f t="shared" si="48"/>
        <v>-75.266861666737611</v>
      </c>
      <c r="AW39">
        <v>36</v>
      </c>
      <c r="AX39">
        <f>IF(Z39&gt;0, (R39*SUMPRODUCT(K39:$K$98, X39:$X$98)-K39*$AZ$3)/Z39, 0)</f>
        <v>-53575.896126947693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0.441408258</v>
      </c>
      <c r="Q40" s="5">
        <f t="shared" si="60"/>
        <v>50</v>
      </c>
      <c r="R40">
        <f t="shared" si="31"/>
        <v>500000</v>
      </c>
      <c r="S40">
        <f t="shared" si="32"/>
        <v>-94951.892909087794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-718.11316385170187</v>
      </c>
      <c r="AC40">
        <f t="shared" si="33"/>
        <v>-698.19436096089828</v>
      </c>
      <c r="AE40">
        <f t="shared" si="34"/>
        <v>0</v>
      </c>
      <c r="AF40">
        <f t="shared" si="35"/>
        <v>0</v>
      </c>
      <c r="AG40">
        <f t="shared" si="36"/>
        <v>-0.36765689422821102</v>
      </c>
      <c r="AH40">
        <f t="shared" si="37"/>
        <v>-2958.2433857155088</v>
      </c>
      <c r="AI40">
        <f t="shared" si="38"/>
        <v>-2958.6110426097371</v>
      </c>
      <c r="AJ40">
        <f t="shared" si="39"/>
        <v>-19.91880289080359</v>
      </c>
      <c r="AK40">
        <f t="shared" ref="AK40:AK71" si="61">G40*SUM(AB40:AB40, AE40:AF40)</f>
        <v>-50.267921469619132</v>
      </c>
      <c r="AL40">
        <f t="shared" si="40"/>
        <v>-3028.7977669701595</v>
      </c>
      <c r="AN40">
        <f t="shared" si="41"/>
        <v>0</v>
      </c>
      <c r="AO40">
        <f t="shared" si="42"/>
        <v>0</v>
      </c>
      <c r="AP40">
        <f t="shared" si="43"/>
        <v>-5.5510594101728841E-3</v>
      </c>
      <c r="AQ40">
        <f t="shared" si="44"/>
        <v>-44.664971721337366</v>
      </c>
      <c r="AR40">
        <f t="shared" si="45"/>
        <v>-44.67052278074754</v>
      </c>
      <c r="AS40">
        <f t="shared" si="46"/>
        <v>-0.30074360079248541</v>
      </c>
      <c r="AT40">
        <f t="shared" si="47"/>
        <v>-0.75896909016088177</v>
      </c>
      <c r="AU40">
        <f t="shared" si="48"/>
        <v>-45.730235471700901</v>
      </c>
      <c r="AW40">
        <v>37</v>
      </c>
      <c r="AX40">
        <f>IF(Z40&gt;0, (R40*SUMPRODUCT(K40:$K$98, X40:$X$98)-K40*$AZ$3)/Z40, 0)</f>
        <v>-94951.892909087794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0.49593942699999999</v>
      </c>
      <c r="Q41" s="5">
        <f t="shared" si="60"/>
        <v>50</v>
      </c>
      <c r="R41">
        <f t="shared" si="31"/>
        <v>500000</v>
      </c>
      <c r="S41">
        <f t="shared" si="32"/>
        <v>-181255.58099451641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-698.19436096089828</v>
      </c>
      <c r="AC41">
        <f t="shared" si="33"/>
        <v>-658.48258755294671</v>
      </c>
      <c r="AE41">
        <f t="shared" si="34"/>
        <v>0</v>
      </c>
      <c r="AF41">
        <f t="shared" si="35"/>
        <v>0</v>
      </c>
      <c r="AG41">
        <f t="shared" si="36"/>
        <v>-0.18164477582979033</v>
      </c>
      <c r="AH41">
        <f t="shared" si="37"/>
        <v>-1823.3554945613857</v>
      </c>
      <c r="AI41">
        <f t="shared" si="38"/>
        <v>-1823.5371393372154</v>
      </c>
      <c r="AJ41">
        <f t="shared" si="39"/>
        <v>-39.711773407951569</v>
      </c>
      <c r="AK41">
        <f t="shared" si="61"/>
        <v>-48.873605267262882</v>
      </c>
      <c r="AL41">
        <f t="shared" si="40"/>
        <v>-1912.12251801243</v>
      </c>
      <c r="AN41">
        <f t="shared" si="41"/>
        <v>0</v>
      </c>
      <c r="AO41">
        <f t="shared" si="42"/>
        <v>0</v>
      </c>
      <c r="AP41">
        <f t="shared" si="43"/>
        <v>-2.4487139222741585E-3</v>
      </c>
      <c r="AQ41">
        <f t="shared" si="44"/>
        <v>-24.580260920750877</v>
      </c>
      <c r="AR41">
        <f t="shared" si="45"/>
        <v>-24.582709634673147</v>
      </c>
      <c r="AS41">
        <f t="shared" si="46"/>
        <v>-0.53534582526815266</v>
      </c>
      <c r="AT41">
        <f t="shared" si="47"/>
        <v>-0.65885449830839982</v>
      </c>
      <c r="AU41">
        <f t="shared" si="48"/>
        <v>-25.776909958249703</v>
      </c>
      <c r="AW41">
        <v>38</v>
      </c>
      <c r="AX41">
        <f>IF(Z41&gt;0, (R41*SUMPRODUCT(K41:$K$98, X41:$X$98)-K41*$AZ$3)/Z41, 0)</f>
        <v>-181255.58099451641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0.55722270799999996</v>
      </c>
      <c r="Q42" s="5">
        <f t="shared" si="60"/>
        <v>50</v>
      </c>
      <c r="R42">
        <f t="shared" si="31"/>
        <v>500000</v>
      </c>
      <c r="S42">
        <f t="shared" si="32"/>
        <v>-386536.73981323722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-658.48258755294671</v>
      </c>
      <c r="AC42">
        <f t="shared" si="33"/>
        <v>-607.72646889397515</v>
      </c>
      <c r="AE42">
        <f t="shared" si="34"/>
        <v>0</v>
      </c>
      <c r="AF42">
        <f t="shared" si="35"/>
        <v>0</v>
      </c>
      <c r="AG42">
        <f t="shared" si="36"/>
        <v>-7.8611734189563728E-2</v>
      </c>
      <c r="AH42">
        <f t="shared" si="37"/>
        <v>-1012.165938819287</v>
      </c>
      <c r="AI42">
        <f t="shared" si="38"/>
        <v>-1012.2445505534765</v>
      </c>
      <c r="AJ42">
        <f t="shared" si="39"/>
        <v>-50.756118658971559</v>
      </c>
      <c r="AK42">
        <f t="shared" si="61"/>
        <v>-46.093781128706276</v>
      </c>
      <c r="AL42">
        <f t="shared" si="40"/>
        <v>-1109.0944503411542</v>
      </c>
      <c r="AN42">
        <f t="shared" si="41"/>
        <v>0</v>
      </c>
      <c r="AO42">
        <f t="shared" si="42"/>
        <v>0</v>
      </c>
      <c r="AP42">
        <f t="shared" si="43"/>
        <v>-9.4620337514688291E-4</v>
      </c>
      <c r="AQ42">
        <f t="shared" si="44"/>
        <v>-12.182848240061675</v>
      </c>
      <c r="AR42">
        <f t="shared" si="45"/>
        <v>-12.183794443436822</v>
      </c>
      <c r="AS42">
        <f t="shared" si="46"/>
        <v>-0.61092165539391341</v>
      </c>
      <c r="AT42">
        <f t="shared" si="47"/>
        <v>-0.55480383083895457</v>
      </c>
      <c r="AU42">
        <f t="shared" si="48"/>
        <v>-13.34951992966969</v>
      </c>
      <c r="AW42">
        <v>39</v>
      </c>
      <c r="AX42">
        <f>IF(Z42&gt;0, (R42*SUMPRODUCT(K42:$K$98, X42:$X$98)-K42*$AZ$3)/Z42, 0)</f>
        <v>-386536.73981323722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0.62633703200000002</v>
      </c>
      <c r="Q43" s="5">
        <f t="shared" si="60"/>
        <v>50</v>
      </c>
      <c r="R43">
        <f t="shared" si="31"/>
        <v>500000</v>
      </c>
      <c r="S43">
        <f t="shared" si="32"/>
        <v>-966561.63267245935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-607.72646889397515</v>
      </c>
      <c r="AC43">
        <f t="shared" si="33"/>
        <v>-552.64469250928494</v>
      </c>
      <c r="AE43">
        <f t="shared" si="34"/>
        <v>0</v>
      </c>
      <c r="AF43">
        <f t="shared" si="35"/>
        <v>0</v>
      </c>
      <c r="AG43">
        <f t="shared" si="36"/>
        <v>-2.8588176575003819E-2</v>
      </c>
      <c r="AH43">
        <f t="shared" si="37"/>
        <v>-492.3744027266427</v>
      </c>
      <c r="AI43">
        <f t="shared" si="38"/>
        <v>-492.4029909032177</v>
      </c>
      <c r="AJ43">
        <f t="shared" si="39"/>
        <v>-55.081776384690215</v>
      </c>
      <c r="AK43">
        <f t="shared" si="61"/>
        <v>-42.540852822578266</v>
      </c>
      <c r="AL43">
        <f t="shared" si="40"/>
        <v>-590.02562011048622</v>
      </c>
      <c r="AN43">
        <f t="shared" si="41"/>
        <v>0</v>
      </c>
      <c r="AO43">
        <f t="shared" si="42"/>
        <v>0</v>
      </c>
      <c r="AP43">
        <f t="shared" si="43"/>
        <v>-3.0723136405136857E-4</v>
      </c>
      <c r="AQ43">
        <f t="shared" si="44"/>
        <v>-5.2914483362310811</v>
      </c>
      <c r="AR43">
        <f t="shared" si="45"/>
        <v>-5.2917555675951329</v>
      </c>
      <c r="AS43">
        <f t="shared" si="46"/>
        <v>-0.59195273432854734</v>
      </c>
      <c r="AT43">
        <f t="shared" si="47"/>
        <v>-0.45717795978694692</v>
      </c>
      <c r="AU43">
        <f t="shared" si="48"/>
        <v>-6.3408862617106276</v>
      </c>
      <c r="AW43">
        <v>40</v>
      </c>
      <c r="AX43">
        <f>IF(Z43&gt;0, (R43*SUMPRODUCT(K43:$K$98, X43:$X$98)-K43*$AZ$3)/Z43, 0)</f>
        <v>-966561.63267245935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0.70099715600000001</v>
      </c>
      <c r="Q44" s="5">
        <f t="shared" si="60"/>
        <v>50</v>
      </c>
      <c r="R44">
        <f t="shared" si="31"/>
        <v>500000</v>
      </c>
      <c r="S44">
        <f t="shared" si="32"/>
        <v>-3013038.9942715075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-552.64469250928494</v>
      </c>
      <c r="AC44">
        <f t="shared" si="33"/>
        <v>-497.87844028770172</v>
      </c>
      <c r="AE44">
        <f t="shared" si="34"/>
        <v>0</v>
      </c>
      <c r="AF44">
        <f t="shared" si="35"/>
        <v>0</v>
      </c>
      <c r="AG44">
        <f t="shared" si="36"/>
        <v>-8.2620643349502806E-3</v>
      </c>
      <c r="AH44">
        <f t="shared" si="37"/>
        <v>-200.40230474303499</v>
      </c>
      <c r="AI44">
        <f t="shared" si="38"/>
        <v>-200.41056680736995</v>
      </c>
      <c r="AJ44">
        <f t="shared" si="39"/>
        <v>-54.766252221583215</v>
      </c>
      <c r="AK44">
        <f t="shared" si="61"/>
        <v>-38.685128475649947</v>
      </c>
      <c r="AL44">
        <f t="shared" si="40"/>
        <v>-293.86194750460311</v>
      </c>
      <c r="AN44">
        <f t="shared" si="41"/>
        <v>0</v>
      </c>
      <c r="AO44">
        <f t="shared" si="42"/>
        <v>0</v>
      </c>
      <c r="AP44">
        <f t="shared" si="43"/>
        <v>-7.927744462218291E-5</v>
      </c>
      <c r="AQ44">
        <f t="shared" si="44"/>
        <v>-1.9229313610179468</v>
      </c>
      <c r="AR44">
        <f t="shared" si="45"/>
        <v>-1.9230106384625689</v>
      </c>
      <c r="AS44">
        <f t="shared" si="46"/>
        <v>-0.52550166055892766</v>
      </c>
      <c r="AT44">
        <f t="shared" si="47"/>
        <v>-0.37119756105709695</v>
      </c>
      <c r="AU44">
        <f t="shared" si="48"/>
        <v>-2.8197098600785937</v>
      </c>
      <c r="AW44">
        <v>41</v>
      </c>
      <c r="AX44">
        <f>IF(Z44&gt;0, (R44*SUMPRODUCT(K44:$K$98, X44:$X$98)-K44*$AZ$3)/Z44, 0)</f>
        <v>-3013038.9942715075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0.77900909500000004</v>
      </c>
      <c r="Q45" s="5">
        <f t="shared" si="60"/>
        <v>50</v>
      </c>
      <c r="R45">
        <f t="shared" si="31"/>
        <v>500000</v>
      </c>
      <c r="S45">
        <f t="shared" si="32"/>
        <v>-12797533.138569202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-497.87844028770172</v>
      </c>
      <c r="AC45">
        <f t="shared" si="33"/>
        <v>-446.17842472209975</v>
      </c>
      <c r="AE45">
        <f t="shared" si="34"/>
        <v>0</v>
      </c>
      <c r="AF45">
        <f t="shared" si="35"/>
        <v>0</v>
      </c>
      <c r="AG45">
        <f t="shared" si="36"/>
        <v>-1.7432204311993822E-3</v>
      </c>
      <c r="AH45">
        <f t="shared" si="37"/>
        <v>-64.362232604013968</v>
      </c>
      <c r="AI45">
        <f t="shared" si="38"/>
        <v>-64.363975824445163</v>
      </c>
      <c r="AJ45">
        <f t="shared" si="39"/>
        <v>-51.700015565601973</v>
      </c>
      <c r="AK45">
        <f t="shared" si="61"/>
        <v>-34.851490820139126</v>
      </c>
      <c r="AL45">
        <f t="shared" si="40"/>
        <v>-150.91548221018627</v>
      </c>
      <c r="AN45">
        <f t="shared" si="41"/>
        <v>0</v>
      </c>
      <c r="AO45">
        <f t="shared" si="42"/>
        <v>0</v>
      </c>
      <c r="AP45">
        <f t="shared" si="43"/>
        <v>-1.4934660524037274E-5</v>
      </c>
      <c r="AQ45">
        <f t="shared" si="44"/>
        <v>-0.55140937847356553</v>
      </c>
      <c r="AR45">
        <f t="shared" si="45"/>
        <v>-0.55142431313408946</v>
      </c>
      <c r="AS45">
        <f t="shared" si="46"/>
        <v>-0.44292859797912515</v>
      </c>
      <c r="AT45">
        <f t="shared" si="47"/>
        <v>-0.29858254001604645</v>
      </c>
      <c r="AU45">
        <f t="shared" si="48"/>
        <v>-1.2929354511292612</v>
      </c>
      <c r="AW45">
        <v>42</v>
      </c>
      <c r="AX45">
        <f>IF(Z45&gt;0, (R45*SUMPRODUCT(K45:$K$98, X45:$X$98)-K45*$AZ$3)/Z45, 0)</f>
        <v>-12797533.138569202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0.78135831499999997</v>
      </c>
      <c r="Q46" s="5">
        <f t="shared" si="60"/>
        <v>50</v>
      </c>
      <c r="R46">
        <f t="shared" si="31"/>
        <v>500000</v>
      </c>
      <c r="S46">
        <f t="shared" si="32"/>
        <v>-54831308.5671506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-446.17842472209975</v>
      </c>
      <c r="AC46">
        <f t="shared" si="33"/>
        <v>-398.85220291609124</v>
      </c>
      <c r="AE46">
        <f t="shared" si="34"/>
        <v>0</v>
      </c>
      <c r="AF46">
        <f t="shared" si="35"/>
        <v>0</v>
      </c>
      <c r="AG46">
        <f t="shared" si="36"/>
        <v>-3.6370844809186566E-4</v>
      </c>
      <c r="AH46">
        <f t="shared" si="37"/>
        <v>-13.620797787955226</v>
      </c>
      <c r="AI46">
        <f t="shared" si="38"/>
        <v>-13.621161496403317</v>
      </c>
      <c r="AJ46">
        <f t="shared" si="39"/>
        <v>-47.326221806008505</v>
      </c>
      <c r="AK46">
        <f t="shared" si="61"/>
        <v>-31.232489730546984</v>
      </c>
      <c r="AL46">
        <f t="shared" si="40"/>
        <v>-92.17987303295881</v>
      </c>
      <c r="AN46">
        <f t="shared" si="41"/>
        <v>0</v>
      </c>
      <c r="AO46">
        <f t="shared" si="42"/>
        <v>0</v>
      </c>
      <c r="AP46">
        <f t="shared" si="43"/>
        <v>-2.782136371998321E-6</v>
      </c>
      <c r="AQ46">
        <f t="shared" si="44"/>
        <v>-0.10419036769784625</v>
      </c>
      <c r="AR46">
        <f t="shared" si="45"/>
        <v>-0.10419314983421825</v>
      </c>
      <c r="AS46">
        <f t="shared" si="46"/>
        <v>-0.36201524525077727</v>
      </c>
      <c r="AT46">
        <f t="shared" si="47"/>
        <v>-0.23890851621206038</v>
      </c>
      <c r="AU46">
        <f t="shared" si="48"/>
        <v>-0.70511691129705589</v>
      </c>
      <c r="AW46">
        <v>43</v>
      </c>
      <c r="AX46">
        <f>IF(Z46&gt;0, (R46*SUMPRODUCT(K46:$K$98, X46:$X$98)-K46*$AZ$3)/Z46, 0)</f>
        <v>-54831308.5671506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0.78389590600000003</v>
      </c>
      <c r="Q47" s="5">
        <f t="shared" si="60"/>
        <v>50</v>
      </c>
      <c r="R47">
        <f t="shared" si="31"/>
        <v>500000</v>
      </c>
      <c r="S47">
        <f t="shared" si="32"/>
        <v>-237593352.52772036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-398.85220291609124</v>
      </c>
      <c r="AC47">
        <f t="shared" si="33"/>
        <v>-356.20850829764441</v>
      </c>
      <c r="AE47">
        <f t="shared" si="34"/>
        <v>0</v>
      </c>
      <c r="AF47">
        <f t="shared" si="35"/>
        <v>0</v>
      </c>
      <c r="AG47">
        <f t="shared" si="36"/>
        <v>-7.496180017412E-5</v>
      </c>
      <c r="AH47">
        <f t="shared" si="37"/>
        <v>-2.8510956343682703</v>
      </c>
      <c r="AI47">
        <f t="shared" si="38"/>
        <v>-2.8511705961684446</v>
      </c>
      <c r="AJ47">
        <f t="shared" si="39"/>
        <v>-42.64369461844683</v>
      </c>
      <c r="AK47">
        <f t="shared" si="61"/>
        <v>-27.919654204126388</v>
      </c>
      <c r="AL47">
        <f t="shared" si="40"/>
        <v>-73.414519418741662</v>
      </c>
      <c r="AN47">
        <f t="shared" si="41"/>
        <v>0</v>
      </c>
      <c r="AO47">
        <f t="shared" si="42"/>
        <v>0</v>
      </c>
      <c r="AP47">
        <f t="shared" si="43"/>
        <v>-5.1197294315639366E-7</v>
      </c>
      <c r="AQ47">
        <f t="shared" si="44"/>
        <v>-1.9472368856635509E-2</v>
      </c>
      <c r="AR47">
        <f t="shared" si="45"/>
        <v>-1.9472880829578664E-2</v>
      </c>
      <c r="AS47">
        <f t="shared" si="46"/>
        <v>-0.29124724579928335</v>
      </c>
      <c r="AT47">
        <f t="shared" si="47"/>
        <v>-0.19068522236116603</v>
      </c>
      <c r="AU47">
        <f t="shared" si="48"/>
        <v>-0.50140534899002798</v>
      </c>
      <c r="AW47">
        <v>44</v>
      </c>
      <c r="AX47">
        <f>IF(Z47&gt;0, (R47*SUMPRODUCT(K47:$K$98, X47:$X$98)-K47*$AZ$3)/Z47, 0)</f>
        <v>-237593352.52772036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0.78669207100000005</v>
      </c>
      <c r="Q48" s="5">
        <f t="shared" si="60"/>
        <v>50</v>
      </c>
      <c r="R48">
        <f t="shared" si="31"/>
        <v>500000</v>
      </c>
      <c r="S48">
        <f t="shared" si="32"/>
        <v>-1043482197.2405415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-356.20850829764441</v>
      </c>
      <c r="AC48">
        <f t="shared" si="33"/>
        <v>-318.06022621458612</v>
      </c>
      <c r="AE48">
        <f t="shared" si="34"/>
        <v>0</v>
      </c>
      <c r="AF48">
        <f t="shared" si="35"/>
        <v>0</v>
      </c>
      <c r="AG48">
        <f t="shared" si="36"/>
        <v>-1.5240328347512167E-5</v>
      </c>
      <c r="AH48">
        <f t="shared" si="37"/>
        <v>-0.58971853824866627</v>
      </c>
      <c r="AI48">
        <f t="shared" si="38"/>
        <v>-0.58973377857701381</v>
      </c>
      <c r="AJ48">
        <f t="shared" si="39"/>
        <v>-38.148282083058291</v>
      </c>
      <c r="AK48">
        <f t="shared" si="61"/>
        <v>-24.934595580835111</v>
      </c>
      <c r="AL48">
        <f t="shared" si="40"/>
        <v>-63.672611442470412</v>
      </c>
      <c r="AN48">
        <f t="shared" si="41"/>
        <v>0</v>
      </c>
      <c r="AO48">
        <f t="shared" si="42"/>
        <v>0</v>
      </c>
      <c r="AP48">
        <f t="shared" si="43"/>
        <v>-9.2935856051036633E-8</v>
      </c>
      <c r="AQ48">
        <f t="shared" si="44"/>
        <v>-3.5961165620327549E-3</v>
      </c>
      <c r="AR48">
        <f t="shared" si="45"/>
        <v>-3.5962094978888061E-3</v>
      </c>
      <c r="AS48">
        <f t="shared" si="46"/>
        <v>-0.23262905965173564</v>
      </c>
      <c r="AT48">
        <f t="shared" si="47"/>
        <v>-0.15205170996001444</v>
      </c>
      <c r="AU48">
        <f t="shared" si="48"/>
        <v>-0.38827697910963888</v>
      </c>
      <c r="AW48">
        <v>45</v>
      </c>
      <c r="AX48">
        <f>IF(Z48&gt;0, (R48*SUMPRODUCT(K48:$K$98, X48:$X$98)-K48*$AZ$3)/Z48, 0)</f>
        <v>-1043482197.2405415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0.78978433000000003</v>
      </c>
      <c r="Q49" s="5">
        <f t="shared" si="60"/>
        <v>50</v>
      </c>
      <c r="R49">
        <f t="shared" si="31"/>
        <v>500000</v>
      </c>
      <c r="S49">
        <f t="shared" si="32"/>
        <v>-4653435900.7117624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-318.06022621458612</v>
      </c>
      <c r="AC49">
        <f t="shared" si="33"/>
        <v>-283.98547014193844</v>
      </c>
      <c r="AE49">
        <f t="shared" si="34"/>
        <v>0</v>
      </c>
      <c r="AF49">
        <f t="shared" si="35"/>
        <v>0</v>
      </c>
      <c r="AG49">
        <f t="shared" si="36"/>
        <v>-3.0513525511171396E-6</v>
      </c>
      <c r="AH49">
        <f t="shared" si="37"/>
        <v>-0.12036572512919906</v>
      </c>
      <c r="AI49">
        <f t="shared" si="38"/>
        <v>-0.12036877648175018</v>
      </c>
      <c r="AJ49">
        <f t="shared" si="39"/>
        <v>-34.074756072647688</v>
      </c>
      <c r="AK49">
        <f t="shared" si="61"/>
        <v>-22.26421583502103</v>
      </c>
      <c r="AL49">
        <f t="shared" si="40"/>
        <v>-56.459340684150462</v>
      </c>
      <c r="AN49">
        <f t="shared" si="41"/>
        <v>0</v>
      </c>
      <c r="AO49">
        <f t="shared" si="42"/>
        <v>0</v>
      </c>
      <c r="AP49">
        <f t="shared" si="43"/>
        <v>-1.6613584541323072E-8</v>
      </c>
      <c r="AQ49">
        <f t="shared" si="44"/>
        <v>-6.5535073932361087E-4</v>
      </c>
      <c r="AR49">
        <f t="shared" si="45"/>
        <v>-6.5536735290815226E-4</v>
      </c>
      <c r="AS49">
        <f t="shared" si="46"/>
        <v>-0.18552554359234438</v>
      </c>
      <c r="AT49">
        <f t="shared" si="47"/>
        <v>-0.12122113909320797</v>
      </c>
      <c r="AU49">
        <f t="shared" si="48"/>
        <v>-0.30740205003846049</v>
      </c>
      <c r="AW49">
        <v>46</v>
      </c>
      <c r="AX49">
        <f>IF(Z49&gt;0, (R49*SUMPRODUCT(K49:$K$98, X49:$X$98)-K49*$AZ$3)/Z49, 0)</f>
        <v>-4653435900.7117624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0.79285550900000001</v>
      </c>
      <c r="Q50" s="5">
        <f t="shared" si="60"/>
        <v>50</v>
      </c>
      <c r="R50">
        <f t="shared" si="31"/>
        <v>500000</v>
      </c>
      <c r="S50">
        <f t="shared" si="32"/>
        <v>-21075216452.661221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-283.98547014193844</v>
      </c>
      <c r="AC50">
        <f t="shared" si="33"/>
        <v>-253.55902532374046</v>
      </c>
      <c r="AE50">
        <f t="shared" si="34"/>
        <v>0</v>
      </c>
      <c r="AF50">
        <f t="shared" si="35"/>
        <v>0</v>
      </c>
      <c r="AG50">
        <f t="shared" si="36"/>
        <v>-6.0155734555153984E-7</v>
      </c>
      <c r="AH50">
        <f t="shared" si="37"/>
        <v>-2.4192816800544283E-2</v>
      </c>
      <c r="AI50">
        <f t="shared" si="38"/>
        <v>-2.4193418357889834E-2</v>
      </c>
      <c r="AJ50">
        <f t="shared" si="39"/>
        <v>-30.426444818197979</v>
      </c>
      <c r="AK50">
        <f t="shared" si="61"/>
        <v>-19.878982909935694</v>
      </c>
      <c r="AL50">
        <f t="shared" si="40"/>
        <v>-50.329621146491561</v>
      </c>
      <c r="AN50">
        <f t="shared" si="41"/>
        <v>0</v>
      </c>
      <c r="AO50">
        <f t="shared" si="42"/>
        <v>0</v>
      </c>
      <c r="AP50">
        <f t="shared" si="43"/>
        <v>-2.9243541679326828E-9</v>
      </c>
      <c r="AQ50">
        <f t="shared" si="44"/>
        <v>-1.1760867881986818E-4</v>
      </c>
      <c r="AR50">
        <f t="shared" si="45"/>
        <v>-1.176116031740361E-4</v>
      </c>
      <c r="AS50">
        <f t="shared" si="46"/>
        <v>-0.1479122503905119</v>
      </c>
      <c r="AT50">
        <f t="shared" si="47"/>
        <v>-9.663781343012845E-2</v>
      </c>
      <c r="AU50">
        <f t="shared" si="48"/>
        <v>-0.24466767542381437</v>
      </c>
      <c r="AW50">
        <v>47</v>
      </c>
      <c r="AX50">
        <f>IF(Z50&gt;0, (R50*SUMPRODUCT(K50:$K$98, X50:$X$98)-K50*$AZ$3)/Z50, 0)</f>
        <v>-21075216452.661221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0.79617230500000002</v>
      </c>
      <c r="Q51" s="5">
        <f t="shared" si="60"/>
        <v>50</v>
      </c>
      <c r="R51">
        <f t="shared" si="31"/>
        <v>500000</v>
      </c>
      <c r="S51">
        <f t="shared" si="32"/>
        <v>-97081926559.096832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-253.55902532374046</v>
      </c>
      <c r="AC51">
        <f t="shared" si="33"/>
        <v>-226.39208921015393</v>
      </c>
      <c r="AE51">
        <f t="shared" si="34"/>
        <v>0</v>
      </c>
      <c r="AF51">
        <f t="shared" si="35"/>
        <v>0</v>
      </c>
      <c r="AG51">
        <f t="shared" si="36"/>
        <v>-1.165984736985735E-7</v>
      </c>
      <c r="AH51">
        <f t="shared" si="37"/>
        <v>-4.7894329839745092E-3</v>
      </c>
      <c r="AI51">
        <f t="shared" si="38"/>
        <v>-4.7895495824482074E-3</v>
      </c>
      <c r="AJ51">
        <f t="shared" si="39"/>
        <v>-27.16693611358653</v>
      </c>
      <c r="AK51">
        <f t="shared" si="61"/>
        <v>-17.749131772661833</v>
      </c>
      <c r="AL51">
        <f t="shared" si="40"/>
        <v>-44.920857435830811</v>
      </c>
      <c r="AN51">
        <f t="shared" si="41"/>
        <v>0</v>
      </c>
      <c r="AO51">
        <f t="shared" si="42"/>
        <v>0</v>
      </c>
      <c r="AP51">
        <f t="shared" si="43"/>
        <v>-5.060900247625312E-10</v>
      </c>
      <c r="AQ51">
        <f t="shared" si="44"/>
        <v>-2.0788301772493938E-5</v>
      </c>
      <c r="AR51">
        <f t="shared" si="45"/>
        <v>-2.0788807862518697E-5</v>
      </c>
      <c r="AS51">
        <f t="shared" si="46"/>
        <v>-0.11791676969966478</v>
      </c>
      <c r="AT51">
        <f t="shared" si="47"/>
        <v>-7.7039246341779125E-2</v>
      </c>
      <c r="AU51">
        <f t="shared" si="48"/>
        <v>-0.19497680484930641</v>
      </c>
      <c r="AW51">
        <v>48</v>
      </c>
      <c r="AX51">
        <f>IF(Z51&gt;0, (R51*SUMPRODUCT(K51:$K$98, X51:$X$98)-K51*$AZ$3)/Z51, 0)</f>
        <v>-97081926559.096832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0.79964768799999997</v>
      </c>
      <c r="Q52" s="5">
        <f t="shared" si="60"/>
        <v>50</v>
      </c>
      <c r="R52">
        <f t="shared" si="31"/>
        <v>500000</v>
      </c>
      <c r="S52">
        <f t="shared" si="32"/>
        <v>-455367725346.81647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-226.39208921015393</v>
      </c>
      <c r="AC52">
        <f t="shared" si="33"/>
        <v>-202.1358120321473</v>
      </c>
      <c r="AE52">
        <f t="shared" si="34"/>
        <v>0</v>
      </c>
      <c r="AF52">
        <f t="shared" si="35"/>
        <v>0</v>
      </c>
      <c r="AG52">
        <f t="shared" si="36"/>
        <v>-2.2194789044194659E-8</v>
      </c>
      <c r="AH52">
        <f t="shared" si="37"/>
        <v>-9.3237699917393104E-4</v>
      </c>
      <c r="AI52">
        <f t="shared" si="38"/>
        <v>-9.3239919396297523E-4</v>
      </c>
      <c r="AJ52">
        <f t="shared" si="39"/>
        <v>-24.256277178006627</v>
      </c>
      <c r="AK52">
        <f t="shared" si="61"/>
        <v>-15.847446244710776</v>
      </c>
      <c r="AL52">
        <f t="shared" si="40"/>
        <v>-40.104655821911365</v>
      </c>
      <c r="AN52">
        <f t="shared" si="41"/>
        <v>0</v>
      </c>
      <c r="AO52">
        <f t="shared" si="42"/>
        <v>0</v>
      </c>
      <c r="AP52">
        <f t="shared" si="43"/>
        <v>-8.6013755619361667E-11</v>
      </c>
      <c r="AQ52">
        <f t="shared" si="44"/>
        <v>-3.6133367698323285E-6</v>
      </c>
      <c r="AR52">
        <f t="shared" si="45"/>
        <v>-3.6134227835879478E-6</v>
      </c>
      <c r="AS52">
        <f t="shared" si="46"/>
        <v>-9.4002853249478421E-2</v>
      </c>
      <c r="AT52">
        <f t="shared" si="47"/>
        <v>-6.1415243270359444E-2</v>
      </c>
      <c r="AU52">
        <f t="shared" si="48"/>
        <v>-0.15542170994262144</v>
      </c>
      <c r="AW52">
        <v>49</v>
      </c>
      <c r="AX52">
        <f>IF(Z52&gt;0, (R52*SUMPRODUCT(K52:$K$98, X52:$X$98)-K52*$AZ$3)/Z52, 0)</f>
        <v>-455367725346.81647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0.80323853099999998</v>
      </c>
      <c r="Q53" s="5">
        <f t="shared" si="60"/>
        <v>50</v>
      </c>
      <c r="R53">
        <f t="shared" si="31"/>
        <v>500000</v>
      </c>
      <c r="S53">
        <f t="shared" si="32"/>
        <v>-2176992585615.7605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-202.1358120321473</v>
      </c>
      <c r="AC53">
        <f t="shared" si="33"/>
        <v>-180.47840674699444</v>
      </c>
      <c r="AE53">
        <f t="shared" si="34"/>
        <v>0</v>
      </c>
      <c r="AF53">
        <f t="shared" si="35"/>
        <v>0</v>
      </c>
      <c r="AG53">
        <f t="shared" si="36"/>
        <v>-4.1451314060389021E-9</v>
      </c>
      <c r="AH53">
        <f t="shared" si="37"/>
        <v>-1.7827709747713811E-4</v>
      </c>
      <c r="AI53">
        <f t="shared" si="38"/>
        <v>-1.7828124260854414E-4</v>
      </c>
      <c r="AJ53">
        <f t="shared" si="39"/>
        <v>-21.657405285152862</v>
      </c>
      <c r="AK53">
        <f t="shared" si="61"/>
        <v>-14.149506842250313</v>
      </c>
      <c r="AL53">
        <f t="shared" si="40"/>
        <v>-35.807090408645784</v>
      </c>
      <c r="AN53">
        <f t="shared" si="41"/>
        <v>0</v>
      </c>
      <c r="AO53">
        <f t="shared" si="42"/>
        <v>0</v>
      </c>
      <c r="AP53">
        <f t="shared" si="43"/>
        <v>-1.4342906565784818E-11</v>
      </c>
      <c r="AQ53">
        <f t="shared" si="44"/>
        <v>-6.1687109562043802E-7</v>
      </c>
      <c r="AR53">
        <f t="shared" si="45"/>
        <v>-6.1688543852700376E-7</v>
      </c>
      <c r="AS53">
        <f t="shared" si="46"/>
        <v>-7.4938550804381068E-2</v>
      </c>
      <c r="AT53">
        <f t="shared" si="47"/>
        <v>-4.8959860306157101E-2</v>
      </c>
      <c r="AU53">
        <f t="shared" si="48"/>
        <v>-0.1238990279959767</v>
      </c>
      <c r="AW53">
        <v>50</v>
      </c>
      <c r="AX53">
        <f>IF(Z53&gt;0, (R53*SUMPRODUCT(K53:$K$98, X53:$X$98)-K53*$AZ$3)/Z53, 0)</f>
        <v>-2176992585615.7605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0.80709142899999997</v>
      </c>
      <c r="Q54" s="5">
        <f t="shared" si="60"/>
        <v>50</v>
      </c>
      <c r="R54">
        <f t="shared" si="31"/>
        <v>500000</v>
      </c>
      <c r="S54">
        <f t="shared" si="32"/>
        <v>-10626857866043.193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-180.47840674699444</v>
      </c>
      <c r="AC54">
        <f t="shared" si="33"/>
        <v>-161.14143513307121</v>
      </c>
      <c r="AE54">
        <f t="shared" si="34"/>
        <v>0</v>
      </c>
      <c r="AF54">
        <f t="shared" si="35"/>
        <v>0</v>
      </c>
      <c r="AG54">
        <f t="shared" si="36"/>
        <v>-7.5818006208579622E-10</v>
      </c>
      <c r="AH54">
        <f t="shared" si="37"/>
        <v>-3.3455000298927167E-5</v>
      </c>
      <c r="AI54">
        <f t="shared" si="38"/>
        <v>-3.3455758478989255E-5</v>
      </c>
      <c r="AJ54">
        <f t="shared" si="39"/>
        <v>-19.336971613923225</v>
      </c>
      <c r="AK54">
        <f t="shared" si="61"/>
        <v>-12.633488472289612</v>
      </c>
      <c r="AL54">
        <f t="shared" si="40"/>
        <v>-31.970493541971315</v>
      </c>
      <c r="AN54">
        <f t="shared" si="41"/>
        <v>0</v>
      </c>
      <c r="AO54">
        <f t="shared" si="42"/>
        <v>0</v>
      </c>
      <c r="AP54">
        <f t="shared" si="43"/>
        <v>-2.3423576285126943E-12</v>
      </c>
      <c r="AQ54">
        <f t="shared" si="44"/>
        <v>-1.0335747282314955E-7</v>
      </c>
      <c r="AR54">
        <f t="shared" si="45"/>
        <v>-1.0335981518077807E-7</v>
      </c>
      <c r="AS54">
        <f t="shared" si="46"/>
        <v>-5.9740561955163862E-2</v>
      </c>
      <c r="AT54">
        <f t="shared" si="47"/>
        <v>-3.9030501562366447E-2</v>
      </c>
      <c r="AU54">
        <f t="shared" si="48"/>
        <v>-9.8771166877345495E-2</v>
      </c>
      <c r="AW54">
        <v>51</v>
      </c>
      <c r="AX54">
        <f>IF(Z54&gt;0, (R54*SUMPRODUCT(K54:$K$98, X54:$X$98)-K54*$AZ$3)/Z54, 0)</f>
        <v>-10626857866043.193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0.81105379099999997</v>
      </c>
      <c r="Q55" s="5">
        <f t="shared" si="60"/>
        <v>50</v>
      </c>
      <c r="R55">
        <f t="shared" si="31"/>
        <v>500000</v>
      </c>
      <c r="S55">
        <f t="shared" si="32"/>
        <v>-53023006247466.648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-161.14143513307121</v>
      </c>
      <c r="AC55">
        <f t="shared" si="33"/>
        <v>-143.87628145893376</v>
      </c>
      <c r="AE55">
        <f t="shared" si="34"/>
        <v>0</v>
      </c>
      <c r="AF55">
        <f t="shared" si="35"/>
        <v>0</v>
      </c>
      <c r="AG55">
        <f t="shared" si="36"/>
        <v>-1.3567344784963786E-10</v>
      </c>
      <c r="AH55">
        <f t="shared" si="37"/>
        <v>-6.1492481361530034E-6</v>
      </c>
      <c r="AI55">
        <f t="shared" si="38"/>
        <v>-6.149383809600853E-6</v>
      </c>
      <c r="AJ55">
        <f t="shared" si="39"/>
        <v>-17.265153674137451</v>
      </c>
      <c r="AK55">
        <f t="shared" si="61"/>
        <v>-11.279900459314986</v>
      </c>
      <c r="AL55">
        <f t="shared" si="40"/>
        <v>-28.545060282836246</v>
      </c>
      <c r="AN55">
        <f t="shared" si="41"/>
        <v>0</v>
      </c>
      <c r="AO55">
        <f t="shared" si="42"/>
        <v>0</v>
      </c>
      <c r="AP55">
        <f t="shared" si="43"/>
        <v>-3.7424644441480084E-13</v>
      </c>
      <c r="AQ55">
        <f t="shared" si="44"/>
        <v>-1.6962303879312414E-8</v>
      </c>
      <c r="AR55">
        <f t="shared" si="45"/>
        <v>-1.6962678125756829E-8</v>
      </c>
      <c r="AS55">
        <f t="shared" si="46"/>
        <v>-4.7624811466294013E-2</v>
      </c>
      <c r="AT55">
        <f t="shared" si="47"/>
        <v>-3.1114876987058011E-2</v>
      </c>
      <c r="AU55">
        <f t="shared" si="48"/>
        <v>-7.8739705416030148E-2</v>
      </c>
      <c r="AW55">
        <v>52</v>
      </c>
      <c r="AX55">
        <f>IF(Z55&gt;0, (R55*SUMPRODUCT(K55:$K$98, X55:$X$98)-K55*$AZ$3)/Z55, 0)</f>
        <v>-53023006247466.648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0.81525055400000002</v>
      </c>
      <c r="Q56" s="5">
        <f t="shared" si="60"/>
        <v>50</v>
      </c>
      <c r="R56">
        <f t="shared" si="31"/>
        <v>500000</v>
      </c>
      <c r="S56">
        <f t="shared" si="32"/>
        <v>-270913418914434.88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-143.87628145893376</v>
      </c>
      <c r="AC56">
        <f t="shared" si="33"/>
        <v>-128.46096560313276</v>
      </c>
      <c r="AE56">
        <f t="shared" si="34"/>
        <v>0</v>
      </c>
      <c r="AF56">
        <f t="shared" si="35"/>
        <v>0</v>
      </c>
      <c r="AG56">
        <f t="shared" si="36"/>
        <v>-2.3708859848634112E-11</v>
      </c>
      <c r="AH56">
        <f t="shared" si="37"/>
        <v>-1.1060785352250736E-6</v>
      </c>
      <c r="AI56">
        <f t="shared" si="38"/>
        <v>-1.1061022440849222E-6</v>
      </c>
      <c r="AJ56">
        <f t="shared" si="39"/>
        <v>-15.415315855800998</v>
      </c>
      <c r="AK56">
        <f t="shared" si="61"/>
        <v>-10.071339702125364</v>
      </c>
      <c r="AL56">
        <f t="shared" si="40"/>
        <v>-25.486656664028608</v>
      </c>
      <c r="AN56">
        <f t="shared" si="41"/>
        <v>0</v>
      </c>
      <c r="AO56">
        <f t="shared" si="42"/>
        <v>0</v>
      </c>
      <c r="AP56">
        <f t="shared" si="43"/>
        <v>-5.8392284668710936E-14</v>
      </c>
      <c r="AQ56">
        <f t="shared" si="44"/>
        <v>-2.724148403050862E-9</v>
      </c>
      <c r="AR56">
        <f t="shared" si="45"/>
        <v>-2.7242067953355309E-9</v>
      </c>
      <c r="AS56">
        <f t="shared" si="46"/>
        <v>-3.7966208305958787E-2</v>
      </c>
      <c r="AT56">
        <f t="shared" si="47"/>
        <v>-2.4804589450372706E-2</v>
      </c>
      <c r="AU56">
        <f t="shared" si="48"/>
        <v>-6.2770800480538291E-2</v>
      </c>
      <c r="AW56">
        <v>53</v>
      </c>
      <c r="AX56">
        <f>IF(Z56&gt;0, (R56*SUMPRODUCT(K56:$K$98, X56:$X$98)-K56*$AZ$3)/Z56, 0)</f>
        <v>-270913418914434.88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0.81969331899999998</v>
      </c>
      <c r="Q57" s="5">
        <f t="shared" si="60"/>
        <v>50</v>
      </c>
      <c r="R57">
        <f t="shared" si="31"/>
        <v>500000</v>
      </c>
      <c r="S57">
        <f t="shared" si="32"/>
        <v>-1420302361353739.3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-128.46096560313276</v>
      </c>
      <c r="AC57">
        <f t="shared" si="33"/>
        <v>-114.69729071946107</v>
      </c>
      <c r="AE57">
        <f t="shared" si="34"/>
        <v>0</v>
      </c>
      <c r="AF57">
        <f t="shared" si="35"/>
        <v>0</v>
      </c>
      <c r="AG57">
        <f t="shared" si="36"/>
        <v>-4.0377772311150395E-12</v>
      </c>
      <c r="AH57">
        <f t="shared" si="37"/>
        <v>-1.9433994019032732E-7</v>
      </c>
      <c r="AI57">
        <f t="shared" si="38"/>
        <v>-1.9434397796755844E-7</v>
      </c>
      <c r="AJ57">
        <f t="shared" si="39"/>
        <v>-13.763674883671698</v>
      </c>
      <c r="AK57">
        <f t="shared" si="61"/>
        <v>-8.9922675922192941</v>
      </c>
      <c r="AL57">
        <f t="shared" si="40"/>
        <v>-22.755942670234969</v>
      </c>
      <c r="AN57">
        <f t="shared" si="41"/>
        <v>0</v>
      </c>
      <c r="AO57">
        <f t="shared" si="42"/>
        <v>0</v>
      </c>
      <c r="AP57">
        <f t="shared" si="43"/>
        <v>-8.879103748156561E-15</v>
      </c>
      <c r="AQ57">
        <f t="shared" si="44"/>
        <v>-4.2735505021507573E-10</v>
      </c>
      <c r="AR57">
        <f t="shared" si="45"/>
        <v>-4.2736392931882384E-10</v>
      </c>
      <c r="AS57">
        <f t="shared" si="46"/>
        <v>-3.0266428842650493E-2</v>
      </c>
      <c r="AT57">
        <f t="shared" si="47"/>
        <v>-1.9774066847281776E-2</v>
      </c>
      <c r="AU57">
        <f t="shared" si="48"/>
        <v>-5.0040496117296197E-2</v>
      </c>
      <c r="AW57">
        <v>54</v>
      </c>
      <c r="AX57">
        <f>IF(Z57&gt;0, (R57*SUMPRODUCT(K57:$K$98, X57:$X$98)-K57*$AZ$3)/Z57, 0)</f>
        <v>-1420302361353739.3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0.82421808699999999</v>
      </c>
      <c r="Q58" s="5">
        <f t="shared" si="60"/>
        <v>50</v>
      </c>
      <c r="R58">
        <f t="shared" si="31"/>
        <v>500000</v>
      </c>
      <c r="S58">
        <f t="shared" si="32"/>
        <v>-7649369496394797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-114.69729071946107</v>
      </c>
      <c r="AC58">
        <f t="shared" si="33"/>
        <v>-102.40829528560641</v>
      </c>
      <c r="AE58">
        <f t="shared" si="34"/>
        <v>0</v>
      </c>
      <c r="AF58">
        <f t="shared" si="35"/>
        <v>0</v>
      </c>
      <c r="AG58">
        <f t="shared" si="36"/>
        <v>-6.6939043364209413E-13</v>
      </c>
      <c r="AH58">
        <f t="shared" si="37"/>
        <v>-3.3280090251617946E-8</v>
      </c>
      <c r="AI58">
        <f t="shared" si="38"/>
        <v>-3.3280759642051587E-8</v>
      </c>
      <c r="AJ58">
        <f t="shared" si="39"/>
        <v>-12.288995433854652</v>
      </c>
      <c r="AK58">
        <f t="shared" si="61"/>
        <v>-8.0288103503622761</v>
      </c>
      <c r="AL58">
        <f t="shared" si="40"/>
        <v>-20.317805817497685</v>
      </c>
      <c r="AN58">
        <f t="shared" si="41"/>
        <v>0</v>
      </c>
      <c r="AO58">
        <f t="shared" si="42"/>
        <v>0</v>
      </c>
      <c r="AP58">
        <f t="shared" si="43"/>
        <v>-1.3142810759775572E-15</v>
      </c>
      <c r="AQ58">
        <f t="shared" si="44"/>
        <v>-6.5342124156965433E-11</v>
      </c>
      <c r="AR58">
        <f t="shared" si="45"/>
        <v>-6.5343438438041401E-11</v>
      </c>
      <c r="AS58">
        <f t="shared" si="46"/>
        <v>-2.412821177263105E-2</v>
      </c>
      <c r="AT58">
        <f t="shared" si="47"/>
        <v>-1.5763765025264498E-2</v>
      </c>
      <c r="AU58">
        <f t="shared" si="48"/>
        <v>-3.9891976863238983E-2</v>
      </c>
      <c r="AW58">
        <v>55</v>
      </c>
      <c r="AX58">
        <f>IF(Z58&gt;0, (R58*SUMPRODUCT(K58:$K$98, X58:$X$98)-K58*$AZ$3)/Z58, 0)</f>
        <v>-7649369496394797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0.82894669600000004</v>
      </c>
      <c r="Q59" s="5">
        <f t="shared" si="60"/>
        <v>50</v>
      </c>
      <c r="R59">
        <f t="shared" si="31"/>
        <v>500000</v>
      </c>
      <c r="S59">
        <f t="shared" si="32"/>
        <v>-4.2407041790424304E+16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-102.40829528560641</v>
      </c>
      <c r="AC59">
        <f t="shared" si="33"/>
        <v>-91.435977933634291</v>
      </c>
      <c r="AE59">
        <f t="shared" si="34"/>
        <v>0</v>
      </c>
      <c r="AF59">
        <f t="shared" si="35"/>
        <v>0</v>
      </c>
      <c r="AG59">
        <f t="shared" si="36"/>
        <v>-1.0780754100405199E-13</v>
      </c>
      <c r="AH59">
        <f t="shared" si="37"/>
        <v>-5.5488898830162121E-9</v>
      </c>
      <c r="AI59">
        <f t="shared" si="38"/>
        <v>-5.5489976905572162E-9</v>
      </c>
      <c r="AJ59">
        <f t="shared" si="39"/>
        <v>-10.972317351972123</v>
      </c>
      <c r="AK59">
        <f t="shared" si="61"/>
        <v>-7.1685806699924495</v>
      </c>
      <c r="AL59">
        <f t="shared" si="40"/>
        <v>-18.140898027513572</v>
      </c>
      <c r="AN59">
        <f t="shared" si="41"/>
        <v>0</v>
      </c>
      <c r="AO59">
        <f t="shared" si="42"/>
        <v>0</v>
      </c>
      <c r="AP59">
        <f t="shared" si="43"/>
        <v>-1.8899045506326833E-16</v>
      </c>
      <c r="AQ59">
        <f t="shared" si="44"/>
        <v>-9.7274013888117949E-12</v>
      </c>
      <c r="AR59">
        <f t="shared" si="45"/>
        <v>-9.7275903792668569E-12</v>
      </c>
      <c r="AS59">
        <f t="shared" si="46"/>
        <v>-1.9234862701950205E-2</v>
      </c>
      <c r="AT59">
        <f t="shared" si="47"/>
        <v>-1.2566776965339574E-2</v>
      </c>
      <c r="AU59">
        <f t="shared" si="48"/>
        <v>-3.1801639677017372E-2</v>
      </c>
      <c r="AW59">
        <v>56</v>
      </c>
      <c r="AX59">
        <f>IF(Z59&gt;0, (R59*SUMPRODUCT(K59:$K$98, X59:$X$98)-K59*$AZ$3)/Z59, 0)</f>
        <v>-4.2407041790424304E+16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0.83370721699999994</v>
      </c>
      <c r="Q60" s="5">
        <f t="shared" si="60"/>
        <v>50</v>
      </c>
      <c r="R60">
        <f t="shared" si="31"/>
        <v>500000</v>
      </c>
      <c r="S60">
        <f t="shared" si="32"/>
        <v>-2.4225961969098496E+17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-91.435977933634291</v>
      </c>
      <c r="AC60">
        <f t="shared" si="33"/>
        <v>-81.639266012181977</v>
      </c>
      <c r="AE60">
        <f t="shared" si="34"/>
        <v>0</v>
      </c>
      <c r="AF60">
        <f t="shared" si="35"/>
        <v>0</v>
      </c>
      <c r="AG60">
        <f t="shared" si="36"/>
        <v>-1.6849540611909903E-14</v>
      </c>
      <c r="AH60">
        <f t="shared" si="37"/>
        <v>-8.987992498210156E-10</v>
      </c>
      <c r="AI60">
        <f t="shared" si="38"/>
        <v>-8.988160993616275E-10</v>
      </c>
      <c r="AJ60">
        <f t="shared" si="39"/>
        <v>-9.7967119214523137</v>
      </c>
      <c r="AK60">
        <f t="shared" si="61"/>
        <v>-6.4005184553544012</v>
      </c>
      <c r="AL60">
        <f t="shared" si="40"/>
        <v>-16.19723037770553</v>
      </c>
      <c r="AN60">
        <f t="shared" si="41"/>
        <v>0</v>
      </c>
      <c r="AO60">
        <f t="shared" si="42"/>
        <v>0</v>
      </c>
      <c r="AP60">
        <f t="shared" si="43"/>
        <v>-2.6373075162745227E-17</v>
      </c>
      <c r="AQ60">
        <f t="shared" si="44"/>
        <v>-1.4068098779496516E-12</v>
      </c>
      <c r="AR60">
        <f t="shared" si="45"/>
        <v>-1.4068362510248143E-12</v>
      </c>
      <c r="AS60">
        <f t="shared" si="46"/>
        <v>-1.5333914781605302E-2</v>
      </c>
      <c r="AT60">
        <f t="shared" si="47"/>
        <v>-1.001815765732416E-2</v>
      </c>
      <c r="AU60">
        <f t="shared" si="48"/>
        <v>-2.5352072440336295E-2</v>
      </c>
      <c r="AW60">
        <v>57</v>
      </c>
      <c r="AX60">
        <f>IF(Z60&gt;0, (R60*SUMPRODUCT(K60:$K$98, X60:$X$98)-K60*$AZ$3)/Z60, 0)</f>
        <v>-2.4225961969098496E+17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0.83838979800000002</v>
      </c>
      <c r="Q61" s="5">
        <f t="shared" si="60"/>
        <v>50</v>
      </c>
      <c r="R61">
        <f t="shared" si="31"/>
        <v>500000</v>
      </c>
      <c r="S61">
        <f t="shared" si="32"/>
        <v>-1.4267063100869327E+18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-81.639266012181977</v>
      </c>
      <c r="AC61">
        <f t="shared" si="33"/>
        <v>-72.892201796592275</v>
      </c>
      <c r="AE61">
        <f t="shared" si="34"/>
        <v>0</v>
      </c>
      <c r="AF61">
        <f t="shared" si="35"/>
        <v>0</v>
      </c>
      <c r="AG61">
        <f t="shared" si="36"/>
        <v>-2.5545622557788635E-15</v>
      </c>
      <c r="AH61">
        <f t="shared" si="37"/>
        <v>-1.412648295001194E-10</v>
      </c>
      <c r="AI61">
        <f t="shared" si="38"/>
        <v>-1.4126738406237517E-10</v>
      </c>
      <c r="AJ61">
        <f t="shared" si="39"/>
        <v>-8.7470642155897025</v>
      </c>
      <c r="AK61">
        <f t="shared" si="61"/>
        <v>-5.7147486208527392</v>
      </c>
      <c r="AL61">
        <f t="shared" si="40"/>
        <v>-14.461812836583707</v>
      </c>
      <c r="AN61">
        <f t="shared" si="41"/>
        <v>0</v>
      </c>
      <c r="AO61">
        <f t="shared" si="42"/>
        <v>0</v>
      </c>
      <c r="AP61">
        <f t="shared" si="43"/>
        <v>-3.5700243328437367E-18</v>
      </c>
      <c r="AQ61">
        <f t="shared" si="44"/>
        <v>-1.9741890319939986E-13</v>
      </c>
      <c r="AR61">
        <f t="shared" si="45"/>
        <v>-1.974224732237327E-13</v>
      </c>
      <c r="AS61">
        <f t="shared" si="46"/>
        <v>-1.2224102982795009E-2</v>
      </c>
      <c r="AT61">
        <f t="shared" si="47"/>
        <v>-7.9864139487605245E-3</v>
      </c>
      <c r="AU61">
        <f t="shared" si="48"/>
        <v>-2.0210516931752954E-2</v>
      </c>
      <c r="AW61">
        <v>58</v>
      </c>
      <c r="AX61">
        <f>IF(Z61&gt;0, (R61*SUMPRODUCT(K61:$K$98, X61:$X$98)-K61*$AZ$3)/Z61, 0)</f>
        <v>-1.4267063100869327E+18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0.84318435700000005</v>
      </c>
      <c r="Q62" s="5">
        <f t="shared" si="60"/>
        <v>50</v>
      </c>
      <c r="R62">
        <f t="shared" si="31"/>
        <v>500000</v>
      </c>
      <c r="S62">
        <f t="shared" si="32"/>
        <v>-8.676493142631124E+18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-72.892201796592275</v>
      </c>
      <c r="AC62">
        <f t="shared" si="33"/>
        <v>-65.082323032671837</v>
      </c>
      <c r="AE62">
        <f t="shared" si="34"/>
        <v>0</v>
      </c>
      <c r="AF62">
        <f t="shared" si="35"/>
        <v>0</v>
      </c>
      <c r="AG62">
        <f t="shared" si="36"/>
        <v>-3.7504970016570423E-16</v>
      </c>
      <c r="AH62">
        <f t="shared" si="37"/>
        <v>-2.1539669330553706E-11</v>
      </c>
      <c r="AI62">
        <f t="shared" si="38"/>
        <v>-2.1540044380253871E-11</v>
      </c>
      <c r="AJ62">
        <f t="shared" si="39"/>
        <v>-7.8098787639204374</v>
      </c>
      <c r="AK62">
        <f t="shared" si="61"/>
        <v>-5.1024541257614597</v>
      </c>
      <c r="AL62">
        <f t="shared" si="40"/>
        <v>-12.912332889703437</v>
      </c>
      <c r="AN62">
        <f t="shared" si="41"/>
        <v>0</v>
      </c>
      <c r="AO62">
        <f t="shared" si="42"/>
        <v>0</v>
      </c>
      <c r="AP62">
        <f t="shared" si="43"/>
        <v>-4.6797805174294571E-19</v>
      </c>
      <c r="AQ62">
        <f t="shared" si="44"/>
        <v>-2.6876684567528575E-14</v>
      </c>
      <c r="AR62">
        <f t="shared" si="45"/>
        <v>-2.6877152545580317E-14</v>
      </c>
      <c r="AS62">
        <f t="shared" si="46"/>
        <v>-9.7449800564386718E-3</v>
      </c>
      <c r="AT62">
        <f t="shared" si="47"/>
        <v>-6.3667203035400657E-3</v>
      </c>
      <c r="AU62">
        <f t="shared" si="48"/>
        <v>-1.6111700360005615E-2</v>
      </c>
      <c r="AW62">
        <v>59</v>
      </c>
      <c r="AX62">
        <f>IF(Z62&gt;0, (R62*SUMPRODUCT(K62:$K$98, X62:$X$98)-K62*$AZ$3)/Z62, 0)</f>
        <v>-8.676493142631124E+18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0.84806285100000001</v>
      </c>
      <c r="Q63" s="5">
        <f t="shared" si="60"/>
        <v>50</v>
      </c>
      <c r="R63">
        <f t="shared" si="31"/>
        <v>500000</v>
      </c>
      <c r="S63">
        <f t="shared" si="32"/>
        <v>-5.4579572239746892E+19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-65.082323032671837</v>
      </c>
      <c r="AC63">
        <f t="shared" si="33"/>
        <v>-58.109216993457018</v>
      </c>
      <c r="AE63">
        <f t="shared" si="34"/>
        <v>0</v>
      </c>
      <c r="AF63">
        <f t="shared" si="35"/>
        <v>0</v>
      </c>
      <c r="AG63">
        <f t="shared" si="36"/>
        <v>-5.32334851748249E-17</v>
      </c>
      <c r="AH63">
        <f t="shared" si="37"/>
        <v>-3.1806571798922231E-12</v>
      </c>
      <c r="AI63">
        <f t="shared" si="38"/>
        <v>-3.1807104133773978E-12</v>
      </c>
      <c r="AJ63">
        <f t="shared" si="39"/>
        <v>-6.9731060392148194</v>
      </c>
      <c r="AK63">
        <f t="shared" si="61"/>
        <v>-4.5557626122870287</v>
      </c>
      <c r="AL63">
        <f t="shared" si="40"/>
        <v>-11.528868651505029</v>
      </c>
      <c r="AN63">
        <f t="shared" si="41"/>
        <v>0</v>
      </c>
      <c r="AO63">
        <f t="shared" si="42"/>
        <v>0</v>
      </c>
      <c r="AP63">
        <f t="shared" si="43"/>
        <v>-5.9306670052650179E-20</v>
      </c>
      <c r="AQ63">
        <f t="shared" si="44"/>
        <v>-3.5435250068441788E-15</v>
      </c>
      <c r="AR63">
        <f t="shared" si="45"/>
        <v>-3.5435843135142313E-15</v>
      </c>
      <c r="AS63">
        <f t="shared" si="46"/>
        <v>-7.7686384378498653E-3</v>
      </c>
      <c r="AT63">
        <f t="shared" si="47"/>
        <v>-5.0755104460619271E-3</v>
      </c>
      <c r="AU63">
        <f t="shared" si="48"/>
        <v>-1.2844148883915335E-2</v>
      </c>
      <c r="AW63">
        <v>60</v>
      </c>
      <c r="AX63">
        <f>IF(Z63&gt;0, (R63*SUMPRODUCT(K63:$K$98, X63:$X$98)-K63*$AZ$3)/Z63, 0)</f>
        <v>-5.4579572239746892E+19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0.85299375700000002</v>
      </c>
      <c r="Q64" s="5">
        <f t="shared" si="60"/>
        <v>50</v>
      </c>
      <c r="R64">
        <f t="shared" si="31"/>
        <v>500000</v>
      </c>
      <c r="S64">
        <f t="shared" si="32"/>
        <v>-3.5569007558542747E+20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-58.109216993457018</v>
      </c>
      <c r="AC64">
        <f t="shared" si="33"/>
        <v>-51.883229458443779</v>
      </c>
      <c r="AE64">
        <f t="shared" si="34"/>
        <v>0</v>
      </c>
      <c r="AF64">
        <f t="shared" si="35"/>
        <v>0</v>
      </c>
      <c r="AG64">
        <f t="shared" si="36"/>
        <v>-7.2933198055989585E-18</v>
      </c>
      <c r="AH64">
        <f t="shared" si="37"/>
        <v>-4.5407830517477693E-13</v>
      </c>
      <c r="AI64">
        <f t="shared" si="38"/>
        <v>-4.5408559849458255E-13</v>
      </c>
      <c r="AJ64">
        <f t="shared" si="39"/>
        <v>-6.225987535013239</v>
      </c>
      <c r="AK64">
        <f t="shared" si="61"/>
        <v>-4.0676451895419916</v>
      </c>
      <c r="AL64">
        <f t="shared" si="40"/>
        <v>-10.293632724555685</v>
      </c>
      <c r="AN64">
        <f t="shared" si="41"/>
        <v>0</v>
      </c>
      <c r="AO64">
        <f t="shared" si="42"/>
        <v>0</v>
      </c>
      <c r="AP64">
        <f t="shared" si="43"/>
        <v>-7.2548071863876917E-21</v>
      </c>
      <c r="AQ64">
        <f t="shared" si="44"/>
        <v>-4.5168052949437021E-16</v>
      </c>
      <c r="AR64">
        <f t="shared" si="45"/>
        <v>-4.5168778430155661E-16</v>
      </c>
      <c r="AS64">
        <f t="shared" si="46"/>
        <v>-6.1931109995614431E-3</v>
      </c>
      <c r="AT64">
        <f t="shared" si="47"/>
        <v>-4.0461658530468181E-3</v>
      </c>
      <c r="AU64">
        <f t="shared" si="48"/>
        <v>-1.0239276852608713E-2</v>
      </c>
      <c r="AW64">
        <v>61</v>
      </c>
      <c r="AX64">
        <f>IF(Z64&gt;0, (R64*SUMPRODUCT(K64:$K$98, X64:$X$98)-K64*$AZ$3)/Z64, 0)</f>
        <v>-3.5569007558542747E+20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0.85794593600000002</v>
      </c>
      <c r="Q65" s="5">
        <f t="shared" si="60"/>
        <v>50</v>
      </c>
      <c r="R65">
        <f t="shared" si="31"/>
        <v>500000</v>
      </c>
      <c r="S65">
        <f t="shared" si="32"/>
        <v>-2.4049273078778251E+21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-51.883229458443779</v>
      </c>
      <c r="AC65">
        <f t="shared" si="33"/>
        <v>-46.324312016467651</v>
      </c>
      <c r="AE65">
        <f t="shared" si="34"/>
        <v>0</v>
      </c>
      <c r="AF65">
        <f t="shared" si="35"/>
        <v>0</v>
      </c>
      <c r="AG65">
        <f t="shared" si="36"/>
        <v>-9.6311252038103208E-19</v>
      </c>
      <c r="AH65">
        <f t="shared" si="37"/>
        <v>-6.2572740871619373E-14</v>
      </c>
      <c r="AI65">
        <f t="shared" si="38"/>
        <v>-6.257370398413975E-14</v>
      </c>
      <c r="AJ65">
        <f t="shared" si="39"/>
        <v>-5.5589174419761278</v>
      </c>
      <c r="AK65">
        <f t="shared" si="61"/>
        <v>-3.631826062091065</v>
      </c>
      <c r="AL65">
        <f t="shared" si="40"/>
        <v>-9.1907435040672549</v>
      </c>
      <c r="AN65">
        <f t="shared" si="41"/>
        <v>0</v>
      </c>
      <c r="AO65">
        <f t="shared" si="42"/>
        <v>0</v>
      </c>
      <c r="AP65">
        <f t="shared" si="43"/>
        <v>-8.5538104687401753E-22</v>
      </c>
      <c r="AQ65">
        <f t="shared" si="44"/>
        <v>-5.5573503053793884E-17</v>
      </c>
      <c r="AR65">
        <f t="shared" si="45"/>
        <v>-5.557435843484075E-17</v>
      </c>
      <c r="AS65">
        <f t="shared" si="46"/>
        <v>-4.9371101718442808E-3</v>
      </c>
      <c r="AT65">
        <f t="shared" si="47"/>
        <v>-3.2255786456049256E-3</v>
      </c>
      <c r="AU65">
        <f t="shared" si="48"/>
        <v>-8.1626888174492623E-3</v>
      </c>
      <c r="AW65">
        <v>62</v>
      </c>
      <c r="AX65">
        <f>IF(Z65&gt;0, (R65*SUMPRODUCT(K65:$K$98, X65:$X$98)-K65*$AZ$3)/Z65, 0)</f>
        <v>-2.4049273078778251E+21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0.86292441799999997</v>
      </c>
      <c r="Q66" s="5">
        <f t="shared" si="60"/>
        <v>50</v>
      </c>
      <c r="R66">
        <f t="shared" si="31"/>
        <v>500000</v>
      </c>
      <c r="S66">
        <f t="shared" si="32"/>
        <v>-1.6897475432305427E+22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-46.324312016467651</v>
      </c>
      <c r="AC66">
        <f t="shared" si="33"/>
        <v>-41.360992871846115</v>
      </c>
      <c r="AE66">
        <f t="shared" si="34"/>
        <v>0</v>
      </c>
      <c r="AF66">
        <f t="shared" si="35"/>
        <v>0</v>
      </c>
      <c r="AG66">
        <f t="shared" si="36"/>
        <v>-1.2238808405890659E-19</v>
      </c>
      <c r="AH66">
        <f t="shared" si="37"/>
        <v>-8.3109331111831515E-15</v>
      </c>
      <c r="AI66">
        <f t="shared" si="38"/>
        <v>-8.3110554992672104E-15</v>
      </c>
      <c r="AJ66">
        <f t="shared" si="39"/>
        <v>-4.9633191446215363</v>
      </c>
      <c r="AK66">
        <f t="shared" si="61"/>
        <v>-3.2427018411527357</v>
      </c>
      <c r="AL66">
        <f t="shared" si="40"/>
        <v>-8.2060209857742805</v>
      </c>
      <c r="AN66">
        <f t="shared" si="41"/>
        <v>0</v>
      </c>
      <c r="AO66">
        <f t="shared" si="42"/>
        <v>0</v>
      </c>
      <c r="AP66">
        <f t="shared" si="43"/>
        <v>-9.7051825324361725E-23</v>
      </c>
      <c r="AQ66">
        <f t="shared" si="44"/>
        <v>-6.5904392146606451E-18</v>
      </c>
      <c r="AR66">
        <f t="shared" si="45"/>
        <v>-6.5905362664859697E-18</v>
      </c>
      <c r="AS66">
        <f t="shared" si="46"/>
        <v>-3.9358340017891218E-3</v>
      </c>
      <c r="AT66">
        <f t="shared" si="47"/>
        <v>-2.5714115478355586E-3</v>
      </c>
      <c r="AU66">
        <f t="shared" si="48"/>
        <v>-6.5072455496246878E-3</v>
      </c>
      <c r="AW66">
        <v>63</v>
      </c>
      <c r="AX66">
        <f>IF(Z66&gt;0, (R66*SUMPRODUCT(K66:$K$98, X66:$X$98)-K66*$AZ$3)/Z66, 0)</f>
        <v>-1.6897475432305427E+22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2">$C$6</f>
        <v>500000</v>
      </c>
      <c r="S67">
        <f t="shared" ref="S67:S79" si="63">AX67</f>
        <v>-1.2360167459220965E+23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-41.360992871846115</v>
      </c>
      <c r="AC67">
        <f t="shared" ref="AC67:AC79" si="64">S67*Z67</f>
        <v>-36.929457921291174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-1.4938898701465797E-20</v>
      </c>
      <c r="AH67">
        <f t="shared" ref="AH67:AH79" si="68">-X67*R67</f>
        <v>-1.0622530451685174E-15</v>
      </c>
      <c r="AI67">
        <f t="shared" ref="AI67:AI79" si="69">SUM(AE67:AH67)</f>
        <v>-1.0622679840672189E-15</v>
      </c>
      <c r="AJ67">
        <f t="shared" ref="AJ67:AJ79" si="70">AB67-AC67</f>
        <v>-4.4315349505549406</v>
      </c>
      <c r="AK67">
        <f t="shared" si="61"/>
        <v>-2.8952695010292282</v>
      </c>
      <c r="AL67">
        <f t="shared" ref="AL67:AL79" si="71">SUM(AI67:AK67)</f>
        <v>-7.3268044515841702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-1.05770639827331E-23</v>
      </c>
      <c r="AQ67">
        <f t="shared" ref="AQ67:AQ79" si="75">AH67*$K67</f>
        <v>-7.5209817330765213E-19</v>
      </c>
      <c r="AR67">
        <f t="shared" ref="AR67:AR79" si="76">AI67*$K67</f>
        <v>-7.5210875037163495E-19</v>
      </c>
      <c r="AS67">
        <f t="shared" ref="AS67:AS79" si="77">AJ67*$K67</f>
        <v>-3.1376227692834183E-3</v>
      </c>
      <c r="AT67">
        <f t="shared" ref="AT67:AT79" si="78">AK67*$K67</f>
        <v>-2.0499135425985E-3</v>
      </c>
      <c r="AU67">
        <f t="shared" ref="AU67:AU79" si="79">AL67*$K67</f>
        <v>-5.1875363118819191E-3</v>
      </c>
      <c r="AW67">
        <v>64</v>
      </c>
      <c r="AX67">
        <f>IF(Z67&gt;0, (R67*SUMPRODUCT(K67:$K$98, X67:$X$98)-K67*$AZ$3)/Z67, 0)</f>
        <v>-1.2360167459220965E+23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0.872959127</v>
      </c>
      <c r="Q68" s="5">
        <f t="shared" si="60"/>
        <v>50</v>
      </c>
      <c r="R68">
        <f t="shared" si="62"/>
        <v>500000</v>
      </c>
      <c r="S68">
        <f t="shared" si="63"/>
        <v>-9.4290682562457166E+23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-36.929457921291174</v>
      </c>
      <c r="AC68">
        <f t="shared" si="64"/>
        <v>-32.972730286867119</v>
      </c>
      <c r="AE68">
        <f t="shared" si="65"/>
        <v>0</v>
      </c>
      <c r="AF68">
        <f t="shared" si="66"/>
        <v>0</v>
      </c>
      <c r="AG68">
        <f t="shared" si="67"/>
        <v>-1.7484617456781228E-21</v>
      </c>
      <c r="AH68">
        <f t="shared" si="68"/>
        <v>-1.3041047968773015E-16</v>
      </c>
      <c r="AI68">
        <f t="shared" si="69"/>
        <v>-1.3041222814947582E-16</v>
      </c>
      <c r="AJ68">
        <f t="shared" si="70"/>
        <v>-3.9567276344240554</v>
      </c>
      <c r="AK68">
        <f t="shared" si="61"/>
        <v>-2.5850620544903826</v>
      </c>
      <c r="AL68">
        <f t="shared" si="71"/>
        <v>-6.541789688914438</v>
      </c>
      <c r="AN68">
        <f t="shared" si="72"/>
        <v>0</v>
      </c>
      <c r="AO68">
        <f t="shared" si="73"/>
        <v>0</v>
      </c>
      <c r="AP68">
        <f t="shared" si="74"/>
        <v>-1.1053114306392309E-24</v>
      </c>
      <c r="AQ68">
        <f t="shared" si="75"/>
        <v>-8.2440576255266338E-20</v>
      </c>
      <c r="AR68">
        <f t="shared" si="76"/>
        <v>-8.2441681566696963E-20</v>
      </c>
      <c r="AS68">
        <f t="shared" si="77"/>
        <v>-2.5012936617374196E-3</v>
      </c>
      <c r="AT68">
        <f t="shared" si="78"/>
        <v>-1.6341785256684474E-3</v>
      </c>
      <c r="AU68">
        <f t="shared" si="79"/>
        <v>-4.1354721874058671E-3</v>
      </c>
      <c r="AW68">
        <v>65</v>
      </c>
      <c r="AX68">
        <f>IF(Z68&gt;0, (R68*SUMPRODUCT(K68:$K$98, X68:$X$98)-K68*$AZ$3)/Z68, 0)</f>
        <v>-9.4290682562457166E+23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0.877957722</v>
      </c>
      <c r="Q69" s="5">
        <f t="shared" ref="Q69:Q79" si="91">$C$8</f>
        <v>50</v>
      </c>
      <c r="R69">
        <f t="shared" si="62"/>
        <v>500000</v>
      </c>
      <c r="S69">
        <f t="shared" si="63"/>
        <v>-7.5139590995075361E+24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-32.972730286867119</v>
      </c>
      <c r="AC69">
        <f t="shared" si="64"/>
        <v>-29.439937756131354</v>
      </c>
      <c r="AE69">
        <f t="shared" si="65"/>
        <v>0</v>
      </c>
      <c r="AF69">
        <f t="shared" si="66"/>
        <v>0</v>
      </c>
      <c r="AG69">
        <f t="shared" si="67"/>
        <v>-1.9590163698163359E-22</v>
      </c>
      <c r="AH69">
        <f t="shared" si="68"/>
        <v>-1.5350754912397082E-17</v>
      </c>
      <c r="AI69">
        <f t="shared" si="69"/>
        <v>-1.5350950814034064E-17</v>
      </c>
      <c r="AJ69">
        <f t="shared" si="70"/>
        <v>-3.5327925307357653</v>
      </c>
      <c r="AK69">
        <f t="shared" si="61"/>
        <v>-2.3080911200806984</v>
      </c>
      <c r="AL69">
        <f t="shared" si="71"/>
        <v>-5.8408836508164637</v>
      </c>
      <c r="AN69">
        <f t="shared" si="72"/>
        <v>0</v>
      </c>
      <c r="AO69">
        <f t="shared" si="73"/>
        <v>0</v>
      </c>
      <c r="AP69">
        <f t="shared" si="74"/>
        <v>-1.1057286659665934E-25</v>
      </c>
      <c r="AQ69">
        <f t="shared" si="75"/>
        <v>-8.6644348727194672E-21</v>
      </c>
      <c r="AR69">
        <f t="shared" si="76"/>
        <v>-8.6645454455860635E-21</v>
      </c>
      <c r="AS69">
        <f t="shared" si="77"/>
        <v>-1.9940159930942449E-3</v>
      </c>
      <c r="AT69">
        <f t="shared" si="78"/>
        <v>-1.3027571154882391E-3</v>
      </c>
      <c r="AU69">
        <f t="shared" si="79"/>
        <v>-3.296773108582484E-3</v>
      </c>
      <c r="AW69">
        <v>66</v>
      </c>
      <c r="AX69">
        <f>IF(Z69&gt;0, (R69*SUMPRODUCT(K69:$K$98, X69:$X$98)-K69*$AZ$3)/Z69, 0)</f>
        <v>-7.5139590995075361E+24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0.88376105100000002</v>
      </c>
      <c r="Q70" s="5">
        <f t="shared" si="91"/>
        <v>50</v>
      </c>
      <c r="R70">
        <f t="shared" si="62"/>
        <v>500000</v>
      </c>
      <c r="S70">
        <f t="shared" si="63"/>
        <v>-6.3149081540064258E+25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-29.439937756131354</v>
      </c>
      <c r="AC70">
        <f t="shared" si="64"/>
        <v>-26.285658710831566</v>
      </c>
      <c r="AE70">
        <f t="shared" si="65"/>
        <v>0</v>
      </c>
      <c r="AF70">
        <f t="shared" si="66"/>
        <v>0</v>
      </c>
      <c r="AG70">
        <f t="shared" si="67"/>
        <v>-2.0812384020308284E-23</v>
      </c>
      <c r="AH70">
        <f t="shared" si="68"/>
        <v>-1.7313023659150895E-18</v>
      </c>
      <c r="AI70">
        <f t="shared" si="69"/>
        <v>-1.7313231782991098E-18</v>
      </c>
      <c r="AJ70">
        <f t="shared" si="70"/>
        <v>-3.1542790452997878</v>
      </c>
      <c r="AK70">
        <f t="shared" si="61"/>
        <v>-2.0607956429291949</v>
      </c>
      <c r="AL70">
        <f t="shared" si="71"/>
        <v>-5.2150746882289827</v>
      </c>
      <c r="AN70">
        <f t="shared" si="72"/>
        <v>0</v>
      </c>
      <c r="AO70">
        <f t="shared" si="73"/>
        <v>0</v>
      </c>
      <c r="AP70">
        <f t="shared" si="74"/>
        <v>-1.0488522442094907E-26</v>
      </c>
      <c r="AQ70">
        <f t="shared" si="75"/>
        <v>-8.7249993567452189E-22</v>
      </c>
      <c r="AR70">
        <f t="shared" si="76"/>
        <v>-8.7251042419696402E-22</v>
      </c>
      <c r="AS70">
        <f t="shared" si="77"/>
        <v>-1.5896173414335485E-3</v>
      </c>
      <c r="AT70">
        <f t="shared" si="78"/>
        <v>-1.0385499964032517E-3</v>
      </c>
      <c r="AU70">
        <f t="shared" si="79"/>
        <v>-2.6281673378368E-3</v>
      </c>
      <c r="AW70">
        <v>67</v>
      </c>
      <c r="AX70">
        <f>IF(Z70&gt;0, (R70*SUMPRODUCT(K70:$K$98, X70:$X$98)-K70*$AZ$3)/Z70, 0)</f>
        <v>-6.3149081540064258E+25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0.88953285599999998</v>
      </c>
      <c r="Q71" s="5">
        <f t="shared" si="91"/>
        <v>50</v>
      </c>
      <c r="R71">
        <f t="shared" si="62"/>
        <v>500000</v>
      </c>
      <c r="S71">
        <f t="shared" si="63"/>
        <v>-5.6120942900411812E+26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-26.285658710831566</v>
      </c>
      <c r="AC71">
        <f t="shared" si="64"/>
        <v>-23.469338134671037</v>
      </c>
      <c r="AE71">
        <f t="shared" si="65"/>
        <v>0</v>
      </c>
      <c r="AF71">
        <f t="shared" si="66"/>
        <v>0</v>
      </c>
      <c r="AG71">
        <f t="shared" si="67"/>
        <v>-2.0909607823516115E-24</v>
      </c>
      <c r="AH71">
        <f t="shared" si="68"/>
        <v>-1.8513299397753591E-19</v>
      </c>
      <c r="AI71">
        <f t="shared" si="69"/>
        <v>-1.8513508493831826E-19</v>
      </c>
      <c r="AJ71">
        <f t="shared" si="70"/>
        <v>-2.8163205761605283</v>
      </c>
      <c r="AK71">
        <f t="shared" si="61"/>
        <v>-1.8399961097582098</v>
      </c>
      <c r="AL71">
        <f t="shared" si="71"/>
        <v>-4.6563166859187382</v>
      </c>
      <c r="AN71">
        <f t="shared" si="72"/>
        <v>0</v>
      </c>
      <c r="AO71">
        <f t="shared" si="73"/>
        <v>0</v>
      </c>
      <c r="AP71">
        <f t="shared" si="74"/>
        <v>-9.408499058367685E-28</v>
      </c>
      <c r="AQ71">
        <f t="shared" si="75"/>
        <v>-8.3302547528006937E-23</v>
      </c>
      <c r="AR71">
        <f t="shared" si="76"/>
        <v>-8.3303488377912764E-23</v>
      </c>
      <c r="AS71">
        <f t="shared" si="77"/>
        <v>-1.2672332122397561E-3</v>
      </c>
      <c r="AT71">
        <f t="shared" si="78"/>
        <v>-8.2792569866330654E-4</v>
      </c>
      <c r="AU71">
        <f t="shared" si="79"/>
        <v>-2.0951589109030628E-3</v>
      </c>
      <c r="AW71">
        <v>68</v>
      </c>
      <c r="AX71">
        <f>IF(Z71&gt;0, (R71*SUMPRODUCT(K71:$K$98, X71:$X$98)-K71*$AZ$3)/Z71, 0)</f>
        <v>-5.6120942900411812E+26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0.89526598199999996</v>
      </c>
      <c r="Q72" s="5">
        <f t="shared" si="91"/>
        <v>50</v>
      </c>
      <c r="R72">
        <f t="shared" si="62"/>
        <v>500000</v>
      </c>
      <c r="S72">
        <f t="shared" si="63"/>
        <v>-5.2893338412512483E+27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-23.469338134671037</v>
      </c>
      <c r="AC72">
        <f t="shared" si="64"/>
        <v>-20.954766191670569</v>
      </c>
      <c r="AE72">
        <f t="shared" si="65"/>
        <v>0</v>
      </c>
      <c r="AF72">
        <f t="shared" si="66"/>
        <v>0</v>
      </c>
      <c r="AG72">
        <f t="shared" si="67"/>
        <v>-1.9808511639259183E-25</v>
      </c>
      <c r="AH72">
        <f t="shared" si="68"/>
        <v>-1.8719660581355033E-20</v>
      </c>
      <c r="AI72">
        <f t="shared" si="69"/>
        <v>-1.8719858666471425E-20</v>
      </c>
      <c r="AJ72">
        <f t="shared" si="70"/>
        <v>-2.5145719430004689</v>
      </c>
      <c r="AK72">
        <f t="shared" ref="AK72:AK79" si="92">G72*SUM(AB72:AB72, AE72:AF72)</f>
        <v>-1.6428536694269729</v>
      </c>
      <c r="AL72">
        <f t="shared" si="71"/>
        <v>-4.157425612427442</v>
      </c>
      <c r="AN72">
        <f t="shared" si="72"/>
        <v>0</v>
      </c>
      <c r="AO72">
        <f t="shared" si="73"/>
        <v>0</v>
      </c>
      <c r="AP72">
        <f t="shared" si="74"/>
        <v>-7.9580796352534642E-29</v>
      </c>
      <c r="AQ72">
        <f t="shared" si="75"/>
        <v>-7.5206331684246581E-24</v>
      </c>
      <c r="AR72">
        <f t="shared" si="76"/>
        <v>-7.5207127492210112E-24</v>
      </c>
      <c r="AS72">
        <f t="shared" si="77"/>
        <v>-1.0102305582268454E-3</v>
      </c>
      <c r="AT72">
        <f t="shared" si="78"/>
        <v>-6.6001729804153887E-4</v>
      </c>
      <c r="AU72">
        <f t="shared" si="79"/>
        <v>-1.6702478562683842E-3</v>
      </c>
      <c r="AW72">
        <v>69</v>
      </c>
      <c r="AX72">
        <f>IF(Z72&gt;0, (R72*SUMPRODUCT(K72:$K$98, X72:$X$98)-K72*$AZ$3)/Z72, 0)</f>
        <v>-5.2893338412512483E+27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0.900953271</v>
      </c>
      <c r="Q73" s="5">
        <f t="shared" si="91"/>
        <v>50</v>
      </c>
      <c r="R73">
        <f t="shared" si="62"/>
        <v>500000</v>
      </c>
      <c r="S73">
        <f t="shared" si="63"/>
        <v>-5.3035294548743997E+28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-20.954766191670569</v>
      </c>
      <c r="AC73">
        <f t="shared" si="64"/>
        <v>-18.709612671134433</v>
      </c>
      <c r="AE73">
        <f t="shared" si="65"/>
        <v>0</v>
      </c>
      <c r="AF73">
        <f t="shared" si="66"/>
        <v>0</v>
      </c>
      <c r="AG73">
        <f t="shared" si="67"/>
        <v>-1.7638831678344588E-26</v>
      </c>
      <c r="AH73">
        <f t="shared" si="68"/>
        <v>-1.7846543355032133E-21</v>
      </c>
      <c r="AI73">
        <f t="shared" si="69"/>
        <v>-1.7846719743348918E-21</v>
      </c>
      <c r="AJ73">
        <f t="shared" si="70"/>
        <v>-2.2451535205361353</v>
      </c>
      <c r="AK73">
        <f t="shared" si="92"/>
        <v>-1.4668336334169398</v>
      </c>
      <c r="AL73">
        <f t="shared" si="71"/>
        <v>-3.7119871539530749</v>
      </c>
      <c r="AN73">
        <f t="shared" si="72"/>
        <v>0</v>
      </c>
      <c r="AO73">
        <f t="shared" si="73"/>
        <v>0</v>
      </c>
      <c r="AP73">
        <f t="shared" si="74"/>
        <v>-6.3271514342931633E-30</v>
      </c>
      <c r="AQ73">
        <f t="shared" si="75"/>
        <v>-6.4016588198750842E-25</v>
      </c>
      <c r="AR73">
        <f t="shared" si="76"/>
        <v>-6.4017220913894283E-25</v>
      </c>
      <c r="AS73">
        <f t="shared" si="77"/>
        <v>-8.0534961593339144E-4</v>
      </c>
      <c r="AT73">
        <f t="shared" si="78"/>
        <v>-5.2616174907648176E-4</v>
      </c>
      <c r="AU73">
        <f t="shared" si="79"/>
        <v>-1.3315113650098731E-3</v>
      </c>
      <c r="AW73">
        <v>70</v>
      </c>
      <c r="AX73">
        <f>IF(Z73&gt;0, (R73*SUMPRODUCT(K73:$K$98, X73:$X$98)-K73*$AZ$3)/Z73, 0)</f>
        <v>-5.3035294548743997E+28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0.90658776299999999</v>
      </c>
      <c r="Q74" s="5">
        <f t="shared" si="91"/>
        <v>50</v>
      </c>
      <c r="R74">
        <f t="shared" si="62"/>
        <v>500000</v>
      </c>
      <c r="S74">
        <f t="shared" si="63"/>
        <v>-5.6769777750210178E+29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-18.709612671134433</v>
      </c>
      <c r="AC74">
        <f t="shared" si="64"/>
        <v>-16.705011313512884</v>
      </c>
      <c r="AE74">
        <f t="shared" si="65"/>
        <v>0</v>
      </c>
      <c r="AF74">
        <f t="shared" si="66"/>
        <v>0</v>
      </c>
      <c r="AG74">
        <f t="shared" si="67"/>
        <v>-1.4712944083571859E-27</v>
      </c>
      <c r="AH74">
        <f t="shared" si="68"/>
        <v>-1.5991148953203956E-22</v>
      </c>
      <c r="AI74">
        <f t="shared" si="69"/>
        <v>-1.5991296082644791E-22</v>
      </c>
      <c r="AJ74">
        <f t="shared" si="70"/>
        <v>-2.0046013576215493</v>
      </c>
      <c r="AK74">
        <f t="shared" si="92"/>
        <v>-1.3096728869794105</v>
      </c>
      <c r="AL74">
        <f t="shared" si="71"/>
        <v>-3.3142742446009601</v>
      </c>
      <c r="AN74">
        <f t="shared" si="72"/>
        <v>0</v>
      </c>
      <c r="AO74">
        <f t="shared" si="73"/>
        <v>0</v>
      </c>
      <c r="AP74">
        <f t="shared" si="74"/>
        <v>-4.7121594193942044E-31</v>
      </c>
      <c r="AQ74">
        <f t="shared" si="75"/>
        <v>-5.1215339865875706E-26</v>
      </c>
      <c r="AR74">
        <f t="shared" si="76"/>
        <v>-5.1215811081817648E-26</v>
      </c>
      <c r="AS74">
        <f t="shared" si="77"/>
        <v>-6.4201978311016522E-4</v>
      </c>
      <c r="AT74">
        <f t="shared" si="78"/>
        <v>-4.1945292496530743E-4</v>
      </c>
      <c r="AU74">
        <f t="shared" si="79"/>
        <v>-1.0614727080754728E-3</v>
      </c>
      <c r="AW74">
        <v>71</v>
      </c>
      <c r="AX74">
        <f>IF(Z74&gt;0, (R74*SUMPRODUCT(K74:$K$98, X74:$X$98)-K74*$AZ$3)/Z74, 0)</f>
        <v>-5.6769777750210178E+29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0.91219363099999995</v>
      </c>
      <c r="Q75" s="5">
        <f t="shared" si="91"/>
        <v>50</v>
      </c>
      <c r="R75">
        <f t="shared" si="62"/>
        <v>500000</v>
      </c>
      <c r="S75">
        <f t="shared" si="63"/>
        <v>-6.5145440166585351E+30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-16.705011313512884</v>
      </c>
      <c r="AC75">
        <f t="shared" si="64"/>
        <v>-14.915188672779362</v>
      </c>
      <c r="AE75">
        <f t="shared" si="65"/>
        <v>0</v>
      </c>
      <c r="AF75">
        <f t="shared" si="66"/>
        <v>0</v>
      </c>
      <c r="AG75">
        <f t="shared" si="67"/>
        <v>-1.14476075644276E-28</v>
      </c>
      <c r="AH75">
        <f t="shared" si="68"/>
        <v>-1.342105388629338E-23</v>
      </c>
      <c r="AI75">
        <f t="shared" si="69"/>
        <v>-1.3421168362369024E-23</v>
      </c>
      <c r="AJ75">
        <f t="shared" si="70"/>
        <v>-1.7898226407335223</v>
      </c>
      <c r="AK75">
        <f t="shared" si="92"/>
        <v>-1.1693507919459021</v>
      </c>
      <c r="AL75">
        <f t="shared" si="71"/>
        <v>-2.9591734326794246</v>
      </c>
      <c r="AN75">
        <f t="shared" si="72"/>
        <v>0</v>
      </c>
      <c r="AO75">
        <f t="shared" si="73"/>
        <v>0</v>
      </c>
      <c r="AP75">
        <f t="shared" si="74"/>
        <v>-3.2735358443947463E-32</v>
      </c>
      <c r="AQ75">
        <f t="shared" si="75"/>
        <v>-3.8378587594893314E-27</v>
      </c>
      <c r="AR75">
        <f t="shared" si="76"/>
        <v>-3.8378914948477749E-27</v>
      </c>
      <c r="AS75">
        <f t="shared" si="77"/>
        <v>-5.1181424036205662E-4</v>
      </c>
      <c r="AT75">
        <f t="shared" si="78"/>
        <v>-3.3438530370321062E-4</v>
      </c>
      <c r="AU75">
        <f t="shared" si="79"/>
        <v>-8.4619954406526729E-4</v>
      </c>
      <c r="AW75">
        <v>72</v>
      </c>
      <c r="AX75">
        <f>IF(Z75&gt;0, (R75*SUMPRODUCT(K75:$K$98, X75:$X$98)-K75*$AZ$3)/Z75, 0)</f>
        <v>-6.5145440166585351E+30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0.91779930600000004</v>
      </c>
      <c r="Q76" s="5">
        <f t="shared" si="91"/>
        <v>50</v>
      </c>
      <c r="R76">
        <f t="shared" si="62"/>
        <v>500000</v>
      </c>
      <c r="S76">
        <f t="shared" si="63"/>
        <v>-8.0560959119462721E+31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-14.915188672779362</v>
      </c>
      <c r="AC76">
        <f t="shared" si="64"/>
        <v>-13.317132743553001</v>
      </c>
      <c r="AE76">
        <f t="shared" si="65"/>
        <v>0</v>
      </c>
      <c r="AF76">
        <f t="shared" si="66"/>
        <v>0</v>
      </c>
      <c r="AG76">
        <f t="shared" si="67"/>
        <v>-8.265252107913221E-30</v>
      </c>
      <c r="AH76">
        <f t="shared" si="68"/>
        <v>-1.0506606277992002E-24</v>
      </c>
      <c r="AI76">
        <f t="shared" si="69"/>
        <v>-1.0506688930513082E-24</v>
      </c>
      <c r="AJ76">
        <f t="shared" si="70"/>
        <v>-1.5980559292263603</v>
      </c>
      <c r="AK76">
        <f t="shared" si="92"/>
        <v>-1.0440632070945555</v>
      </c>
      <c r="AL76">
        <f t="shared" si="71"/>
        <v>-2.6421191363209156</v>
      </c>
      <c r="AN76">
        <f t="shared" si="72"/>
        <v>0</v>
      </c>
      <c r="AO76">
        <f t="shared" si="73"/>
        <v>0</v>
      </c>
      <c r="AP76">
        <f t="shared" si="74"/>
        <v>-2.1102817839212195E-33</v>
      </c>
      <c r="AQ76">
        <f t="shared" si="75"/>
        <v>-2.6825436840639481E-28</v>
      </c>
      <c r="AR76">
        <f t="shared" si="76"/>
        <v>-2.6825647868817876E-28</v>
      </c>
      <c r="AS76">
        <f t="shared" si="77"/>
        <v>-4.0801517886005818E-4</v>
      </c>
      <c r="AT76">
        <f t="shared" si="78"/>
        <v>-2.6656991685523803E-4</v>
      </c>
      <c r="AU76">
        <f t="shared" si="79"/>
        <v>-6.7458509571529616E-4</v>
      </c>
      <c r="AW76">
        <v>73</v>
      </c>
      <c r="AX76">
        <f>IF(Z76&gt;0, (R76*SUMPRODUCT(K76:$K$98, X76:$X$98)-K76*$AZ$3)/Z76, 0)</f>
        <v>-8.0560959119462721E+31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0.92340517499999997</v>
      </c>
      <c r="Q77" s="5">
        <f t="shared" si="91"/>
        <v>50</v>
      </c>
      <c r="R77">
        <f t="shared" si="62"/>
        <v>500000</v>
      </c>
      <c r="S77">
        <f t="shared" si="63"/>
        <v>-1.0801053653228247E+33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-13.317132743553001</v>
      </c>
      <c r="AC77">
        <f t="shared" si="64"/>
        <v>-11.890297092458036</v>
      </c>
      <c r="AE77">
        <f t="shared" si="65"/>
        <v>0</v>
      </c>
      <c r="AF77">
        <f t="shared" si="66"/>
        <v>0</v>
      </c>
      <c r="AG77">
        <f t="shared" si="67"/>
        <v>-5.5042301770736201E-31</v>
      </c>
      <c r="AH77">
        <f t="shared" si="68"/>
        <v>-7.6321765691267262E-26</v>
      </c>
      <c r="AI77">
        <f t="shared" si="69"/>
        <v>-7.632231611428497E-26</v>
      </c>
      <c r="AJ77">
        <f t="shared" si="70"/>
        <v>-1.4268356510949651</v>
      </c>
      <c r="AK77">
        <f t="shared" si="92"/>
        <v>-0.93219929204871022</v>
      </c>
      <c r="AL77">
        <f t="shared" si="71"/>
        <v>-2.3590349431436755</v>
      </c>
      <c r="AN77">
        <f t="shared" si="72"/>
        <v>0</v>
      </c>
      <c r="AO77">
        <f t="shared" si="73"/>
        <v>0</v>
      </c>
      <c r="AP77">
        <f t="shared" si="74"/>
        <v>-1.2547664830439412E-34</v>
      </c>
      <c r="AQ77">
        <f t="shared" si="75"/>
        <v>-1.7398617142688266E-29</v>
      </c>
      <c r="AR77">
        <f t="shared" si="76"/>
        <v>-1.739874261933657E-29</v>
      </c>
      <c r="AS77">
        <f t="shared" si="77"/>
        <v>-3.2526720253512302E-4</v>
      </c>
      <c r="AT77">
        <f t="shared" si="78"/>
        <v>-2.1250790565628029E-4</v>
      </c>
      <c r="AU77">
        <f t="shared" si="79"/>
        <v>-5.3777510819140331E-4</v>
      </c>
      <c r="AW77">
        <v>74</v>
      </c>
      <c r="AX77">
        <f>IF(Z77&gt;0, (R77*SUMPRODUCT(K77:$K$98, X77:$X$98)-K77*$AZ$3)/Z77, 0)</f>
        <v>-1.0801053653228247E+33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0.92901104300000004</v>
      </c>
      <c r="Q78" s="5">
        <f t="shared" si="91"/>
        <v>50</v>
      </c>
      <c r="R78">
        <f t="shared" si="62"/>
        <v>500000</v>
      </c>
      <c r="S78">
        <f t="shared" si="63"/>
        <v>-1.5812367318673904E+34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-11.890297092458036</v>
      </c>
      <c r="AC78">
        <f t="shared" si="64"/>
        <v>-10.616336689694673</v>
      </c>
      <c r="AE78">
        <f t="shared" si="65"/>
        <v>0</v>
      </c>
      <c r="AF78">
        <f t="shared" si="66"/>
        <v>0</v>
      </c>
      <c r="AG78">
        <f t="shared" si="67"/>
        <v>-3.3569725758764522E-32</v>
      </c>
      <c r="AH78">
        <f t="shared" si="68"/>
        <v>-5.1134906177152385E-27</v>
      </c>
      <c r="AI78">
        <f t="shared" si="69"/>
        <v>-5.1135241874409972E-27</v>
      </c>
      <c r="AJ78">
        <f t="shared" si="70"/>
        <v>-1.2739604027633629</v>
      </c>
      <c r="AK78">
        <f t="shared" si="92"/>
        <v>-0.83232079647206259</v>
      </c>
      <c r="AL78">
        <f t="shared" si="71"/>
        <v>-2.1062811992354256</v>
      </c>
      <c r="AN78">
        <f t="shared" si="72"/>
        <v>0</v>
      </c>
      <c r="AO78">
        <f t="shared" si="73"/>
        <v>0</v>
      </c>
      <c r="AP78">
        <f t="shared" si="74"/>
        <v>-6.832758846375724E-36</v>
      </c>
      <c r="AQ78">
        <f t="shared" si="75"/>
        <v>-1.0407963563697262E-30</v>
      </c>
      <c r="AR78">
        <f t="shared" si="76"/>
        <v>-1.0408031891285728E-30</v>
      </c>
      <c r="AS78">
        <f t="shared" si="77"/>
        <v>-2.5930102242914803E-4</v>
      </c>
      <c r="AT78">
        <f t="shared" si="78"/>
        <v>-1.6941000132037647E-4</v>
      </c>
      <c r="AU78">
        <f t="shared" si="79"/>
        <v>-4.2871102374952456E-4</v>
      </c>
      <c r="AW78">
        <v>75</v>
      </c>
      <c r="AX78">
        <f>IF(Z78&gt;0, (R78*SUMPRODUCT(K78:$K$98, X78:$X$98)-K78*$AZ$3)/Z78, 0)</f>
        <v>-1.5812367318673904E+34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-10.616336689694673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-3.3569725758764522E-28</v>
      </c>
      <c r="AI79">
        <f t="shared" si="69"/>
        <v>-3.3569725758764522E-28</v>
      </c>
      <c r="AJ79">
        <f t="shared" si="70"/>
        <v>-10.616336689694673</v>
      </c>
      <c r="AK79">
        <f t="shared" si="92"/>
        <v>-0.74314356827862715</v>
      </c>
      <c r="AL79">
        <f t="shared" si="71"/>
        <v>-11.359480257973301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-6.1006775414068964E-32</v>
      </c>
      <c r="AR79">
        <f t="shared" si="76"/>
        <v>-6.1006775414068964E-32</v>
      </c>
      <c r="AS79">
        <f t="shared" si="77"/>
        <v>-1.9293230835502055E-3</v>
      </c>
      <c r="AT79">
        <f t="shared" si="78"/>
        <v>-1.3505261584851439E-4</v>
      </c>
      <c r="AU79">
        <f t="shared" si="79"/>
        <v>-2.0643756993987197E-3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86154.328420221442</v>
      </c>
      <c r="AO81" s="6">
        <f t="shared" si="93"/>
        <v>-8615.4328420221445</v>
      </c>
      <c r="AP81" s="6">
        <f t="shared" si="93"/>
        <v>-2811.6513506600036</v>
      </c>
      <c r="AQ81" s="6">
        <f t="shared" si="93"/>
        <v>-52158.654980893603</v>
      </c>
      <c r="AR81" s="6">
        <f t="shared" si="93"/>
        <v>22568.589246645657</v>
      </c>
      <c r="AS81" s="6">
        <f t="shared" si="93"/>
        <v>-11861.55187348954</v>
      </c>
      <c r="AT81" s="6">
        <f t="shared" si="93"/>
        <v>6919.2385928689009</v>
      </c>
      <c r="AU81" s="6">
        <f t="shared" si="93"/>
        <v>17626.275966025027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195428.04145651858</v>
      </c>
      <c r="K3">
        <v>1</v>
      </c>
      <c r="L3" s="2">
        <v>0</v>
      </c>
      <c r="O3">
        <f>$C$3</f>
        <v>195428.04145651858</v>
      </c>
      <c r="P3" s="2">
        <f>O3*C5</f>
        <v>19542.804145651859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195428.04145651858</v>
      </c>
      <c r="AF3">
        <f t="shared" ref="AF3:AF34" si="4">-$Z3*P3</f>
        <v>-19542.804145651859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173365.3291068667</v>
      </c>
      <c r="AJ3">
        <f t="shared" ref="AJ3:AJ34" si="8">AB3-AC3</f>
        <v>0</v>
      </c>
      <c r="AL3">
        <f t="shared" ref="AL3:AL34" si="9">SUM(AI3:AK3)</f>
        <v>173365.3291068667</v>
      </c>
      <c r="AN3">
        <f t="shared" ref="AN3:AN34" si="10">AE3*$K3</f>
        <v>195428.04145651858</v>
      </c>
      <c r="AO3">
        <f t="shared" ref="AO3:AO34" si="11">AF3*$K3</f>
        <v>-19542.804145651859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173365.3291068667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173365.3291068667</v>
      </c>
      <c r="AW3">
        <v>0</v>
      </c>
      <c r="AX3">
        <f>IF(Z3&gt;0, (R3*SUMPRODUCT(K3:$K$98, X3:$X$98)-K3*$AZ$3)/Z3, 0)</f>
        <v>0</v>
      </c>
      <c r="AZ3">
        <f>C6*ABS(SUMPRODUCT(X4:X69, K4:K69))/1</f>
        <v>127312.42686792277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500000</v>
      </c>
      <c r="S4">
        <f t="shared" si="1"/>
        <v>14073.645053645198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13640.617164420299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-13640.617164420299</v>
      </c>
      <c r="AK4">
        <f>G4*SUM(AB4, AE4:AF4)</f>
        <v>0</v>
      </c>
      <c r="AL4">
        <f t="shared" si="9"/>
        <v>-24024.9716644203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-9271.7450892857123</v>
      </c>
      <c r="AR4">
        <f t="shared" si="14"/>
        <v>-9271.7450892857123</v>
      </c>
      <c r="AS4">
        <f t="shared" si="15"/>
        <v>-12179.122468232408</v>
      </c>
      <c r="AT4">
        <f t="shared" si="16"/>
        <v>0</v>
      </c>
      <c r="AU4">
        <f t="shared" si="17"/>
        <v>-21450.867557518122</v>
      </c>
      <c r="AW4">
        <v>1</v>
      </c>
      <c r="AX4">
        <f>IF(Z4&gt;0, (R4*SUMPRODUCT(K4:$K$98, X4:$X$98)-K4*$AZ$3)/Z4, 0)</f>
        <v>14073.645053645198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500000</v>
      </c>
      <c r="S5">
        <f t="shared" si="1"/>
        <v>17678.362044358157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13640.617164420299</v>
      </c>
      <c r="AC5">
        <f t="shared" si="2"/>
        <v>16547.994543366993</v>
      </c>
      <c r="AE5">
        <f t="shared" si="3"/>
        <v>0</v>
      </c>
      <c r="AF5">
        <f t="shared" si="4"/>
        <v>0</v>
      </c>
      <c r="AG5">
        <f t="shared" si="5"/>
        <v>-46.802963141735447</v>
      </c>
      <c r="AH5">
        <f t="shared" si="6"/>
        <v>-11739.857627645595</v>
      </c>
      <c r="AI5">
        <f t="shared" si="7"/>
        <v>-11786.660590787331</v>
      </c>
      <c r="AJ5">
        <f t="shared" si="8"/>
        <v>-2907.3773789466941</v>
      </c>
      <c r="AK5">
        <f>G5*SUM(AB5, AE5:AF5)</f>
        <v>954.84320150942096</v>
      </c>
      <c r="AL5">
        <f t="shared" si="9"/>
        <v>-13739.194768224605</v>
      </c>
      <c r="AN5">
        <f t="shared" si="10"/>
        <v>0</v>
      </c>
      <c r="AO5">
        <f t="shared" si="11"/>
        <v>0</v>
      </c>
      <c r="AP5">
        <f t="shared" si="12"/>
        <v>-37.311035667837565</v>
      </c>
      <c r="AQ5">
        <f t="shared" si="13"/>
        <v>-9358.9426240797147</v>
      </c>
      <c r="AR5">
        <f t="shared" si="14"/>
        <v>-9396.2536597475519</v>
      </c>
      <c r="AS5">
        <f t="shared" si="15"/>
        <v>-2317.7434462266374</v>
      </c>
      <c r="AT5">
        <f t="shared" si="16"/>
        <v>761.19515426452563</v>
      </c>
      <c r="AU5">
        <f t="shared" si="17"/>
        <v>-10952.801951709665</v>
      </c>
      <c r="AW5">
        <v>2</v>
      </c>
      <c r="AX5">
        <f>IF(Z5&gt;0, (R5*SUMPRODUCT(K5:$K$98, X5:$X$98)-K5*$AZ$3)/Z5, 0)</f>
        <v>17678.362044358157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50</v>
      </c>
      <c r="R6">
        <f t="shared" si="0"/>
        <v>500000</v>
      </c>
      <c r="S6">
        <f t="shared" si="1"/>
        <v>20055.830175547322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16547.994543366993</v>
      </c>
      <c r="AC6">
        <f t="shared" si="2"/>
        <v>18063.26840878051</v>
      </c>
      <c r="AE6">
        <f t="shared" si="3"/>
        <v>0</v>
      </c>
      <c r="AF6">
        <f t="shared" si="4"/>
        <v>0</v>
      </c>
      <c r="AG6">
        <f t="shared" si="5"/>
        <v>-45.032462507594914</v>
      </c>
      <c r="AH6">
        <f t="shared" si="6"/>
        <v>-13024.710027231744</v>
      </c>
      <c r="AI6">
        <f t="shared" si="7"/>
        <v>-13069.742489739339</v>
      </c>
      <c r="AJ6">
        <f t="shared" si="8"/>
        <v>-1515.2738654135173</v>
      </c>
      <c r="AK6">
        <f>G6*SUM(AB6, AE6:AF6)</f>
        <v>1158.3596180356897</v>
      </c>
      <c r="AL6">
        <f t="shared" si="9"/>
        <v>-13426.656737117168</v>
      </c>
      <c r="AN6">
        <f t="shared" si="10"/>
        <v>0</v>
      </c>
      <c r="AO6">
        <f t="shared" si="11"/>
        <v>0</v>
      </c>
      <c r="AP6">
        <f t="shared" si="12"/>
        <v>-32.053217323304047</v>
      </c>
      <c r="AQ6">
        <f t="shared" si="13"/>
        <v>-9270.7313308808298</v>
      </c>
      <c r="AR6">
        <f t="shared" si="14"/>
        <v>-9302.7845482041339</v>
      </c>
      <c r="AS6">
        <f t="shared" si="15"/>
        <v>-1078.5420074292185</v>
      </c>
      <c r="AT6">
        <f t="shared" si="16"/>
        <v>824.49749598249127</v>
      </c>
      <c r="AU6">
        <f t="shared" si="17"/>
        <v>-9556.8290596508614</v>
      </c>
      <c r="AW6">
        <v>3</v>
      </c>
      <c r="AX6">
        <f>IF(Z6&gt;0, (R6*SUMPRODUCT(K6:$K$98, X6:$X$98)-K6*$AZ$3)/Z6, 0)</f>
        <v>20055.830175547322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500000</v>
      </c>
      <c r="S7">
        <f t="shared" si="1"/>
        <v>21436.133027927524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18063.26840878051</v>
      </c>
      <c r="AC7">
        <f t="shared" si="2"/>
        <v>18501.658943518632</v>
      </c>
      <c r="AE7">
        <f t="shared" si="3"/>
        <v>0</v>
      </c>
      <c r="AF7">
        <f t="shared" si="4"/>
        <v>0</v>
      </c>
      <c r="AG7">
        <f t="shared" si="5"/>
        <v>-43.155309120852657</v>
      </c>
      <c r="AH7">
        <f t="shared" si="6"/>
        <v>-14268.287616663032</v>
      </c>
      <c r="AI7">
        <f t="shared" si="7"/>
        <v>-14311.442925783886</v>
      </c>
      <c r="AJ7">
        <f t="shared" si="8"/>
        <v>-438.39053473812237</v>
      </c>
      <c r="AK7">
        <f>G7*SUM(AB7, AE7:AF7)</f>
        <v>1264.4287886146358</v>
      </c>
      <c r="AL7">
        <f t="shared" si="9"/>
        <v>-13485.404671907372</v>
      </c>
      <c r="AN7">
        <f t="shared" si="10"/>
        <v>0</v>
      </c>
      <c r="AO7">
        <f t="shared" si="11"/>
        <v>0</v>
      </c>
      <c r="AP7">
        <f t="shared" si="12"/>
        <v>-27.425979125450766</v>
      </c>
      <c r="AQ7">
        <f t="shared" si="13"/>
        <v>-9067.7547282691394</v>
      </c>
      <c r="AR7">
        <f t="shared" si="14"/>
        <v>-9095.1807073945911</v>
      </c>
      <c r="AS7">
        <f t="shared" si="15"/>
        <v>-278.60511022763791</v>
      </c>
      <c r="AT7">
        <f t="shared" si="16"/>
        <v>803.5673540201218</v>
      </c>
      <c r="AU7">
        <f t="shared" si="17"/>
        <v>-8570.2184636021066</v>
      </c>
      <c r="AW7">
        <v>4</v>
      </c>
      <c r="AX7">
        <f>IF(Z7&gt;0, (R7*SUMPRODUCT(K7:$K$98, X7:$X$98)-K7*$AZ$3)/Z7, 0)</f>
        <v>21436.133027927524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500000</v>
      </c>
      <c r="S8">
        <f t="shared" si="1"/>
        <v>21983.763922761842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18501.658943518632</v>
      </c>
      <c r="AC8">
        <f t="shared" si="2"/>
        <v>18102.763023837833</v>
      </c>
      <c r="AE8">
        <f t="shared" si="3"/>
        <v>0</v>
      </c>
      <c r="AF8">
        <f t="shared" si="4"/>
        <v>0</v>
      </c>
      <c r="AG8">
        <f t="shared" si="5"/>
        <v>-41.173029076004482</v>
      </c>
      <c r="AH8">
        <f t="shared" si="6"/>
        <v>-15507.269536396539</v>
      </c>
      <c r="AI8">
        <f t="shared" si="7"/>
        <v>-15548.442565472544</v>
      </c>
      <c r="AJ8">
        <f t="shared" si="8"/>
        <v>398.89591968079912</v>
      </c>
      <c r="AK8">
        <f t="shared" ref="AK8:AK39" si="30">G8*SUM(AB8:AB8, AE8:AF8)</f>
        <v>1295.1161260463043</v>
      </c>
      <c r="AL8">
        <f t="shared" si="9"/>
        <v>-13854.43051974544</v>
      </c>
      <c r="AN8">
        <f t="shared" si="10"/>
        <v>0</v>
      </c>
      <c r="AO8">
        <f t="shared" si="11"/>
        <v>0</v>
      </c>
      <c r="AP8">
        <f t="shared" si="12"/>
        <v>-23.362682429007688</v>
      </c>
      <c r="AQ8">
        <f t="shared" si="13"/>
        <v>-8799.2411938183086</v>
      </c>
      <c r="AR8">
        <f t="shared" si="14"/>
        <v>-8822.6038762473163</v>
      </c>
      <c r="AS8">
        <f t="shared" si="15"/>
        <v>226.34425746345477</v>
      </c>
      <c r="AT8">
        <f t="shared" si="16"/>
        <v>734.88367119290763</v>
      </c>
      <c r="AU8">
        <f t="shared" si="17"/>
        <v>-7861.3759475909546</v>
      </c>
      <c r="AW8">
        <v>5</v>
      </c>
      <c r="AX8">
        <f>IF(Z8&gt;0, (R8*SUMPRODUCT(K8:$K$98, X8:$X$98)-K8*$AZ$3)/Z8, 0)</f>
        <v>21983.763922761842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500000</v>
      </c>
      <c r="S9">
        <f t="shared" si="1"/>
        <v>21810.177402469439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18102.763023837833</v>
      </c>
      <c r="AC9">
        <f t="shared" si="2"/>
        <v>17043.5743376877</v>
      </c>
      <c r="AE9">
        <f t="shared" si="3"/>
        <v>0</v>
      </c>
      <c r="AF9">
        <f t="shared" si="4"/>
        <v>0</v>
      </c>
      <c r="AG9">
        <f t="shared" si="5"/>
        <v>-39.072525691051815</v>
      </c>
      <c r="AH9">
        <f t="shared" si="6"/>
        <v>-16887.73094192618</v>
      </c>
      <c r="AI9">
        <f t="shared" si="7"/>
        <v>-16926.803467617232</v>
      </c>
      <c r="AJ9">
        <f t="shared" si="8"/>
        <v>1059.1886861501334</v>
      </c>
      <c r="AK9">
        <f t="shared" si="30"/>
        <v>1267.1934116686484</v>
      </c>
      <c r="AL9">
        <f t="shared" si="9"/>
        <v>-14600.421369798451</v>
      </c>
      <c r="AN9">
        <f t="shared" si="10"/>
        <v>0</v>
      </c>
      <c r="AO9">
        <f t="shared" si="11"/>
        <v>0</v>
      </c>
      <c r="AP9">
        <f t="shared" si="12"/>
        <v>-19.795357498087252</v>
      </c>
      <c r="AQ9">
        <f t="shared" si="13"/>
        <v>-8555.8500612489916</v>
      </c>
      <c r="AR9">
        <f t="shared" si="14"/>
        <v>-8575.645418747079</v>
      </c>
      <c r="AS9">
        <f t="shared" si="15"/>
        <v>536.61795160257543</v>
      </c>
      <c r="AT9">
        <f t="shared" si="16"/>
        <v>641.99961890220152</v>
      </c>
      <c r="AU9">
        <f t="shared" si="17"/>
        <v>-7397.0278482423028</v>
      </c>
      <c r="AW9">
        <v>6</v>
      </c>
      <c r="AX9">
        <f>IF(Z9&gt;0, (R9*SUMPRODUCT(K9:$K$98, X9:$X$98)-K9*$AZ$3)/Z9, 0)</f>
        <v>21810.177402469439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500000</v>
      </c>
      <c r="S10">
        <f t="shared" si="1"/>
        <v>20883.587104770755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17043.5743376877</v>
      </c>
      <c r="AC10">
        <f t="shared" si="2"/>
        <v>15398.485443999554</v>
      </c>
      <c r="AE10">
        <f t="shared" si="3"/>
        <v>0</v>
      </c>
      <c r="AF10">
        <f t="shared" si="4"/>
        <v>0</v>
      </c>
      <c r="AG10">
        <f t="shared" si="5"/>
        <v>-36.867434140377739</v>
      </c>
      <c r="AH10">
        <f t="shared" si="6"/>
        <v>-18143.6629376356</v>
      </c>
      <c r="AI10">
        <f t="shared" si="7"/>
        <v>-18180.530371775978</v>
      </c>
      <c r="AJ10">
        <f t="shared" si="8"/>
        <v>1645.0888936881456</v>
      </c>
      <c r="AK10">
        <f t="shared" si="30"/>
        <v>1193.050203638139</v>
      </c>
      <c r="AL10">
        <f t="shared" si="9"/>
        <v>-15342.391274449694</v>
      </c>
      <c r="AN10">
        <f t="shared" si="10"/>
        <v>0</v>
      </c>
      <c r="AO10">
        <f t="shared" si="11"/>
        <v>0</v>
      </c>
      <c r="AP10">
        <f t="shared" si="12"/>
        <v>-16.676954904884472</v>
      </c>
      <c r="AQ10">
        <f t="shared" si="13"/>
        <v>-8207.2716931765408</v>
      </c>
      <c r="AR10">
        <f t="shared" si="14"/>
        <v>-8223.9486480814248</v>
      </c>
      <c r="AS10">
        <f t="shared" si="15"/>
        <v>744.154670219271</v>
      </c>
      <c r="AT10">
        <f t="shared" si="16"/>
        <v>539.67532347323322</v>
      </c>
      <c r="AU10">
        <f t="shared" si="17"/>
        <v>-6940.1186543889207</v>
      </c>
      <c r="AW10">
        <v>7</v>
      </c>
      <c r="AX10">
        <f>IF(Z10&gt;0, (R10*SUMPRODUCT(K10:$K$98, X10:$X$98)-K10*$AZ$3)/Z10, 0)</f>
        <v>20883.587104770755</v>
      </c>
    </row>
    <row r="11" spans="1:52" x14ac:dyDescent="0.25">
      <c r="A11" t="s">
        <v>33</v>
      </c>
      <c r="C11" s="25">
        <f>AU71</f>
        <v>42056.860280094181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500000</v>
      </c>
      <c r="S11">
        <f t="shared" si="1"/>
        <v>19315.410466755318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15398.485443999554</v>
      </c>
      <c r="AC11">
        <f t="shared" si="2"/>
        <v>13361.536221859504</v>
      </c>
      <c r="AE11">
        <f t="shared" si="3"/>
        <v>0</v>
      </c>
      <c r="AF11">
        <f t="shared" si="4"/>
        <v>0</v>
      </c>
      <c r="AG11">
        <f t="shared" si="5"/>
        <v>-34.587761530765</v>
      </c>
      <c r="AH11">
        <f t="shared" si="6"/>
        <v>-19109.982682089623</v>
      </c>
      <c r="AI11">
        <f t="shared" si="7"/>
        <v>-19144.570443620389</v>
      </c>
      <c r="AJ11">
        <f t="shared" si="8"/>
        <v>2036.9492221400506</v>
      </c>
      <c r="AK11">
        <f t="shared" si="30"/>
        <v>1077.8939810799689</v>
      </c>
      <c r="AL11">
        <f t="shared" si="9"/>
        <v>-16029.727240400369</v>
      </c>
      <c r="AN11">
        <f t="shared" si="10"/>
        <v>0</v>
      </c>
      <c r="AO11">
        <f t="shared" si="11"/>
        <v>0</v>
      </c>
      <c r="AP11">
        <f t="shared" si="12"/>
        <v>-13.969416775626017</v>
      </c>
      <c r="AQ11">
        <f t="shared" si="13"/>
        <v>-7718.201492272201</v>
      </c>
      <c r="AR11">
        <f t="shared" si="14"/>
        <v>-7732.1709090478271</v>
      </c>
      <c r="AS11">
        <f t="shared" si="15"/>
        <v>822.68962706798879</v>
      </c>
      <c r="AT11">
        <f t="shared" si="16"/>
        <v>435.34330049811092</v>
      </c>
      <c r="AU11">
        <f t="shared" si="17"/>
        <v>-6474.1379814817274</v>
      </c>
      <c r="AW11">
        <v>8</v>
      </c>
      <c r="AX11">
        <f>IF(Z11&gt;0, (R11*SUMPRODUCT(K11:$K$98, X11:$X$98)-K11*$AZ$3)/Z11, 0)</f>
        <v>19315.410466755318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500000</v>
      </c>
      <c r="S12">
        <f t="shared" si="1"/>
        <v>17294.179603045999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13361.536221859504</v>
      </c>
      <c r="AC12">
        <f t="shared" si="2"/>
        <v>11152.551221584174</v>
      </c>
      <c r="AE12">
        <f t="shared" si="3"/>
        <v>0</v>
      </c>
      <c r="AF12">
        <f t="shared" si="4"/>
        <v>0</v>
      </c>
      <c r="AG12">
        <f t="shared" si="5"/>
        <v>-32.243655026052501</v>
      </c>
      <c r="AH12">
        <f t="shared" si="6"/>
        <v>-19982.288894048499</v>
      </c>
      <c r="AI12">
        <f t="shared" si="7"/>
        <v>-20014.532549074553</v>
      </c>
      <c r="AJ12">
        <f t="shared" si="8"/>
        <v>2208.9850002753301</v>
      </c>
      <c r="AK12">
        <f t="shared" si="30"/>
        <v>935.3075355301653</v>
      </c>
      <c r="AL12">
        <f t="shared" si="9"/>
        <v>-16870.240013269056</v>
      </c>
      <c r="AN12">
        <f t="shared" si="10"/>
        <v>0</v>
      </c>
      <c r="AO12">
        <f t="shared" si="11"/>
        <v>0</v>
      </c>
      <c r="AP12">
        <f t="shared" si="12"/>
        <v>-11.627385244442229</v>
      </c>
      <c r="AQ12">
        <f t="shared" si="13"/>
        <v>-7205.8136972719703</v>
      </c>
      <c r="AR12">
        <f t="shared" si="14"/>
        <v>-7217.4410825164132</v>
      </c>
      <c r="AS12">
        <f t="shared" si="15"/>
        <v>796.58213613322141</v>
      </c>
      <c r="AT12">
        <f t="shared" si="16"/>
        <v>337.2812737529926</v>
      </c>
      <c r="AU12">
        <f t="shared" si="17"/>
        <v>-6083.5776726301983</v>
      </c>
      <c r="AW12">
        <v>9</v>
      </c>
      <c r="AX12">
        <f>IF(Z12&gt;0, (R12*SUMPRODUCT(K12:$K$98, X12:$X$98)-K12*$AZ$3)/Z12, 0)</f>
        <v>17294.179603045999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500000</v>
      </c>
      <c r="S13">
        <f t="shared" si="1"/>
        <v>14848.028710390894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11152.551221584174</v>
      </c>
      <c r="AC13">
        <f t="shared" si="2"/>
        <v>8865.6808207379727</v>
      </c>
      <c r="AE13">
        <f t="shared" si="3"/>
        <v>0</v>
      </c>
      <c r="AF13">
        <f t="shared" si="4"/>
        <v>0</v>
      </c>
      <c r="AG13">
        <f t="shared" si="5"/>
        <v>-29.854740294695226</v>
      </c>
      <c r="AH13">
        <f t="shared" si="6"/>
        <v>-20664.781810967506</v>
      </c>
      <c r="AI13">
        <f t="shared" si="7"/>
        <v>-20694.636551262203</v>
      </c>
      <c r="AJ13">
        <f t="shared" si="8"/>
        <v>2286.8704008462009</v>
      </c>
      <c r="AK13">
        <f t="shared" si="30"/>
        <v>780.67858551089228</v>
      </c>
      <c r="AL13">
        <f t="shared" si="9"/>
        <v>-17627.087564905109</v>
      </c>
      <c r="AN13">
        <f t="shared" si="10"/>
        <v>0</v>
      </c>
      <c r="AO13">
        <f t="shared" si="11"/>
        <v>0</v>
      </c>
      <c r="AP13">
        <f t="shared" si="12"/>
        <v>-9.6124273602576924</v>
      </c>
      <c r="AQ13">
        <f t="shared" si="13"/>
        <v>-6653.5066831177528</v>
      </c>
      <c r="AR13">
        <f t="shared" si="14"/>
        <v>-6663.1191104780119</v>
      </c>
      <c r="AS13">
        <f t="shared" si="15"/>
        <v>736.31106462391381</v>
      </c>
      <c r="AT13">
        <f t="shared" si="16"/>
        <v>251.35761091398845</v>
      </c>
      <c r="AU13">
        <f t="shared" si="17"/>
        <v>-5675.4504349401086</v>
      </c>
      <c r="AW13">
        <v>10</v>
      </c>
      <c r="AX13">
        <f>IF(Z13&gt;0, (R13*SUMPRODUCT(K13:$K$98, X13:$X$98)-K13*$AZ$3)/Z13, 0)</f>
        <v>14848.028710390894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500000</v>
      </c>
      <c r="S14">
        <f t="shared" si="1"/>
        <v>12036.817806952868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8865.6808207379727</v>
      </c>
      <c r="AC14">
        <f t="shared" si="2"/>
        <v>6604.087795143234</v>
      </c>
      <c r="AE14">
        <f t="shared" si="3"/>
        <v>0</v>
      </c>
      <c r="AF14">
        <f t="shared" si="4"/>
        <v>0</v>
      </c>
      <c r="AG14">
        <f t="shared" si="5"/>
        <v>-27.43286432120162</v>
      </c>
      <c r="AH14">
        <f t="shared" si="6"/>
        <v>-21233.285705466511</v>
      </c>
      <c r="AI14">
        <f t="shared" si="7"/>
        <v>-21260.718569787714</v>
      </c>
      <c r="AJ14">
        <f t="shared" si="8"/>
        <v>2261.5930255947387</v>
      </c>
      <c r="AK14">
        <f t="shared" si="30"/>
        <v>620.59765745165816</v>
      </c>
      <c r="AL14">
        <f t="shared" si="9"/>
        <v>-18378.527886741318</v>
      </c>
      <c r="AN14">
        <f t="shared" si="10"/>
        <v>0</v>
      </c>
      <c r="AO14">
        <f t="shared" si="11"/>
        <v>0</v>
      </c>
      <c r="AP14">
        <f t="shared" si="12"/>
        <v>-7.8862929593309934</v>
      </c>
      <c r="AQ14">
        <f t="shared" si="13"/>
        <v>-6104.0622518250111</v>
      </c>
      <c r="AR14">
        <f t="shared" si="14"/>
        <v>-6111.9485447843426</v>
      </c>
      <c r="AS14">
        <f t="shared" si="15"/>
        <v>650.153952055074</v>
      </c>
      <c r="AT14">
        <f t="shared" si="16"/>
        <v>178.40699677706647</v>
      </c>
      <c r="AU14">
        <f t="shared" si="17"/>
        <v>-5283.3875959522029</v>
      </c>
      <c r="AW14">
        <v>11</v>
      </c>
      <c r="AX14">
        <f>IF(Z14&gt;0, (R14*SUMPRODUCT(K14:$K$98, X14:$X$98)-K14*$AZ$3)/Z14, 0)</f>
        <v>12036.817806952868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500000</v>
      </c>
      <c r="S15">
        <f t="shared" si="1"/>
        <v>8848.0859410710127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6604.087795143234</v>
      </c>
      <c r="AC15">
        <f t="shared" si="2"/>
        <v>4421.377023249468</v>
      </c>
      <c r="AE15">
        <f t="shared" si="3"/>
        <v>0</v>
      </c>
      <c r="AF15">
        <f t="shared" si="4"/>
        <v>0</v>
      </c>
      <c r="AG15">
        <f t="shared" si="5"/>
        <v>-24.984934892677387</v>
      </c>
      <c r="AH15">
        <f t="shared" si="6"/>
        <v>-21736.007853122203</v>
      </c>
      <c r="AI15">
        <f t="shared" si="7"/>
        <v>-21760.992788014879</v>
      </c>
      <c r="AJ15">
        <f t="shared" si="8"/>
        <v>2182.7107718937659</v>
      </c>
      <c r="AK15">
        <f t="shared" si="30"/>
        <v>462.28614566002642</v>
      </c>
      <c r="AL15">
        <f t="shared" si="9"/>
        <v>-19115.995870461087</v>
      </c>
      <c r="AN15">
        <f t="shared" si="10"/>
        <v>0</v>
      </c>
      <c r="AO15">
        <f t="shared" si="11"/>
        <v>0</v>
      </c>
      <c r="AP15">
        <f t="shared" si="12"/>
        <v>-6.4130104858124621</v>
      </c>
      <c r="AQ15">
        <f t="shared" si="13"/>
        <v>-5579.0918359618472</v>
      </c>
      <c r="AR15">
        <f t="shared" si="14"/>
        <v>-5585.5048464476595</v>
      </c>
      <c r="AS15">
        <f t="shared" si="15"/>
        <v>560.24749024873427</v>
      </c>
      <c r="AT15">
        <f t="shared" si="16"/>
        <v>118.65733940465293</v>
      </c>
      <c r="AU15">
        <f t="shared" si="17"/>
        <v>-4906.600016794273</v>
      </c>
      <c r="AW15">
        <v>12</v>
      </c>
      <c r="AX15">
        <f>IF(Z15&gt;0, (R15*SUMPRODUCT(K15:$K$98, X15:$X$98)-K15*$AZ$3)/Z15, 0)</f>
        <v>8848.0859410710127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500000</v>
      </c>
      <c r="S16">
        <f t="shared" si="1"/>
        <v>5198.8026837459611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4421.377023249468</v>
      </c>
      <c r="AC16">
        <f t="shared" si="2"/>
        <v>2343.4918657976814</v>
      </c>
      <c r="AE16">
        <f t="shared" si="3"/>
        <v>0</v>
      </c>
      <c r="AF16">
        <f t="shared" si="4"/>
        <v>0</v>
      </c>
      <c r="AG16">
        <f t="shared" si="5"/>
        <v>-22.538765253820852</v>
      </c>
      <c r="AH16">
        <f t="shared" si="6"/>
        <v>-21963.202899297616</v>
      </c>
      <c r="AI16">
        <f t="shared" si="7"/>
        <v>-21985.741664551435</v>
      </c>
      <c r="AJ16">
        <f t="shared" si="8"/>
        <v>2077.8851574517867</v>
      </c>
      <c r="AK16">
        <f t="shared" si="30"/>
        <v>309.4963916274628</v>
      </c>
      <c r="AL16">
        <f t="shared" si="9"/>
        <v>-19598.360115472184</v>
      </c>
      <c r="AN16">
        <f t="shared" si="10"/>
        <v>0</v>
      </c>
      <c r="AO16">
        <f t="shared" si="11"/>
        <v>0</v>
      </c>
      <c r="AP16">
        <f t="shared" si="12"/>
        <v>-5.1653032735703324</v>
      </c>
      <c r="AQ16">
        <f t="shared" si="13"/>
        <v>-5033.3992371032618</v>
      </c>
      <c r="AR16">
        <f t="shared" si="14"/>
        <v>-5038.5645403768322</v>
      </c>
      <c r="AS16">
        <f t="shared" si="15"/>
        <v>476.19764814176932</v>
      </c>
      <c r="AT16">
        <f t="shared" si="16"/>
        <v>70.9285848993228</v>
      </c>
      <c r="AU16">
        <f t="shared" si="17"/>
        <v>-4491.4383073357394</v>
      </c>
      <c r="AW16">
        <v>13</v>
      </c>
      <c r="AX16">
        <f>IF(Z16&gt;0, (R16*SUMPRODUCT(K16:$K$98, X16:$X$98)-K16*$AZ$3)/Z16, 0)</f>
        <v>5198.8026837459611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500000</v>
      </c>
      <c r="S17">
        <f t="shared" si="1"/>
        <v>1083.6814798924934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2343.4918657976814</v>
      </c>
      <c r="AC17">
        <f t="shared" si="2"/>
        <v>436.17002022124149</v>
      </c>
      <c r="AE17">
        <f t="shared" si="3"/>
        <v>0</v>
      </c>
      <c r="AF17">
        <f t="shared" si="4"/>
        <v>0</v>
      </c>
      <c r="AG17">
        <f t="shared" si="5"/>
        <v>-20.124456692962571</v>
      </c>
      <c r="AH17">
        <f t="shared" si="6"/>
        <v>-21889.209083200709</v>
      </c>
      <c r="AI17">
        <f t="shared" si="7"/>
        <v>-21909.333539893672</v>
      </c>
      <c r="AJ17">
        <f t="shared" si="8"/>
        <v>1907.32184557644</v>
      </c>
      <c r="AK17">
        <f t="shared" si="30"/>
        <v>164.0444306058377</v>
      </c>
      <c r="AL17">
        <f t="shared" si="9"/>
        <v>-19837.967263711394</v>
      </c>
      <c r="AN17">
        <f t="shared" si="10"/>
        <v>0</v>
      </c>
      <c r="AO17">
        <f t="shared" si="11"/>
        <v>0</v>
      </c>
      <c r="AP17">
        <f t="shared" si="12"/>
        <v>-4.1178625575108612</v>
      </c>
      <c r="AQ17">
        <f t="shared" si="13"/>
        <v>-4478.9658609148555</v>
      </c>
      <c r="AR17">
        <f t="shared" si="14"/>
        <v>-4483.0837234723667</v>
      </c>
      <c r="AS17">
        <f t="shared" si="15"/>
        <v>390.27583864006988</v>
      </c>
      <c r="AT17">
        <f t="shared" si="16"/>
        <v>33.566740651249049</v>
      </c>
      <c r="AU17">
        <f t="shared" si="17"/>
        <v>-4059.2411441810482</v>
      </c>
      <c r="AW17">
        <v>14</v>
      </c>
      <c r="AX17">
        <f>IF(Z17&gt;0, (R17*SUMPRODUCT(K17:$K$98, X17:$X$98)-K17*$AZ$3)/Z17, 0)</f>
        <v>1083.6814798924934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50</v>
      </c>
      <c r="R18">
        <f t="shared" si="0"/>
        <v>500000</v>
      </c>
      <c r="S18">
        <f t="shared" si="1"/>
        <v>-3523.8167322695649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436.17002022124149</v>
      </c>
      <c r="AC18">
        <f t="shared" si="2"/>
        <v>-1251.655312544659</v>
      </c>
      <c r="AE18">
        <f t="shared" si="3"/>
        <v>0</v>
      </c>
      <c r="AF18">
        <f t="shared" si="4"/>
        <v>0</v>
      </c>
      <c r="AG18">
        <f t="shared" si="5"/>
        <v>-17.75993769883873</v>
      </c>
      <c r="AH18">
        <f t="shared" si="6"/>
        <v>-21632.744271942167</v>
      </c>
      <c r="AI18">
        <f t="shared" si="7"/>
        <v>-21650.504209641007</v>
      </c>
      <c r="AJ18">
        <f t="shared" si="8"/>
        <v>1687.8253327659004</v>
      </c>
      <c r="AK18">
        <f t="shared" si="30"/>
        <v>30.531901415486907</v>
      </c>
      <c r="AL18">
        <f t="shared" si="9"/>
        <v>-19932.146975459618</v>
      </c>
      <c r="AN18">
        <f t="shared" si="10"/>
        <v>0</v>
      </c>
      <c r="AO18">
        <f t="shared" si="11"/>
        <v>0</v>
      </c>
      <c r="AP18">
        <f t="shared" si="12"/>
        <v>-3.2446742178629431</v>
      </c>
      <c r="AQ18">
        <f t="shared" si="13"/>
        <v>-3952.2214993683569</v>
      </c>
      <c r="AR18">
        <f t="shared" si="14"/>
        <v>-3955.4661735862201</v>
      </c>
      <c r="AS18">
        <f t="shared" si="15"/>
        <v>308.35937796333309</v>
      </c>
      <c r="AT18">
        <f t="shared" si="16"/>
        <v>5.5780642378965721</v>
      </c>
      <c r="AU18">
        <f t="shared" si="17"/>
        <v>-3641.5287313849904</v>
      </c>
      <c r="AW18">
        <v>15</v>
      </c>
      <c r="AX18">
        <f>IF(Z18&gt;0, (R18*SUMPRODUCT(K18:$K$98, X18:$X$98)-K18*$AZ$3)/Z18, 0)</f>
        <v>-3523.8167322695649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50</v>
      </c>
      <c r="R19">
        <f t="shared" si="0"/>
        <v>500000</v>
      </c>
      <c r="S19">
        <f t="shared" si="1"/>
        <v>-8767.254257392231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-1251.655312544659</v>
      </c>
      <c r="AC19">
        <f t="shared" si="2"/>
        <v>-2711.7870546371669</v>
      </c>
      <c r="AE19">
        <f t="shared" si="3"/>
        <v>0</v>
      </c>
      <c r="AF19">
        <f t="shared" si="4"/>
        <v>0</v>
      </c>
      <c r="AG19">
        <f t="shared" si="5"/>
        <v>-15.465429512042988</v>
      </c>
      <c r="AH19">
        <f t="shared" si="6"/>
        <v>-21169.088098073531</v>
      </c>
      <c r="AI19">
        <f t="shared" si="7"/>
        <v>-21184.553527585573</v>
      </c>
      <c r="AJ19">
        <f t="shared" si="8"/>
        <v>1460.1317420925079</v>
      </c>
      <c r="AK19">
        <f t="shared" si="30"/>
        <v>-87.615871878126129</v>
      </c>
      <c r="AL19">
        <f t="shared" si="9"/>
        <v>-19812.037657371191</v>
      </c>
      <c r="AN19">
        <f t="shared" si="10"/>
        <v>0</v>
      </c>
      <c r="AO19">
        <f t="shared" si="11"/>
        <v>0</v>
      </c>
      <c r="AP19">
        <f t="shared" si="12"/>
        <v>-2.5227465631207715</v>
      </c>
      <c r="AQ19">
        <f t="shared" si="13"/>
        <v>-3453.1368302593692</v>
      </c>
      <c r="AR19">
        <f t="shared" si="14"/>
        <v>-3455.6595768224897</v>
      </c>
      <c r="AS19">
        <f t="shared" si="15"/>
        <v>238.17911627989579</v>
      </c>
      <c r="AT19">
        <f t="shared" si="16"/>
        <v>-14.292046624586378</v>
      </c>
      <c r="AU19">
        <f t="shared" si="17"/>
        <v>-3231.7725071671803</v>
      </c>
      <c r="AW19">
        <v>16</v>
      </c>
      <c r="AX19">
        <f>IF(Z19&gt;0, (R19*SUMPRODUCT(K19:$K$98, X19:$X$98)-K19*$AZ$3)/Z19, 0)</f>
        <v>-8767.254257392231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500000</v>
      </c>
      <c r="S20">
        <f t="shared" si="1"/>
        <v>-14855.828232361522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-2711.7870546371669</v>
      </c>
      <c r="AC20">
        <f t="shared" si="2"/>
        <v>-3939.8437444716637</v>
      </c>
      <c r="AE20">
        <f t="shared" si="3"/>
        <v>0</v>
      </c>
      <c r="AF20">
        <f t="shared" si="4"/>
        <v>0</v>
      </c>
      <c r="AG20">
        <f t="shared" si="5"/>
        <v>-13.260262850539755</v>
      </c>
      <c r="AH20">
        <f t="shared" si="6"/>
        <v>-20505.123663828042</v>
      </c>
      <c r="AI20">
        <f t="shared" si="7"/>
        <v>-20518.383926678584</v>
      </c>
      <c r="AJ20">
        <f t="shared" si="8"/>
        <v>1228.0566898344969</v>
      </c>
      <c r="AK20">
        <f t="shared" si="30"/>
        <v>-189.82509382460171</v>
      </c>
      <c r="AL20">
        <f t="shared" si="9"/>
        <v>-19480.15233066869</v>
      </c>
      <c r="AN20">
        <f t="shared" si="10"/>
        <v>0</v>
      </c>
      <c r="AO20">
        <f t="shared" si="11"/>
        <v>0</v>
      </c>
      <c r="AP20">
        <f t="shared" si="12"/>
        <v>-1.9312822434424162</v>
      </c>
      <c r="AQ20">
        <f t="shared" si="13"/>
        <v>-2986.4552217326554</v>
      </c>
      <c r="AR20">
        <f t="shared" si="14"/>
        <v>-2988.3865039760981</v>
      </c>
      <c r="AS20">
        <f t="shared" si="15"/>
        <v>178.85950721719624</v>
      </c>
      <c r="AT20">
        <f t="shared" si="16"/>
        <v>-27.646950682302755</v>
      </c>
      <c r="AU20">
        <f t="shared" si="17"/>
        <v>-2837.1739474412052</v>
      </c>
      <c r="AW20">
        <v>17</v>
      </c>
      <c r="AX20">
        <f>IF(Z20&gt;0, (R20*SUMPRODUCT(K20:$K$98, X20:$X$98)-K20*$AZ$3)/Z20, 0)</f>
        <v>-14855.828232361522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50</v>
      </c>
      <c r="R21">
        <f t="shared" si="0"/>
        <v>500000</v>
      </c>
      <c r="S21">
        <f t="shared" si="1"/>
        <v>-22121.769747932285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-3939.8437444716637</v>
      </c>
      <c r="AC21">
        <f t="shared" si="2"/>
        <v>-4939.6202693964005</v>
      </c>
      <c r="AE21">
        <f t="shared" si="3"/>
        <v>0</v>
      </c>
      <c r="AF21">
        <f t="shared" si="4"/>
        <v>0</v>
      </c>
      <c r="AG21">
        <f t="shared" si="5"/>
        <v>-11.164613694295651</v>
      </c>
      <c r="AH21">
        <f t="shared" si="6"/>
        <v>-19630.465277387069</v>
      </c>
      <c r="AI21">
        <f t="shared" si="7"/>
        <v>-19641.629891081364</v>
      </c>
      <c r="AJ21">
        <f t="shared" si="8"/>
        <v>999.7765249247368</v>
      </c>
      <c r="AK21">
        <f t="shared" si="30"/>
        <v>-275.78906211301648</v>
      </c>
      <c r="AL21">
        <f t="shared" si="9"/>
        <v>-18917.642428269643</v>
      </c>
      <c r="AN21">
        <f t="shared" si="10"/>
        <v>0</v>
      </c>
      <c r="AO21">
        <f t="shared" si="11"/>
        <v>0</v>
      </c>
      <c r="AP21">
        <f t="shared" si="12"/>
        <v>-1.4518417886232569</v>
      </c>
      <c r="AQ21">
        <f t="shared" si="13"/>
        <v>-2552.7376584816443</v>
      </c>
      <c r="AR21">
        <f t="shared" si="14"/>
        <v>-2554.1895002702677</v>
      </c>
      <c r="AS21">
        <f t="shared" si="15"/>
        <v>130.0105295100268</v>
      </c>
      <c r="AT21">
        <f t="shared" si="16"/>
        <v>-35.863496595987932</v>
      </c>
      <c r="AU21">
        <f t="shared" si="17"/>
        <v>-2460.0424673562284</v>
      </c>
      <c r="AW21">
        <v>18</v>
      </c>
      <c r="AX21">
        <f>IF(Z21&gt;0, (R21*SUMPRODUCT(K21:$K$98, X21:$X$98)-K21*$AZ$3)/Z21, 0)</f>
        <v>-22121.769747932285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500000</v>
      </c>
      <c r="S22">
        <f t="shared" si="1"/>
        <v>-31074.714855928247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-4939.6202693964005</v>
      </c>
      <c r="AC22">
        <f t="shared" si="2"/>
        <v>-5718.5376628709728</v>
      </c>
      <c r="AE22">
        <f t="shared" si="3"/>
        <v>0</v>
      </c>
      <c r="AF22">
        <f t="shared" si="4"/>
        <v>0</v>
      </c>
      <c r="AG22">
        <f t="shared" si="5"/>
        <v>-9.2012713381021172</v>
      </c>
      <c r="AH22">
        <f t="shared" si="6"/>
        <v>-18516.962192505765</v>
      </c>
      <c r="AI22">
        <f t="shared" si="7"/>
        <v>-18526.163463843866</v>
      </c>
      <c r="AJ22">
        <f t="shared" si="8"/>
        <v>778.91739347457224</v>
      </c>
      <c r="AK22">
        <f t="shared" si="30"/>
        <v>-345.77341885774808</v>
      </c>
      <c r="AL22">
        <f t="shared" si="9"/>
        <v>-18093.019489227041</v>
      </c>
      <c r="AN22">
        <f t="shared" si="10"/>
        <v>0</v>
      </c>
      <c r="AO22">
        <f t="shared" si="11"/>
        <v>0</v>
      </c>
      <c r="AP22">
        <f t="shared" si="12"/>
        <v>-1.0683299583607873</v>
      </c>
      <c r="AQ22">
        <f t="shared" si="13"/>
        <v>-2149.9447979727006</v>
      </c>
      <c r="AR22">
        <f t="shared" si="14"/>
        <v>-2151.0131279310613</v>
      </c>
      <c r="AS22">
        <f t="shared" si="15"/>
        <v>90.437588020181423</v>
      </c>
      <c r="AT22">
        <f t="shared" si="16"/>
        <v>-40.146637197937331</v>
      </c>
      <c r="AU22">
        <f t="shared" si="17"/>
        <v>-2100.722177108817</v>
      </c>
      <c r="AW22">
        <v>19</v>
      </c>
      <c r="AX22">
        <f>IF(Z22&gt;0, (R22*SUMPRODUCT(K22:$K$98, X22:$X$98)-K22*$AZ$3)/Z22, 0)</f>
        <v>-31074.714855928247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500000</v>
      </c>
      <c r="S23">
        <f t="shared" si="1"/>
        <v>-42533.720028150863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-5718.5376628709728</v>
      </c>
      <c r="AC23">
        <f t="shared" si="2"/>
        <v>-6284.7143670873584</v>
      </c>
      <c r="AE23">
        <f t="shared" si="3"/>
        <v>0</v>
      </c>
      <c r="AF23">
        <f t="shared" si="4"/>
        <v>0</v>
      </c>
      <c r="AG23">
        <f t="shared" si="5"/>
        <v>-7.3879199408467349</v>
      </c>
      <c r="AH23">
        <f t="shared" si="6"/>
        <v>-17213.386838743612</v>
      </c>
      <c r="AI23">
        <f t="shared" si="7"/>
        <v>-17220.77475868446</v>
      </c>
      <c r="AJ23">
        <f t="shared" si="8"/>
        <v>566.17670421638559</v>
      </c>
      <c r="AK23">
        <f t="shared" si="30"/>
        <v>-400.29763640096814</v>
      </c>
      <c r="AL23">
        <f t="shared" si="9"/>
        <v>-17054.895690869042</v>
      </c>
      <c r="AN23">
        <f t="shared" si="10"/>
        <v>0</v>
      </c>
      <c r="AO23">
        <f t="shared" si="11"/>
        <v>0</v>
      </c>
      <c r="AP23">
        <f t="shared" si="12"/>
        <v>-0.76588176094269123</v>
      </c>
      <c r="AQ23">
        <f t="shared" si="13"/>
        <v>-1784.4561296550462</v>
      </c>
      <c r="AR23">
        <f t="shared" si="14"/>
        <v>-1785.2220114159891</v>
      </c>
      <c r="AS23">
        <f t="shared" si="15"/>
        <v>58.693707390158401</v>
      </c>
      <c r="AT23">
        <f t="shared" si="16"/>
        <v>-41.497561035133955</v>
      </c>
      <c r="AU23">
        <f t="shared" si="17"/>
        <v>-1768.0258650609646</v>
      </c>
      <c r="AW23">
        <v>20</v>
      </c>
      <c r="AX23">
        <f>IF(Z23&gt;0, (R23*SUMPRODUCT(K23:$K$98, X23:$X$98)-K23*$AZ$3)/Z23, 0)</f>
        <v>-42533.720028150863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500000</v>
      </c>
      <c r="S24">
        <f t="shared" si="1"/>
        <v>-57859.196334239998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-6284.7143670873584</v>
      </c>
      <c r="AC24">
        <f t="shared" si="2"/>
        <v>-6655.0918416028398</v>
      </c>
      <c r="AE24">
        <f t="shared" si="3"/>
        <v>0</v>
      </c>
      <c r="AF24">
        <f t="shared" si="4"/>
        <v>0</v>
      </c>
      <c r="AG24">
        <f t="shared" si="5"/>
        <v>-5.7511098176665127</v>
      </c>
      <c r="AH24">
        <f t="shared" si="6"/>
        <v>-15629.309237717551</v>
      </c>
      <c r="AI24">
        <f t="shared" si="7"/>
        <v>-15635.060347535218</v>
      </c>
      <c r="AJ24">
        <f t="shared" si="8"/>
        <v>370.37747451548148</v>
      </c>
      <c r="AK24">
        <f t="shared" si="30"/>
        <v>-439.93000569611513</v>
      </c>
      <c r="AL24">
        <f t="shared" si="9"/>
        <v>-15704.612878715852</v>
      </c>
      <c r="AN24">
        <f t="shared" si="10"/>
        <v>0</v>
      </c>
      <c r="AO24">
        <f t="shared" si="11"/>
        <v>0</v>
      </c>
      <c r="AP24">
        <f t="shared" si="12"/>
        <v>-0.53232049144756666</v>
      </c>
      <c r="AQ24">
        <f t="shared" si="13"/>
        <v>-1446.6427938570509</v>
      </c>
      <c r="AR24">
        <f t="shared" si="14"/>
        <v>-1447.1751143484987</v>
      </c>
      <c r="AS24">
        <f t="shared" si="15"/>
        <v>34.281995215870573</v>
      </c>
      <c r="AT24">
        <f t="shared" si="16"/>
        <v>-40.719750493254502</v>
      </c>
      <c r="AU24">
        <f t="shared" si="17"/>
        <v>-1453.6128696258827</v>
      </c>
      <c r="AW24">
        <v>21</v>
      </c>
      <c r="AX24">
        <f>IF(Z24&gt;0, (R24*SUMPRODUCT(K24:$K$98, X24:$X$98)-K24*$AZ$3)/Z24, 0)</f>
        <v>-57859.196334239998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500000</v>
      </c>
      <c r="S25">
        <f t="shared" si="1"/>
        <v>-79243.388636160613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-6655.0918416028398</v>
      </c>
      <c r="AC25">
        <f t="shared" si="2"/>
        <v>-6839.1644076567136</v>
      </c>
      <c r="AE25">
        <f t="shared" si="3"/>
        <v>0</v>
      </c>
      <c r="AF25">
        <f t="shared" si="4"/>
        <v>0</v>
      </c>
      <c r="AG25">
        <f t="shared" si="5"/>
        <v>-4.3152902250673328</v>
      </c>
      <c r="AH25">
        <f t="shared" si="6"/>
        <v>-13783.084944225153</v>
      </c>
      <c r="AI25">
        <f t="shared" si="7"/>
        <v>-13787.400234450221</v>
      </c>
      <c r="AJ25">
        <f t="shared" si="8"/>
        <v>184.07256605387374</v>
      </c>
      <c r="AK25">
        <f t="shared" si="30"/>
        <v>-465.85642891219885</v>
      </c>
      <c r="AL25">
        <f t="shared" si="9"/>
        <v>-14069.184097308545</v>
      </c>
      <c r="AN25">
        <f t="shared" si="10"/>
        <v>0</v>
      </c>
      <c r="AO25">
        <f t="shared" si="11"/>
        <v>0</v>
      </c>
      <c r="AP25">
        <f t="shared" si="12"/>
        <v>-0.35662641742430307</v>
      </c>
      <c r="AQ25">
        <f t="shared" si="13"/>
        <v>-1139.0687412309956</v>
      </c>
      <c r="AR25">
        <f t="shared" si="14"/>
        <v>-1139.42536764842</v>
      </c>
      <c r="AS25">
        <f t="shared" si="15"/>
        <v>15.212218959587382</v>
      </c>
      <c r="AT25">
        <f t="shared" si="16"/>
        <v>-38.499544784254859</v>
      </c>
      <c r="AU25">
        <f t="shared" si="17"/>
        <v>-1162.7126934730875</v>
      </c>
      <c r="AW25">
        <v>22</v>
      </c>
      <c r="AX25">
        <f>IF(Z25&gt;0, (R25*SUMPRODUCT(K25:$K$98, X25:$X$98)-K25*$AZ$3)/Z25, 0)</f>
        <v>-79243.388636160613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500000</v>
      </c>
      <c r="S26">
        <f t="shared" si="1"/>
        <v>-110576.44414452281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-6839.1644076567136</v>
      </c>
      <c r="AC26">
        <f t="shared" si="2"/>
        <v>-6850.9383026348669</v>
      </c>
      <c r="AE26">
        <f t="shared" si="3"/>
        <v>0</v>
      </c>
      <c r="AF26">
        <f t="shared" si="4"/>
        <v>0</v>
      </c>
      <c r="AG26">
        <f t="shared" si="5"/>
        <v>-3.0978289976845015</v>
      </c>
      <c r="AH26">
        <f t="shared" si="6"/>
        <v>-11743.083251321579</v>
      </c>
      <c r="AI26">
        <f t="shared" si="7"/>
        <v>-11746.181080319264</v>
      </c>
      <c r="AJ26">
        <f t="shared" si="8"/>
        <v>11.773894978153294</v>
      </c>
      <c r="AK26">
        <f t="shared" si="30"/>
        <v>-478.74150853597001</v>
      </c>
      <c r="AL26">
        <f t="shared" si="9"/>
        <v>-12213.148693877081</v>
      </c>
      <c r="AN26">
        <f t="shared" si="10"/>
        <v>0</v>
      </c>
      <c r="AO26">
        <f t="shared" si="11"/>
        <v>0</v>
      </c>
      <c r="AP26">
        <f t="shared" si="12"/>
        <v>-0.22858246896859011</v>
      </c>
      <c r="AQ26">
        <f t="shared" si="13"/>
        <v>-866.49810718963511</v>
      </c>
      <c r="AR26">
        <f t="shared" si="14"/>
        <v>-866.72668965860373</v>
      </c>
      <c r="AS26">
        <f t="shared" si="15"/>
        <v>0.86877164152534037</v>
      </c>
      <c r="AT26">
        <f t="shared" si="16"/>
        <v>-35.325357242344616</v>
      </c>
      <c r="AU26">
        <f t="shared" si="17"/>
        <v>-901.183275259423</v>
      </c>
      <c r="AW26">
        <v>23</v>
      </c>
      <c r="AX26">
        <f>IF(Z26&gt;0, (R26*SUMPRODUCT(K26:$K$98, X26:$X$98)-K26*$AZ$3)/Z26, 0)</f>
        <v>-110576.44414452281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500000</v>
      </c>
      <c r="S27">
        <f t="shared" si="1"/>
        <v>-158922.07240234877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-6850.9383026348669</v>
      </c>
      <c r="AC27">
        <f t="shared" si="2"/>
        <v>-6710.9231542416082</v>
      </c>
      <c r="AE27">
        <f t="shared" si="3"/>
        <v>0</v>
      </c>
      <c r="AF27">
        <f t="shared" si="4"/>
        <v>0</v>
      </c>
      <c r="AG27">
        <f t="shared" si="5"/>
        <v>-2.1113880069633502</v>
      </c>
      <c r="AH27">
        <f t="shared" si="6"/>
        <v>-9554.6270074430631</v>
      </c>
      <c r="AI27">
        <f t="shared" si="7"/>
        <v>-9556.7383954500256</v>
      </c>
      <c r="AJ27">
        <f t="shared" si="8"/>
        <v>-140.01514839325864</v>
      </c>
      <c r="AK27">
        <f t="shared" si="30"/>
        <v>-479.56568118444073</v>
      </c>
      <c r="AL27">
        <f t="shared" si="9"/>
        <v>-10176.319225027724</v>
      </c>
      <c r="AN27">
        <f t="shared" si="10"/>
        <v>0</v>
      </c>
      <c r="AO27">
        <f t="shared" si="11"/>
        <v>0</v>
      </c>
      <c r="AP27">
        <f t="shared" si="12"/>
        <v>-0.13910268286247987</v>
      </c>
      <c r="AQ27">
        <f t="shared" si="13"/>
        <v>-629.47892386541707</v>
      </c>
      <c r="AR27">
        <f t="shared" si="14"/>
        <v>-629.61802654827954</v>
      </c>
      <c r="AS27">
        <f t="shared" si="15"/>
        <v>-9.2244924754034514</v>
      </c>
      <c r="AT27">
        <f t="shared" si="16"/>
        <v>-31.594795765403024</v>
      </c>
      <c r="AU27">
        <f t="shared" si="17"/>
        <v>-670.43731478908592</v>
      </c>
      <c r="AW27">
        <v>24</v>
      </c>
      <c r="AX27">
        <f>IF(Z27&gt;0, (R27*SUMPRODUCT(K27:$K$98, X27:$X$98)-K27*$AZ$3)/Z27, 0)</f>
        <v>-158922.07240234877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500000</v>
      </c>
      <c r="S28">
        <f t="shared" si="1"/>
        <v>-237921.67448696654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-6710.9231542416082</v>
      </c>
      <c r="AC28">
        <f t="shared" si="2"/>
        <v>-6441.72952847944</v>
      </c>
      <c r="AE28">
        <f t="shared" si="3"/>
        <v>0</v>
      </c>
      <c r="AF28">
        <f t="shared" si="4"/>
        <v>0</v>
      </c>
      <c r="AG28">
        <f t="shared" si="5"/>
        <v>-1.3537500402957867</v>
      </c>
      <c r="AH28">
        <f t="shared" si="6"/>
        <v>-7365.2408659792991</v>
      </c>
      <c r="AI28">
        <f t="shared" si="7"/>
        <v>-7366.5946160195945</v>
      </c>
      <c r="AJ28">
        <f t="shared" si="8"/>
        <v>-269.19362576216827</v>
      </c>
      <c r="AK28">
        <f t="shared" si="30"/>
        <v>-469.7646207969126</v>
      </c>
      <c r="AL28">
        <f t="shared" si="9"/>
        <v>-8105.5528625786756</v>
      </c>
      <c r="AN28">
        <f t="shared" si="10"/>
        <v>0</v>
      </c>
      <c r="AO28">
        <f t="shared" si="11"/>
        <v>0</v>
      </c>
      <c r="AP28">
        <f t="shared" si="12"/>
        <v>-7.9632053615444801E-2</v>
      </c>
      <c r="AQ28">
        <f t="shared" si="13"/>
        <v>-433.24782129068649</v>
      </c>
      <c r="AR28">
        <f t="shared" si="14"/>
        <v>-433.32745334430189</v>
      </c>
      <c r="AS28">
        <f t="shared" si="15"/>
        <v>-15.834859170120669</v>
      </c>
      <c r="AT28">
        <f t="shared" si="16"/>
        <v>-27.63310829653998</v>
      </c>
      <c r="AU28">
        <f t="shared" si="17"/>
        <v>-476.79542081096253</v>
      </c>
      <c r="AW28">
        <v>25</v>
      </c>
      <c r="AX28">
        <f>IF(Z28&gt;0, (R28*SUMPRODUCT(K28:$K$98, X28:$X$98)-K28*$AZ$3)/Z28, 0)</f>
        <v>-237921.67448696654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500000</v>
      </c>
      <c r="S29">
        <f t="shared" si="1"/>
        <v>-375649.45121355302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-6441.72952847944</v>
      </c>
      <c r="AC29">
        <f t="shared" si="2"/>
        <v>-6072.5911447454973</v>
      </c>
      <c r="AE29">
        <f t="shared" si="3"/>
        <v>0</v>
      </c>
      <c r="AF29">
        <f t="shared" si="4"/>
        <v>0</v>
      </c>
      <c r="AG29">
        <f t="shared" si="5"/>
        <v>-0.80827898525176989</v>
      </c>
      <c r="AH29">
        <f t="shared" si="6"/>
        <v>-5319.3355464105898</v>
      </c>
      <c r="AI29">
        <f t="shared" si="7"/>
        <v>-5320.1438253958413</v>
      </c>
      <c r="AJ29">
        <f t="shared" si="8"/>
        <v>-369.13838373394265</v>
      </c>
      <c r="AK29">
        <f t="shared" si="30"/>
        <v>-450.92106699356083</v>
      </c>
      <c r="AL29">
        <f t="shared" si="9"/>
        <v>-6140.2032761233449</v>
      </c>
      <c r="AN29">
        <f t="shared" si="10"/>
        <v>0</v>
      </c>
      <c r="AO29">
        <f t="shared" si="11"/>
        <v>0</v>
      </c>
      <c r="AP29">
        <f t="shared" si="12"/>
        <v>-4.245146654393693E-2</v>
      </c>
      <c r="AQ29">
        <f t="shared" si="13"/>
        <v>-279.37580848286586</v>
      </c>
      <c r="AR29">
        <f t="shared" si="14"/>
        <v>-279.41825994940979</v>
      </c>
      <c r="AS29">
        <f t="shared" si="15"/>
        <v>-19.387446702308168</v>
      </c>
      <c r="AT29">
        <f t="shared" si="16"/>
        <v>-23.682739423778152</v>
      </c>
      <c r="AU29">
        <f t="shared" si="17"/>
        <v>-322.48844607549609</v>
      </c>
      <c r="AW29">
        <v>26</v>
      </c>
      <c r="AX29">
        <f>IF(Z29&gt;0, (R29*SUMPRODUCT(K29:$K$98, X29:$X$98)-K29*$AZ$3)/Z29, 0)</f>
        <v>-375649.45121355302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0.441408258</v>
      </c>
      <c r="Q30" s="5">
        <f t="shared" si="29"/>
        <v>50</v>
      </c>
      <c r="R30">
        <f t="shared" si="0"/>
        <v>500000</v>
      </c>
      <c r="S30">
        <f t="shared" si="1"/>
        <v>-635471.11114922422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-6072.5911447454973</v>
      </c>
      <c r="AC30">
        <f t="shared" si="2"/>
        <v>-5635.5506987420877</v>
      </c>
      <c r="AE30">
        <f t="shared" si="3"/>
        <v>0</v>
      </c>
      <c r="AF30">
        <f t="shared" si="4"/>
        <v>0</v>
      </c>
      <c r="AG30">
        <f t="shared" si="5"/>
        <v>-0.44341517654126072</v>
      </c>
      <c r="AH30">
        <f t="shared" si="6"/>
        <v>-3567.8101885799142</v>
      </c>
      <c r="AI30">
        <f t="shared" si="7"/>
        <v>-3568.2536037564555</v>
      </c>
      <c r="AJ30">
        <f t="shared" si="8"/>
        <v>-437.04044600340967</v>
      </c>
      <c r="AK30">
        <f t="shared" si="30"/>
        <v>-425.08138013218485</v>
      </c>
      <c r="AL30">
        <f t="shared" si="9"/>
        <v>-4430.3754298920503</v>
      </c>
      <c r="AN30">
        <f t="shared" si="10"/>
        <v>0</v>
      </c>
      <c r="AO30">
        <f t="shared" si="11"/>
        <v>0</v>
      </c>
      <c r="AP30">
        <f t="shared" si="12"/>
        <v>-2.0793324983743817E-2</v>
      </c>
      <c r="AQ30">
        <f t="shared" si="13"/>
        <v>-167.30739193486141</v>
      </c>
      <c r="AR30">
        <f t="shared" si="14"/>
        <v>-167.32818525984516</v>
      </c>
      <c r="AS30">
        <f t="shared" si="15"/>
        <v>-20.494391048303747</v>
      </c>
      <c r="AT30">
        <f t="shared" si="16"/>
        <v>-19.933587638050515</v>
      </c>
      <c r="AU30">
        <f t="shared" si="17"/>
        <v>-207.75616394619942</v>
      </c>
      <c r="AW30">
        <v>27</v>
      </c>
      <c r="AX30">
        <f>IF(Z30&gt;0, (R30*SUMPRODUCT(K30:$K$98, X30:$X$98)-K30*$AZ$3)/Z30, 0)</f>
        <v>-635471.11114922422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500000</v>
      </c>
      <c r="S31">
        <f t="shared" si="1"/>
        <v>-1178414.9997074176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-5635.5506987420877</v>
      </c>
      <c r="AC31">
        <f t="shared" si="2"/>
        <v>-5163.200720599918</v>
      </c>
      <c r="AE31">
        <f t="shared" si="3"/>
        <v>0</v>
      </c>
      <c r="AF31">
        <f t="shared" si="4"/>
        <v>0</v>
      </c>
      <c r="AG31">
        <f t="shared" si="5"/>
        <v>-0.21907395619887143</v>
      </c>
      <c r="AH31">
        <f t="shared" si="6"/>
        <v>-2199.0706857697669</v>
      </c>
      <c r="AI31">
        <f t="shared" si="7"/>
        <v>-2199.2897597259657</v>
      </c>
      <c r="AJ31">
        <f t="shared" si="8"/>
        <v>-472.34997814216968</v>
      </c>
      <c r="AK31">
        <f t="shared" si="30"/>
        <v>-394.48854891194617</v>
      </c>
      <c r="AL31">
        <f t="shared" si="9"/>
        <v>-3066.1282867800815</v>
      </c>
      <c r="AN31">
        <f t="shared" si="10"/>
        <v>0</v>
      </c>
      <c r="AO31">
        <f t="shared" si="11"/>
        <v>0</v>
      </c>
      <c r="AP31">
        <f t="shared" si="12"/>
        <v>-9.1724661214675762E-3</v>
      </c>
      <c r="AQ31">
        <f t="shared" si="13"/>
        <v>-92.073479266631182</v>
      </c>
      <c r="AR31">
        <f t="shared" si="14"/>
        <v>-92.082651732752652</v>
      </c>
      <c r="AS31">
        <f t="shared" si="15"/>
        <v>-19.776947689993474</v>
      </c>
      <c r="AT31">
        <f t="shared" si="16"/>
        <v>-16.51694666488326</v>
      </c>
      <c r="AU31">
        <f t="shared" si="17"/>
        <v>-128.37654608762938</v>
      </c>
      <c r="AW31">
        <v>28</v>
      </c>
      <c r="AX31">
        <f>IF(Z31&gt;0, (R31*SUMPRODUCT(K31:$K$98, X31:$X$98)-K31*$AZ$3)/Z31, 0)</f>
        <v>-1178414.9997074176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500000</v>
      </c>
      <c r="S32">
        <f t="shared" si="1"/>
        <v>-2470277.4028318189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-5163.200720599918</v>
      </c>
      <c r="AC32">
        <f t="shared" si="2"/>
        <v>-4684.1515480120561</v>
      </c>
      <c r="AE32">
        <f t="shared" si="3"/>
        <v>0</v>
      </c>
      <c r="AF32">
        <f t="shared" si="4"/>
        <v>0</v>
      </c>
      <c r="AG32">
        <f t="shared" si="5"/>
        <v>-9.4810233511474204E-2</v>
      </c>
      <c r="AH32">
        <f t="shared" si="6"/>
        <v>-1220.7298312540852</v>
      </c>
      <c r="AI32">
        <f t="shared" si="7"/>
        <v>-1220.8246414875966</v>
      </c>
      <c r="AJ32">
        <f t="shared" si="8"/>
        <v>-479.0491725878619</v>
      </c>
      <c r="AK32">
        <f t="shared" si="30"/>
        <v>-361.42405044199427</v>
      </c>
      <c r="AL32">
        <f t="shared" si="9"/>
        <v>-2061.2978645174526</v>
      </c>
      <c r="AN32">
        <f t="shared" si="10"/>
        <v>0</v>
      </c>
      <c r="AO32">
        <f t="shared" si="11"/>
        <v>0</v>
      </c>
      <c r="AP32">
        <f t="shared" si="12"/>
        <v>-3.5443170080450719E-3</v>
      </c>
      <c r="AQ32">
        <f t="shared" si="13"/>
        <v>-45.634878671807307</v>
      </c>
      <c r="AR32">
        <f t="shared" si="14"/>
        <v>-45.638422988815357</v>
      </c>
      <c r="AS32">
        <f t="shared" si="15"/>
        <v>-17.908426835459625</v>
      </c>
      <c r="AT32">
        <f t="shared" si="16"/>
        <v>-13.511214577306889</v>
      </c>
      <c r="AU32">
        <f t="shared" si="17"/>
        <v>-77.058064401581859</v>
      </c>
      <c r="AW32">
        <v>29</v>
      </c>
      <c r="AX32">
        <f>IF(Z32&gt;0, (R32*SUMPRODUCT(K32:$K$98, X32:$X$98)-K32*$AZ$3)/Z32, 0)</f>
        <v>-2470277.4028318189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500000</v>
      </c>
      <c r="S33">
        <f t="shared" si="1"/>
        <v>-6119462.6397973616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-4684.1515480120561</v>
      </c>
      <c r="AC33">
        <f t="shared" si="2"/>
        <v>-4219.855487528067</v>
      </c>
      <c r="AE33">
        <f t="shared" si="3"/>
        <v>0</v>
      </c>
      <c r="AF33">
        <f t="shared" si="4"/>
        <v>0</v>
      </c>
      <c r="AG33">
        <f t="shared" si="5"/>
        <v>-3.4478970915555768E-2</v>
      </c>
      <c r="AH33">
        <f t="shared" si="6"/>
        <v>-593.83160260803697</v>
      </c>
      <c r="AI33">
        <f t="shared" si="7"/>
        <v>-593.8660815789525</v>
      </c>
      <c r="AJ33">
        <f t="shared" si="8"/>
        <v>-464.29606048398909</v>
      </c>
      <c r="AK33">
        <f t="shared" si="30"/>
        <v>-327.89060836084394</v>
      </c>
      <c r="AL33">
        <f t="shared" si="9"/>
        <v>-1386.0527504237857</v>
      </c>
      <c r="AN33">
        <f t="shared" si="10"/>
        <v>0</v>
      </c>
      <c r="AO33">
        <f t="shared" si="11"/>
        <v>0</v>
      </c>
      <c r="AP33">
        <f t="shared" si="12"/>
        <v>-1.1508364666772775E-3</v>
      </c>
      <c r="AQ33">
        <f t="shared" si="13"/>
        <v>-19.820866029339918</v>
      </c>
      <c r="AR33">
        <f t="shared" si="14"/>
        <v>-19.822016865806596</v>
      </c>
      <c r="AS33">
        <f t="shared" si="15"/>
        <v>-15.497238564579723</v>
      </c>
      <c r="AT33">
        <f t="shared" si="16"/>
        <v>-10.944307766807782</v>
      </c>
      <c r="AU33">
        <f t="shared" si="17"/>
        <v>-46.263563197194102</v>
      </c>
      <c r="AW33">
        <v>30</v>
      </c>
      <c r="AX33">
        <f>IF(Z33&gt;0, (R33*SUMPRODUCT(K33:$K$98, X33:$X$98)-K33*$AZ$3)/Z33, 0)</f>
        <v>-6119462.6397973616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500000</v>
      </c>
      <c r="S34">
        <f t="shared" si="1"/>
        <v>-18989277.076309331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-4219.855487528067</v>
      </c>
      <c r="AC34">
        <f t="shared" si="2"/>
        <v>-3784.3808721683031</v>
      </c>
      <c r="AE34">
        <f t="shared" si="3"/>
        <v>0</v>
      </c>
      <c r="AF34">
        <f t="shared" si="4"/>
        <v>0</v>
      </c>
      <c r="AG34">
        <f t="shared" si="5"/>
        <v>-9.9645206527889003E-3</v>
      </c>
      <c r="AH34">
        <f t="shared" si="6"/>
        <v>-241.69660553611308</v>
      </c>
      <c r="AI34">
        <f t="shared" si="7"/>
        <v>-241.70657005676588</v>
      </c>
      <c r="AJ34">
        <f t="shared" si="8"/>
        <v>-435.4746153597639</v>
      </c>
      <c r="AK34">
        <f t="shared" si="30"/>
        <v>-295.38988412696472</v>
      </c>
      <c r="AL34">
        <f t="shared" si="9"/>
        <v>-972.57106954349456</v>
      </c>
      <c r="AN34">
        <f t="shared" si="10"/>
        <v>0</v>
      </c>
      <c r="AO34">
        <f t="shared" si="11"/>
        <v>0</v>
      </c>
      <c r="AP34">
        <f t="shared" si="12"/>
        <v>-2.9695983200771816E-4</v>
      </c>
      <c r="AQ34">
        <f t="shared" si="13"/>
        <v>-7.2029740193023226</v>
      </c>
      <c r="AR34">
        <f t="shared" si="14"/>
        <v>-7.2032709791343308</v>
      </c>
      <c r="AS34">
        <f t="shared" si="15"/>
        <v>-12.977891574209055</v>
      </c>
      <c r="AT34">
        <f t="shared" si="16"/>
        <v>-8.8031259529349999</v>
      </c>
      <c r="AU34">
        <f t="shared" si="17"/>
        <v>-28.984288506278389</v>
      </c>
      <c r="AW34">
        <v>31</v>
      </c>
      <c r="AX34">
        <f>IF(Z34&gt;0, (R34*SUMPRODUCT(K34:$K$98, X34:$X$98)-K34*$AZ$3)/Z34, 0)</f>
        <v>-18989277.076309331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31">$C$6</f>
        <v>500000</v>
      </c>
      <c r="S35">
        <f t="shared" ref="S35:S69" si="32">AX35</f>
        <v>-80504010.19488126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-3784.3808721683031</v>
      </c>
      <c r="AC35">
        <f t="shared" ref="AC35:AC69" si="33">S35*Z35</f>
        <v>-3385.0700235187628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-2.1024232304231211E-3</v>
      </c>
      <c r="AH35">
        <f t="shared" ref="AH35:AH69" si="37">-X35*R35</f>
        <v>-77.624522158378895</v>
      </c>
      <c r="AI35">
        <f t="shared" ref="AI35:AI66" si="38">SUM(AE35:AH35)</f>
        <v>-77.62662458160932</v>
      </c>
      <c r="AJ35">
        <f t="shared" ref="AJ35:AJ69" si="39">AB35-AC35</f>
        <v>-399.31084864954028</v>
      </c>
      <c r="AK35">
        <f t="shared" si="30"/>
        <v>-264.90666105178121</v>
      </c>
      <c r="AL35">
        <f t="shared" ref="AL35:AL66" si="40">SUM(AI35:AK35)</f>
        <v>-741.84413428293078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-5.5942699735675382E-5</v>
      </c>
      <c r="AQ35">
        <f t="shared" ref="AQ35:AQ69" si="44">AH35*$K35</f>
        <v>-2.0654858034257546</v>
      </c>
      <c r="AR35">
        <f t="shared" ref="AR35:AR69" si="45">AI35*$K35</f>
        <v>-2.0655417461254904</v>
      </c>
      <c r="AS35">
        <f t="shared" ref="AS35:AS69" si="46">AJ35*$K35</f>
        <v>-10.625133219586445</v>
      </c>
      <c r="AT35">
        <f t="shared" ref="AT35:AT69" si="47">AK35*$K35</f>
        <v>-7.048815663161041</v>
      </c>
      <c r="AU35">
        <f t="shared" ref="AU35:AU69" si="48">AL35*$K35</f>
        <v>-19.739490628872975</v>
      </c>
      <c r="AW35">
        <v>32</v>
      </c>
      <c r="AX35">
        <f>IF(Z35&gt;0, (R35*SUMPRODUCT(K35:$K$98, X35:$X$98)-K35*$AZ$3)/Z35, 0)</f>
        <v>-80504010.19488126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0.78135831499999997</v>
      </c>
      <c r="Q36" s="5">
        <f t="shared" si="29"/>
        <v>50</v>
      </c>
      <c r="R36">
        <f t="shared" si="31"/>
        <v>500000</v>
      </c>
      <c r="S36">
        <f t="shared" si="32"/>
        <v>-344711637.06765252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-3385.0700235187628</v>
      </c>
      <c r="AC36">
        <f t="shared" si="33"/>
        <v>-3024.1767390821497</v>
      </c>
      <c r="AE36">
        <f t="shared" si="34"/>
        <v>0</v>
      </c>
      <c r="AF36">
        <f t="shared" si="35"/>
        <v>0</v>
      </c>
      <c r="AG36">
        <f t="shared" si="36"/>
        <v>-4.3865312537862329E-4</v>
      </c>
      <c r="AH36">
        <f t="shared" si="37"/>
        <v>-16.427458727402666</v>
      </c>
      <c r="AI36">
        <f t="shared" si="38"/>
        <v>-16.427897380528044</v>
      </c>
      <c r="AJ36">
        <f t="shared" si="39"/>
        <v>-360.89328443661316</v>
      </c>
      <c r="AK36">
        <f t="shared" si="30"/>
        <v>-236.95490164631343</v>
      </c>
      <c r="AL36">
        <f t="shared" si="40"/>
        <v>-614.2760834634546</v>
      </c>
      <c r="AN36">
        <f t="shared" si="41"/>
        <v>0</v>
      </c>
      <c r="AO36">
        <f t="shared" si="42"/>
        <v>0</v>
      </c>
      <c r="AP36">
        <f t="shared" si="43"/>
        <v>-1.0421409943125328E-5</v>
      </c>
      <c r="AQ36">
        <f t="shared" si="44"/>
        <v>-0.39027940716087733</v>
      </c>
      <c r="AR36">
        <f t="shared" si="45"/>
        <v>-0.39028982857082045</v>
      </c>
      <c r="AS36">
        <f t="shared" si="46"/>
        <v>-8.5740113206501309</v>
      </c>
      <c r="AT36">
        <f t="shared" si="47"/>
        <v>-5.6295145873124905</v>
      </c>
      <c r="AU36">
        <f t="shared" si="48"/>
        <v>-14.593815736533442</v>
      </c>
      <c r="AW36">
        <v>33</v>
      </c>
      <c r="AX36">
        <f>IF(Z36&gt;0, (R36*SUMPRODUCT(K36:$K$98, X36:$X$98)-K36*$AZ$3)/Z36, 0)</f>
        <v>-344711637.06765252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31"/>
        <v>500000</v>
      </c>
      <c r="S37">
        <f t="shared" si="32"/>
        <v>-1493501993.7201486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-3024.1767390821497</v>
      </c>
      <c r="AC37">
        <f t="shared" si="33"/>
        <v>-2700.4966879178478</v>
      </c>
      <c r="AE37">
        <f t="shared" si="34"/>
        <v>0</v>
      </c>
      <c r="AF37">
        <f t="shared" si="35"/>
        <v>0</v>
      </c>
      <c r="AG37">
        <f t="shared" si="36"/>
        <v>-9.0408204986429529E-5</v>
      </c>
      <c r="AH37">
        <f t="shared" si="37"/>
        <v>-3.4385838913840754</v>
      </c>
      <c r="AI37">
        <f t="shared" si="38"/>
        <v>-3.4386742995890618</v>
      </c>
      <c r="AJ37">
        <f t="shared" si="39"/>
        <v>-323.68005116430186</v>
      </c>
      <c r="AK37">
        <f t="shared" si="30"/>
        <v>-211.6923717357505</v>
      </c>
      <c r="AL37">
        <f t="shared" si="40"/>
        <v>-538.81109719964138</v>
      </c>
      <c r="AN37">
        <f t="shared" si="41"/>
        <v>0</v>
      </c>
      <c r="AO37">
        <f t="shared" si="42"/>
        <v>0</v>
      </c>
      <c r="AP37">
        <f t="shared" si="43"/>
        <v>-1.9177636201164609E-6</v>
      </c>
      <c r="AQ37">
        <f t="shared" si="44"/>
        <v>-7.2940183831818189E-2</v>
      </c>
      <c r="AR37">
        <f t="shared" si="45"/>
        <v>-7.2942101595438305E-2</v>
      </c>
      <c r="AS37">
        <f t="shared" si="46"/>
        <v>-6.8659899482962592</v>
      </c>
      <c r="AT37">
        <f t="shared" si="47"/>
        <v>-4.4904766025598049</v>
      </c>
      <c r="AU37">
        <f t="shared" si="48"/>
        <v>-11.429408652451501</v>
      </c>
      <c r="AW37">
        <v>34</v>
      </c>
      <c r="AX37">
        <f>IF(Z37&gt;0, (R37*SUMPRODUCT(K37:$K$98, X37:$X$98)-K37*$AZ$3)/Z37, 0)</f>
        <v>-1493501993.7201486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0.78669207100000005</v>
      </c>
      <c r="Q38" s="5">
        <f t="shared" si="60"/>
        <v>50</v>
      </c>
      <c r="R38">
        <f t="shared" si="31"/>
        <v>500000</v>
      </c>
      <c r="S38">
        <f t="shared" si="32"/>
        <v>-6559109482.2129478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-2700.4966879178478</v>
      </c>
      <c r="AC38">
        <f t="shared" si="33"/>
        <v>-2411.2211186628738</v>
      </c>
      <c r="AE38">
        <f t="shared" si="34"/>
        <v>0</v>
      </c>
      <c r="AF38">
        <f t="shared" si="35"/>
        <v>0</v>
      </c>
      <c r="AG38">
        <f t="shared" si="36"/>
        <v>-1.8380704920398455E-5</v>
      </c>
      <c r="AH38">
        <f t="shared" si="37"/>
        <v>-0.71123418016166784</v>
      </c>
      <c r="AI38">
        <f t="shared" si="38"/>
        <v>-0.71125256086658828</v>
      </c>
      <c r="AJ38">
        <f t="shared" si="39"/>
        <v>-289.27556925497402</v>
      </c>
      <c r="AK38">
        <f t="shared" si="30"/>
        <v>-189.03476815424938</v>
      </c>
      <c r="AL38">
        <f t="shared" si="40"/>
        <v>-479.02158997008996</v>
      </c>
      <c r="AN38">
        <f t="shared" si="41"/>
        <v>0</v>
      </c>
      <c r="AO38">
        <f t="shared" si="42"/>
        <v>0</v>
      </c>
      <c r="AP38">
        <f t="shared" si="43"/>
        <v>-3.481219195691253E-7</v>
      </c>
      <c r="AQ38">
        <f t="shared" si="44"/>
        <v>-1.3470441374981037E-2</v>
      </c>
      <c r="AR38">
        <f t="shared" si="45"/>
        <v>-1.3470789496900608E-2</v>
      </c>
      <c r="AS38">
        <f t="shared" si="46"/>
        <v>-5.4787434371864103</v>
      </c>
      <c r="AT38">
        <f t="shared" si="47"/>
        <v>-3.5802297376598813</v>
      </c>
      <c r="AU38">
        <f t="shared" si="48"/>
        <v>-9.0724439643431918</v>
      </c>
      <c r="AW38">
        <v>35</v>
      </c>
      <c r="AX38">
        <f>IF(Z38&gt;0, (R38*SUMPRODUCT(K38:$K$98, X38:$X$98)-K38*$AZ$3)/Z38, 0)</f>
        <v>-6559109482.2129478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0.78978433000000003</v>
      </c>
      <c r="Q39" s="5">
        <f t="shared" si="60"/>
        <v>50</v>
      </c>
      <c r="R39">
        <f t="shared" si="31"/>
        <v>500000</v>
      </c>
      <c r="S39">
        <f t="shared" si="32"/>
        <v>-29250355866.346146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-2411.2211186628738</v>
      </c>
      <c r="AC39">
        <f t="shared" si="33"/>
        <v>-2152.8877056767433</v>
      </c>
      <c r="AE39">
        <f t="shared" si="34"/>
        <v>0</v>
      </c>
      <c r="AF39">
        <f t="shared" si="35"/>
        <v>0</v>
      </c>
      <c r="AG39">
        <f t="shared" si="36"/>
        <v>-3.680105150709872E-6</v>
      </c>
      <c r="AH39">
        <f t="shared" si="37"/>
        <v>-0.14516792720484598</v>
      </c>
      <c r="AI39">
        <f t="shared" si="38"/>
        <v>-0.14517160730999668</v>
      </c>
      <c r="AJ39">
        <f t="shared" si="39"/>
        <v>-258.3334129861305</v>
      </c>
      <c r="AK39">
        <f t="shared" si="30"/>
        <v>-168.78547830640119</v>
      </c>
      <c r="AL39">
        <f t="shared" si="40"/>
        <v>-427.26406289984163</v>
      </c>
      <c r="AN39">
        <f t="shared" si="41"/>
        <v>0</v>
      </c>
      <c r="AO39">
        <f t="shared" si="42"/>
        <v>0</v>
      </c>
      <c r="AP39">
        <f t="shared" si="43"/>
        <v>-6.2231663721623651E-8</v>
      </c>
      <c r="AQ39">
        <f t="shared" si="44"/>
        <v>-2.4548324732608525E-3</v>
      </c>
      <c r="AR39">
        <f t="shared" si="45"/>
        <v>-2.454894704924574E-3</v>
      </c>
      <c r="AS39">
        <f t="shared" si="46"/>
        <v>-4.3684942213977571</v>
      </c>
      <c r="AT39">
        <f t="shared" si="47"/>
        <v>-2.8542122295150283</v>
      </c>
      <c r="AU39">
        <f t="shared" si="48"/>
        <v>-7.2251613456177095</v>
      </c>
      <c r="AW39">
        <v>36</v>
      </c>
      <c r="AX39">
        <f>IF(Z39&gt;0, (R39*SUMPRODUCT(K39:$K$98, X39:$X$98)-K39*$AZ$3)/Z39, 0)</f>
        <v>-29250355866.346146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0.79285550900000001</v>
      </c>
      <c r="Q40" s="5">
        <f t="shared" si="60"/>
        <v>50</v>
      </c>
      <c r="R40">
        <f t="shared" si="31"/>
        <v>500000</v>
      </c>
      <c r="S40">
        <f t="shared" si="32"/>
        <v>-132473487008.20065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-2152.8877056767433</v>
      </c>
      <c r="AC40">
        <f t="shared" si="33"/>
        <v>-1922.2233003060865</v>
      </c>
      <c r="AE40">
        <f t="shared" si="34"/>
        <v>0</v>
      </c>
      <c r="AF40">
        <f t="shared" si="35"/>
        <v>0</v>
      </c>
      <c r="AG40">
        <f t="shared" si="36"/>
        <v>-7.25512456763176E-7</v>
      </c>
      <c r="AH40">
        <f t="shared" si="37"/>
        <v>-2.9177916424395971E-2</v>
      </c>
      <c r="AI40">
        <f t="shared" si="38"/>
        <v>-2.9178641936852736E-2</v>
      </c>
      <c r="AJ40">
        <f t="shared" si="39"/>
        <v>-230.66440537065682</v>
      </c>
      <c r="AK40">
        <f t="shared" ref="AK40:AK69" si="61">G40*SUM(AB40:AB40, AE40:AF40)</f>
        <v>-150.70213939737204</v>
      </c>
      <c r="AL40">
        <f t="shared" si="40"/>
        <v>-381.39572340996574</v>
      </c>
      <c r="AN40">
        <f t="shared" si="41"/>
        <v>0</v>
      </c>
      <c r="AO40">
        <f t="shared" si="42"/>
        <v>0</v>
      </c>
      <c r="AP40">
        <f t="shared" si="43"/>
        <v>-1.0954133632573805E-8</v>
      </c>
      <c r="AQ40">
        <f t="shared" si="44"/>
        <v>-4.4054211978504244E-4</v>
      </c>
      <c r="AR40">
        <f t="shared" si="45"/>
        <v>-4.4055307391867505E-4</v>
      </c>
      <c r="AS40">
        <f t="shared" si="46"/>
        <v>-3.482681375287719</v>
      </c>
      <c r="AT40">
        <f t="shared" si="47"/>
        <v>-2.2753728875153438</v>
      </c>
      <c r="AU40">
        <f t="shared" si="48"/>
        <v>-5.7584948158769818</v>
      </c>
      <c r="AW40">
        <v>37</v>
      </c>
      <c r="AX40">
        <f>IF(Z40&gt;0, (R40*SUMPRODUCT(K40:$K$98, X40:$X$98)-K40*$AZ$3)/Z40, 0)</f>
        <v>-132473487008.20065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0.79617230500000002</v>
      </c>
      <c r="Q41" s="5">
        <f t="shared" si="60"/>
        <v>50</v>
      </c>
      <c r="R41">
        <f t="shared" si="31"/>
        <v>500000</v>
      </c>
      <c r="S41">
        <f t="shared" si="32"/>
        <v>-610232327876.97229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-1922.2233003060865</v>
      </c>
      <c r="AC41">
        <f t="shared" si="33"/>
        <v>-1716.2711870954117</v>
      </c>
      <c r="AE41">
        <f t="shared" si="34"/>
        <v>0</v>
      </c>
      <c r="AF41">
        <f t="shared" si="35"/>
        <v>0</v>
      </c>
      <c r="AG41">
        <f t="shared" si="36"/>
        <v>-1.4062440718819356E-7</v>
      </c>
      <c r="AH41">
        <f t="shared" si="37"/>
        <v>-5.7763292500735064E-3</v>
      </c>
      <c r="AI41">
        <f t="shared" si="38"/>
        <v>-5.7764698744806947E-3</v>
      </c>
      <c r="AJ41">
        <f t="shared" si="39"/>
        <v>-205.95211321067472</v>
      </c>
      <c r="AK41">
        <f t="shared" si="61"/>
        <v>-134.55563102142605</v>
      </c>
      <c r="AL41">
        <f t="shared" si="40"/>
        <v>-340.51352070197527</v>
      </c>
      <c r="AN41">
        <f t="shared" si="41"/>
        <v>0</v>
      </c>
      <c r="AO41">
        <f t="shared" si="42"/>
        <v>0</v>
      </c>
      <c r="AP41">
        <f t="shared" si="43"/>
        <v>-1.8957272077890689E-9</v>
      </c>
      <c r="AQ41">
        <f t="shared" si="44"/>
        <v>-7.7869444852895605E-5</v>
      </c>
      <c r="AR41">
        <f t="shared" si="45"/>
        <v>-7.7871340580103399E-5</v>
      </c>
      <c r="AS41">
        <f t="shared" si="46"/>
        <v>-2.776395878367194</v>
      </c>
      <c r="AT41">
        <f t="shared" si="47"/>
        <v>-1.8139153493260745</v>
      </c>
      <c r="AU41">
        <f t="shared" si="48"/>
        <v>-4.5903890990338487</v>
      </c>
      <c r="AW41">
        <v>38</v>
      </c>
      <c r="AX41">
        <f>IF(Z41&gt;0, (R41*SUMPRODUCT(K41:$K$98, X41:$X$98)-K41*$AZ$3)/Z41, 0)</f>
        <v>-610232327876.97229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0.79964768799999997</v>
      </c>
      <c r="Q42" s="5">
        <f t="shared" si="60"/>
        <v>50</v>
      </c>
      <c r="R42">
        <f t="shared" si="31"/>
        <v>500000</v>
      </c>
      <c r="S42">
        <f t="shared" si="32"/>
        <v>-2862325711318.8281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-1716.2711870954117</v>
      </c>
      <c r="AC42">
        <f t="shared" si="33"/>
        <v>-1532.3850562570046</v>
      </c>
      <c r="AE42">
        <f t="shared" si="34"/>
        <v>0</v>
      </c>
      <c r="AF42">
        <f t="shared" si="35"/>
        <v>0</v>
      </c>
      <c r="AG42">
        <f t="shared" si="36"/>
        <v>-2.676818103190206E-8</v>
      </c>
      <c r="AH42">
        <f t="shared" si="37"/>
        <v>-1.1244998208440955E-3</v>
      </c>
      <c r="AI42">
        <f t="shared" si="38"/>
        <v>-1.1245265890251275E-3</v>
      </c>
      <c r="AJ42">
        <f t="shared" si="39"/>
        <v>-183.8861308384071</v>
      </c>
      <c r="AK42">
        <f t="shared" si="61"/>
        <v>-120.13898309667883</v>
      </c>
      <c r="AL42">
        <f t="shared" si="40"/>
        <v>-304.02623846167495</v>
      </c>
      <c r="AN42">
        <f t="shared" si="41"/>
        <v>0</v>
      </c>
      <c r="AO42">
        <f t="shared" si="42"/>
        <v>0</v>
      </c>
      <c r="AP42">
        <f t="shared" si="43"/>
        <v>-3.2219290796781575E-10</v>
      </c>
      <c r="AQ42">
        <f t="shared" si="44"/>
        <v>-1.3534945346314504E-5</v>
      </c>
      <c r="AR42">
        <f t="shared" si="45"/>
        <v>-1.3535267539222472E-5</v>
      </c>
      <c r="AS42">
        <f t="shared" si="46"/>
        <v>-2.2133295930405898</v>
      </c>
      <c r="AT42">
        <f t="shared" si="47"/>
        <v>-1.4460425337860454</v>
      </c>
      <c r="AU42">
        <f t="shared" si="48"/>
        <v>-3.6593856620941745</v>
      </c>
      <c r="AW42">
        <v>39</v>
      </c>
      <c r="AX42">
        <f>IF(Z42&gt;0, (R42*SUMPRODUCT(K42:$K$98, X42:$X$98)-K42*$AZ$3)/Z42, 0)</f>
        <v>-2862325711318.8281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0.80323853099999998</v>
      </c>
      <c r="Q43" s="5">
        <f t="shared" si="60"/>
        <v>50</v>
      </c>
      <c r="R43">
        <f t="shared" si="31"/>
        <v>500000</v>
      </c>
      <c r="S43">
        <f t="shared" si="32"/>
        <v>-13684021614504.57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-1532.3850562570046</v>
      </c>
      <c r="AC43">
        <f t="shared" si="33"/>
        <v>-1368.2009548742246</v>
      </c>
      <c r="AE43">
        <f t="shared" si="34"/>
        <v>0</v>
      </c>
      <c r="AF43">
        <f t="shared" si="35"/>
        <v>0</v>
      </c>
      <c r="AG43">
        <f t="shared" si="36"/>
        <v>-4.9992648119759654E-9</v>
      </c>
      <c r="AH43">
        <f t="shared" si="37"/>
        <v>-2.1501234409607075E-4</v>
      </c>
      <c r="AI43">
        <f t="shared" si="38"/>
        <v>-2.1501734336088271E-4</v>
      </c>
      <c r="AJ43">
        <f t="shared" si="39"/>
        <v>-164.18410138278</v>
      </c>
      <c r="AK43">
        <f t="shared" si="61"/>
        <v>-107.26695393799034</v>
      </c>
      <c r="AL43">
        <f t="shared" si="40"/>
        <v>-271.45127033811366</v>
      </c>
      <c r="AN43">
        <f t="shared" si="41"/>
        <v>0</v>
      </c>
      <c r="AO43">
        <f t="shared" si="42"/>
        <v>0</v>
      </c>
      <c r="AP43">
        <f t="shared" si="43"/>
        <v>-5.3726089994152747E-11</v>
      </c>
      <c r="AQ43">
        <f t="shared" si="44"/>
        <v>-2.3106942687025581E-6</v>
      </c>
      <c r="AR43">
        <f t="shared" si="45"/>
        <v>-2.3107479947925518E-6</v>
      </c>
      <c r="AS43">
        <f t="shared" si="46"/>
        <v>-1.7644534023021352</v>
      </c>
      <c r="AT43">
        <f t="shared" si="47"/>
        <v>-1.1527763056010749</v>
      </c>
      <c r="AU43">
        <f t="shared" si="48"/>
        <v>-2.9172320186512044</v>
      </c>
      <c r="AW43">
        <v>40</v>
      </c>
      <c r="AX43">
        <f>IF(Z43&gt;0, (R43*SUMPRODUCT(K43:$K$98, X43:$X$98)-K43*$AZ$3)/Z43, 0)</f>
        <v>-13684021614504.57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0.80709142899999997</v>
      </c>
      <c r="Q44" s="5">
        <f t="shared" si="60"/>
        <v>50</v>
      </c>
      <c r="R44">
        <f t="shared" si="31"/>
        <v>500000</v>
      </c>
      <c r="S44">
        <f t="shared" si="32"/>
        <v>-66797725196050.266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-1368.2009548742246</v>
      </c>
      <c r="AC44">
        <f t="shared" si="33"/>
        <v>-1221.6079974369502</v>
      </c>
      <c r="AE44">
        <f t="shared" si="34"/>
        <v>0</v>
      </c>
      <c r="AF44">
        <f t="shared" si="35"/>
        <v>0</v>
      </c>
      <c r="AG44">
        <f t="shared" si="36"/>
        <v>-9.1440838280910771E-10</v>
      </c>
      <c r="AH44">
        <f t="shared" si="37"/>
        <v>-4.0348637810470977E-5</v>
      </c>
      <c r="AI44">
        <f t="shared" si="38"/>
        <v>-4.0349552218853784E-5</v>
      </c>
      <c r="AJ44">
        <f t="shared" si="39"/>
        <v>-146.59295743727444</v>
      </c>
      <c r="AK44">
        <f t="shared" si="61"/>
        <v>-95.774066841195733</v>
      </c>
      <c r="AL44">
        <f t="shared" si="40"/>
        <v>-242.36706462802238</v>
      </c>
      <c r="AN44">
        <f t="shared" si="41"/>
        <v>0</v>
      </c>
      <c r="AO44">
        <f t="shared" si="42"/>
        <v>0</v>
      </c>
      <c r="AP44">
        <f t="shared" si="43"/>
        <v>-8.7740735234356068E-12</v>
      </c>
      <c r="AQ44">
        <f t="shared" si="44"/>
        <v>-3.8715952453538692E-7</v>
      </c>
      <c r="AR44">
        <f t="shared" si="45"/>
        <v>-3.8716829860891035E-7</v>
      </c>
      <c r="AS44">
        <f t="shared" si="46"/>
        <v>-1.4066115433250832</v>
      </c>
      <c r="AT44">
        <f t="shared" si="47"/>
        <v>-0.9189862209285049</v>
      </c>
      <c r="AU44">
        <f t="shared" si="48"/>
        <v>-2.3255981514218864</v>
      </c>
      <c r="AW44">
        <v>41</v>
      </c>
      <c r="AX44">
        <f>IF(Z44&gt;0, (R44*SUMPRODUCT(K44:$K$98, X44:$X$98)-K44*$AZ$3)/Z44, 0)</f>
        <v>-66797725196050.266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0.81105379099999997</v>
      </c>
      <c r="Q45" s="5">
        <f t="shared" si="60"/>
        <v>50</v>
      </c>
      <c r="R45">
        <f t="shared" si="31"/>
        <v>500000</v>
      </c>
      <c r="S45">
        <f t="shared" si="32"/>
        <v>-333289128725608.44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-1221.6079974369502</v>
      </c>
      <c r="AC45">
        <f t="shared" si="33"/>
        <v>-1090.721426620566</v>
      </c>
      <c r="AE45">
        <f t="shared" si="34"/>
        <v>0</v>
      </c>
      <c r="AF45">
        <f t="shared" si="35"/>
        <v>0</v>
      </c>
      <c r="AG45">
        <f t="shared" si="36"/>
        <v>-1.6362991358151069E-10</v>
      </c>
      <c r="AH45">
        <f t="shared" si="37"/>
        <v>-7.4163438539950589E-6</v>
      </c>
      <c r="AI45">
        <f t="shared" si="38"/>
        <v>-7.4165074839086404E-6</v>
      </c>
      <c r="AJ45">
        <f t="shared" si="39"/>
        <v>-130.88657081638416</v>
      </c>
      <c r="AK45">
        <f t="shared" si="61"/>
        <v>-85.512559820586517</v>
      </c>
      <c r="AL45">
        <f t="shared" si="40"/>
        <v>-216.39913805347817</v>
      </c>
      <c r="AN45">
        <f t="shared" si="41"/>
        <v>0</v>
      </c>
      <c r="AO45">
        <f t="shared" si="42"/>
        <v>0</v>
      </c>
      <c r="AP45">
        <f t="shared" si="43"/>
        <v>-1.4018635665232814E-12</v>
      </c>
      <c r="AQ45">
        <f t="shared" si="44"/>
        <v>-6.3537907086564044E-8</v>
      </c>
      <c r="AR45">
        <f t="shared" si="45"/>
        <v>-6.3539308950130571E-8</v>
      </c>
      <c r="AS45">
        <f t="shared" si="46"/>
        <v>-1.1213421247897744</v>
      </c>
      <c r="AT45">
        <f t="shared" si="47"/>
        <v>-0.73261019008549011</v>
      </c>
      <c r="AU45">
        <f t="shared" si="48"/>
        <v>-1.8539523784145733</v>
      </c>
      <c r="AW45">
        <v>42</v>
      </c>
      <c r="AX45">
        <f>IF(Z45&gt;0, (R45*SUMPRODUCT(K45:$K$98, X45:$X$98)-K45*$AZ$3)/Z45, 0)</f>
        <v>-333289128725608.44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0.81525055400000002</v>
      </c>
      <c r="Q46" s="5">
        <f t="shared" si="60"/>
        <v>50</v>
      </c>
      <c r="R46">
        <f t="shared" si="31"/>
        <v>500000</v>
      </c>
      <c r="S46">
        <f t="shared" si="32"/>
        <v>-1702892833412658.5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-1090.721426620566</v>
      </c>
      <c r="AC46">
        <f t="shared" si="33"/>
        <v>-973.85841668094008</v>
      </c>
      <c r="AE46">
        <f t="shared" si="34"/>
        <v>0</v>
      </c>
      <c r="AF46">
        <f t="shared" si="35"/>
        <v>0</v>
      </c>
      <c r="AG46">
        <f t="shared" si="36"/>
        <v>-2.8594236747396862E-11</v>
      </c>
      <c r="AH46">
        <f t="shared" si="37"/>
        <v>-1.3339937769829872E-6</v>
      </c>
      <c r="AI46">
        <f t="shared" si="38"/>
        <v>-1.3340223712197345E-6</v>
      </c>
      <c r="AJ46">
        <f t="shared" si="39"/>
        <v>-116.86300993962595</v>
      </c>
      <c r="AK46">
        <f t="shared" si="61"/>
        <v>-76.350499863439623</v>
      </c>
      <c r="AL46">
        <f t="shared" si="40"/>
        <v>-193.21351113708795</v>
      </c>
      <c r="AN46">
        <f t="shared" si="41"/>
        <v>0</v>
      </c>
      <c r="AO46">
        <f t="shared" si="42"/>
        <v>0</v>
      </c>
      <c r="AP46">
        <f t="shared" si="43"/>
        <v>-2.187275728727924E-13</v>
      </c>
      <c r="AQ46">
        <f t="shared" si="44"/>
        <v>-1.0204196868218937E-8</v>
      </c>
      <c r="AR46">
        <f t="shared" si="45"/>
        <v>-1.020441559579181E-8</v>
      </c>
      <c r="AS46">
        <f t="shared" si="46"/>
        <v>-0.89392707868065102</v>
      </c>
      <c r="AT46">
        <f t="shared" si="47"/>
        <v>-0.58403235834839806</v>
      </c>
      <c r="AU46">
        <f t="shared" si="48"/>
        <v>-1.4779594472334647</v>
      </c>
      <c r="AW46">
        <v>43</v>
      </c>
      <c r="AX46">
        <f>IF(Z46&gt;0, (R46*SUMPRODUCT(K46:$K$98, X46:$X$98)-K46*$AZ$3)/Z46, 0)</f>
        <v>-1702892833412658.5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0.81969331899999998</v>
      </c>
      <c r="Q47" s="5">
        <f t="shared" si="60"/>
        <v>50</v>
      </c>
      <c r="R47">
        <f t="shared" si="31"/>
        <v>500000</v>
      </c>
      <c r="S47">
        <f t="shared" si="32"/>
        <v>-8927659331510942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-973.85841668094008</v>
      </c>
      <c r="AC47">
        <f t="shared" si="33"/>
        <v>-869.51644347403351</v>
      </c>
      <c r="AE47">
        <f t="shared" si="34"/>
        <v>0</v>
      </c>
      <c r="AF47">
        <f t="shared" si="35"/>
        <v>0</v>
      </c>
      <c r="AG47">
        <f t="shared" si="36"/>
        <v>-4.8697895561773983E-12</v>
      </c>
      <c r="AH47">
        <f t="shared" si="37"/>
        <v>-2.3438504823745497E-7</v>
      </c>
      <c r="AI47">
        <f t="shared" si="38"/>
        <v>-2.3438991802701116E-7</v>
      </c>
      <c r="AJ47">
        <f t="shared" si="39"/>
        <v>-104.34197320690657</v>
      </c>
      <c r="AK47">
        <f t="shared" si="61"/>
        <v>-68.170089167665807</v>
      </c>
      <c r="AL47">
        <f t="shared" si="40"/>
        <v>-172.51206260896231</v>
      </c>
      <c r="AN47">
        <f t="shared" si="41"/>
        <v>0</v>
      </c>
      <c r="AO47">
        <f t="shared" si="42"/>
        <v>0</v>
      </c>
      <c r="AP47">
        <f t="shared" si="43"/>
        <v>-3.3259613374241901E-14</v>
      </c>
      <c r="AQ47">
        <f t="shared" si="44"/>
        <v>-1.6007993764724424E-9</v>
      </c>
      <c r="AR47">
        <f t="shared" si="45"/>
        <v>-1.6008326360858166E-9</v>
      </c>
      <c r="AS47">
        <f t="shared" si="46"/>
        <v>-0.7126331944190486</v>
      </c>
      <c r="AT47">
        <f t="shared" si="47"/>
        <v>-0.46558702039352895</v>
      </c>
      <c r="AU47">
        <f t="shared" si="48"/>
        <v>-1.1782202164134101</v>
      </c>
      <c r="AW47">
        <v>44</v>
      </c>
      <c r="AX47">
        <f>IF(Z47&gt;0, (R47*SUMPRODUCT(K47:$K$98, X47:$X$98)-K47*$AZ$3)/Z47, 0)</f>
        <v>-8927659331510942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0.82421808699999999</v>
      </c>
      <c r="Q48" s="5">
        <f t="shared" si="60"/>
        <v>50</v>
      </c>
      <c r="R48">
        <f t="shared" si="31"/>
        <v>500000</v>
      </c>
      <c r="S48">
        <f t="shared" si="32"/>
        <v>-4.8081990724459368E+16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-869.51644347403351</v>
      </c>
      <c r="AC48">
        <f t="shared" si="33"/>
        <v>-776.35396738892837</v>
      </c>
      <c r="AE48">
        <f t="shared" si="34"/>
        <v>0</v>
      </c>
      <c r="AF48">
        <f t="shared" si="35"/>
        <v>0</v>
      </c>
      <c r="AG48">
        <f t="shared" si="36"/>
        <v>-8.0732302853050981E-13</v>
      </c>
      <c r="AH48">
        <f t="shared" si="37"/>
        <v>-4.0137686320851141E-8</v>
      </c>
      <c r="AI48">
        <f t="shared" si="38"/>
        <v>-4.0138493643879672E-8</v>
      </c>
      <c r="AJ48">
        <f t="shared" si="39"/>
        <v>-93.162476085105141</v>
      </c>
      <c r="AK48">
        <f t="shared" si="61"/>
        <v>-60.866151043182349</v>
      </c>
      <c r="AL48">
        <f t="shared" si="40"/>
        <v>-154.02862716842597</v>
      </c>
      <c r="AN48">
        <f t="shared" si="41"/>
        <v>0</v>
      </c>
      <c r="AO48">
        <f t="shared" si="42"/>
        <v>0</v>
      </c>
      <c r="AP48">
        <f t="shared" si="43"/>
        <v>-4.923073509662683E-15</v>
      </c>
      <c r="AQ48">
        <f t="shared" si="44"/>
        <v>-2.4476049026497563E-10</v>
      </c>
      <c r="AR48">
        <f t="shared" si="45"/>
        <v>-2.4476541333848529E-10</v>
      </c>
      <c r="AS48">
        <f t="shared" si="46"/>
        <v>-0.5681068195762875</v>
      </c>
      <c r="AT48">
        <f t="shared" si="47"/>
        <v>-0.37116312212874603</v>
      </c>
      <c r="AU48">
        <f t="shared" si="48"/>
        <v>-0.93926994194979885</v>
      </c>
      <c r="AW48">
        <v>45</v>
      </c>
      <c r="AX48">
        <f>IF(Z48&gt;0, (R48*SUMPRODUCT(K48:$K$98, X48:$X$98)-K48*$AZ$3)/Z48, 0)</f>
        <v>-4.8081990724459368E+16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0.82894669600000004</v>
      </c>
      <c r="Q49" s="5">
        <f t="shared" si="60"/>
        <v>50</v>
      </c>
      <c r="R49">
        <f t="shared" si="31"/>
        <v>500000</v>
      </c>
      <c r="S49">
        <f t="shared" si="32"/>
        <v>-2.6655987672961805E+17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-776.35396738892837</v>
      </c>
      <c r="AC49">
        <f t="shared" si="33"/>
        <v>-693.17318516889998</v>
      </c>
      <c r="AE49">
        <f t="shared" si="34"/>
        <v>0</v>
      </c>
      <c r="AF49">
        <f t="shared" si="35"/>
        <v>0</v>
      </c>
      <c r="AG49">
        <f t="shared" si="36"/>
        <v>-1.3002204114012484E-13</v>
      </c>
      <c r="AH49">
        <f t="shared" si="37"/>
        <v>-6.6922775710507991E-9</v>
      </c>
      <c r="AI49">
        <f t="shared" si="38"/>
        <v>-6.692407593091939E-9</v>
      </c>
      <c r="AJ49">
        <f t="shared" si="39"/>
        <v>-83.180782220028391</v>
      </c>
      <c r="AK49">
        <f t="shared" si="61"/>
        <v>-54.344777717224993</v>
      </c>
      <c r="AL49">
        <f t="shared" si="40"/>
        <v>-137.52555994394578</v>
      </c>
      <c r="AN49">
        <f t="shared" si="41"/>
        <v>0</v>
      </c>
      <c r="AO49">
        <f t="shared" si="42"/>
        <v>0</v>
      </c>
      <c r="AP49">
        <f t="shared" si="43"/>
        <v>-7.0792612014825966E-16</v>
      </c>
      <c r="AQ49">
        <f t="shared" si="44"/>
        <v>-3.6437192142857187E-11</v>
      </c>
      <c r="AR49">
        <f t="shared" si="45"/>
        <v>-3.6437900068977339E-11</v>
      </c>
      <c r="AS49">
        <f t="shared" si="46"/>
        <v>-0.45289127836764781</v>
      </c>
      <c r="AT49">
        <f t="shared" si="47"/>
        <v>-0.29588896853429097</v>
      </c>
      <c r="AU49">
        <f t="shared" si="48"/>
        <v>-0.74878024693837664</v>
      </c>
      <c r="AW49">
        <v>46</v>
      </c>
      <c r="AX49">
        <f>IF(Z49&gt;0, (R49*SUMPRODUCT(K49:$K$98, X49:$X$98)-K49*$AZ$3)/Z49, 0)</f>
        <v>-2.6655987672961805E+17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0.83370721699999994</v>
      </c>
      <c r="Q50" s="5">
        <f t="shared" si="60"/>
        <v>50</v>
      </c>
      <c r="R50">
        <f t="shared" si="31"/>
        <v>500000</v>
      </c>
      <c r="S50">
        <f t="shared" si="32"/>
        <v>-1.5227823407378383E+18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-693.17318516889998</v>
      </c>
      <c r="AC50">
        <f t="shared" si="33"/>
        <v>-618.90462961512105</v>
      </c>
      <c r="AE50">
        <f t="shared" si="34"/>
        <v>0</v>
      </c>
      <c r="AF50">
        <f t="shared" si="35"/>
        <v>0</v>
      </c>
      <c r="AG50">
        <f t="shared" si="36"/>
        <v>-2.0321506661130617E-14</v>
      </c>
      <c r="AH50">
        <f t="shared" si="37"/>
        <v>-1.0840031406759297E-9</v>
      </c>
      <c r="AI50">
        <f t="shared" si="38"/>
        <v>-1.0840234621825908E-9</v>
      </c>
      <c r="AJ50">
        <f t="shared" si="39"/>
        <v>-74.268555553778924</v>
      </c>
      <c r="AK50">
        <f t="shared" si="61"/>
        <v>-48.522122961823001</v>
      </c>
      <c r="AL50">
        <f t="shared" si="40"/>
        <v>-122.79067851668594</v>
      </c>
      <c r="AN50">
        <f t="shared" si="41"/>
        <v>0</v>
      </c>
      <c r="AO50">
        <f t="shared" si="42"/>
        <v>0</v>
      </c>
      <c r="AP50">
        <f t="shared" si="43"/>
        <v>-9.8789056675324941E-17</v>
      </c>
      <c r="AQ50">
        <f t="shared" si="44"/>
        <v>-5.2696706738429735E-12</v>
      </c>
      <c r="AR50">
        <f t="shared" si="45"/>
        <v>-5.2697694628996484E-12</v>
      </c>
      <c r="AS50">
        <f t="shared" si="46"/>
        <v>-0.36104215431182918</v>
      </c>
      <c r="AT50">
        <f t="shared" si="47"/>
        <v>-0.23588087415049605</v>
      </c>
      <c r="AU50">
        <f t="shared" si="48"/>
        <v>-0.59692302846759493</v>
      </c>
      <c r="AW50">
        <v>47</v>
      </c>
      <c r="AX50">
        <f>IF(Z50&gt;0, (R50*SUMPRODUCT(K50:$K$98, X50:$X$98)-K50*$AZ$3)/Z50, 0)</f>
        <v>-1.5227823407378383E+18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0.83838979800000002</v>
      </c>
      <c r="Q51" s="5">
        <f t="shared" si="60"/>
        <v>50</v>
      </c>
      <c r="R51">
        <f t="shared" si="31"/>
        <v>500000</v>
      </c>
      <c r="S51">
        <f t="shared" si="32"/>
        <v>-8.9679129241217546E+18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-618.90462961512105</v>
      </c>
      <c r="AC51">
        <f t="shared" si="33"/>
        <v>-552.59341929921982</v>
      </c>
      <c r="AE51">
        <f t="shared" si="34"/>
        <v>0</v>
      </c>
      <c r="AF51">
        <f t="shared" si="35"/>
        <v>0</v>
      </c>
      <c r="AG51">
        <f t="shared" si="36"/>
        <v>-3.0809477298383582E-15</v>
      </c>
      <c r="AH51">
        <f t="shared" si="37"/>
        <v>-1.7037343864680952E-10</v>
      </c>
      <c r="AI51">
        <f t="shared" si="38"/>
        <v>-1.7037651959453937E-10</v>
      </c>
      <c r="AJ51">
        <f t="shared" si="39"/>
        <v>-66.311210315901235</v>
      </c>
      <c r="AK51">
        <f t="shared" si="61"/>
        <v>-43.32332407305848</v>
      </c>
      <c r="AL51">
        <f t="shared" si="40"/>
        <v>-109.6345343891301</v>
      </c>
      <c r="AN51">
        <f t="shared" si="41"/>
        <v>0</v>
      </c>
      <c r="AO51">
        <f t="shared" si="42"/>
        <v>0</v>
      </c>
      <c r="AP51">
        <f t="shared" si="43"/>
        <v>-1.3372704319585234E-17</v>
      </c>
      <c r="AQ51">
        <f t="shared" si="44"/>
        <v>-7.394976542021092E-13</v>
      </c>
      <c r="AR51">
        <f t="shared" si="45"/>
        <v>-7.395110269064288E-13</v>
      </c>
      <c r="AS51">
        <f t="shared" si="46"/>
        <v>-0.28782059495533902</v>
      </c>
      <c r="AT51">
        <f t="shared" si="47"/>
        <v>-0.18804278870416788</v>
      </c>
      <c r="AU51">
        <f t="shared" si="48"/>
        <v>-0.47586338366024644</v>
      </c>
      <c r="AW51">
        <v>48</v>
      </c>
      <c r="AX51">
        <f>IF(Z51&gt;0, (R51*SUMPRODUCT(K51:$K$98, X51:$X$98)-K51*$AZ$3)/Z51, 0)</f>
        <v>-8.9679129241217546E+18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0.84318435700000005</v>
      </c>
      <c r="Q52" s="5">
        <f t="shared" si="60"/>
        <v>50</v>
      </c>
      <c r="R52">
        <f t="shared" si="31"/>
        <v>500000</v>
      </c>
      <c r="S52">
        <f t="shared" si="32"/>
        <v>-5.4538228673786536E+19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-552.59341929921982</v>
      </c>
      <c r="AC52">
        <f t="shared" si="33"/>
        <v>-493.38698151716119</v>
      </c>
      <c r="AE52">
        <f t="shared" si="34"/>
        <v>0</v>
      </c>
      <c r="AF52">
        <f t="shared" si="35"/>
        <v>0</v>
      </c>
      <c r="AG52">
        <f t="shared" si="36"/>
        <v>-4.523313220056087E-16</v>
      </c>
      <c r="AH52">
        <f t="shared" si="37"/>
        <v>-2.5978069305343658E-11</v>
      </c>
      <c r="AI52">
        <f t="shared" si="38"/>
        <v>-2.5978521636665663E-11</v>
      </c>
      <c r="AJ52">
        <f t="shared" si="39"/>
        <v>-59.206437782058629</v>
      </c>
      <c r="AK52">
        <f t="shared" si="61"/>
        <v>-38.681539350945393</v>
      </c>
      <c r="AL52">
        <f t="shared" si="40"/>
        <v>-97.887977133030006</v>
      </c>
      <c r="AN52">
        <f t="shared" si="41"/>
        <v>0</v>
      </c>
      <c r="AO52">
        <f t="shared" si="42"/>
        <v>0</v>
      </c>
      <c r="AP52">
        <f t="shared" si="43"/>
        <v>-1.7529662351149845E-18</v>
      </c>
      <c r="AQ52">
        <f t="shared" si="44"/>
        <v>-1.0067549190232676E-13</v>
      </c>
      <c r="AR52">
        <f t="shared" si="45"/>
        <v>-1.0067724486856187E-13</v>
      </c>
      <c r="AS52">
        <f t="shared" si="46"/>
        <v>-0.22944881613150367</v>
      </c>
      <c r="AT52">
        <f t="shared" si="47"/>
        <v>-0.14990655987258403</v>
      </c>
      <c r="AU52">
        <f t="shared" si="48"/>
        <v>-0.37935537600418845</v>
      </c>
      <c r="AW52">
        <v>49</v>
      </c>
      <c r="AX52">
        <f>IF(Z52&gt;0, (R52*SUMPRODUCT(K52:$K$98, X52:$X$98)-K52*$AZ$3)/Z52, 0)</f>
        <v>-5.4538228673786536E+19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0.84806285100000001</v>
      </c>
      <c r="Q53" s="5">
        <f t="shared" si="60"/>
        <v>50</v>
      </c>
      <c r="R53">
        <f t="shared" si="31"/>
        <v>500000</v>
      </c>
      <c r="S53">
        <f t="shared" si="32"/>
        <v>-3.4307330655321627E+20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-493.38698151716119</v>
      </c>
      <c r="AC53">
        <f t="shared" si="33"/>
        <v>-440.52409064032253</v>
      </c>
      <c r="AE53">
        <f t="shared" si="34"/>
        <v>0</v>
      </c>
      <c r="AF53">
        <f t="shared" si="35"/>
        <v>0</v>
      </c>
      <c r="AG53">
        <f t="shared" si="36"/>
        <v>-6.4202618248877093E-17</v>
      </c>
      <c r="AH53">
        <f t="shared" si="37"/>
        <v>-3.8360539053667549E-12</v>
      </c>
      <c r="AI53">
        <f t="shared" si="38"/>
        <v>-3.8361181079850036E-12</v>
      </c>
      <c r="AJ53">
        <f t="shared" si="39"/>
        <v>-52.862890876838662</v>
      </c>
      <c r="AK53">
        <f t="shared" si="61"/>
        <v>-34.537088706201288</v>
      </c>
      <c r="AL53">
        <f t="shared" si="40"/>
        <v>-87.399979583043788</v>
      </c>
      <c r="AN53">
        <f t="shared" si="41"/>
        <v>0</v>
      </c>
      <c r="AO53">
        <f t="shared" si="42"/>
        <v>0</v>
      </c>
      <c r="AP53">
        <f t="shared" si="43"/>
        <v>-2.2215270509418278E-19</v>
      </c>
      <c r="AQ53">
        <f t="shared" si="44"/>
        <v>-1.3273442348735267E-14</v>
      </c>
      <c r="AR53">
        <f t="shared" si="45"/>
        <v>-1.327366450144036E-14</v>
      </c>
      <c r="AS53">
        <f t="shared" si="46"/>
        <v>-0.18291519143136661</v>
      </c>
      <c r="AT53">
        <f t="shared" si="47"/>
        <v>-0.11950459173515962</v>
      </c>
      <c r="AU53">
        <f t="shared" si="48"/>
        <v>-0.3024197831665395</v>
      </c>
      <c r="AW53">
        <v>50</v>
      </c>
      <c r="AX53">
        <f>IF(Z53&gt;0, (R53*SUMPRODUCT(K53:$K$98, X53:$X$98)-K53*$AZ$3)/Z53, 0)</f>
        <v>-3.4307330655321627E+20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0.85299375700000002</v>
      </c>
      <c r="Q54" s="5">
        <f t="shared" si="60"/>
        <v>50</v>
      </c>
      <c r="R54">
        <f t="shared" si="31"/>
        <v>500000</v>
      </c>
      <c r="S54">
        <f t="shared" si="32"/>
        <v>-2.2357773308159213E+21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-440.52409064032253</v>
      </c>
      <c r="AC54">
        <f t="shared" si="33"/>
        <v>-393.32508092885934</v>
      </c>
      <c r="AE54">
        <f t="shared" si="34"/>
        <v>0</v>
      </c>
      <c r="AF54">
        <f t="shared" si="35"/>
        <v>0</v>
      </c>
      <c r="AG54">
        <f t="shared" si="36"/>
        <v>-8.7961595170418838E-18</v>
      </c>
      <c r="AH54">
        <f t="shared" si="37"/>
        <v>-5.4764432549346438E-13</v>
      </c>
      <c r="AI54">
        <f t="shared" si="38"/>
        <v>-5.4765312165298145E-13</v>
      </c>
      <c r="AJ54">
        <f t="shared" si="39"/>
        <v>-47.199009711463191</v>
      </c>
      <c r="AK54">
        <f t="shared" si="61"/>
        <v>-30.836686344822581</v>
      </c>
      <c r="AL54">
        <f t="shared" si="40"/>
        <v>-78.035696056286326</v>
      </c>
      <c r="AN54">
        <f t="shared" si="41"/>
        <v>0</v>
      </c>
      <c r="AO54">
        <f t="shared" si="42"/>
        <v>0</v>
      </c>
      <c r="AP54">
        <f t="shared" si="43"/>
        <v>-2.7175274551107967E-20</v>
      </c>
      <c r="AQ54">
        <f t="shared" si="44"/>
        <v>-1.6919184870178573E-15</v>
      </c>
      <c r="AR54">
        <f t="shared" si="45"/>
        <v>-1.6919456622924083E-15</v>
      </c>
      <c r="AS54">
        <f t="shared" si="46"/>
        <v>-0.14581887072015862</v>
      </c>
      <c r="AT54">
        <f t="shared" si="47"/>
        <v>-9.5268328870503516E-2</v>
      </c>
      <c r="AU54">
        <f t="shared" si="48"/>
        <v>-0.24108719959066385</v>
      </c>
      <c r="AW54">
        <v>51</v>
      </c>
      <c r="AX54">
        <f>IF(Z54&gt;0, (R54*SUMPRODUCT(K54:$K$98, X54:$X$98)-K54*$AZ$3)/Z54, 0)</f>
        <v>-2.2357773308159213E+21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0.85794593600000002</v>
      </c>
      <c r="Q55" s="5">
        <f t="shared" si="60"/>
        <v>50</v>
      </c>
      <c r="R55">
        <f t="shared" si="31"/>
        <v>500000</v>
      </c>
      <c r="S55">
        <f t="shared" si="32"/>
        <v>-1.5116761265727297E+22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-393.32508092885934</v>
      </c>
      <c r="AC55">
        <f t="shared" si="33"/>
        <v>-351.18310797219584</v>
      </c>
      <c r="AE55">
        <f t="shared" si="34"/>
        <v>0</v>
      </c>
      <c r="AF55">
        <f t="shared" si="35"/>
        <v>0</v>
      </c>
      <c r="AG55">
        <f t="shared" si="36"/>
        <v>-1.1615686118176576E-18</v>
      </c>
      <c r="AH55">
        <f t="shared" si="37"/>
        <v>-7.5466293100538073E-14</v>
      </c>
      <c r="AI55">
        <f t="shared" si="38"/>
        <v>-7.5467454669149897E-14</v>
      </c>
      <c r="AJ55">
        <f t="shared" si="39"/>
        <v>-42.141972956663494</v>
      </c>
      <c r="AK55">
        <f t="shared" si="61"/>
        <v>-27.532755665020154</v>
      </c>
      <c r="AL55">
        <f t="shared" si="40"/>
        <v>-69.674728621683727</v>
      </c>
      <c r="AN55">
        <f t="shared" si="41"/>
        <v>0</v>
      </c>
      <c r="AO55">
        <f t="shared" si="42"/>
        <v>0</v>
      </c>
      <c r="AP55">
        <f t="shared" si="43"/>
        <v>-3.2041120042764113E-21</v>
      </c>
      <c r="AQ55">
        <f t="shared" si="44"/>
        <v>-2.0816889607863662E-16</v>
      </c>
      <c r="AR55">
        <f t="shared" si="45"/>
        <v>-2.0817210019064091E-16</v>
      </c>
      <c r="AS55">
        <f t="shared" si="46"/>
        <v>-0.116245910969514</v>
      </c>
      <c r="AT55">
        <f t="shared" si="47"/>
        <v>-7.5947328500082498E-2</v>
      </c>
      <c r="AU55">
        <f t="shared" si="48"/>
        <v>-0.19219323946959671</v>
      </c>
      <c r="AW55">
        <v>52</v>
      </c>
      <c r="AX55">
        <f>IF(Z55&gt;0, (R55*SUMPRODUCT(K55:$K$98, X55:$X$98)-K55*$AZ$3)/Z55, 0)</f>
        <v>-1.5116761265727297E+22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0.86292441799999997</v>
      </c>
      <c r="Q56" s="5">
        <f t="shared" si="60"/>
        <v>50</v>
      </c>
      <c r="R56">
        <f t="shared" si="31"/>
        <v>500000</v>
      </c>
      <c r="S56">
        <f t="shared" si="32"/>
        <v>-1.0621323200369675E+23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-351.18310797219584</v>
      </c>
      <c r="AC56">
        <f t="shared" si="33"/>
        <v>-313.55634640374626</v>
      </c>
      <c r="AE56">
        <f t="shared" si="34"/>
        <v>0</v>
      </c>
      <c r="AF56">
        <f t="shared" si="35"/>
        <v>0</v>
      </c>
      <c r="AG56">
        <f t="shared" si="36"/>
        <v>-1.4760700737966099E-19</v>
      </c>
      <c r="AH56">
        <f t="shared" si="37"/>
        <v>-1.00234591831982E-14</v>
      </c>
      <c r="AI56">
        <f t="shared" si="38"/>
        <v>-1.0023606790205579E-14</v>
      </c>
      <c r="AJ56">
        <f t="shared" si="39"/>
        <v>-37.626761568449581</v>
      </c>
      <c r="AK56">
        <f t="shared" si="61"/>
        <v>-24.582817558053712</v>
      </c>
      <c r="AL56">
        <f t="shared" si="40"/>
        <v>-62.2095791265033</v>
      </c>
      <c r="AN56">
        <f t="shared" si="41"/>
        <v>0</v>
      </c>
      <c r="AO56">
        <f t="shared" si="42"/>
        <v>0</v>
      </c>
      <c r="AP56">
        <f t="shared" si="43"/>
        <v>-3.6353964083626044E-22</v>
      </c>
      <c r="AQ56">
        <f t="shared" si="44"/>
        <v>-2.4686665058009247E-17</v>
      </c>
      <c r="AR56">
        <f t="shared" si="45"/>
        <v>-2.4687028597650081E-17</v>
      </c>
      <c r="AS56">
        <f t="shared" si="46"/>
        <v>-9.2670528515237646E-2</v>
      </c>
      <c r="AT56">
        <f t="shared" si="47"/>
        <v>-6.0544745296621898E-2</v>
      </c>
      <c r="AU56">
        <f t="shared" si="48"/>
        <v>-0.15321527381185956</v>
      </c>
      <c r="AW56">
        <v>53</v>
      </c>
      <c r="AX56">
        <f>IF(Z56&gt;0, (R56*SUMPRODUCT(K56:$K$98, X56:$X$98)-K56*$AZ$3)/Z56, 0)</f>
        <v>-1.0621323200369675E+23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0.86793829099999997</v>
      </c>
      <c r="Q57" s="5">
        <f t="shared" si="60"/>
        <v>50</v>
      </c>
      <c r="R57">
        <f t="shared" si="31"/>
        <v>500000</v>
      </c>
      <c r="S57">
        <f t="shared" si="32"/>
        <v>-7.7692868334690858E+23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-313.55634640374626</v>
      </c>
      <c r="AC57">
        <f t="shared" si="33"/>
        <v>-279.96102357477344</v>
      </c>
      <c r="AE57">
        <f t="shared" si="34"/>
        <v>0</v>
      </c>
      <c r="AF57">
        <f t="shared" si="35"/>
        <v>0</v>
      </c>
      <c r="AG57">
        <f t="shared" si="36"/>
        <v>-1.8017163581137039E-20</v>
      </c>
      <c r="AH57">
        <f t="shared" si="37"/>
        <v>-1.2811377372472736E-15</v>
      </c>
      <c r="AI57">
        <f t="shared" si="38"/>
        <v>-1.2811557544108547E-15</v>
      </c>
      <c r="AJ57">
        <f t="shared" si="39"/>
        <v>-33.595322828972826</v>
      </c>
      <c r="AK57">
        <f t="shared" si="61"/>
        <v>-21.94894424826224</v>
      </c>
      <c r="AL57">
        <f t="shared" si="40"/>
        <v>-55.544267077235062</v>
      </c>
      <c r="AN57">
        <f t="shared" si="41"/>
        <v>0</v>
      </c>
      <c r="AO57">
        <f t="shared" si="42"/>
        <v>0</v>
      </c>
      <c r="AP57">
        <f t="shared" si="43"/>
        <v>-3.9619883794392993E-23</v>
      </c>
      <c r="AQ57">
        <f t="shared" si="44"/>
        <v>-2.8172319158765865E-18</v>
      </c>
      <c r="AR57">
        <f t="shared" si="45"/>
        <v>-2.8172715357603807E-18</v>
      </c>
      <c r="AS57">
        <f t="shared" si="46"/>
        <v>-7.3876377961764675E-2</v>
      </c>
      <c r="AT57">
        <f t="shared" si="47"/>
        <v>-4.8265900268352903E-2</v>
      </c>
      <c r="AU57">
        <f t="shared" si="48"/>
        <v>-0.12214227823011757</v>
      </c>
      <c r="AW57">
        <v>54</v>
      </c>
      <c r="AX57">
        <f>IF(Z57&gt;0, (R57*SUMPRODUCT(K57:$K$98, X57:$X$98)-K57*$AZ$3)/Z57, 0)</f>
        <v>-7.7692868334690858E+23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0.872959127</v>
      </c>
      <c r="Q58" s="5">
        <f t="shared" si="60"/>
        <v>50</v>
      </c>
      <c r="R58">
        <f t="shared" si="31"/>
        <v>500000</v>
      </c>
      <c r="S58">
        <f t="shared" si="32"/>
        <v>-5.9268724389716633E+24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-279.96102357477344</v>
      </c>
      <c r="AC58">
        <f t="shared" si="33"/>
        <v>-249.96519962033335</v>
      </c>
      <c r="AE58">
        <f t="shared" si="34"/>
        <v>0</v>
      </c>
      <c r="AF58">
        <f t="shared" si="35"/>
        <v>0</v>
      </c>
      <c r="AG58">
        <f t="shared" si="36"/>
        <v>-2.1087445545200847E-21</v>
      </c>
      <c r="AH58">
        <f t="shared" si="37"/>
        <v>-1.5728247390805584E-16</v>
      </c>
      <c r="AI58">
        <f t="shared" si="38"/>
        <v>-1.5728458265261035E-16</v>
      </c>
      <c r="AJ58">
        <f t="shared" si="39"/>
        <v>-29.995823954440084</v>
      </c>
      <c r="AK58">
        <f t="shared" si="61"/>
        <v>-19.597271650234141</v>
      </c>
      <c r="AL58">
        <f t="shared" si="40"/>
        <v>-49.593095604674225</v>
      </c>
      <c r="AN58">
        <f t="shared" si="41"/>
        <v>0</v>
      </c>
      <c r="AO58">
        <f t="shared" si="42"/>
        <v>0</v>
      </c>
      <c r="AP58">
        <f t="shared" si="43"/>
        <v>-4.1403087387984878E-24</v>
      </c>
      <c r="AQ58">
        <f t="shared" si="44"/>
        <v>-3.0880838543745311E-19</v>
      </c>
      <c r="AR58">
        <f t="shared" si="45"/>
        <v>-3.0881252574619189E-19</v>
      </c>
      <c r="AS58">
        <f t="shared" si="46"/>
        <v>-5.8893796206764035E-2</v>
      </c>
      <c r="AT58">
        <f t="shared" si="47"/>
        <v>-3.8477280188419082E-2</v>
      </c>
      <c r="AU58">
        <f t="shared" si="48"/>
        <v>-9.7371076395183109E-2</v>
      </c>
      <c r="AW58">
        <v>55</v>
      </c>
      <c r="AX58">
        <f>IF(Z58&gt;0, (R58*SUMPRODUCT(K58:$K$98, X58:$X$98)-K58*$AZ$3)/Z58, 0)</f>
        <v>-5.9268724389716633E+24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0.877957722</v>
      </c>
      <c r="Q59" s="5">
        <f t="shared" si="60"/>
        <v>50</v>
      </c>
      <c r="R59">
        <f t="shared" si="31"/>
        <v>500000</v>
      </c>
      <c r="S59">
        <f t="shared" si="32"/>
        <v>-4.7230835416778861E+25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-249.96519962033335</v>
      </c>
      <c r="AC59">
        <f t="shared" si="33"/>
        <v>-223.1832139467262</v>
      </c>
      <c r="AE59">
        <f t="shared" si="34"/>
        <v>0</v>
      </c>
      <c r="AF59">
        <f t="shared" si="35"/>
        <v>0</v>
      </c>
      <c r="AG59">
        <f t="shared" si="36"/>
        <v>-2.3626854360852557E-22</v>
      </c>
      <c r="AH59">
        <f t="shared" si="37"/>
        <v>-1.8513885653663582E-17</v>
      </c>
      <c r="AI59">
        <f t="shared" si="38"/>
        <v>-1.8514121922207191E-17</v>
      </c>
      <c r="AJ59">
        <f t="shared" si="39"/>
        <v>-26.781985673607153</v>
      </c>
      <c r="AK59">
        <f t="shared" si="61"/>
        <v>-17.497563973423336</v>
      </c>
      <c r="AL59">
        <f t="shared" si="40"/>
        <v>-44.279549647030493</v>
      </c>
      <c r="AN59">
        <f t="shared" si="41"/>
        <v>0</v>
      </c>
      <c r="AO59">
        <f t="shared" si="42"/>
        <v>0</v>
      </c>
      <c r="AP59">
        <f t="shared" si="43"/>
        <v>-4.1418716314133001E-25</v>
      </c>
      <c r="AQ59">
        <f t="shared" si="44"/>
        <v>-3.2455500256180472E-20</v>
      </c>
      <c r="AR59">
        <f t="shared" si="45"/>
        <v>-3.2455914443343608E-20</v>
      </c>
      <c r="AS59">
        <f t="shared" si="46"/>
        <v>-4.6949773761769682E-2</v>
      </c>
      <c r="AT59">
        <f t="shared" si="47"/>
        <v>-3.0673852191022852E-2</v>
      </c>
      <c r="AU59">
        <f t="shared" si="48"/>
        <v>-7.7623625952792541E-2</v>
      </c>
      <c r="AW59">
        <v>56</v>
      </c>
      <c r="AX59">
        <f>IF(Z59&gt;0, (R59*SUMPRODUCT(K59:$K$98, X59:$X$98)-K59*$AZ$3)/Z59, 0)</f>
        <v>-4.7230835416778861E+25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0.88376105100000002</v>
      </c>
      <c r="Q60" s="5">
        <f t="shared" si="60"/>
        <v>50</v>
      </c>
      <c r="R60">
        <f t="shared" si="31"/>
        <v>500000</v>
      </c>
      <c r="S60">
        <f t="shared" si="32"/>
        <v>-3.9693906200993327E+26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-223.1832139467262</v>
      </c>
      <c r="AC60">
        <f t="shared" si="33"/>
        <v>-199.2707267381484</v>
      </c>
      <c r="AE60">
        <f t="shared" si="34"/>
        <v>0</v>
      </c>
      <c r="AF60">
        <f t="shared" si="35"/>
        <v>0</v>
      </c>
      <c r="AG60">
        <f t="shared" si="36"/>
        <v>-2.5100921754730416E-23</v>
      </c>
      <c r="AH60">
        <f t="shared" si="37"/>
        <v>-2.0880493641770991E-18</v>
      </c>
      <c r="AI60">
        <f t="shared" si="38"/>
        <v>-2.088074465098854E-18</v>
      </c>
      <c r="AJ60">
        <f t="shared" si="39"/>
        <v>-23.912487208577801</v>
      </c>
      <c r="AK60">
        <f t="shared" si="61"/>
        <v>-15.622824976270836</v>
      </c>
      <c r="AL60">
        <f t="shared" si="40"/>
        <v>-39.535312184848635</v>
      </c>
      <c r="AN60">
        <f t="shared" si="41"/>
        <v>0</v>
      </c>
      <c r="AO60">
        <f t="shared" si="42"/>
        <v>0</v>
      </c>
      <c r="AP60">
        <f t="shared" si="43"/>
        <v>-3.9288222233416451E-26</v>
      </c>
      <c r="AQ60">
        <f t="shared" si="44"/>
        <v>-3.2682364518615208E-21</v>
      </c>
      <c r="AR60">
        <f t="shared" si="45"/>
        <v>-3.2682757400837544E-21</v>
      </c>
      <c r="AS60">
        <f t="shared" si="46"/>
        <v>-3.7428072195288306E-2</v>
      </c>
      <c r="AT60">
        <f t="shared" si="47"/>
        <v>-2.4453007167588369E-2</v>
      </c>
      <c r="AU60">
        <f t="shared" si="48"/>
        <v>-6.1881079362876672E-2</v>
      </c>
      <c r="AW60">
        <v>57</v>
      </c>
      <c r="AX60">
        <f>IF(Z60&gt;0, (R60*SUMPRODUCT(K60:$K$98, X60:$X$98)-K60*$AZ$3)/Z60, 0)</f>
        <v>-3.9693906200993327E+26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0.88953285599999998</v>
      </c>
      <c r="Q61" s="5">
        <f t="shared" si="60"/>
        <v>50</v>
      </c>
      <c r="R61">
        <f t="shared" si="31"/>
        <v>500000</v>
      </c>
      <c r="S61">
        <f t="shared" si="32"/>
        <v>-3.5276197041550511E+27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-199.2707267381484</v>
      </c>
      <c r="AC61">
        <f t="shared" si="33"/>
        <v>-177.92029173048962</v>
      </c>
      <c r="AE61">
        <f t="shared" si="34"/>
        <v>0</v>
      </c>
      <c r="AF61">
        <f t="shared" si="35"/>
        <v>0</v>
      </c>
      <c r="AG61">
        <f t="shared" si="36"/>
        <v>-2.5218179204652358E-24</v>
      </c>
      <c r="AH61">
        <f t="shared" si="37"/>
        <v>-2.2328094616717876E-19</v>
      </c>
      <c r="AI61">
        <f t="shared" si="38"/>
        <v>-2.2328346798509923E-19</v>
      </c>
      <c r="AJ61">
        <f t="shared" si="39"/>
        <v>-21.350435007658774</v>
      </c>
      <c r="AK61">
        <f t="shared" si="61"/>
        <v>-13.948950871670389</v>
      </c>
      <c r="AL61">
        <f t="shared" si="40"/>
        <v>-35.299385879329165</v>
      </c>
      <c r="AN61">
        <f t="shared" si="41"/>
        <v>0</v>
      </c>
      <c r="AO61">
        <f t="shared" si="42"/>
        <v>0</v>
      </c>
      <c r="AP61">
        <f t="shared" si="43"/>
        <v>-3.5242638219898707E-27</v>
      </c>
      <c r="AQ61">
        <f t="shared" si="44"/>
        <v>-3.1203718330762168E-22</v>
      </c>
      <c r="AR61">
        <f t="shared" si="45"/>
        <v>-3.1204070757144365E-22</v>
      </c>
      <c r="AS61">
        <f t="shared" si="46"/>
        <v>-2.9837430002621446E-2</v>
      </c>
      <c r="AT61">
        <f t="shared" si="47"/>
        <v>-1.9493787601712664E-2</v>
      </c>
      <c r="AU61">
        <f t="shared" si="48"/>
        <v>-4.9331217604334114E-2</v>
      </c>
      <c r="AW61">
        <v>58</v>
      </c>
      <c r="AX61">
        <f>IF(Z61&gt;0, (R61*SUMPRODUCT(K61:$K$98, X61:$X$98)-K61*$AZ$3)/Z61, 0)</f>
        <v>-3.5276197041550511E+27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0.89526598199999996</v>
      </c>
      <c r="Q62" s="5">
        <f t="shared" si="60"/>
        <v>50</v>
      </c>
      <c r="R62">
        <f t="shared" si="31"/>
        <v>500000</v>
      </c>
      <c r="S62">
        <f t="shared" si="32"/>
        <v>-3.324740696777412E+28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-177.92029173048962</v>
      </c>
      <c r="AC62">
        <f t="shared" si="33"/>
        <v>-158.85740333079431</v>
      </c>
      <c r="AE62">
        <f t="shared" si="34"/>
        <v>0</v>
      </c>
      <c r="AF62">
        <f t="shared" si="35"/>
        <v>0</v>
      </c>
      <c r="AG62">
        <f t="shared" si="36"/>
        <v>-2.3890194427007618E-25</v>
      </c>
      <c r="AH62">
        <f t="shared" si="37"/>
        <v>-2.2576977969905071E-20</v>
      </c>
      <c r="AI62">
        <f t="shared" si="38"/>
        <v>-2.2577216871849341E-20</v>
      </c>
      <c r="AJ62">
        <f t="shared" si="39"/>
        <v>-19.062888399695311</v>
      </c>
      <c r="AK62">
        <f t="shared" si="61"/>
        <v>-12.454420421134275</v>
      </c>
      <c r="AL62">
        <f t="shared" si="40"/>
        <v>-31.517308820829584</v>
      </c>
      <c r="AN62">
        <f t="shared" si="41"/>
        <v>0</v>
      </c>
      <c r="AO62">
        <f t="shared" si="42"/>
        <v>0</v>
      </c>
      <c r="AP62">
        <f t="shared" si="43"/>
        <v>-2.9809613602601534E-28</v>
      </c>
      <c r="AQ62">
        <f t="shared" si="44"/>
        <v>-2.817101349482888E-23</v>
      </c>
      <c r="AR62">
        <f t="shared" si="45"/>
        <v>-2.8171311590964909E-23</v>
      </c>
      <c r="AS62">
        <f t="shared" si="46"/>
        <v>-2.3786216519946914E-2</v>
      </c>
      <c r="AT62">
        <f t="shared" si="47"/>
        <v>-1.5540328126365324E-2</v>
      </c>
      <c r="AU62">
        <f t="shared" si="48"/>
        <v>-3.9326544646312238E-2</v>
      </c>
      <c r="AW62">
        <v>59</v>
      </c>
      <c r="AX62">
        <f>IF(Z62&gt;0, (R62*SUMPRODUCT(K62:$K$98, X62:$X$98)-K62*$AZ$3)/Z62, 0)</f>
        <v>-3.324740696777412E+28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0.900953271</v>
      </c>
      <c r="Q63" s="5">
        <f t="shared" si="60"/>
        <v>50</v>
      </c>
      <c r="R63">
        <f t="shared" si="31"/>
        <v>500000</v>
      </c>
      <c r="S63">
        <f t="shared" si="32"/>
        <v>-3.3336636983774531E+29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-158.85740333079431</v>
      </c>
      <c r="AC63">
        <f t="shared" si="33"/>
        <v>-141.83696725963776</v>
      </c>
      <c r="AE63">
        <f t="shared" si="34"/>
        <v>0</v>
      </c>
      <c r="AF63">
        <f t="shared" si="35"/>
        <v>0</v>
      </c>
      <c r="AG63">
        <f t="shared" si="36"/>
        <v>-2.1273436688990564E-26</v>
      </c>
      <c r="AH63">
        <f t="shared" si="37"/>
        <v>-2.1523948813838487E-21</v>
      </c>
      <c r="AI63">
        <f t="shared" si="38"/>
        <v>-2.1524161548205377E-21</v>
      </c>
      <c r="AJ63">
        <f t="shared" si="39"/>
        <v>-17.020436071156553</v>
      </c>
      <c r="AK63">
        <f t="shared" si="61"/>
        <v>-11.120018233155603</v>
      </c>
      <c r="AL63">
        <f t="shared" si="40"/>
        <v>-28.140454304312158</v>
      </c>
      <c r="AN63">
        <f t="shared" si="41"/>
        <v>0</v>
      </c>
      <c r="AO63">
        <f t="shared" si="42"/>
        <v>0</v>
      </c>
      <c r="AP63">
        <f t="shared" si="43"/>
        <v>-2.370043378629974E-29</v>
      </c>
      <c r="AQ63">
        <f t="shared" si="44"/>
        <v>-2.3979525787955311E-24</v>
      </c>
      <c r="AR63">
        <f t="shared" si="45"/>
        <v>-2.3979762792293174E-24</v>
      </c>
      <c r="AS63">
        <f t="shared" si="46"/>
        <v>-1.8962226179804646E-2</v>
      </c>
      <c r="AT63">
        <f t="shared" si="47"/>
        <v>-1.2388654437472358E-2</v>
      </c>
      <c r="AU63">
        <f t="shared" si="48"/>
        <v>-3.1350880617277005E-2</v>
      </c>
      <c r="AW63">
        <v>60</v>
      </c>
      <c r="AX63">
        <f>IF(Z63&gt;0, (R63*SUMPRODUCT(K63:$K$98, X63:$X$98)-K63*$AZ$3)/Z63, 0)</f>
        <v>-3.3336636983774531E+29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0.90658776299999999</v>
      </c>
      <c r="Q64" s="5">
        <f t="shared" si="60"/>
        <v>50</v>
      </c>
      <c r="R64">
        <f t="shared" si="31"/>
        <v>500000</v>
      </c>
      <c r="S64">
        <f t="shared" si="32"/>
        <v>-3.5684038122366498E+30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-141.83696725963776</v>
      </c>
      <c r="AC64">
        <f t="shared" si="33"/>
        <v>-126.64014933896229</v>
      </c>
      <c r="AE64">
        <f t="shared" si="34"/>
        <v>0</v>
      </c>
      <c r="AF64">
        <f t="shared" si="35"/>
        <v>0</v>
      </c>
      <c r="AG64">
        <f t="shared" si="36"/>
        <v>-1.7744649429065758E-27</v>
      </c>
      <c r="AH64">
        <f t="shared" si="37"/>
        <v>-1.9286237379194082E-22</v>
      </c>
      <c r="AI64">
        <f t="shared" si="38"/>
        <v>-1.9286414825688373E-22</v>
      </c>
      <c r="AJ64">
        <f t="shared" si="39"/>
        <v>-15.196817920675471</v>
      </c>
      <c r="AK64">
        <f t="shared" si="61"/>
        <v>-9.9285877081746445</v>
      </c>
      <c r="AL64">
        <f t="shared" si="40"/>
        <v>-25.125405628850118</v>
      </c>
      <c r="AN64">
        <f t="shared" si="41"/>
        <v>0</v>
      </c>
      <c r="AO64">
        <f t="shared" si="42"/>
        <v>0</v>
      </c>
      <c r="AP64">
        <f t="shared" si="43"/>
        <v>-1.7650948214157507E-30</v>
      </c>
      <c r="AQ64">
        <f t="shared" si="44"/>
        <v>-1.9184395757545626E-25</v>
      </c>
      <c r="AR64">
        <f t="shared" si="45"/>
        <v>-1.9184572267027768E-25</v>
      </c>
      <c r="AS64">
        <f t="shared" si="46"/>
        <v>-1.5116570615277916E-2</v>
      </c>
      <c r="AT64">
        <f t="shared" si="47"/>
        <v>-9.8761594686482424E-3</v>
      </c>
      <c r="AU64">
        <f t="shared" si="48"/>
        <v>-2.4992730083926162E-2</v>
      </c>
      <c r="AW64">
        <v>61</v>
      </c>
      <c r="AX64">
        <f>IF(Z64&gt;0, (R64*SUMPRODUCT(K64:$K$98, X64:$X$98)-K64*$AZ$3)/Z64, 0)</f>
        <v>-3.5684038122366498E+30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0.91219363099999995</v>
      </c>
      <c r="Q65" s="5">
        <f t="shared" si="60"/>
        <v>50</v>
      </c>
      <c r="R65">
        <f t="shared" si="31"/>
        <v>500000</v>
      </c>
      <c r="S65">
        <f t="shared" si="32"/>
        <v>-4.0948766448080184E+31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-126.64014933896229</v>
      </c>
      <c r="AC65">
        <f t="shared" si="33"/>
        <v>-113.07156190978773</v>
      </c>
      <c r="AE65">
        <f t="shared" si="34"/>
        <v>0</v>
      </c>
      <c r="AF65">
        <f t="shared" si="35"/>
        <v>0</v>
      </c>
      <c r="AG65">
        <f t="shared" si="36"/>
        <v>-1.3806467412535318E-28</v>
      </c>
      <c r="AH65">
        <f t="shared" si="37"/>
        <v>-1.618655619352157E-23</v>
      </c>
      <c r="AI65">
        <f t="shared" si="38"/>
        <v>-1.6186694258195697E-23</v>
      </c>
      <c r="AJ65">
        <f t="shared" si="39"/>
        <v>-13.568587429174556</v>
      </c>
      <c r="AK65">
        <f t="shared" si="61"/>
        <v>-8.8648104537273618</v>
      </c>
      <c r="AL65">
        <f t="shared" si="40"/>
        <v>-22.433397882901918</v>
      </c>
      <c r="AN65">
        <f t="shared" si="41"/>
        <v>0</v>
      </c>
      <c r="AO65">
        <f t="shared" si="42"/>
        <v>0</v>
      </c>
      <c r="AP65">
        <f t="shared" si="43"/>
        <v>-1.2262108838844926E-31</v>
      </c>
      <c r="AQ65">
        <f t="shared" si="44"/>
        <v>-1.4375966555415446E-26</v>
      </c>
      <c r="AR65">
        <f t="shared" si="45"/>
        <v>-1.4376089176503835E-26</v>
      </c>
      <c r="AS65">
        <f t="shared" si="46"/>
        <v>-1.2050837544067241E-2</v>
      </c>
      <c r="AT65">
        <f t="shared" si="47"/>
        <v>-7.8732138621239178E-3</v>
      </c>
      <c r="AU65">
        <f t="shared" si="48"/>
        <v>-1.9924051406191159E-2</v>
      </c>
      <c r="AW65">
        <v>62</v>
      </c>
      <c r="AX65">
        <f>IF(Z65&gt;0, (R65*SUMPRODUCT(K65:$K$98, X65:$X$98)-K65*$AZ$3)/Z65, 0)</f>
        <v>-4.0948766448080184E+31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0.91779930600000004</v>
      </c>
      <c r="Q66" s="5">
        <f t="shared" si="60"/>
        <v>50</v>
      </c>
      <c r="R66">
        <f t="shared" si="31"/>
        <v>500000</v>
      </c>
      <c r="S66">
        <f t="shared" si="32"/>
        <v>-5.063856950510381E+32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-113.07156190978773</v>
      </c>
      <c r="AC66">
        <f t="shared" si="33"/>
        <v>-100.95675170516763</v>
      </c>
      <c r="AE66">
        <f t="shared" si="34"/>
        <v>0</v>
      </c>
      <c r="AF66">
        <f t="shared" si="35"/>
        <v>0</v>
      </c>
      <c r="AG66">
        <f t="shared" si="36"/>
        <v>-9.9683652887343412E-30</v>
      </c>
      <c r="AH66">
        <f t="shared" si="37"/>
        <v>-1.2671566209536532E-24</v>
      </c>
      <c r="AI66">
        <f t="shared" si="38"/>
        <v>-1.267166589318942E-24</v>
      </c>
      <c r="AJ66">
        <f t="shared" si="39"/>
        <v>-12.114810204620099</v>
      </c>
      <c r="AK66">
        <f t="shared" si="61"/>
        <v>-7.9150093336851421</v>
      </c>
      <c r="AL66">
        <f t="shared" si="40"/>
        <v>-20.02981953830524</v>
      </c>
      <c r="AN66">
        <f t="shared" si="41"/>
        <v>0</v>
      </c>
      <c r="AO66">
        <f t="shared" si="42"/>
        <v>0</v>
      </c>
      <c r="AP66">
        <f t="shared" si="43"/>
        <v>-7.9047568577512301E-33</v>
      </c>
      <c r="AQ66">
        <f t="shared" si="44"/>
        <v>-1.0048352662846733E-27</v>
      </c>
      <c r="AR66">
        <f t="shared" si="45"/>
        <v>-1.0048431710415312E-27</v>
      </c>
      <c r="AS66">
        <f t="shared" si="46"/>
        <v>-9.6068539094923463E-3</v>
      </c>
      <c r="AT66">
        <f t="shared" si="47"/>
        <v>-6.276477887535009E-3</v>
      </c>
      <c r="AU66">
        <f t="shared" si="48"/>
        <v>-1.5883331797027354E-2</v>
      </c>
      <c r="AW66">
        <v>63</v>
      </c>
      <c r="AX66">
        <f>IF(Z66&gt;0, (R66*SUMPRODUCT(K66:$K$98, X66:$X$98)-K66*$AZ$3)/Z66, 0)</f>
        <v>-5.063856950510381E+32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0.92340517499999997</v>
      </c>
      <c r="Q67" s="5">
        <f t="shared" si="60"/>
        <v>50</v>
      </c>
      <c r="R67">
        <f t="shared" si="31"/>
        <v>500000</v>
      </c>
      <c r="S67">
        <f t="shared" si="32"/>
        <v>-6.7892675574565746E+33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-100.95675170516763</v>
      </c>
      <c r="AC67">
        <f t="shared" si="33"/>
        <v>-90.139956879613948</v>
      </c>
      <c r="AE67">
        <f t="shared" si="34"/>
        <v>0</v>
      </c>
      <c r="AF67">
        <f t="shared" si="35"/>
        <v>0</v>
      </c>
      <c r="AG67">
        <f t="shared" si="36"/>
        <v>-6.6384154193933827E-31</v>
      </c>
      <c r="AH67">
        <f t="shared" si="37"/>
        <v>-9.2048400939076598E-26</v>
      </c>
      <c r="AI67">
        <f t="shared" ref="AI67:AI69" si="62">SUM(AE67:AH67)</f>
        <v>-9.204906478061854E-26</v>
      </c>
      <c r="AJ67">
        <f t="shared" si="39"/>
        <v>-10.816794825553686</v>
      </c>
      <c r="AK67">
        <f t="shared" si="61"/>
        <v>-7.066972619361735</v>
      </c>
      <c r="AL67">
        <f t="shared" ref="AL67:AL69" si="63">SUM(AI67:AK67)</f>
        <v>-17.883767444915421</v>
      </c>
      <c r="AN67">
        <f t="shared" si="41"/>
        <v>0</v>
      </c>
      <c r="AO67">
        <f t="shared" si="42"/>
        <v>0</v>
      </c>
      <c r="AP67">
        <f t="shared" si="43"/>
        <v>-4.7001419607990477E-34</v>
      </c>
      <c r="AQ67">
        <f t="shared" si="44"/>
        <v>-6.5172262406823433E-29</v>
      </c>
      <c r="AR67">
        <f t="shared" si="45"/>
        <v>-6.5172732421019514E-29</v>
      </c>
      <c r="AS67">
        <f t="shared" si="46"/>
        <v>-7.6585251191744015E-3</v>
      </c>
      <c r="AT67">
        <f t="shared" si="47"/>
        <v>-5.0035697445272717E-3</v>
      </c>
      <c r="AU67">
        <f t="shared" si="48"/>
        <v>-1.2662094863701673E-2</v>
      </c>
      <c r="AW67">
        <v>64</v>
      </c>
      <c r="AX67">
        <f>IF(Z67&gt;0, (R67*SUMPRODUCT(K67:$K$98, X67:$X$98)-K67*$AZ$3)/Z67, 0)</f>
        <v>-6.7892675574565746E+33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0.92901104300000004</v>
      </c>
      <c r="Q68" s="5">
        <f t="shared" si="60"/>
        <v>50</v>
      </c>
      <c r="R68">
        <f t="shared" si="31"/>
        <v>500000</v>
      </c>
      <c r="S68">
        <f t="shared" si="32"/>
        <v>-9.939251844302534E+34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-90.139956879613948</v>
      </c>
      <c r="AC68">
        <f t="shared" si="33"/>
        <v>-80.482104356798175</v>
      </c>
      <c r="AE68">
        <f t="shared" si="34"/>
        <v>0</v>
      </c>
      <c r="AF68">
        <f t="shared" si="35"/>
        <v>0</v>
      </c>
      <c r="AG68">
        <f t="shared" si="36"/>
        <v>-4.0487003256151944E-32</v>
      </c>
      <c r="AH68">
        <f t="shared" si="37"/>
        <v>-6.1671612326379298E-27</v>
      </c>
      <c r="AI68">
        <f t="shared" si="62"/>
        <v>-6.1672017196411861E-27</v>
      </c>
      <c r="AJ68">
        <f t="shared" si="39"/>
        <v>-9.657852522815773</v>
      </c>
      <c r="AK68">
        <f t="shared" si="61"/>
        <v>-6.3097969815729771</v>
      </c>
      <c r="AL68">
        <f t="shared" si="63"/>
        <v>-15.967649504388749</v>
      </c>
      <c r="AN68">
        <f t="shared" si="41"/>
        <v>0</v>
      </c>
      <c r="AO68">
        <f t="shared" si="42"/>
        <v>0</v>
      </c>
      <c r="AP68">
        <f t="shared" si="43"/>
        <v>-2.5594353209023967E-35</v>
      </c>
      <c r="AQ68">
        <f t="shared" si="44"/>
        <v>-3.898646236830347E-30</v>
      </c>
      <c r="AR68">
        <f t="shared" si="45"/>
        <v>-3.8986718311835561E-30</v>
      </c>
      <c r="AS68">
        <f t="shared" si="46"/>
        <v>-6.1053293360765204E-3</v>
      </c>
      <c r="AT68">
        <f t="shared" si="47"/>
        <v>-3.9888151662366639E-3</v>
      </c>
      <c r="AU68">
        <f t="shared" si="48"/>
        <v>-1.0094144502313183E-2</v>
      </c>
      <c r="AW68">
        <v>65</v>
      </c>
      <c r="AX68">
        <f>IF(Z68&gt;0, (R68*SUMPRODUCT(K68:$K$98, X68:$X$98)-K68*$AZ$3)/Z68, 0)</f>
        <v>-9.939251844302534E+34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-80.482104356798175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-4.0487003256151945E-28</v>
      </c>
      <c r="AI69">
        <f t="shared" si="62"/>
        <v>-4.0487003256151945E-28</v>
      </c>
      <c r="AJ69">
        <f t="shared" si="39"/>
        <v>-80.482104356798175</v>
      </c>
      <c r="AK69">
        <f t="shared" si="61"/>
        <v>-5.6337473049758726</v>
      </c>
      <c r="AL69">
        <f t="shared" si="63"/>
        <v>-86.115851661774045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-2.2852101079485685E-31</v>
      </c>
      <c r="AR69">
        <f t="shared" si="45"/>
        <v>-2.2852101079485685E-31</v>
      </c>
      <c r="AS69">
        <f t="shared" si="46"/>
        <v>-4.54265575600932E-2</v>
      </c>
      <c r="AT69">
        <f t="shared" si="47"/>
        <v>-3.1798590292065241E-3</v>
      </c>
      <c r="AU69">
        <f t="shared" si="48"/>
        <v>-4.860641658929972E-2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195428.04145651858</v>
      </c>
      <c r="AO71" s="6">
        <f t="shared" si="70"/>
        <v>-19542.804145651859</v>
      </c>
      <c r="AP71" s="6">
        <f t="shared" si="70"/>
        <v>-2747.7236283282132</v>
      </c>
      <c r="AQ71" s="6">
        <f t="shared" si="70"/>
        <v>-127312.42686792277</v>
      </c>
      <c r="AR71" s="6">
        <f t="shared" si="70"/>
        <v>45825.086814615752</v>
      </c>
      <c r="AS71" s="6">
        <f t="shared" si="70"/>
        <v>-9043.7436828516511</v>
      </c>
      <c r="AT71" s="6">
        <f t="shared" si="70"/>
        <v>5275.5171483301347</v>
      </c>
      <c r="AU71" s="6">
        <f t="shared" si="70"/>
        <v>42056.860280094181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32406.029202883627</v>
      </c>
      <c r="K3">
        <v>1</v>
      </c>
      <c r="L3" s="2">
        <v>0</v>
      </c>
      <c r="O3">
        <f>$C$3</f>
        <v>32406.029202883627</v>
      </c>
      <c r="P3">
        <f>O3*C5</f>
        <v>3240.6029202883628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32406.029202883627</v>
      </c>
      <c r="AF3">
        <f t="shared" ref="AF3:AF34" si="4">-$Z3*P3</f>
        <v>-3240.6029202883628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26645.518078595265</v>
      </c>
      <c r="AJ3">
        <f t="shared" ref="AJ3:AJ34" si="8">AB3-AC3</f>
        <v>0</v>
      </c>
      <c r="AL3">
        <f t="shared" ref="AL3:AL34" si="9">SUM(AI3:AK3)</f>
        <v>26645.518078595265</v>
      </c>
      <c r="AN3">
        <f t="shared" ref="AN3:AN34" si="10">AE3*$K3</f>
        <v>32406.029202883627</v>
      </c>
      <c r="AO3">
        <f t="shared" ref="AO3:AO34" si="11">AF3*$K3</f>
        <v>-3240.6029202883628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26645.518078595265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26645.518078595265</v>
      </c>
      <c r="AW3">
        <v>0</v>
      </c>
      <c r="AX3">
        <f>IF(Z3&gt;0, (R3*SUMPRODUCT(K3:$K$98, X3:$X$98)-K3*$AZ$3)/Z3, 0)</f>
        <v>0</v>
      </c>
      <c r="AZ3">
        <f>C6*SUMPRODUCT(X4:X98, K4:K98)/1</f>
        <v>18975.865527821734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1000000</v>
      </c>
      <c r="S4">
        <f t="shared" si="1"/>
        <v>2056.0775772319703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2033.1284494094723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-2033.1284494094723</v>
      </c>
      <c r="AK4">
        <f>G4*SUM(AB4, AE4:AF4)</f>
        <v>0</v>
      </c>
      <c r="AL4">
        <f t="shared" si="9"/>
        <v>-3194.7344494094723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-1037.1482142857142</v>
      </c>
      <c r="AR4">
        <f t="shared" si="14"/>
        <v>-1037.1482142857142</v>
      </c>
      <c r="AS4">
        <f t="shared" si="15"/>
        <v>-1815.2932584013145</v>
      </c>
      <c r="AT4">
        <f t="shared" si="16"/>
        <v>0</v>
      </c>
      <c r="AU4">
        <f t="shared" si="17"/>
        <v>-2852.4414726870286</v>
      </c>
      <c r="AW4">
        <v>1</v>
      </c>
      <c r="AX4">
        <f>IF(Z4&gt;0, (R4*SUMPRODUCT(K4:$K$98, X4:$X$98)-K4*$AZ$3)/Z4, 0)</f>
        <v>2056.0775772319703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1.1730060000000001E-3</v>
      </c>
      <c r="Q5" s="5">
        <f t="shared" ref="Q5:Q36" si="29">$C$8</f>
        <v>50</v>
      </c>
      <c r="R5">
        <f t="shared" si="0"/>
        <v>1000000</v>
      </c>
      <c r="S5">
        <f t="shared" si="1"/>
        <v>2875.129849483475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2033.1284494094723</v>
      </c>
      <c r="AC5">
        <f t="shared" si="2"/>
        <v>2811.2734935250737</v>
      </c>
      <c r="AE5">
        <f t="shared" si="3"/>
        <v>0</v>
      </c>
      <c r="AF5">
        <f t="shared" si="4"/>
        <v>0</v>
      </c>
      <c r="AG5">
        <f t="shared" si="5"/>
        <v>-48.889504834540375</v>
      </c>
      <c r="AH5">
        <f t="shared" si="6"/>
        <v>-1159.9133691923639</v>
      </c>
      <c r="AI5">
        <f t="shared" si="7"/>
        <v>-1208.8028740269042</v>
      </c>
      <c r="AJ5">
        <f t="shared" si="8"/>
        <v>-778.14504411560142</v>
      </c>
      <c r="AK5">
        <f>G5*SUM(AB5, AE5:AF5)</f>
        <v>142.31899145866308</v>
      </c>
      <c r="AL5">
        <f t="shared" si="9"/>
        <v>-1844.6289266838426</v>
      </c>
      <c r="AN5">
        <f t="shared" si="10"/>
        <v>0</v>
      </c>
      <c r="AO5">
        <f t="shared" si="11"/>
        <v>0</v>
      </c>
      <c r="AP5">
        <f t="shared" si="12"/>
        <v>-38.974413930596597</v>
      </c>
      <c r="AQ5">
        <f t="shared" si="13"/>
        <v>-924.67583640972884</v>
      </c>
      <c r="AR5">
        <f t="shared" si="14"/>
        <v>-963.65025034032533</v>
      </c>
      <c r="AS5">
        <f t="shared" si="15"/>
        <v>-620.3324650156261</v>
      </c>
      <c r="AT5">
        <f t="shared" si="16"/>
        <v>113.45582865008217</v>
      </c>
      <c r="AU5">
        <f t="shared" si="17"/>
        <v>-1470.5268867058692</v>
      </c>
      <c r="AW5">
        <v>2</v>
      </c>
      <c r="AX5">
        <f>IF(Z5&gt;0, (R5*SUMPRODUCT(K5:$K$98, X5:$X$98)-K5*$AZ$3)/Z5, 0)</f>
        <v>2875.129849483475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1.1872549999999999E-3</v>
      </c>
      <c r="Q6" s="5">
        <f t="shared" si="29"/>
        <v>50</v>
      </c>
      <c r="R6">
        <f t="shared" si="0"/>
        <v>1000000</v>
      </c>
      <c r="S6">
        <f t="shared" si="1"/>
        <v>3627.6469552681033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2811.2734935250737</v>
      </c>
      <c r="AC6">
        <f t="shared" si="2"/>
        <v>3507.3952092593827</v>
      </c>
      <c r="AE6">
        <f t="shared" si="3"/>
        <v>0</v>
      </c>
      <c r="AF6">
        <f t="shared" si="4"/>
        <v>0</v>
      </c>
      <c r="AG6">
        <f t="shared" si="5"/>
        <v>-48.342565477132638</v>
      </c>
      <c r="AH6">
        <f t="shared" si="6"/>
        <v>-1160.8861812466446</v>
      </c>
      <c r="AI6">
        <f t="shared" si="7"/>
        <v>-1209.2287467237772</v>
      </c>
      <c r="AJ6">
        <f t="shared" si="8"/>
        <v>-696.12171573430896</v>
      </c>
      <c r="AK6">
        <f>G6*SUM(AB6, AE6:AF6)</f>
        <v>196.78914454675518</v>
      </c>
      <c r="AL6">
        <f t="shared" si="9"/>
        <v>-1708.5613179113311</v>
      </c>
      <c r="AN6">
        <f t="shared" si="10"/>
        <v>0</v>
      </c>
      <c r="AO6">
        <f t="shared" si="11"/>
        <v>0</v>
      </c>
      <c r="AP6">
        <f t="shared" si="12"/>
        <v>-34.409283235249518</v>
      </c>
      <c r="AQ6">
        <f t="shared" si="13"/>
        <v>-826.29585377090098</v>
      </c>
      <c r="AR6">
        <f t="shared" si="14"/>
        <v>-860.70513700615061</v>
      </c>
      <c r="AS6">
        <f t="shared" si="15"/>
        <v>-495.48568733366329</v>
      </c>
      <c r="AT6">
        <f t="shared" si="16"/>
        <v>140.07062607247855</v>
      </c>
      <c r="AU6">
        <f t="shared" si="17"/>
        <v>-1216.1201982673354</v>
      </c>
      <c r="AW6">
        <v>3</v>
      </c>
      <c r="AX6">
        <f>IF(Z6&gt;0, (R6*SUMPRODUCT(K6:$K$98, X6:$X$98)-K6*$AZ$3)/Z6, 0)</f>
        <v>3627.6469552681033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1.2024550000000001E-3</v>
      </c>
      <c r="Q7" s="5">
        <f t="shared" si="29"/>
        <v>50</v>
      </c>
      <c r="R7">
        <f t="shared" si="0"/>
        <v>1000000</v>
      </c>
      <c r="S7">
        <f t="shared" si="1"/>
        <v>4318.1514591667283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3507.3952092593827</v>
      </c>
      <c r="AC7">
        <f t="shared" si="2"/>
        <v>4128.2400270456455</v>
      </c>
      <c r="AE7">
        <f t="shared" si="3"/>
        <v>0</v>
      </c>
      <c r="AF7">
        <f t="shared" si="4"/>
        <v>0</v>
      </c>
      <c r="AG7">
        <f t="shared" si="5"/>
        <v>-47.801010062790503</v>
      </c>
      <c r="AH7">
        <f t="shared" si="6"/>
        <v>-1162.5951914161105</v>
      </c>
      <c r="AI7">
        <f t="shared" si="7"/>
        <v>-1210.396201478901</v>
      </c>
      <c r="AJ7">
        <f t="shared" si="8"/>
        <v>-620.84481778626287</v>
      </c>
      <c r="AK7">
        <f>G7*SUM(AB7, AE7:AF7)</f>
        <v>245.51766464815682</v>
      </c>
      <c r="AL7">
        <f t="shared" si="9"/>
        <v>-1585.7233546170071</v>
      </c>
      <c r="AN7">
        <f t="shared" si="10"/>
        <v>0</v>
      </c>
      <c r="AO7">
        <f t="shared" si="11"/>
        <v>0</v>
      </c>
      <c r="AP7">
        <f t="shared" si="12"/>
        <v>-30.378406060914621</v>
      </c>
      <c r="AQ7">
        <f t="shared" si="13"/>
        <v>-738.85026201146354</v>
      </c>
      <c r="AR7">
        <f t="shared" si="14"/>
        <v>-769.22866807237813</v>
      </c>
      <c r="AS7">
        <f t="shared" si="15"/>
        <v>-394.55810558712335</v>
      </c>
      <c r="AT7">
        <f t="shared" si="16"/>
        <v>156.03091445163838</v>
      </c>
      <c r="AU7">
        <f t="shared" si="17"/>
        <v>-1007.7558592078631</v>
      </c>
      <c r="AW7">
        <v>4</v>
      </c>
      <c r="AX7">
        <f>IF(Z7&gt;0, (R7*SUMPRODUCT(K7:$K$98, X7:$X$98)-K7*$AZ$3)/Z7, 0)</f>
        <v>4318.1514591667283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1.2214540000000001E-3</v>
      </c>
      <c r="Q8" s="5">
        <f t="shared" si="29"/>
        <v>50</v>
      </c>
      <c r="R8">
        <f t="shared" si="0"/>
        <v>1000000</v>
      </c>
      <c r="S8">
        <f t="shared" si="1"/>
        <v>4952.4150635144315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4128.2400270456455</v>
      </c>
      <c r="AC8">
        <f t="shared" si="2"/>
        <v>4681.4796503530943</v>
      </c>
      <c r="AE8">
        <f t="shared" si="3"/>
        <v>0</v>
      </c>
      <c r="AF8">
        <f t="shared" si="4"/>
        <v>0</v>
      </c>
      <c r="AG8">
        <f t="shared" si="5"/>
        <v>-47.26461322721736</v>
      </c>
      <c r="AH8">
        <f t="shared" si="6"/>
        <v>-1167.7346989047144</v>
      </c>
      <c r="AI8">
        <f t="shared" si="7"/>
        <v>-1214.9993121319317</v>
      </c>
      <c r="AJ8">
        <f t="shared" si="8"/>
        <v>-553.23962330744871</v>
      </c>
      <c r="AK8">
        <f>G8*SUM(AB8, AE8:AF8)</f>
        <v>288.97680189319522</v>
      </c>
      <c r="AL8">
        <f t="shared" si="9"/>
        <v>-1479.2621335461852</v>
      </c>
      <c r="AN8">
        <f t="shared" si="10"/>
        <v>0</v>
      </c>
      <c r="AO8">
        <f t="shared" si="11"/>
        <v>0</v>
      </c>
      <c r="AP8">
        <f t="shared" si="12"/>
        <v>-26.819210870275665</v>
      </c>
      <c r="AQ8">
        <f t="shared" si="13"/>
        <v>-662.60402851300739</v>
      </c>
      <c r="AR8">
        <f t="shared" si="14"/>
        <v>-689.42323938328298</v>
      </c>
      <c r="AS8">
        <f t="shared" si="15"/>
        <v>-313.92301991228794</v>
      </c>
      <c r="AT8">
        <f t="shared" si="16"/>
        <v>163.97319807387234</v>
      </c>
      <c r="AU8">
        <f t="shared" si="17"/>
        <v>-839.37306122169855</v>
      </c>
      <c r="AW8">
        <v>5</v>
      </c>
      <c r="AX8">
        <f>IF(Z8&gt;0, (R8*SUMPRODUCT(K8:$K$98, X8:$X$98)-K8*$AZ$3)/Z8, 0)</f>
        <v>4952.4150635144315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1.250903E-3</v>
      </c>
      <c r="Q9" s="5">
        <f t="shared" si="29"/>
        <v>50</v>
      </c>
      <c r="R9">
        <f t="shared" si="0"/>
        <v>1000000</v>
      </c>
      <c r="S9">
        <f t="shared" si="1"/>
        <v>5534.1456899877567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4681.4796503530943</v>
      </c>
      <c r="AC9">
        <f t="shared" si="2"/>
        <v>5172.5273051605327</v>
      </c>
      <c r="AE9">
        <f t="shared" si="3"/>
        <v>0</v>
      </c>
      <c r="AF9">
        <f t="shared" si="4"/>
        <v>0</v>
      </c>
      <c r="AG9">
        <f t="shared" si="5"/>
        <v>-46.732843648465419</v>
      </c>
      <c r="AH9">
        <f t="shared" si="6"/>
        <v>-1182.4689295953176</v>
      </c>
      <c r="AI9">
        <f t="shared" si="7"/>
        <v>-1229.201773243783</v>
      </c>
      <c r="AJ9">
        <f t="shared" si="8"/>
        <v>-491.04765480743845</v>
      </c>
      <c r="AK9">
        <f t="shared" ref="AK9:AK40" si="30">G9*SUM(AB9:AB9, AE9:AF9)</f>
        <v>327.70357552471665</v>
      </c>
      <c r="AL9">
        <f t="shared" si="9"/>
        <v>-1392.5458525265049</v>
      </c>
      <c r="AN9">
        <f t="shared" si="10"/>
        <v>0</v>
      </c>
      <c r="AO9">
        <f t="shared" si="11"/>
        <v>0</v>
      </c>
      <c r="AP9">
        <f t="shared" si="12"/>
        <v>-23.676312973426469</v>
      </c>
      <c r="AQ9">
        <f t="shared" si="13"/>
        <v>-599.07555955822215</v>
      </c>
      <c r="AR9">
        <f t="shared" si="14"/>
        <v>-622.75187253164859</v>
      </c>
      <c r="AS9">
        <f t="shared" si="15"/>
        <v>-248.78002390658654</v>
      </c>
      <c r="AT9">
        <f t="shared" si="16"/>
        <v>166.02482988190403</v>
      </c>
      <c r="AU9">
        <f t="shared" si="17"/>
        <v>-705.50706655633121</v>
      </c>
      <c r="AW9">
        <v>6</v>
      </c>
      <c r="AX9">
        <f>IF(Z9&gt;0, (R9*SUMPRODUCT(K9:$K$98, X9:$X$98)-K9*$AZ$3)/Z9, 0)</f>
        <v>5534.1456899877567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1.286052E-3</v>
      </c>
      <c r="Q10" s="5">
        <f t="shared" si="29"/>
        <v>50</v>
      </c>
      <c r="R10">
        <f t="shared" si="0"/>
        <v>1000000</v>
      </c>
      <c r="S10">
        <f t="shared" si="1"/>
        <v>6063.6810326944606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5172.5273051605327</v>
      </c>
      <c r="AC10">
        <f t="shared" si="2"/>
        <v>5603.4978914241419</v>
      </c>
      <c r="AE10">
        <f t="shared" si="3"/>
        <v>0</v>
      </c>
      <c r="AF10">
        <f t="shared" si="4"/>
        <v>0</v>
      </c>
      <c r="AG10">
        <f t="shared" si="5"/>
        <v>-46.205414344940969</v>
      </c>
      <c r="AH10">
        <f t="shared" si="6"/>
        <v>-1202.0173407959251</v>
      </c>
      <c r="AI10">
        <f t="shared" si="7"/>
        <v>-1248.222755140866</v>
      </c>
      <c r="AJ10">
        <f t="shared" si="8"/>
        <v>-430.97058626360922</v>
      </c>
      <c r="AK10">
        <f t="shared" si="30"/>
        <v>362.07691136123731</v>
      </c>
      <c r="AL10">
        <f t="shared" si="9"/>
        <v>-1317.1164300432379</v>
      </c>
      <c r="AN10">
        <f t="shared" si="10"/>
        <v>0</v>
      </c>
      <c r="AO10">
        <f t="shared" si="11"/>
        <v>0</v>
      </c>
      <c r="AP10">
        <f t="shared" si="12"/>
        <v>-20.900982923250091</v>
      </c>
      <c r="AQ10">
        <f t="shared" si="13"/>
        <v>-543.73160093037609</v>
      </c>
      <c r="AR10">
        <f t="shared" si="14"/>
        <v>-564.6325838536261</v>
      </c>
      <c r="AS10">
        <f t="shared" si="15"/>
        <v>-194.94920652962463</v>
      </c>
      <c r="AT10">
        <f t="shared" si="16"/>
        <v>163.78520674586164</v>
      </c>
      <c r="AU10">
        <f t="shared" si="17"/>
        <v>-595.79658363738906</v>
      </c>
      <c r="AW10">
        <v>7</v>
      </c>
      <c r="AX10">
        <f>IF(Z10&gt;0, (R10*SUMPRODUCT(K10:$K$98, X10:$X$98)-K10*$AZ$3)/Z10, 0)</f>
        <v>6063.6810326944606</v>
      </c>
    </row>
    <row r="11" spans="1:52" x14ac:dyDescent="0.25">
      <c r="A11" t="s">
        <v>33</v>
      </c>
      <c r="C11" s="25">
        <f>AU100</f>
        <v>5458.6832066397264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1.3202509999999999E-3</v>
      </c>
      <c r="Q11" s="5">
        <f t="shared" si="29"/>
        <v>50</v>
      </c>
      <c r="R11">
        <f t="shared" si="0"/>
        <v>1000000</v>
      </c>
      <c r="S11">
        <f t="shared" si="1"/>
        <v>6544.5947649395794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5603.4978914241419</v>
      </c>
      <c r="AC11">
        <f t="shared" si="2"/>
        <v>5979.4503492632539</v>
      </c>
      <c r="AE11">
        <f t="shared" si="3"/>
        <v>0</v>
      </c>
      <c r="AF11">
        <f t="shared" si="4"/>
        <v>0</v>
      </c>
      <c r="AG11">
        <f t="shared" si="5"/>
        <v>-45.682357456997238</v>
      </c>
      <c r="AH11">
        <f t="shared" si="6"/>
        <v>-1220.0548898864531</v>
      </c>
      <c r="AI11">
        <f t="shared" si="7"/>
        <v>-1265.7372473434502</v>
      </c>
      <c r="AJ11">
        <f t="shared" si="8"/>
        <v>-375.95245783911196</v>
      </c>
      <c r="AK11">
        <f t="shared" si="30"/>
        <v>392.24485239968999</v>
      </c>
      <c r="AL11">
        <f t="shared" si="9"/>
        <v>-1249.4448527828722</v>
      </c>
      <c r="AN11">
        <f t="shared" si="10"/>
        <v>0</v>
      </c>
      <c r="AO11">
        <f t="shared" si="11"/>
        <v>0</v>
      </c>
      <c r="AP11">
        <f t="shared" si="12"/>
        <v>-18.450337991439451</v>
      </c>
      <c r="AQ11">
        <f t="shared" si="13"/>
        <v>-492.75970723935455</v>
      </c>
      <c r="AR11">
        <f t="shared" si="14"/>
        <v>-511.21004523079392</v>
      </c>
      <c r="AS11">
        <f t="shared" si="15"/>
        <v>-151.84089223883825</v>
      </c>
      <c r="AT11">
        <f t="shared" si="16"/>
        <v>158.42111714547801</v>
      </c>
      <c r="AU11">
        <f t="shared" si="17"/>
        <v>-504.6298203241542</v>
      </c>
      <c r="AW11">
        <v>8</v>
      </c>
      <c r="AX11">
        <f>IF(Z11&gt;0, (R11*SUMPRODUCT(K11:$K$98, X11:$X$98)-K11*$AZ$3)/Z11, 0)</f>
        <v>6544.5947649395794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1.3639489999999999E-3</v>
      </c>
      <c r="Q12" s="5">
        <f t="shared" si="29"/>
        <v>50</v>
      </c>
      <c r="R12">
        <f t="shared" si="0"/>
        <v>1000000</v>
      </c>
      <c r="S12">
        <f t="shared" si="1"/>
        <v>6983.3775782117937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5979.4503492632539</v>
      </c>
      <c r="AC12">
        <f t="shared" si="2"/>
        <v>6307.837123068085</v>
      </c>
      <c r="AE12">
        <f t="shared" si="3"/>
        <v>0</v>
      </c>
      <c r="AF12">
        <f t="shared" si="4"/>
        <v>0</v>
      </c>
      <c r="AG12">
        <f t="shared" si="5"/>
        <v>-45.163225476656152</v>
      </c>
      <c r="AH12">
        <f t="shared" si="6"/>
        <v>-1246.1681154222786</v>
      </c>
      <c r="AI12">
        <f t="shared" si="7"/>
        <v>-1291.3313408989347</v>
      </c>
      <c r="AJ12">
        <f t="shared" si="8"/>
        <v>-328.38677380483114</v>
      </c>
      <c r="AK12">
        <f t="shared" si="30"/>
        <v>418.5615244484278</v>
      </c>
      <c r="AL12">
        <f t="shared" si="9"/>
        <v>-1201.156590255338</v>
      </c>
      <c r="AN12">
        <f t="shared" si="10"/>
        <v>0</v>
      </c>
      <c r="AO12">
        <f t="shared" si="11"/>
        <v>0</v>
      </c>
      <c r="AP12">
        <f t="shared" si="12"/>
        <v>-16.286311867385688</v>
      </c>
      <c r="AQ12">
        <f t="shared" si="13"/>
        <v>-449.38071523367586</v>
      </c>
      <c r="AR12">
        <f t="shared" si="14"/>
        <v>-465.66702710106159</v>
      </c>
      <c r="AS12">
        <f t="shared" si="15"/>
        <v>-118.4195627053805</v>
      </c>
      <c r="AT12">
        <f t="shared" si="16"/>
        <v>150.93748178767561</v>
      </c>
      <c r="AU12">
        <f t="shared" si="17"/>
        <v>-433.14910801876641</v>
      </c>
      <c r="AW12">
        <v>9</v>
      </c>
      <c r="AX12">
        <f>IF(Z12&gt;0, (R12*SUMPRODUCT(K12:$K$98, X12:$X$98)-K12*$AZ$3)/Z12, 0)</f>
        <v>6983.3775782117937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1.4095469999999999E-3</v>
      </c>
      <c r="Q13" s="5">
        <f t="shared" si="29"/>
        <v>50</v>
      </c>
      <c r="R13">
        <f t="shared" si="0"/>
        <v>1000000</v>
      </c>
      <c r="S13">
        <f t="shared" si="1"/>
        <v>7381.7782674177188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6307.837123068085</v>
      </c>
      <c r="AC13">
        <f t="shared" si="2"/>
        <v>6591.622908766718</v>
      </c>
      <c r="AE13">
        <f t="shared" si="3"/>
        <v>0</v>
      </c>
      <c r="AF13">
        <f t="shared" si="4"/>
        <v>0</v>
      </c>
      <c r="AG13">
        <f t="shared" si="5"/>
        <v>-44.647933532908652</v>
      </c>
      <c r="AH13">
        <f t="shared" si="6"/>
        <v>-1273.1937796188849</v>
      </c>
      <c r="AI13">
        <f t="shared" si="7"/>
        <v>-1317.8417131517936</v>
      </c>
      <c r="AJ13">
        <f t="shared" si="8"/>
        <v>-283.78578569863294</v>
      </c>
      <c r="AK13">
        <f t="shared" si="30"/>
        <v>441.54859861476598</v>
      </c>
      <c r="AL13">
        <f t="shared" si="9"/>
        <v>-1160.0789002356605</v>
      </c>
      <c r="AN13">
        <f t="shared" si="10"/>
        <v>0</v>
      </c>
      <c r="AO13">
        <f t="shared" si="11"/>
        <v>0</v>
      </c>
      <c r="AP13">
        <f t="shared" si="12"/>
        <v>-14.375439666676868</v>
      </c>
      <c r="AQ13">
        <f t="shared" si="13"/>
        <v>-409.93432203103379</v>
      </c>
      <c r="AR13">
        <f t="shared" si="14"/>
        <v>-424.3097616977106</v>
      </c>
      <c r="AS13">
        <f t="shared" si="15"/>
        <v>-91.371427919822509</v>
      </c>
      <c r="AT13">
        <f t="shared" si="16"/>
        <v>142.16683140808232</v>
      </c>
      <c r="AU13">
        <f t="shared" si="17"/>
        <v>-373.51435820945079</v>
      </c>
      <c r="AW13">
        <v>10</v>
      </c>
      <c r="AX13">
        <f>IF(Z13&gt;0, (R13*SUMPRODUCT(K13:$K$98, X13:$X$98)-K13*$AZ$3)/Z13, 0)</f>
        <v>7381.7782674177188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1.462746E-3</v>
      </c>
      <c r="Q14" s="5">
        <f t="shared" si="29"/>
        <v>50</v>
      </c>
      <c r="R14">
        <f t="shared" si="0"/>
        <v>1000000</v>
      </c>
      <c r="S14">
        <f t="shared" si="1"/>
        <v>7744.5611066584979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6591.622908766718</v>
      </c>
      <c r="AC14">
        <f t="shared" si="2"/>
        <v>6836.3015339966778</v>
      </c>
      <c r="AE14">
        <f t="shared" si="3"/>
        <v>0</v>
      </c>
      <c r="AF14">
        <f t="shared" si="4"/>
        <v>0</v>
      </c>
      <c r="AG14">
        <f t="shared" si="5"/>
        <v>-44.136145611396039</v>
      </c>
      <c r="AH14">
        <f t="shared" si="6"/>
        <v>-1306.1717236705599</v>
      </c>
      <c r="AI14">
        <f t="shared" si="7"/>
        <v>-1350.3078692819558</v>
      </c>
      <c r="AJ14">
        <f t="shared" si="8"/>
        <v>-244.67862522995983</v>
      </c>
      <c r="AK14">
        <f t="shared" si="30"/>
        <v>461.41360361367032</v>
      </c>
      <c r="AL14">
        <f t="shared" si="9"/>
        <v>-1133.5728908982453</v>
      </c>
      <c r="AN14">
        <f t="shared" si="10"/>
        <v>0</v>
      </c>
      <c r="AO14">
        <f t="shared" si="11"/>
        <v>0</v>
      </c>
      <c r="AP14">
        <f t="shared" si="12"/>
        <v>-12.68808719030306</v>
      </c>
      <c r="AQ14">
        <f t="shared" si="13"/>
        <v>-375.49315840487355</v>
      </c>
      <c r="AR14">
        <f t="shared" si="14"/>
        <v>-388.18124559517662</v>
      </c>
      <c r="AS14">
        <f t="shared" si="15"/>
        <v>-70.339257937367947</v>
      </c>
      <c r="AT14">
        <f t="shared" si="16"/>
        <v>132.64538514506242</v>
      </c>
      <c r="AU14">
        <f t="shared" si="17"/>
        <v>-325.87511838748213</v>
      </c>
      <c r="AW14">
        <v>11</v>
      </c>
      <c r="AX14">
        <f>IF(Z14&gt;0, (R14*SUMPRODUCT(K14:$K$98, X14:$X$98)-K14*$AZ$3)/Z14, 0)</f>
        <v>7744.5611066584979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1.535893E-3</v>
      </c>
      <c r="Q15" s="5">
        <f t="shared" si="29"/>
        <v>50</v>
      </c>
      <c r="R15">
        <f t="shared" si="0"/>
        <v>1000000</v>
      </c>
      <c r="S15">
        <f t="shared" si="1"/>
        <v>8074.4549319991402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6836.3015339966778</v>
      </c>
      <c r="AC15">
        <f t="shared" si="2"/>
        <v>7045.2842213605463</v>
      </c>
      <c r="AE15">
        <f t="shared" si="3"/>
        <v>0</v>
      </c>
      <c r="AF15">
        <f t="shared" si="4"/>
        <v>0</v>
      </c>
      <c r="AG15">
        <f t="shared" si="5"/>
        <v>-43.62699575819056</v>
      </c>
      <c r="AH15">
        <f t="shared" si="6"/>
        <v>-1355.7679418304779</v>
      </c>
      <c r="AI15">
        <f t="shared" si="7"/>
        <v>-1399.3949375886684</v>
      </c>
      <c r="AJ15">
        <f t="shared" si="8"/>
        <v>-208.98268736386854</v>
      </c>
      <c r="AK15">
        <f t="shared" si="30"/>
        <v>478.54110737976748</v>
      </c>
      <c r="AL15">
        <f t="shared" si="9"/>
        <v>-1129.8365175727695</v>
      </c>
      <c r="AN15">
        <f t="shared" si="10"/>
        <v>0</v>
      </c>
      <c r="AO15">
        <f t="shared" si="11"/>
        <v>0</v>
      </c>
      <c r="AP15">
        <f t="shared" si="12"/>
        <v>-11.197963191161655</v>
      </c>
      <c r="AQ15">
        <f t="shared" si="13"/>
        <v>-347.99186248171668</v>
      </c>
      <c r="AR15">
        <f t="shared" si="14"/>
        <v>-359.18982567287838</v>
      </c>
      <c r="AS15">
        <f t="shared" si="15"/>
        <v>-53.640650703098139</v>
      </c>
      <c r="AT15">
        <f t="shared" si="16"/>
        <v>122.82958321489122</v>
      </c>
      <c r="AU15">
        <f t="shared" si="17"/>
        <v>-290.00089316108529</v>
      </c>
      <c r="AW15">
        <v>12</v>
      </c>
      <c r="AX15">
        <f>IF(Z15&gt;0, (R15*SUMPRODUCT(K15:$K$98, X15:$X$98)-K15*$AZ$3)/Z15, 0)</f>
        <v>8074.4549319991402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1.6204399999999999E-3</v>
      </c>
      <c r="Q16" s="5">
        <f t="shared" si="29"/>
        <v>50</v>
      </c>
      <c r="R16">
        <f t="shared" si="0"/>
        <v>1000000</v>
      </c>
      <c r="S16">
        <f t="shared" si="1"/>
        <v>8370.9886642906677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7045.2842213605463</v>
      </c>
      <c r="AC16">
        <f t="shared" si="2"/>
        <v>7219.1457926009216</v>
      </c>
      <c r="AE16">
        <f t="shared" si="3"/>
        <v>0</v>
      </c>
      <c r="AF16">
        <f t="shared" si="4"/>
        <v>0</v>
      </c>
      <c r="AG16">
        <f t="shared" si="5"/>
        <v>-43.120030871602246</v>
      </c>
      <c r="AH16">
        <f t="shared" si="6"/>
        <v>-1413.8985801280462</v>
      </c>
      <c r="AI16">
        <f t="shared" si="7"/>
        <v>-1457.0186109996484</v>
      </c>
      <c r="AJ16">
        <f t="shared" si="8"/>
        <v>-173.86157124037527</v>
      </c>
      <c r="AK16">
        <f t="shared" si="30"/>
        <v>493.16989549523828</v>
      </c>
      <c r="AL16">
        <f t="shared" si="9"/>
        <v>-1137.7102867447854</v>
      </c>
      <c r="AN16">
        <f t="shared" si="10"/>
        <v>0</v>
      </c>
      <c r="AO16">
        <f t="shared" si="11"/>
        <v>0</v>
      </c>
      <c r="AP16">
        <f t="shared" si="12"/>
        <v>-9.8819981533719208</v>
      </c>
      <c r="AQ16">
        <f t="shared" si="13"/>
        <v>-324.02906202653554</v>
      </c>
      <c r="AR16">
        <f t="shared" si="14"/>
        <v>-333.91106017990751</v>
      </c>
      <c r="AS16">
        <f t="shared" si="15"/>
        <v>-39.84458478370955</v>
      </c>
      <c r="AT16">
        <f t="shared" si="16"/>
        <v>113.02181139652507</v>
      </c>
      <c r="AU16">
        <f t="shared" si="17"/>
        <v>-260.73383356709195</v>
      </c>
      <c r="AW16">
        <v>13</v>
      </c>
      <c r="AX16">
        <f>IF(Z16&gt;0, (R16*SUMPRODUCT(K16:$K$98, X16:$X$98)-K16*$AZ$3)/Z16, 0)</f>
        <v>8370.9886642906677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1.706887E-3</v>
      </c>
      <c r="Q17" s="5">
        <f t="shared" si="29"/>
        <v>50</v>
      </c>
      <c r="R17">
        <f t="shared" si="0"/>
        <v>1000000</v>
      </c>
      <c r="S17">
        <f t="shared" si="1"/>
        <v>8636.6509993956697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7219.1457926009216</v>
      </c>
      <c r="AC17">
        <f t="shared" si="2"/>
        <v>7361.0572963976801</v>
      </c>
      <c r="AE17">
        <f t="shared" si="3"/>
        <v>0</v>
      </c>
      <c r="AF17">
        <f t="shared" si="4"/>
        <v>0</v>
      </c>
      <c r="AG17">
        <f t="shared" si="5"/>
        <v>-42.615229542751891</v>
      </c>
      <c r="AH17">
        <f t="shared" si="6"/>
        <v>-1472.0204026867311</v>
      </c>
      <c r="AI17">
        <f t="shared" si="7"/>
        <v>-1514.635632229483</v>
      </c>
      <c r="AJ17">
        <f t="shared" si="8"/>
        <v>-141.91150379675855</v>
      </c>
      <c r="AK17">
        <f t="shared" si="30"/>
        <v>505.34020548206456</v>
      </c>
      <c r="AL17">
        <f t="shared" si="9"/>
        <v>-1151.2069305441769</v>
      </c>
      <c r="AN17">
        <f t="shared" si="10"/>
        <v>0</v>
      </c>
      <c r="AO17">
        <f t="shared" si="11"/>
        <v>0</v>
      </c>
      <c r="AP17">
        <f t="shared" si="12"/>
        <v>-8.7199202836215957</v>
      </c>
      <c r="AQ17">
        <f t="shared" si="13"/>
        <v>-301.20453896454535</v>
      </c>
      <c r="AR17">
        <f t="shared" si="14"/>
        <v>-309.92445924816695</v>
      </c>
      <c r="AS17">
        <f t="shared" si="15"/>
        <v>-29.037905314933774</v>
      </c>
      <c r="AT17">
        <f t="shared" si="16"/>
        <v>103.40261815302209</v>
      </c>
      <c r="AU17">
        <f t="shared" si="17"/>
        <v>-235.55974641007859</v>
      </c>
      <c r="AW17">
        <v>14</v>
      </c>
      <c r="AX17">
        <f>IF(Z17&gt;0, (R17*SUMPRODUCT(K17:$K$98, X17:$X$98)-K17*$AZ$3)/Z17, 0)</f>
        <v>8636.6509993956697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1.7980839999999999E-3</v>
      </c>
      <c r="Q18" s="5">
        <f t="shared" si="29"/>
        <v>50</v>
      </c>
      <c r="R18">
        <f t="shared" si="0"/>
        <v>1000000</v>
      </c>
      <c r="S18">
        <f t="shared" si="1"/>
        <v>8876.0816055212399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7361.0572963976801</v>
      </c>
      <c r="AC18">
        <f t="shared" si="2"/>
        <v>7475.8711197753637</v>
      </c>
      <c r="AE18">
        <f t="shared" si="3"/>
        <v>0</v>
      </c>
      <c r="AF18">
        <f t="shared" si="4"/>
        <v>0</v>
      </c>
      <c r="AG18">
        <f t="shared" si="5"/>
        <v>-42.112451484927227</v>
      </c>
      <c r="AH18">
        <f t="shared" si="6"/>
        <v>-1532.5152479429898</v>
      </c>
      <c r="AI18">
        <f t="shared" si="7"/>
        <v>-1574.6276994279172</v>
      </c>
      <c r="AJ18">
        <f t="shared" si="8"/>
        <v>-114.81382337768355</v>
      </c>
      <c r="AK18">
        <f t="shared" si="30"/>
        <v>515.27401074783768</v>
      </c>
      <c r="AL18">
        <f t="shared" si="9"/>
        <v>-1174.1675120577629</v>
      </c>
      <c r="AN18">
        <f t="shared" si="10"/>
        <v>0</v>
      </c>
      <c r="AO18">
        <f t="shared" si="11"/>
        <v>0</v>
      </c>
      <c r="AP18">
        <f t="shared" si="12"/>
        <v>-7.6937874389661829</v>
      </c>
      <c r="AQ18">
        <f t="shared" si="13"/>
        <v>-279.98480612956166</v>
      </c>
      <c r="AR18">
        <f t="shared" si="14"/>
        <v>-287.67859356852784</v>
      </c>
      <c r="AS18">
        <f t="shared" si="15"/>
        <v>-20.976056272550906</v>
      </c>
      <c r="AT18">
        <f t="shared" si="16"/>
        <v>94.138635290238796</v>
      </c>
      <c r="AU18">
        <f t="shared" si="17"/>
        <v>-214.51601455083994</v>
      </c>
      <c r="AW18">
        <v>15</v>
      </c>
      <c r="AX18">
        <f>IF(Z18&gt;0, (R18*SUMPRODUCT(K18:$K$98, X18:$X$98)-K18*$AZ$3)/Z18, 0)</f>
        <v>8876.0816055212399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1.9035300000000001E-3</v>
      </c>
      <c r="Q19" s="5">
        <f t="shared" si="29"/>
        <v>50</v>
      </c>
      <c r="R19">
        <f t="shared" si="0"/>
        <v>1000000</v>
      </c>
      <c r="S19">
        <f t="shared" si="1"/>
        <v>9092.9097307282718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7475.8711197753637</v>
      </c>
      <c r="AC19">
        <f t="shared" si="2"/>
        <v>7567.3312800227914</v>
      </c>
      <c r="AE19">
        <f t="shared" si="3"/>
        <v>0</v>
      </c>
      <c r="AF19">
        <f t="shared" si="4"/>
        <v>0</v>
      </c>
      <c r="AG19">
        <f t="shared" si="5"/>
        <v>-41.611164655302844</v>
      </c>
      <c r="AH19">
        <f t="shared" si="6"/>
        <v>-1603.2462955020706</v>
      </c>
      <c r="AI19">
        <f t="shared" si="7"/>
        <v>-1644.8574601573735</v>
      </c>
      <c r="AJ19">
        <f t="shared" si="8"/>
        <v>-91.460160247427666</v>
      </c>
      <c r="AK19">
        <f t="shared" si="30"/>
        <v>523.31097838427547</v>
      </c>
      <c r="AL19">
        <f t="shared" si="9"/>
        <v>-1213.0066420205258</v>
      </c>
      <c r="AN19">
        <f t="shared" si="10"/>
        <v>0</v>
      </c>
      <c r="AO19">
        <f t="shared" si="11"/>
        <v>0</v>
      </c>
      <c r="AP19">
        <f t="shared" si="12"/>
        <v>-6.787682329797164</v>
      </c>
      <c r="AQ19">
        <f t="shared" si="13"/>
        <v>-261.52420006598749</v>
      </c>
      <c r="AR19">
        <f t="shared" si="14"/>
        <v>-268.31188239578461</v>
      </c>
      <c r="AS19">
        <f t="shared" si="15"/>
        <v>-14.919133331990697</v>
      </c>
      <c r="AT19">
        <f t="shared" si="16"/>
        <v>85.363356454747631</v>
      </c>
      <c r="AU19">
        <f t="shared" si="17"/>
        <v>-197.86765927302773</v>
      </c>
      <c r="AW19">
        <v>16</v>
      </c>
      <c r="AX19">
        <f>IF(Z19&gt;0, (R19*SUMPRODUCT(K19:$K$98, X19:$X$98)-K19*$AZ$3)/Z19, 0)</f>
        <v>9092.9097307282718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2.008026E-3</v>
      </c>
      <c r="Q20" s="5">
        <f t="shared" si="29"/>
        <v>50</v>
      </c>
      <c r="R20">
        <f t="shared" si="0"/>
        <v>1000000</v>
      </c>
      <c r="S20">
        <f t="shared" si="1"/>
        <v>9288.7087346489079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7567.3312800227914</v>
      </c>
      <c r="AC20">
        <f t="shared" si="2"/>
        <v>7637.45437136483</v>
      </c>
      <c r="AE20">
        <f t="shared" si="3"/>
        <v>0</v>
      </c>
      <c r="AF20">
        <f t="shared" si="4"/>
        <v>0</v>
      </c>
      <c r="AG20">
        <f t="shared" si="5"/>
        <v>-41.111496708231684</v>
      </c>
      <c r="AH20">
        <f t="shared" si="6"/>
        <v>-1671.126010362583</v>
      </c>
      <c r="AI20">
        <f t="shared" si="7"/>
        <v>-1712.2375070708147</v>
      </c>
      <c r="AJ20">
        <f t="shared" si="8"/>
        <v>-70.123091342038606</v>
      </c>
      <c r="AK20">
        <f t="shared" si="30"/>
        <v>529.71318960159545</v>
      </c>
      <c r="AL20">
        <f t="shared" si="9"/>
        <v>-1252.6474088112577</v>
      </c>
      <c r="AN20">
        <f t="shared" si="10"/>
        <v>0</v>
      </c>
      <c r="AO20">
        <f t="shared" si="11"/>
        <v>0</v>
      </c>
      <c r="AP20">
        <f t="shared" si="12"/>
        <v>-5.9876568427689447</v>
      </c>
      <c r="AQ20">
        <f t="shared" si="13"/>
        <v>-243.39004639237999</v>
      </c>
      <c r="AR20">
        <f t="shared" si="14"/>
        <v>-249.37770323514894</v>
      </c>
      <c r="AS20">
        <f t="shared" si="15"/>
        <v>-10.213031422575252</v>
      </c>
      <c r="AT20">
        <f t="shared" si="16"/>
        <v>77.149728382131229</v>
      </c>
      <c r="AU20">
        <f t="shared" si="17"/>
        <v>-182.44100627559294</v>
      </c>
      <c r="AW20">
        <v>17</v>
      </c>
      <c r="AX20">
        <f>IF(Z20&gt;0, (R20*SUMPRODUCT(K20:$K$98, X20:$X$98)-K20*$AZ$3)/Z20, 0)</f>
        <v>9288.7087346489079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2.1277219999999999E-3</v>
      </c>
      <c r="Q21" s="5">
        <f t="shared" si="29"/>
        <v>50</v>
      </c>
      <c r="R21">
        <f t="shared" si="0"/>
        <v>1000000</v>
      </c>
      <c r="S21">
        <f t="shared" si="1"/>
        <v>9467.6524960677525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7637.45437136483</v>
      </c>
      <c r="AC21">
        <f t="shared" si="2"/>
        <v>7690.1779780153274</v>
      </c>
      <c r="AE21">
        <f t="shared" si="3"/>
        <v>0</v>
      </c>
      <c r="AF21">
        <f t="shared" si="4"/>
        <v>0</v>
      </c>
      <c r="AG21">
        <f t="shared" si="5"/>
        <v>-40.612907905150344</v>
      </c>
      <c r="AH21">
        <f t="shared" si="6"/>
        <v>-1749.4767199806427</v>
      </c>
      <c r="AI21">
        <f t="shared" si="7"/>
        <v>-1790.0896278857931</v>
      </c>
      <c r="AJ21">
        <f t="shared" si="8"/>
        <v>-52.723606650497459</v>
      </c>
      <c r="AK21">
        <f t="shared" si="30"/>
        <v>534.62180599553812</v>
      </c>
      <c r="AL21">
        <f t="shared" si="9"/>
        <v>-1308.1914285407524</v>
      </c>
      <c r="AN21">
        <f t="shared" si="10"/>
        <v>0</v>
      </c>
      <c r="AO21">
        <f t="shared" si="11"/>
        <v>0</v>
      </c>
      <c r="AP21">
        <f t="shared" si="12"/>
        <v>-5.2812858974539694</v>
      </c>
      <c r="AQ21">
        <f t="shared" si="13"/>
        <v>-227.50123558589326</v>
      </c>
      <c r="AR21">
        <f t="shared" si="14"/>
        <v>-232.78252148334724</v>
      </c>
      <c r="AS21">
        <f t="shared" si="15"/>
        <v>-6.8561561983319841</v>
      </c>
      <c r="AT21">
        <f t="shared" si="16"/>
        <v>69.522000519385244</v>
      </c>
      <c r="AU21">
        <f t="shared" si="17"/>
        <v>-170.116677162294</v>
      </c>
      <c r="AW21">
        <v>18</v>
      </c>
      <c r="AX21">
        <f>IF(Z21&gt;0, (R21*SUMPRODUCT(K21:$K$98, X21:$X$98)-K21*$AZ$3)/Z21, 0)</f>
        <v>9467.6524960677525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2.2569180000000001E-3</v>
      </c>
      <c r="Q22" s="5">
        <f t="shared" si="29"/>
        <v>50</v>
      </c>
      <c r="R22">
        <f t="shared" si="0"/>
        <v>1000000</v>
      </c>
      <c r="S22">
        <f t="shared" si="1"/>
        <v>9631.1118592206421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7690.1779780153274</v>
      </c>
      <c r="AC22">
        <f t="shared" si="2"/>
        <v>7727.0639326462933</v>
      </c>
      <c r="AE22">
        <f t="shared" si="3"/>
        <v>0</v>
      </c>
      <c r="AF22">
        <f t="shared" si="4"/>
        <v>0</v>
      </c>
      <c r="AG22">
        <f t="shared" si="5"/>
        <v>-40.115118823215361</v>
      </c>
      <c r="AH22">
        <f t="shared" si="6"/>
        <v>-1833.200057669522</v>
      </c>
      <c r="AI22">
        <f t="shared" si="7"/>
        <v>-1873.3151764927375</v>
      </c>
      <c r="AJ22">
        <f t="shared" si="8"/>
        <v>-36.885954630965898</v>
      </c>
      <c r="AK22">
        <f t="shared" si="30"/>
        <v>538.31245846107299</v>
      </c>
      <c r="AL22">
        <f t="shared" si="9"/>
        <v>-1371.8886726626304</v>
      </c>
      <c r="AN22">
        <f t="shared" si="10"/>
        <v>0</v>
      </c>
      <c r="AO22">
        <f t="shared" si="11"/>
        <v>0</v>
      </c>
      <c r="AP22">
        <f t="shared" si="12"/>
        <v>-4.6576371511377852</v>
      </c>
      <c r="AQ22">
        <f t="shared" si="13"/>
        <v>-212.84695009125031</v>
      </c>
      <c r="AR22">
        <f t="shared" si="14"/>
        <v>-217.50458724238811</v>
      </c>
      <c r="AS22">
        <f t="shared" si="15"/>
        <v>-4.2827093047259019</v>
      </c>
      <c r="AT22">
        <f t="shared" si="16"/>
        <v>62.501724511846867</v>
      </c>
      <c r="AU22">
        <f t="shared" si="17"/>
        <v>-159.28557203526714</v>
      </c>
      <c r="AW22">
        <v>19</v>
      </c>
      <c r="AX22">
        <f>IF(Z22&gt;0, (R22*SUMPRODUCT(K22:$K$98, X22:$X$98)-K22*$AZ$3)/Z22, 0)</f>
        <v>9631.1118592206421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2.397513E-3</v>
      </c>
      <c r="Q23" s="5">
        <f t="shared" si="29"/>
        <v>50</v>
      </c>
      <c r="R23">
        <f t="shared" si="0"/>
        <v>1000000</v>
      </c>
      <c r="S23">
        <f t="shared" si="1"/>
        <v>9781.3087952156748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7727.0639326462933</v>
      </c>
      <c r="AC23">
        <f t="shared" si="2"/>
        <v>7750.2769738200941</v>
      </c>
      <c r="AE23">
        <f t="shared" si="3"/>
        <v>0</v>
      </c>
      <c r="AF23">
        <f t="shared" si="4"/>
        <v>0</v>
      </c>
      <c r="AG23">
        <f t="shared" si="5"/>
        <v>-39.617791116108009</v>
      </c>
      <c r="AH23">
        <f t="shared" si="6"/>
        <v>-1923.5303775040707</v>
      </c>
      <c r="AI23">
        <f t="shared" si="7"/>
        <v>-1963.1481686201787</v>
      </c>
      <c r="AJ23">
        <f t="shared" si="8"/>
        <v>-23.213041173800775</v>
      </c>
      <c r="AK23">
        <f t="shared" si="30"/>
        <v>540.89447528524056</v>
      </c>
      <c r="AL23">
        <f t="shared" si="9"/>
        <v>-1445.4667345087389</v>
      </c>
      <c r="AN23">
        <f t="shared" si="10"/>
        <v>0</v>
      </c>
      <c r="AO23">
        <f t="shared" si="11"/>
        <v>0</v>
      </c>
      <c r="AP23">
        <f t="shared" si="12"/>
        <v>-4.1070482446493495</v>
      </c>
      <c r="AQ23">
        <f t="shared" si="13"/>
        <v>-199.40617177028221</v>
      </c>
      <c r="AR23">
        <f t="shared" si="14"/>
        <v>-203.51322001493159</v>
      </c>
      <c r="AS23">
        <f t="shared" si="15"/>
        <v>-2.4064208861727505</v>
      </c>
      <c r="AT23">
        <f t="shared" si="16"/>
        <v>56.072780502837212</v>
      </c>
      <c r="AU23">
        <f t="shared" si="17"/>
        <v>-149.84686039826713</v>
      </c>
      <c r="AW23">
        <v>20</v>
      </c>
      <c r="AX23">
        <f>IF(Z23&gt;0, (R23*SUMPRODUCT(K23:$K$98, X23:$X$98)-K23*$AZ$3)/Z23, 0)</f>
        <v>9781.3087952156748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2.5466569999999999E-3</v>
      </c>
      <c r="Q24" s="5">
        <f t="shared" si="29"/>
        <v>50</v>
      </c>
      <c r="R24">
        <f t="shared" si="0"/>
        <v>1000000</v>
      </c>
      <c r="S24">
        <f t="shared" si="1"/>
        <v>9920.1121501156831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7750.2769738200941</v>
      </c>
      <c r="AC24">
        <f t="shared" si="2"/>
        <v>7761.6386513936095</v>
      </c>
      <c r="AE24">
        <f t="shared" si="3"/>
        <v>0</v>
      </c>
      <c r="AF24">
        <f t="shared" si="4"/>
        <v>0</v>
      </c>
      <c r="AG24">
        <f t="shared" si="5"/>
        <v>-39.120720279876558</v>
      </c>
      <c r="AH24">
        <f t="shared" si="6"/>
        <v>-2017.8585014074854</v>
      </c>
      <c r="AI24">
        <f t="shared" si="7"/>
        <v>-2056.979221687362</v>
      </c>
      <c r="AJ24">
        <f t="shared" si="8"/>
        <v>-11.361677573515408</v>
      </c>
      <c r="AK24">
        <f t="shared" si="30"/>
        <v>542.51938816740665</v>
      </c>
      <c r="AL24">
        <f t="shared" si="9"/>
        <v>-1525.8215110934707</v>
      </c>
      <c r="AN24">
        <f t="shared" si="10"/>
        <v>0</v>
      </c>
      <c r="AO24">
        <f t="shared" si="11"/>
        <v>0</v>
      </c>
      <c r="AP24">
        <f t="shared" si="12"/>
        <v>-3.6209986777154306</v>
      </c>
      <c r="AQ24">
        <f t="shared" si="13"/>
        <v>-186.77219931382103</v>
      </c>
      <c r="AR24">
        <f t="shared" si="14"/>
        <v>-190.39319799153648</v>
      </c>
      <c r="AS24">
        <f t="shared" si="15"/>
        <v>-1.0516324642287025</v>
      </c>
      <c r="AT24">
        <f t="shared" si="16"/>
        <v>50.215383897204738</v>
      </c>
      <c r="AU24">
        <f t="shared" si="17"/>
        <v>-141.22944655856043</v>
      </c>
      <c r="AW24">
        <v>21</v>
      </c>
      <c r="AX24">
        <f>IF(Z24&gt;0, (R24*SUMPRODUCT(K24:$K$98, X24:$X$98)-K24*$AZ$3)/Z24, 0)</f>
        <v>9920.1121501156831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3.8442260000000001E-3</v>
      </c>
      <c r="Q25" s="5">
        <f t="shared" si="29"/>
        <v>50</v>
      </c>
      <c r="R25">
        <f t="shared" si="0"/>
        <v>1000000</v>
      </c>
      <c r="S25">
        <f t="shared" si="1"/>
        <v>10061.208225223356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7761.6386513936095</v>
      </c>
      <c r="AC25">
        <f t="shared" si="2"/>
        <v>7763.0520318510353</v>
      </c>
      <c r="AE25">
        <f t="shared" si="3"/>
        <v>0</v>
      </c>
      <c r="AF25">
        <f t="shared" si="4"/>
        <v>0</v>
      </c>
      <c r="AG25">
        <f t="shared" si="5"/>
        <v>-38.579124187039163</v>
      </c>
      <c r="AH25">
        <f t="shared" si="6"/>
        <v>-3007.7778007725751</v>
      </c>
      <c r="AI25">
        <f t="shared" si="7"/>
        <v>-3046.3569249596144</v>
      </c>
      <c r="AJ25">
        <f t="shared" si="8"/>
        <v>-1.4133804574257738</v>
      </c>
      <c r="AK25">
        <f t="shared" si="30"/>
        <v>543.31470559755269</v>
      </c>
      <c r="AL25">
        <f t="shared" si="9"/>
        <v>-2504.4555998194874</v>
      </c>
      <c r="AN25">
        <f t="shared" si="10"/>
        <v>0</v>
      </c>
      <c r="AO25">
        <f t="shared" si="11"/>
        <v>0</v>
      </c>
      <c r="AP25">
        <f t="shared" si="12"/>
        <v>-3.1882756729244974</v>
      </c>
      <c r="AQ25">
        <f t="shared" si="13"/>
        <v>-248.57030826498715</v>
      </c>
      <c r="AR25">
        <f t="shared" si="14"/>
        <v>-251.75858393791165</v>
      </c>
      <c r="AS25">
        <f t="shared" si="15"/>
        <v>-0.11680530919132133</v>
      </c>
      <c r="AT25">
        <f t="shared" si="16"/>
        <v>44.900891222947088</v>
      </c>
      <c r="AU25">
        <f t="shared" si="17"/>
        <v>-206.97449802415588</v>
      </c>
      <c r="AW25">
        <v>22</v>
      </c>
      <c r="AX25">
        <f>IF(Z25&gt;0, (R25*SUMPRODUCT(K25:$K$98, X25:$X$98)-K25*$AZ$3)/Z25, 0)</f>
        <v>10061.208225223356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5.3300140000000001E-3</v>
      </c>
      <c r="Q26" s="5">
        <f t="shared" si="29"/>
        <v>50</v>
      </c>
      <c r="R26">
        <f t="shared" si="0"/>
        <v>1000000</v>
      </c>
      <c r="S26">
        <f t="shared" si="1"/>
        <v>10111.830165224696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7763.0520318510353</v>
      </c>
      <c r="AC26">
        <f t="shared" si="2"/>
        <v>7682.5045626675201</v>
      </c>
      <c r="AE26">
        <f t="shared" si="3"/>
        <v>0</v>
      </c>
      <c r="AF26">
        <f t="shared" si="4"/>
        <v>0</v>
      </c>
      <c r="AG26">
        <f t="shared" si="5"/>
        <v>-37.98770567314412</v>
      </c>
      <c r="AH26">
        <f t="shared" si="6"/>
        <v>-4112.5454404931479</v>
      </c>
      <c r="AI26">
        <f t="shared" si="7"/>
        <v>-4150.5331461662918</v>
      </c>
      <c r="AJ26">
        <f t="shared" si="8"/>
        <v>80.547469183515204</v>
      </c>
      <c r="AK26">
        <f t="shared" si="30"/>
        <v>543.41364222957247</v>
      </c>
      <c r="AL26">
        <f t="shared" si="9"/>
        <v>-3526.5720347532042</v>
      </c>
      <c r="AN26">
        <f t="shared" si="10"/>
        <v>0</v>
      </c>
      <c r="AO26">
        <f t="shared" si="11"/>
        <v>0</v>
      </c>
      <c r="AP26">
        <f t="shared" si="12"/>
        <v>-2.8030351448417017</v>
      </c>
      <c r="AQ26">
        <f t="shared" si="13"/>
        <v>-303.45632093833916</v>
      </c>
      <c r="AR26">
        <f t="shared" si="14"/>
        <v>-306.25935608318088</v>
      </c>
      <c r="AS26">
        <f t="shared" si="15"/>
        <v>5.9434330910135262</v>
      </c>
      <c r="AT26">
        <f t="shared" si="16"/>
        <v>40.097381780884355</v>
      </c>
      <c r="AU26">
        <f t="shared" si="17"/>
        <v>-260.21854121128297</v>
      </c>
      <c r="AW26">
        <v>23</v>
      </c>
      <c r="AX26">
        <f>IF(Z26&gt;0, (R26*SUMPRODUCT(K26:$K$98, X26:$X$98)-K26*$AZ$3)/Z26, 0)</f>
        <v>10111.830165224696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6.9004050000000001E-3</v>
      </c>
      <c r="Q27" s="5">
        <f t="shared" si="29"/>
        <v>50</v>
      </c>
      <c r="R27">
        <f t="shared" si="0"/>
        <v>1000000</v>
      </c>
      <c r="S27">
        <f t="shared" si="1"/>
        <v>10080.23550827311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7682.5045626675201</v>
      </c>
      <c r="AC27">
        <f t="shared" si="2"/>
        <v>7529.0686337662073</v>
      </c>
      <c r="AE27">
        <f t="shared" si="3"/>
        <v>0</v>
      </c>
      <c r="AF27">
        <f t="shared" si="4"/>
        <v>0</v>
      </c>
      <c r="AG27">
        <f t="shared" si="5"/>
        <v>-37.345698062247187</v>
      </c>
      <c r="AH27">
        <f t="shared" si="6"/>
        <v>-5242.611083309841</v>
      </c>
      <c r="AI27">
        <f t="shared" si="7"/>
        <v>-5279.9567813720878</v>
      </c>
      <c r="AJ27">
        <f t="shared" si="8"/>
        <v>153.43592890131276</v>
      </c>
      <c r="AK27">
        <f t="shared" si="30"/>
        <v>537.77531938672644</v>
      </c>
      <c r="AL27">
        <f t="shared" si="9"/>
        <v>-4588.7455330840485</v>
      </c>
      <c r="AN27">
        <f t="shared" si="10"/>
        <v>0</v>
      </c>
      <c r="AO27">
        <f t="shared" si="11"/>
        <v>0</v>
      </c>
      <c r="AP27">
        <f t="shared" si="12"/>
        <v>-2.4604131389862882</v>
      </c>
      <c r="AQ27">
        <f t="shared" si="13"/>
        <v>-345.39424515431068</v>
      </c>
      <c r="AR27">
        <f t="shared" si="14"/>
        <v>-347.85465829329695</v>
      </c>
      <c r="AS27">
        <f t="shared" si="15"/>
        <v>10.108681723718723</v>
      </c>
      <c r="AT27">
        <f t="shared" si="16"/>
        <v>35.429769164744108</v>
      </c>
      <c r="AU27">
        <f t="shared" si="17"/>
        <v>-302.31620740483413</v>
      </c>
      <c r="AW27">
        <v>24</v>
      </c>
      <c r="AX27">
        <f>IF(Z27&gt;0, (R27*SUMPRODUCT(K27:$K$98, X27:$X$98)-K27*$AZ$3)/Z27, 0)</f>
        <v>10080.23550827311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8.6257439999999994E-3</v>
      </c>
      <c r="Q28" s="5">
        <f t="shared" si="29"/>
        <v>50</v>
      </c>
      <c r="R28">
        <f t="shared" si="0"/>
        <v>1000000</v>
      </c>
      <c r="S28">
        <f t="shared" si="1"/>
        <v>9983.0830466204206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7529.0686337662073</v>
      </c>
      <c r="AC28">
        <f t="shared" si="2"/>
        <v>7317.6211672163845</v>
      </c>
      <c r="AE28">
        <f t="shared" si="3"/>
        <v>0</v>
      </c>
      <c r="AF28">
        <f t="shared" si="4"/>
        <v>0</v>
      </c>
      <c r="AG28">
        <f t="shared" si="5"/>
        <v>-36.65010665063847</v>
      </c>
      <c r="AH28">
        <f t="shared" si="6"/>
        <v>-6442.6886197248059</v>
      </c>
      <c r="AI28">
        <f t="shared" si="7"/>
        <v>-6479.3387263754448</v>
      </c>
      <c r="AJ28">
        <f t="shared" si="8"/>
        <v>211.44746654982282</v>
      </c>
      <c r="AK28">
        <f t="shared" si="30"/>
        <v>527.03480436363452</v>
      </c>
      <c r="AL28">
        <f t="shared" si="9"/>
        <v>-5740.8564554619879</v>
      </c>
      <c r="AN28">
        <f t="shared" si="10"/>
        <v>0</v>
      </c>
      <c r="AO28">
        <f t="shared" si="11"/>
        <v>0</v>
      </c>
      <c r="AP28">
        <f t="shared" si="12"/>
        <v>-2.1558804586832969</v>
      </c>
      <c r="AQ28">
        <f t="shared" si="13"/>
        <v>-378.98024769878822</v>
      </c>
      <c r="AR28">
        <f t="shared" si="14"/>
        <v>-381.13612815747155</v>
      </c>
      <c r="AS28">
        <f t="shared" si="15"/>
        <v>12.438039144557628</v>
      </c>
      <c r="AT28">
        <f t="shared" si="16"/>
        <v>31.001929860789105</v>
      </c>
      <c r="AU28">
        <f t="shared" si="17"/>
        <v>-337.69615915212484</v>
      </c>
      <c r="AW28">
        <v>25</v>
      </c>
      <c r="AX28">
        <f>IF(Z28&gt;0, (R28*SUMPRODUCT(K28:$K$98, X28:$X$98)-K28*$AZ$3)/Z28, 0)</f>
        <v>9983.0830466204206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1.0476563E-2</v>
      </c>
      <c r="Q29" s="5">
        <f t="shared" si="29"/>
        <v>50</v>
      </c>
      <c r="R29">
        <f t="shared" si="0"/>
        <v>1000000</v>
      </c>
      <c r="S29">
        <f t="shared" si="1"/>
        <v>9830.5116230623098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7317.6211672163845</v>
      </c>
      <c r="AC29">
        <f t="shared" si="2"/>
        <v>7058.236257557317</v>
      </c>
      <c r="AE29">
        <f t="shared" si="3"/>
        <v>0</v>
      </c>
      <c r="AF29">
        <f t="shared" si="4"/>
        <v>0</v>
      </c>
      <c r="AG29">
        <f t="shared" si="5"/>
        <v>-35.899638432849947</v>
      </c>
      <c r="AH29">
        <f t="shared" si="6"/>
        <v>-7679.3430256426582</v>
      </c>
      <c r="AI29">
        <f t="shared" si="7"/>
        <v>-7715.2426640755084</v>
      </c>
      <c r="AJ29">
        <f t="shared" si="8"/>
        <v>259.38490965906749</v>
      </c>
      <c r="AK29">
        <f t="shared" si="30"/>
        <v>512.23348170514691</v>
      </c>
      <c r="AL29">
        <f t="shared" si="9"/>
        <v>-6943.624272711294</v>
      </c>
      <c r="AN29">
        <f t="shared" si="10"/>
        <v>0</v>
      </c>
      <c r="AO29">
        <f t="shared" si="11"/>
        <v>0</v>
      </c>
      <c r="AP29">
        <f t="shared" si="12"/>
        <v>-1.8854780684380348</v>
      </c>
      <c r="AQ29">
        <f t="shared" si="13"/>
        <v>-403.32531153329381</v>
      </c>
      <c r="AR29">
        <f t="shared" si="14"/>
        <v>-405.2107896017319</v>
      </c>
      <c r="AS29">
        <f t="shared" si="15"/>
        <v>13.623105407057093</v>
      </c>
      <c r="AT29">
        <f t="shared" si="16"/>
        <v>26.902917072026845</v>
      </c>
      <c r="AU29">
        <f t="shared" si="17"/>
        <v>-364.68476712264794</v>
      </c>
      <c r="AW29">
        <v>26</v>
      </c>
      <c r="AX29">
        <f>IF(Z29&gt;0, (R29*SUMPRODUCT(K29:$K$98, X29:$X$98)-K29*$AZ$3)/Z29, 0)</f>
        <v>9830.5116230623098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1.2607808E-2</v>
      </c>
      <c r="Q30" s="5">
        <f t="shared" si="29"/>
        <v>50</v>
      </c>
      <c r="R30">
        <f t="shared" si="0"/>
        <v>1000000</v>
      </c>
      <c r="S30">
        <f t="shared" si="1"/>
        <v>9635.3275046796716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7058.236257557317</v>
      </c>
      <c r="AC30">
        <f t="shared" si="2"/>
        <v>6761.6924978452034</v>
      </c>
      <c r="AE30">
        <f t="shared" si="3"/>
        <v>0</v>
      </c>
      <c r="AF30">
        <f t="shared" si="4"/>
        <v>0</v>
      </c>
      <c r="AG30">
        <f t="shared" si="5"/>
        <v>-35.088026299890664</v>
      </c>
      <c r="AH30">
        <f t="shared" si="6"/>
        <v>-9052.3149726158608</v>
      </c>
      <c r="AI30">
        <f t="shared" si="7"/>
        <v>-9087.4029989157516</v>
      </c>
      <c r="AJ30">
        <f t="shared" si="8"/>
        <v>296.54375971211357</v>
      </c>
      <c r="AK30">
        <f t="shared" si="30"/>
        <v>494.07653802901223</v>
      </c>
      <c r="AL30">
        <f t="shared" si="9"/>
        <v>-8296.7827011746249</v>
      </c>
      <c r="AN30">
        <f t="shared" si="10"/>
        <v>0</v>
      </c>
      <c r="AO30">
        <f t="shared" si="11"/>
        <v>0</v>
      </c>
      <c r="AP30">
        <f t="shared" si="12"/>
        <v>-1.6454031627487296</v>
      </c>
      <c r="AQ30">
        <f t="shared" si="13"/>
        <v>-424.4954549121</v>
      </c>
      <c r="AR30">
        <f t="shared" si="14"/>
        <v>-426.14085807484878</v>
      </c>
      <c r="AS30">
        <f t="shared" si="15"/>
        <v>13.905998472340162</v>
      </c>
      <c r="AT30">
        <f t="shared" si="16"/>
        <v>23.169017583511469</v>
      </c>
      <c r="AU30">
        <f t="shared" si="17"/>
        <v>-389.0658420189971</v>
      </c>
      <c r="AW30">
        <v>27</v>
      </c>
      <c r="AX30">
        <f>IF(Z30&gt;0, (R30*SUMPRODUCT(K30:$K$98, X30:$X$98)-K30*$AZ$3)/Z30, 0)</f>
        <v>9635.3275046796716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1.5033739000000001E-2</v>
      </c>
      <c r="Q31" s="5">
        <f t="shared" si="29"/>
        <v>50</v>
      </c>
      <c r="R31">
        <f t="shared" si="0"/>
        <v>1000000</v>
      </c>
      <c r="S31">
        <f t="shared" si="1"/>
        <v>9401.6443527868851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6761.6924978452034</v>
      </c>
      <c r="AC31">
        <f t="shared" si="2"/>
        <v>6432.5377142020134</v>
      </c>
      <c r="AE31">
        <f t="shared" si="3"/>
        <v>0</v>
      </c>
      <c r="AF31">
        <f t="shared" si="4"/>
        <v>0</v>
      </c>
      <c r="AG31">
        <f t="shared" si="5"/>
        <v>-34.209641807474064</v>
      </c>
      <c r="AH31">
        <f t="shared" si="6"/>
        <v>-10550.084588353839</v>
      </c>
      <c r="AI31">
        <f t="shared" si="7"/>
        <v>-10584.294230161313</v>
      </c>
      <c r="AJ31">
        <f t="shared" si="8"/>
        <v>329.15478364319006</v>
      </c>
      <c r="AK31">
        <f t="shared" si="30"/>
        <v>473.31847484916426</v>
      </c>
      <c r="AL31">
        <f t="shared" si="9"/>
        <v>-9781.820971668958</v>
      </c>
      <c r="AN31">
        <f t="shared" si="10"/>
        <v>0</v>
      </c>
      <c r="AO31">
        <f t="shared" si="11"/>
        <v>0</v>
      </c>
      <c r="AP31">
        <f t="shared" si="12"/>
        <v>-1.4323326512702708</v>
      </c>
      <c r="AQ31">
        <f t="shared" si="13"/>
        <v>-441.72431604533784</v>
      </c>
      <c r="AR31">
        <f t="shared" si="14"/>
        <v>-443.1566486966081</v>
      </c>
      <c r="AS31">
        <f t="shared" si="15"/>
        <v>13.781469756018877</v>
      </c>
      <c r="AT31">
        <f t="shared" si="16"/>
        <v>19.817497937899692</v>
      </c>
      <c r="AU31">
        <f t="shared" si="17"/>
        <v>-409.55768100268955</v>
      </c>
      <c r="AW31">
        <v>28</v>
      </c>
      <c r="AX31">
        <f>IF(Z31&gt;0, (R31*SUMPRODUCT(K31:$K$98, X31:$X$98)-K31*$AZ$3)/Z31, 0)</f>
        <v>9401.6443527868851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1.7719183999999999E-2</v>
      </c>
      <c r="Q32" s="5">
        <f t="shared" si="29"/>
        <v>50</v>
      </c>
      <c r="R32">
        <f t="shared" si="0"/>
        <v>1000000</v>
      </c>
      <c r="S32">
        <f t="shared" si="1"/>
        <v>9133.6247629337049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6432.5377142020134</v>
      </c>
      <c r="AC32">
        <f t="shared" si="2"/>
        <v>6075.9389975039176</v>
      </c>
      <c r="AE32">
        <f t="shared" si="3"/>
        <v>0</v>
      </c>
      <c r="AF32">
        <f t="shared" si="4"/>
        <v>0</v>
      </c>
      <c r="AG32">
        <f t="shared" si="5"/>
        <v>-33.261378451638599</v>
      </c>
      <c r="AH32">
        <f t="shared" si="6"/>
        <v>-12123.33875521451</v>
      </c>
      <c r="AI32">
        <f t="shared" si="7"/>
        <v>-12156.600133666148</v>
      </c>
      <c r="AJ32">
        <f t="shared" si="8"/>
        <v>356.59871669809581</v>
      </c>
      <c r="AK32">
        <f t="shared" si="30"/>
        <v>450.277639994141</v>
      </c>
      <c r="AL32">
        <f t="shared" si="9"/>
        <v>-11349.723776973911</v>
      </c>
      <c r="AN32">
        <f t="shared" si="10"/>
        <v>0</v>
      </c>
      <c r="AO32">
        <f t="shared" si="11"/>
        <v>0</v>
      </c>
      <c r="AP32">
        <f t="shared" si="12"/>
        <v>-1.243419249071877</v>
      </c>
      <c r="AQ32">
        <f t="shared" si="13"/>
        <v>-453.21010351903141</v>
      </c>
      <c r="AR32">
        <f t="shared" si="14"/>
        <v>-454.45352276810326</v>
      </c>
      <c r="AS32">
        <f t="shared" si="15"/>
        <v>13.33082780021997</v>
      </c>
      <c r="AT32">
        <f t="shared" si="16"/>
        <v>16.832852727659258</v>
      </c>
      <c r="AU32">
        <f t="shared" si="17"/>
        <v>-424.289842240224</v>
      </c>
      <c r="AW32">
        <v>29</v>
      </c>
      <c r="AX32">
        <f>IF(Z32&gt;0, (R32*SUMPRODUCT(K32:$K$98, X32:$X$98)-K32*$AZ$3)/Z32, 0)</f>
        <v>9133.6247629337049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2.0768709E-2</v>
      </c>
      <c r="Q33" s="5">
        <f t="shared" si="29"/>
        <v>50</v>
      </c>
      <c r="R33">
        <f t="shared" si="0"/>
        <v>1000000</v>
      </c>
      <c r="S33">
        <f t="shared" si="1"/>
        <v>8838.5436638401989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6075.9389975039176</v>
      </c>
      <c r="AC33">
        <f t="shared" si="2"/>
        <v>5698.7338934020672</v>
      </c>
      <c r="AE33">
        <f t="shared" si="3"/>
        <v>0</v>
      </c>
      <c r="AF33">
        <f t="shared" si="4"/>
        <v>0</v>
      </c>
      <c r="AG33">
        <f t="shared" si="5"/>
        <v>-32.237968777121267</v>
      </c>
      <c r="AH33">
        <f t="shared" si="6"/>
        <v>-13815.917800019053</v>
      </c>
      <c r="AI33">
        <f t="shared" si="7"/>
        <v>-13848.155768796174</v>
      </c>
      <c r="AJ33">
        <f t="shared" si="8"/>
        <v>377.20510410185034</v>
      </c>
      <c r="AK33">
        <f t="shared" si="30"/>
        <v>425.31572982527427</v>
      </c>
      <c r="AL33">
        <f t="shared" si="9"/>
        <v>-13045.634934869049</v>
      </c>
      <c r="AN33">
        <f t="shared" si="10"/>
        <v>0</v>
      </c>
      <c r="AO33">
        <f t="shared" si="11"/>
        <v>0</v>
      </c>
      <c r="AP33">
        <f t="shared" si="12"/>
        <v>-1.0760364678858805</v>
      </c>
      <c r="AQ33">
        <f t="shared" si="13"/>
        <v>-461.14665266022024</v>
      </c>
      <c r="AR33">
        <f t="shared" si="14"/>
        <v>-462.22268912810608</v>
      </c>
      <c r="AS33">
        <f t="shared" si="15"/>
        <v>12.590323251827563</v>
      </c>
      <c r="AT33">
        <f t="shared" si="16"/>
        <v>14.196156055039163</v>
      </c>
      <c r="AU33">
        <f t="shared" si="17"/>
        <v>-435.43620982123934</v>
      </c>
      <c r="AW33">
        <v>30</v>
      </c>
      <c r="AX33">
        <f>IF(Z33&gt;0, (R33*SUMPRODUCT(K33:$K$98, X33:$X$98)-K33*$AZ$3)/Z33, 0)</f>
        <v>8838.5436638401989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2.4225090000000001E-2</v>
      </c>
      <c r="Q34" s="5">
        <f t="shared" si="29"/>
        <v>50</v>
      </c>
      <c r="R34">
        <f t="shared" si="0"/>
        <v>1000000</v>
      </c>
      <c r="S34">
        <f t="shared" si="1"/>
        <v>8520.1756272752009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5698.7338934020672</v>
      </c>
      <c r="AC34">
        <f t="shared" si="2"/>
        <v>5305.4488473643287</v>
      </c>
      <c r="AE34">
        <f t="shared" si="3"/>
        <v>0</v>
      </c>
      <c r="AF34">
        <f t="shared" si="4"/>
        <v>0</v>
      </c>
      <c r="AG34">
        <f t="shared" si="5"/>
        <v>-31.134621394307104</v>
      </c>
      <c r="AH34">
        <f t="shared" si="6"/>
        <v>-15619.353900859052</v>
      </c>
      <c r="AI34">
        <f t="shared" si="7"/>
        <v>-15650.488522253359</v>
      </c>
      <c r="AJ34">
        <f t="shared" si="8"/>
        <v>393.28504603773854</v>
      </c>
      <c r="AK34">
        <f t="shared" si="30"/>
        <v>398.91137253814475</v>
      </c>
      <c r="AL34">
        <f t="shared" si="9"/>
        <v>-14858.292103677477</v>
      </c>
      <c r="AN34">
        <f t="shared" si="10"/>
        <v>0</v>
      </c>
      <c r="AO34">
        <f t="shared" si="11"/>
        <v>0</v>
      </c>
      <c r="AP34">
        <f t="shared" si="12"/>
        <v>-0.92786519904393217</v>
      </c>
      <c r="AQ34">
        <f t="shared" si="13"/>
        <v>-465.48357638959931</v>
      </c>
      <c r="AR34">
        <f t="shared" si="14"/>
        <v>-466.41144158864324</v>
      </c>
      <c r="AS34">
        <f t="shared" si="15"/>
        <v>11.720569937283139</v>
      </c>
      <c r="AT34">
        <f t="shared" si="16"/>
        <v>11.888244131617171</v>
      </c>
      <c r="AU34">
        <f t="shared" si="17"/>
        <v>-442.80262751974294</v>
      </c>
      <c r="AW34">
        <v>31</v>
      </c>
      <c r="AX34">
        <f>IF(Z34&gt;0, (R34*SUMPRODUCT(K34:$K$98, X34:$X$98)-K34*$AZ$3)/Z34, 0)</f>
        <v>8520.1756272752009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2.7828815E-2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8179.3619040884914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5305.4488473643287</v>
      </c>
      <c r="AC35">
        <f t="shared" ref="AC35:AC66" si="33">S35*Z35</f>
        <v>4900.5559911733735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-29.956835561486823</v>
      </c>
      <c r="AH35">
        <f t="shared" ref="AH35:AH66" si="37">-X35*R35</f>
        <v>-17328.792377544291</v>
      </c>
      <c r="AI35">
        <f t="shared" ref="AI35:AI66" si="38">SUM(AE35:AH35)</f>
        <v>-17358.749213105777</v>
      </c>
      <c r="AJ35">
        <f t="shared" ref="AJ35:AJ66" si="39">AB35-AC35</f>
        <v>404.89285619095517</v>
      </c>
      <c r="AK35">
        <f t="shared" si="30"/>
        <v>371.38141931550302</v>
      </c>
      <c r="AL35">
        <f t="shared" ref="AL35:AL66" si="40">SUM(AI35:AK35)</f>
        <v>-16582.47493759932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-0.79711174828960818</v>
      </c>
      <c r="AQ35">
        <f t="shared" ref="AQ35:AQ66" si="44">AH35*$K35</f>
        <v>-461.09623159163868</v>
      </c>
      <c r="AR35">
        <f t="shared" ref="AR35:AR66" si="45">AI35*$K35</f>
        <v>-461.89334333992832</v>
      </c>
      <c r="AS35">
        <f t="shared" ref="AS35:AS66" si="46">AJ35*$K35</f>
        <v>10.773663052825018</v>
      </c>
      <c r="AT35">
        <f t="shared" ref="AT35:AT66" si="47">AK35*$K35</f>
        <v>9.8819680678637063</v>
      </c>
      <c r="AU35">
        <f t="shared" ref="AU35:AU66" si="48">AL35*$K35</f>
        <v>-441.2377122192396</v>
      </c>
      <c r="AW35">
        <v>32</v>
      </c>
      <c r="AX35">
        <f>IF(Z35&gt;0, (R35*SUMPRODUCT(K35:$K$98, X35:$X$98)-K35*$AZ$3)/Z35, 0)</f>
        <v>8179.3619040884914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3.1684449000000003E-2</v>
      </c>
      <c r="Q36" s="5">
        <f t="shared" si="29"/>
        <v>50</v>
      </c>
      <c r="R36">
        <f t="shared" si="31"/>
        <v>1000000</v>
      </c>
      <c r="S36">
        <f t="shared" si="32"/>
        <v>7826.2901434010291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4900.5559911733735</v>
      </c>
      <c r="AC36">
        <f t="shared" si="33"/>
        <v>4493.5586169019534</v>
      </c>
      <c r="AE36">
        <f t="shared" si="34"/>
        <v>0</v>
      </c>
      <c r="AF36">
        <f t="shared" si="35"/>
        <v>0</v>
      </c>
      <c r="AG36">
        <f t="shared" si="36"/>
        <v>-28.708101377322638</v>
      </c>
      <c r="AH36">
        <f t="shared" si="37"/>
        <v>-18983.316570986313</v>
      </c>
      <c r="AI36">
        <f t="shared" si="38"/>
        <v>-19012.024672363637</v>
      </c>
      <c r="AJ36">
        <f t="shared" si="39"/>
        <v>406.99737427142009</v>
      </c>
      <c r="AK36">
        <f t="shared" si="30"/>
        <v>343.03891938213616</v>
      </c>
      <c r="AL36">
        <f t="shared" si="40"/>
        <v>-18261.988378710081</v>
      </c>
      <c r="AN36">
        <f t="shared" si="41"/>
        <v>0</v>
      </c>
      <c r="AO36">
        <f t="shared" si="42"/>
        <v>0</v>
      </c>
      <c r="AP36">
        <f t="shared" si="43"/>
        <v>-0.68203980738457959</v>
      </c>
      <c r="AQ36">
        <f t="shared" si="44"/>
        <v>-451.00083099969515</v>
      </c>
      <c r="AR36">
        <f t="shared" si="45"/>
        <v>-451.68287080707978</v>
      </c>
      <c r="AS36">
        <f t="shared" si="46"/>
        <v>9.6693406194177687</v>
      </c>
      <c r="AT36">
        <f t="shared" si="47"/>
        <v>8.1498318340767444</v>
      </c>
      <c r="AU36">
        <f t="shared" si="48"/>
        <v>-433.86369835358522</v>
      </c>
      <c r="AW36">
        <v>33</v>
      </c>
      <c r="AX36">
        <f>IF(Z36&gt;0, (R36*SUMPRODUCT(K36:$K$98, X36:$X$98)-K36*$AZ$3)/Z36, 0)</f>
        <v>7826.2901434010291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31"/>
        <v>1000000</v>
      </c>
      <c r="S37">
        <f t="shared" si="32"/>
        <v>7467.953391837148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4493.5586169019534</v>
      </c>
      <c r="AC37">
        <f t="shared" si="33"/>
        <v>4090.8603370810251</v>
      </c>
      <c r="AE37">
        <f t="shared" si="34"/>
        <v>0</v>
      </c>
      <c r="AF37">
        <f t="shared" si="35"/>
        <v>0</v>
      </c>
      <c r="AG37">
        <f t="shared" si="36"/>
        <v>-27.389434041946103</v>
      </c>
      <c r="AH37">
        <f t="shared" si="37"/>
        <v>-20631.726432066069</v>
      </c>
      <c r="AI37">
        <f t="shared" si="38"/>
        <v>-20659.115866108015</v>
      </c>
      <c r="AJ37">
        <f t="shared" si="39"/>
        <v>402.69827982092829</v>
      </c>
      <c r="AK37">
        <f t="shared" si="30"/>
        <v>314.54910318313676</v>
      </c>
      <c r="AL37">
        <f t="shared" si="40"/>
        <v>-19941.86848310395</v>
      </c>
      <c r="AN37">
        <f t="shared" si="41"/>
        <v>0</v>
      </c>
      <c r="AO37">
        <f t="shared" si="42"/>
        <v>0</v>
      </c>
      <c r="AP37">
        <f t="shared" si="43"/>
        <v>-0.58099218084362947</v>
      </c>
      <c r="AQ37">
        <f t="shared" si="44"/>
        <v>-437.64583510479565</v>
      </c>
      <c r="AR37">
        <f t="shared" si="45"/>
        <v>-438.22682728563927</v>
      </c>
      <c r="AS37">
        <f t="shared" si="46"/>
        <v>8.5421462691353742</v>
      </c>
      <c r="AT37">
        <f t="shared" si="47"/>
        <v>6.6723017774263393</v>
      </c>
      <c r="AU37">
        <f t="shared" si="48"/>
        <v>-423.01237923907757</v>
      </c>
      <c r="AW37">
        <v>34</v>
      </c>
      <c r="AX37">
        <f>IF(Z37&gt;0, (R37*SUMPRODUCT(K37:$K$98, X37:$X$98)-K37*$AZ$3)/Z37, 0)</f>
        <v>7467.953391837148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4.1016489000000003E-2</v>
      </c>
      <c r="Q38" s="5">
        <f t="shared" si="60"/>
        <v>50</v>
      </c>
      <c r="R38">
        <f t="shared" si="31"/>
        <v>1000000</v>
      </c>
      <c r="S38">
        <f t="shared" si="32"/>
        <v>7110.5042558711939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4090.8603370810251</v>
      </c>
      <c r="AC38">
        <f t="shared" si="33"/>
        <v>3696.3417798144128</v>
      </c>
      <c r="AE38">
        <f t="shared" si="34"/>
        <v>0</v>
      </c>
      <c r="AF38">
        <f t="shared" si="35"/>
        <v>0</v>
      </c>
      <c r="AG38">
        <f t="shared" si="36"/>
        <v>-25.992121281428933</v>
      </c>
      <c r="AH38">
        <f t="shared" si="37"/>
        <v>-22468.368401954162</v>
      </c>
      <c r="AI38">
        <f t="shared" si="38"/>
        <v>-22494.360523235591</v>
      </c>
      <c r="AJ38">
        <f t="shared" si="39"/>
        <v>394.51855726661233</v>
      </c>
      <c r="AK38">
        <f t="shared" si="30"/>
        <v>286.36022359567181</v>
      </c>
      <c r="AL38">
        <f t="shared" si="40"/>
        <v>-21813.481742373307</v>
      </c>
      <c r="AN38">
        <f t="shared" si="41"/>
        <v>0</v>
      </c>
      <c r="AO38">
        <f t="shared" si="42"/>
        <v>0</v>
      </c>
      <c r="AP38">
        <f t="shared" si="43"/>
        <v>-0.49227857110762002</v>
      </c>
      <c r="AQ38">
        <f t="shared" si="44"/>
        <v>-425.54034633319191</v>
      </c>
      <c r="AR38">
        <f t="shared" si="45"/>
        <v>-426.0326249042995</v>
      </c>
      <c r="AS38">
        <f t="shared" si="46"/>
        <v>7.4719962077666446</v>
      </c>
      <c r="AT38">
        <f t="shared" si="47"/>
        <v>5.4235281594525571</v>
      </c>
      <c r="AU38">
        <f t="shared" si="48"/>
        <v>-413.1371005370803</v>
      </c>
      <c r="AW38">
        <v>35</v>
      </c>
      <c r="AX38">
        <f>IF(Z38&gt;0, (R38*SUMPRODUCT(K38:$K$98, X38:$X$98)-K38*$AZ$3)/Z38, 0)</f>
        <v>7110.5042558711939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4.6435859000000003E-2</v>
      </c>
      <c r="Q39" s="5">
        <f t="shared" si="60"/>
        <v>50</v>
      </c>
      <c r="R39">
        <f t="shared" si="31"/>
        <v>1000000</v>
      </c>
      <c r="S39">
        <f t="shared" si="32"/>
        <v>6746.7409014682089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3696.3417798144128</v>
      </c>
      <c r="AC39">
        <f t="shared" si="33"/>
        <v>3309.3079315510272</v>
      </c>
      <c r="AE39">
        <f t="shared" si="34"/>
        <v>0</v>
      </c>
      <c r="AF39">
        <f t="shared" si="35"/>
        <v>0</v>
      </c>
      <c r="AG39">
        <f t="shared" si="36"/>
        <v>-24.525233589679306</v>
      </c>
      <c r="AH39">
        <f t="shared" si="37"/>
        <v>-24139.329578706664</v>
      </c>
      <c r="AI39">
        <f t="shared" si="38"/>
        <v>-24163.854812296344</v>
      </c>
      <c r="AJ39">
        <f t="shared" si="39"/>
        <v>387.03384826338561</v>
      </c>
      <c r="AK39">
        <f t="shared" si="30"/>
        <v>258.74392458700891</v>
      </c>
      <c r="AL39">
        <f t="shared" si="40"/>
        <v>-23518.077039445951</v>
      </c>
      <c r="AN39">
        <f t="shared" si="41"/>
        <v>0</v>
      </c>
      <c r="AO39">
        <f t="shared" si="42"/>
        <v>0</v>
      </c>
      <c r="AP39">
        <f t="shared" si="43"/>
        <v>-0.41472893489273999</v>
      </c>
      <c r="AQ39">
        <f t="shared" si="44"/>
        <v>-408.20318422633773</v>
      </c>
      <c r="AR39">
        <f t="shared" si="45"/>
        <v>-408.61791316123049</v>
      </c>
      <c r="AS39">
        <f t="shared" si="46"/>
        <v>6.544856548288279</v>
      </c>
      <c r="AT39">
        <f t="shared" si="47"/>
        <v>4.375436093668652</v>
      </c>
      <c r="AU39">
        <f t="shared" si="48"/>
        <v>-397.69762051927358</v>
      </c>
      <c r="AW39">
        <v>36</v>
      </c>
      <c r="AX39">
        <f>IF(Z39&gt;0, (R39*SUMPRODUCT(K39:$K$98, X39:$X$98)-K39*$AZ$3)/Z39, 0)</f>
        <v>6746.7409014682089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5.1834316999999998E-2</v>
      </c>
      <c r="Q40" s="5">
        <f t="shared" si="60"/>
        <v>50</v>
      </c>
      <c r="R40">
        <f t="shared" si="31"/>
        <v>1000000</v>
      </c>
      <c r="S40">
        <f t="shared" si="32"/>
        <v>6379.0683525113709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3309.3079315510272</v>
      </c>
      <c r="AC40">
        <f t="shared" si="33"/>
        <v>2935.4855491727317</v>
      </c>
      <c r="AE40">
        <f t="shared" si="34"/>
        <v>0</v>
      </c>
      <c r="AF40">
        <f t="shared" si="35"/>
        <v>0</v>
      </c>
      <c r="AG40">
        <f t="shared" si="36"/>
        <v>-23.008732521396031</v>
      </c>
      <c r="AH40">
        <f t="shared" si="37"/>
        <v>-25424.974647729701</v>
      </c>
      <c r="AI40">
        <f t="shared" si="38"/>
        <v>-25447.983380251098</v>
      </c>
      <c r="AJ40">
        <f t="shared" si="39"/>
        <v>373.82238237829552</v>
      </c>
      <c r="AK40">
        <f t="shared" si="30"/>
        <v>231.65155520857192</v>
      </c>
      <c r="AL40">
        <f t="shared" si="40"/>
        <v>-24842.509442664228</v>
      </c>
      <c r="AN40">
        <f t="shared" si="41"/>
        <v>0</v>
      </c>
      <c r="AO40">
        <f t="shared" si="42"/>
        <v>0</v>
      </c>
      <c r="AP40">
        <f t="shared" si="43"/>
        <v>-0.34739683434241964</v>
      </c>
      <c r="AQ40">
        <f t="shared" si="44"/>
        <v>-383.87841214826148</v>
      </c>
      <c r="AR40">
        <f t="shared" si="45"/>
        <v>-384.22580898260395</v>
      </c>
      <c r="AS40">
        <f t="shared" si="46"/>
        <v>5.6441488953726147</v>
      </c>
      <c r="AT40">
        <f t="shared" si="47"/>
        <v>3.4975858350789935</v>
      </c>
      <c r="AU40">
        <f t="shared" si="48"/>
        <v>-375.08407425215228</v>
      </c>
      <c r="AW40">
        <v>37</v>
      </c>
      <c r="AX40">
        <f>IF(Z40&gt;0, (R40*SUMPRODUCT(K40:$K$98, X40:$X$98)-K40*$AZ$3)/Z40, 0)</f>
        <v>6379.0683525113709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5.7772715000000002E-2</v>
      </c>
      <c r="Q41" s="5">
        <f t="shared" si="60"/>
        <v>50</v>
      </c>
      <c r="R41">
        <f t="shared" si="31"/>
        <v>1000000</v>
      </c>
      <c r="S41">
        <f t="shared" si="32"/>
        <v>6019.5345883119335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2935.4855491727317</v>
      </c>
      <c r="AC41">
        <f t="shared" si="33"/>
        <v>2582.3042815316512</v>
      </c>
      <c r="AE41">
        <f t="shared" si="34"/>
        <v>0</v>
      </c>
      <c r="AF41">
        <f t="shared" si="35"/>
        <v>0</v>
      </c>
      <c r="AG41">
        <f t="shared" si="36"/>
        <v>-21.449368249712229</v>
      </c>
      <c r="AH41">
        <f t="shared" si="37"/>
        <v>-26585.538929396884</v>
      </c>
      <c r="AI41">
        <f t="shared" si="38"/>
        <v>-26606.988297646596</v>
      </c>
      <c r="AJ41">
        <f t="shared" si="39"/>
        <v>353.18126764108047</v>
      </c>
      <c r="AK41">
        <f t="shared" ref="AK41:AK72" si="61">G41*SUM(AB41:AB41, AE41:AF41)</f>
        <v>205.48398844209123</v>
      </c>
      <c r="AL41">
        <f t="shared" si="40"/>
        <v>-26048.323041563424</v>
      </c>
      <c r="AN41">
        <f t="shared" si="41"/>
        <v>0</v>
      </c>
      <c r="AO41">
        <f t="shared" si="42"/>
        <v>0</v>
      </c>
      <c r="AP41">
        <f t="shared" si="43"/>
        <v>-0.28915429258627556</v>
      </c>
      <c r="AQ41">
        <f t="shared" si="44"/>
        <v>-358.39389825655036</v>
      </c>
      <c r="AR41">
        <f t="shared" si="45"/>
        <v>-358.68305254913662</v>
      </c>
      <c r="AS41">
        <f t="shared" si="46"/>
        <v>4.7611602547245564</v>
      </c>
      <c r="AT41">
        <f t="shared" si="47"/>
        <v>2.7700851896454557</v>
      </c>
      <c r="AU41">
        <f t="shared" si="48"/>
        <v>-351.15180710476659</v>
      </c>
      <c r="AW41">
        <v>38</v>
      </c>
      <c r="AX41">
        <f>IF(Z41&gt;0, (R41*SUMPRODUCT(K41:$K$98, X41:$X$98)-K41*$AZ$3)/Z41, 0)</f>
        <v>6019.5345883119335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6.4089452000000005E-2</v>
      </c>
      <c r="Q42" s="5">
        <f t="shared" si="60"/>
        <v>50</v>
      </c>
      <c r="R42">
        <f t="shared" si="31"/>
        <v>1000000</v>
      </c>
      <c r="S42">
        <f t="shared" si="32"/>
        <v>5667.9161495523094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2582.3042815316512</v>
      </c>
      <c r="AC42">
        <f t="shared" si="33"/>
        <v>2251.3185480136553</v>
      </c>
      <c r="AE42">
        <f t="shared" si="34"/>
        <v>0</v>
      </c>
      <c r="AF42">
        <f t="shared" si="35"/>
        <v>0</v>
      </c>
      <c r="AG42">
        <f t="shared" si="36"/>
        <v>-19.86019631034485</v>
      </c>
      <c r="AH42">
        <f t="shared" si="37"/>
        <v>-27493.565137405119</v>
      </c>
      <c r="AI42">
        <f t="shared" si="38"/>
        <v>-27513.425333715466</v>
      </c>
      <c r="AJ42">
        <f t="shared" si="39"/>
        <v>330.98573351799587</v>
      </c>
      <c r="AK42">
        <f t="shared" si="61"/>
        <v>180.76129970721561</v>
      </c>
      <c r="AL42">
        <f t="shared" si="40"/>
        <v>-27001.678300490254</v>
      </c>
      <c r="AN42">
        <f t="shared" si="41"/>
        <v>0</v>
      </c>
      <c r="AO42">
        <f t="shared" si="42"/>
        <v>0</v>
      </c>
      <c r="AP42">
        <f t="shared" si="43"/>
        <v>-0.23904554420099172</v>
      </c>
      <c r="AQ42">
        <f t="shared" si="44"/>
        <v>-330.92393134467972</v>
      </c>
      <c r="AR42">
        <f t="shared" si="45"/>
        <v>-331.16297688888073</v>
      </c>
      <c r="AS42">
        <f t="shared" si="46"/>
        <v>3.9838813048570465</v>
      </c>
      <c r="AT42">
        <f t="shared" si="47"/>
        <v>2.1757178319774435</v>
      </c>
      <c r="AU42">
        <f t="shared" si="48"/>
        <v>-325.00337775204622</v>
      </c>
      <c r="AW42">
        <v>39</v>
      </c>
      <c r="AX42">
        <f>IF(Z42&gt;0, (R42*SUMPRODUCT(K42:$K$98, X42:$X$98)-K42*$AZ$3)/Z42, 0)</f>
        <v>5667.9161495523094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7.1121990999999996E-2</v>
      </c>
      <c r="Q43" s="5">
        <f t="shared" si="60"/>
        <v>50</v>
      </c>
      <c r="R43">
        <f t="shared" si="31"/>
        <v>1000000</v>
      </c>
      <c r="S43">
        <f t="shared" si="32"/>
        <v>5328.66399826614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2251.3185480136553</v>
      </c>
      <c r="AC43">
        <f t="shared" si="33"/>
        <v>1944.8661923283992</v>
      </c>
      <c r="AE43">
        <f t="shared" si="34"/>
        <v>0</v>
      </c>
      <c r="AF43">
        <f t="shared" si="35"/>
        <v>0</v>
      </c>
      <c r="AG43">
        <f t="shared" si="36"/>
        <v>-18.24909764399882</v>
      </c>
      <c r="AH43">
        <f t="shared" si="37"/>
        <v>-28249.93406485159</v>
      </c>
      <c r="AI43">
        <f t="shared" si="38"/>
        <v>-28268.183162495588</v>
      </c>
      <c r="AJ43">
        <f t="shared" si="39"/>
        <v>306.45235568525618</v>
      </c>
      <c r="AK43">
        <f t="shared" si="61"/>
        <v>157.59229836095588</v>
      </c>
      <c r="AL43">
        <f t="shared" si="40"/>
        <v>-27804.138508449378</v>
      </c>
      <c r="AN43">
        <f t="shared" si="41"/>
        <v>0</v>
      </c>
      <c r="AO43">
        <f t="shared" si="42"/>
        <v>0</v>
      </c>
      <c r="AP43">
        <f t="shared" si="43"/>
        <v>-0.19611936938904348</v>
      </c>
      <c r="AQ43">
        <f t="shared" si="44"/>
        <v>-303.59634005808982</v>
      </c>
      <c r="AR43">
        <f t="shared" si="45"/>
        <v>-303.79245942747889</v>
      </c>
      <c r="AS43">
        <f t="shared" si="46"/>
        <v>3.2933816190382146</v>
      </c>
      <c r="AT43">
        <f t="shared" si="47"/>
        <v>1.6936126255691517</v>
      </c>
      <c r="AU43">
        <f t="shared" si="48"/>
        <v>-298.80546518287156</v>
      </c>
      <c r="AW43">
        <v>40</v>
      </c>
      <c r="AX43">
        <f>IF(Z43&gt;0, (R43*SUMPRODUCT(K43:$K$98, X43:$X$98)-K43*$AZ$3)/Z43, 0)</f>
        <v>5328.66399826614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7.9233461000000005E-2</v>
      </c>
      <c r="Q44" s="5">
        <f t="shared" si="60"/>
        <v>50</v>
      </c>
      <c r="R44">
        <f t="shared" si="31"/>
        <v>1000000</v>
      </c>
      <c r="S44">
        <f t="shared" si="32"/>
        <v>5003.1669103690911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1944.8661923283992</v>
      </c>
      <c r="AC44">
        <f t="shared" si="33"/>
        <v>1663.1194733947948</v>
      </c>
      <c r="AE44">
        <f t="shared" si="34"/>
        <v>0</v>
      </c>
      <c r="AF44">
        <f t="shared" si="35"/>
        <v>0</v>
      </c>
      <c r="AG44">
        <f t="shared" si="36"/>
        <v>-16.620667501097859</v>
      </c>
      <c r="AH44">
        <f t="shared" si="37"/>
        <v>-28918.783329219452</v>
      </c>
      <c r="AI44">
        <f t="shared" si="38"/>
        <v>-28935.40399672055</v>
      </c>
      <c r="AJ44">
        <f t="shared" si="39"/>
        <v>281.74671893360437</v>
      </c>
      <c r="AK44">
        <f t="shared" si="61"/>
        <v>136.14063346298795</v>
      </c>
      <c r="AL44">
        <f t="shared" si="40"/>
        <v>-28517.516644323958</v>
      </c>
      <c r="AN44">
        <f t="shared" si="41"/>
        <v>0</v>
      </c>
      <c r="AO44">
        <f t="shared" si="42"/>
        <v>0</v>
      </c>
      <c r="AP44">
        <f t="shared" si="43"/>
        <v>-0.15948121365118009</v>
      </c>
      <c r="AQ44">
        <f t="shared" si="44"/>
        <v>-277.48600724698883</v>
      </c>
      <c r="AR44">
        <f t="shared" si="45"/>
        <v>-277.64548846064002</v>
      </c>
      <c r="AS44">
        <f t="shared" si="46"/>
        <v>2.7034599347349393</v>
      </c>
      <c r="AT44">
        <f t="shared" si="47"/>
        <v>1.3063177787825684</v>
      </c>
      <c r="AU44">
        <f t="shared" si="48"/>
        <v>-273.63571074712252</v>
      </c>
      <c r="AW44">
        <v>41</v>
      </c>
      <c r="AX44">
        <f>IF(Z44&gt;0, (R44*SUMPRODUCT(K44:$K$98, X44:$X$98)-K44*$AZ$3)/Z44, 0)</f>
        <v>5003.1669103690911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8.7905784000000001E-2</v>
      </c>
      <c r="Q45" s="5">
        <f t="shared" si="60"/>
        <v>50</v>
      </c>
      <c r="R45">
        <f t="shared" si="31"/>
        <v>1000000</v>
      </c>
      <c r="S45">
        <f t="shared" si="32"/>
        <v>4685.8661308879255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1663.1194733947948</v>
      </c>
      <c r="AC45">
        <f t="shared" si="33"/>
        <v>1405.1420564375251</v>
      </c>
      <c r="AE45">
        <f t="shared" si="34"/>
        <v>0</v>
      </c>
      <c r="AF45">
        <f t="shared" si="35"/>
        <v>0</v>
      </c>
      <c r="AG45">
        <f t="shared" si="36"/>
        <v>-14.993408018799553</v>
      </c>
      <c r="AH45">
        <f t="shared" si="37"/>
        <v>-29221.056145746566</v>
      </c>
      <c r="AI45">
        <f t="shared" si="38"/>
        <v>-29236.049553765366</v>
      </c>
      <c r="AJ45">
        <f t="shared" si="39"/>
        <v>257.97741695726972</v>
      </c>
      <c r="AK45">
        <f t="shared" si="61"/>
        <v>116.41836313763565</v>
      </c>
      <c r="AL45">
        <f t="shared" si="40"/>
        <v>-28861.653773670459</v>
      </c>
      <c r="AN45">
        <f t="shared" si="41"/>
        <v>0</v>
      </c>
      <c r="AO45">
        <f t="shared" si="42"/>
        <v>0</v>
      </c>
      <c r="AP45">
        <f t="shared" si="43"/>
        <v>-0.12845275035302658</v>
      </c>
      <c r="AQ45">
        <f t="shared" si="44"/>
        <v>-250.34501998711585</v>
      </c>
      <c r="AR45">
        <f t="shared" si="45"/>
        <v>-250.47347273746885</v>
      </c>
      <c r="AS45">
        <f t="shared" si="46"/>
        <v>2.2101652069750051</v>
      </c>
      <c r="AT45">
        <f t="shared" si="47"/>
        <v>0.9973889137063594</v>
      </c>
      <c r="AU45">
        <f t="shared" si="48"/>
        <v>-247.2659186167875</v>
      </c>
      <c r="AW45">
        <v>42</v>
      </c>
      <c r="AX45">
        <f>IF(Z45&gt;0, (R45*SUMPRODUCT(K45:$K$98, X45:$X$98)-K45*$AZ$3)/Z45, 0)</f>
        <v>4685.8661308879255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9.7118048999999998E-2</v>
      </c>
      <c r="Q46" s="5">
        <f t="shared" si="60"/>
        <v>50</v>
      </c>
      <c r="R46">
        <f t="shared" si="31"/>
        <v>1000000</v>
      </c>
      <c r="S46">
        <f t="shared" si="32"/>
        <v>4378.073323683082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1405.1420564375251</v>
      </c>
      <c r="AC46">
        <f t="shared" si="33"/>
        <v>1172.2154206376581</v>
      </c>
      <c r="AE46">
        <f t="shared" si="34"/>
        <v>0</v>
      </c>
      <c r="AF46">
        <f t="shared" si="35"/>
        <v>0</v>
      </c>
      <c r="AG46">
        <f t="shared" si="36"/>
        <v>-13.387343403964788</v>
      </c>
      <c r="AH46">
        <f t="shared" si="37"/>
        <v>-29122.610692935359</v>
      </c>
      <c r="AI46">
        <f t="shared" si="38"/>
        <v>-29135.998036339322</v>
      </c>
      <c r="AJ46">
        <f t="shared" si="39"/>
        <v>232.92663579986697</v>
      </c>
      <c r="AK46">
        <f t="shared" si="61"/>
        <v>98.359943950626757</v>
      </c>
      <c r="AL46">
        <f t="shared" si="40"/>
        <v>-28804.71145658883</v>
      </c>
      <c r="AN46">
        <f t="shared" si="41"/>
        <v>0</v>
      </c>
      <c r="AO46">
        <f t="shared" si="42"/>
        <v>0</v>
      </c>
      <c r="AP46">
        <f t="shared" si="43"/>
        <v>-0.10240459138082705</v>
      </c>
      <c r="AQ46">
        <f t="shared" si="44"/>
        <v>-222.76929469589291</v>
      </c>
      <c r="AR46">
        <f t="shared" si="45"/>
        <v>-222.87169928727374</v>
      </c>
      <c r="AS46">
        <f t="shared" si="46"/>
        <v>1.7817393818202856</v>
      </c>
      <c r="AT46">
        <f t="shared" si="47"/>
        <v>0.75239049037331152</v>
      </c>
      <c r="AU46">
        <f t="shared" si="48"/>
        <v>-220.33756941508014</v>
      </c>
      <c r="AW46">
        <v>43</v>
      </c>
      <c r="AX46">
        <f>IF(Z46&gt;0, (R46*SUMPRODUCT(K46:$K$98, X46:$X$98)-K46*$AZ$3)/Z46, 0)</f>
        <v>4378.073323683082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0.107494799</v>
      </c>
      <c r="Q47" s="5">
        <f t="shared" si="60"/>
        <v>50</v>
      </c>
      <c r="R47">
        <f t="shared" si="31"/>
        <v>1000000</v>
      </c>
      <c r="S47">
        <f t="shared" si="32"/>
        <v>4083.9917382584463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1172.2154206376581</v>
      </c>
      <c r="AC47">
        <f t="shared" si="33"/>
        <v>964.99825468038023</v>
      </c>
      <c r="AE47">
        <f t="shared" si="34"/>
        <v>0</v>
      </c>
      <c r="AF47">
        <f t="shared" si="35"/>
        <v>0</v>
      </c>
      <c r="AG47">
        <f t="shared" si="36"/>
        <v>-11.814400181571969</v>
      </c>
      <c r="AH47">
        <f t="shared" si="37"/>
        <v>-28781.395767063415</v>
      </c>
      <c r="AI47">
        <f t="shared" si="38"/>
        <v>-28793.210167244986</v>
      </c>
      <c r="AJ47">
        <f t="shared" si="39"/>
        <v>207.21716595727787</v>
      </c>
      <c r="AK47">
        <f t="shared" si="61"/>
        <v>82.055079444636078</v>
      </c>
      <c r="AL47">
        <f t="shared" si="40"/>
        <v>-28503.937921843073</v>
      </c>
      <c r="AN47">
        <f t="shared" si="41"/>
        <v>0</v>
      </c>
      <c r="AO47">
        <f t="shared" si="42"/>
        <v>0</v>
      </c>
      <c r="AP47">
        <f t="shared" si="43"/>
        <v>-8.0689807589160389E-2</v>
      </c>
      <c r="AQ47">
        <f t="shared" si="44"/>
        <v>-196.57073155641314</v>
      </c>
      <c r="AR47">
        <f t="shared" si="45"/>
        <v>-196.65142136400229</v>
      </c>
      <c r="AS47">
        <f t="shared" si="46"/>
        <v>1.4152485943674153</v>
      </c>
      <c r="AT47">
        <f t="shared" si="47"/>
        <v>0.56041851218383176</v>
      </c>
      <c r="AU47">
        <f t="shared" si="48"/>
        <v>-194.67575425745105</v>
      </c>
      <c r="AW47">
        <v>44</v>
      </c>
      <c r="AX47">
        <f>IF(Z47&gt;0, (R47*SUMPRODUCT(K47:$K$98, X47:$X$98)-K47*$AZ$3)/Z47, 0)</f>
        <v>4083.9917382584463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0.119195734</v>
      </c>
      <c r="Q48" s="5">
        <f t="shared" si="60"/>
        <v>50</v>
      </c>
      <c r="R48">
        <f t="shared" si="31"/>
        <v>1000000</v>
      </c>
      <c r="S48">
        <f t="shared" si="32"/>
        <v>3802.056109855359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964.99825468038023</v>
      </c>
      <c r="AC48">
        <f t="shared" si="33"/>
        <v>782.3133523548737</v>
      </c>
      <c r="AE48">
        <f t="shared" si="34"/>
        <v>0</v>
      </c>
      <c r="AF48">
        <f t="shared" si="35"/>
        <v>0</v>
      </c>
      <c r="AG48">
        <f t="shared" si="36"/>
        <v>-10.288030078344047</v>
      </c>
      <c r="AH48">
        <f t="shared" si="37"/>
        <v>-28164.522028244086</v>
      </c>
      <c r="AI48">
        <f t="shared" si="38"/>
        <v>-28174.81005832243</v>
      </c>
      <c r="AJ48">
        <f t="shared" si="39"/>
        <v>182.68490232550653</v>
      </c>
      <c r="AK48">
        <f t="shared" si="61"/>
        <v>67.549877827626617</v>
      </c>
      <c r="AL48">
        <f t="shared" si="40"/>
        <v>-27924.575278169297</v>
      </c>
      <c r="AN48">
        <f t="shared" si="41"/>
        <v>0</v>
      </c>
      <c r="AO48">
        <f t="shared" si="42"/>
        <v>0</v>
      </c>
      <c r="AP48">
        <f t="shared" si="43"/>
        <v>-6.2736632742285747E-2</v>
      </c>
      <c r="AQ48">
        <f t="shared" si="44"/>
        <v>-171.74787217694183</v>
      </c>
      <c r="AR48">
        <f t="shared" si="45"/>
        <v>-171.81060880968411</v>
      </c>
      <c r="AS48">
        <f t="shared" si="46"/>
        <v>1.1140165354765765</v>
      </c>
      <c r="AT48">
        <f t="shared" si="47"/>
        <v>0.41192063444474336</v>
      </c>
      <c r="AU48">
        <f t="shared" si="48"/>
        <v>-170.28467163976279</v>
      </c>
      <c r="AW48">
        <v>45</v>
      </c>
      <c r="AX48">
        <f>IF(Z48&gt;0, (R48*SUMPRODUCT(K48:$K$98, X48:$X$98)-K48*$AZ$3)/Z48, 0)</f>
        <v>3802.056109855359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0.13258683600000001</v>
      </c>
      <c r="Q49" s="5">
        <f t="shared" si="60"/>
        <v>50</v>
      </c>
      <c r="R49">
        <f t="shared" si="31"/>
        <v>1000000</v>
      </c>
      <c r="S49">
        <f t="shared" si="32"/>
        <v>3531.1020011665055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782.3133523548737</v>
      </c>
      <c r="AC49">
        <f t="shared" si="33"/>
        <v>622.96354199124107</v>
      </c>
      <c r="AE49">
        <f t="shared" si="34"/>
        <v>0</v>
      </c>
      <c r="AF49">
        <f t="shared" si="35"/>
        <v>0</v>
      </c>
      <c r="AG49">
        <f t="shared" si="36"/>
        <v>-8.8210924208001362</v>
      </c>
      <c r="AH49">
        <f t="shared" si="37"/>
        <v>-27281.147135209387</v>
      </c>
      <c r="AI49">
        <f t="shared" si="38"/>
        <v>-27289.968227630186</v>
      </c>
      <c r="AJ49">
        <f t="shared" si="39"/>
        <v>159.34981036363263</v>
      </c>
      <c r="AK49">
        <f t="shared" si="61"/>
        <v>54.761934664841164</v>
      </c>
      <c r="AL49">
        <f t="shared" si="40"/>
        <v>-27075.85648260171</v>
      </c>
      <c r="AN49">
        <f t="shared" si="41"/>
        <v>0</v>
      </c>
      <c r="AO49">
        <f t="shared" si="42"/>
        <v>0</v>
      </c>
      <c r="AP49">
        <f t="shared" si="43"/>
        <v>-4.8027870337740371E-2</v>
      </c>
      <c r="AQ49">
        <f t="shared" si="44"/>
        <v>-148.53663636774411</v>
      </c>
      <c r="AR49">
        <f t="shared" si="45"/>
        <v>-148.58466423808187</v>
      </c>
      <c r="AS49">
        <f t="shared" si="46"/>
        <v>0.86760592287206317</v>
      </c>
      <c r="AT49">
        <f t="shared" si="47"/>
        <v>0.29816024728694906</v>
      </c>
      <c r="AU49">
        <f t="shared" si="48"/>
        <v>-147.41889806792284</v>
      </c>
      <c r="AW49">
        <v>46</v>
      </c>
      <c r="AX49">
        <f>IF(Z49&gt;0, (R49*SUMPRODUCT(K49:$K$98, X49:$X$98)-K49*$AZ$3)/Z49, 0)</f>
        <v>3531.1020011665055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0.14803979</v>
      </c>
      <c r="Q50" s="5">
        <f t="shared" si="60"/>
        <v>50</v>
      </c>
      <c r="R50">
        <f t="shared" si="31"/>
        <v>1000000</v>
      </c>
      <c r="S50">
        <f t="shared" si="32"/>
        <v>3268.4531214174945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622.96354199124107</v>
      </c>
      <c r="AC50">
        <f t="shared" si="33"/>
        <v>485.4966036710947</v>
      </c>
      <c r="AE50">
        <f t="shared" si="34"/>
        <v>0</v>
      </c>
      <c r="AF50">
        <f t="shared" si="35"/>
        <v>0</v>
      </c>
      <c r="AG50">
        <f t="shared" si="36"/>
        <v>-7.4270088270462917</v>
      </c>
      <c r="AH50">
        <f t="shared" si="37"/>
        <v>-26117.453390916879</v>
      </c>
      <c r="AI50">
        <f t="shared" si="38"/>
        <v>-26124.880399743924</v>
      </c>
      <c r="AJ50">
        <f t="shared" si="39"/>
        <v>137.46693832014637</v>
      </c>
      <c r="AK50">
        <f t="shared" si="61"/>
        <v>43.60744793938688</v>
      </c>
      <c r="AL50">
        <f t="shared" si="40"/>
        <v>-25943.806013484391</v>
      </c>
      <c r="AN50">
        <f t="shared" si="41"/>
        <v>0</v>
      </c>
      <c r="AO50">
        <f t="shared" si="42"/>
        <v>0</v>
      </c>
      <c r="AP50">
        <f t="shared" si="43"/>
        <v>-3.6104960531622009E-2</v>
      </c>
      <c r="AQ50">
        <f t="shared" si="44"/>
        <v>-126.96492569546989</v>
      </c>
      <c r="AR50">
        <f t="shared" si="45"/>
        <v>-127.0010306560015</v>
      </c>
      <c r="AS50">
        <f t="shared" si="46"/>
        <v>0.66826881427387141</v>
      </c>
      <c r="AT50">
        <f t="shared" si="47"/>
        <v>0.21198913632670058</v>
      </c>
      <c r="AU50">
        <f t="shared" si="48"/>
        <v>-126.12077270540092</v>
      </c>
      <c r="AW50">
        <v>47</v>
      </c>
      <c r="AX50">
        <f>IF(Z50&gt;0, (R50*SUMPRODUCT(K50:$K$98, X50:$X$98)-K50*$AZ$3)/Z50, 0)</f>
        <v>3268.4531214174945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0.16585403400000001</v>
      </c>
      <c r="Q51" s="5">
        <f t="shared" si="60"/>
        <v>50</v>
      </c>
      <c r="R51">
        <f t="shared" si="31"/>
        <v>1000000</v>
      </c>
      <c r="S51">
        <f t="shared" si="32"/>
        <v>3009.4672976019551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485.4966036710947</v>
      </c>
      <c r="AC51">
        <f t="shared" si="33"/>
        <v>368.41533694669431</v>
      </c>
      <c r="AE51">
        <f t="shared" si="34"/>
        <v>0</v>
      </c>
      <c r="AF51">
        <f t="shared" si="35"/>
        <v>0</v>
      </c>
      <c r="AG51">
        <f t="shared" si="36"/>
        <v>-6.1209393642565928</v>
      </c>
      <c r="AH51">
        <f t="shared" si="37"/>
        <v>-24635.987490384716</v>
      </c>
      <c r="AI51">
        <f t="shared" si="38"/>
        <v>-24642.108429748972</v>
      </c>
      <c r="AJ51">
        <f t="shared" si="39"/>
        <v>117.08126672440039</v>
      </c>
      <c r="AK51">
        <f t="shared" si="61"/>
        <v>33.98476225697663</v>
      </c>
      <c r="AL51">
        <f t="shared" si="40"/>
        <v>-24491.042400767597</v>
      </c>
      <c r="AN51">
        <f t="shared" si="41"/>
        <v>0</v>
      </c>
      <c r="AO51">
        <f t="shared" si="42"/>
        <v>0</v>
      </c>
      <c r="AP51">
        <f t="shared" si="43"/>
        <v>-2.6567640691719192E-2</v>
      </c>
      <c r="AQ51">
        <f t="shared" si="44"/>
        <v>-106.93130984964813</v>
      </c>
      <c r="AR51">
        <f t="shared" si="45"/>
        <v>-106.95787749033985</v>
      </c>
      <c r="AS51">
        <f t="shared" si="46"/>
        <v>0.50818556449513153</v>
      </c>
      <c r="AT51">
        <f t="shared" si="47"/>
        <v>0.14750921368529424</v>
      </c>
      <c r="AU51">
        <f t="shared" si="48"/>
        <v>-106.30218271215944</v>
      </c>
      <c r="AW51">
        <v>48</v>
      </c>
      <c r="AX51">
        <f>IF(Z51&gt;0, (R51*SUMPRODUCT(K51:$K$98, X51:$X$98)-K51*$AZ$3)/Z51, 0)</f>
        <v>3009.4672976019551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0.18707617900000001</v>
      </c>
      <c r="Q52" s="5">
        <f t="shared" si="60"/>
        <v>50</v>
      </c>
      <c r="R52">
        <f t="shared" si="31"/>
        <v>1000000</v>
      </c>
      <c r="S52">
        <f t="shared" si="32"/>
        <v>2750.031348854624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368.41533694669431</v>
      </c>
      <c r="AC52">
        <f t="shared" si="33"/>
        <v>270.30872260692945</v>
      </c>
      <c r="AE52">
        <f t="shared" si="34"/>
        <v>0</v>
      </c>
      <c r="AF52">
        <f t="shared" si="35"/>
        <v>0</v>
      </c>
      <c r="AG52">
        <f t="shared" si="36"/>
        <v>-4.9146480224582136</v>
      </c>
      <c r="AH52">
        <f t="shared" si="37"/>
        <v>-22901.638963116253</v>
      </c>
      <c r="AI52">
        <f t="shared" si="38"/>
        <v>-22906.553611138712</v>
      </c>
      <c r="AJ52">
        <f t="shared" si="39"/>
        <v>98.10661433976486</v>
      </c>
      <c r="AK52">
        <f t="shared" si="61"/>
        <v>25.789073586268604</v>
      </c>
      <c r="AL52">
        <f t="shared" si="40"/>
        <v>-22782.657923212679</v>
      </c>
      <c r="AN52">
        <f t="shared" si="41"/>
        <v>0</v>
      </c>
      <c r="AO52">
        <f t="shared" si="42"/>
        <v>0</v>
      </c>
      <c r="AP52">
        <f t="shared" si="43"/>
        <v>-1.9046242481384153E-2</v>
      </c>
      <c r="AQ52">
        <f t="shared" si="44"/>
        <v>-88.753084029495412</v>
      </c>
      <c r="AR52">
        <f t="shared" si="45"/>
        <v>-88.772130271976806</v>
      </c>
      <c r="AS52">
        <f t="shared" si="46"/>
        <v>0.38020268332627855</v>
      </c>
      <c r="AT52">
        <f t="shared" si="47"/>
        <v>9.9943057295209858E-2</v>
      </c>
      <c r="AU52">
        <f t="shared" si="48"/>
        <v>-88.291984531355311</v>
      </c>
      <c r="AW52">
        <v>49</v>
      </c>
      <c r="AX52">
        <f>IF(Z52&gt;0, (R52*SUMPRODUCT(K52:$K$98, X52:$X$98)-K52*$AZ$3)/Z52, 0)</f>
        <v>2750.031348854624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0.21155222800000001</v>
      </c>
      <c r="Q53" s="5">
        <f t="shared" si="60"/>
        <v>50</v>
      </c>
      <c r="R53">
        <f t="shared" si="31"/>
        <v>1000000</v>
      </c>
      <c r="S53">
        <f t="shared" si="32"/>
        <v>2475.756564439163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270.30872260692945</v>
      </c>
      <c r="AC53">
        <f t="shared" si="33"/>
        <v>189.43483099697272</v>
      </c>
      <c r="AE53">
        <f t="shared" si="34"/>
        <v>0</v>
      </c>
      <c r="AF53">
        <f t="shared" si="35"/>
        <v>0</v>
      </c>
      <c r="AG53">
        <f t="shared" si="36"/>
        <v>-3.8257968032468024</v>
      </c>
      <c r="AH53">
        <f t="shared" si="37"/>
        <v>-20794.094779736584</v>
      </c>
      <c r="AI53">
        <f t="shared" si="38"/>
        <v>-20797.920576539833</v>
      </c>
      <c r="AJ53">
        <f t="shared" si="39"/>
        <v>80.873891609956729</v>
      </c>
      <c r="AK53">
        <f t="shared" si="61"/>
        <v>18.921610582485062</v>
      </c>
      <c r="AL53">
        <f t="shared" si="40"/>
        <v>-20698.12507434739</v>
      </c>
      <c r="AN53">
        <f t="shared" si="41"/>
        <v>0</v>
      </c>
      <c r="AO53">
        <f t="shared" si="42"/>
        <v>0</v>
      </c>
      <c r="AP53">
        <f t="shared" si="43"/>
        <v>-1.3237950914826111E-2</v>
      </c>
      <c r="AQ53">
        <f t="shared" si="44"/>
        <v>-71.951339856519041</v>
      </c>
      <c r="AR53">
        <f t="shared" si="45"/>
        <v>-71.964577807433869</v>
      </c>
      <c r="AS53">
        <f t="shared" si="46"/>
        <v>0.27983833498815064</v>
      </c>
      <c r="AT53">
        <f t="shared" si="47"/>
        <v>6.5472204877116386E-2</v>
      </c>
      <c r="AU53">
        <f t="shared" si="48"/>
        <v>-71.619267267568603</v>
      </c>
      <c r="AW53">
        <v>50</v>
      </c>
      <c r="AX53">
        <f>IF(Z53&gt;0, (R53*SUMPRODUCT(K53:$K$98, X53:$X$98)-K53*$AZ$3)/Z53, 0)</f>
        <v>2475.756564439163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0.23965956799999999</v>
      </c>
      <c r="Q54" s="5">
        <f t="shared" si="60"/>
        <v>50</v>
      </c>
      <c r="R54">
        <f t="shared" si="31"/>
        <v>1000000</v>
      </c>
      <c r="S54">
        <f t="shared" si="32"/>
        <v>2168.8203584621733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189.43483099697272</v>
      </c>
      <c r="AC54">
        <f t="shared" si="33"/>
        <v>124.5184843721844</v>
      </c>
      <c r="AE54">
        <f t="shared" si="34"/>
        <v>0</v>
      </c>
      <c r="AF54">
        <f t="shared" si="35"/>
        <v>0</v>
      </c>
      <c r="AG54">
        <f t="shared" si="36"/>
        <v>-2.870650026092425</v>
      </c>
      <c r="AH54">
        <f t="shared" si="37"/>
        <v>-18337.776182438192</v>
      </c>
      <c r="AI54">
        <f t="shared" si="38"/>
        <v>-18340.646832464285</v>
      </c>
      <c r="AJ54">
        <f t="shared" si="39"/>
        <v>64.916346624788318</v>
      </c>
      <c r="AK54">
        <f t="shared" si="61"/>
        <v>13.260438169788092</v>
      </c>
      <c r="AL54">
        <f t="shared" si="40"/>
        <v>-18262.470047669707</v>
      </c>
      <c r="AN54">
        <f t="shared" si="41"/>
        <v>0</v>
      </c>
      <c r="AO54">
        <f t="shared" si="42"/>
        <v>0</v>
      </c>
      <c r="AP54">
        <f t="shared" si="43"/>
        <v>-8.8687230430584095E-3</v>
      </c>
      <c r="AQ54">
        <f t="shared" si="44"/>
        <v>-56.653599954507683</v>
      </c>
      <c r="AR54">
        <f t="shared" si="45"/>
        <v>-56.662468677550741</v>
      </c>
      <c r="AS54">
        <f t="shared" si="46"/>
        <v>0.20055565601847797</v>
      </c>
      <c r="AT54">
        <f t="shared" si="47"/>
        <v>4.0967429846380209E-2</v>
      </c>
      <c r="AU54">
        <f t="shared" si="48"/>
        <v>-56.420945591685879</v>
      </c>
      <c r="AW54">
        <v>51</v>
      </c>
      <c r="AX54">
        <f>IF(Z54&gt;0, (R54*SUMPRODUCT(K54:$K$98, X54:$X$98)-K54*$AZ$3)/Z54, 0)</f>
        <v>2168.8203584621733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0.27212731099999998</v>
      </c>
      <c r="Q55" s="5">
        <f t="shared" si="60"/>
        <v>50</v>
      </c>
      <c r="R55">
        <f t="shared" si="31"/>
        <v>1000000</v>
      </c>
      <c r="S55">
        <f t="shared" si="32"/>
        <v>1798.9985072731649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124.5184843721844</v>
      </c>
      <c r="AC55">
        <f t="shared" si="33"/>
        <v>74.146128374579376</v>
      </c>
      <c r="AE55">
        <f t="shared" si="34"/>
        <v>0</v>
      </c>
      <c r="AF55">
        <f t="shared" si="35"/>
        <v>0</v>
      </c>
      <c r="AG55">
        <f t="shared" si="36"/>
        <v>-2.0607612534088897</v>
      </c>
      <c r="AH55">
        <f t="shared" si="37"/>
        <v>-15623.645448452229</v>
      </c>
      <c r="AI55">
        <f t="shared" si="38"/>
        <v>-15625.706209705639</v>
      </c>
      <c r="AJ55">
        <f t="shared" si="39"/>
        <v>50.372355997605027</v>
      </c>
      <c r="AK55">
        <f t="shared" si="61"/>
        <v>8.7162939060529094</v>
      </c>
      <c r="AL55">
        <f t="shared" si="40"/>
        <v>-15566.617559801982</v>
      </c>
      <c r="AN55">
        <f t="shared" si="41"/>
        <v>0</v>
      </c>
      <c r="AO55">
        <f t="shared" si="42"/>
        <v>0</v>
      </c>
      <c r="AP55">
        <f t="shared" si="43"/>
        <v>-5.6844768383183973E-3</v>
      </c>
      <c r="AQ55">
        <f t="shared" si="44"/>
        <v>-43.096817030557538</v>
      </c>
      <c r="AR55">
        <f t="shared" si="45"/>
        <v>-43.102501507395857</v>
      </c>
      <c r="AS55">
        <f t="shared" si="46"/>
        <v>0.13894889108879213</v>
      </c>
      <c r="AT55">
        <f t="shared" si="47"/>
        <v>2.4043333861684599E-2</v>
      </c>
      <c r="AU55">
        <f t="shared" si="48"/>
        <v>-42.939509282445385</v>
      </c>
      <c r="AW55">
        <v>52</v>
      </c>
      <c r="AX55">
        <f>IF(Z55&gt;0, (R55*SUMPRODUCT(K55:$K$98, X55:$X$98)-K55*$AZ$3)/Z55, 0)</f>
        <v>1798.9985072731649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0.30842977500000002</v>
      </c>
      <c r="Q56" s="5">
        <f t="shared" si="60"/>
        <v>50</v>
      </c>
      <c r="R56">
        <f t="shared" si="31"/>
        <v>1000000</v>
      </c>
      <c r="S56">
        <f t="shared" si="32"/>
        <v>1304.9543711143244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74.146128374579376</v>
      </c>
      <c r="AC56">
        <f t="shared" si="33"/>
        <v>36.657564876970653</v>
      </c>
      <c r="AE56">
        <f t="shared" si="34"/>
        <v>0</v>
      </c>
      <c r="AF56">
        <f t="shared" si="35"/>
        <v>0</v>
      </c>
      <c r="AG56">
        <f t="shared" si="36"/>
        <v>-1.404553511157179</v>
      </c>
      <c r="AH56">
        <f t="shared" si="37"/>
        <v>-12712.002594352438</v>
      </c>
      <c r="AI56">
        <f t="shared" si="38"/>
        <v>-12713.407147863594</v>
      </c>
      <c r="AJ56">
        <f t="shared" si="39"/>
        <v>37.488563497608723</v>
      </c>
      <c r="AK56">
        <f t="shared" si="61"/>
        <v>5.1902289862205571</v>
      </c>
      <c r="AL56">
        <f t="shared" si="40"/>
        <v>-12670.728355379764</v>
      </c>
      <c r="AN56">
        <f t="shared" si="41"/>
        <v>0</v>
      </c>
      <c r="AO56">
        <f t="shared" si="42"/>
        <v>0</v>
      </c>
      <c r="AP56">
        <f t="shared" si="43"/>
        <v>-3.4592590693749629E-3</v>
      </c>
      <c r="AQ56">
        <f t="shared" si="44"/>
        <v>-31.308248432772405</v>
      </c>
      <c r="AR56">
        <f t="shared" si="45"/>
        <v>-31.311707691841779</v>
      </c>
      <c r="AS56">
        <f t="shared" si="46"/>
        <v>9.2330162038539665E-2</v>
      </c>
      <c r="AT56">
        <f t="shared" si="47"/>
        <v>1.2782956683454597E-2</v>
      </c>
      <c r="AU56">
        <f t="shared" si="48"/>
        <v>-31.206594573119784</v>
      </c>
      <c r="AW56">
        <v>53</v>
      </c>
      <c r="AX56">
        <f>IF(Z56&gt;0, (R56*SUMPRODUCT(K56:$K$98, X56:$X$98)-K56*$AZ$3)/Z56, 0)</f>
        <v>1304.9543711143244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0.34883407700000002</v>
      </c>
      <c r="Q57" s="5">
        <f t="shared" si="60"/>
        <v>50</v>
      </c>
      <c r="R57">
        <f t="shared" si="31"/>
        <v>1000000</v>
      </c>
      <c r="S57">
        <f t="shared" si="32"/>
        <v>575.01884475780855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36.657564876970653</v>
      </c>
      <c r="AC57">
        <f t="shared" si="33"/>
        <v>10.356685670045344</v>
      </c>
      <c r="AE57">
        <f t="shared" si="34"/>
        <v>0</v>
      </c>
      <c r="AF57">
        <f t="shared" si="35"/>
        <v>0</v>
      </c>
      <c r="AG57">
        <f t="shared" si="36"/>
        <v>-0.90055184838398339</v>
      </c>
      <c r="AH57">
        <f t="shared" si="37"/>
        <v>-9799.1225532324752</v>
      </c>
      <c r="AI57">
        <f t="shared" si="38"/>
        <v>-9800.0231050808598</v>
      </c>
      <c r="AJ57">
        <f t="shared" si="39"/>
        <v>26.300879206925309</v>
      </c>
      <c r="AK57">
        <f t="shared" si="61"/>
        <v>2.5660295413879459</v>
      </c>
      <c r="AL57">
        <f t="shared" si="40"/>
        <v>-9771.1561963325476</v>
      </c>
      <c r="AN57">
        <f t="shared" si="41"/>
        <v>0</v>
      </c>
      <c r="AO57">
        <f t="shared" si="42"/>
        <v>0</v>
      </c>
      <c r="AP57">
        <f t="shared" si="43"/>
        <v>-1.9803205661713561E-3</v>
      </c>
      <c r="AQ57">
        <f t="shared" si="44"/>
        <v>-21.548347224451682</v>
      </c>
      <c r="AR57">
        <f t="shared" si="45"/>
        <v>-21.550327545017854</v>
      </c>
      <c r="AS57">
        <f t="shared" si="46"/>
        <v>5.78358393193312E-2</v>
      </c>
      <c r="AT57">
        <f t="shared" si="47"/>
        <v>5.6427190542471597E-3</v>
      </c>
      <c r="AU57">
        <f t="shared" si="48"/>
        <v>-21.486848986644276</v>
      </c>
      <c r="AW57">
        <v>54</v>
      </c>
      <c r="AX57">
        <f>IF(Z57&gt;0, (R57*SUMPRODUCT(K57:$K$98, X57:$X$98)-K57*$AZ$3)/Z57, 0)</f>
        <v>575.01884475780855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0.39293336200000001</v>
      </c>
      <c r="Q58" s="5">
        <f t="shared" si="60"/>
        <v>50</v>
      </c>
      <c r="R58">
        <f t="shared" si="31"/>
        <v>1000000</v>
      </c>
      <c r="S58">
        <f t="shared" si="32"/>
        <v>-624.97004483284661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10.356685670045344</v>
      </c>
      <c r="AC58">
        <f t="shared" si="33"/>
        <v>-6.7207961741856934</v>
      </c>
      <c r="AE58">
        <f t="shared" si="34"/>
        <v>0</v>
      </c>
      <c r="AF58">
        <f t="shared" si="35"/>
        <v>0</v>
      </c>
      <c r="AG58">
        <f t="shared" si="36"/>
        <v>-0.53768946445931065</v>
      </c>
      <c r="AH58">
        <f t="shared" si="37"/>
        <v>-7077.1373088166574</v>
      </c>
      <c r="AI58">
        <f t="shared" si="38"/>
        <v>-7077.674998281117</v>
      </c>
      <c r="AJ58">
        <f t="shared" si="39"/>
        <v>17.077481844231038</v>
      </c>
      <c r="AK58">
        <f t="shared" si="61"/>
        <v>0.72496799690317415</v>
      </c>
      <c r="AL58">
        <f t="shared" si="40"/>
        <v>-7059.872548439982</v>
      </c>
      <c r="AN58">
        <f t="shared" si="41"/>
        <v>0</v>
      </c>
      <c r="AO58">
        <f t="shared" si="42"/>
        <v>0</v>
      </c>
      <c r="AP58">
        <f t="shared" si="43"/>
        <v>-1.055699413041239E-3</v>
      </c>
      <c r="AQ58">
        <f t="shared" si="44"/>
        <v>-13.895250319704541</v>
      </c>
      <c r="AR58">
        <f t="shared" si="45"/>
        <v>-13.896306019117583</v>
      </c>
      <c r="AS58">
        <f t="shared" si="46"/>
        <v>3.3529925265146115E-2</v>
      </c>
      <c r="AT58">
        <f t="shared" si="47"/>
        <v>1.4234020552624778E-3</v>
      </c>
      <c r="AU58">
        <f t="shared" si="48"/>
        <v>-13.861352691797173</v>
      </c>
      <c r="AW58">
        <v>55</v>
      </c>
      <c r="AX58">
        <f>IF(Z58&gt;0, (R58*SUMPRODUCT(K58:$K$98, X58:$X$98)-K58*$AZ$3)/Z58, 0)</f>
        <v>-624.97004483284661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0.441408258</v>
      </c>
      <c r="Q59" s="5">
        <f t="shared" si="60"/>
        <v>50</v>
      </c>
      <c r="R59">
        <f t="shared" si="31"/>
        <v>1000000</v>
      </c>
      <c r="S59">
        <f t="shared" si="32"/>
        <v>-2817.9288892683335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-6.7207961741856934</v>
      </c>
      <c r="AC59">
        <f t="shared" si="33"/>
        <v>-16.624202404407527</v>
      </c>
      <c r="AE59">
        <f t="shared" si="34"/>
        <v>0</v>
      </c>
      <c r="AF59">
        <f t="shared" si="35"/>
        <v>0</v>
      </c>
      <c r="AG59">
        <f t="shared" si="36"/>
        <v>-0.29497199996278028</v>
      </c>
      <c r="AH59">
        <f t="shared" si="37"/>
        <v>-4746.8113970387449</v>
      </c>
      <c r="AI59">
        <f t="shared" si="38"/>
        <v>-4747.1063690387073</v>
      </c>
      <c r="AJ59">
        <f t="shared" si="39"/>
        <v>9.9034062302218331</v>
      </c>
      <c r="AK59">
        <f t="shared" si="61"/>
        <v>-0.47045573219299858</v>
      </c>
      <c r="AL59">
        <f t="shared" si="40"/>
        <v>-4737.6734185406785</v>
      </c>
      <c r="AN59">
        <f t="shared" si="41"/>
        <v>0</v>
      </c>
      <c r="AO59">
        <f t="shared" si="42"/>
        <v>0</v>
      </c>
      <c r="AP59">
        <f t="shared" si="43"/>
        <v>-5.1709641073988458E-4</v>
      </c>
      <c r="AQ59">
        <f t="shared" si="44"/>
        <v>-8.321329265752782</v>
      </c>
      <c r="AR59">
        <f t="shared" si="45"/>
        <v>-8.3218463621635212</v>
      </c>
      <c r="AS59">
        <f t="shared" si="46"/>
        <v>1.7361023474746395E-2</v>
      </c>
      <c r="AT59">
        <f t="shared" si="47"/>
        <v>-8.247256368729913E-4</v>
      </c>
      <c r="AU59">
        <f t="shared" si="48"/>
        <v>-8.3053100643256492</v>
      </c>
      <c r="AW59">
        <v>56</v>
      </c>
      <c r="AX59">
        <f>IF(Z59&gt;0, (R59*SUMPRODUCT(K59:$K$98, X59:$X$98)-K59*$AZ$3)/Z59, 0)</f>
        <v>-2817.9288892683335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0.49593942699999999</v>
      </c>
      <c r="Q60" s="5">
        <f t="shared" si="60"/>
        <v>50</v>
      </c>
      <c r="R60">
        <f t="shared" si="31"/>
        <v>1000000</v>
      </c>
      <c r="S60">
        <f t="shared" si="32"/>
        <v>-7335.7555476528005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-16.624202404407527</v>
      </c>
      <c r="AC60">
        <f t="shared" si="33"/>
        <v>-21.381385161693601</v>
      </c>
      <c r="AE60">
        <f t="shared" si="34"/>
        <v>0</v>
      </c>
      <c r="AF60">
        <f t="shared" si="35"/>
        <v>0</v>
      </c>
      <c r="AG60">
        <f t="shared" si="36"/>
        <v>-0.1457340353205672</v>
      </c>
      <c r="AH60">
        <f t="shared" si="37"/>
        <v>-2925.7648928517051</v>
      </c>
      <c r="AI60">
        <f t="shared" si="38"/>
        <v>-2925.9106268870255</v>
      </c>
      <c r="AJ60">
        <f t="shared" si="39"/>
        <v>4.7571827572860741</v>
      </c>
      <c r="AK60">
        <f t="shared" si="61"/>
        <v>-1.1636941683085269</v>
      </c>
      <c r="AL60">
        <f t="shared" si="40"/>
        <v>-2922.3171382980481</v>
      </c>
      <c r="AN60">
        <f t="shared" si="41"/>
        <v>0</v>
      </c>
      <c r="AO60">
        <f t="shared" si="42"/>
        <v>0</v>
      </c>
      <c r="AP60">
        <f t="shared" si="43"/>
        <v>-2.2810441873784886E-4</v>
      </c>
      <c r="AQ60">
        <f t="shared" si="44"/>
        <v>-4.579437457965982</v>
      </c>
      <c r="AR60">
        <f t="shared" si="45"/>
        <v>-4.5796655623847196</v>
      </c>
      <c r="AS60">
        <f t="shared" si="46"/>
        <v>7.4459916332757572E-3</v>
      </c>
      <c r="AT60">
        <f t="shared" si="47"/>
        <v>-1.8214261429511062E-3</v>
      </c>
      <c r="AU60">
        <f t="shared" si="48"/>
        <v>-4.5740409968943947</v>
      </c>
      <c r="AW60">
        <v>57</v>
      </c>
      <c r="AX60">
        <f>IF(Z60&gt;0, (R60*SUMPRODUCT(K60:$K$98, X60:$X$98)-K60*$AZ$3)/Z60, 0)</f>
        <v>-7335.7555476528005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0.55722270799999996</v>
      </c>
      <c r="Q61" s="5">
        <f t="shared" si="60"/>
        <v>50</v>
      </c>
      <c r="R61">
        <f t="shared" si="31"/>
        <v>1000000</v>
      </c>
      <c r="S61">
        <f t="shared" si="32"/>
        <v>-18058.039711402522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-21.381385161693601</v>
      </c>
      <c r="AC61">
        <f t="shared" si="33"/>
        <v>-22.77854895138573</v>
      </c>
      <c r="AE61">
        <f t="shared" si="34"/>
        <v>0</v>
      </c>
      <c r="AF61">
        <f t="shared" si="35"/>
        <v>0</v>
      </c>
      <c r="AG61">
        <f t="shared" si="36"/>
        <v>-6.3070381158267422E-2</v>
      </c>
      <c r="AH61">
        <f t="shared" si="37"/>
        <v>-1624.1262761818821</v>
      </c>
      <c r="AI61">
        <f t="shared" si="38"/>
        <v>-1624.1893465630403</v>
      </c>
      <c r="AJ61">
        <f t="shared" si="39"/>
        <v>1.3971637896921294</v>
      </c>
      <c r="AK61">
        <f t="shared" si="61"/>
        <v>-1.4966969613185521</v>
      </c>
      <c r="AL61">
        <f t="shared" si="40"/>
        <v>-1624.2888797346668</v>
      </c>
      <c r="AN61">
        <f t="shared" si="41"/>
        <v>0</v>
      </c>
      <c r="AO61">
        <f t="shared" si="42"/>
        <v>0</v>
      </c>
      <c r="AP61">
        <f t="shared" si="43"/>
        <v>-8.8141439852321675E-5</v>
      </c>
      <c r="AQ61">
        <f t="shared" si="44"/>
        <v>-2.269731462783394</v>
      </c>
      <c r="AR61">
        <f t="shared" si="45"/>
        <v>-2.2698196042232461</v>
      </c>
      <c r="AS61">
        <f t="shared" si="46"/>
        <v>1.9525492928917883E-3</v>
      </c>
      <c r="AT61">
        <f t="shared" si="47"/>
        <v>-2.0916478190003652E-3</v>
      </c>
      <c r="AU61">
        <f t="shared" si="48"/>
        <v>-2.2699587027493551</v>
      </c>
      <c r="AW61">
        <v>58</v>
      </c>
      <c r="AX61">
        <f>IF(Z61&gt;0, (R61*SUMPRODUCT(K61:$K$98, X61:$X$98)-K61*$AZ$3)/Z61, 0)</f>
        <v>-18058.039711402522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0.62633703200000002</v>
      </c>
      <c r="Q62" s="5">
        <f t="shared" si="60"/>
        <v>50</v>
      </c>
      <c r="R62">
        <f t="shared" si="31"/>
        <v>1000000</v>
      </c>
      <c r="S62">
        <f t="shared" si="32"/>
        <v>-48409.954102952011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-22.77854895138573</v>
      </c>
      <c r="AC62">
        <f t="shared" si="33"/>
        <v>-22.206964638924621</v>
      </c>
      <c r="AE62">
        <f t="shared" si="34"/>
        <v>0</v>
      </c>
      <c r="AF62">
        <f t="shared" si="35"/>
        <v>0</v>
      </c>
      <c r="AG62">
        <f t="shared" si="36"/>
        <v>-2.2936362004906809E-2</v>
      </c>
      <c r="AH62">
        <f t="shared" si="37"/>
        <v>-790.06630683555886</v>
      </c>
      <c r="AI62">
        <f t="shared" si="38"/>
        <v>-790.08924319756375</v>
      </c>
      <c r="AJ62">
        <f t="shared" si="39"/>
        <v>-0.57158431246110908</v>
      </c>
      <c r="AK62">
        <f t="shared" si="61"/>
        <v>-1.5944984265970013</v>
      </c>
      <c r="AL62">
        <f t="shared" si="40"/>
        <v>-792.25532593662194</v>
      </c>
      <c r="AN62">
        <f t="shared" si="41"/>
        <v>0</v>
      </c>
      <c r="AO62">
        <f t="shared" si="42"/>
        <v>0</v>
      </c>
      <c r="AP62">
        <f t="shared" si="43"/>
        <v>-2.8619444304007839E-5</v>
      </c>
      <c r="AQ62">
        <f t="shared" si="44"/>
        <v>-0.98582585416624424</v>
      </c>
      <c r="AR62">
        <f t="shared" si="45"/>
        <v>-0.98585447361054823</v>
      </c>
      <c r="AS62">
        <f t="shared" si="46"/>
        <v>-7.1320924355945127E-4</v>
      </c>
      <c r="AT62">
        <f t="shared" si="47"/>
        <v>-1.989577026341777E-3</v>
      </c>
      <c r="AU62">
        <f t="shared" si="48"/>
        <v>-0.98855725988044951</v>
      </c>
      <c r="AW62">
        <v>59</v>
      </c>
      <c r="AX62">
        <f>IF(Z62&gt;0, (R62*SUMPRODUCT(K62:$K$98, X62:$X$98)-K62*$AZ$3)/Z62, 0)</f>
        <v>-48409.954102952011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0.70099715600000001</v>
      </c>
      <c r="Q63" s="5">
        <f t="shared" si="60"/>
        <v>50</v>
      </c>
      <c r="R63">
        <f t="shared" si="31"/>
        <v>1000000</v>
      </c>
      <c r="S63">
        <f t="shared" si="32"/>
        <v>-155807.19367197534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-22.206964638924621</v>
      </c>
      <c r="AC63">
        <f t="shared" si="33"/>
        <v>-20.655901408051129</v>
      </c>
      <c r="AE63">
        <f t="shared" si="34"/>
        <v>0</v>
      </c>
      <c r="AF63">
        <f t="shared" si="35"/>
        <v>0</v>
      </c>
      <c r="AG63">
        <f t="shared" si="36"/>
        <v>-6.6286738504316095E-3</v>
      </c>
      <c r="AH63">
        <f t="shared" si="37"/>
        <v>-321.56649068852261</v>
      </c>
      <c r="AI63">
        <f t="shared" si="38"/>
        <v>-321.57311936237306</v>
      </c>
      <c r="AJ63">
        <f t="shared" si="39"/>
        <v>-1.551063230873492</v>
      </c>
      <c r="AK63">
        <f t="shared" si="61"/>
        <v>-1.5544875247247236</v>
      </c>
      <c r="AL63">
        <f t="shared" si="40"/>
        <v>-324.67867011797125</v>
      </c>
      <c r="AN63">
        <f t="shared" si="41"/>
        <v>0</v>
      </c>
      <c r="AO63">
        <f t="shared" si="42"/>
        <v>0</v>
      </c>
      <c r="AP63">
        <f t="shared" si="43"/>
        <v>-7.3849114263909514E-6</v>
      </c>
      <c r="AQ63">
        <f t="shared" si="44"/>
        <v>-0.35825266184660526</v>
      </c>
      <c r="AR63">
        <f t="shared" si="45"/>
        <v>-0.35826004675803164</v>
      </c>
      <c r="AS63">
        <f t="shared" si="46"/>
        <v>-1.7280175243479037E-3</v>
      </c>
      <c r="AT63">
        <f t="shared" si="47"/>
        <v>-1.7318324815112638E-3</v>
      </c>
      <c r="AU63">
        <f t="shared" si="48"/>
        <v>-0.36171989676389077</v>
      </c>
      <c r="AW63">
        <v>60</v>
      </c>
      <c r="AX63">
        <f>IF(Z63&gt;0, (R63*SUMPRODUCT(K63:$K$98, X63:$X$98)-K63*$AZ$3)/Z63, 0)</f>
        <v>-155807.19367197534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0.77900909500000004</v>
      </c>
      <c r="Q64" s="5">
        <f t="shared" si="60"/>
        <v>50</v>
      </c>
      <c r="R64">
        <f t="shared" si="31"/>
        <v>1000000</v>
      </c>
      <c r="S64">
        <f t="shared" si="32"/>
        <v>-670284.92774658254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-20.655901408051129</v>
      </c>
      <c r="AC64">
        <f t="shared" si="33"/>
        <v>-18.749074529683686</v>
      </c>
      <c r="AE64">
        <f t="shared" si="34"/>
        <v>0</v>
      </c>
      <c r="AF64">
        <f t="shared" si="35"/>
        <v>0</v>
      </c>
      <c r="AG64">
        <f t="shared" si="36"/>
        <v>-1.3985898946523997E-3</v>
      </c>
      <c r="AH64">
        <f t="shared" si="37"/>
        <v>-103.27594434549788</v>
      </c>
      <c r="AI64">
        <f t="shared" si="38"/>
        <v>-103.27734293539253</v>
      </c>
      <c r="AJ64">
        <f t="shared" si="39"/>
        <v>-1.9068268783674434</v>
      </c>
      <c r="AK64">
        <f t="shared" si="61"/>
        <v>-1.4459130985635791</v>
      </c>
      <c r="AL64">
        <f t="shared" si="40"/>
        <v>-106.63008291232354</v>
      </c>
      <c r="AN64">
        <f t="shared" si="41"/>
        <v>0</v>
      </c>
      <c r="AO64">
        <f t="shared" si="42"/>
        <v>0</v>
      </c>
      <c r="AP64">
        <f t="shared" si="43"/>
        <v>-1.3912045939277388E-6</v>
      </c>
      <c r="AQ64">
        <f t="shared" si="44"/>
        <v>-0.10273059226657097</v>
      </c>
      <c r="AR64">
        <f t="shared" si="45"/>
        <v>-0.1027319834711649</v>
      </c>
      <c r="AS64">
        <f t="shared" si="46"/>
        <v>-1.8967578152486154E-3</v>
      </c>
      <c r="AT64">
        <f t="shared" si="47"/>
        <v>-1.4382779060775985E-3</v>
      </c>
      <c r="AU64">
        <f t="shared" si="48"/>
        <v>-0.1060670191924911</v>
      </c>
      <c r="AW64">
        <v>61</v>
      </c>
      <c r="AX64">
        <f>IF(Z64&gt;0, (R64*SUMPRODUCT(K64:$K$98, X64:$X$98)-K64*$AZ$3)/Z64, 0)</f>
        <v>-670284.92774658254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0.78135831499999997</v>
      </c>
      <c r="Q65" s="5">
        <f t="shared" si="60"/>
        <v>50</v>
      </c>
      <c r="R65">
        <f t="shared" si="31"/>
        <v>1000000</v>
      </c>
      <c r="S65">
        <f t="shared" si="32"/>
        <v>-2883682.8650134862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-18.749074529683686</v>
      </c>
      <c r="AC65">
        <f t="shared" si="33"/>
        <v>-16.829412675330566</v>
      </c>
      <c r="AE65">
        <f t="shared" si="34"/>
        <v>0</v>
      </c>
      <c r="AF65">
        <f t="shared" si="35"/>
        <v>0</v>
      </c>
      <c r="AG65">
        <f t="shared" si="36"/>
        <v>-2.9180415224424927E-4</v>
      </c>
      <c r="AH65">
        <f t="shared" si="37"/>
        <v>-21.855996869232531</v>
      </c>
      <c r="AI65">
        <f t="shared" si="38"/>
        <v>-21.856288673384775</v>
      </c>
      <c r="AJ65">
        <f t="shared" si="39"/>
        <v>-1.9196618543531194</v>
      </c>
      <c r="AK65">
        <f t="shared" si="61"/>
        <v>-1.3124352170778582</v>
      </c>
      <c r="AL65">
        <f t="shared" si="40"/>
        <v>-25.088385744815753</v>
      </c>
      <c r="AN65">
        <f t="shared" si="41"/>
        <v>0</v>
      </c>
      <c r="AO65">
        <f t="shared" si="42"/>
        <v>0</v>
      </c>
      <c r="AP65">
        <f t="shared" si="43"/>
        <v>-2.5916363451502165E-7</v>
      </c>
      <c r="AQ65">
        <f t="shared" si="44"/>
        <v>-1.9411237095207805E-2</v>
      </c>
      <c r="AR65">
        <f t="shared" si="45"/>
        <v>-1.9411496258842319E-2</v>
      </c>
      <c r="AS65">
        <f t="shared" si="46"/>
        <v>-1.7049330497448574E-3</v>
      </c>
      <c r="AT65">
        <f t="shared" si="47"/>
        <v>-1.1656293384019602E-3</v>
      </c>
      <c r="AU65">
        <f t="shared" si="48"/>
        <v>-2.2282058646989136E-2</v>
      </c>
      <c r="AW65">
        <v>62</v>
      </c>
      <c r="AX65">
        <f>IF(Z65&gt;0, (R65*SUMPRODUCT(K65:$K$98, X65:$X$98)-K65*$AZ$3)/Z65, 0)</f>
        <v>-2883682.8650134862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0.78389590600000003</v>
      </c>
      <c r="Q66" s="5">
        <f t="shared" si="60"/>
        <v>50</v>
      </c>
      <c r="R66">
        <f t="shared" si="31"/>
        <v>1000000</v>
      </c>
      <c r="S66">
        <f t="shared" si="32"/>
        <v>-12506325.663444249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-16.829412675330566</v>
      </c>
      <c r="AC66">
        <f t="shared" si="33"/>
        <v>-15.043116370801053</v>
      </c>
      <c r="AE66">
        <f t="shared" si="34"/>
        <v>0</v>
      </c>
      <c r="AF66">
        <f t="shared" si="35"/>
        <v>0</v>
      </c>
      <c r="AG66">
        <f t="shared" si="36"/>
        <v>-6.0142030423739064E-5</v>
      </c>
      <c r="AH66">
        <f t="shared" si="37"/>
        <v>-4.5748816059613544</v>
      </c>
      <c r="AI66">
        <f t="shared" si="38"/>
        <v>-4.5749417479917778</v>
      </c>
      <c r="AJ66">
        <f t="shared" si="39"/>
        <v>-1.7862963045295128</v>
      </c>
      <c r="AK66">
        <f t="shared" si="61"/>
        <v>-1.1780588872731397</v>
      </c>
      <c r="AL66">
        <f t="shared" si="40"/>
        <v>-7.5392969397944301</v>
      </c>
      <c r="AN66">
        <f t="shared" si="41"/>
        <v>0</v>
      </c>
      <c r="AO66">
        <f t="shared" si="42"/>
        <v>0</v>
      </c>
      <c r="AP66">
        <f t="shared" si="43"/>
        <v>-4.7691684008451489E-8</v>
      </c>
      <c r="AQ66">
        <f t="shared" si="44"/>
        <v>-3.6278091442929605E-3</v>
      </c>
      <c r="AR66">
        <f t="shared" si="45"/>
        <v>-3.6278568359769683E-3</v>
      </c>
      <c r="AS66">
        <f t="shared" si="46"/>
        <v>-1.4165048685729051E-3</v>
      </c>
      <c r="AT66">
        <f t="shared" si="47"/>
        <v>-9.3418216510698221E-4</v>
      </c>
      <c r="AU66">
        <f t="shared" si="48"/>
        <v>-5.9785438696568554E-3</v>
      </c>
      <c r="AW66">
        <v>63</v>
      </c>
      <c r="AX66">
        <f>IF(Z66&gt;0, (R66*SUMPRODUCT(K66:$K$98, X66:$X$98)-K66*$AZ$3)/Z66, 0)</f>
        <v>-12506325.663444249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2">$C$6</f>
        <v>1000000</v>
      </c>
      <c r="S67">
        <f t="shared" ref="S67:S98" si="63">AX67</f>
        <v>-54936284.187346697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-15.043116370801053</v>
      </c>
      <c r="AC67">
        <f t="shared" ref="AC67:AC98" si="64">S67*Z67</f>
        <v>-13.434505303494703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-1.2227351651305378E-5</v>
      </c>
      <c r="AH67">
        <f t="shared" ref="AH67:AH98" si="68">-X67*R67</f>
        <v>-0.94626516936392591</v>
      </c>
      <c r="AI67">
        <f t="shared" ref="AI67:AI98" si="69">SUM(AE67:AH67)</f>
        <v>-0.9462773967155772</v>
      </c>
      <c r="AJ67">
        <f t="shared" ref="AJ67:AJ98" si="70">AB67-AC67</f>
        <v>-1.6086110673063505</v>
      </c>
      <c r="AK67">
        <f t="shared" si="61"/>
        <v>-1.0530181459560739</v>
      </c>
      <c r="AL67">
        <f t="shared" ref="AL67:AL98" si="71">SUM(AI67:AK67)</f>
        <v>-3.6079066099780013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-8.6572299163220435E-9</v>
      </c>
      <c r="AQ67">
        <f t="shared" ref="AQ67:AQ98" si="75">AH67*$K67</f>
        <v>-6.6997624396582657E-4</v>
      </c>
      <c r="AR67">
        <f t="shared" ref="AR67:AR98" si="76">AI67*$K67</f>
        <v>-6.699849011957428E-4</v>
      </c>
      <c r="AS67">
        <f t="shared" ref="AS67:AS98" si="77">AJ67*$K67</f>
        <v>-1.1389314916876979E-3</v>
      </c>
      <c r="AT67">
        <f t="shared" ref="AT67:AT98" si="78">AK67*$K67</f>
        <v>-7.4555966455971327E-4</v>
      </c>
      <c r="AU67">
        <f t="shared" ref="AU67:AU98" si="79">AL67*$K67</f>
        <v>-2.5544760574431535E-3</v>
      </c>
      <c r="AW67">
        <v>64</v>
      </c>
      <c r="AX67">
        <f>IF(Z67&gt;0, (R67*SUMPRODUCT(K67:$K$98, X67:$X$98)-K67*$AZ$3)/Z67, 0)</f>
        <v>-54936284.187346697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0.78978433000000003</v>
      </c>
      <c r="Q68" s="5">
        <f t="shared" si="60"/>
        <v>50</v>
      </c>
      <c r="R68">
        <f t="shared" si="62"/>
        <v>1000000</v>
      </c>
      <c r="S68">
        <f t="shared" si="63"/>
        <v>-244998978.95142213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-13.434505303494703</v>
      </c>
      <c r="AC68">
        <f t="shared" si="64"/>
        <v>-11.995676282907738</v>
      </c>
      <c r="AE68">
        <f t="shared" si="65"/>
        <v>0</v>
      </c>
      <c r="AF68">
        <f t="shared" si="66"/>
        <v>0</v>
      </c>
      <c r="AG68">
        <f t="shared" si="67"/>
        <v>-2.4481074031917117E-6</v>
      </c>
      <c r="AH68">
        <f t="shared" si="68"/>
        <v>-0.19313941463201223</v>
      </c>
      <c r="AI68">
        <f t="shared" si="69"/>
        <v>-0.19314186273941542</v>
      </c>
      <c r="AJ68">
        <f t="shared" si="70"/>
        <v>-1.4388290205869652</v>
      </c>
      <c r="AK68">
        <f t="shared" si="61"/>
        <v>-0.94041537124462926</v>
      </c>
      <c r="AL68">
        <f t="shared" si="71"/>
        <v>-2.5723862545710099</v>
      </c>
      <c r="AN68">
        <f t="shared" si="72"/>
        <v>0</v>
      </c>
      <c r="AO68">
        <f t="shared" si="73"/>
        <v>0</v>
      </c>
      <c r="AP68">
        <f t="shared" si="74"/>
        <v>-1.5476009714646973E-9</v>
      </c>
      <c r="AQ68">
        <f t="shared" si="75"/>
        <v>-1.2209543801997073E-4</v>
      </c>
      <c r="AR68">
        <f t="shared" si="76"/>
        <v>-1.2209698562094218E-4</v>
      </c>
      <c r="AS68">
        <f t="shared" si="77"/>
        <v>-9.0957332473603505E-4</v>
      </c>
      <c r="AT68">
        <f t="shared" si="78"/>
        <v>-5.9449505369783427E-4</v>
      </c>
      <c r="AU68">
        <f t="shared" si="79"/>
        <v>-1.6261653640548116E-3</v>
      </c>
      <c r="AW68">
        <v>65</v>
      </c>
      <c r="AX68">
        <f>IF(Z68&gt;0, (R68*SUMPRODUCT(K68:$K$98, X68:$X$98)-K68*$AZ$3)/Z68, 0)</f>
        <v>-244998978.95142213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0.79285550900000001</v>
      </c>
      <c r="Q69" s="5">
        <f t="shared" ref="Q69:Q98" si="91">$C$8</f>
        <v>50</v>
      </c>
      <c r="R69">
        <f t="shared" si="62"/>
        <v>1000000</v>
      </c>
      <c r="S69">
        <f t="shared" si="63"/>
        <v>-1109598627.5502763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-11.995676282907738</v>
      </c>
      <c r="AC69">
        <f t="shared" si="64"/>
        <v>-10.710531416889568</v>
      </c>
      <c r="AE69">
        <f t="shared" si="65"/>
        <v>0</v>
      </c>
      <c r="AF69">
        <f t="shared" si="66"/>
        <v>0</v>
      </c>
      <c r="AG69">
        <f t="shared" si="67"/>
        <v>-4.8263088791556169E-7</v>
      </c>
      <c r="AH69">
        <f t="shared" si="68"/>
        <v>-3.8819908824884661E-2</v>
      </c>
      <c r="AI69">
        <f t="shared" si="69"/>
        <v>-3.8820391455772575E-2</v>
      </c>
      <c r="AJ69">
        <f t="shared" si="70"/>
        <v>-1.2851448660181699</v>
      </c>
      <c r="AK69">
        <f t="shared" si="61"/>
        <v>-0.83969733980354166</v>
      </c>
      <c r="AL69">
        <f t="shared" si="71"/>
        <v>-2.1636625972774839</v>
      </c>
      <c r="AN69">
        <f t="shared" si="72"/>
        <v>0</v>
      </c>
      <c r="AO69">
        <f t="shared" si="73"/>
        <v>0</v>
      </c>
      <c r="AP69">
        <f t="shared" si="74"/>
        <v>-2.7241161231295822E-10</v>
      </c>
      <c r="AQ69">
        <f t="shared" si="75"/>
        <v>-2.1911142070706024E-5</v>
      </c>
      <c r="AR69">
        <f t="shared" si="76"/>
        <v>-2.1911414482318334E-5</v>
      </c>
      <c r="AS69">
        <f t="shared" si="77"/>
        <v>-7.2537500970924144E-4</v>
      </c>
      <c r="AT69">
        <f t="shared" si="78"/>
        <v>-4.7395082229134981E-4</v>
      </c>
      <c r="AU69">
        <f t="shared" si="79"/>
        <v>-1.2212372464829094E-3</v>
      </c>
      <c r="AW69">
        <v>66</v>
      </c>
      <c r="AX69">
        <f>IF(Z69&gt;0, (R69*SUMPRODUCT(K69:$K$98, X69:$X$98)-K69*$AZ$3)/Z69, 0)</f>
        <v>-1109598627.5502763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0.79617230500000002</v>
      </c>
      <c r="Q70" s="5">
        <f t="shared" si="91"/>
        <v>50</v>
      </c>
      <c r="R70">
        <f t="shared" si="62"/>
        <v>1000000</v>
      </c>
      <c r="S70">
        <f t="shared" si="63"/>
        <v>-5111318251.3867569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-10.710531416889568</v>
      </c>
      <c r="AC70">
        <f t="shared" si="64"/>
        <v>-9.5629935410171871</v>
      </c>
      <c r="AE70">
        <f t="shared" si="65"/>
        <v>0</v>
      </c>
      <c r="AF70">
        <f t="shared" si="66"/>
        <v>0</v>
      </c>
      <c r="AG70">
        <f t="shared" si="67"/>
        <v>-9.3547232540476641E-8</v>
      </c>
      <c r="AH70">
        <f t="shared" si="68"/>
        <v>-7.6851469299185878E-3</v>
      </c>
      <c r="AI70">
        <f t="shared" si="69"/>
        <v>-7.6852404771511279E-3</v>
      </c>
      <c r="AJ70">
        <f t="shared" si="70"/>
        <v>-1.1475378758723807</v>
      </c>
      <c r="AK70">
        <f t="shared" si="61"/>
        <v>-0.74973719918226978</v>
      </c>
      <c r="AL70">
        <f t="shared" si="71"/>
        <v>-1.9049603155318016</v>
      </c>
      <c r="AN70">
        <f t="shared" si="72"/>
        <v>0</v>
      </c>
      <c r="AO70">
        <f t="shared" si="73"/>
        <v>0</v>
      </c>
      <c r="AP70">
        <f t="shared" si="74"/>
        <v>-4.7143674023084193E-11</v>
      </c>
      <c r="AQ70">
        <f t="shared" si="75"/>
        <v>-3.8729746657852562E-6</v>
      </c>
      <c r="AR70">
        <f t="shared" si="76"/>
        <v>-3.8730218094592789E-6</v>
      </c>
      <c r="AS70">
        <f t="shared" si="77"/>
        <v>-5.7830841255364753E-4</v>
      </c>
      <c r="AT70">
        <f t="shared" si="78"/>
        <v>-3.7783443893902045E-4</v>
      </c>
      <c r="AU70">
        <f t="shared" si="79"/>
        <v>-9.6001587330212727E-4</v>
      </c>
      <c r="AW70">
        <v>67</v>
      </c>
      <c r="AX70">
        <f>IF(Z70&gt;0, (R70*SUMPRODUCT(K70:$K$98, X70:$X$98)-K70*$AZ$3)/Z70, 0)</f>
        <v>-5111318251.3867569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0.79964768799999997</v>
      </c>
      <c r="Q71" s="5">
        <f t="shared" si="91"/>
        <v>50</v>
      </c>
      <c r="R71">
        <f t="shared" si="62"/>
        <v>1000000</v>
      </c>
      <c r="S71">
        <f t="shared" si="63"/>
        <v>-23974906130.83419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-9.5629935410171871</v>
      </c>
      <c r="AC71">
        <f t="shared" si="64"/>
        <v>-8.5383904613003754</v>
      </c>
      <c r="AE71">
        <f t="shared" si="65"/>
        <v>0</v>
      </c>
      <c r="AF71">
        <f t="shared" si="66"/>
        <v>0</v>
      </c>
      <c r="AG71">
        <f t="shared" si="67"/>
        <v>-1.7806931995281368E-8</v>
      </c>
      <c r="AH71">
        <f t="shared" si="68"/>
        <v>-1.49609656439581E-3</v>
      </c>
      <c r="AI71">
        <f t="shared" si="69"/>
        <v>-1.4961143713278053E-3</v>
      </c>
      <c r="AJ71">
        <f t="shared" si="70"/>
        <v>-1.0246030797168117</v>
      </c>
      <c r="AK71">
        <f t="shared" si="61"/>
        <v>-0.66940954787120321</v>
      </c>
      <c r="AL71">
        <f t="shared" si="71"/>
        <v>-1.6955087419593429</v>
      </c>
      <c r="AN71">
        <f t="shared" si="72"/>
        <v>0</v>
      </c>
      <c r="AO71">
        <f t="shared" si="73"/>
        <v>0</v>
      </c>
      <c r="AP71">
        <f t="shared" si="74"/>
        <v>-8.0124172736325173E-12</v>
      </c>
      <c r="AQ71">
        <f t="shared" si="75"/>
        <v>-6.7318446314973069E-7</v>
      </c>
      <c r="AR71">
        <f t="shared" si="76"/>
        <v>-6.7319247556700437E-7</v>
      </c>
      <c r="AS71">
        <f t="shared" si="77"/>
        <v>-4.6103098595061143E-4</v>
      </c>
      <c r="AT71">
        <f t="shared" si="78"/>
        <v>-3.0120790183952244E-4</v>
      </c>
      <c r="AU71">
        <f t="shared" si="79"/>
        <v>-7.6291208026570091E-4</v>
      </c>
      <c r="AW71">
        <v>68</v>
      </c>
      <c r="AX71">
        <f>IF(Z71&gt;0, (R71*SUMPRODUCT(K71:$K$98, X71:$X$98)-K71*$AZ$3)/Z71, 0)</f>
        <v>-23974906130.83419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0.80323853099999998</v>
      </c>
      <c r="Q72" s="5">
        <f t="shared" si="91"/>
        <v>50</v>
      </c>
      <c r="R72">
        <f t="shared" si="62"/>
        <v>1000000</v>
      </c>
      <c r="S72">
        <f t="shared" si="63"/>
        <v>-114617688268.72711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-8.5383904613003754</v>
      </c>
      <c r="AC72">
        <f t="shared" si="64"/>
        <v>-7.6235634981531604</v>
      </c>
      <c r="AE72">
        <f t="shared" si="65"/>
        <v>0</v>
      </c>
      <c r="AF72">
        <f t="shared" si="66"/>
        <v>0</v>
      </c>
      <c r="AG72">
        <f t="shared" si="67"/>
        <v>-3.3256487778218493E-9</v>
      </c>
      <c r="AH72">
        <f t="shared" si="68"/>
        <v>-2.8606427795013409E-4</v>
      </c>
      <c r="AI72">
        <f t="shared" si="69"/>
        <v>-2.8606760359891194E-4</v>
      </c>
      <c r="AJ72">
        <f t="shared" si="70"/>
        <v>-0.91482696314721501</v>
      </c>
      <c r="AK72">
        <f t="shared" si="61"/>
        <v>-0.59768733229102633</v>
      </c>
      <c r="AL72">
        <f t="shared" si="71"/>
        <v>-1.5128003630418403</v>
      </c>
      <c r="AN72">
        <f t="shared" si="72"/>
        <v>0</v>
      </c>
      <c r="AO72">
        <f t="shared" si="73"/>
        <v>0</v>
      </c>
      <c r="AP72">
        <f t="shared" si="74"/>
        <v>-1.3360810895219498E-12</v>
      </c>
      <c r="AQ72">
        <f t="shared" si="75"/>
        <v>-1.1492646929699299E-7</v>
      </c>
      <c r="AR72">
        <f t="shared" si="76"/>
        <v>-1.1492780537808252E-7</v>
      </c>
      <c r="AS72">
        <f t="shared" si="77"/>
        <v>-3.6753219816745895E-4</v>
      </c>
      <c r="AT72">
        <f t="shared" si="78"/>
        <v>-2.4012119002051751E-4</v>
      </c>
      <c r="AU72">
        <f t="shared" si="79"/>
        <v>-6.077683159933546E-4</v>
      </c>
      <c r="AW72">
        <v>69</v>
      </c>
      <c r="AX72">
        <f>IF(Z72&gt;0, (R72*SUMPRODUCT(K72:$K$98, X72:$X$98)-K72*$AZ$3)/Z72, 0)</f>
        <v>-114617688268.72711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0.80709142899999997</v>
      </c>
      <c r="Q73" s="5">
        <f t="shared" si="91"/>
        <v>50</v>
      </c>
      <c r="R73">
        <f t="shared" si="62"/>
        <v>1000000</v>
      </c>
      <c r="S73">
        <f t="shared" si="63"/>
        <v>-559499331358.17102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-7.6235634981531604</v>
      </c>
      <c r="AC73">
        <f t="shared" si="64"/>
        <v>-6.8067532234977755</v>
      </c>
      <c r="AE73">
        <f t="shared" si="65"/>
        <v>0</v>
      </c>
      <c r="AF73">
        <f t="shared" si="66"/>
        <v>0</v>
      </c>
      <c r="AG73">
        <f t="shared" si="67"/>
        <v>-6.0828966559929104E-10</v>
      </c>
      <c r="AH73">
        <f t="shared" si="68"/>
        <v>-5.3682052488886791E-5</v>
      </c>
      <c r="AI73">
        <f t="shared" si="69"/>
        <v>-5.3682660778552391E-5</v>
      </c>
      <c r="AJ73">
        <f t="shared" si="70"/>
        <v>-0.81681027465538492</v>
      </c>
      <c r="AK73">
        <f t="shared" ref="AK73:AK98" si="92">G73*SUM(AB73:AB73, AE73:AF73)</f>
        <v>-0.5336494448707213</v>
      </c>
      <c r="AL73">
        <f t="shared" si="71"/>
        <v>-1.3505134021868848</v>
      </c>
      <c r="AN73">
        <f t="shared" si="72"/>
        <v>0</v>
      </c>
      <c r="AO73">
        <f t="shared" si="73"/>
        <v>0</v>
      </c>
      <c r="AP73">
        <f t="shared" si="74"/>
        <v>-2.1819703823623475E-13</v>
      </c>
      <c r="AQ73">
        <f t="shared" si="75"/>
        <v>-1.9256064210752628E-8</v>
      </c>
      <c r="AR73">
        <f t="shared" si="76"/>
        <v>-1.9256282407790865E-8</v>
      </c>
      <c r="AS73">
        <f t="shared" si="77"/>
        <v>-2.9299459256001232E-4</v>
      </c>
      <c r="AT73">
        <f t="shared" si="78"/>
        <v>-1.9142315727571014E-4</v>
      </c>
      <c r="AU73">
        <f t="shared" si="79"/>
        <v>-4.8443700611813025E-4</v>
      </c>
      <c r="AW73">
        <v>70</v>
      </c>
      <c r="AX73">
        <f>IF(Z73&gt;0, (R73*SUMPRODUCT(K73:$K$98, X73:$X$98)-K73*$AZ$3)/Z73, 0)</f>
        <v>-559499331358.17102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0.81105379099999997</v>
      </c>
      <c r="Q74" s="5">
        <f t="shared" si="91"/>
        <v>50</v>
      </c>
      <c r="R74">
        <f t="shared" si="62"/>
        <v>1000000</v>
      </c>
      <c r="S74">
        <f t="shared" si="63"/>
        <v>-2791637658035.146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-6.8067532234977755</v>
      </c>
      <c r="AC74">
        <f t="shared" si="64"/>
        <v>-6.0774582520557558</v>
      </c>
      <c r="AE74">
        <f t="shared" si="65"/>
        <v>0</v>
      </c>
      <c r="AF74">
        <f t="shared" si="66"/>
        <v>0</v>
      </c>
      <c r="AG74">
        <f t="shared" si="67"/>
        <v>-1.088511296328709E-10</v>
      </c>
      <c r="AH74">
        <f t="shared" si="68"/>
        <v>-9.867112786208545E-6</v>
      </c>
      <c r="AI74">
        <f t="shared" si="69"/>
        <v>-9.8672216373381777E-6</v>
      </c>
      <c r="AJ74">
        <f t="shared" si="70"/>
        <v>-0.7292949714420196</v>
      </c>
      <c r="AK74">
        <f t="shared" si="92"/>
        <v>-0.47647272564484433</v>
      </c>
      <c r="AL74">
        <f t="shared" si="71"/>
        <v>-1.2057775643085011</v>
      </c>
      <c r="AN74">
        <f t="shared" si="72"/>
        <v>0</v>
      </c>
      <c r="AO74">
        <f t="shared" si="73"/>
        <v>0</v>
      </c>
      <c r="AP74">
        <f t="shared" si="74"/>
        <v>-3.4862082863752027E-14</v>
      </c>
      <c r="AQ74">
        <f t="shared" si="75"/>
        <v>-3.1601702686869662E-9</v>
      </c>
      <c r="AR74">
        <f t="shared" si="76"/>
        <v>-3.1602051307698299E-9</v>
      </c>
      <c r="AS74">
        <f t="shared" si="77"/>
        <v>-2.3357352204135125E-4</v>
      </c>
      <c r="AT74">
        <f t="shared" si="78"/>
        <v>-1.5260137124688326E-4</v>
      </c>
      <c r="AU74">
        <f t="shared" si="79"/>
        <v>-3.8617805349336522E-4</v>
      </c>
      <c r="AW74">
        <v>71</v>
      </c>
      <c r="AX74">
        <f>IF(Z74&gt;0, (R74*SUMPRODUCT(K74:$K$98, X74:$X$98)-K74*$AZ$3)/Z74, 0)</f>
        <v>-2791637658035.146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0.81525055400000002</v>
      </c>
      <c r="Q75" s="5">
        <f t="shared" si="91"/>
        <v>50</v>
      </c>
      <c r="R75">
        <f t="shared" si="62"/>
        <v>1000000</v>
      </c>
      <c r="S75">
        <f t="shared" si="63"/>
        <v>-14263470823891.143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-6.0774582520557558</v>
      </c>
      <c r="AC75">
        <f t="shared" si="64"/>
        <v>-5.4263020135212097</v>
      </c>
      <c r="AE75">
        <f t="shared" si="65"/>
        <v>0</v>
      </c>
      <c r="AF75">
        <f t="shared" si="66"/>
        <v>0</v>
      </c>
      <c r="AG75">
        <f t="shared" si="67"/>
        <v>-1.9021674599818366E-11</v>
      </c>
      <c r="AH75">
        <f t="shared" si="68"/>
        <v>-1.7748188747344765E-6</v>
      </c>
      <c r="AI75">
        <f t="shared" si="69"/>
        <v>-1.7748378964090762E-6</v>
      </c>
      <c r="AJ75">
        <f t="shared" si="70"/>
        <v>-0.65115623853454618</v>
      </c>
      <c r="AK75">
        <f t="shared" si="92"/>
        <v>-0.42542207764390294</v>
      </c>
      <c r="AL75">
        <f t="shared" si="71"/>
        <v>-1.0765800910163454</v>
      </c>
      <c r="AN75">
        <f t="shared" si="72"/>
        <v>0</v>
      </c>
      <c r="AO75">
        <f t="shared" si="73"/>
        <v>0</v>
      </c>
      <c r="AP75">
        <f t="shared" si="74"/>
        <v>-5.4394014882560334E-15</v>
      </c>
      <c r="AQ75">
        <f t="shared" si="75"/>
        <v>-5.0752379229049543E-10</v>
      </c>
      <c r="AR75">
        <f t="shared" si="76"/>
        <v>-5.0752923169198366E-10</v>
      </c>
      <c r="AS75">
        <f t="shared" si="77"/>
        <v>-1.8620338574216973E-4</v>
      </c>
      <c r="AT75">
        <f t="shared" si="78"/>
        <v>-1.2165287919998988E-4</v>
      </c>
      <c r="AU75">
        <f t="shared" si="79"/>
        <v>-3.0785677247139128E-4</v>
      </c>
      <c r="AW75">
        <v>72</v>
      </c>
      <c r="AX75">
        <f>IF(Z75&gt;0, (R75*SUMPRODUCT(K75:$K$98, X75:$X$98)-K75*$AZ$3)/Z75, 0)</f>
        <v>-14263470823891.143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0.81969331899999998</v>
      </c>
      <c r="Q76" s="5">
        <f t="shared" si="91"/>
        <v>50</v>
      </c>
      <c r="R76">
        <f t="shared" si="62"/>
        <v>1000000</v>
      </c>
      <c r="S76">
        <f t="shared" si="63"/>
        <v>-74778286638152.141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-5.4263020135212097</v>
      </c>
      <c r="AC76">
        <f t="shared" si="64"/>
        <v>-4.8449125125155925</v>
      </c>
      <c r="AE76">
        <f t="shared" si="65"/>
        <v>0</v>
      </c>
      <c r="AF76">
        <f t="shared" si="66"/>
        <v>0</v>
      </c>
      <c r="AG76">
        <f t="shared" si="67"/>
        <v>-3.2395182681570706E-12</v>
      </c>
      <c r="AH76">
        <f t="shared" si="68"/>
        <v>-3.1183879171326223E-7</v>
      </c>
      <c r="AI76">
        <f t="shared" si="69"/>
        <v>-3.118420312315304E-7</v>
      </c>
      <c r="AJ76">
        <f t="shared" si="70"/>
        <v>-0.58138950100561715</v>
      </c>
      <c r="AK76">
        <f t="shared" si="92"/>
        <v>-0.37984114094648469</v>
      </c>
      <c r="AL76">
        <f t="shared" si="71"/>
        <v>-0.96123095379413304</v>
      </c>
      <c r="AN76">
        <f t="shared" si="72"/>
        <v>0</v>
      </c>
      <c r="AO76">
        <f t="shared" si="73"/>
        <v>0</v>
      </c>
      <c r="AP76">
        <f t="shared" si="74"/>
        <v>-8.27112869724416E-16</v>
      </c>
      <c r="AQ76">
        <f t="shared" si="75"/>
        <v>-7.9618590344323694E-11</v>
      </c>
      <c r="AR76">
        <f t="shared" si="76"/>
        <v>-7.9619417457193425E-11</v>
      </c>
      <c r="AS76">
        <f t="shared" si="77"/>
        <v>-1.4844019968375329E-4</v>
      </c>
      <c r="AT76">
        <f t="shared" si="78"/>
        <v>-9.6980930533962489E-5</v>
      </c>
      <c r="AU76">
        <f t="shared" si="79"/>
        <v>-2.4542120983713325E-4</v>
      </c>
      <c r="AW76">
        <v>73</v>
      </c>
      <c r="AX76">
        <f>IF(Z76&gt;0, (R76*SUMPRODUCT(K76:$K$98, X76:$X$98)-K76*$AZ$3)/Z76, 0)</f>
        <v>-74778286638152.141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0.82421808699999999</v>
      </c>
      <c r="Q77" s="5">
        <f t="shared" si="91"/>
        <v>50</v>
      </c>
      <c r="R77">
        <f t="shared" si="62"/>
        <v>1000000</v>
      </c>
      <c r="S77">
        <f t="shared" si="63"/>
        <v>-402735896506192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-4.8449125125155925</v>
      </c>
      <c r="AC77">
        <f t="shared" si="64"/>
        <v>-4.32581474338705</v>
      </c>
      <c r="AE77">
        <f t="shared" si="65"/>
        <v>0</v>
      </c>
      <c r="AF77">
        <f t="shared" si="66"/>
        <v>0</v>
      </c>
      <c r="AG77">
        <f t="shared" si="67"/>
        <v>-5.3705353569352624E-13</v>
      </c>
      <c r="AH77">
        <f t="shared" si="68"/>
        <v>-5.3401390995639473E-8</v>
      </c>
      <c r="AI77">
        <f t="shared" si="69"/>
        <v>-5.3401928049175167E-8</v>
      </c>
      <c r="AJ77">
        <f t="shared" si="70"/>
        <v>-0.51909776912854255</v>
      </c>
      <c r="AK77">
        <f t="shared" si="92"/>
        <v>-0.33914387587609152</v>
      </c>
      <c r="AL77">
        <f t="shared" si="71"/>
        <v>-0.85824169840656217</v>
      </c>
      <c r="AN77">
        <f t="shared" si="72"/>
        <v>0</v>
      </c>
      <c r="AO77">
        <f t="shared" si="73"/>
        <v>0</v>
      </c>
      <c r="AP77">
        <f t="shared" si="74"/>
        <v>-1.2242888733020847E-16</v>
      </c>
      <c r="AQ77">
        <f t="shared" si="75"/>
        <v>-1.2173596200309613E-11</v>
      </c>
      <c r="AR77">
        <f t="shared" si="76"/>
        <v>-1.2173718629196944E-11</v>
      </c>
      <c r="AS77">
        <f t="shared" si="77"/>
        <v>-1.1833561845548982E-4</v>
      </c>
      <c r="AT77">
        <f t="shared" si="78"/>
        <v>-7.7312604067946212E-5</v>
      </c>
      <c r="AU77">
        <f t="shared" si="79"/>
        <v>-1.9564823469715468E-4</v>
      </c>
      <c r="AW77">
        <v>74</v>
      </c>
      <c r="AX77">
        <f>IF(Z77&gt;0, (R77*SUMPRODUCT(K77:$K$98, X77:$X$98)-K77*$AZ$3)/Z77, 0)</f>
        <v>-402735896506192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0.82894669600000004</v>
      </c>
      <c r="Q78" s="5">
        <f t="shared" si="91"/>
        <v>50</v>
      </c>
      <c r="R78">
        <f t="shared" si="62"/>
        <v>1000000</v>
      </c>
      <c r="S78">
        <f t="shared" si="63"/>
        <v>-2232711859680440.5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-4.32581474338705</v>
      </c>
      <c r="AC78">
        <f t="shared" si="64"/>
        <v>-3.8623345923205079</v>
      </c>
      <c r="AE78">
        <f t="shared" si="65"/>
        <v>0</v>
      </c>
      <c r="AF78">
        <f t="shared" si="66"/>
        <v>0</v>
      </c>
      <c r="AG78">
        <f t="shared" si="67"/>
        <v>-8.6494246348324333E-14</v>
      </c>
      <c r="AH78">
        <f t="shared" si="68"/>
        <v>-8.9037750797653335E-9</v>
      </c>
      <c r="AI78">
        <f t="shared" si="69"/>
        <v>-8.9038615740116813E-9</v>
      </c>
      <c r="AJ78">
        <f t="shared" si="70"/>
        <v>-0.46348015106654206</v>
      </c>
      <c r="AK78">
        <f t="shared" si="92"/>
        <v>-0.30280703203709353</v>
      </c>
      <c r="AL78">
        <f t="shared" si="71"/>
        <v>-0.76628719200749718</v>
      </c>
      <c r="AN78">
        <f t="shared" si="72"/>
        <v>0</v>
      </c>
      <c r="AO78">
        <f t="shared" si="73"/>
        <v>0</v>
      </c>
      <c r="AP78">
        <f t="shared" si="74"/>
        <v>-1.7604979294262332E-17</v>
      </c>
      <c r="AQ78">
        <f t="shared" si="75"/>
        <v>-1.8122682437023673E-12</v>
      </c>
      <c r="AR78">
        <f t="shared" si="76"/>
        <v>-1.8122858486816615E-12</v>
      </c>
      <c r="AS78">
        <f t="shared" si="77"/>
        <v>-9.433643054092149E-5</v>
      </c>
      <c r="AT78">
        <f t="shared" si="78"/>
        <v>-6.1633134621483853E-5</v>
      </c>
      <c r="AU78">
        <f t="shared" si="79"/>
        <v>-1.5596956697469118E-4</v>
      </c>
      <c r="AW78">
        <v>75</v>
      </c>
      <c r="AX78">
        <f>IF(Z78&gt;0, (R78*SUMPRODUCT(K78:$K$98, X78:$X$98)-K78*$AZ$3)/Z78, 0)</f>
        <v>-2232711859680440.5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0.83370721699999994</v>
      </c>
      <c r="Q79" s="5">
        <f t="shared" si="91"/>
        <v>50</v>
      </c>
      <c r="R79">
        <f t="shared" si="62"/>
        <v>1000000</v>
      </c>
      <c r="S79">
        <f t="shared" si="63"/>
        <v>-1.2754861060081398E+16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-3.8623345923205079</v>
      </c>
      <c r="AC79">
        <f t="shared" si="64"/>
        <v>-3.4485130288591819</v>
      </c>
      <c r="AE79">
        <f t="shared" si="65"/>
        <v>0</v>
      </c>
      <c r="AF79">
        <f t="shared" si="66"/>
        <v>0</v>
      </c>
      <c r="AG79">
        <f t="shared" si="67"/>
        <v>-1.3518426475267205E-14</v>
      </c>
      <c r="AH79">
        <f t="shared" si="68"/>
        <v>-1.4422175481914778E-9</v>
      </c>
      <c r="AI79">
        <f t="shared" si="69"/>
        <v>-1.4422310666179531E-9</v>
      </c>
      <c r="AJ79">
        <f t="shared" si="70"/>
        <v>-0.41382156346132604</v>
      </c>
      <c r="AK79">
        <f t="shared" si="92"/>
        <v>-0.27036342146243558</v>
      </c>
      <c r="AL79">
        <f t="shared" si="71"/>
        <v>-0.68418498636599268</v>
      </c>
      <c r="AN79">
        <f t="shared" si="72"/>
        <v>0</v>
      </c>
      <c r="AO79">
        <f t="shared" si="73"/>
        <v>0</v>
      </c>
      <c r="AP79">
        <f t="shared" si="74"/>
        <v>-2.4567242933550334E-18</v>
      </c>
      <c r="AQ79">
        <f t="shared" si="75"/>
        <v>-2.62096398085037E-13</v>
      </c>
      <c r="AR79">
        <f t="shared" si="76"/>
        <v>-2.6209885480933032E-13</v>
      </c>
      <c r="AS79">
        <f t="shared" si="77"/>
        <v>-7.5204424858885534E-5</v>
      </c>
      <c r="AT79">
        <f t="shared" si="78"/>
        <v>-4.9133557574660134E-5</v>
      </c>
      <c r="AU79">
        <f t="shared" si="79"/>
        <v>-1.243379826956445E-4</v>
      </c>
      <c r="AW79">
        <v>76</v>
      </c>
      <c r="AX79">
        <f>IF(Z79&gt;0, (R79*SUMPRODUCT(K79:$K$98, X79:$X$98)-K79*$AZ$3)/Z79, 0)</f>
        <v>-1.2754861060081398E+16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0.83838979800000002</v>
      </c>
      <c r="Q80" s="5">
        <f t="shared" si="91"/>
        <v>50</v>
      </c>
      <c r="R80">
        <f t="shared" si="62"/>
        <v>1000000</v>
      </c>
      <c r="S80">
        <f t="shared" si="63"/>
        <v>-7.511545168738024E+16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-3.4485130288591819</v>
      </c>
      <c r="AC80">
        <f t="shared" si="64"/>
        <v>-3.0790294900530704</v>
      </c>
      <c r="AE80">
        <f t="shared" si="65"/>
        <v>0</v>
      </c>
      <c r="AF80">
        <f t="shared" si="66"/>
        <v>0</v>
      </c>
      <c r="AG80">
        <f t="shared" si="67"/>
        <v>-2.0495313686374078E-15</v>
      </c>
      <c r="AH80">
        <f t="shared" si="68"/>
        <v>-2.2667421683754248E-10</v>
      </c>
      <c r="AI80">
        <f t="shared" si="69"/>
        <v>-2.2667626636891112E-10</v>
      </c>
      <c r="AJ80">
        <f t="shared" si="70"/>
        <v>-0.36948353880611151</v>
      </c>
      <c r="AK80">
        <f t="shared" si="92"/>
        <v>-0.24139591202014277</v>
      </c>
      <c r="AL80">
        <f t="shared" si="71"/>
        <v>-0.61087945105293051</v>
      </c>
      <c r="AN80">
        <f t="shared" si="72"/>
        <v>0</v>
      </c>
      <c r="AO80">
        <f t="shared" si="73"/>
        <v>0</v>
      </c>
      <c r="AP80">
        <f t="shared" si="74"/>
        <v>-3.3255755926237823E-19</v>
      </c>
      <c r="AQ80">
        <f t="shared" si="75"/>
        <v>-3.6780224715136047E-14</v>
      </c>
      <c r="AR80">
        <f t="shared" si="76"/>
        <v>-3.6780557272695315E-14</v>
      </c>
      <c r="AS80">
        <f t="shared" si="77"/>
        <v>-5.9952507062469342E-5</v>
      </c>
      <c r="AT80">
        <f t="shared" si="78"/>
        <v>-3.9168971280837627E-5</v>
      </c>
      <c r="AU80">
        <f t="shared" si="79"/>
        <v>-9.9121478380087525E-5</v>
      </c>
      <c r="AW80">
        <v>77</v>
      </c>
      <c r="AX80">
        <f>IF(Z80&gt;0, (R80*SUMPRODUCT(K80:$K$98, X80:$X$98)-K80*$AZ$3)/Z80, 0)</f>
        <v>-7.511545168738024E+16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0.84318435700000005</v>
      </c>
      <c r="Q81" s="5">
        <f t="shared" si="91"/>
        <v>50</v>
      </c>
      <c r="R81">
        <f t="shared" si="62"/>
        <v>1000000</v>
      </c>
      <c r="S81">
        <f t="shared" si="63"/>
        <v>-4.568134989404288E+17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-3.0790294900530704</v>
      </c>
      <c r="AC81">
        <f t="shared" si="64"/>
        <v>-2.7491334732617019</v>
      </c>
      <c r="AE81">
        <f t="shared" si="65"/>
        <v>0</v>
      </c>
      <c r="AF81">
        <f t="shared" si="66"/>
        <v>0</v>
      </c>
      <c r="AG81">
        <f t="shared" si="67"/>
        <v>-3.00903265735171E-16</v>
      </c>
      <c r="AH81">
        <f t="shared" si="68"/>
        <v>-3.4562655784317253E-11</v>
      </c>
      <c r="AI81">
        <f t="shared" si="69"/>
        <v>-3.456295668758299E-11</v>
      </c>
      <c r="AJ81">
        <f t="shared" si="70"/>
        <v>-0.32989601679136848</v>
      </c>
      <c r="AK81">
        <f t="shared" si="92"/>
        <v>-0.21553206430371494</v>
      </c>
      <c r="AL81">
        <f t="shared" si="71"/>
        <v>-0.54542808112964636</v>
      </c>
      <c r="AN81">
        <f t="shared" si="72"/>
        <v>0</v>
      </c>
      <c r="AO81">
        <f t="shared" si="73"/>
        <v>0</v>
      </c>
      <c r="AP81">
        <f t="shared" si="74"/>
        <v>-4.3593439194300582E-20</v>
      </c>
      <c r="AQ81">
        <f t="shared" si="75"/>
        <v>-5.0072737816453169E-15</v>
      </c>
      <c r="AR81">
        <f t="shared" si="76"/>
        <v>-5.0073173750845114E-15</v>
      </c>
      <c r="AS81">
        <f t="shared" si="77"/>
        <v>-4.7793771574063478E-5</v>
      </c>
      <c r="AT81">
        <f t="shared" si="78"/>
        <v>-3.1225264095057828E-5</v>
      </c>
      <c r="AU81">
        <f t="shared" si="79"/>
        <v>-7.9019035674128619E-5</v>
      </c>
      <c r="AW81">
        <v>78</v>
      </c>
      <c r="AX81">
        <f>IF(Z81&gt;0, (R81*SUMPRODUCT(K81:$K$98, X81:$X$98)-K81*$AZ$3)/Z81, 0)</f>
        <v>-4.568134989404288E+17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0.84806285100000001</v>
      </c>
      <c r="Q82" s="5">
        <f t="shared" si="91"/>
        <v>50</v>
      </c>
      <c r="R82">
        <f t="shared" si="62"/>
        <v>1000000</v>
      </c>
      <c r="S82">
        <f t="shared" si="63"/>
        <v>-2.8735901654789919E+18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-2.7491334732617019</v>
      </c>
      <c r="AC82">
        <f t="shared" si="64"/>
        <v>-2.4545834582693806</v>
      </c>
      <c r="AE82">
        <f t="shared" si="65"/>
        <v>0</v>
      </c>
      <c r="AF82">
        <f t="shared" si="66"/>
        <v>0</v>
      </c>
      <c r="AG82">
        <f t="shared" si="67"/>
        <v>-4.270935166323956E-17</v>
      </c>
      <c r="AH82">
        <f t="shared" si="68"/>
        <v>-5.1036976282915948E-12</v>
      </c>
      <c r="AI82">
        <f t="shared" si="69"/>
        <v>-5.1037403376432582E-12</v>
      </c>
      <c r="AJ82">
        <f t="shared" si="70"/>
        <v>-0.29455001499232125</v>
      </c>
      <c r="AK82">
        <f t="shared" si="92"/>
        <v>-0.19243934312831915</v>
      </c>
      <c r="AL82">
        <f t="shared" si="71"/>
        <v>-0.48698935812574418</v>
      </c>
      <c r="AN82">
        <f t="shared" si="72"/>
        <v>0</v>
      </c>
      <c r="AO82">
        <f t="shared" si="73"/>
        <v>0</v>
      </c>
      <c r="AP82">
        <f t="shared" si="74"/>
        <v>-5.5245789949498929E-21</v>
      </c>
      <c r="AQ82">
        <f t="shared" si="75"/>
        <v>-6.601781487145301E-16</v>
      </c>
      <c r="AR82">
        <f t="shared" si="76"/>
        <v>-6.6018367329352509E-16</v>
      </c>
      <c r="AS82">
        <f t="shared" si="77"/>
        <v>-3.8100902083919015E-5</v>
      </c>
      <c r="AT82">
        <f t="shared" si="78"/>
        <v>-2.4892589361494091E-5</v>
      </c>
      <c r="AU82">
        <f t="shared" si="79"/>
        <v>-6.2993491446073288E-5</v>
      </c>
      <c r="AW82">
        <v>79</v>
      </c>
      <c r="AX82">
        <f>IF(Z82&gt;0, (R82*SUMPRODUCT(K82:$K$98, X82:$X$98)-K82*$AZ$3)/Z82, 0)</f>
        <v>-2.8735901654789919E+18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0.85299375700000002</v>
      </c>
      <c r="Q83" s="5">
        <f t="shared" si="91"/>
        <v>50</v>
      </c>
      <c r="R83">
        <f t="shared" si="62"/>
        <v>1000000</v>
      </c>
      <c r="S83">
        <f t="shared" si="63"/>
        <v>-1.8726924034344604E+19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-2.4545834582693806</v>
      </c>
      <c r="AC83">
        <f t="shared" si="64"/>
        <v>-2.1915923734548044</v>
      </c>
      <c r="AE83">
        <f t="shared" si="65"/>
        <v>0</v>
      </c>
      <c r="AF83">
        <f t="shared" si="66"/>
        <v>0</v>
      </c>
      <c r="AG83">
        <f t="shared" si="67"/>
        <v>-5.851447812346254E-18</v>
      </c>
      <c r="AH83">
        <f t="shared" si="68"/>
        <v>-7.2861620668521828E-13</v>
      </c>
      <c r="AI83">
        <f t="shared" si="69"/>
        <v>-7.2862205813303068E-13</v>
      </c>
      <c r="AJ83">
        <f t="shared" si="70"/>
        <v>-0.26299108481457623</v>
      </c>
      <c r="AK83">
        <f t="shared" si="92"/>
        <v>-0.17182084207885667</v>
      </c>
      <c r="AL83">
        <f t="shared" si="71"/>
        <v>-0.43481192689416154</v>
      </c>
      <c r="AN83">
        <f t="shared" si="72"/>
        <v>0</v>
      </c>
      <c r="AO83">
        <f t="shared" si="73"/>
        <v>0</v>
      </c>
      <c r="AP83">
        <f t="shared" si="74"/>
        <v>-6.7580518951321498E-22</v>
      </c>
      <c r="AQ83">
        <f t="shared" si="75"/>
        <v>-8.4150560584742734E-17</v>
      </c>
      <c r="AR83">
        <f t="shared" si="76"/>
        <v>-8.4151236389932248E-17</v>
      </c>
      <c r="AS83">
        <f t="shared" si="77"/>
        <v>-3.0373805870471573E-5</v>
      </c>
      <c r="AT83">
        <f t="shared" si="78"/>
        <v>-1.9844219835374783E-5</v>
      </c>
      <c r="AU83">
        <f t="shared" si="79"/>
        <v>-5.0218025705930507E-5</v>
      </c>
      <c r="AW83">
        <v>80</v>
      </c>
      <c r="AX83">
        <f>IF(Z83&gt;0, (R83*SUMPRODUCT(K83:$K$98, X83:$X$98)-K83*$AZ$3)/Z83, 0)</f>
        <v>-1.8726924034344604E+19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0.85794593600000002</v>
      </c>
      <c r="Q84" s="5">
        <f t="shared" si="91"/>
        <v>50</v>
      </c>
      <c r="R84">
        <f t="shared" si="62"/>
        <v>1000000</v>
      </c>
      <c r="S84">
        <f t="shared" si="63"/>
        <v>-1.2661835146404643E+20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-2.1915923734548044</v>
      </c>
      <c r="AC84">
        <f t="shared" si="64"/>
        <v>-1.9567789048703612</v>
      </c>
      <c r="AE84">
        <f t="shared" si="65"/>
        <v>0</v>
      </c>
      <c r="AF84">
        <f t="shared" si="66"/>
        <v>0</v>
      </c>
      <c r="AG84">
        <f t="shared" si="67"/>
        <v>-7.7270746390423238E-19</v>
      </c>
      <c r="AH84">
        <f t="shared" si="68"/>
        <v>-1.0040451740637118E-13</v>
      </c>
      <c r="AI84">
        <f t="shared" si="69"/>
        <v>-1.0040529011383508E-13</v>
      </c>
      <c r="AJ84">
        <f t="shared" si="70"/>
        <v>-0.23481346858444319</v>
      </c>
      <c r="AK84">
        <f t="shared" si="92"/>
        <v>-0.15341146614183632</v>
      </c>
      <c r="AL84">
        <f t="shared" si="71"/>
        <v>-0.38822493472637987</v>
      </c>
      <c r="AN84">
        <f t="shared" si="72"/>
        <v>0</v>
      </c>
      <c r="AO84">
        <f t="shared" si="73"/>
        <v>0</v>
      </c>
      <c r="AP84">
        <f t="shared" si="74"/>
        <v>-7.9681090845991293E-23</v>
      </c>
      <c r="AQ84">
        <f t="shared" si="75"/>
        <v>-1.0353648497688797E-17</v>
      </c>
      <c r="AR84">
        <f t="shared" si="76"/>
        <v>-1.0353728178779642E-17</v>
      </c>
      <c r="AS84">
        <f t="shared" si="77"/>
        <v>-2.4213812077863193E-5</v>
      </c>
      <c r="AT84">
        <f t="shared" si="78"/>
        <v>-1.5819690557537296E-5</v>
      </c>
      <c r="AU84">
        <f t="shared" si="79"/>
        <v>-4.003350263541084E-5</v>
      </c>
      <c r="AW84">
        <v>81</v>
      </c>
      <c r="AX84">
        <f>IF(Z84&gt;0, (R84*SUMPRODUCT(K84:$K$98, X84:$X$98)-K84*$AZ$3)/Z84, 0)</f>
        <v>-1.2661835146404643E+20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0.86292441799999997</v>
      </c>
      <c r="Q85" s="5">
        <f t="shared" si="91"/>
        <v>50</v>
      </c>
      <c r="R85">
        <f t="shared" si="62"/>
        <v>1000000</v>
      </c>
      <c r="S85">
        <f t="shared" si="63"/>
        <v>-8.8964455438394144E+20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-1.9567789048703612</v>
      </c>
      <c r="AC85">
        <f t="shared" si="64"/>
        <v>-1.7471240222056796</v>
      </c>
      <c r="AE85">
        <f t="shared" si="65"/>
        <v>0</v>
      </c>
      <c r="AF85">
        <f t="shared" si="66"/>
        <v>0</v>
      </c>
      <c r="AG85">
        <f t="shared" si="67"/>
        <v>-9.819225069137433E-20</v>
      </c>
      <c r="AH85">
        <f t="shared" si="68"/>
        <v>-1.3335762771476314E-14</v>
      </c>
      <c r="AI85">
        <f t="shared" si="69"/>
        <v>-1.3335860963727005E-14</v>
      </c>
      <c r="AJ85">
        <f t="shared" si="70"/>
        <v>-0.20965488266468157</v>
      </c>
      <c r="AK85">
        <f t="shared" si="92"/>
        <v>-0.1369745233409253</v>
      </c>
      <c r="AL85">
        <f t="shared" si="71"/>
        <v>-0.3466294060056202</v>
      </c>
      <c r="AN85">
        <f t="shared" si="72"/>
        <v>0</v>
      </c>
      <c r="AO85">
        <f t="shared" si="73"/>
        <v>0</v>
      </c>
      <c r="AP85">
        <f t="shared" si="74"/>
        <v>-9.0406437443296575E-24</v>
      </c>
      <c r="AQ85">
        <f t="shared" si="75"/>
        <v>-1.2278349811407528E-18</v>
      </c>
      <c r="AR85">
        <f t="shared" si="76"/>
        <v>-1.2278440217844971E-18</v>
      </c>
      <c r="AS85">
        <f t="shared" si="77"/>
        <v>-1.9303102740643502E-5</v>
      </c>
      <c r="AT85">
        <f t="shared" si="78"/>
        <v>-1.2611360457220423E-5</v>
      </c>
      <c r="AU85">
        <f t="shared" si="79"/>
        <v>-3.1914463197865155E-5</v>
      </c>
      <c r="AW85">
        <v>82</v>
      </c>
      <c r="AX85">
        <f>IF(Z85&gt;0, (R85*SUMPRODUCT(K85:$K$98, X85:$X$98)-K85*$AZ$3)/Z85, 0)</f>
        <v>-8.8964455438394144E+20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0.86793829099999997</v>
      </c>
      <c r="Q86" s="5">
        <f t="shared" si="91"/>
        <v>50</v>
      </c>
      <c r="R86">
        <f t="shared" si="62"/>
        <v>1000000</v>
      </c>
      <c r="S86">
        <f t="shared" si="63"/>
        <v>-6.5075731078422095E+21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-1.7471240222056796</v>
      </c>
      <c r="AC86">
        <f t="shared" si="64"/>
        <v>-1.5599321626836424</v>
      </c>
      <c r="AE86">
        <f t="shared" si="65"/>
        <v>0</v>
      </c>
      <c r="AF86">
        <f t="shared" si="66"/>
        <v>0</v>
      </c>
      <c r="AG86">
        <f t="shared" si="67"/>
        <v>-1.1985513929945591E-20</v>
      </c>
      <c r="AH86">
        <f t="shared" si="68"/>
        <v>-1.7044962850903E-15</v>
      </c>
      <c r="AI86">
        <f t="shared" si="69"/>
        <v>-1.7045082706042299E-15</v>
      </c>
      <c r="AJ86">
        <f t="shared" si="70"/>
        <v>-0.18719185952203721</v>
      </c>
      <c r="AK86">
        <f t="shared" si="92"/>
        <v>-0.12229868155439759</v>
      </c>
      <c r="AL86">
        <f t="shared" si="71"/>
        <v>-0.30949054107643648</v>
      </c>
      <c r="AN86">
        <f t="shared" si="72"/>
        <v>0</v>
      </c>
      <c r="AO86">
        <f t="shared" si="73"/>
        <v>0</v>
      </c>
      <c r="AP86">
        <f t="shared" si="74"/>
        <v>-9.8528252311878373E-25</v>
      </c>
      <c r="AQ86">
        <f t="shared" si="75"/>
        <v>-1.4012001573202362E-19</v>
      </c>
      <c r="AR86">
        <f t="shared" si="76"/>
        <v>-1.4012100101454673E-19</v>
      </c>
      <c r="AS86">
        <f t="shared" si="77"/>
        <v>-1.5388315322579329E-5</v>
      </c>
      <c r="AT86">
        <f t="shared" si="78"/>
        <v>-1.0053699344085157E-5</v>
      </c>
      <c r="AU86">
        <f t="shared" si="79"/>
        <v>-2.5442014666664626E-5</v>
      </c>
      <c r="AW86">
        <v>83</v>
      </c>
      <c r="AX86">
        <f>IF(Z86&gt;0, (R86*SUMPRODUCT(K86:$K$98, X86:$X$98)-K86*$AZ$3)/Z86, 0)</f>
        <v>-6.5075731078422095E+21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0.872959127</v>
      </c>
      <c r="Q87" s="5">
        <f t="shared" si="91"/>
        <v>50</v>
      </c>
      <c r="R87">
        <f t="shared" si="62"/>
        <v>1000000</v>
      </c>
      <c r="S87">
        <f t="shared" si="63"/>
        <v>-4.964362434311278E+22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-1.5599321626836424</v>
      </c>
      <c r="AC87">
        <f t="shared" si="64"/>
        <v>-1.3927965738246806</v>
      </c>
      <c r="AE87">
        <f t="shared" si="65"/>
        <v>0</v>
      </c>
      <c r="AF87">
        <f t="shared" si="66"/>
        <v>0</v>
      </c>
      <c r="AG87">
        <f t="shared" si="67"/>
        <v>-1.4027950137144929E-21</v>
      </c>
      <c r="AH87">
        <f t="shared" si="68"/>
        <v>-2.0925727553863284E-16</v>
      </c>
      <c r="AI87">
        <f t="shared" si="69"/>
        <v>-2.0925867833364655E-16</v>
      </c>
      <c r="AJ87">
        <f t="shared" si="70"/>
        <v>-0.16713558885896185</v>
      </c>
      <c r="AK87">
        <f t="shared" si="92"/>
        <v>-0.10919525138785498</v>
      </c>
      <c r="AL87">
        <f t="shared" si="71"/>
        <v>-0.27633084024681703</v>
      </c>
      <c r="AN87">
        <f t="shared" si="72"/>
        <v>0</v>
      </c>
      <c r="AO87">
        <f t="shared" si="73"/>
        <v>0</v>
      </c>
      <c r="AP87">
        <f t="shared" si="74"/>
        <v>-1.0296279165845101E-25</v>
      </c>
      <c r="AQ87">
        <f t="shared" si="75"/>
        <v>-1.5359131629109477E-20</v>
      </c>
      <c r="AR87">
        <f t="shared" si="76"/>
        <v>-1.5359234591901135E-20</v>
      </c>
      <c r="AS87">
        <f t="shared" si="77"/>
        <v>-1.22674707609848E-5</v>
      </c>
      <c r="AT87">
        <f t="shared" si="78"/>
        <v>-8.0147475638433953E-6</v>
      </c>
      <c r="AU87">
        <f t="shared" si="79"/>
        <v>-2.0282218324828211E-5</v>
      </c>
      <c r="AW87">
        <v>84</v>
      </c>
      <c r="AX87">
        <f>IF(Z87&gt;0, (R87*SUMPRODUCT(K87:$K$98, X87:$X$98)-K87*$AZ$3)/Z87, 0)</f>
        <v>-4.964362434311278E+22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0.877957722</v>
      </c>
      <c r="Q88" s="5">
        <f t="shared" si="91"/>
        <v>50</v>
      </c>
      <c r="R88">
        <f t="shared" si="62"/>
        <v>1000000</v>
      </c>
      <c r="S88">
        <f t="shared" si="63"/>
        <v>-3.9560659943084146E+23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-1.3927965738246806</v>
      </c>
      <c r="AC88">
        <f t="shared" si="64"/>
        <v>-1.243568369486322</v>
      </c>
      <c r="AE88">
        <f t="shared" si="65"/>
        <v>0</v>
      </c>
      <c r="AF88">
        <f t="shared" si="66"/>
        <v>0</v>
      </c>
      <c r="AG88">
        <f t="shared" si="67"/>
        <v>-1.5717234890361305E-22</v>
      </c>
      <c r="AH88">
        <f t="shared" si="68"/>
        <v>-2.4631894293474698E-17</v>
      </c>
      <c r="AI88">
        <f t="shared" si="69"/>
        <v>-2.4632051465823601E-17</v>
      </c>
      <c r="AJ88">
        <f t="shared" si="70"/>
        <v>-0.14922820433835859</v>
      </c>
      <c r="AK88">
        <f t="shared" si="92"/>
        <v>-9.7495760167727652E-2</v>
      </c>
      <c r="AL88">
        <f t="shared" si="71"/>
        <v>-0.24672396450608627</v>
      </c>
      <c r="AN88">
        <f t="shared" si="72"/>
        <v>0</v>
      </c>
      <c r="AO88">
        <f t="shared" si="73"/>
        <v>0</v>
      </c>
      <c r="AP88">
        <f t="shared" si="74"/>
        <v>-1.030016582736808E-26</v>
      </c>
      <c r="AQ88">
        <f t="shared" si="75"/>
        <v>-1.6142317502716828E-21</v>
      </c>
      <c r="AR88">
        <f t="shared" si="76"/>
        <v>-1.6142420504375102E-21</v>
      </c>
      <c r="AS88">
        <f t="shared" si="77"/>
        <v>-9.779552583693227E-6</v>
      </c>
      <c r="AT88">
        <f t="shared" si="78"/>
        <v>-6.3893076880129104E-6</v>
      </c>
      <c r="AU88">
        <f t="shared" si="79"/>
        <v>-1.6168860271706137E-5</v>
      </c>
      <c r="AW88">
        <v>85</v>
      </c>
      <c r="AX88">
        <f>IF(Z88&gt;0, (R88*SUMPRODUCT(K88:$K$98, X88:$X$98)-K88*$AZ$3)/Z88, 0)</f>
        <v>-3.9560659943084146E+23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0.88376105100000002</v>
      </c>
      <c r="Q89" s="5">
        <f t="shared" si="91"/>
        <v>50</v>
      </c>
      <c r="R89">
        <f t="shared" si="62"/>
        <v>1000000</v>
      </c>
      <c r="S89">
        <f t="shared" si="63"/>
        <v>-3.3247710127784816E+24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-1.243568369486322</v>
      </c>
      <c r="AC89">
        <f t="shared" si="64"/>
        <v>-1.1103289013270732</v>
      </c>
      <c r="AE89">
        <f t="shared" si="65"/>
        <v>0</v>
      </c>
      <c r="AF89">
        <f t="shared" si="66"/>
        <v>0</v>
      </c>
      <c r="AG89">
        <f t="shared" si="67"/>
        <v>-1.6697825159381143E-23</v>
      </c>
      <c r="AH89">
        <f t="shared" si="68"/>
        <v>-2.7780560051039156E-18</v>
      </c>
      <c r="AI89">
        <f t="shared" si="69"/>
        <v>-2.7780727029290751E-18</v>
      </c>
      <c r="AJ89">
        <f t="shared" si="70"/>
        <v>-0.13323946815924881</v>
      </c>
      <c r="AK89">
        <f t="shared" si="92"/>
        <v>-8.704978586404255E-2</v>
      </c>
      <c r="AL89">
        <f t="shared" si="71"/>
        <v>-0.22028925402329136</v>
      </c>
      <c r="AN89">
        <f t="shared" si="72"/>
        <v>0</v>
      </c>
      <c r="AO89">
        <f t="shared" si="73"/>
        <v>0</v>
      </c>
      <c r="AP89">
        <f t="shared" si="74"/>
        <v>-9.7703463573687466E-28</v>
      </c>
      <c r="AQ89">
        <f t="shared" si="75"/>
        <v>-1.6255152459051963E-22</v>
      </c>
      <c r="AR89">
        <f t="shared" si="76"/>
        <v>-1.6255250162515538E-22</v>
      </c>
      <c r="AS89">
        <f t="shared" si="77"/>
        <v>-7.7961994449085065E-6</v>
      </c>
      <c r="AT89">
        <f t="shared" si="78"/>
        <v>-5.0935169706735572E-6</v>
      </c>
      <c r="AU89">
        <f t="shared" si="79"/>
        <v>-1.2889716415582064E-5</v>
      </c>
      <c r="AW89">
        <v>86</v>
      </c>
      <c r="AX89">
        <f>IF(Z89&gt;0, (R89*SUMPRODUCT(K89:$K$98, X89:$X$98)-K89*$AZ$3)/Z89, 0)</f>
        <v>-3.3247710127784816E+24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0.88953285599999998</v>
      </c>
      <c r="Q90" s="5">
        <f t="shared" si="91"/>
        <v>50</v>
      </c>
      <c r="R90">
        <f t="shared" si="62"/>
        <v>1000000</v>
      </c>
      <c r="S90">
        <f t="shared" si="63"/>
        <v>-2.9547426441460746E+25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-1.1103289013270732</v>
      </c>
      <c r="AC90">
        <f t="shared" si="64"/>
        <v>-0.99136509047060095</v>
      </c>
      <c r="AE90">
        <f t="shared" si="65"/>
        <v>0</v>
      </c>
      <c r="AF90">
        <f t="shared" si="66"/>
        <v>0</v>
      </c>
      <c r="AG90">
        <f t="shared" si="67"/>
        <v>-1.6775828047743682E-24</v>
      </c>
      <c r="AH90">
        <f t="shared" si="68"/>
        <v>-2.9706528206025928E-19</v>
      </c>
      <c r="AI90">
        <f t="shared" si="69"/>
        <v>-2.9706695964306407E-19</v>
      </c>
      <c r="AJ90">
        <f t="shared" si="70"/>
        <v>-0.11896381085647223</v>
      </c>
      <c r="AK90">
        <f t="shared" si="92"/>
        <v>-7.7723023092895124E-2</v>
      </c>
      <c r="AL90">
        <f t="shared" si="71"/>
        <v>-0.19668683394936737</v>
      </c>
      <c r="AN90">
        <f t="shared" si="72"/>
        <v>0</v>
      </c>
      <c r="AO90">
        <f t="shared" si="73"/>
        <v>0</v>
      </c>
      <c r="AP90">
        <f t="shared" si="74"/>
        <v>-8.7642749501396538E-29</v>
      </c>
      <c r="AQ90">
        <f t="shared" si="75"/>
        <v>-1.5519721606034673E-23</v>
      </c>
      <c r="AR90">
        <f t="shared" si="76"/>
        <v>-1.5519809248784175E-23</v>
      </c>
      <c r="AS90">
        <f t="shared" si="77"/>
        <v>-6.2150824656477289E-6</v>
      </c>
      <c r="AT90">
        <f t="shared" si="78"/>
        <v>-4.0605205442231791E-6</v>
      </c>
      <c r="AU90">
        <f t="shared" si="79"/>
        <v>-1.0275603009870909E-5</v>
      </c>
      <c r="AW90">
        <v>87</v>
      </c>
      <c r="AX90">
        <f>IF(Z90&gt;0, (R90*SUMPRODUCT(K90:$K$98, X90:$X$98)-K90*$AZ$3)/Z90, 0)</f>
        <v>-2.9547426441460746E+25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0.89526598199999996</v>
      </c>
      <c r="Q91" s="5">
        <f t="shared" si="91"/>
        <v>50</v>
      </c>
      <c r="R91">
        <f t="shared" si="62"/>
        <v>1000000</v>
      </c>
      <c r="S91">
        <f t="shared" si="63"/>
        <v>-2.7848107056225807E+26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-0.99136509047060095</v>
      </c>
      <c r="AC91">
        <f t="shared" si="64"/>
        <v>-0.88514740220589361</v>
      </c>
      <c r="AE91">
        <f t="shared" si="65"/>
        <v>0</v>
      </c>
      <c r="AF91">
        <f t="shared" si="66"/>
        <v>0</v>
      </c>
      <c r="AG91">
        <f t="shared" si="67"/>
        <v>-1.5892415962398552E-25</v>
      </c>
      <c r="AH91">
        <f t="shared" si="68"/>
        <v>-3.0037656342052783E-20</v>
      </c>
      <c r="AI91">
        <f t="shared" si="69"/>
        <v>-3.0037815266212405E-20</v>
      </c>
      <c r="AJ91">
        <f t="shared" si="70"/>
        <v>-0.10621768826470734</v>
      </c>
      <c r="AK91">
        <f t="shared" si="92"/>
        <v>-6.9395556332942074E-2</v>
      </c>
      <c r="AL91">
        <f t="shared" si="71"/>
        <v>-0.17561324459764943</v>
      </c>
      <c r="AN91">
        <f t="shared" si="72"/>
        <v>0</v>
      </c>
      <c r="AO91">
        <f t="shared" si="73"/>
        <v>0</v>
      </c>
      <c r="AP91">
        <f t="shared" si="74"/>
        <v>-7.4131694721739216E-30</v>
      </c>
      <c r="AQ91">
        <f t="shared" si="75"/>
        <v>-1.4011352178133532E-24</v>
      </c>
      <c r="AR91">
        <f t="shared" si="76"/>
        <v>-1.4011426309828254E-24</v>
      </c>
      <c r="AS91">
        <f t="shared" si="77"/>
        <v>-4.9546256900890695E-6</v>
      </c>
      <c r="AT91">
        <f t="shared" si="78"/>
        <v>-3.2370221175248561E-6</v>
      </c>
      <c r="AU91">
        <f t="shared" si="79"/>
        <v>-8.191647807613926E-6</v>
      </c>
      <c r="AW91">
        <v>88</v>
      </c>
      <c r="AX91">
        <f>IF(Z91&gt;0, (R91*SUMPRODUCT(K91:$K$98, X91:$X$98)-K91*$AZ$3)/Z91, 0)</f>
        <v>-2.7848107056225807E+26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0.900953271</v>
      </c>
      <c r="Q92" s="5">
        <f t="shared" si="91"/>
        <v>50</v>
      </c>
      <c r="R92">
        <f t="shared" si="62"/>
        <v>1000000</v>
      </c>
      <c r="S92">
        <f t="shared" si="63"/>
        <v>-2.7922846329595804E+27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-0.88514740220589361</v>
      </c>
      <c r="AC92">
        <f t="shared" si="64"/>
        <v>-0.79031018054097646</v>
      </c>
      <c r="AE92">
        <f t="shared" si="65"/>
        <v>0</v>
      </c>
      <c r="AF92">
        <f t="shared" si="66"/>
        <v>0</v>
      </c>
      <c r="AG92">
        <f t="shared" si="67"/>
        <v>-1.4151676573589777E-26</v>
      </c>
      <c r="AH92">
        <f t="shared" si="68"/>
        <v>-2.8636648290831179E-21</v>
      </c>
      <c r="AI92">
        <f t="shared" si="69"/>
        <v>-2.8636789807596916E-21</v>
      </c>
      <c r="AJ92">
        <f t="shared" si="70"/>
        <v>-9.4837221664917148E-2</v>
      </c>
      <c r="AK92">
        <f t="shared" si="92"/>
        <v>-6.1960318154412559E-2</v>
      </c>
      <c r="AL92">
        <f t="shared" si="71"/>
        <v>-0.1567975398193297</v>
      </c>
      <c r="AN92">
        <f t="shared" si="72"/>
        <v>0</v>
      </c>
      <c r="AO92">
        <f t="shared" si="73"/>
        <v>0</v>
      </c>
      <c r="AP92">
        <f t="shared" si="74"/>
        <v>-5.8939151162477137E-31</v>
      </c>
      <c r="AQ92">
        <f t="shared" si="75"/>
        <v>-1.1926641579343638E-25</v>
      </c>
      <c r="AR92">
        <f t="shared" si="76"/>
        <v>-1.1926700518494802E-25</v>
      </c>
      <c r="AS92">
        <f t="shared" si="77"/>
        <v>-3.9497972656959998E-6</v>
      </c>
      <c r="AT92">
        <f t="shared" si="78"/>
        <v>-2.5805342135880543E-6</v>
      </c>
      <c r="AU92">
        <f t="shared" si="79"/>
        <v>-6.5303314792840537E-6</v>
      </c>
      <c r="AW92">
        <v>89</v>
      </c>
      <c r="AX92">
        <f>IF(Z92&gt;0, (R92*SUMPRODUCT(K92:$K$98, X92:$X$98)-K92*$AZ$3)/Z92, 0)</f>
        <v>-2.7922846329595804E+27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0.90658776299999999</v>
      </c>
      <c r="Q93" s="5">
        <f t="shared" si="91"/>
        <v>50</v>
      </c>
      <c r="R93">
        <f t="shared" si="62"/>
        <v>1000000</v>
      </c>
      <c r="S93">
        <f t="shared" si="63"/>
        <v>-2.988903509958851E+28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-0.79031018054097646</v>
      </c>
      <c r="AC93">
        <f t="shared" si="64"/>
        <v>-0.70563408976872888</v>
      </c>
      <c r="AE93">
        <f t="shared" si="65"/>
        <v>0</v>
      </c>
      <c r="AF93">
        <f t="shared" si="66"/>
        <v>0</v>
      </c>
      <c r="AG93">
        <f t="shared" si="67"/>
        <v>-1.180423000303619E-27</v>
      </c>
      <c r="AH93">
        <f t="shared" si="68"/>
        <v>-2.565947361510052E-22</v>
      </c>
      <c r="AI93">
        <f t="shared" si="69"/>
        <v>-2.565959165740055E-22</v>
      </c>
      <c r="AJ93">
        <f t="shared" si="70"/>
        <v>-8.4676090772247581E-2</v>
      </c>
      <c r="AK93">
        <f t="shared" si="92"/>
        <v>-5.5321712637868357E-2</v>
      </c>
      <c r="AL93">
        <f t="shared" si="71"/>
        <v>-0.13999780341011595</v>
      </c>
      <c r="AN93">
        <f t="shared" si="72"/>
        <v>0</v>
      </c>
      <c r="AO93">
        <f t="shared" si="73"/>
        <v>0</v>
      </c>
      <c r="AP93">
        <f t="shared" si="74"/>
        <v>-4.3895057547708666E-32</v>
      </c>
      <c r="AQ93">
        <f t="shared" si="75"/>
        <v>-9.5416987866980344E-27</v>
      </c>
      <c r="AR93">
        <f t="shared" si="76"/>
        <v>-9.5417426817555826E-27</v>
      </c>
      <c r="AS93">
        <f t="shared" si="77"/>
        <v>-3.1487541977806167E-6</v>
      </c>
      <c r="AT93">
        <f t="shared" si="78"/>
        <v>-2.0571860758833338E-6</v>
      </c>
      <c r="AU93">
        <f t="shared" si="79"/>
        <v>-5.2059402736639505E-6</v>
      </c>
      <c r="AW93">
        <v>90</v>
      </c>
      <c r="AX93">
        <f>IF(Z93&gt;0, (R93*SUMPRODUCT(K93:$K$98, X93:$X$98)-K93*$AZ$3)/Z93, 0)</f>
        <v>-2.988903509958851E+28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0.91219363099999995</v>
      </c>
      <c r="Q94" s="5">
        <f t="shared" si="91"/>
        <v>50</v>
      </c>
      <c r="R94">
        <f t="shared" si="62"/>
        <v>1000000</v>
      </c>
      <c r="S94">
        <f t="shared" si="63"/>
        <v>-3.42987840516956E+29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-0.70563408976872888</v>
      </c>
      <c r="AC94">
        <f t="shared" si="64"/>
        <v>-0.63003043729350783</v>
      </c>
      <c r="AE94">
        <f t="shared" si="65"/>
        <v>0</v>
      </c>
      <c r="AF94">
        <f t="shared" si="66"/>
        <v>0</v>
      </c>
      <c r="AG94">
        <f t="shared" si="67"/>
        <v>-9.1844427537710559E-29</v>
      </c>
      <c r="AH94">
        <f t="shared" si="68"/>
        <v>-2.1535486855257445E-23</v>
      </c>
      <c r="AI94">
        <f t="shared" si="69"/>
        <v>-2.1535578699684982E-23</v>
      </c>
      <c r="AJ94">
        <f t="shared" si="70"/>
        <v>-7.560365247522105E-2</v>
      </c>
      <c r="AK94">
        <f t="shared" si="92"/>
        <v>-4.9394386283811029E-2</v>
      </c>
      <c r="AL94">
        <f t="shared" si="71"/>
        <v>-0.12499803875903208</v>
      </c>
      <c r="AN94">
        <f t="shared" si="72"/>
        <v>0</v>
      </c>
      <c r="AO94">
        <f t="shared" si="73"/>
        <v>0</v>
      </c>
      <c r="AP94">
        <f t="shared" si="74"/>
        <v>-3.0493884328868374E-33</v>
      </c>
      <c r="AQ94">
        <f t="shared" si="75"/>
        <v>-7.1501414156068431E-28</v>
      </c>
      <c r="AR94">
        <f t="shared" si="76"/>
        <v>-7.1501719094911715E-28</v>
      </c>
      <c r="AS94">
        <f t="shared" si="77"/>
        <v>-2.5101675683837819E-6</v>
      </c>
      <c r="AT94">
        <f t="shared" si="78"/>
        <v>-1.6399761446774024E-6</v>
      </c>
      <c r="AU94">
        <f t="shared" si="79"/>
        <v>-4.1501437130611845E-6</v>
      </c>
      <c r="AW94">
        <v>91</v>
      </c>
      <c r="AX94">
        <f>IF(Z94&gt;0, (R94*SUMPRODUCT(K94:$K$98, X94:$X$98)-K94*$AZ$3)/Z94, 0)</f>
        <v>-3.42987840516956E+29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0.91779930600000004</v>
      </c>
      <c r="Q95" s="5">
        <f t="shared" si="91"/>
        <v>50</v>
      </c>
      <c r="R95">
        <f t="shared" si="62"/>
        <v>1000000</v>
      </c>
      <c r="S95">
        <f t="shared" si="63"/>
        <v>-4.2414986110619772E+30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-0.63003043729350783</v>
      </c>
      <c r="AC95">
        <f t="shared" si="64"/>
        <v>-0.56252717615491765</v>
      </c>
      <c r="AE95">
        <f t="shared" si="65"/>
        <v>0</v>
      </c>
      <c r="AF95">
        <f t="shared" si="66"/>
        <v>0</v>
      </c>
      <c r="AG95">
        <f t="shared" si="67"/>
        <v>-6.6312314082554107E-30</v>
      </c>
      <c r="AH95">
        <f t="shared" si="68"/>
        <v>-1.6858950370815609E-24</v>
      </c>
      <c r="AI95">
        <f t="shared" si="69"/>
        <v>-1.6859016683129693E-24</v>
      </c>
      <c r="AJ95">
        <f t="shared" si="70"/>
        <v>-6.7503261138590176E-2</v>
      </c>
      <c r="AK95">
        <f t="shared" si="92"/>
        <v>-4.4102130610545555E-2</v>
      </c>
      <c r="AL95">
        <f t="shared" si="71"/>
        <v>-0.11160539174913572</v>
      </c>
      <c r="AN95">
        <f t="shared" si="72"/>
        <v>0</v>
      </c>
      <c r="AO95">
        <f t="shared" si="73"/>
        <v>0</v>
      </c>
      <c r="AP95">
        <f t="shared" si="74"/>
        <v>-1.9657853672321607E-34</v>
      </c>
      <c r="AQ95">
        <f t="shared" si="75"/>
        <v>-4.9977260489785126E-29</v>
      </c>
      <c r="AR95">
        <f t="shared" si="76"/>
        <v>-4.9977457068321857E-29</v>
      </c>
      <c r="AS95">
        <f t="shared" si="77"/>
        <v>-2.001090217142682E-6</v>
      </c>
      <c r="AT95">
        <f t="shared" si="78"/>
        <v>-1.3073789418665515E-6</v>
      </c>
      <c r="AU95">
        <f t="shared" si="79"/>
        <v>-3.3084691590092333E-6</v>
      </c>
      <c r="AW95">
        <v>92</v>
      </c>
      <c r="AX95">
        <f>IF(Z95&gt;0, (R95*SUMPRODUCT(K95:$K$98, X95:$X$98)-K95*$AZ$3)/Z95, 0)</f>
        <v>-4.2414986110619772E+30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0.92340517499999997</v>
      </c>
      <c r="Q96" s="5">
        <f t="shared" si="91"/>
        <v>50</v>
      </c>
      <c r="R96">
        <f t="shared" si="62"/>
        <v>1000000</v>
      </c>
      <c r="S96">
        <f t="shared" si="63"/>
        <v>-5.6867066341946725E+31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-0.56252717615491765</v>
      </c>
      <c r="AC96">
        <f t="shared" si="64"/>
        <v>-0.50225640728117649</v>
      </c>
      <c r="AE96">
        <f t="shared" si="65"/>
        <v>0</v>
      </c>
      <c r="AF96">
        <f t="shared" si="66"/>
        <v>0</v>
      </c>
      <c r="AG96">
        <f t="shared" si="67"/>
        <v>-4.4160569516727311E-31</v>
      </c>
      <c r="AH96">
        <f t="shared" si="68"/>
        <v>-1.2246626798011167E-25</v>
      </c>
      <c r="AI96">
        <f t="shared" si="69"/>
        <v>-1.2246670958580683E-25</v>
      </c>
      <c r="AJ96">
        <f t="shared" si="70"/>
        <v>-6.0270768873741165E-2</v>
      </c>
      <c r="AK96">
        <f t="shared" si="92"/>
        <v>-3.9376902330844239E-2</v>
      </c>
      <c r="AL96">
        <f t="shared" si="71"/>
        <v>-9.9647671204585397E-2</v>
      </c>
      <c r="AN96">
        <f t="shared" si="72"/>
        <v>0</v>
      </c>
      <c r="AO96">
        <f t="shared" si="73"/>
        <v>0</v>
      </c>
      <c r="AP96">
        <f t="shared" si="74"/>
        <v>-1.1688493974855946E-35</v>
      </c>
      <c r="AQ96">
        <f t="shared" si="75"/>
        <v>-3.2414578232883076E-30</v>
      </c>
      <c r="AR96">
        <f t="shared" si="76"/>
        <v>-3.2414695117822818E-30</v>
      </c>
      <c r="AS96">
        <f t="shared" si="77"/>
        <v>-1.5952568695333861E-6</v>
      </c>
      <c r="AT96">
        <f t="shared" si="78"/>
        <v>-1.0422344880951458E-6</v>
      </c>
      <c r="AU96">
        <f t="shared" si="79"/>
        <v>-2.6374913576285319E-6</v>
      </c>
      <c r="AW96">
        <v>93</v>
      </c>
      <c r="AX96">
        <f>IF(Z96&gt;0, (R96*SUMPRODUCT(K96:$K$98, X96:$X$98)-K96*$AZ$3)/Z96, 0)</f>
        <v>-5.6867066341946725E+31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0.92901104300000004</v>
      </c>
      <c r="Q97" s="5">
        <f t="shared" si="91"/>
        <v>50</v>
      </c>
      <c r="R97">
        <f t="shared" si="62"/>
        <v>1000000</v>
      </c>
      <c r="S97">
        <f t="shared" si="63"/>
        <v>-8.325140955720593E+32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-0.50225640728117649</v>
      </c>
      <c r="AC97">
        <f t="shared" si="64"/>
        <v>-0.44844322078676474</v>
      </c>
      <c r="AE97">
        <f t="shared" si="65"/>
        <v>0</v>
      </c>
      <c r="AF97">
        <f t="shared" si="66"/>
        <v>0</v>
      </c>
      <c r="AG97">
        <f t="shared" si="67"/>
        <v>-2.6933070753511894E-32</v>
      </c>
      <c r="AH97">
        <f t="shared" si="68"/>
        <v>-8.2051313492417707E-27</v>
      </c>
      <c r="AI97">
        <f t="shared" si="69"/>
        <v>-8.2051582823125242E-27</v>
      </c>
      <c r="AJ97">
        <f t="shared" si="70"/>
        <v>-5.3813186494411747E-2</v>
      </c>
      <c r="AK97">
        <f t="shared" si="92"/>
        <v>-3.515794850968236E-2</v>
      </c>
      <c r="AL97">
        <f t="shared" si="71"/>
        <v>-8.8971135004094107E-2</v>
      </c>
      <c r="AN97">
        <f t="shared" si="72"/>
        <v>0</v>
      </c>
      <c r="AO97">
        <f t="shared" si="73"/>
        <v>0</v>
      </c>
      <c r="AP97">
        <f t="shared" si="74"/>
        <v>-6.3649022895289953E-37</v>
      </c>
      <c r="AQ97">
        <f t="shared" si="75"/>
        <v>-1.9390607104785964E-31</v>
      </c>
      <c r="AR97">
        <f t="shared" si="76"/>
        <v>-1.939067075380886E-31</v>
      </c>
      <c r="AS97">
        <f t="shared" si="77"/>
        <v>-1.2717290095132223E-6</v>
      </c>
      <c r="AT97">
        <f t="shared" si="78"/>
        <v>-8.3086295288197224E-7</v>
      </c>
      <c r="AU97">
        <f t="shared" si="79"/>
        <v>-2.1025919623951945E-6</v>
      </c>
      <c r="AW97">
        <v>94</v>
      </c>
      <c r="AX97">
        <f>IF(Z97&gt;0, (R97*SUMPRODUCT(K97:$K$98, X97:$X$98)-K97*$AZ$3)/Z97, 0)</f>
        <v>-8.325140955720593E+32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-0.44844322078676474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-5.3866141507023786E-28</v>
      </c>
      <c r="AI98">
        <f t="shared" si="69"/>
        <v>-5.3866141507023786E-28</v>
      </c>
      <c r="AJ98">
        <f t="shared" si="70"/>
        <v>-0.44844322078676474</v>
      </c>
      <c r="AK98">
        <f t="shared" si="92"/>
        <v>-3.1391025455073537E-2</v>
      </c>
      <c r="AL98">
        <f t="shared" si="71"/>
        <v>-0.47983424624183829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-1.1365896945587491E-32</v>
      </c>
      <c r="AR98">
        <f t="shared" si="76"/>
        <v>-1.1365896945587491E-32</v>
      </c>
      <c r="AS98">
        <f t="shared" si="77"/>
        <v>-9.4622694160210005E-6</v>
      </c>
      <c r="AT98">
        <f t="shared" si="78"/>
        <v>-6.6235885912147019E-7</v>
      </c>
      <c r="AU98">
        <f t="shared" si="79"/>
        <v>-1.0124628275142472E-5</v>
      </c>
      <c r="AW98">
        <v>95</v>
      </c>
    </row>
    <row r="100" spans="5:50" x14ac:dyDescent="0.25">
      <c r="AN100" s="6">
        <f t="shared" ref="AN100:AU100" si="93">SUM(AN3:AN98)</f>
        <v>32406.029202883627</v>
      </c>
      <c r="AO100" s="6">
        <f t="shared" si="93"/>
        <v>-3240.6029202883628</v>
      </c>
      <c r="AP100" s="6">
        <f t="shared" si="93"/>
        <v>-2848.3586446119166</v>
      </c>
      <c r="AQ100" s="6">
        <f t="shared" si="93"/>
        <v>-18975.865527821745</v>
      </c>
      <c r="AR100" s="6">
        <f t="shared" si="93"/>
        <v>7341.2021101616147</v>
      </c>
      <c r="AS100" s="6">
        <f t="shared" si="93"/>
        <v>-4518.0453684525301</v>
      </c>
      <c r="AT100" s="6">
        <f t="shared" si="93"/>
        <v>2635.5264649306423</v>
      </c>
      <c r="AU100" s="6">
        <f t="shared" si="93"/>
        <v>5458.6832066397264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66336.953465738567</v>
      </c>
      <c r="K3">
        <v>1</v>
      </c>
      <c r="L3" s="2">
        <v>0</v>
      </c>
      <c r="O3">
        <f>$C$3</f>
        <v>66336.953465738567</v>
      </c>
      <c r="P3">
        <f>O3*C5</f>
        <v>6633.695346573857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66336.953465738567</v>
      </c>
      <c r="AF3">
        <f t="shared" ref="AF3:AF34" si="4">-$Z3*P3</f>
        <v>-6633.695346573857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57183.349915164712</v>
      </c>
      <c r="AJ3">
        <f t="shared" ref="AJ3:AJ34" si="8">AB3-AC3</f>
        <v>0</v>
      </c>
      <c r="AL3">
        <f t="shared" ref="AL3:AL34" si="9">SUM(AI3:AK3)</f>
        <v>57183.349915164712</v>
      </c>
      <c r="AN3">
        <f t="shared" ref="AN3:AN34" si="10">AE3*$K3</f>
        <v>66336.953465738567</v>
      </c>
      <c r="AO3">
        <f t="shared" ref="AO3:AO34" si="11">AF3*$K3</f>
        <v>-6633.695346573857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57183.349915164712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57183.349915164712</v>
      </c>
      <c r="AW3">
        <v>0</v>
      </c>
      <c r="AX3">
        <f>IF(Z3&gt;0, (R3*SUMPRODUCT(K3:$K$98, X3:$X$98)-K3*$AZ$3)/Z3, 0)</f>
        <v>0</v>
      </c>
      <c r="AZ3">
        <f>C6*SUMPRODUCT(X4:X89, K4:K89)/1</f>
        <v>38993.922790169861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1000000</v>
      </c>
      <c r="S4">
        <f t="shared" si="1"/>
        <v>4226.1386262312753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4177.920298946774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-4177.920298946774</v>
      </c>
      <c r="AK4">
        <f>G4*SUM(AB4, AE4:AF4)</f>
        <v>0</v>
      </c>
      <c r="AL4">
        <f t="shared" si="9"/>
        <v>-5587.4672989467745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-1258.524107142857</v>
      </c>
      <c r="AR4">
        <f t="shared" si="14"/>
        <v>-1258.524107142857</v>
      </c>
      <c r="AS4">
        <f t="shared" si="15"/>
        <v>-3730.2859812024767</v>
      </c>
      <c r="AT4">
        <f t="shared" si="16"/>
        <v>0</v>
      </c>
      <c r="AU4">
        <f t="shared" si="17"/>
        <v>-4988.8100883453344</v>
      </c>
      <c r="AW4">
        <v>1</v>
      </c>
      <c r="AX4">
        <f>IF(Z4&gt;0, (R4*SUMPRODUCT(K4:$K$98, X4:$X$98)-K4*$AZ$3)/Z4, 0)</f>
        <v>4226.1386262312753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1.462746E-3</v>
      </c>
      <c r="Q5" s="5">
        <f t="shared" ref="Q5:Q36" si="29">$C$8</f>
        <v>50</v>
      </c>
      <c r="R5">
        <f t="shared" si="0"/>
        <v>1000000</v>
      </c>
      <c r="S5">
        <f t="shared" si="1"/>
        <v>6804.4250617581147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4177.920298946774</v>
      </c>
      <c r="AC5">
        <f t="shared" si="2"/>
        <v>6649.682173006393</v>
      </c>
      <c r="AE5">
        <f t="shared" si="3"/>
        <v>0</v>
      </c>
      <c r="AF5">
        <f t="shared" si="4"/>
        <v>0</v>
      </c>
      <c r="AG5">
        <f t="shared" si="5"/>
        <v>-48.862924586961803</v>
      </c>
      <c r="AH5">
        <f t="shared" si="6"/>
        <v>-1446.056730763938</v>
      </c>
      <c r="AI5">
        <f t="shared" si="7"/>
        <v>-1494.9196553508998</v>
      </c>
      <c r="AJ5">
        <f t="shared" si="8"/>
        <v>-2471.761874059619</v>
      </c>
      <c r="AK5">
        <f>G5*SUM(AB5, AE5:AF5)</f>
        <v>292.45442092627422</v>
      </c>
      <c r="AL5">
        <f t="shared" si="9"/>
        <v>-3674.227108484245</v>
      </c>
      <c r="AN5">
        <f t="shared" si="10"/>
        <v>0</v>
      </c>
      <c r="AO5">
        <f t="shared" si="11"/>
        <v>0</v>
      </c>
      <c r="AP5">
        <f t="shared" si="12"/>
        <v>-38.953224319963169</v>
      </c>
      <c r="AQ5">
        <f t="shared" si="13"/>
        <v>-1152.7875723564557</v>
      </c>
      <c r="AR5">
        <f t="shared" si="14"/>
        <v>-1191.7407966764188</v>
      </c>
      <c r="AS5">
        <f t="shared" si="15"/>
        <v>-1970.4734327643644</v>
      </c>
      <c r="AT5">
        <f t="shared" si="16"/>
        <v>233.14287382515482</v>
      </c>
      <c r="AU5">
        <f t="shared" si="17"/>
        <v>-2929.0713556156288</v>
      </c>
      <c r="AW5">
        <v>2</v>
      </c>
      <c r="AX5">
        <f>IF(Z5&gt;0, (R5*SUMPRODUCT(K5:$K$98, X5:$X$98)-K5*$AZ$3)/Z5, 0)</f>
        <v>6804.4250617581147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1.535893E-3</v>
      </c>
      <c r="Q6" s="5">
        <f t="shared" si="29"/>
        <v>50</v>
      </c>
      <c r="R6">
        <f t="shared" si="0"/>
        <v>1000000</v>
      </c>
      <c r="S6">
        <f t="shared" si="1"/>
        <v>9138.3485361948478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6649.682173006393</v>
      </c>
      <c r="AC6">
        <f t="shared" si="2"/>
        <v>8827.5070838664396</v>
      </c>
      <c r="AE6">
        <f t="shared" si="3"/>
        <v>0</v>
      </c>
      <c r="AF6">
        <f t="shared" si="4"/>
        <v>0</v>
      </c>
      <c r="AG6">
        <f t="shared" si="5"/>
        <v>-48.29924711725954</v>
      </c>
      <c r="AH6">
        <f t="shared" si="6"/>
        <v>-1500.9644766528504</v>
      </c>
      <c r="AI6">
        <f t="shared" si="7"/>
        <v>-1549.2637237701099</v>
      </c>
      <c r="AJ6">
        <f t="shared" si="8"/>
        <v>-2177.8249108600467</v>
      </c>
      <c r="AK6">
        <f>G6*SUM(AB6, AE6:AF6)</f>
        <v>465.47775211044757</v>
      </c>
      <c r="AL6">
        <f t="shared" si="9"/>
        <v>-3261.6108825197093</v>
      </c>
      <c r="AN6">
        <f t="shared" si="10"/>
        <v>0</v>
      </c>
      <c r="AO6">
        <f t="shared" si="11"/>
        <v>0</v>
      </c>
      <c r="AP6">
        <f t="shared" si="12"/>
        <v>-34.378450082324171</v>
      </c>
      <c r="AQ6">
        <f t="shared" si="13"/>
        <v>-1068.3568671510925</v>
      </c>
      <c r="AR6">
        <f t="shared" si="14"/>
        <v>-1102.7353172334167</v>
      </c>
      <c r="AS6">
        <f t="shared" si="15"/>
        <v>-1550.1327547461838</v>
      </c>
      <c r="AT6">
        <f t="shared" si="16"/>
        <v>331.31786974880384</v>
      </c>
      <c r="AU6">
        <f t="shared" si="17"/>
        <v>-2321.5502022307969</v>
      </c>
      <c r="AW6">
        <v>3</v>
      </c>
      <c r="AX6">
        <f>IF(Z6&gt;0, (R6*SUMPRODUCT(K6:$K$98, X6:$X$98)-K6*$AZ$3)/Z6, 0)</f>
        <v>9138.3485361948478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1.6204399999999999E-3</v>
      </c>
      <c r="Q7" s="5">
        <f t="shared" si="29"/>
        <v>50</v>
      </c>
      <c r="R7">
        <f t="shared" si="0"/>
        <v>1000000</v>
      </c>
      <c r="S7">
        <f t="shared" si="1"/>
        <v>11241.478405393997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8827.5070838664396</v>
      </c>
      <c r="AC7">
        <f t="shared" si="2"/>
        <v>10732.911362444353</v>
      </c>
      <c r="AE7">
        <f t="shared" si="3"/>
        <v>0</v>
      </c>
      <c r="AF7">
        <f t="shared" si="4"/>
        <v>0</v>
      </c>
      <c r="AG7">
        <f t="shared" si="5"/>
        <v>-47.737988614088259</v>
      </c>
      <c r="AH7">
        <f t="shared" si="6"/>
        <v>-1565.3206399738408</v>
      </c>
      <c r="AI7">
        <f t="shared" si="7"/>
        <v>-1613.058628587929</v>
      </c>
      <c r="AJ7">
        <f t="shared" si="8"/>
        <v>-1905.4042785779129</v>
      </c>
      <c r="AK7">
        <f>G7*SUM(AB7, AE7:AF7)</f>
        <v>617.92549587065082</v>
      </c>
      <c r="AL7">
        <f t="shared" si="9"/>
        <v>-2900.5374112951913</v>
      </c>
      <c r="AN7">
        <f t="shared" si="10"/>
        <v>0</v>
      </c>
      <c r="AO7">
        <f t="shared" si="11"/>
        <v>0</v>
      </c>
      <c r="AP7">
        <f t="shared" si="12"/>
        <v>-30.338354790937082</v>
      </c>
      <c r="AQ7">
        <f t="shared" si="13"/>
        <v>-994.78956520359588</v>
      </c>
      <c r="AR7">
        <f t="shared" si="14"/>
        <v>-1025.1279199945329</v>
      </c>
      <c r="AS7">
        <f t="shared" si="15"/>
        <v>-1210.9188657061788</v>
      </c>
      <c r="AT7">
        <f t="shared" si="16"/>
        <v>392.7028237330685</v>
      </c>
      <c r="AU7">
        <f t="shared" si="17"/>
        <v>-1843.3439619676435</v>
      </c>
      <c r="AW7">
        <v>4</v>
      </c>
      <c r="AX7">
        <f>IF(Z7&gt;0, (R7*SUMPRODUCT(K7:$K$98, X7:$X$98)-K7*$AZ$3)/Z7, 0)</f>
        <v>11241.478405393997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1.706887E-3</v>
      </c>
      <c r="Q8" s="5">
        <f t="shared" si="29"/>
        <v>50</v>
      </c>
      <c r="R8">
        <f t="shared" si="0"/>
        <v>1000000</v>
      </c>
      <c r="S8">
        <f t="shared" si="1"/>
        <v>13134.268152117207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10732.911362444353</v>
      </c>
      <c r="AC8">
        <f t="shared" si="2"/>
        <v>12393.265677355947</v>
      </c>
      <c r="AE8">
        <f t="shared" si="3"/>
        <v>0</v>
      </c>
      <c r="AF8">
        <f t="shared" si="4"/>
        <v>0</v>
      </c>
      <c r="AG8">
        <f t="shared" si="5"/>
        <v>-47.17912537577584</v>
      </c>
      <c r="AH8">
        <f t="shared" si="6"/>
        <v>-1629.6670434307052</v>
      </c>
      <c r="AI8">
        <f t="shared" si="7"/>
        <v>-1676.846168806481</v>
      </c>
      <c r="AJ8">
        <f t="shared" si="8"/>
        <v>-1660.354314911594</v>
      </c>
      <c r="AK8">
        <f t="shared" ref="AK8:AK39" si="30">G8*SUM(AB8:AB8, AE8:AF8)</f>
        <v>751.3037953711048</v>
      </c>
      <c r="AL8">
        <f t="shared" si="9"/>
        <v>-2585.8966883469702</v>
      </c>
      <c r="AN8">
        <f t="shared" si="10"/>
        <v>0</v>
      </c>
      <c r="AO8">
        <f t="shared" si="11"/>
        <v>0</v>
      </c>
      <c r="AP8">
        <f t="shared" si="12"/>
        <v>-26.770702767530064</v>
      </c>
      <c r="AQ8">
        <f t="shared" si="13"/>
        <v>-924.71684632211111</v>
      </c>
      <c r="AR8">
        <f t="shared" si="14"/>
        <v>-951.48754908964111</v>
      </c>
      <c r="AS8">
        <f t="shared" si="15"/>
        <v>-942.12962828909485</v>
      </c>
      <c r="AT8">
        <f t="shared" si="16"/>
        <v>426.30995029687591</v>
      </c>
      <c r="AU8">
        <f t="shared" si="17"/>
        <v>-1467.30722708186</v>
      </c>
      <c r="AW8">
        <v>5</v>
      </c>
      <c r="AX8">
        <f>IF(Z8&gt;0, (R8*SUMPRODUCT(K8:$K$98, X8:$X$98)-K8*$AZ$3)/Z8, 0)</f>
        <v>13134.268152117207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1.7980839999999999E-3</v>
      </c>
      <c r="Q9" s="5">
        <f t="shared" si="29"/>
        <v>50</v>
      </c>
      <c r="R9">
        <f t="shared" si="0"/>
        <v>1000000</v>
      </c>
      <c r="S9">
        <f t="shared" si="1"/>
        <v>14841.774238686334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12393.265677355947</v>
      </c>
      <c r="AC9">
        <f t="shared" si="2"/>
        <v>13839.213009708114</v>
      </c>
      <c r="AE9">
        <f t="shared" si="3"/>
        <v>0</v>
      </c>
      <c r="AF9">
        <f t="shared" si="4"/>
        <v>0</v>
      </c>
      <c r="AG9">
        <f t="shared" si="5"/>
        <v>-46.622502091545904</v>
      </c>
      <c r="AH9">
        <f t="shared" si="6"/>
        <v>-1696.6406094435304</v>
      </c>
      <c r="AI9">
        <f t="shared" si="7"/>
        <v>-1743.2631115350762</v>
      </c>
      <c r="AJ9">
        <f t="shared" si="8"/>
        <v>-1445.947332352167</v>
      </c>
      <c r="AK9">
        <f t="shared" si="30"/>
        <v>867.52859741491636</v>
      </c>
      <c r="AL9">
        <f t="shared" si="9"/>
        <v>-2321.6818464723265</v>
      </c>
      <c r="AN9">
        <f t="shared" si="10"/>
        <v>0</v>
      </c>
      <c r="AO9">
        <f t="shared" si="11"/>
        <v>0</v>
      </c>
      <c r="AP9">
        <f t="shared" si="12"/>
        <v>-23.620410506731886</v>
      </c>
      <c r="AQ9">
        <f t="shared" si="13"/>
        <v>-859.57093419734861</v>
      </c>
      <c r="AR9">
        <f t="shared" si="14"/>
        <v>-883.19134470408051</v>
      </c>
      <c r="AS9">
        <f t="shared" si="15"/>
        <v>-732.56191815293448</v>
      </c>
      <c r="AT9">
        <f t="shared" si="16"/>
        <v>439.51698596170763</v>
      </c>
      <c r="AU9">
        <f t="shared" si="17"/>
        <v>-1176.2362768953071</v>
      </c>
      <c r="AW9">
        <v>6</v>
      </c>
      <c r="AX9">
        <f>IF(Z9&gt;0, (R9*SUMPRODUCT(K9:$K$98, X9:$X$98)-K9*$AZ$3)/Z9, 0)</f>
        <v>14841.774238686334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1.9035300000000001E-3</v>
      </c>
      <c r="Q10" s="5">
        <f t="shared" si="29"/>
        <v>50</v>
      </c>
      <c r="R10">
        <f t="shared" si="0"/>
        <v>1000000</v>
      </c>
      <c r="S10">
        <f t="shared" si="1"/>
        <v>16384.975064011229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13839.213009708114</v>
      </c>
      <c r="AC10">
        <f t="shared" si="2"/>
        <v>15096.306520755659</v>
      </c>
      <c r="AE10">
        <f t="shared" si="3"/>
        <v>0</v>
      </c>
      <c r="AF10">
        <f t="shared" si="4"/>
        <v>0</v>
      </c>
      <c r="AG10">
        <f t="shared" si="5"/>
        <v>-46.067529739224121</v>
      </c>
      <c r="AH10">
        <f t="shared" si="6"/>
        <v>-1774.9466281264076</v>
      </c>
      <c r="AI10">
        <f t="shared" si="7"/>
        <v>-1821.0141578656317</v>
      </c>
      <c r="AJ10">
        <f t="shared" si="8"/>
        <v>-1257.0935110475457</v>
      </c>
      <c r="AK10">
        <f t="shared" si="30"/>
        <v>968.74491067956808</v>
      </c>
      <c r="AL10">
        <f t="shared" si="9"/>
        <v>-2109.3627582336094</v>
      </c>
      <c r="AN10">
        <f t="shared" si="10"/>
        <v>0</v>
      </c>
      <c r="AO10">
        <f t="shared" si="11"/>
        <v>0</v>
      </c>
      <c r="AP10">
        <f t="shared" si="12"/>
        <v>-20.838610930047039</v>
      </c>
      <c r="AQ10">
        <f t="shared" si="13"/>
        <v>-802.89571449784546</v>
      </c>
      <c r="AR10">
        <f t="shared" si="14"/>
        <v>-823.73432542789249</v>
      </c>
      <c r="AS10">
        <f t="shared" si="15"/>
        <v>-568.64526332745777</v>
      </c>
      <c r="AT10">
        <f t="shared" si="16"/>
        <v>438.21100020751163</v>
      </c>
      <c r="AU10">
        <f t="shared" si="17"/>
        <v>-954.16858854783868</v>
      </c>
      <c r="AW10">
        <v>7</v>
      </c>
      <c r="AX10">
        <f>IF(Z10&gt;0, (R10*SUMPRODUCT(K10:$K$98, X10:$X$98)-K10*$AZ$3)/Z10, 0)</f>
        <v>16384.975064011229</v>
      </c>
    </row>
    <row r="11" spans="1:52" x14ac:dyDescent="0.25">
      <c r="A11" t="s">
        <v>33</v>
      </c>
      <c r="C11" s="25">
        <f>AU91</f>
        <v>13237.98347439536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2.008026E-3</v>
      </c>
      <c r="Q11" s="5">
        <f t="shared" si="29"/>
        <v>50</v>
      </c>
      <c r="R11">
        <f t="shared" si="0"/>
        <v>1000000</v>
      </c>
      <c r="S11">
        <f t="shared" si="1"/>
        <v>17778.228077166361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15096.306520755659</v>
      </c>
      <c r="AC11">
        <f t="shared" si="2"/>
        <v>16183.289775226463</v>
      </c>
      <c r="AE11">
        <f t="shared" si="3"/>
        <v>0</v>
      </c>
      <c r="AF11">
        <f t="shared" si="4"/>
        <v>0</v>
      </c>
      <c r="AG11">
        <f t="shared" si="5"/>
        <v>-45.51434964435974</v>
      </c>
      <c r="AH11">
        <f t="shared" si="6"/>
        <v>-1850.0959494427052</v>
      </c>
      <c r="AI11">
        <f t="shared" si="7"/>
        <v>-1895.610299087065</v>
      </c>
      <c r="AJ11">
        <f t="shared" si="8"/>
        <v>-1086.9832544708042</v>
      </c>
      <c r="AK11">
        <f t="shared" si="30"/>
        <v>1056.7414564528963</v>
      </c>
      <c r="AL11">
        <f t="shared" si="9"/>
        <v>-1925.8520971049729</v>
      </c>
      <c r="AN11">
        <f t="shared" si="10"/>
        <v>0</v>
      </c>
      <c r="AO11">
        <f t="shared" si="11"/>
        <v>0</v>
      </c>
      <c r="AP11">
        <f t="shared" si="12"/>
        <v>-18.382482453745666</v>
      </c>
      <c r="AQ11">
        <f t="shared" si="13"/>
        <v>-747.22272413247561</v>
      </c>
      <c r="AR11">
        <f t="shared" si="14"/>
        <v>-765.60520658622136</v>
      </c>
      <c r="AS11">
        <f t="shared" si="15"/>
        <v>-439.01430557518853</v>
      </c>
      <c r="AT11">
        <f t="shared" si="16"/>
        <v>426.80015057181578</v>
      </c>
      <c r="AU11">
        <f t="shared" si="17"/>
        <v>-777.81936158959411</v>
      </c>
      <c r="AW11">
        <v>8</v>
      </c>
      <c r="AX11">
        <f>IF(Z11&gt;0, (R11*SUMPRODUCT(K11:$K$98, X11:$X$98)-K11*$AZ$3)/Z11, 0)</f>
        <v>17778.228077166361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2.1277219999999999E-3</v>
      </c>
      <c r="Q12" s="5">
        <f t="shared" si="29"/>
        <v>50</v>
      </c>
      <c r="R12">
        <f t="shared" si="0"/>
        <v>1000000</v>
      </c>
      <c r="S12">
        <f t="shared" si="1"/>
        <v>19041.991304997991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16183.289775226463</v>
      </c>
      <c r="AC12">
        <f t="shared" si="2"/>
        <v>17123.458987673148</v>
      </c>
      <c r="AE12">
        <f t="shared" si="3"/>
        <v>0</v>
      </c>
      <c r="AF12">
        <f t="shared" si="4"/>
        <v>0</v>
      </c>
      <c r="AG12">
        <f t="shared" si="5"/>
        <v>-44.962364264862146</v>
      </c>
      <c r="AH12">
        <f t="shared" si="6"/>
        <v>-1936.8376610799278</v>
      </c>
      <c r="AI12">
        <f t="shared" si="7"/>
        <v>-1981.8000253447899</v>
      </c>
      <c r="AJ12">
        <f t="shared" si="8"/>
        <v>-940.16921244668447</v>
      </c>
      <c r="AK12">
        <f t="shared" si="30"/>
        <v>1132.8302842658525</v>
      </c>
      <c r="AL12">
        <f t="shared" si="9"/>
        <v>-1789.1389535256219</v>
      </c>
      <c r="AN12">
        <f t="shared" si="10"/>
        <v>0</v>
      </c>
      <c r="AO12">
        <f t="shared" si="11"/>
        <v>0</v>
      </c>
      <c r="AP12">
        <f t="shared" si="12"/>
        <v>-16.213879300782821</v>
      </c>
      <c r="AQ12">
        <f t="shared" si="13"/>
        <v>-698.44307734729705</v>
      </c>
      <c r="AR12">
        <f t="shared" si="14"/>
        <v>-714.65695664807981</v>
      </c>
      <c r="AS12">
        <f t="shared" si="15"/>
        <v>-339.03444318731096</v>
      </c>
      <c r="AT12">
        <f t="shared" si="16"/>
        <v>408.509957108999</v>
      </c>
      <c r="AU12">
        <f t="shared" si="17"/>
        <v>-645.18144272639177</v>
      </c>
      <c r="AW12">
        <v>9</v>
      </c>
      <c r="AX12">
        <f>IF(Z12&gt;0, (R12*SUMPRODUCT(K12:$K$98, X12:$X$98)-K12*$AZ$3)/Z12, 0)</f>
        <v>19041.991304997991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2.2569180000000001E-3</v>
      </c>
      <c r="Q13" s="5">
        <f t="shared" si="29"/>
        <v>50</v>
      </c>
      <c r="R13">
        <f t="shared" si="0"/>
        <v>1000000</v>
      </c>
      <c r="S13">
        <f t="shared" si="1"/>
        <v>20188.139377833897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17123.458987673148</v>
      </c>
      <c r="AC13">
        <f t="shared" si="2"/>
        <v>17931.615853700096</v>
      </c>
      <c r="AE13">
        <f t="shared" si="3"/>
        <v>0</v>
      </c>
      <c r="AF13">
        <f t="shared" si="4"/>
        <v>0</v>
      </c>
      <c r="AG13">
        <f t="shared" si="5"/>
        <v>-44.411264252981603</v>
      </c>
      <c r="AH13">
        <f t="shared" si="6"/>
        <v>-2029.527384638483</v>
      </c>
      <c r="AI13">
        <f t="shared" si="7"/>
        <v>-2073.9386488914647</v>
      </c>
      <c r="AJ13">
        <f t="shared" si="8"/>
        <v>-808.15686602694768</v>
      </c>
      <c r="AK13">
        <f t="shared" si="30"/>
        <v>1198.6421291371205</v>
      </c>
      <c r="AL13">
        <f t="shared" si="9"/>
        <v>-1683.4533857812919</v>
      </c>
      <c r="AN13">
        <f t="shared" si="10"/>
        <v>0</v>
      </c>
      <c r="AO13">
        <f t="shared" si="11"/>
        <v>0</v>
      </c>
      <c r="AP13">
        <f t="shared" si="12"/>
        <v>-14.299238492617167</v>
      </c>
      <c r="AQ13">
        <f t="shared" si="13"/>
        <v>-653.45350078150284</v>
      </c>
      <c r="AR13">
        <f t="shared" si="14"/>
        <v>-667.75273927412002</v>
      </c>
      <c r="AS13">
        <f t="shared" si="15"/>
        <v>-260.20488182768986</v>
      </c>
      <c r="AT13">
        <f t="shared" si="16"/>
        <v>385.93068583224175</v>
      </c>
      <c r="AU13">
        <f t="shared" si="17"/>
        <v>-542.02693526956818</v>
      </c>
      <c r="AW13">
        <v>10</v>
      </c>
      <c r="AX13">
        <f>IF(Z13&gt;0, (R13*SUMPRODUCT(K13:$K$98, X13:$X$98)-K13*$AZ$3)/Z13, 0)</f>
        <v>20188.139377833897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2.397513E-3</v>
      </c>
      <c r="Q14" s="5">
        <f t="shared" si="29"/>
        <v>50</v>
      </c>
      <c r="R14">
        <f t="shared" si="0"/>
        <v>1000000</v>
      </c>
      <c r="S14">
        <f t="shared" si="1"/>
        <v>21230.11201070117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17931.615853700096</v>
      </c>
      <c r="AC14">
        <f t="shared" si="2"/>
        <v>18623.340873788453</v>
      </c>
      <c r="AE14">
        <f t="shared" si="3"/>
        <v>0</v>
      </c>
      <c r="AF14">
        <f t="shared" si="4"/>
        <v>0</v>
      </c>
      <c r="AG14">
        <f t="shared" si="5"/>
        <v>-43.860675027058832</v>
      </c>
      <c r="AH14">
        <f t="shared" si="6"/>
        <v>-2129.5316678591739</v>
      </c>
      <c r="AI14">
        <f t="shared" si="7"/>
        <v>-2173.3923428862327</v>
      </c>
      <c r="AJ14">
        <f t="shared" si="8"/>
        <v>-691.72502008835727</v>
      </c>
      <c r="AK14">
        <f t="shared" si="30"/>
        <v>1255.2131097590068</v>
      </c>
      <c r="AL14">
        <f t="shared" si="9"/>
        <v>-1609.9042532155831</v>
      </c>
      <c r="AN14">
        <f t="shared" si="10"/>
        <v>0</v>
      </c>
      <c r="AO14">
        <f t="shared" si="11"/>
        <v>0</v>
      </c>
      <c r="AP14">
        <f t="shared" si="12"/>
        <v>-12.60889597992397</v>
      </c>
      <c r="AQ14">
        <f t="shared" si="13"/>
        <v>-612.18946743125116</v>
      </c>
      <c r="AR14">
        <f t="shared" si="14"/>
        <v>-624.79836341117505</v>
      </c>
      <c r="AS14">
        <f t="shared" si="15"/>
        <v>-198.85441388268984</v>
      </c>
      <c r="AT14">
        <f t="shared" si="16"/>
        <v>360.84377460730354</v>
      </c>
      <c r="AU14">
        <f t="shared" si="17"/>
        <v>-462.80900268656137</v>
      </c>
      <c r="AW14">
        <v>11</v>
      </c>
      <c r="AX14">
        <f>IF(Z14&gt;0, (R14*SUMPRODUCT(K14:$K$98, X14:$X$98)-K14*$AZ$3)/Z14, 0)</f>
        <v>21230.11201070117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2.5466569999999999E-3</v>
      </c>
      <c r="Q15" s="5">
        <f t="shared" si="29"/>
        <v>50</v>
      </c>
      <c r="R15">
        <f t="shared" si="0"/>
        <v>1000000</v>
      </c>
      <c r="S15">
        <f t="shared" si="1"/>
        <v>22179.680728345546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18623.340873788453</v>
      </c>
      <c r="AC15">
        <f t="shared" si="2"/>
        <v>19212.203657133861</v>
      </c>
      <c r="AE15">
        <f t="shared" si="3"/>
        <v>0</v>
      </c>
      <c r="AF15">
        <f t="shared" si="4"/>
        <v>0</v>
      </c>
      <c r="AG15">
        <f t="shared" si="5"/>
        <v>-43.310370181705856</v>
      </c>
      <c r="AH15">
        <f t="shared" si="6"/>
        <v>-2233.9619016476909</v>
      </c>
      <c r="AI15">
        <f t="shared" si="7"/>
        <v>-2277.2722718293967</v>
      </c>
      <c r="AJ15">
        <f t="shared" si="8"/>
        <v>-588.86278334540839</v>
      </c>
      <c r="AK15">
        <f t="shared" si="30"/>
        <v>1303.6338611651918</v>
      </c>
      <c r="AL15">
        <f t="shared" si="9"/>
        <v>-1562.5011940096133</v>
      </c>
      <c r="AN15">
        <f t="shared" si="10"/>
        <v>0</v>
      </c>
      <c r="AO15">
        <f t="shared" si="11"/>
        <v>0</v>
      </c>
      <c r="AP15">
        <f t="shared" si="12"/>
        <v>-11.116693291888557</v>
      </c>
      <c r="AQ15">
        <f t="shared" si="13"/>
        <v>-573.40237874187915</v>
      </c>
      <c r="AR15">
        <f t="shared" si="14"/>
        <v>-584.51907203376766</v>
      </c>
      <c r="AS15">
        <f t="shared" si="15"/>
        <v>-151.1464096472632</v>
      </c>
      <c r="AT15">
        <f t="shared" si="16"/>
        <v>334.610342481332</v>
      </c>
      <c r="AU15">
        <f t="shared" si="17"/>
        <v>-401.05513919969883</v>
      </c>
      <c r="AW15">
        <v>12</v>
      </c>
      <c r="AX15">
        <f>IF(Z15&gt;0, (R15*SUMPRODUCT(K15:$K$98, X15:$X$98)-K15*$AZ$3)/Z15, 0)</f>
        <v>22179.680728345546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3.8442260000000001E-3</v>
      </c>
      <c r="Q16" s="5">
        <f t="shared" si="29"/>
        <v>50</v>
      </c>
      <c r="R16">
        <f t="shared" si="0"/>
        <v>1000000</v>
      </c>
      <c r="S16">
        <f t="shared" si="1"/>
        <v>23075.173554306217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19212.203657133861</v>
      </c>
      <c r="AC16">
        <f t="shared" si="2"/>
        <v>19711.169359442574</v>
      </c>
      <c r="AE16">
        <f t="shared" si="3"/>
        <v>0</v>
      </c>
      <c r="AF16">
        <f t="shared" si="4"/>
        <v>0</v>
      </c>
      <c r="AG16">
        <f t="shared" si="5"/>
        <v>-42.710771628766665</v>
      </c>
      <c r="AH16">
        <f t="shared" si="6"/>
        <v>-3329.8970224427676</v>
      </c>
      <c r="AI16">
        <f t="shared" si="7"/>
        <v>-3372.607794071534</v>
      </c>
      <c r="AJ16">
        <f t="shared" si="8"/>
        <v>-498.96570230871293</v>
      </c>
      <c r="AK16">
        <f t="shared" si="30"/>
        <v>1344.8542559993705</v>
      </c>
      <c r="AL16">
        <f t="shared" si="9"/>
        <v>-2526.7192403808767</v>
      </c>
      <c r="AN16">
        <f t="shared" si="10"/>
        <v>0</v>
      </c>
      <c r="AO16">
        <f t="shared" si="11"/>
        <v>0</v>
      </c>
      <c r="AP16">
        <f t="shared" si="12"/>
        <v>-9.7882064978419354</v>
      </c>
      <c r="AQ16">
        <f t="shared" si="13"/>
        <v>-763.12645333399246</v>
      </c>
      <c r="AR16">
        <f t="shared" si="14"/>
        <v>-772.91465983183434</v>
      </c>
      <c r="AS16">
        <f t="shared" si="15"/>
        <v>-114.35006072915196</v>
      </c>
      <c r="AT16">
        <f t="shared" si="16"/>
        <v>308.20588496128607</v>
      </c>
      <c r="AU16">
        <f t="shared" si="17"/>
        <v>-579.05883559970027</v>
      </c>
      <c r="AW16">
        <v>13</v>
      </c>
      <c r="AX16">
        <f>IF(Z16&gt;0, (R16*SUMPRODUCT(K16:$K$98, X16:$X$98)-K16*$AZ$3)/Z16, 0)</f>
        <v>23075.173554306217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5.3300140000000001E-3</v>
      </c>
      <c r="Q17" s="5">
        <f t="shared" si="29"/>
        <v>50</v>
      </c>
      <c r="R17">
        <f t="shared" si="0"/>
        <v>1000000</v>
      </c>
      <c r="S17">
        <f t="shared" si="1"/>
        <v>23665.478592718249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19711.169359442574</v>
      </c>
      <c r="AC17">
        <f t="shared" si="2"/>
        <v>19905.514407046605</v>
      </c>
      <c r="AE17">
        <f t="shared" si="3"/>
        <v>0</v>
      </c>
      <c r="AF17">
        <f t="shared" si="4"/>
        <v>0</v>
      </c>
      <c r="AG17">
        <f t="shared" si="5"/>
        <v>-42.05601490174687</v>
      </c>
      <c r="AH17">
        <f t="shared" si="6"/>
        <v>-4552.9802146425818</v>
      </c>
      <c r="AI17">
        <f t="shared" si="7"/>
        <v>-4595.0362295443283</v>
      </c>
      <c r="AJ17">
        <f t="shared" si="8"/>
        <v>-194.3450476040307</v>
      </c>
      <c r="AK17">
        <f t="shared" si="30"/>
        <v>1379.7818551609803</v>
      </c>
      <c r="AL17">
        <f t="shared" si="9"/>
        <v>-3409.5994219873787</v>
      </c>
      <c r="AN17">
        <f t="shared" si="10"/>
        <v>0</v>
      </c>
      <c r="AO17">
        <f t="shared" si="11"/>
        <v>0</v>
      </c>
      <c r="AP17">
        <f t="shared" si="12"/>
        <v>-8.6054938885670786</v>
      </c>
      <c r="AQ17">
        <f t="shared" si="13"/>
        <v>-931.62995836407993</v>
      </c>
      <c r="AR17">
        <f t="shared" si="14"/>
        <v>-940.23545225264695</v>
      </c>
      <c r="AS17">
        <f t="shared" si="15"/>
        <v>-39.766847223565556</v>
      </c>
      <c r="AT17">
        <f t="shared" si="16"/>
        <v>282.33070465386311</v>
      </c>
      <c r="AU17">
        <f t="shared" si="17"/>
        <v>-697.67159482234945</v>
      </c>
      <c r="AW17">
        <v>14</v>
      </c>
      <c r="AX17">
        <f>IF(Z17&gt;0, (R17*SUMPRODUCT(K17:$K$98, X17:$X$98)-K17*$AZ$3)/Z17, 0)</f>
        <v>23665.478592718249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6.9004050000000001E-3</v>
      </c>
      <c r="Q18" s="5">
        <f t="shared" si="29"/>
        <v>50</v>
      </c>
      <c r="R18">
        <f t="shared" si="0"/>
        <v>1000000</v>
      </c>
      <c r="S18">
        <f t="shared" si="1"/>
        <v>23979.500829732566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19905.514407046605</v>
      </c>
      <c r="AC18">
        <f t="shared" si="2"/>
        <v>19828.769717377196</v>
      </c>
      <c r="AE18">
        <f t="shared" si="3"/>
        <v>0</v>
      </c>
      <c r="AF18">
        <f t="shared" si="4"/>
        <v>0</v>
      </c>
      <c r="AG18">
        <f t="shared" si="5"/>
        <v>-41.34525121722131</v>
      </c>
      <c r="AH18">
        <f t="shared" si="6"/>
        <v>-5804.0707101617718</v>
      </c>
      <c r="AI18">
        <f t="shared" si="7"/>
        <v>-5845.4159613789934</v>
      </c>
      <c r="AJ18">
        <f t="shared" si="8"/>
        <v>76.744689669409127</v>
      </c>
      <c r="AK18">
        <f t="shared" si="30"/>
        <v>1393.3860084932626</v>
      </c>
      <c r="AL18">
        <f t="shared" si="9"/>
        <v>-4375.2852632163213</v>
      </c>
      <c r="AN18">
        <f t="shared" si="10"/>
        <v>0</v>
      </c>
      <c r="AO18">
        <f t="shared" si="11"/>
        <v>0</v>
      </c>
      <c r="AP18">
        <f t="shared" si="12"/>
        <v>-7.5536228184154188</v>
      </c>
      <c r="AQ18">
        <f t="shared" si="13"/>
        <v>-1060.3820188596019</v>
      </c>
      <c r="AR18">
        <f t="shared" si="14"/>
        <v>-1067.9356416780174</v>
      </c>
      <c r="AS18">
        <f t="shared" si="15"/>
        <v>14.020967874482267</v>
      </c>
      <c r="AT18">
        <f t="shared" si="16"/>
        <v>254.56641424956493</v>
      </c>
      <c r="AU18">
        <f t="shared" si="17"/>
        <v>-799.34825955397002</v>
      </c>
      <c r="AW18">
        <v>15</v>
      </c>
      <c r="AX18">
        <f>IF(Z18&gt;0, (R18*SUMPRODUCT(K18:$K$98, X18:$X$98)-K18*$AZ$3)/Z18, 0)</f>
        <v>23979.500829732566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8.6257439999999994E-3</v>
      </c>
      <c r="Q19" s="5">
        <f t="shared" si="29"/>
        <v>50</v>
      </c>
      <c r="R19">
        <f t="shared" si="0"/>
        <v>1000000</v>
      </c>
      <c r="S19">
        <f t="shared" si="1"/>
        <v>24068.513391896176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19828.769717377196</v>
      </c>
      <c r="AC19">
        <f t="shared" si="2"/>
        <v>19531.678116994972</v>
      </c>
      <c r="AE19">
        <f t="shared" si="3"/>
        <v>0</v>
      </c>
      <c r="AF19">
        <f t="shared" si="4"/>
        <v>0</v>
      </c>
      <c r="AG19">
        <f t="shared" si="5"/>
        <v>-40.575165152433662</v>
      </c>
      <c r="AH19">
        <f t="shared" si="6"/>
        <v>-7132.6710523087886</v>
      </c>
      <c r="AI19">
        <f t="shared" si="7"/>
        <v>-7173.2462174612219</v>
      </c>
      <c r="AJ19">
        <f t="shared" si="8"/>
        <v>297.09160038222399</v>
      </c>
      <c r="AK19">
        <f t="shared" si="30"/>
        <v>1388.0138802164038</v>
      </c>
      <c r="AL19">
        <f t="shared" si="9"/>
        <v>-5488.1407368625942</v>
      </c>
      <c r="AN19">
        <f t="shared" si="10"/>
        <v>0</v>
      </c>
      <c r="AO19">
        <f t="shared" si="11"/>
        <v>0</v>
      </c>
      <c r="AP19">
        <f t="shared" si="12"/>
        <v>-6.6186883692205853</v>
      </c>
      <c r="AQ19">
        <f t="shared" si="13"/>
        <v>-1163.4931554323196</v>
      </c>
      <c r="AR19">
        <f t="shared" si="14"/>
        <v>-1170.1118438015399</v>
      </c>
      <c r="AS19">
        <f t="shared" si="15"/>
        <v>48.462075573955254</v>
      </c>
      <c r="AT19">
        <f t="shared" si="16"/>
        <v>226.41513080209921</v>
      </c>
      <c r="AU19">
        <f t="shared" si="17"/>
        <v>-895.23463742548552</v>
      </c>
      <c r="AW19">
        <v>16</v>
      </c>
      <c r="AX19">
        <f>IF(Z19&gt;0, (R19*SUMPRODUCT(K19:$K$98, X19:$X$98)-K19*$AZ$3)/Z19, 0)</f>
        <v>24068.513391896176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1.0476563E-2</v>
      </c>
      <c r="Q20" s="5">
        <f t="shared" si="29"/>
        <v>50</v>
      </c>
      <c r="R20">
        <f t="shared" si="0"/>
        <v>1000000</v>
      </c>
      <c r="S20">
        <f t="shared" si="1"/>
        <v>23965.300901441864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19531.678116994972</v>
      </c>
      <c r="AC20">
        <f t="shared" si="2"/>
        <v>19049.6942637746</v>
      </c>
      <c r="AE20">
        <f t="shared" si="3"/>
        <v>0</v>
      </c>
      <c r="AF20">
        <f t="shared" si="4"/>
        <v>0</v>
      </c>
      <c r="AG20">
        <f t="shared" si="5"/>
        <v>-39.744325226954444</v>
      </c>
      <c r="AH20">
        <f t="shared" si="6"/>
        <v>-8501.7654790975157</v>
      </c>
      <c r="AI20">
        <f t="shared" si="7"/>
        <v>-8541.5098043244707</v>
      </c>
      <c r="AJ20">
        <f t="shared" si="8"/>
        <v>481.98385322037211</v>
      </c>
      <c r="AK20">
        <f t="shared" si="30"/>
        <v>1367.2174681896481</v>
      </c>
      <c r="AL20">
        <f t="shared" si="9"/>
        <v>-6692.30848291445</v>
      </c>
      <c r="AN20">
        <f t="shared" si="10"/>
        <v>0</v>
      </c>
      <c r="AO20">
        <f t="shared" si="11"/>
        <v>0</v>
      </c>
      <c r="AP20">
        <f t="shared" si="12"/>
        <v>-5.7885360534382775</v>
      </c>
      <c r="AQ20">
        <f t="shared" si="13"/>
        <v>-1238.2340299554769</v>
      </c>
      <c r="AR20">
        <f t="shared" si="14"/>
        <v>-1244.0225660089152</v>
      </c>
      <c r="AS20">
        <f t="shared" si="15"/>
        <v>70.198220641800532</v>
      </c>
      <c r="AT20">
        <f t="shared" si="16"/>
        <v>199.12748706421638</v>
      </c>
      <c r="AU20">
        <f t="shared" si="17"/>
        <v>-974.69685830289814</v>
      </c>
      <c r="AW20">
        <v>17</v>
      </c>
      <c r="AX20">
        <f>IF(Z20&gt;0, (R20*SUMPRODUCT(K20:$K$98, X20:$X$98)-K20*$AZ$3)/Z20, 0)</f>
        <v>23965.300901441864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1.2607808E-2</v>
      </c>
      <c r="Q21" s="5">
        <f t="shared" si="29"/>
        <v>50</v>
      </c>
      <c r="R21">
        <f t="shared" si="0"/>
        <v>1000000</v>
      </c>
      <c r="S21">
        <f t="shared" si="1"/>
        <v>23709.067555409933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19049.6942637746</v>
      </c>
      <c r="AC21">
        <f t="shared" si="2"/>
        <v>18419.950682222647</v>
      </c>
      <c r="AE21">
        <f t="shared" si="3"/>
        <v>0</v>
      </c>
      <c r="AF21">
        <f t="shared" si="4"/>
        <v>0</v>
      </c>
      <c r="AG21">
        <f t="shared" si="5"/>
        <v>-38.845793153133897</v>
      </c>
      <c r="AH21">
        <f t="shared" si="6"/>
        <v>-10021.776431019962</v>
      </c>
      <c r="AI21">
        <f t="shared" si="7"/>
        <v>-10060.622224173096</v>
      </c>
      <c r="AJ21">
        <f t="shared" si="8"/>
        <v>629.74358155195296</v>
      </c>
      <c r="AK21">
        <f t="shared" si="30"/>
        <v>1333.4785984642222</v>
      </c>
      <c r="AL21">
        <f t="shared" si="9"/>
        <v>-8097.4000441569206</v>
      </c>
      <c r="AN21">
        <f t="shared" si="10"/>
        <v>0</v>
      </c>
      <c r="AO21">
        <f t="shared" si="11"/>
        <v>0</v>
      </c>
      <c r="AP21">
        <f t="shared" si="12"/>
        <v>-5.0514910194116664</v>
      </c>
      <c r="AQ21">
        <f t="shared" si="13"/>
        <v>-1303.2276993362061</v>
      </c>
      <c r="AR21">
        <f t="shared" si="14"/>
        <v>-1308.2791903556176</v>
      </c>
      <c r="AS21">
        <f t="shared" si="15"/>
        <v>81.891597223963203</v>
      </c>
      <c r="AT21">
        <f t="shared" si="16"/>
        <v>173.40501037436636</v>
      </c>
      <c r="AU21">
        <f t="shared" si="17"/>
        <v>-1052.9825827572881</v>
      </c>
      <c r="AW21">
        <v>18</v>
      </c>
      <c r="AX21">
        <f>IF(Z21&gt;0, (R21*SUMPRODUCT(K21:$K$98, X21:$X$98)-K21*$AZ$3)/Z21, 0)</f>
        <v>23709.067555409933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1.5033739000000001E-2</v>
      </c>
      <c r="Q22" s="5">
        <f t="shared" si="29"/>
        <v>50</v>
      </c>
      <c r="R22">
        <f t="shared" si="0"/>
        <v>1000000</v>
      </c>
      <c r="S22">
        <f t="shared" si="1"/>
        <v>23314.578402293799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18419.950682222647</v>
      </c>
      <c r="AC22">
        <f t="shared" si="2"/>
        <v>17660.018026103873</v>
      </c>
      <c r="AE22">
        <f t="shared" si="3"/>
        <v>0</v>
      </c>
      <c r="AF22">
        <f t="shared" si="4"/>
        <v>0</v>
      </c>
      <c r="AG22">
        <f t="shared" si="5"/>
        <v>-37.873337706090361</v>
      </c>
      <c r="AH22">
        <f t="shared" si="6"/>
        <v>-11679.950310244041</v>
      </c>
      <c r="AI22">
        <f t="shared" si="7"/>
        <v>-11717.823647950132</v>
      </c>
      <c r="AJ22">
        <f t="shared" si="8"/>
        <v>759.93265611877359</v>
      </c>
      <c r="AK22">
        <f t="shared" si="30"/>
        <v>1289.3965477555853</v>
      </c>
      <c r="AL22">
        <f t="shared" si="9"/>
        <v>-9668.4944440757736</v>
      </c>
      <c r="AN22">
        <f t="shared" si="10"/>
        <v>0</v>
      </c>
      <c r="AO22">
        <f t="shared" si="11"/>
        <v>0</v>
      </c>
      <c r="AP22">
        <f t="shared" si="12"/>
        <v>-4.397351171134706</v>
      </c>
      <c r="AQ22">
        <f t="shared" si="13"/>
        <v>-1356.1213847621236</v>
      </c>
      <c r="AR22">
        <f t="shared" si="14"/>
        <v>-1360.5187359332583</v>
      </c>
      <c r="AS22">
        <f t="shared" si="15"/>
        <v>88.233331355689415</v>
      </c>
      <c r="AT22">
        <f t="shared" si="16"/>
        <v>149.70767729347224</v>
      </c>
      <c r="AU22">
        <f t="shared" si="17"/>
        <v>-1122.5777272840967</v>
      </c>
      <c r="AW22">
        <v>19</v>
      </c>
      <c r="AX22">
        <f>IF(Z22&gt;0, (R22*SUMPRODUCT(K22:$K$98, X22:$X$98)-K22*$AZ$3)/Z22, 0)</f>
        <v>23314.578402293799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1.7719183999999999E-2</v>
      </c>
      <c r="Q23" s="5">
        <f t="shared" si="29"/>
        <v>50</v>
      </c>
      <c r="R23">
        <f t="shared" si="0"/>
        <v>1000000</v>
      </c>
      <c r="S23">
        <f t="shared" si="1"/>
        <v>22796.546396045575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17660.018026103873</v>
      </c>
      <c r="AC23">
        <f t="shared" si="2"/>
        <v>16788.981501357313</v>
      </c>
      <c r="AE23">
        <f t="shared" si="3"/>
        <v>0</v>
      </c>
      <c r="AF23">
        <f t="shared" si="4"/>
        <v>0</v>
      </c>
      <c r="AG23">
        <f t="shared" si="5"/>
        <v>-36.823519689521106</v>
      </c>
      <c r="AH23">
        <f t="shared" si="6"/>
        <v>-13421.692790167059</v>
      </c>
      <c r="AI23">
        <f t="shared" si="7"/>
        <v>-13458.516309856579</v>
      </c>
      <c r="AJ23">
        <f t="shared" si="8"/>
        <v>871.03652474655973</v>
      </c>
      <c r="AK23">
        <f t="shared" si="30"/>
        <v>1236.2012618272713</v>
      </c>
      <c r="AL23">
        <f t="shared" si="9"/>
        <v>-11351.278523282748</v>
      </c>
      <c r="AN23">
        <f t="shared" si="10"/>
        <v>0</v>
      </c>
      <c r="AO23">
        <f t="shared" si="11"/>
        <v>0</v>
      </c>
      <c r="AP23">
        <f t="shared" si="12"/>
        <v>-3.8173751650976855</v>
      </c>
      <c r="AQ23">
        <f t="shared" si="13"/>
        <v>-1391.3834734634167</v>
      </c>
      <c r="AR23">
        <f t="shared" si="14"/>
        <v>-1395.2008486285142</v>
      </c>
      <c r="AS23">
        <f t="shared" si="15"/>
        <v>90.297538787600772</v>
      </c>
      <c r="AT23">
        <f t="shared" si="16"/>
        <v>128.15298580229822</v>
      </c>
      <c r="AU23">
        <f t="shared" si="17"/>
        <v>-1176.7503240386154</v>
      </c>
      <c r="AW23">
        <v>20</v>
      </c>
      <c r="AX23">
        <f>IF(Z23&gt;0, (R23*SUMPRODUCT(K23:$K$98, X23:$X$98)-K23*$AZ$3)/Z23, 0)</f>
        <v>22796.546396045575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2.0768709E-2</v>
      </c>
      <c r="Q24" s="5">
        <f t="shared" si="29"/>
        <v>50</v>
      </c>
      <c r="R24">
        <f t="shared" si="0"/>
        <v>1000000</v>
      </c>
      <c r="S24">
        <f t="shared" si="1"/>
        <v>22177.759026966425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16788.981501357313</v>
      </c>
      <c r="AC24">
        <f t="shared" si="2"/>
        <v>15830.709510050652</v>
      </c>
      <c r="AE24">
        <f t="shared" si="3"/>
        <v>0</v>
      </c>
      <c r="AF24">
        <f t="shared" si="4"/>
        <v>0</v>
      </c>
      <c r="AG24">
        <f t="shared" si="5"/>
        <v>-35.690507527838463</v>
      </c>
      <c r="AH24">
        <f t="shared" si="6"/>
        <v>-15295.539295748684</v>
      </c>
      <c r="AI24">
        <f t="shared" si="7"/>
        <v>-15331.229803276523</v>
      </c>
      <c r="AJ24">
        <f t="shared" si="8"/>
        <v>958.27199130666122</v>
      </c>
      <c r="AK24">
        <f t="shared" si="30"/>
        <v>1175.2287050950119</v>
      </c>
      <c r="AL24">
        <f t="shared" si="9"/>
        <v>-13197.729106874849</v>
      </c>
      <c r="AN24">
        <f t="shared" si="10"/>
        <v>0</v>
      </c>
      <c r="AO24">
        <f t="shared" si="11"/>
        <v>0</v>
      </c>
      <c r="AP24">
        <f t="shared" si="12"/>
        <v>-3.3034995174097928</v>
      </c>
      <c r="AQ24">
        <f t="shared" si="13"/>
        <v>-1415.7491776382283</v>
      </c>
      <c r="AR24">
        <f t="shared" si="14"/>
        <v>-1419.0526771556381</v>
      </c>
      <c r="AS24">
        <f t="shared" si="15"/>
        <v>88.697283398384869</v>
      </c>
      <c r="AT24">
        <f t="shared" si="16"/>
        <v>108.77871257782691</v>
      </c>
      <c r="AU24">
        <f t="shared" si="17"/>
        <v>-1221.5766811794263</v>
      </c>
      <c r="AW24">
        <v>21</v>
      </c>
      <c r="AX24">
        <f>IF(Z24&gt;0, (R24*SUMPRODUCT(K24:$K$98, X24:$X$98)-K24*$AZ$3)/Z24, 0)</f>
        <v>22177.759026966425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2.4225090000000001E-2</v>
      </c>
      <c r="Q25" s="5">
        <f t="shared" si="29"/>
        <v>50</v>
      </c>
      <c r="R25">
        <f t="shared" si="0"/>
        <v>1000000</v>
      </c>
      <c r="S25">
        <f t="shared" si="1"/>
        <v>21470.986149735196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15830.709510050652</v>
      </c>
      <c r="AC25">
        <f t="shared" si="2"/>
        <v>14801.667012909524</v>
      </c>
      <c r="AE25">
        <f t="shared" si="3"/>
        <v>0</v>
      </c>
      <c r="AF25">
        <f t="shared" si="4"/>
        <v>0</v>
      </c>
      <c r="AG25">
        <f t="shared" si="5"/>
        <v>-34.468996695552512</v>
      </c>
      <c r="AH25">
        <f t="shared" si="6"/>
        <v>-17292.115140151287</v>
      </c>
      <c r="AI25">
        <f t="shared" si="7"/>
        <v>-17326.584136846839</v>
      </c>
      <c r="AJ25">
        <f t="shared" si="8"/>
        <v>1029.0424971411285</v>
      </c>
      <c r="AK25">
        <f t="shared" si="30"/>
        <v>1108.1496657035457</v>
      </c>
      <c r="AL25">
        <f t="shared" si="9"/>
        <v>-15189.391974002165</v>
      </c>
      <c r="AN25">
        <f t="shared" si="10"/>
        <v>0</v>
      </c>
      <c r="AO25">
        <f t="shared" si="11"/>
        <v>0</v>
      </c>
      <c r="AP25">
        <f t="shared" si="12"/>
        <v>-2.8486044188495407</v>
      </c>
      <c r="AQ25">
        <f t="shared" si="13"/>
        <v>-1429.0638057894428</v>
      </c>
      <c r="AR25">
        <f t="shared" si="14"/>
        <v>-1431.9124102082924</v>
      </c>
      <c r="AS25">
        <f t="shared" si="15"/>
        <v>85.042655300680991</v>
      </c>
      <c r="AT25">
        <f t="shared" si="16"/>
        <v>91.580270303517821</v>
      </c>
      <c r="AU25">
        <f t="shared" si="17"/>
        <v>-1255.2894846040936</v>
      </c>
      <c r="AW25">
        <v>22</v>
      </c>
      <c r="AX25">
        <f>IF(Z25&gt;0, (R25*SUMPRODUCT(K25:$K$98, X25:$X$98)-K25*$AZ$3)/Z25, 0)</f>
        <v>21470.986149735196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2.7828815E-2</v>
      </c>
      <c r="Q26" s="5">
        <f t="shared" si="29"/>
        <v>50</v>
      </c>
      <c r="R26">
        <f t="shared" si="0"/>
        <v>1000000</v>
      </c>
      <c r="S26">
        <f t="shared" si="1"/>
        <v>20681.20886966879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14801.667012909524</v>
      </c>
      <c r="AC26">
        <f t="shared" si="2"/>
        <v>13717.877028992494</v>
      </c>
      <c r="AE26">
        <f t="shared" si="3"/>
        <v>0</v>
      </c>
      <c r="AF26">
        <f t="shared" si="4"/>
        <v>0</v>
      </c>
      <c r="AG26">
        <f t="shared" si="5"/>
        <v>-33.165075396320844</v>
      </c>
      <c r="AH26">
        <f t="shared" si="6"/>
        <v>-19184.626645522843</v>
      </c>
      <c r="AI26">
        <f t="shared" si="7"/>
        <v>-19217.791720919166</v>
      </c>
      <c r="AJ26">
        <f t="shared" si="8"/>
        <v>1083.7899839170295</v>
      </c>
      <c r="AK26">
        <f t="shared" si="30"/>
        <v>1036.1166909036667</v>
      </c>
      <c r="AL26">
        <f t="shared" si="9"/>
        <v>-17097.885046098472</v>
      </c>
      <c r="AN26">
        <f t="shared" si="10"/>
        <v>0</v>
      </c>
      <c r="AO26">
        <f t="shared" si="11"/>
        <v>0</v>
      </c>
      <c r="AP26">
        <f t="shared" si="12"/>
        <v>-2.4471831154291954</v>
      </c>
      <c r="AQ26">
        <f t="shared" si="13"/>
        <v>-1415.5943817918997</v>
      </c>
      <c r="AR26">
        <f t="shared" si="14"/>
        <v>-1418.0415649073291</v>
      </c>
      <c r="AS26">
        <f t="shared" si="15"/>
        <v>79.970647363800609</v>
      </c>
      <c r="AT26">
        <f t="shared" si="16"/>
        <v>76.452932528991212</v>
      </c>
      <c r="AU26">
        <f t="shared" si="17"/>
        <v>-1261.6179850145375</v>
      </c>
      <c r="AW26">
        <v>23</v>
      </c>
      <c r="AX26">
        <f>IF(Z26&gt;0, (R26*SUMPRODUCT(K26:$K$98, X26:$X$98)-K26*$AZ$3)/Z26, 0)</f>
        <v>20681.20886966879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3.1684449000000003E-2</v>
      </c>
      <c r="Q27" s="5">
        <f t="shared" si="29"/>
        <v>50</v>
      </c>
      <c r="R27">
        <f t="shared" si="0"/>
        <v>1000000</v>
      </c>
      <c r="S27">
        <f t="shared" si="1"/>
        <v>19838.779502839636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13717.877028992494</v>
      </c>
      <c r="AC27">
        <f t="shared" si="2"/>
        <v>12610.562845300965</v>
      </c>
      <c r="AE27">
        <f t="shared" si="3"/>
        <v>0</v>
      </c>
      <c r="AF27">
        <f t="shared" si="4"/>
        <v>0</v>
      </c>
      <c r="AG27">
        <f t="shared" si="5"/>
        <v>-31.782607502381747</v>
      </c>
      <c r="AH27">
        <f t="shared" si="6"/>
        <v>-21016.342799517653</v>
      </c>
      <c r="AI27">
        <f t="shared" si="7"/>
        <v>-21048.125407020034</v>
      </c>
      <c r="AJ27">
        <f t="shared" si="8"/>
        <v>1107.3141836915293</v>
      </c>
      <c r="AK27">
        <f t="shared" si="30"/>
        <v>960.25139202947469</v>
      </c>
      <c r="AL27">
        <f t="shared" si="9"/>
        <v>-18980.559831299033</v>
      </c>
      <c r="AN27">
        <f t="shared" si="10"/>
        <v>0</v>
      </c>
      <c r="AO27">
        <f t="shared" si="11"/>
        <v>0</v>
      </c>
      <c r="AP27">
        <f t="shared" si="12"/>
        <v>-2.0939050318396655</v>
      </c>
      <c r="AQ27">
        <f t="shared" si="13"/>
        <v>-1384.6008681156688</v>
      </c>
      <c r="AR27">
        <f t="shared" si="14"/>
        <v>-1386.6947731475084</v>
      </c>
      <c r="AS27">
        <f t="shared" si="15"/>
        <v>72.952187478178786</v>
      </c>
      <c r="AT27">
        <f t="shared" si="16"/>
        <v>63.263381440647464</v>
      </c>
      <c r="AU27">
        <f t="shared" si="17"/>
        <v>-1250.4792042286824</v>
      </c>
      <c r="AW27">
        <v>24</v>
      </c>
      <c r="AX27">
        <f>IF(Z27&gt;0, (R27*SUMPRODUCT(K27:$K$98, X27:$X$98)-K27*$AZ$3)/Z27, 0)</f>
        <v>19838.779502839636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3.5933631000000001E-2</v>
      </c>
      <c r="Q28" s="5">
        <f t="shared" si="29"/>
        <v>50</v>
      </c>
      <c r="R28">
        <f t="shared" si="0"/>
        <v>1000000</v>
      </c>
      <c r="S28">
        <f t="shared" si="1"/>
        <v>18964.679480897794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12610.562845300965</v>
      </c>
      <c r="AC28">
        <f t="shared" si="2"/>
        <v>11501.212154060628</v>
      </c>
      <c r="AE28">
        <f t="shared" si="3"/>
        <v>0</v>
      </c>
      <c r="AF28">
        <f t="shared" si="4"/>
        <v>0</v>
      </c>
      <c r="AG28">
        <f t="shared" si="5"/>
        <v>-30.322716937149512</v>
      </c>
      <c r="AH28">
        <f t="shared" si="6"/>
        <v>-22841.289804168347</v>
      </c>
      <c r="AI28">
        <f t="shared" si="7"/>
        <v>-22871.612521105497</v>
      </c>
      <c r="AJ28">
        <f t="shared" si="8"/>
        <v>1109.3506912403373</v>
      </c>
      <c r="AK28">
        <f t="shared" si="30"/>
        <v>882.73939917106759</v>
      </c>
      <c r="AL28">
        <f t="shared" si="9"/>
        <v>-20879.522430694091</v>
      </c>
      <c r="AN28">
        <f t="shared" si="10"/>
        <v>0</v>
      </c>
      <c r="AO28">
        <f t="shared" si="11"/>
        <v>0</v>
      </c>
      <c r="AP28">
        <f t="shared" si="12"/>
        <v>-1.7836824738911596</v>
      </c>
      <c r="AQ28">
        <f t="shared" si="13"/>
        <v>-1343.6001921994605</v>
      </c>
      <c r="AR28">
        <f t="shared" si="14"/>
        <v>-1345.3838746733516</v>
      </c>
      <c r="AS28">
        <f t="shared" si="15"/>
        <v>65.255675784784842</v>
      </c>
      <c r="AT28">
        <f t="shared" si="16"/>
        <v>51.925650283191914</v>
      </c>
      <c r="AU28">
        <f t="shared" si="17"/>
        <v>-1228.2025486053749</v>
      </c>
      <c r="AW28">
        <v>25</v>
      </c>
      <c r="AX28">
        <f>IF(Z28&gt;0, (R28*SUMPRODUCT(K28:$K$98, X28:$X$98)-K28*$AZ$3)/Z28, 0)</f>
        <v>18964.679480897794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4.1016489000000003E-2</v>
      </c>
      <c r="Q29" s="5">
        <f t="shared" si="29"/>
        <v>50</v>
      </c>
      <c r="R29">
        <f t="shared" si="0"/>
        <v>1000000</v>
      </c>
      <c r="S29">
        <f t="shared" si="1"/>
        <v>18076.623577082421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11501.212154060628</v>
      </c>
      <c r="AC29">
        <f t="shared" si="2"/>
        <v>10403.371048356994</v>
      </c>
      <c r="AE29">
        <f t="shared" si="3"/>
        <v>0</v>
      </c>
      <c r="AF29">
        <f t="shared" si="4"/>
        <v>0</v>
      </c>
      <c r="AG29">
        <f t="shared" si="5"/>
        <v>-28.77575838207531</v>
      </c>
      <c r="AH29">
        <f t="shared" si="6"/>
        <v>-24874.627714054135</v>
      </c>
      <c r="AI29">
        <f t="shared" si="7"/>
        <v>-24903.40347243621</v>
      </c>
      <c r="AJ29">
        <f t="shared" si="8"/>
        <v>1097.8411057036337</v>
      </c>
      <c r="AK29">
        <f t="shared" si="30"/>
        <v>805.08485078424405</v>
      </c>
      <c r="AL29">
        <f t="shared" si="9"/>
        <v>-23000.477515948332</v>
      </c>
      <c r="AN29">
        <f t="shared" si="10"/>
        <v>0</v>
      </c>
      <c r="AO29">
        <f t="shared" si="11"/>
        <v>0</v>
      </c>
      <c r="AP29">
        <f t="shared" si="12"/>
        <v>-1.5113261219485699</v>
      </c>
      <c r="AQ29">
        <f t="shared" si="13"/>
        <v>-1306.435581604456</v>
      </c>
      <c r="AR29">
        <f t="shared" si="14"/>
        <v>-1307.9469077264046</v>
      </c>
      <c r="AS29">
        <f t="shared" si="15"/>
        <v>57.659503487919594</v>
      </c>
      <c r="AT29">
        <f t="shared" si="16"/>
        <v>42.283708016300864</v>
      </c>
      <c r="AU29">
        <f t="shared" si="17"/>
        <v>-1208.0036962221841</v>
      </c>
      <c r="AW29">
        <v>26</v>
      </c>
      <c r="AX29">
        <f>IF(Z29&gt;0, (R29*SUMPRODUCT(K29:$K$98, X29:$X$98)-K29*$AZ$3)/Z29, 0)</f>
        <v>18076.623577082421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4.6435859000000003E-2</v>
      </c>
      <c r="Q30" s="5">
        <f t="shared" si="29"/>
        <v>50</v>
      </c>
      <c r="R30">
        <f t="shared" si="0"/>
        <v>1000000</v>
      </c>
      <c r="S30">
        <f t="shared" si="1"/>
        <v>17156.085845381036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10403.371048356994</v>
      </c>
      <c r="AC30">
        <f t="shared" si="2"/>
        <v>9316.3632225523888</v>
      </c>
      <c r="AE30">
        <f t="shared" si="3"/>
        <v>0</v>
      </c>
      <c r="AF30">
        <f t="shared" si="4"/>
        <v>0</v>
      </c>
      <c r="AG30">
        <f t="shared" si="5"/>
        <v>-27.151773739406444</v>
      </c>
      <c r="AH30">
        <f t="shared" si="6"/>
        <v>-26724.54117696235</v>
      </c>
      <c r="AI30">
        <f t="shared" si="7"/>
        <v>-26751.692950701756</v>
      </c>
      <c r="AJ30">
        <f t="shared" si="8"/>
        <v>1087.0078258046051</v>
      </c>
      <c r="AK30">
        <f t="shared" si="30"/>
        <v>728.23597338498962</v>
      </c>
      <c r="AL30">
        <f t="shared" si="9"/>
        <v>-24936.449151512163</v>
      </c>
      <c r="AN30">
        <f t="shared" si="10"/>
        <v>0</v>
      </c>
      <c r="AO30">
        <f t="shared" si="11"/>
        <v>0</v>
      </c>
      <c r="AP30">
        <f t="shared" si="12"/>
        <v>-1.2732438696671997</v>
      </c>
      <c r="AQ30">
        <f t="shared" si="13"/>
        <v>-1253.2094053896535</v>
      </c>
      <c r="AR30">
        <f t="shared" si="14"/>
        <v>-1254.4826492593209</v>
      </c>
      <c r="AS30">
        <f t="shared" si="15"/>
        <v>50.973688266902904</v>
      </c>
      <c r="AT30">
        <f t="shared" si="16"/>
        <v>34.149591760845077</v>
      </c>
      <c r="AU30">
        <f t="shared" si="17"/>
        <v>-1169.3593692315728</v>
      </c>
      <c r="AW30">
        <v>27</v>
      </c>
      <c r="AX30">
        <f>IF(Z30&gt;0, (R30*SUMPRODUCT(K30:$K$98, X30:$X$98)-K30*$AZ$3)/Z30, 0)</f>
        <v>17156.085845381036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5.1834316999999998E-2</v>
      </c>
      <c r="Q31" s="5">
        <f t="shared" si="29"/>
        <v>50</v>
      </c>
      <c r="R31">
        <f t="shared" si="0"/>
        <v>1000000</v>
      </c>
      <c r="S31">
        <f t="shared" si="1"/>
        <v>16211.510393302346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9316.3632225523888</v>
      </c>
      <c r="AC31">
        <f t="shared" si="2"/>
        <v>8259.0714562697394</v>
      </c>
      <c r="AE31">
        <f t="shared" si="3"/>
        <v>0</v>
      </c>
      <c r="AF31">
        <f t="shared" si="4"/>
        <v>0</v>
      </c>
      <c r="AG31">
        <f t="shared" si="5"/>
        <v>-25.472862354891706</v>
      </c>
      <c r="AH31">
        <f t="shared" si="6"/>
        <v>-28147.872942413378</v>
      </c>
      <c r="AI31">
        <f t="shared" si="7"/>
        <v>-28173.345804768269</v>
      </c>
      <c r="AJ31">
        <f t="shared" si="8"/>
        <v>1057.2917662826494</v>
      </c>
      <c r="AK31">
        <f t="shared" si="30"/>
        <v>652.1454255786673</v>
      </c>
      <c r="AL31">
        <f t="shared" si="9"/>
        <v>-26463.908612906955</v>
      </c>
      <c r="AN31">
        <f t="shared" si="10"/>
        <v>0</v>
      </c>
      <c r="AO31">
        <f t="shared" si="11"/>
        <v>0</v>
      </c>
      <c r="AP31">
        <f t="shared" si="12"/>
        <v>-1.0665300934034743</v>
      </c>
      <c r="AQ31">
        <f t="shared" si="13"/>
        <v>-1178.5308278327911</v>
      </c>
      <c r="AR31">
        <f t="shared" si="14"/>
        <v>-1179.5973579261945</v>
      </c>
      <c r="AS31">
        <f t="shared" si="15"/>
        <v>44.268032015318923</v>
      </c>
      <c r="AT31">
        <f t="shared" si="16"/>
        <v>27.304851412644528</v>
      </c>
      <c r="AU31">
        <f t="shared" si="17"/>
        <v>-1108.0244744982313</v>
      </c>
      <c r="AW31">
        <v>28</v>
      </c>
      <c r="AX31">
        <f>IF(Z31&gt;0, (R31*SUMPRODUCT(K31:$K$98, X31:$X$98)-K31*$AZ$3)/Z31, 0)</f>
        <v>16211.510393302346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5.7772715000000002E-2</v>
      </c>
      <c r="Q32" s="5">
        <f t="shared" si="29"/>
        <v>50</v>
      </c>
      <c r="R32">
        <f t="shared" si="0"/>
        <v>1000000</v>
      </c>
      <c r="S32">
        <f t="shared" si="1"/>
        <v>15276.920625178775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8259.0714562697394</v>
      </c>
      <c r="AC32">
        <f t="shared" si="2"/>
        <v>7255.4670919253476</v>
      </c>
      <c r="AE32">
        <f t="shared" si="3"/>
        <v>0</v>
      </c>
      <c r="AF32">
        <f t="shared" si="4"/>
        <v>0</v>
      </c>
      <c r="AG32">
        <f t="shared" si="5"/>
        <v>-23.746497314279402</v>
      </c>
      <c r="AH32">
        <f t="shared" si="6"/>
        <v>-29432.72834126775</v>
      </c>
      <c r="AI32">
        <f t="shared" si="7"/>
        <v>-29456.474838582028</v>
      </c>
      <c r="AJ32">
        <f t="shared" si="8"/>
        <v>1003.6043643443918</v>
      </c>
      <c r="AK32">
        <f t="shared" si="30"/>
        <v>578.13500193888183</v>
      </c>
      <c r="AL32">
        <f t="shared" si="9"/>
        <v>-27874.735472298755</v>
      </c>
      <c r="AN32">
        <f t="shared" si="10"/>
        <v>0</v>
      </c>
      <c r="AO32">
        <f t="shared" si="11"/>
        <v>0</v>
      </c>
      <c r="AP32">
        <f t="shared" si="12"/>
        <v>-0.88772183334314025</v>
      </c>
      <c r="AQ32">
        <f t="shared" si="13"/>
        <v>-1100.2917700914695</v>
      </c>
      <c r="AR32">
        <f t="shared" si="14"/>
        <v>-1101.1794919248125</v>
      </c>
      <c r="AS32">
        <f t="shared" si="15"/>
        <v>37.518017688075851</v>
      </c>
      <c r="AT32">
        <f t="shared" si="16"/>
        <v>21.612579617475181</v>
      </c>
      <c r="AU32">
        <f t="shared" si="17"/>
        <v>-1042.0488946192615</v>
      </c>
      <c r="AW32">
        <v>29</v>
      </c>
      <c r="AX32">
        <f>IF(Z32&gt;0, (R32*SUMPRODUCT(K32:$K$98, X32:$X$98)-K32*$AZ$3)/Z32, 0)</f>
        <v>15276.920625178775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6.4089452000000005E-2</v>
      </c>
      <c r="Q33" s="5">
        <f t="shared" si="29"/>
        <v>50</v>
      </c>
      <c r="R33">
        <f t="shared" si="0"/>
        <v>1000000</v>
      </c>
      <c r="S33">
        <f t="shared" si="1"/>
        <v>14352.393859853773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7255.4670919253476</v>
      </c>
      <c r="AC33">
        <f t="shared" si="2"/>
        <v>6311.3596642342363</v>
      </c>
      <c r="AE33">
        <f t="shared" si="3"/>
        <v>0</v>
      </c>
      <c r="AF33">
        <f t="shared" si="4"/>
        <v>0</v>
      </c>
      <c r="AG33">
        <f t="shared" si="5"/>
        <v>-21.987132341344967</v>
      </c>
      <c r="AH33">
        <f t="shared" si="6"/>
        <v>-30437.999995832775</v>
      </c>
      <c r="AI33">
        <f t="shared" si="7"/>
        <v>-30459.987128174122</v>
      </c>
      <c r="AJ33">
        <f t="shared" si="8"/>
        <v>944.1074276911113</v>
      </c>
      <c r="AK33">
        <f t="shared" si="30"/>
        <v>507.8826964347744</v>
      </c>
      <c r="AL33">
        <f t="shared" si="9"/>
        <v>-29007.997004048237</v>
      </c>
      <c r="AN33">
        <f t="shared" si="10"/>
        <v>0</v>
      </c>
      <c r="AO33">
        <f t="shared" si="11"/>
        <v>0</v>
      </c>
      <c r="AP33">
        <f t="shared" si="12"/>
        <v>-0.73388482962706392</v>
      </c>
      <c r="AQ33">
        <f t="shared" si="13"/>
        <v>-1015.957246917807</v>
      </c>
      <c r="AR33">
        <f t="shared" si="14"/>
        <v>-1016.691131747434</v>
      </c>
      <c r="AS33">
        <f t="shared" si="15"/>
        <v>31.512345855937742</v>
      </c>
      <c r="AT33">
        <f t="shared" si="16"/>
        <v>16.95206998152667</v>
      </c>
      <c r="AU33">
        <f t="shared" si="17"/>
        <v>-968.2267159099697</v>
      </c>
      <c r="AW33">
        <v>30</v>
      </c>
      <c r="AX33">
        <f>IF(Z33&gt;0, (R33*SUMPRODUCT(K33:$K$98, X33:$X$98)-K33*$AZ$3)/Z33, 0)</f>
        <v>14352.393859853773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7.1121990999999996E-2</v>
      </c>
      <c r="Q34" s="5">
        <f t="shared" si="29"/>
        <v>50</v>
      </c>
      <c r="R34">
        <f t="shared" si="0"/>
        <v>1000000</v>
      </c>
      <c r="S34">
        <f t="shared" si="1"/>
        <v>13450.280323497915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6311.3596642342363</v>
      </c>
      <c r="AC34">
        <f t="shared" si="2"/>
        <v>5434.8527230310337</v>
      </c>
      <c r="AE34">
        <f t="shared" si="3"/>
        <v>0</v>
      </c>
      <c r="AF34">
        <f t="shared" si="4"/>
        <v>0</v>
      </c>
      <c r="AG34">
        <f t="shared" si="5"/>
        <v>-20.203492389434572</v>
      </c>
      <c r="AH34">
        <f t="shared" si="6"/>
        <v>-31275.372569938911</v>
      </c>
      <c r="AI34">
        <f t="shared" si="7"/>
        <v>-31295.576062328346</v>
      </c>
      <c r="AJ34">
        <f t="shared" si="8"/>
        <v>876.50694120320259</v>
      </c>
      <c r="AK34">
        <f t="shared" si="30"/>
        <v>441.79517649639661</v>
      </c>
      <c r="AL34">
        <f t="shared" si="9"/>
        <v>-29977.273944628745</v>
      </c>
      <c r="AN34">
        <f t="shared" si="10"/>
        <v>0</v>
      </c>
      <c r="AO34">
        <f t="shared" si="11"/>
        <v>0</v>
      </c>
      <c r="AP34">
        <f t="shared" si="12"/>
        <v>-0.60209877775269705</v>
      </c>
      <c r="AQ34">
        <f t="shared" si="13"/>
        <v>-932.05982585308152</v>
      </c>
      <c r="AR34">
        <f t="shared" si="14"/>
        <v>-932.66192463083416</v>
      </c>
      <c r="AS34">
        <f t="shared" si="15"/>
        <v>26.121412467588389</v>
      </c>
      <c r="AT34">
        <f t="shared" si="16"/>
        <v>13.166255153224132</v>
      </c>
      <c r="AU34">
        <f t="shared" si="17"/>
        <v>-893.37425701002167</v>
      </c>
      <c r="AW34">
        <v>31</v>
      </c>
      <c r="AX34">
        <f>IF(Z34&gt;0, (R34*SUMPRODUCT(K34:$K$98, X34:$X$98)-K34*$AZ$3)/Z34, 0)</f>
        <v>13450.280323497915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7.9233461000000005E-2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12573.736164253805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5434.8527230310337</v>
      </c>
      <c r="AC35">
        <f t="shared" ref="AC35:AC66" si="33">S35*Z35</f>
        <v>4627.3020987088466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-18.400664839238164</v>
      </c>
      <c r="AH35">
        <f t="shared" ref="AH35:AH66" si="37">-X35*R35</f>
        <v>-32015.852526041221</v>
      </c>
      <c r="AI35">
        <f t="shared" ref="AI35:AI66" si="38">SUM(AE35:AH35)</f>
        <v>-32034.253190880459</v>
      </c>
      <c r="AJ35">
        <f t="shared" ref="AJ35:AJ66" si="39">AB35-AC35</f>
        <v>807.5506243221871</v>
      </c>
      <c r="AK35">
        <f t="shared" si="30"/>
        <v>380.4396906121724</v>
      </c>
      <c r="AL35">
        <f t="shared" ref="AL35:AL66" si="40">SUM(AI35:AK35)</f>
        <v>-30846.2628759461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-0.48961733924103035</v>
      </c>
      <c r="AQ35">
        <f t="shared" ref="AQ35:AQ66" si="44">AH35*$K35</f>
        <v>-851.89946473599969</v>
      </c>
      <c r="AR35">
        <f t="shared" ref="AR35:AR66" si="45">AI35*$K35</f>
        <v>-852.38908207524082</v>
      </c>
      <c r="AS35">
        <f t="shared" ref="AS35:AS66" si="46">AJ35*$K35</f>
        <v>21.487853370380304</v>
      </c>
      <c r="AT35">
        <f t="shared" ref="AT35:AT66" si="47">AK35*$K35</f>
        <v>10.122996679011555</v>
      </c>
      <c r="AU35">
        <f t="shared" ref="AU35:AU66" si="48">AL35*$K35</f>
        <v>-820.77823202584898</v>
      </c>
      <c r="AW35">
        <v>32</v>
      </c>
      <c r="AX35">
        <f>IF(Z35&gt;0, (R35*SUMPRODUCT(K35:$K$98, X35:$X$98)-K35*$AZ$3)/Z35, 0)</f>
        <v>12573.736164253805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8.7905784000000001E-2</v>
      </c>
      <c r="Q36" s="5">
        <f t="shared" si="29"/>
        <v>50</v>
      </c>
      <c r="R36">
        <f t="shared" si="31"/>
        <v>1000000</v>
      </c>
      <c r="S36">
        <f t="shared" si="32"/>
        <v>11707.152079900065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4627.3020987088466</v>
      </c>
      <c r="AC36">
        <f t="shared" si="33"/>
        <v>3886.5715639111481</v>
      </c>
      <c r="AE36">
        <f t="shared" si="34"/>
        <v>0</v>
      </c>
      <c r="AF36">
        <f t="shared" si="35"/>
        <v>0</v>
      </c>
      <c r="AG36">
        <f t="shared" si="36"/>
        <v>-16.599133322031317</v>
      </c>
      <c r="AH36">
        <f t="shared" si="37"/>
        <v>-32350.497376289299</v>
      </c>
      <c r="AI36">
        <f t="shared" si="38"/>
        <v>-32367.096509611329</v>
      </c>
      <c r="AJ36">
        <f t="shared" si="39"/>
        <v>740.73053479769851</v>
      </c>
      <c r="AK36">
        <f t="shared" si="30"/>
        <v>323.91114690961928</v>
      </c>
      <c r="AL36">
        <f t="shared" si="40"/>
        <v>-31302.45482790401</v>
      </c>
      <c r="AN36">
        <f t="shared" si="41"/>
        <v>0</v>
      </c>
      <c r="AO36">
        <f t="shared" si="42"/>
        <v>0</v>
      </c>
      <c r="AP36">
        <f t="shared" si="43"/>
        <v>-0.39435800873450289</v>
      </c>
      <c r="AQ36">
        <f t="shared" si="44"/>
        <v>-768.57492974958461</v>
      </c>
      <c r="AR36">
        <f t="shared" si="45"/>
        <v>-768.96928775831907</v>
      </c>
      <c r="AS36">
        <f t="shared" si="46"/>
        <v>17.598088589598515</v>
      </c>
      <c r="AT36">
        <f t="shared" si="47"/>
        <v>7.695399056325833</v>
      </c>
      <c r="AU36">
        <f t="shared" si="48"/>
        <v>-743.67580011239465</v>
      </c>
      <c r="AW36">
        <v>33</v>
      </c>
      <c r="AX36">
        <f>IF(Z36&gt;0, (R36*SUMPRODUCT(K36:$K$98, X36:$X$98)-K36*$AZ$3)/Z36, 0)</f>
        <v>11707.152079900065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31"/>
        <v>1000000</v>
      </c>
      <c r="S37">
        <f t="shared" si="32"/>
        <v>10853.654146438499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3886.5715639111481</v>
      </c>
      <c r="AC37">
        <f t="shared" si="33"/>
        <v>3217.2546073207604</v>
      </c>
      <c r="AE37">
        <f t="shared" si="34"/>
        <v>0</v>
      </c>
      <c r="AF37">
        <f t="shared" si="35"/>
        <v>0</v>
      </c>
      <c r="AG37">
        <f t="shared" si="36"/>
        <v>-14.821066545484433</v>
      </c>
      <c r="AH37">
        <f t="shared" si="37"/>
        <v>-32241.508866531403</v>
      </c>
      <c r="AI37">
        <f t="shared" si="38"/>
        <v>-32256.32993307689</v>
      </c>
      <c r="AJ37">
        <f t="shared" si="39"/>
        <v>669.31695659038769</v>
      </c>
      <c r="AK37">
        <f t="shared" si="30"/>
        <v>272.06000947378038</v>
      </c>
      <c r="AL37">
        <f t="shared" si="40"/>
        <v>-31314.952967012719</v>
      </c>
      <c r="AN37">
        <f t="shared" si="41"/>
        <v>0</v>
      </c>
      <c r="AO37">
        <f t="shared" si="42"/>
        <v>0</v>
      </c>
      <c r="AP37">
        <f t="shared" si="43"/>
        <v>-0.31438852520655175</v>
      </c>
      <c r="AQ37">
        <f t="shared" si="44"/>
        <v>-683.9157217110693</v>
      </c>
      <c r="AR37">
        <f t="shared" si="45"/>
        <v>-684.23011023627589</v>
      </c>
      <c r="AS37">
        <f t="shared" si="46"/>
        <v>14.197734706366353</v>
      </c>
      <c r="AT37">
        <f t="shared" si="47"/>
        <v>5.7710114777267298</v>
      </c>
      <c r="AU37">
        <f t="shared" si="48"/>
        <v>-664.26136405218267</v>
      </c>
      <c r="AW37">
        <v>34</v>
      </c>
      <c r="AX37">
        <f>IF(Z37&gt;0, (R37*SUMPRODUCT(K37:$K$98, X37:$X$98)-K37*$AZ$3)/Z37, 0)</f>
        <v>10853.654146438499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0.107494799</v>
      </c>
      <c r="Q38" s="5">
        <f t="shared" si="60"/>
        <v>50</v>
      </c>
      <c r="R38">
        <f t="shared" si="31"/>
        <v>1000000</v>
      </c>
      <c r="S38">
        <f t="shared" si="32"/>
        <v>10023.044979565804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3217.2546073207604</v>
      </c>
      <c r="AC38">
        <f t="shared" si="33"/>
        <v>2621.9620759304007</v>
      </c>
      <c r="AE38">
        <f t="shared" si="34"/>
        <v>0</v>
      </c>
      <c r="AF38">
        <f t="shared" si="35"/>
        <v>0</v>
      </c>
      <c r="AG38">
        <f t="shared" si="36"/>
        <v>-13.079668310757114</v>
      </c>
      <c r="AH38">
        <f t="shared" si="37"/>
        <v>-31863.751385449468</v>
      </c>
      <c r="AI38">
        <f t="shared" si="38"/>
        <v>-31876.831053760226</v>
      </c>
      <c r="AJ38">
        <f t="shared" si="39"/>
        <v>595.29253139035973</v>
      </c>
      <c r="AK38">
        <f t="shared" si="30"/>
        <v>225.20782251245325</v>
      </c>
      <c r="AL38">
        <f t="shared" si="40"/>
        <v>-31056.330699857415</v>
      </c>
      <c r="AN38">
        <f t="shared" si="41"/>
        <v>0</v>
      </c>
      <c r="AO38">
        <f t="shared" si="42"/>
        <v>0</v>
      </c>
      <c r="AP38">
        <f t="shared" si="43"/>
        <v>-0.24772277556205491</v>
      </c>
      <c r="AQ38">
        <f t="shared" si="44"/>
        <v>-603.48448794615558</v>
      </c>
      <c r="AR38">
        <f t="shared" si="45"/>
        <v>-603.73221072171771</v>
      </c>
      <c r="AS38">
        <f t="shared" si="46"/>
        <v>11.274560993729471</v>
      </c>
      <c r="AT38">
        <f t="shared" si="47"/>
        <v>4.2653304002509689</v>
      </c>
      <c r="AU38">
        <f t="shared" si="48"/>
        <v>-588.19231932773721</v>
      </c>
      <c r="AW38">
        <v>35</v>
      </c>
      <c r="AX38">
        <f>IF(Z38&gt;0, (R38*SUMPRODUCT(K38:$K$98, X38:$X$98)-K38*$AZ$3)/Z38, 0)</f>
        <v>10023.044979565804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0.119195734</v>
      </c>
      <c r="Q39" s="5">
        <f t="shared" si="60"/>
        <v>50</v>
      </c>
      <c r="R39">
        <f t="shared" si="31"/>
        <v>1000000</v>
      </c>
      <c r="S39">
        <f t="shared" si="32"/>
        <v>9208.2377838727043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2621.9620759304007</v>
      </c>
      <c r="AC39">
        <f t="shared" si="33"/>
        <v>2097.6054364848806</v>
      </c>
      <c r="AE39">
        <f t="shared" si="34"/>
        <v>0</v>
      </c>
      <c r="AF39">
        <f t="shared" si="35"/>
        <v>0</v>
      </c>
      <c r="AG39">
        <f t="shared" si="36"/>
        <v>-11.38983096287231</v>
      </c>
      <c r="AH39">
        <f t="shared" si="37"/>
        <v>-31180.813295544689</v>
      </c>
      <c r="AI39">
        <f t="shared" si="38"/>
        <v>-31192.20312650756</v>
      </c>
      <c r="AJ39">
        <f t="shared" si="39"/>
        <v>524.35663944552016</v>
      </c>
      <c r="AK39">
        <f t="shared" si="30"/>
        <v>183.53734531512808</v>
      </c>
      <c r="AL39">
        <f t="shared" si="40"/>
        <v>-30484.309141746911</v>
      </c>
      <c r="AN39">
        <f t="shared" si="41"/>
        <v>0</v>
      </c>
      <c r="AO39">
        <f t="shared" si="42"/>
        <v>0</v>
      </c>
      <c r="AP39">
        <f t="shared" si="43"/>
        <v>-0.19260540155785533</v>
      </c>
      <c r="AQ39">
        <f t="shared" si="44"/>
        <v>-527.2767511006499</v>
      </c>
      <c r="AR39">
        <f t="shared" si="45"/>
        <v>-527.4693565022078</v>
      </c>
      <c r="AS39">
        <f t="shared" si="46"/>
        <v>8.867025457106795</v>
      </c>
      <c r="AT39">
        <f t="shared" si="47"/>
        <v>3.1036706524017013</v>
      </c>
      <c r="AU39">
        <f t="shared" si="48"/>
        <v>-515.49866039269921</v>
      </c>
      <c r="AW39">
        <v>36</v>
      </c>
      <c r="AX39">
        <f>IF(Z39&gt;0, (R39*SUMPRODUCT(K39:$K$98, X39:$X$98)-K39*$AZ$3)/Z39, 0)</f>
        <v>9208.2377838727043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0.13258683600000001</v>
      </c>
      <c r="Q40" s="5">
        <f t="shared" si="60"/>
        <v>50</v>
      </c>
      <c r="R40">
        <f t="shared" si="31"/>
        <v>1000000</v>
      </c>
      <c r="S40">
        <f t="shared" si="32"/>
        <v>8401.6673588559079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2097.6054364848806</v>
      </c>
      <c r="AC40">
        <f t="shared" si="33"/>
        <v>1640.9785501169401</v>
      </c>
      <c r="AE40">
        <f t="shared" si="34"/>
        <v>0</v>
      </c>
      <c r="AF40">
        <f t="shared" si="35"/>
        <v>0</v>
      </c>
      <c r="AG40">
        <f t="shared" si="36"/>
        <v>-9.7657910033015138</v>
      </c>
      <c r="AH40">
        <f t="shared" si="37"/>
        <v>-30202.832998841463</v>
      </c>
      <c r="AI40">
        <f t="shared" si="38"/>
        <v>-30212.598789844764</v>
      </c>
      <c r="AJ40">
        <f t="shared" si="39"/>
        <v>456.62688636794041</v>
      </c>
      <c r="AK40">
        <f t="shared" ref="AK40:AK71" si="61">G40*SUM(AB40:AB40, AE40:AF40)</f>
        <v>146.83238055394165</v>
      </c>
      <c r="AL40">
        <f t="shared" si="40"/>
        <v>-29609.139522922884</v>
      </c>
      <c r="AN40">
        <f t="shared" si="41"/>
        <v>0</v>
      </c>
      <c r="AO40">
        <f t="shared" si="42"/>
        <v>0</v>
      </c>
      <c r="AP40">
        <f t="shared" si="43"/>
        <v>-0.14744857745822434</v>
      </c>
      <c r="AQ40">
        <f t="shared" si="44"/>
        <v>-456.0167998047412</v>
      </c>
      <c r="AR40">
        <f t="shared" si="45"/>
        <v>-456.16424838219945</v>
      </c>
      <c r="AS40">
        <f t="shared" si="46"/>
        <v>6.8943708503867427</v>
      </c>
      <c r="AT40">
        <f t="shared" si="47"/>
        <v>2.2169454200037726</v>
      </c>
      <c r="AU40">
        <f t="shared" si="48"/>
        <v>-447.05293211180896</v>
      </c>
      <c r="AW40">
        <v>37</v>
      </c>
      <c r="AX40">
        <f>IF(Z40&gt;0, (R40*SUMPRODUCT(K40:$K$98, X40:$X$98)-K40*$AZ$3)/Z40, 0)</f>
        <v>8401.6673588559079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0.14803979</v>
      </c>
      <c r="Q41" s="5">
        <f t="shared" si="60"/>
        <v>50</v>
      </c>
      <c r="R41">
        <f t="shared" si="31"/>
        <v>1000000</v>
      </c>
      <c r="S41">
        <f t="shared" si="32"/>
        <v>7589.2735502793857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1640.9785501169401</v>
      </c>
      <c r="AC41">
        <f t="shared" si="33"/>
        <v>1248.0419866806897</v>
      </c>
      <c r="AE41">
        <f t="shared" si="34"/>
        <v>0</v>
      </c>
      <c r="AF41">
        <f t="shared" si="35"/>
        <v>0</v>
      </c>
      <c r="AG41">
        <f t="shared" si="36"/>
        <v>-8.2224074439558521</v>
      </c>
      <c r="AH41">
        <f t="shared" si="37"/>
        <v>-28914.51298625291</v>
      </c>
      <c r="AI41">
        <f t="shared" si="38"/>
        <v>-28922.735393696865</v>
      </c>
      <c r="AJ41">
        <f t="shared" si="39"/>
        <v>392.93656343625048</v>
      </c>
      <c r="AK41">
        <f t="shared" si="61"/>
        <v>114.86849850818582</v>
      </c>
      <c r="AL41">
        <f t="shared" si="40"/>
        <v>-28414.930331752428</v>
      </c>
      <c r="AN41">
        <f t="shared" si="41"/>
        <v>0</v>
      </c>
      <c r="AO41">
        <f t="shared" si="42"/>
        <v>0</v>
      </c>
      <c r="AP41">
        <f t="shared" si="43"/>
        <v>-0.1108444957508284</v>
      </c>
      <c r="AQ41">
        <f t="shared" si="44"/>
        <v>-389.79029361989757</v>
      </c>
      <c r="AR41">
        <f t="shared" si="45"/>
        <v>-389.90113811564839</v>
      </c>
      <c r="AS41">
        <f t="shared" si="46"/>
        <v>5.2970927958782914</v>
      </c>
      <c r="AT41">
        <f t="shared" si="47"/>
        <v>1.5485173754256254</v>
      </c>
      <c r="AU41">
        <f t="shared" si="48"/>
        <v>-383.05552794434448</v>
      </c>
      <c r="AW41">
        <v>38</v>
      </c>
      <c r="AX41">
        <f>IF(Z41&gt;0, (R41*SUMPRODUCT(K41:$K$98, X41:$X$98)-K41*$AZ$3)/Z41, 0)</f>
        <v>7589.2735502793857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0.16585403400000001</v>
      </c>
      <c r="Q42" s="5">
        <f t="shared" si="60"/>
        <v>50</v>
      </c>
      <c r="R42">
        <f t="shared" si="31"/>
        <v>1000000</v>
      </c>
      <c r="S42">
        <f t="shared" si="32"/>
        <v>6748.1605649883568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1248.0419866806897</v>
      </c>
      <c r="AC42">
        <f t="shared" si="33"/>
        <v>914.5733326755161</v>
      </c>
      <c r="AE42">
        <f t="shared" si="34"/>
        <v>0</v>
      </c>
      <c r="AF42">
        <f t="shared" si="35"/>
        <v>0</v>
      </c>
      <c r="AG42">
        <f t="shared" si="36"/>
        <v>-6.7764639257445856</v>
      </c>
      <c r="AH42">
        <f t="shared" si="37"/>
        <v>-27274.388875434142</v>
      </c>
      <c r="AI42">
        <f t="shared" si="38"/>
        <v>-27281.165339359886</v>
      </c>
      <c r="AJ42">
        <f t="shared" si="39"/>
        <v>333.46865400517356</v>
      </c>
      <c r="AK42">
        <f t="shared" si="61"/>
        <v>87.362939067648284</v>
      </c>
      <c r="AL42">
        <f t="shared" si="40"/>
        <v>-26860.333746287066</v>
      </c>
      <c r="AN42">
        <f t="shared" si="41"/>
        <v>0</v>
      </c>
      <c r="AO42">
        <f t="shared" si="42"/>
        <v>0</v>
      </c>
      <c r="AP42">
        <f t="shared" si="43"/>
        <v>-8.1564325023526202E-2</v>
      </c>
      <c r="AQ42">
        <f t="shared" si="44"/>
        <v>-328.28583512447767</v>
      </c>
      <c r="AR42">
        <f t="shared" si="45"/>
        <v>-328.36739944950119</v>
      </c>
      <c r="AS42">
        <f t="shared" si="46"/>
        <v>4.0137667636808363</v>
      </c>
      <c r="AT42">
        <f t="shared" si="47"/>
        <v>1.0515364997447723</v>
      </c>
      <c r="AU42">
        <f t="shared" si="48"/>
        <v>-323.30209618607557</v>
      </c>
      <c r="AW42">
        <v>39</v>
      </c>
      <c r="AX42">
        <f>IF(Z42&gt;0, (R42*SUMPRODUCT(K42:$K$98, X42:$X$98)-K42*$AZ$3)/Z42, 0)</f>
        <v>6748.1605649883568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0.18707617900000001</v>
      </c>
      <c r="Q43" s="5">
        <f t="shared" si="60"/>
        <v>50</v>
      </c>
      <c r="R43">
        <f t="shared" si="31"/>
        <v>1000000</v>
      </c>
      <c r="S43">
        <f t="shared" si="32"/>
        <v>5849.8117227390549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914.5733326755161</v>
      </c>
      <c r="AC43">
        <f t="shared" si="33"/>
        <v>636.57467577847035</v>
      </c>
      <c r="AE43">
        <f t="shared" si="34"/>
        <v>0</v>
      </c>
      <c r="AF43">
        <f t="shared" si="35"/>
        <v>0</v>
      </c>
      <c r="AG43">
        <f t="shared" si="36"/>
        <v>-5.4409843081275033</v>
      </c>
      <c r="AH43">
        <f t="shared" si="37"/>
        <v>-25354.299567192738</v>
      </c>
      <c r="AI43">
        <f t="shared" si="38"/>
        <v>-25359.740551500865</v>
      </c>
      <c r="AJ43">
        <f t="shared" si="39"/>
        <v>277.99865689704575</v>
      </c>
      <c r="AK43">
        <f t="shared" si="61"/>
        <v>64.020133287286129</v>
      </c>
      <c r="AL43">
        <f t="shared" si="40"/>
        <v>-25017.721761316534</v>
      </c>
      <c r="AN43">
        <f t="shared" si="41"/>
        <v>0</v>
      </c>
      <c r="AO43">
        <f t="shared" si="42"/>
        <v>0</v>
      </c>
      <c r="AP43">
        <f t="shared" si="43"/>
        <v>-5.8473160272478189E-2</v>
      </c>
      <c r="AQ43">
        <f t="shared" si="44"/>
        <v>-272.47754050206009</v>
      </c>
      <c r="AR43">
        <f t="shared" si="45"/>
        <v>-272.53601366233261</v>
      </c>
      <c r="AS43">
        <f t="shared" si="46"/>
        <v>2.9875954606215163</v>
      </c>
      <c r="AT43">
        <f t="shared" si="47"/>
        <v>0.68801145204206571</v>
      </c>
      <c r="AU43">
        <f t="shared" si="48"/>
        <v>-268.86040674966904</v>
      </c>
      <c r="AW43">
        <v>40</v>
      </c>
      <c r="AX43">
        <f>IF(Z43&gt;0, (R43*SUMPRODUCT(K43:$K$98, X43:$X$98)-K43*$AZ$3)/Z43, 0)</f>
        <v>5849.8117227390549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0.21155222800000001</v>
      </c>
      <c r="Q44" s="5">
        <f t="shared" si="60"/>
        <v>50</v>
      </c>
      <c r="R44">
        <f t="shared" si="31"/>
        <v>1000000</v>
      </c>
      <c r="S44">
        <f t="shared" si="32"/>
        <v>4828.1698303235389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636.57467577847035</v>
      </c>
      <c r="AC44">
        <f t="shared" si="33"/>
        <v>408.99640155090299</v>
      </c>
      <c r="AE44">
        <f t="shared" si="34"/>
        <v>0</v>
      </c>
      <c r="AF44">
        <f t="shared" si="35"/>
        <v>0</v>
      </c>
      <c r="AG44">
        <f t="shared" si="36"/>
        <v>-4.2355221121488169</v>
      </c>
      <c r="AH44">
        <f t="shared" si="37"/>
        <v>-23021.047057948239</v>
      </c>
      <c r="AI44">
        <f t="shared" si="38"/>
        <v>-23025.282580060386</v>
      </c>
      <c r="AJ44">
        <f t="shared" si="39"/>
        <v>227.57827422756736</v>
      </c>
      <c r="AK44">
        <f t="shared" si="61"/>
        <v>44.560227304492926</v>
      </c>
      <c r="AL44">
        <f t="shared" si="40"/>
        <v>-22753.144078528327</v>
      </c>
      <c r="AN44">
        <f t="shared" si="41"/>
        <v>0</v>
      </c>
      <c r="AO44">
        <f t="shared" si="42"/>
        <v>0</v>
      </c>
      <c r="AP44">
        <f t="shared" si="43"/>
        <v>-4.0641340478490683E-2</v>
      </c>
      <c r="AQ44">
        <f t="shared" si="44"/>
        <v>-220.8951309614973</v>
      </c>
      <c r="AR44">
        <f t="shared" si="45"/>
        <v>-220.93577230197576</v>
      </c>
      <c r="AS44">
        <f t="shared" si="46"/>
        <v>2.1836944498201492</v>
      </c>
      <c r="AT44">
        <f t="shared" si="47"/>
        <v>0.42757122303442818</v>
      </c>
      <c r="AU44">
        <f t="shared" si="48"/>
        <v>-218.3245066291212</v>
      </c>
      <c r="AW44">
        <v>41</v>
      </c>
      <c r="AX44">
        <f>IF(Z44&gt;0, (R44*SUMPRODUCT(K44:$K$98, X44:$X$98)-K44*$AZ$3)/Z44, 0)</f>
        <v>4828.1698303235389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0.23965956799999999</v>
      </c>
      <c r="Q45" s="5">
        <f t="shared" si="60"/>
        <v>50</v>
      </c>
      <c r="R45">
        <f t="shared" si="31"/>
        <v>1000000</v>
      </c>
      <c r="S45">
        <f t="shared" si="32"/>
        <v>3590.055167066801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408.99640155090299</v>
      </c>
      <c r="AC45">
        <f t="shared" si="33"/>
        <v>228.18990119163158</v>
      </c>
      <c r="AE45">
        <f t="shared" si="34"/>
        <v>0</v>
      </c>
      <c r="AF45">
        <f t="shared" si="35"/>
        <v>0</v>
      </c>
      <c r="AG45">
        <f t="shared" si="36"/>
        <v>-3.1780834913752956</v>
      </c>
      <c r="AH45">
        <f t="shared" si="37"/>
        <v>-20301.667993040661</v>
      </c>
      <c r="AI45">
        <f t="shared" si="38"/>
        <v>-20304.846076532038</v>
      </c>
      <c r="AJ45">
        <f t="shared" si="39"/>
        <v>180.80650035927141</v>
      </c>
      <c r="AK45">
        <f t="shared" si="61"/>
        <v>28.629748108563213</v>
      </c>
      <c r="AL45">
        <f t="shared" si="40"/>
        <v>-20095.409828064203</v>
      </c>
      <c r="AN45">
        <f t="shared" si="41"/>
        <v>0</v>
      </c>
      <c r="AO45">
        <f t="shared" si="42"/>
        <v>0</v>
      </c>
      <c r="AP45">
        <f t="shared" si="43"/>
        <v>-2.7227536581865875E-2</v>
      </c>
      <c r="AQ45">
        <f t="shared" si="44"/>
        <v>-173.93010896457122</v>
      </c>
      <c r="AR45">
        <f t="shared" si="45"/>
        <v>-173.95733650115312</v>
      </c>
      <c r="AS45">
        <f t="shared" si="46"/>
        <v>1.5490202243367894</v>
      </c>
      <c r="AT45">
        <f t="shared" si="47"/>
        <v>0.2452791174526944</v>
      </c>
      <c r="AU45">
        <f t="shared" si="48"/>
        <v>-172.16303715936363</v>
      </c>
      <c r="AW45">
        <v>42</v>
      </c>
      <c r="AX45">
        <f>IF(Z45&gt;0, (R45*SUMPRODUCT(K45:$K$98, X45:$X$98)-K45*$AZ$3)/Z45, 0)</f>
        <v>3590.055167066801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0.27212731099999998</v>
      </c>
      <c r="Q46" s="5">
        <f t="shared" si="60"/>
        <v>50</v>
      </c>
      <c r="R46">
        <f t="shared" si="31"/>
        <v>1000000</v>
      </c>
      <c r="S46">
        <f t="shared" si="32"/>
        <v>1973.587930253821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228.18990119163158</v>
      </c>
      <c r="AC46">
        <f t="shared" si="33"/>
        <v>90.053212407619185</v>
      </c>
      <c r="AE46">
        <f t="shared" si="34"/>
        <v>0</v>
      </c>
      <c r="AF46">
        <f t="shared" si="35"/>
        <v>0</v>
      </c>
      <c r="AG46">
        <f t="shared" si="36"/>
        <v>-2.2814593418200917</v>
      </c>
      <c r="AH46">
        <f t="shared" si="37"/>
        <v>-17296.866292829014</v>
      </c>
      <c r="AI46">
        <f t="shared" si="38"/>
        <v>-17299.147752170833</v>
      </c>
      <c r="AJ46">
        <f t="shared" si="39"/>
        <v>138.13668878401239</v>
      </c>
      <c r="AK46">
        <f t="shared" si="61"/>
        <v>15.973293083414212</v>
      </c>
      <c r="AL46">
        <f t="shared" si="40"/>
        <v>-17145.037770303406</v>
      </c>
      <c r="AN46">
        <f t="shared" si="41"/>
        <v>0</v>
      </c>
      <c r="AO46">
        <f t="shared" si="42"/>
        <v>0</v>
      </c>
      <c r="AP46">
        <f t="shared" si="43"/>
        <v>-1.7451700804348144E-2</v>
      </c>
      <c r="AQ46">
        <f t="shared" si="44"/>
        <v>-132.30993419959447</v>
      </c>
      <c r="AR46">
        <f t="shared" si="45"/>
        <v>-132.32738590039881</v>
      </c>
      <c r="AS46">
        <f t="shared" si="46"/>
        <v>1.0566570784639648</v>
      </c>
      <c r="AT46">
        <f t="shared" si="47"/>
        <v>0.12218544799028491</v>
      </c>
      <c r="AU46">
        <f t="shared" si="48"/>
        <v>-131.14854337394456</v>
      </c>
      <c r="AW46">
        <v>43</v>
      </c>
      <c r="AX46">
        <f>IF(Z46&gt;0, (R46*SUMPRODUCT(K46:$K$98, X46:$X$98)-K46*$AZ$3)/Z46, 0)</f>
        <v>1973.587930253821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0.30842977500000002</v>
      </c>
      <c r="Q47" s="5">
        <f t="shared" si="60"/>
        <v>50</v>
      </c>
      <c r="R47">
        <f t="shared" si="31"/>
        <v>1000000</v>
      </c>
      <c r="S47">
        <f t="shared" si="32"/>
        <v>-331.14077481201792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90.053212407619185</v>
      </c>
      <c r="AC47">
        <f t="shared" si="33"/>
        <v>-10.298310916476282</v>
      </c>
      <c r="AE47">
        <f t="shared" si="34"/>
        <v>0</v>
      </c>
      <c r="AF47">
        <f t="shared" si="35"/>
        <v>0</v>
      </c>
      <c r="AG47">
        <f t="shared" si="36"/>
        <v>-1.5549747569326717</v>
      </c>
      <c r="AH47">
        <f t="shared" si="37"/>
        <v>-14073.39982938438</v>
      </c>
      <c r="AI47">
        <f t="shared" si="38"/>
        <v>-14074.954804141313</v>
      </c>
      <c r="AJ47">
        <f t="shared" si="39"/>
        <v>100.35152332409547</v>
      </c>
      <c r="AK47">
        <f t="shared" si="61"/>
        <v>6.3037248685333438</v>
      </c>
      <c r="AL47">
        <f t="shared" si="40"/>
        <v>-13968.299555948683</v>
      </c>
      <c r="AN47">
        <f t="shared" si="41"/>
        <v>0</v>
      </c>
      <c r="AO47">
        <f t="shared" si="42"/>
        <v>0</v>
      </c>
      <c r="AP47">
        <f t="shared" si="43"/>
        <v>-1.062014253915379E-2</v>
      </c>
      <c r="AQ47">
        <f t="shared" si="44"/>
        <v>-96.118288436650303</v>
      </c>
      <c r="AR47">
        <f t="shared" si="45"/>
        <v>-96.128908579189456</v>
      </c>
      <c r="AS47">
        <f t="shared" si="46"/>
        <v>0.68537928154241756</v>
      </c>
      <c r="AT47">
        <f t="shared" si="47"/>
        <v>4.3053082587327998E-2</v>
      </c>
      <c r="AU47">
        <f t="shared" si="48"/>
        <v>-95.400476215059697</v>
      </c>
      <c r="AW47">
        <v>44</v>
      </c>
      <c r="AX47">
        <f>IF(Z47&gt;0, (R47*SUMPRODUCT(K47:$K$98, X47:$X$98)-K47*$AZ$3)/Z47, 0)</f>
        <v>-331.14077481201792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0.34883407700000002</v>
      </c>
      <c r="Q48" s="5">
        <f t="shared" si="60"/>
        <v>50</v>
      </c>
      <c r="R48">
        <f t="shared" si="31"/>
        <v>1000000</v>
      </c>
      <c r="S48">
        <f t="shared" si="32"/>
        <v>-3905.8451318261814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-10.298310916476282</v>
      </c>
      <c r="AC48">
        <f t="shared" si="33"/>
        <v>-77.88230392857389</v>
      </c>
      <c r="AE48">
        <f t="shared" si="34"/>
        <v>0</v>
      </c>
      <c r="AF48">
        <f t="shared" si="35"/>
        <v>0</v>
      </c>
      <c r="AG48">
        <f t="shared" si="36"/>
        <v>-0.99699682527043709</v>
      </c>
      <c r="AH48">
        <f t="shared" si="37"/>
        <v>-10848.563681858159</v>
      </c>
      <c r="AI48">
        <f t="shared" si="38"/>
        <v>-10849.560678683429</v>
      </c>
      <c r="AJ48">
        <f t="shared" si="39"/>
        <v>67.583993012097608</v>
      </c>
      <c r="AK48">
        <f t="shared" si="61"/>
        <v>-0.72088176415333982</v>
      </c>
      <c r="AL48">
        <f t="shared" si="40"/>
        <v>-10782.697567435484</v>
      </c>
      <c r="AN48">
        <f t="shared" si="41"/>
        <v>0</v>
      </c>
      <c r="AO48">
        <f t="shared" si="42"/>
        <v>0</v>
      </c>
      <c r="AP48">
        <f t="shared" si="43"/>
        <v>-6.07970847634652E-3</v>
      </c>
      <c r="AQ48">
        <f t="shared" si="44"/>
        <v>-66.154778933109796</v>
      </c>
      <c r="AR48">
        <f t="shared" si="45"/>
        <v>-66.160858641586131</v>
      </c>
      <c r="AS48">
        <f t="shared" si="46"/>
        <v>0.41212866958682531</v>
      </c>
      <c r="AT48">
        <f t="shared" si="47"/>
        <v>-4.3959527862868211E-3</v>
      </c>
      <c r="AU48">
        <f t="shared" si="48"/>
        <v>-65.753125924785593</v>
      </c>
      <c r="AW48">
        <v>45</v>
      </c>
      <c r="AX48">
        <f>IF(Z48&gt;0, (R48*SUMPRODUCT(K48:$K$98, X48:$X$98)-K48*$AZ$3)/Z48, 0)</f>
        <v>-3905.8451318261814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0.39293336200000001</v>
      </c>
      <c r="Q49" s="5">
        <f t="shared" si="60"/>
        <v>50</v>
      </c>
      <c r="R49">
        <f t="shared" si="31"/>
        <v>1000000</v>
      </c>
      <c r="S49">
        <f t="shared" si="32"/>
        <v>-9958.4497628960144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-77.88230392857389</v>
      </c>
      <c r="AC49">
        <f t="shared" si="33"/>
        <v>-118.56003337547597</v>
      </c>
      <c r="AE49">
        <f t="shared" si="34"/>
        <v>0</v>
      </c>
      <c r="AF49">
        <f t="shared" si="35"/>
        <v>0</v>
      </c>
      <c r="AG49">
        <f t="shared" si="36"/>
        <v>-0.59527354256089338</v>
      </c>
      <c r="AH49">
        <f t="shared" si="37"/>
        <v>-7835.0662891367874</v>
      </c>
      <c r="AI49">
        <f t="shared" si="38"/>
        <v>-7835.6615626793482</v>
      </c>
      <c r="AJ49">
        <f t="shared" si="39"/>
        <v>40.677729446902077</v>
      </c>
      <c r="AK49">
        <f t="shared" si="61"/>
        <v>-5.4517612750001732</v>
      </c>
      <c r="AL49">
        <f t="shared" si="40"/>
        <v>-7800.4355945074467</v>
      </c>
      <c r="AN49">
        <f t="shared" si="41"/>
        <v>0</v>
      </c>
      <c r="AO49">
        <f t="shared" si="42"/>
        <v>0</v>
      </c>
      <c r="AP49">
        <f t="shared" si="43"/>
        <v>-3.2410634821359993E-3</v>
      </c>
      <c r="AQ49">
        <f t="shared" si="44"/>
        <v>-42.659290921263128</v>
      </c>
      <c r="AR49">
        <f t="shared" si="45"/>
        <v>-42.662531984745257</v>
      </c>
      <c r="AS49">
        <f t="shared" si="46"/>
        <v>0.22147650453165582</v>
      </c>
      <c r="AT49">
        <f t="shared" si="47"/>
        <v>-2.9682999694075531E-2</v>
      </c>
      <c r="AU49">
        <f t="shared" si="48"/>
        <v>-42.470738479907681</v>
      </c>
      <c r="AW49">
        <v>46</v>
      </c>
      <c r="AX49">
        <f>IF(Z49&gt;0, (R49*SUMPRODUCT(K49:$K$98, X49:$X$98)-K49*$AZ$3)/Z49, 0)</f>
        <v>-9958.4497628960144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0.441408258</v>
      </c>
      <c r="Q50" s="5">
        <f t="shared" si="60"/>
        <v>50</v>
      </c>
      <c r="R50">
        <f t="shared" si="31"/>
        <v>1000000</v>
      </c>
      <c r="S50">
        <f t="shared" si="32"/>
        <v>-21201.470963451618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-118.56003337547597</v>
      </c>
      <c r="AC50">
        <f t="shared" si="33"/>
        <v>-138.47195868405367</v>
      </c>
      <c r="AE50">
        <f t="shared" si="34"/>
        <v>0</v>
      </c>
      <c r="AF50">
        <f t="shared" si="35"/>
        <v>0</v>
      </c>
      <c r="AG50">
        <f t="shared" si="36"/>
        <v>-0.32656214967999159</v>
      </c>
      <c r="AH50">
        <f t="shared" si="37"/>
        <v>-5255.1731491058554</v>
      </c>
      <c r="AI50">
        <f t="shared" si="38"/>
        <v>-5255.4997112555357</v>
      </c>
      <c r="AJ50">
        <f t="shared" si="39"/>
        <v>19.911925308577707</v>
      </c>
      <c r="AK50">
        <f t="shared" si="61"/>
        <v>-8.2992023362833187</v>
      </c>
      <c r="AL50">
        <f t="shared" si="40"/>
        <v>-5243.8869882832414</v>
      </c>
      <c r="AN50">
        <f t="shared" si="41"/>
        <v>0</v>
      </c>
      <c r="AO50">
        <f t="shared" si="42"/>
        <v>0</v>
      </c>
      <c r="AP50">
        <f t="shared" si="43"/>
        <v>-1.5875184478549762E-3</v>
      </c>
      <c r="AQ50">
        <f t="shared" si="44"/>
        <v>-25.547003316376166</v>
      </c>
      <c r="AR50">
        <f t="shared" si="45"/>
        <v>-25.548590834824022</v>
      </c>
      <c r="AS50">
        <f t="shared" si="46"/>
        <v>9.6797956501246882E-2</v>
      </c>
      <c r="AT50">
        <f t="shared" si="47"/>
        <v>-4.0344959831510215E-2</v>
      </c>
      <c r="AU50">
        <f t="shared" si="48"/>
        <v>-25.492137838154285</v>
      </c>
      <c r="AW50">
        <v>47</v>
      </c>
      <c r="AX50">
        <f>IF(Z50&gt;0, (R50*SUMPRODUCT(K50:$K$98, X50:$X$98)-K50*$AZ$3)/Z50, 0)</f>
        <v>-21201.470963451618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0.49593942699999999</v>
      </c>
      <c r="Q51" s="5">
        <f t="shared" si="60"/>
        <v>50</v>
      </c>
      <c r="R51">
        <f t="shared" si="31"/>
        <v>1000000</v>
      </c>
      <c r="S51">
        <f t="shared" si="32"/>
        <v>-44535.605984888593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-138.47195868405367</v>
      </c>
      <c r="AC51">
        <f t="shared" si="33"/>
        <v>-143.70881413196071</v>
      </c>
      <c r="AE51">
        <f t="shared" si="34"/>
        <v>0</v>
      </c>
      <c r="AF51">
        <f t="shared" si="35"/>
        <v>0</v>
      </c>
      <c r="AG51">
        <f t="shared" si="36"/>
        <v>-0.16134148279100843</v>
      </c>
      <c r="AH51">
        <f t="shared" si="37"/>
        <v>-3239.100907843665</v>
      </c>
      <c r="AI51">
        <f t="shared" si="38"/>
        <v>-3239.2622493264562</v>
      </c>
      <c r="AJ51">
        <f t="shared" si="39"/>
        <v>5.2368554479070326</v>
      </c>
      <c r="AK51">
        <f t="shared" si="61"/>
        <v>-9.6930371078837574</v>
      </c>
      <c r="AL51">
        <f t="shared" si="40"/>
        <v>-3243.7184309864328</v>
      </c>
      <c r="AN51">
        <f t="shared" si="41"/>
        <v>0</v>
      </c>
      <c r="AO51">
        <f t="shared" si="42"/>
        <v>0</v>
      </c>
      <c r="AP51">
        <f t="shared" si="43"/>
        <v>-7.002948874958038E-4</v>
      </c>
      <c r="AQ51">
        <f t="shared" si="44"/>
        <v>-14.059160524662968</v>
      </c>
      <c r="AR51">
        <f t="shared" si="45"/>
        <v>-14.059860819550464</v>
      </c>
      <c r="AS51">
        <f t="shared" si="46"/>
        <v>2.2730317295238243E-2</v>
      </c>
      <c r="AT51">
        <f t="shared" si="47"/>
        <v>-4.2072157845176331E-2</v>
      </c>
      <c r="AU51">
        <f t="shared" si="48"/>
        <v>-14.079202660100401</v>
      </c>
      <c r="AW51">
        <v>48</v>
      </c>
      <c r="AX51">
        <f>IF(Z51&gt;0, (R51*SUMPRODUCT(K51:$K$98, X51:$X$98)-K51*$AZ$3)/Z51, 0)</f>
        <v>-44535.605984888593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0.55722270799999996</v>
      </c>
      <c r="Q52" s="5">
        <f t="shared" si="60"/>
        <v>50</v>
      </c>
      <c r="R52">
        <f t="shared" si="31"/>
        <v>1000000</v>
      </c>
      <c r="S52">
        <f t="shared" si="32"/>
        <v>-99988.581471305428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-143.70881413196071</v>
      </c>
      <c r="AC52">
        <f t="shared" si="33"/>
        <v>-139.63391405977626</v>
      </c>
      <c r="AE52">
        <f t="shared" si="34"/>
        <v>0</v>
      </c>
      <c r="AF52">
        <f t="shared" si="35"/>
        <v>0</v>
      </c>
      <c r="AG52">
        <f t="shared" si="36"/>
        <v>-6.9824930009557237E-2</v>
      </c>
      <c r="AH52">
        <f t="shared" si="37"/>
        <v>-1798.0627590708223</v>
      </c>
      <c r="AI52">
        <f t="shared" si="38"/>
        <v>-1798.1325840008319</v>
      </c>
      <c r="AJ52">
        <f t="shared" si="39"/>
        <v>-4.0749000721844482</v>
      </c>
      <c r="AK52">
        <f t="shared" si="61"/>
        <v>-10.05961698923725</v>
      </c>
      <c r="AL52">
        <f t="shared" si="40"/>
        <v>-1812.2671010622535</v>
      </c>
      <c r="AN52">
        <f t="shared" si="41"/>
        <v>0</v>
      </c>
      <c r="AO52">
        <f t="shared" si="42"/>
        <v>0</v>
      </c>
      <c r="AP52">
        <f t="shared" si="43"/>
        <v>-2.7059975447489164E-4</v>
      </c>
      <c r="AQ52">
        <f t="shared" si="44"/>
        <v>-6.9682181001601267</v>
      </c>
      <c r="AR52">
        <f t="shared" si="45"/>
        <v>-6.9684886999146016</v>
      </c>
      <c r="AS52">
        <f t="shared" si="46"/>
        <v>-1.5791880620458956E-2</v>
      </c>
      <c r="AT52">
        <f t="shared" si="47"/>
        <v>-3.8985071478431256E-2</v>
      </c>
      <c r="AU52">
        <f t="shared" si="48"/>
        <v>-7.0232656520134915</v>
      </c>
      <c r="AW52">
        <v>49</v>
      </c>
      <c r="AX52">
        <f>IF(Z52&gt;0, (R52*SUMPRODUCT(K52:$K$98, X52:$X$98)-K52*$AZ$3)/Z52, 0)</f>
        <v>-99988.581471305428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0.62633703200000002</v>
      </c>
      <c r="Q53" s="5">
        <f t="shared" si="60"/>
        <v>50</v>
      </c>
      <c r="R53">
        <f t="shared" si="31"/>
        <v>1000000</v>
      </c>
      <c r="S53">
        <f t="shared" si="32"/>
        <v>-256787.96383116746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-139.63391405977626</v>
      </c>
      <c r="AC53">
        <f t="shared" si="33"/>
        <v>-130.4110066270369</v>
      </c>
      <c r="AE53">
        <f t="shared" si="34"/>
        <v>0</v>
      </c>
      <c r="AF53">
        <f t="shared" si="35"/>
        <v>0</v>
      </c>
      <c r="AG53">
        <f t="shared" si="36"/>
        <v>-2.5392741287667851E-2</v>
      </c>
      <c r="AH53">
        <f t="shared" si="37"/>
        <v>-874.6787884358763</v>
      </c>
      <c r="AI53">
        <f t="shared" si="38"/>
        <v>-874.70418117716395</v>
      </c>
      <c r="AJ53">
        <f t="shared" si="39"/>
        <v>-9.2229074327393619</v>
      </c>
      <c r="AK53">
        <f t="shared" si="61"/>
        <v>-9.7743739841843382</v>
      </c>
      <c r="AL53">
        <f t="shared" si="40"/>
        <v>-893.70146259408762</v>
      </c>
      <c r="AN53">
        <f t="shared" si="41"/>
        <v>0</v>
      </c>
      <c r="AO53">
        <f t="shared" si="42"/>
        <v>0</v>
      </c>
      <c r="AP53">
        <f t="shared" si="43"/>
        <v>-8.78634909396521E-5</v>
      </c>
      <c r="AQ53">
        <f t="shared" si="44"/>
        <v>-3.0265472692452202</v>
      </c>
      <c r="AR53">
        <f t="shared" si="45"/>
        <v>-3.02663513273616</v>
      </c>
      <c r="AS53">
        <f t="shared" si="46"/>
        <v>-3.1912932694954835E-2</v>
      </c>
      <c r="AT53">
        <f t="shared" si="47"/>
        <v>-3.3821106995534929E-2</v>
      </c>
      <c r="AU53">
        <f t="shared" si="48"/>
        <v>-3.0923691724266495</v>
      </c>
      <c r="AW53">
        <v>50</v>
      </c>
      <c r="AX53">
        <f>IF(Z53&gt;0, (R53*SUMPRODUCT(K53:$K$98, X53:$X$98)-K53*$AZ$3)/Z53, 0)</f>
        <v>-256787.96383116746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0.70099715600000001</v>
      </c>
      <c r="Q54" s="5">
        <f t="shared" si="60"/>
        <v>50</v>
      </c>
      <c r="R54">
        <f t="shared" si="31"/>
        <v>1000000</v>
      </c>
      <c r="S54">
        <f t="shared" si="32"/>
        <v>-810656.02480910916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-130.4110066270369</v>
      </c>
      <c r="AC54">
        <f t="shared" si="33"/>
        <v>-118.9811918133361</v>
      </c>
      <c r="AE54">
        <f t="shared" si="34"/>
        <v>0</v>
      </c>
      <c r="AF54">
        <f t="shared" si="35"/>
        <v>0</v>
      </c>
      <c r="AG54">
        <f t="shared" si="36"/>
        <v>-7.33857444909223E-3</v>
      </c>
      <c r="AH54">
        <f t="shared" si="37"/>
        <v>-356.00478851397889</v>
      </c>
      <c r="AI54">
        <f t="shared" si="38"/>
        <v>-356.01212708842797</v>
      </c>
      <c r="AJ54">
        <f t="shared" si="39"/>
        <v>-11.429814813700801</v>
      </c>
      <c r="AK54">
        <f t="shared" si="61"/>
        <v>-9.1287704638925842</v>
      </c>
      <c r="AL54">
        <f t="shared" si="40"/>
        <v>-376.57071236602133</v>
      </c>
      <c r="AN54">
        <f t="shared" si="41"/>
        <v>0</v>
      </c>
      <c r="AO54">
        <f t="shared" si="42"/>
        <v>0</v>
      </c>
      <c r="AP54">
        <f t="shared" si="43"/>
        <v>-2.2672141754756861E-5</v>
      </c>
      <c r="AQ54">
        <f t="shared" si="44"/>
        <v>-1.0998581654451409</v>
      </c>
      <c r="AR54">
        <f t="shared" si="45"/>
        <v>-1.0998808375868956</v>
      </c>
      <c r="AS54">
        <f t="shared" si="46"/>
        <v>-3.5311814778808903E-2</v>
      </c>
      <c r="AT54">
        <f t="shared" si="47"/>
        <v>-2.820285866686437E-2</v>
      </c>
      <c r="AU54">
        <f t="shared" si="48"/>
        <v>-1.1633955110325689</v>
      </c>
      <c r="AW54">
        <v>51</v>
      </c>
      <c r="AX54">
        <f>IF(Z54&gt;0, (R54*SUMPRODUCT(K54:$K$98, X54:$X$98)-K54*$AZ$3)/Z54, 0)</f>
        <v>-810656.02480910916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0.77900909500000004</v>
      </c>
      <c r="Q55" s="5">
        <f t="shared" si="60"/>
        <v>50</v>
      </c>
      <c r="R55">
        <f t="shared" si="31"/>
        <v>1000000</v>
      </c>
      <c r="S55">
        <f t="shared" si="32"/>
        <v>-3460846.3498210497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-118.9811918133361</v>
      </c>
      <c r="AC55">
        <f t="shared" si="33"/>
        <v>-107.17358383329378</v>
      </c>
      <c r="AE55">
        <f t="shared" si="34"/>
        <v>0</v>
      </c>
      <c r="AF55">
        <f t="shared" si="35"/>
        <v>0</v>
      </c>
      <c r="AG55">
        <f t="shared" si="36"/>
        <v>-1.5483724644238454E-3</v>
      </c>
      <c r="AH55">
        <f t="shared" si="37"/>
        <v>-114.33632480354923</v>
      </c>
      <c r="AI55">
        <f t="shared" si="38"/>
        <v>-114.33787317601366</v>
      </c>
      <c r="AJ55">
        <f t="shared" si="39"/>
        <v>-11.80760798004232</v>
      </c>
      <c r="AK55">
        <f t="shared" si="61"/>
        <v>-8.3286834269335284</v>
      </c>
      <c r="AL55">
        <f t="shared" si="40"/>
        <v>-134.47416458298952</v>
      </c>
      <c r="AN55">
        <f t="shared" si="41"/>
        <v>0</v>
      </c>
      <c r="AO55">
        <f t="shared" si="42"/>
        <v>0</v>
      </c>
      <c r="AP55">
        <f t="shared" si="43"/>
        <v>-4.2710854527896751E-6</v>
      </c>
      <c r="AQ55">
        <f t="shared" si="44"/>
        <v>-0.31538936839437237</v>
      </c>
      <c r="AR55">
        <f t="shared" si="45"/>
        <v>-0.31539363947982513</v>
      </c>
      <c r="AS55">
        <f t="shared" si="46"/>
        <v>-3.2570524104849466E-2</v>
      </c>
      <c r="AT55">
        <f t="shared" si="47"/>
        <v>-2.2974135386024771E-2</v>
      </c>
      <c r="AU55">
        <f t="shared" si="48"/>
        <v>-0.37093829897069941</v>
      </c>
      <c r="AW55">
        <v>52</v>
      </c>
      <c r="AX55">
        <f>IF(Z55&gt;0, (R55*SUMPRODUCT(K55:$K$98, X55:$X$98)-K55*$AZ$3)/Z55, 0)</f>
        <v>-3460846.3498210497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0.78135831499999997</v>
      </c>
      <c r="Q56" s="5">
        <f t="shared" si="60"/>
        <v>50</v>
      </c>
      <c r="R56">
        <f t="shared" si="31"/>
        <v>1000000</v>
      </c>
      <c r="S56">
        <f t="shared" si="32"/>
        <v>-14852647.069360157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-107.17358383329378</v>
      </c>
      <c r="AC56">
        <f t="shared" si="33"/>
        <v>-95.964449857502899</v>
      </c>
      <c r="AE56">
        <f t="shared" si="34"/>
        <v>0</v>
      </c>
      <c r="AF56">
        <f t="shared" si="35"/>
        <v>0</v>
      </c>
      <c r="AG56">
        <f t="shared" si="36"/>
        <v>-3.2305503998499366E-4</v>
      </c>
      <c r="AH56">
        <f t="shared" si="37"/>
        <v>-24.196673995892265</v>
      </c>
      <c r="AI56">
        <f t="shared" si="38"/>
        <v>-24.19699705093225</v>
      </c>
      <c r="AJ56">
        <f t="shared" si="39"/>
        <v>-11.209133975790877</v>
      </c>
      <c r="AK56">
        <f t="shared" si="61"/>
        <v>-7.5021508683305651</v>
      </c>
      <c r="AL56">
        <f t="shared" si="40"/>
        <v>-42.908281895053697</v>
      </c>
      <c r="AN56">
        <f t="shared" si="41"/>
        <v>0</v>
      </c>
      <c r="AO56">
        <f t="shared" si="42"/>
        <v>0</v>
      </c>
      <c r="AP56">
        <f t="shared" si="43"/>
        <v>-7.9564863004377293E-7</v>
      </c>
      <c r="AQ56">
        <f t="shared" si="44"/>
        <v>-5.9593716653799145E-2</v>
      </c>
      <c r="AR56">
        <f t="shared" si="45"/>
        <v>-5.9594512302429188E-2</v>
      </c>
      <c r="AS56">
        <f t="shared" si="46"/>
        <v>-2.7606850189458115E-2</v>
      </c>
      <c r="AT56">
        <f t="shared" si="47"/>
        <v>-1.8476963123826167E-2</v>
      </c>
      <c r="AU56">
        <f t="shared" si="48"/>
        <v>-0.10567832561571348</v>
      </c>
      <c r="AW56">
        <v>53</v>
      </c>
      <c r="AX56">
        <f>IF(Z56&gt;0, (R56*SUMPRODUCT(K56:$K$98, X56:$X$98)-K56*$AZ$3)/Z56, 0)</f>
        <v>-14852647.069360157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0.78389590600000003</v>
      </c>
      <c r="Q57" s="5">
        <f t="shared" si="60"/>
        <v>50</v>
      </c>
      <c r="R57">
        <f t="shared" si="31"/>
        <v>1000000</v>
      </c>
      <c r="S57">
        <f t="shared" si="32"/>
        <v>-64381549.303183548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-95.964449857502899</v>
      </c>
      <c r="AC57">
        <f t="shared" si="33"/>
        <v>-85.73429058827702</v>
      </c>
      <c r="AE57">
        <f t="shared" si="34"/>
        <v>0</v>
      </c>
      <c r="AF57">
        <f t="shared" si="35"/>
        <v>0</v>
      </c>
      <c r="AG57">
        <f t="shared" si="36"/>
        <v>-6.6582966328240889E-5</v>
      </c>
      <c r="AH57">
        <f t="shared" si="37"/>
        <v>-5.0648304651380567</v>
      </c>
      <c r="AI57">
        <f t="shared" si="38"/>
        <v>-5.0648970481043847</v>
      </c>
      <c r="AJ57">
        <f t="shared" si="39"/>
        <v>-10.230159269225879</v>
      </c>
      <c r="AK57">
        <f t="shared" si="61"/>
        <v>-6.7175114900252035</v>
      </c>
      <c r="AL57">
        <f t="shared" si="40"/>
        <v>-22.012567807355467</v>
      </c>
      <c r="AN57">
        <f t="shared" si="41"/>
        <v>0</v>
      </c>
      <c r="AO57">
        <f t="shared" si="42"/>
        <v>0</v>
      </c>
      <c r="AP57">
        <f t="shared" si="43"/>
        <v>-1.4641646431920801E-7</v>
      </c>
      <c r="AQ57">
        <f t="shared" si="44"/>
        <v>-1.1137601851889681E-2</v>
      </c>
      <c r="AR57">
        <f t="shared" si="45"/>
        <v>-1.1137748268354E-2</v>
      </c>
      <c r="AS57">
        <f t="shared" si="46"/>
        <v>-2.2496200338060237E-2</v>
      </c>
      <c r="AT57">
        <f t="shared" si="47"/>
        <v>-1.4771860366575086E-2</v>
      </c>
      <c r="AU57">
        <f t="shared" si="48"/>
        <v>-4.8405808972989323E-2</v>
      </c>
      <c r="AW57">
        <v>54</v>
      </c>
      <c r="AX57">
        <f>IF(Z57&gt;0, (R57*SUMPRODUCT(K57:$K$98, X57:$X$98)-K57*$AZ$3)/Z57, 0)</f>
        <v>-64381549.303183548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0.78669207100000005</v>
      </c>
      <c r="Q58" s="5">
        <f t="shared" si="60"/>
        <v>50</v>
      </c>
      <c r="R58">
        <f t="shared" si="31"/>
        <v>1000000</v>
      </c>
      <c r="S58">
        <f t="shared" si="32"/>
        <v>-282776927.67435038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-85.73429058827702</v>
      </c>
      <c r="AC58">
        <f t="shared" si="33"/>
        <v>-76.558148738450598</v>
      </c>
      <c r="AE58">
        <f t="shared" si="34"/>
        <v>0</v>
      </c>
      <c r="AF58">
        <f t="shared" si="35"/>
        <v>0</v>
      </c>
      <c r="AG58">
        <f t="shared" si="36"/>
        <v>-1.3536844990871384E-5</v>
      </c>
      <c r="AH58">
        <f t="shared" si="37"/>
        <v>-1.047605833481742</v>
      </c>
      <c r="AI58">
        <f t="shared" si="38"/>
        <v>-1.0476193703267329</v>
      </c>
      <c r="AJ58">
        <f t="shared" si="39"/>
        <v>-9.176141849826422</v>
      </c>
      <c r="AK58">
        <f t="shared" si="61"/>
        <v>-6.0014003411793917</v>
      </c>
      <c r="AL58">
        <f t="shared" si="40"/>
        <v>-16.225161561332545</v>
      </c>
      <c r="AN58">
        <f t="shared" si="41"/>
        <v>0</v>
      </c>
      <c r="AO58">
        <f t="shared" si="42"/>
        <v>0</v>
      </c>
      <c r="AP58">
        <f t="shared" si="43"/>
        <v>-2.6578239403786213E-8</v>
      </c>
      <c r="AQ58">
        <f t="shared" si="44"/>
        <v>-2.0568691347102744E-3</v>
      </c>
      <c r="AR58">
        <f t="shared" si="45"/>
        <v>-2.056895712949678E-3</v>
      </c>
      <c r="AS58">
        <f t="shared" si="46"/>
        <v>-1.8016435517452807E-2</v>
      </c>
      <c r="AT58">
        <f t="shared" si="47"/>
        <v>-1.1783148520456132E-2</v>
      </c>
      <c r="AU58">
        <f t="shared" si="48"/>
        <v>-3.1856479750858611E-2</v>
      </c>
      <c r="AW58">
        <v>55</v>
      </c>
      <c r="AX58">
        <f>IF(Z58&gt;0, (R58*SUMPRODUCT(K58:$K$98, X58:$X$98)-K58*$AZ$3)/Z58, 0)</f>
        <v>-282776927.67435038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0.78978433000000003</v>
      </c>
      <c r="Q59" s="5">
        <f t="shared" si="60"/>
        <v>50</v>
      </c>
      <c r="R59">
        <f t="shared" si="31"/>
        <v>1000000</v>
      </c>
      <c r="S59">
        <f t="shared" si="32"/>
        <v>-1261070136.8085089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-76.558148738450598</v>
      </c>
      <c r="AC59">
        <f t="shared" si="33"/>
        <v>-68.357277525729685</v>
      </c>
      <c r="AE59">
        <f t="shared" si="34"/>
        <v>0</v>
      </c>
      <c r="AF59">
        <f t="shared" si="35"/>
        <v>0</v>
      </c>
      <c r="AG59">
        <f t="shared" si="36"/>
        <v>-2.7102884895334573E-6</v>
      </c>
      <c r="AH59">
        <f t="shared" si="37"/>
        <v>-0.21382376102858427</v>
      </c>
      <c r="AI59">
        <f t="shared" si="38"/>
        <v>-0.2138264713170738</v>
      </c>
      <c r="AJ59">
        <f t="shared" si="39"/>
        <v>-8.2008712127209122</v>
      </c>
      <c r="AK59">
        <f t="shared" si="61"/>
        <v>-5.3590704116915422</v>
      </c>
      <c r="AL59">
        <f t="shared" si="40"/>
        <v>-13.773768095729528</v>
      </c>
      <c r="AN59">
        <f t="shared" si="41"/>
        <v>0</v>
      </c>
      <c r="AO59">
        <f t="shared" si="42"/>
        <v>0</v>
      </c>
      <c r="AP59">
        <f t="shared" si="43"/>
        <v>-4.7512321514727283E-9</v>
      </c>
      <c r="AQ59">
        <f t="shared" si="44"/>
        <v>-3.7484066071605173E-4</v>
      </c>
      <c r="AR59">
        <f t="shared" si="45"/>
        <v>-3.748454119482032E-4</v>
      </c>
      <c r="AS59">
        <f t="shared" si="46"/>
        <v>-1.4376419014594995E-2</v>
      </c>
      <c r="AT59">
        <f t="shared" si="47"/>
        <v>-9.3946411019950309E-3</v>
      </c>
      <c r="AU59">
        <f t="shared" si="48"/>
        <v>-2.4145905528538226E-2</v>
      </c>
      <c r="AW59">
        <v>56</v>
      </c>
      <c r="AX59">
        <f>IF(Z59&gt;0, (R59*SUMPRODUCT(K59:$K$98, X59:$X$98)-K59*$AZ$3)/Z59, 0)</f>
        <v>-1261070136.8085089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0.79285550900000001</v>
      </c>
      <c r="Q60" s="5">
        <f t="shared" si="60"/>
        <v>50</v>
      </c>
      <c r="R60">
        <f t="shared" si="31"/>
        <v>1000000</v>
      </c>
      <c r="S60">
        <f t="shared" si="32"/>
        <v>-5711351539.3192616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-68.357277525729685</v>
      </c>
      <c r="AC60">
        <f t="shared" si="33"/>
        <v>-61.03360943616218</v>
      </c>
      <c r="AE60">
        <f t="shared" si="34"/>
        <v>0</v>
      </c>
      <c r="AF60">
        <f t="shared" si="35"/>
        <v>0</v>
      </c>
      <c r="AG60">
        <f t="shared" si="36"/>
        <v>-5.3431844473223235E-7</v>
      </c>
      <c r="AH60">
        <f t="shared" si="37"/>
        <v>-4.2977343198117815E-2</v>
      </c>
      <c r="AI60">
        <f t="shared" si="38"/>
        <v>-4.2977877516562547E-2</v>
      </c>
      <c r="AJ60">
        <f t="shared" si="39"/>
        <v>-7.323668089567505</v>
      </c>
      <c r="AK60">
        <f t="shared" si="61"/>
        <v>-4.7850094268010785</v>
      </c>
      <c r="AL60">
        <f t="shared" si="40"/>
        <v>-12.151655393885147</v>
      </c>
      <c r="AN60">
        <f t="shared" si="41"/>
        <v>0</v>
      </c>
      <c r="AO60">
        <f t="shared" si="42"/>
        <v>0</v>
      </c>
      <c r="AP60">
        <f t="shared" si="43"/>
        <v>-8.3632075368296966E-10</v>
      </c>
      <c r="AQ60">
        <f t="shared" si="44"/>
        <v>-6.7268581889876351E-5</v>
      </c>
      <c r="AR60">
        <f t="shared" si="45"/>
        <v>-6.7269418210630036E-5</v>
      </c>
      <c r="AS60">
        <f t="shared" si="46"/>
        <v>-1.1463081008667879E-2</v>
      </c>
      <c r="AT60">
        <f t="shared" si="47"/>
        <v>-7.4895462240833757E-3</v>
      </c>
      <c r="AU60">
        <f t="shared" si="48"/>
        <v>-1.9019896650961887E-2</v>
      </c>
      <c r="AW60">
        <v>57</v>
      </c>
      <c r="AX60">
        <f>IF(Z60&gt;0, (R60*SUMPRODUCT(K60:$K$98, X60:$X$98)-K60*$AZ$3)/Z60, 0)</f>
        <v>-5711351539.3192616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0.79617230500000002</v>
      </c>
      <c r="Q61" s="5">
        <f t="shared" si="60"/>
        <v>50</v>
      </c>
      <c r="R61">
        <f t="shared" si="31"/>
        <v>1000000</v>
      </c>
      <c r="S61">
        <f t="shared" si="32"/>
        <v>-26309070504.233955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-61.03360943616218</v>
      </c>
      <c r="AC61">
        <f t="shared" si="33"/>
        <v>-54.494352659897437</v>
      </c>
      <c r="AE61">
        <f t="shared" si="34"/>
        <v>0</v>
      </c>
      <c r="AF61">
        <f t="shared" si="35"/>
        <v>0</v>
      </c>
      <c r="AG61">
        <f t="shared" si="36"/>
        <v>-1.0356571253843344E-7</v>
      </c>
      <c r="AH61">
        <f t="shared" si="37"/>
        <v>-8.5081909549295318E-3</v>
      </c>
      <c r="AI61">
        <f t="shared" si="38"/>
        <v>-8.5082945206420707E-3</v>
      </c>
      <c r="AJ61">
        <f t="shared" si="39"/>
        <v>-6.5392567762647431</v>
      </c>
      <c r="AK61">
        <f t="shared" si="61"/>
        <v>-4.2723526605313529</v>
      </c>
      <c r="AL61">
        <f t="shared" si="40"/>
        <v>-10.820117731316738</v>
      </c>
      <c r="AN61">
        <f t="shared" si="41"/>
        <v>0</v>
      </c>
      <c r="AO61">
        <f t="shared" si="42"/>
        <v>0</v>
      </c>
      <c r="AP61">
        <f t="shared" si="43"/>
        <v>-1.4473403925627918E-10</v>
      </c>
      <c r="AQ61">
        <f t="shared" si="44"/>
        <v>-1.1890275396055486E-5</v>
      </c>
      <c r="AR61">
        <f t="shared" si="45"/>
        <v>-1.1890420130094742E-5</v>
      </c>
      <c r="AS61">
        <f t="shared" si="46"/>
        <v>-9.1386717067346041E-3</v>
      </c>
      <c r="AT61">
        <f t="shared" si="47"/>
        <v>-5.9706522798898421E-3</v>
      </c>
      <c r="AU61">
        <f t="shared" si="48"/>
        <v>-1.5121214406754541E-2</v>
      </c>
      <c r="AW61">
        <v>58</v>
      </c>
      <c r="AX61">
        <f>IF(Z61&gt;0, (R61*SUMPRODUCT(K61:$K$98, X61:$X$98)-K61*$AZ$3)/Z61, 0)</f>
        <v>-26309070504.233955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0.79964768799999997</v>
      </c>
      <c r="Q62" s="5">
        <f t="shared" si="60"/>
        <v>50</v>
      </c>
      <c r="R62">
        <f t="shared" si="31"/>
        <v>1000000</v>
      </c>
      <c r="S62">
        <f t="shared" si="32"/>
        <v>-123404051526.45403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-54.494352659897437</v>
      </c>
      <c r="AC62">
        <f t="shared" si="33"/>
        <v>-48.655682367274061</v>
      </c>
      <c r="AE62">
        <f t="shared" si="34"/>
        <v>0</v>
      </c>
      <c r="AF62">
        <f t="shared" si="35"/>
        <v>0</v>
      </c>
      <c r="AG62">
        <f t="shared" si="36"/>
        <v>-1.9713972825618202E-8</v>
      </c>
      <c r="AH62">
        <f t="shared" si="37"/>
        <v>-1.6563216517486181E-3</v>
      </c>
      <c r="AI62">
        <f t="shared" si="38"/>
        <v>-1.6563413657214438E-3</v>
      </c>
      <c r="AJ62">
        <f t="shared" si="39"/>
        <v>-5.8386702926233767</v>
      </c>
      <c r="AK62">
        <f t="shared" si="61"/>
        <v>-3.8146046861928209</v>
      </c>
      <c r="AL62">
        <f t="shared" si="40"/>
        <v>-9.6549313201819196</v>
      </c>
      <c r="AN62">
        <f t="shared" si="41"/>
        <v>0</v>
      </c>
      <c r="AO62">
        <f t="shared" si="42"/>
        <v>0</v>
      </c>
      <c r="AP62">
        <f t="shared" si="43"/>
        <v>-2.4598624104938848E-11</v>
      </c>
      <c r="AQ62">
        <f t="shared" si="44"/>
        <v>-2.0667185690390156E-6</v>
      </c>
      <c r="AR62">
        <f t="shared" si="45"/>
        <v>-2.0667431676631205E-6</v>
      </c>
      <c r="AS62">
        <f t="shared" si="46"/>
        <v>-7.2853532401281444E-3</v>
      </c>
      <c r="AT62">
        <f t="shared" si="47"/>
        <v>-4.7597725539450172E-3</v>
      </c>
      <c r="AU62">
        <f t="shared" si="48"/>
        <v>-1.2047192537240825E-2</v>
      </c>
      <c r="AW62">
        <v>59</v>
      </c>
      <c r="AX62">
        <f>IF(Z62&gt;0, (R62*SUMPRODUCT(K62:$K$98, X62:$X$98)-K62*$AZ$3)/Z62, 0)</f>
        <v>-123404051526.45403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0.80323853099999998</v>
      </c>
      <c r="Q63" s="5">
        <f t="shared" si="60"/>
        <v>50</v>
      </c>
      <c r="R63">
        <f t="shared" si="31"/>
        <v>1000000</v>
      </c>
      <c r="S63">
        <f t="shared" si="32"/>
        <v>-589962126652.40015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-48.655682367274061</v>
      </c>
      <c r="AC63">
        <f t="shared" si="33"/>
        <v>-43.442575342118715</v>
      </c>
      <c r="AE63">
        <f t="shared" si="34"/>
        <v>0</v>
      </c>
      <c r="AF63">
        <f t="shared" si="35"/>
        <v>0</v>
      </c>
      <c r="AG63">
        <f t="shared" si="36"/>
        <v>-3.681810524738536E-9</v>
      </c>
      <c r="AH63">
        <f t="shared" si="37"/>
        <v>-3.167004514524697E-4</v>
      </c>
      <c r="AI63">
        <f t="shared" si="38"/>
        <v>-3.1670413326299445E-4</v>
      </c>
      <c r="AJ63">
        <f t="shared" si="39"/>
        <v>-5.2131070251553453</v>
      </c>
      <c r="AK63">
        <f t="shared" si="61"/>
        <v>-3.4058977657091845</v>
      </c>
      <c r="AL63">
        <f t="shared" si="40"/>
        <v>-8.6193214949977914</v>
      </c>
      <c r="AN63">
        <f t="shared" si="41"/>
        <v>0</v>
      </c>
      <c r="AO63">
        <f t="shared" si="42"/>
        <v>0</v>
      </c>
      <c r="AP63">
        <f t="shared" si="43"/>
        <v>-4.1018528332296328E-12</v>
      </c>
      <c r="AQ63">
        <f t="shared" si="44"/>
        <v>-3.528314766191477E-7</v>
      </c>
      <c r="AR63">
        <f t="shared" si="45"/>
        <v>-3.5283557847198097E-7</v>
      </c>
      <c r="AS63">
        <f t="shared" si="46"/>
        <v>-5.8078485238132402E-3</v>
      </c>
      <c r="AT63">
        <f t="shared" si="47"/>
        <v>-3.7944623456571849E-3</v>
      </c>
      <c r="AU63">
        <f t="shared" si="48"/>
        <v>-9.6026637050488951E-3</v>
      </c>
      <c r="AW63">
        <v>60</v>
      </c>
      <c r="AX63">
        <f>IF(Z63&gt;0, (R63*SUMPRODUCT(K63:$K$98, X63:$X$98)-K63*$AZ$3)/Z63, 0)</f>
        <v>-589962126652.40015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0.80709142899999997</v>
      </c>
      <c r="Q64" s="5">
        <f t="shared" si="60"/>
        <v>50</v>
      </c>
      <c r="R64">
        <f t="shared" si="31"/>
        <v>1000000</v>
      </c>
      <c r="S64">
        <f t="shared" si="32"/>
        <v>-2879864514233.9097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-43.442575342118715</v>
      </c>
      <c r="AC64">
        <f t="shared" si="33"/>
        <v>-38.788014005777065</v>
      </c>
      <c r="AE64">
        <f t="shared" si="34"/>
        <v>0</v>
      </c>
      <c r="AF64">
        <f t="shared" si="35"/>
        <v>0</v>
      </c>
      <c r="AG64">
        <f t="shared" si="36"/>
        <v>-6.7343470177268576E-10</v>
      </c>
      <c r="AH64">
        <f t="shared" si="37"/>
        <v>-5.9431154354369293E-5</v>
      </c>
      <c r="AI64">
        <f t="shared" si="38"/>
        <v>-5.9431827789071068E-5</v>
      </c>
      <c r="AJ64">
        <f t="shared" si="39"/>
        <v>-4.6545613363416507</v>
      </c>
      <c r="AK64">
        <f t="shared" si="61"/>
        <v>-3.0409802739483105</v>
      </c>
      <c r="AL64">
        <f t="shared" si="40"/>
        <v>-7.6956010421177501</v>
      </c>
      <c r="AN64">
        <f t="shared" si="41"/>
        <v>0</v>
      </c>
      <c r="AO64">
        <f t="shared" si="42"/>
        <v>0</v>
      </c>
      <c r="AP64">
        <f t="shared" si="43"/>
        <v>-6.6987860730208344E-13</v>
      </c>
      <c r="AQ64">
        <f t="shared" si="44"/>
        <v>-5.9117326155696485E-8</v>
      </c>
      <c r="AR64">
        <f t="shared" si="45"/>
        <v>-5.9117996034303788E-8</v>
      </c>
      <c r="AS64">
        <f t="shared" si="46"/>
        <v>-4.6299827694996484E-3</v>
      </c>
      <c r="AT64">
        <f t="shared" si="47"/>
        <v>-3.024922275884159E-3</v>
      </c>
      <c r="AU64">
        <f t="shared" si="48"/>
        <v>-7.654964163379842E-3</v>
      </c>
      <c r="AW64">
        <v>61</v>
      </c>
      <c r="AX64">
        <f>IF(Z64&gt;0, (R64*SUMPRODUCT(K64:$K$98, X64:$X$98)-K64*$AZ$3)/Z64, 0)</f>
        <v>-2879864514233.9097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0.81105379099999997</v>
      </c>
      <c r="Q65" s="5">
        <f t="shared" si="60"/>
        <v>50</v>
      </c>
      <c r="R65">
        <f t="shared" si="31"/>
        <v>1000000</v>
      </c>
      <c r="S65">
        <f t="shared" si="32"/>
        <v>-14369165014396.354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-38.788014005777065</v>
      </c>
      <c r="AC65">
        <f t="shared" si="33"/>
        <v>-34.632155413846945</v>
      </c>
      <c r="AE65">
        <f t="shared" si="34"/>
        <v>0</v>
      </c>
      <c r="AF65">
        <f t="shared" si="35"/>
        <v>0</v>
      </c>
      <c r="AG65">
        <f t="shared" si="36"/>
        <v>-1.2050858689126773E-10</v>
      </c>
      <c r="AH65">
        <f t="shared" si="37"/>
        <v>-1.0923835357273823E-5</v>
      </c>
      <c r="AI65">
        <f t="shared" si="38"/>
        <v>-1.0923955865860714E-5</v>
      </c>
      <c r="AJ65">
        <f t="shared" si="39"/>
        <v>-4.1558585919301194</v>
      </c>
      <c r="AK65">
        <f t="shared" si="61"/>
        <v>-2.7151609804043946</v>
      </c>
      <c r="AL65">
        <f t="shared" si="40"/>
        <v>-6.8710304962903805</v>
      </c>
      <c r="AN65">
        <f t="shared" si="41"/>
        <v>0</v>
      </c>
      <c r="AO65">
        <f t="shared" si="42"/>
        <v>0</v>
      </c>
      <c r="AP65">
        <f t="shared" si="43"/>
        <v>-1.0702878327402462E-13</v>
      </c>
      <c r="AQ65">
        <f t="shared" si="44"/>
        <v>-9.7019211421813386E-9</v>
      </c>
      <c r="AR65">
        <f t="shared" si="45"/>
        <v>-9.7020281709646127E-9</v>
      </c>
      <c r="AS65">
        <f t="shared" si="46"/>
        <v>-3.6909941442970539E-3</v>
      </c>
      <c r="AT65">
        <f t="shared" si="47"/>
        <v>-2.4114495375171276E-3</v>
      </c>
      <c r="AU65">
        <f t="shared" si="48"/>
        <v>-6.1024533838423527E-3</v>
      </c>
      <c r="AW65">
        <v>62</v>
      </c>
      <c r="AX65">
        <f>IF(Z65&gt;0, (R65*SUMPRODUCT(K65:$K$98, X65:$X$98)-K65*$AZ$3)/Z65, 0)</f>
        <v>-14369165014396.354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0.81525055400000002</v>
      </c>
      <c r="Q66" s="5">
        <f t="shared" si="60"/>
        <v>50</v>
      </c>
      <c r="R66">
        <f t="shared" si="31"/>
        <v>1000000</v>
      </c>
      <c r="S66">
        <f t="shared" si="32"/>
        <v>-73417180524330.672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-34.632155413846945</v>
      </c>
      <c r="AC66">
        <f t="shared" si="33"/>
        <v>-30.921567342256516</v>
      </c>
      <c r="AE66">
        <f t="shared" si="34"/>
        <v>0</v>
      </c>
      <c r="AF66">
        <f t="shared" si="35"/>
        <v>0</v>
      </c>
      <c r="AG66">
        <f t="shared" si="36"/>
        <v>-2.1058808797491901E-11</v>
      </c>
      <c r="AH66">
        <f t="shared" si="37"/>
        <v>-1.9648938444972627E-6</v>
      </c>
      <c r="AI66">
        <f t="shared" si="38"/>
        <v>-1.9649149033060601E-6</v>
      </c>
      <c r="AJ66">
        <f t="shared" si="39"/>
        <v>-3.7105880715904291</v>
      </c>
      <c r="AK66">
        <f t="shared" si="61"/>
        <v>-2.4242508789692865</v>
      </c>
      <c r="AL66">
        <f t="shared" si="40"/>
        <v>-6.1348409154746193</v>
      </c>
      <c r="AN66">
        <f t="shared" si="41"/>
        <v>0</v>
      </c>
      <c r="AO66">
        <f t="shared" si="42"/>
        <v>0</v>
      </c>
      <c r="AP66">
        <f t="shared" si="43"/>
        <v>-1.6699304092133813E-14</v>
      </c>
      <c r="AQ66">
        <f t="shared" si="44"/>
        <v>-1.5581299081802588E-9</v>
      </c>
      <c r="AR66">
        <f t="shared" si="45"/>
        <v>-1.5581466074843506E-9</v>
      </c>
      <c r="AS66">
        <f t="shared" si="46"/>
        <v>-2.9424379680731464E-3</v>
      </c>
      <c r="AT66">
        <f t="shared" si="47"/>
        <v>-1.9223928101931554E-3</v>
      </c>
      <c r="AU66">
        <f t="shared" si="48"/>
        <v>-4.8648323364129092E-3</v>
      </c>
      <c r="AW66">
        <v>63</v>
      </c>
      <c r="AX66">
        <f>IF(Z66&gt;0, (R66*SUMPRODUCT(K66:$K$98, X66:$X$98)-K66*$AZ$3)/Z66, 0)</f>
        <v>-73417180524330.672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2">$C$6</f>
        <v>1000000</v>
      </c>
      <c r="S67">
        <f t="shared" ref="S67:S89" si="63">AX67</f>
        <v>-384900073549144.69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-30.921567342256516</v>
      </c>
      <c r="AC67">
        <f t="shared" ref="AC67:AC89" si="64">S67*Z67</f>
        <v>-27.608542271232189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-3.5864558321144464E-12</v>
      </c>
      <c r="AH67">
        <f t="shared" ref="AH67:AH89" si="68">-X67*R67</f>
        <v>-3.4523529754805067E-7</v>
      </c>
      <c r="AI67">
        <f t="shared" ref="AI67:AI89" si="69">SUM(AE67:AH67)</f>
        <v>-3.4523888400388276E-7</v>
      </c>
      <c r="AJ67">
        <f t="shared" ref="AJ67:AJ89" si="70">AB67-AC67</f>
        <v>-3.3130250710243274</v>
      </c>
      <c r="AK67">
        <f t="shared" si="61"/>
        <v>-2.1645097139579565</v>
      </c>
      <c r="AL67">
        <f t="shared" ref="AL67:AL89" si="71">SUM(AI67:AK67)</f>
        <v>-5.4775351302211686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-2.5392884419116318E-15</v>
      </c>
      <c r="AQ67">
        <f t="shared" ref="AQ67:AQ89" si="75">AH67*$K67</f>
        <v>-2.4443407136199009E-10</v>
      </c>
      <c r="AR67">
        <f t="shared" ref="AR67:AR89" si="76">AI67*$K67</f>
        <v>-2.44436610650432E-10</v>
      </c>
      <c r="AS67">
        <f t="shared" ref="AS67:AS89" si="77">AJ67*$K67</f>
        <v>-2.3456935382515764E-3</v>
      </c>
      <c r="AT67">
        <f t="shared" ref="AT67:AT89" si="78">AK67*$K67</f>
        <v>-1.5325197789536028E-3</v>
      </c>
      <c r="AU67">
        <f t="shared" ref="AU67:AU89" si="79">AL67*$K67</f>
        <v>-3.8782135616417905E-3</v>
      </c>
      <c r="AW67">
        <v>64</v>
      </c>
      <c r="AX67">
        <f>IF(Z67&gt;0, (R67*SUMPRODUCT(K67:$K$98, X67:$X$98)-K67*$AZ$3)/Z67, 0)</f>
        <v>-384900073549144.69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0.82421808699999999</v>
      </c>
      <c r="Q68" s="5">
        <f t="shared" si="60"/>
        <v>50</v>
      </c>
      <c r="R68">
        <f t="shared" si="62"/>
        <v>1000000</v>
      </c>
      <c r="S68">
        <f t="shared" si="63"/>
        <v>-2072969081721059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-27.608542271232189</v>
      </c>
      <c r="AC68">
        <f t="shared" si="64"/>
        <v>-24.650484170956567</v>
      </c>
      <c r="AE68">
        <f t="shared" si="65"/>
        <v>0</v>
      </c>
      <c r="AF68">
        <f t="shared" si="66"/>
        <v>0</v>
      </c>
      <c r="AG68">
        <f t="shared" si="67"/>
        <v>-5.9456950873793984E-13</v>
      </c>
      <c r="AH68">
        <f t="shared" si="68"/>
        <v>-5.9120435301107242E-8</v>
      </c>
      <c r="AI68">
        <f t="shared" si="69"/>
        <v>-5.9121029870615982E-8</v>
      </c>
      <c r="AJ68">
        <f t="shared" si="70"/>
        <v>-2.9580581002756219</v>
      </c>
      <c r="AK68">
        <f t="shared" si="61"/>
        <v>-1.9325979589862534</v>
      </c>
      <c r="AL68">
        <f t="shared" si="71"/>
        <v>-4.8906561183829051</v>
      </c>
      <c r="AN68">
        <f t="shared" si="72"/>
        <v>0</v>
      </c>
      <c r="AO68">
        <f t="shared" si="73"/>
        <v>0</v>
      </c>
      <c r="AP68">
        <f t="shared" si="74"/>
        <v>-3.758643710347319E-16</v>
      </c>
      <c r="AQ68">
        <f t="shared" si="75"/>
        <v>-3.7373704677385992E-11</v>
      </c>
      <c r="AR68">
        <f t="shared" si="76"/>
        <v>-3.737408054175703E-11</v>
      </c>
      <c r="AS68">
        <f t="shared" si="77"/>
        <v>-1.8699725280300842E-3</v>
      </c>
      <c r="AT68">
        <f t="shared" si="78"/>
        <v>-1.2217153850678504E-3</v>
      </c>
      <c r="AU68">
        <f t="shared" si="79"/>
        <v>-3.091687950472015E-3</v>
      </c>
      <c r="AW68">
        <v>65</v>
      </c>
      <c r="AX68">
        <f>IF(Z68&gt;0, (R68*SUMPRODUCT(K68:$K$98, X68:$X$98)-K68*$AZ$3)/Z68, 0)</f>
        <v>-2072969081721059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0.82894669600000004</v>
      </c>
      <c r="Q69" s="5">
        <f t="shared" ref="Q69:Q89" si="91">$C$8</f>
        <v>50</v>
      </c>
      <c r="R69">
        <f t="shared" si="62"/>
        <v>1000000</v>
      </c>
      <c r="S69">
        <f t="shared" si="63"/>
        <v>-1.149225259942142E+16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-24.650484170956567</v>
      </c>
      <c r="AC69">
        <f t="shared" si="64"/>
        <v>-22.009360866958179</v>
      </c>
      <c r="AE69">
        <f t="shared" si="65"/>
        <v>0</v>
      </c>
      <c r="AF69">
        <f t="shared" si="66"/>
        <v>0</v>
      </c>
      <c r="AG69">
        <f t="shared" si="67"/>
        <v>-9.5757383839902034E-14</v>
      </c>
      <c r="AH69">
        <f t="shared" si="68"/>
        <v>-9.8573285962131679E-9</v>
      </c>
      <c r="AI69">
        <f t="shared" si="69"/>
        <v>-9.8574243535970071E-9</v>
      </c>
      <c r="AJ69">
        <f t="shared" si="70"/>
        <v>-2.6411233039983877</v>
      </c>
      <c r="AK69">
        <f t="shared" si="61"/>
        <v>-1.7255338919669598</v>
      </c>
      <c r="AL69">
        <f t="shared" si="71"/>
        <v>-4.3666572058227722</v>
      </c>
      <c r="AN69">
        <f t="shared" si="72"/>
        <v>0</v>
      </c>
      <c r="AO69">
        <f t="shared" si="73"/>
        <v>0</v>
      </c>
      <c r="AP69">
        <f t="shared" si="74"/>
        <v>-5.4048391795558432E-17</v>
      </c>
      <c r="AQ69">
        <f t="shared" si="75"/>
        <v>-5.5637772948814128E-12</v>
      </c>
      <c r="AR69">
        <f t="shared" si="76"/>
        <v>-5.5638313432732086E-12</v>
      </c>
      <c r="AS69">
        <f t="shared" si="77"/>
        <v>-1.4907306506362745E-3</v>
      </c>
      <c r="AT69">
        <f t="shared" si="78"/>
        <v>-9.7394402509441464E-4</v>
      </c>
      <c r="AU69">
        <f t="shared" si="79"/>
        <v>-2.4646746812945204E-3</v>
      </c>
      <c r="AW69">
        <v>66</v>
      </c>
      <c r="AX69">
        <f>IF(Z69&gt;0, (R69*SUMPRODUCT(K69:$K$98, X69:$X$98)-K69*$AZ$3)/Z69, 0)</f>
        <v>-1.149225259942142E+16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0.83370721699999994</v>
      </c>
      <c r="Q70" s="5">
        <f t="shared" si="91"/>
        <v>50</v>
      </c>
      <c r="R70">
        <f t="shared" si="62"/>
        <v>1000000</v>
      </c>
      <c r="S70">
        <f t="shared" si="63"/>
        <v>-6.5652038590384072E+16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-22.009360866958179</v>
      </c>
      <c r="AC70">
        <f t="shared" si="64"/>
        <v>-19.651215059788957</v>
      </c>
      <c r="AE70">
        <f t="shared" si="65"/>
        <v>0</v>
      </c>
      <c r="AF70">
        <f t="shared" si="66"/>
        <v>0</v>
      </c>
      <c r="AG70">
        <f t="shared" si="67"/>
        <v>-1.4966188013137519E-14</v>
      </c>
      <c r="AH70">
        <f t="shared" si="68"/>
        <v>-1.5966724397673101E-9</v>
      </c>
      <c r="AI70">
        <f t="shared" si="69"/>
        <v>-1.5966874059553232E-9</v>
      </c>
      <c r="AJ70">
        <f t="shared" si="70"/>
        <v>-2.3581458071692225</v>
      </c>
      <c r="AK70">
        <f t="shared" si="61"/>
        <v>-1.5406552606870727</v>
      </c>
      <c r="AL70">
        <f t="shared" si="71"/>
        <v>-3.8988010694529827</v>
      </c>
      <c r="AN70">
        <f t="shared" si="72"/>
        <v>0</v>
      </c>
      <c r="AO70">
        <f t="shared" si="73"/>
        <v>0</v>
      </c>
      <c r="AP70">
        <f t="shared" si="74"/>
        <v>-7.5422978307162473E-18</v>
      </c>
      <c r="AQ70">
        <f t="shared" si="75"/>
        <v>-8.0465239834286883E-13</v>
      </c>
      <c r="AR70">
        <f t="shared" si="76"/>
        <v>-8.0465994064069956E-13</v>
      </c>
      <c r="AS70">
        <f t="shared" si="77"/>
        <v>-1.1884013477788996E-3</v>
      </c>
      <c r="AT70">
        <f t="shared" si="78"/>
        <v>-7.7642221388381737E-4</v>
      </c>
      <c r="AU70">
        <f t="shared" si="79"/>
        <v>-1.964823562467377E-3</v>
      </c>
      <c r="AW70">
        <v>67</v>
      </c>
      <c r="AX70">
        <f>IF(Z70&gt;0, (R70*SUMPRODUCT(K70:$K$98, X70:$X$98)-K70*$AZ$3)/Z70, 0)</f>
        <v>-6.5652038590384072E+16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0.83838979800000002</v>
      </c>
      <c r="Q71" s="5">
        <f t="shared" si="91"/>
        <v>50</v>
      </c>
      <c r="R71">
        <f t="shared" si="62"/>
        <v>1000000</v>
      </c>
      <c r="S71">
        <f t="shared" si="63"/>
        <v>-3.8663553524293523E+17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-19.651215059788957</v>
      </c>
      <c r="AC71">
        <f t="shared" si="64"/>
        <v>-17.545727731955125</v>
      </c>
      <c r="AE71">
        <f t="shared" si="65"/>
        <v>0</v>
      </c>
      <c r="AF71">
        <f t="shared" si="66"/>
        <v>0</v>
      </c>
      <c r="AG71">
        <f t="shared" si="67"/>
        <v>-2.2690267878417585E-15</v>
      </c>
      <c r="AH71">
        <f t="shared" si="68"/>
        <v>-2.5094998690328767E-10</v>
      </c>
      <c r="AI71">
        <f t="shared" si="69"/>
        <v>-2.5095225593007553E-10</v>
      </c>
      <c r="AJ71">
        <f t="shared" si="70"/>
        <v>-2.1054873278338313</v>
      </c>
      <c r="AK71">
        <f t="shared" si="61"/>
        <v>-1.375585054185227</v>
      </c>
      <c r="AL71">
        <f t="shared" si="71"/>
        <v>-3.4810723822700105</v>
      </c>
      <c r="AN71">
        <f t="shared" si="72"/>
        <v>0</v>
      </c>
      <c r="AO71">
        <f t="shared" si="73"/>
        <v>0</v>
      </c>
      <c r="AP71">
        <f t="shared" si="74"/>
        <v>-1.0209725871955822E-18</v>
      </c>
      <c r="AQ71">
        <f t="shared" si="75"/>
        <v>-1.1291759919196483E-13</v>
      </c>
      <c r="AR71">
        <f t="shared" si="76"/>
        <v>-1.1291862016455204E-13</v>
      </c>
      <c r="AS71">
        <f t="shared" si="77"/>
        <v>-9.4738627852459525E-4</v>
      </c>
      <c r="AT71">
        <f t="shared" si="78"/>
        <v>-6.1895903530294132E-4</v>
      </c>
      <c r="AU71">
        <f t="shared" si="79"/>
        <v>-1.566345313940455E-3</v>
      </c>
      <c r="AW71">
        <v>68</v>
      </c>
      <c r="AX71">
        <f>IF(Z71&gt;0, (R71*SUMPRODUCT(K71:$K$98, X71:$X$98)-K71*$AZ$3)/Z71, 0)</f>
        <v>-3.8663553524293523E+17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0.84318435700000005</v>
      </c>
      <c r="Q72" s="5">
        <f t="shared" si="91"/>
        <v>50</v>
      </c>
      <c r="R72">
        <f t="shared" si="62"/>
        <v>1000000</v>
      </c>
      <c r="S72">
        <f t="shared" si="63"/>
        <v>-2.3513182401418327E+18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-17.545727731955125</v>
      </c>
      <c r="AC72">
        <f t="shared" si="64"/>
        <v>-15.66582833210289</v>
      </c>
      <c r="AE72">
        <f t="shared" si="65"/>
        <v>0</v>
      </c>
      <c r="AF72">
        <f t="shared" si="66"/>
        <v>0</v>
      </c>
      <c r="AG72">
        <f t="shared" si="67"/>
        <v>-3.331286268412123E-16</v>
      </c>
      <c r="AH72">
        <f t="shared" si="68"/>
        <v>-3.8264157862442567E-11</v>
      </c>
      <c r="AI72">
        <f t="shared" si="69"/>
        <v>-3.8264490991069409E-11</v>
      </c>
      <c r="AJ72">
        <f t="shared" si="70"/>
        <v>-1.8798993998522349</v>
      </c>
      <c r="AK72">
        <f t="shared" ref="AK72:AK89" si="92">G72*SUM(AB72:AB72, AE72:AF72)</f>
        <v>-1.2282009412368589</v>
      </c>
      <c r="AL72">
        <f t="shared" si="71"/>
        <v>-3.1081003411273582</v>
      </c>
      <c r="AN72">
        <f t="shared" si="72"/>
        <v>0</v>
      </c>
      <c r="AO72">
        <f t="shared" si="73"/>
        <v>0</v>
      </c>
      <c r="AP72">
        <f t="shared" si="74"/>
        <v>-1.338345954236544E-19</v>
      </c>
      <c r="AQ72">
        <f t="shared" si="75"/>
        <v>-1.5372644900877379E-14</v>
      </c>
      <c r="AR72">
        <f t="shared" si="76"/>
        <v>-1.5372778735472803E-14</v>
      </c>
      <c r="AS72">
        <f t="shared" si="77"/>
        <v>-7.5525054091589395E-4</v>
      </c>
      <c r="AT72">
        <f t="shared" si="78"/>
        <v>-4.9343035339841036E-4</v>
      </c>
      <c r="AU72">
        <f t="shared" si="79"/>
        <v>-1.248680894329677E-3</v>
      </c>
      <c r="AW72">
        <v>69</v>
      </c>
      <c r="AX72">
        <f>IF(Z72&gt;0, (R72*SUMPRODUCT(K72:$K$98, X72:$X$98)-K72*$AZ$3)/Z72, 0)</f>
        <v>-2.3513182401418327E+18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0.84806285100000001</v>
      </c>
      <c r="Q73" s="5">
        <f t="shared" si="91"/>
        <v>50</v>
      </c>
      <c r="R73">
        <f t="shared" si="62"/>
        <v>1000000</v>
      </c>
      <c r="S73">
        <f t="shared" si="63"/>
        <v>-1.4790992355644148E+19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-15.66582833210289</v>
      </c>
      <c r="AC73">
        <f t="shared" si="64"/>
        <v>-13.987346725091879</v>
      </c>
      <c r="AE73">
        <f t="shared" si="65"/>
        <v>0</v>
      </c>
      <c r="AF73">
        <f t="shared" si="66"/>
        <v>0</v>
      </c>
      <c r="AG73">
        <f t="shared" si="67"/>
        <v>-4.7283327544126537E-17</v>
      </c>
      <c r="AH73">
        <f t="shared" si="68"/>
        <v>-5.6502802605734723E-12</v>
      </c>
      <c r="AI73">
        <f t="shared" si="69"/>
        <v>-5.6503275439010168E-12</v>
      </c>
      <c r="AJ73">
        <f t="shared" si="70"/>
        <v>-1.6784816070110118</v>
      </c>
      <c r="AK73">
        <f t="shared" si="92"/>
        <v>-1.0966079832472024</v>
      </c>
      <c r="AL73">
        <f t="shared" si="71"/>
        <v>-2.7750895902638648</v>
      </c>
      <c r="AN73">
        <f t="shared" si="72"/>
        <v>0</v>
      </c>
      <c r="AO73">
        <f t="shared" si="73"/>
        <v>0</v>
      </c>
      <c r="AP73">
        <f t="shared" si="74"/>
        <v>-1.6960804385716026E-20</v>
      </c>
      <c r="AQ73">
        <f t="shared" si="75"/>
        <v>-2.0267883670967125E-15</v>
      </c>
      <c r="AR73">
        <f t="shared" si="76"/>
        <v>-2.0268053279010982E-15</v>
      </c>
      <c r="AS73">
        <f t="shared" si="77"/>
        <v>-6.0208110723527857E-4</v>
      </c>
      <c r="AT73">
        <f t="shared" si="78"/>
        <v>-3.9335965672705156E-4</v>
      </c>
      <c r="AU73">
        <f t="shared" si="79"/>
        <v>-9.9544076396435705E-4</v>
      </c>
      <c r="AW73">
        <v>70</v>
      </c>
      <c r="AX73">
        <f>IF(Z73&gt;0, (R73*SUMPRODUCT(K73:$K$98, X73:$X$98)-K73*$AZ$3)/Z73, 0)</f>
        <v>-1.4790992355644148E+19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0.85299375700000002</v>
      </c>
      <c r="Q74" s="5">
        <f t="shared" si="91"/>
        <v>50</v>
      </c>
      <c r="R74">
        <f t="shared" si="62"/>
        <v>1000000</v>
      </c>
      <c r="S74">
        <f t="shared" si="63"/>
        <v>-9.639154308232713E+19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-13.987346725091879</v>
      </c>
      <c r="AC74">
        <f t="shared" si="64"/>
        <v>-12.48870243311775</v>
      </c>
      <c r="AE74">
        <f t="shared" si="65"/>
        <v>0</v>
      </c>
      <c r="AF74">
        <f t="shared" si="66"/>
        <v>0</v>
      </c>
      <c r="AG74">
        <f t="shared" si="67"/>
        <v>-6.4781110633591904E-18</v>
      </c>
      <c r="AH74">
        <f t="shared" si="68"/>
        <v>-8.0664766410652163E-13</v>
      </c>
      <c r="AI74">
        <f t="shared" si="69"/>
        <v>-8.0665414221758498E-13</v>
      </c>
      <c r="AJ74">
        <f t="shared" si="70"/>
        <v>-1.498644291974129</v>
      </c>
      <c r="AK74">
        <f t="shared" si="92"/>
        <v>-0.97911427075643165</v>
      </c>
      <c r="AL74">
        <f t="shared" si="71"/>
        <v>-2.4777585627313674</v>
      </c>
      <c r="AN74">
        <f t="shared" si="72"/>
        <v>0</v>
      </c>
      <c r="AO74">
        <f t="shared" si="73"/>
        <v>0</v>
      </c>
      <c r="AP74">
        <f t="shared" si="74"/>
        <v>-2.074764363522209E-21</v>
      </c>
      <c r="AQ74">
        <f t="shared" si="75"/>
        <v>-2.5834750454846406E-16</v>
      </c>
      <c r="AR74">
        <f t="shared" si="76"/>
        <v>-2.5834957931282758E-16</v>
      </c>
      <c r="AS74">
        <f t="shared" si="77"/>
        <v>-4.7997537247710699E-4</v>
      </c>
      <c r="AT74">
        <f t="shared" si="78"/>
        <v>-3.1358391001837677E-4</v>
      </c>
      <c r="AU74">
        <f t="shared" si="79"/>
        <v>-7.9355928249574218E-4</v>
      </c>
      <c r="AW74">
        <v>71</v>
      </c>
      <c r="AX74">
        <f>IF(Z74&gt;0, (R74*SUMPRODUCT(K74:$K$98, X74:$X$98)-K74*$AZ$3)/Z74, 0)</f>
        <v>-9.639154308232713E+19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0.85794593600000002</v>
      </c>
      <c r="Q75" s="5">
        <f t="shared" si="91"/>
        <v>50</v>
      </c>
      <c r="R75">
        <f t="shared" si="62"/>
        <v>1000000</v>
      </c>
      <c r="S75">
        <f t="shared" si="63"/>
        <v>-6.5173214019432035E+20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-12.48870243311775</v>
      </c>
      <c r="AC75">
        <f t="shared" si="64"/>
        <v>-11.15062717242656</v>
      </c>
      <c r="AE75">
        <f t="shared" si="65"/>
        <v>0</v>
      </c>
      <c r="AF75">
        <f t="shared" si="66"/>
        <v>0</v>
      </c>
      <c r="AG75">
        <f t="shared" si="67"/>
        <v>-8.5546089295994291E-19</v>
      </c>
      <c r="AH75">
        <f t="shared" si="68"/>
        <v>-1.1115738119531311E-13</v>
      </c>
      <c r="AI75">
        <f t="shared" si="69"/>
        <v>-1.1115823665620607E-13</v>
      </c>
      <c r="AJ75">
        <f t="shared" si="70"/>
        <v>-1.3380752606911894</v>
      </c>
      <c r="AK75">
        <f t="shared" si="92"/>
        <v>-0.87420917031824252</v>
      </c>
      <c r="AL75">
        <f t="shared" si="71"/>
        <v>-2.2122844310095431</v>
      </c>
      <c r="AN75">
        <f t="shared" si="72"/>
        <v>0</v>
      </c>
      <c r="AO75">
        <f t="shared" si="73"/>
        <v>0</v>
      </c>
      <c r="AP75">
        <f t="shared" si="74"/>
        <v>-2.4462595182632242E-22</v>
      </c>
      <c r="AQ75">
        <f t="shared" si="75"/>
        <v>-3.1786350961455455E-17</v>
      </c>
      <c r="AR75">
        <f t="shared" si="76"/>
        <v>-3.1786595587407281E-17</v>
      </c>
      <c r="AS75">
        <f t="shared" si="77"/>
        <v>-3.8263342831402103E-4</v>
      </c>
      <c r="AT75">
        <f t="shared" si="78"/>
        <v>-2.4998717316516007E-4</v>
      </c>
      <c r="AU75">
        <f t="shared" si="79"/>
        <v>-6.3262060147921287E-4</v>
      </c>
      <c r="AW75">
        <v>72</v>
      </c>
      <c r="AX75">
        <f>IF(Z75&gt;0, (R75*SUMPRODUCT(K75:$K$98, X75:$X$98)-K75*$AZ$3)/Z75, 0)</f>
        <v>-6.5173214019432035E+20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0.86292441799999997</v>
      </c>
      <c r="Q76" s="5">
        <f t="shared" si="91"/>
        <v>50</v>
      </c>
      <c r="R76">
        <f t="shared" si="62"/>
        <v>1000000</v>
      </c>
      <c r="S76">
        <f t="shared" si="63"/>
        <v>-4.5791936377050885E+21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-11.15062717242656</v>
      </c>
      <c r="AC76">
        <f t="shared" si="64"/>
        <v>-9.9559171182380002</v>
      </c>
      <c r="AE76">
        <f t="shared" si="65"/>
        <v>0</v>
      </c>
      <c r="AF76">
        <f t="shared" si="66"/>
        <v>0</v>
      </c>
      <c r="AG76">
        <f t="shared" si="67"/>
        <v>-1.0870819085112455E-19</v>
      </c>
      <c r="AH76">
        <f t="shared" si="68"/>
        <v>-1.476396186358438E-14</v>
      </c>
      <c r="AI76">
        <f t="shared" si="69"/>
        <v>-1.4764070571775233E-14</v>
      </c>
      <c r="AJ76">
        <f t="shared" si="70"/>
        <v>-1.19471005418856</v>
      </c>
      <c r="AK76">
        <f t="shared" si="92"/>
        <v>-0.78054390206985924</v>
      </c>
      <c r="AL76">
        <f t="shared" si="71"/>
        <v>-1.9752539562584339</v>
      </c>
      <c r="AN76">
        <f t="shared" si="72"/>
        <v>0</v>
      </c>
      <c r="AO76">
        <f t="shared" si="73"/>
        <v>0</v>
      </c>
      <c r="AP76">
        <f t="shared" si="74"/>
        <v>-2.7755343929137422E-23</v>
      </c>
      <c r="AQ76">
        <f t="shared" si="75"/>
        <v>-3.7695304840611659E-18</v>
      </c>
      <c r="AR76">
        <f t="shared" si="76"/>
        <v>-3.7695582394050961E-18</v>
      </c>
      <c r="AS76">
        <f t="shared" si="77"/>
        <v>-3.0503302639829432E-4</v>
      </c>
      <c r="AT76">
        <f t="shared" si="78"/>
        <v>-1.992882439135523E-4</v>
      </c>
      <c r="AU76">
        <f t="shared" si="79"/>
        <v>-5.0432127031185033E-4</v>
      </c>
      <c r="AW76">
        <v>73</v>
      </c>
      <c r="AX76">
        <f>IF(Z76&gt;0, (R76*SUMPRODUCT(K76:$K$98, X76:$X$98)-K76*$AZ$3)/Z76, 0)</f>
        <v>-4.5791936377050885E+21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0.86793829099999997</v>
      </c>
      <c r="Q77" s="5">
        <f t="shared" si="91"/>
        <v>50</v>
      </c>
      <c r="R77">
        <f t="shared" si="62"/>
        <v>1000000</v>
      </c>
      <c r="S77">
        <f t="shared" si="63"/>
        <v>-3.34958913933523E+22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-9.9559171182380002</v>
      </c>
      <c r="AC77">
        <f t="shared" si="64"/>
        <v>-8.8892117127125001</v>
      </c>
      <c r="AE77">
        <f t="shared" si="65"/>
        <v>0</v>
      </c>
      <c r="AF77">
        <f t="shared" si="66"/>
        <v>0</v>
      </c>
      <c r="AG77">
        <f t="shared" si="67"/>
        <v>-1.3269107557586424E-20</v>
      </c>
      <c r="AH77">
        <f t="shared" si="68"/>
        <v>-1.8870400277005375E-15</v>
      </c>
      <c r="AI77">
        <f t="shared" si="69"/>
        <v>-1.8870532968080952E-15</v>
      </c>
      <c r="AJ77">
        <f t="shared" si="70"/>
        <v>-1.0667054055255001</v>
      </c>
      <c r="AK77">
        <f t="shared" si="92"/>
        <v>-0.69691419827666012</v>
      </c>
      <c r="AL77">
        <f t="shared" si="71"/>
        <v>-1.7636196038021619</v>
      </c>
      <c r="AN77">
        <f t="shared" si="72"/>
        <v>0</v>
      </c>
      <c r="AO77">
        <f t="shared" si="73"/>
        <v>0</v>
      </c>
      <c r="AP77">
        <f t="shared" si="74"/>
        <v>-3.0248792088154353E-24</v>
      </c>
      <c r="AQ77">
        <f t="shared" si="75"/>
        <v>-4.3017724599951356E-19</v>
      </c>
      <c r="AR77">
        <f t="shared" si="76"/>
        <v>-4.301802708787224E-19</v>
      </c>
      <c r="AS77">
        <f t="shared" si="77"/>
        <v>-2.4317046109557903E-4</v>
      </c>
      <c r="AT77">
        <f t="shared" si="78"/>
        <v>-1.5887136791577832E-4</v>
      </c>
      <c r="AU77">
        <f t="shared" si="79"/>
        <v>-4.0204182901135773E-4</v>
      </c>
      <c r="AW77">
        <v>74</v>
      </c>
      <c r="AX77">
        <f>IF(Z77&gt;0, (R77*SUMPRODUCT(K77:$K$98, X77:$X$98)-K77*$AZ$3)/Z77, 0)</f>
        <v>-3.34958913933523E+22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0.872959127</v>
      </c>
      <c r="Q78" s="5">
        <f t="shared" si="91"/>
        <v>50</v>
      </c>
      <c r="R78">
        <f t="shared" si="62"/>
        <v>1000000</v>
      </c>
      <c r="S78">
        <f t="shared" si="63"/>
        <v>-2.5552651069957142E+23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-8.8892117127125001</v>
      </c>
      <c r="AC78">
        <f t="shared" si="64"/>
        <v>-7.9367961720647315</v>
      </c>
      <c r="AE78">
        <f t="shared" si="65"/>
        <v>0</v>
      </c>
      <c r="AF78">
        <f t="shared" si="66"/>
        <v>0</v>
      </c>
      <c r="AG78">
        <f t="shared" si="67"/>
        <v>-1.5530279324708134E-21</v>
      </c>
      <c r="AH78">
        <f t="shared" si="68"/>
        <v>-2.3166777099079488E-16</v>
      </c>
      <c r="AI78">
        <f t="shared" si="69"/>
        <v>-2.3166932401872734E-16</v>
      </c>
      <c r="AJ78">
        <f t="shared" si="70"/>
        <v>-0.95241554064776857</v>
      </c>
      <c r="AK78">
        <f t="shared" si="92"/>
        <v>-0.62224481988987501</v>
      </c>
      <c r="AL78">
        <f t="shared" si="71"/>
        <v>-1.5746603605376439</v>
      </c>
      <c r="AN78">
        <f t="shared" si="72"/>
        <v>0</v>
      </c>
      <c r="AO78">
        <f t="shared" si="73"/>
        <v>0</v>
      </c>
      <c r="AP78">
        <f t="shared" si="74"/>
        <v>-3.16102235106525E-25</v>
      </c>
      <c r="AQ78">
        <f t="shared" si="75"/>
        <v>-4.7153498453713797E-20</v>
      </c>
      <c r="AR78">
        <f t="shared" si="76"/>
        <v>-4.7153814555948896E-20</v>
      </c>
      <c r="AS78">
        <f t="shared" si="77"/>
        <v>-1.9385400278665429E-4</v>
      </c>
      <c r="AT78">
        <f t="shared" si="78"/>
        <v>-1.2665128182061405E-4</v>
      </c>
      <c r="AU78">
        <f t="shared" si="79"/>
        <v>-3.2050528460726843E-4</v>
      </c>
      <c r="AW78">
        <v>75</v>
      </c>
      <c r="AX78">
        <f>IF(Z78&gt;0, (R78*SUMPRODUCT(K78:$K$98, X78:$X$98)-K78*$AZ$3)/Z78, 0)</f>
        <v>-2.5552651069957142E+23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0.877957722</v>
      </c>
      <c r="Q79" s="5">
        <f t="shared" si="91"/>
        <v>50</v>
      </c>
      <c r="R79">
        <f t="shared" si="62"/>
        <v>1000000</v>
      </c>
      <c r="S79">
        <f t="shared" si="63"/>
        <v>-2.0362730421053594E+24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-7.9367961720647315</v>
      </c>
      <c r="AC79">
        <f t="shared" si="64"/>
        <v>-7.0864251536292242</v>
      </c>
      <c r="AE79">
        <f t="shared" si="65"/>
        <v>0</v>
      </c>
      <c r="AF79">
        <f t="shared" si="66"/>
        <v>0</v>
      </c>
      <c r="AG79">
        <f t="shared" si="67"/>
        <v>-1.7400478735166019E-22</v>
      </c>
      <c r="AH79">
        <f t="shared" si="68"/>
        <v>-2.7269857315888904E-17</v>
      </c>
      <c r="AI79">
        <f t="shared" si="69"/>
        <v>-2.7270031320676256E-17</v>
      </c>
      <c r="AJ79">
        <f t="shared" si="70"/>
        <v>-0.85037101843550733</v>
      </c>
      <c r="AK79">
        <f t="shared" si="92"/>
        <v>-0.55557573204453126</v>
      </c>
      <c r="AL79">
        <f t="shared" si="71"/>
        <v>-1.4059467504800387</v>
      </c>
      <c r="AN79">
        <f t="shared" si="72"/>
        <v>0</v>
      </c>
      <c r="AO79">
        <f t="shared" si="73"/>
        <v>0</v>
      </c>
      <c r="AP79">
        <f t="shared" si="74"/>
        <v>-3.1622155805559506E-26</v>
      </c>
      <c r="AQ79">
        <f t="shared" si="75"/>
        <v>-4.9557928259505914E-21</v>
      </c>
      <c r="AR79">
        <f t="shared" si="76"/>
        <v>-4.9558244481063971E-21</v>
      </c>
      <c r="AS79">
        <f t="shared" si="77"/>
        <v>-1.5453922416027921E-4</v>
      </c>
      <c r="AT79">
        <f t="shared" si="78"/>
        <v>-1.0096562645138238E-4</v>
      </c>
      <c r="AU79">
        <f t="shared" si="79"/>
        <v>-2.555048506116616E-4</v>
      </c>
      <c r="AW79">
        <v>76</v>
      </c>
      <c r="AX79">
        <f>IF(Z79&gt;0, (R79*SUMPRODUCT(K79:$K$98, X79:$X$98)-K79*$AZ$3)/Z79, 0)</f>
        <v>-2.0362730421053594E+24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0.88376105100000002</v>
      </c>
      <c r="Q80" s="5">
        <f t="shared" si="91"/>
        <v>50</v>
      </c>
      <c r="R80">
        <f t="shared" si="62"/>
        <v>1000000</v>
      </c>
      <c r="S80">
        <f t="shared" si="63"/>
        <v>-1.7113318115103099E+25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-7.0864251536292242</v>
      </c>
      <c r="AC80">
        <f t="shared" si="64"/>
        <v>-6.3271653157403787</v>
      </c>
      <c r="AE80">
        <f t="shared" si="65"/>
        <v>0</v>
      </c>
      <c r="AF80">
        <f t="shared" si="66"/>
        <v>0</v>
      </c>
      <c r="AG80">
        <f t="shared" si="67"/>
        <v>-1.8486085729208864E-23</v>
      </c>
      <c r="AH80">
        <f t="shared" si="68"/>
        <v>-3.0755730749786942E-18</v>
      </c>
      <c r="AI80">
        <f t="shared" si="69"/>
        <v>-3.0755915610644234E-18</v>
      </c>
      <c r="AJ80">
        <f t="shared" si="70"/>
        <v>-0.75925983788884555</v>
      </c>
      <c r="AK80">
        <f t="shared" si="92"/>
        <v>-0.49604976075404572</v>
      </c>
      <c r="AL80">
        <f t="shared" si="71"/>
        <v>-1.2553095986428913</v>
      </c>
      <c r="AN80">
        <f t="shared" si="72"/>
        <v>0</v>
      </c>
      <c r="AO80">
        <f t="shared" si="73"/>
        <v>0</v>
      </c>
      <c r="AP80">
        <f t="shared" si="74"/>
        <v>-2.9995576766936506E-27</v>
      </c>
      <c r="AQ80">
        <f t="shared" si="75"/>
        <v>-4.990433866001253E-22</v>
      </c>
      <c r="AR80">
        <f t="shared" si="76"/>
        <v>-4.9904638615780203E-22</v>
      </c>
      <c r="AS80">
        <f t="shared" si="77"/>
        <v>-1.2319772334205926E-4</v>
      </c>
      <c r="AT80">
        <f t="shared" si="78"/>
        <v>-8.0489179250145375E-5</v>
      </c>
      <c r="AU80">
        <f t="shared" si="79"/>
        <v>-2.0368690259220463E-4</v>
      </c>
      <c r="AW80">
        <v>77</v>
      </c>
      <c r="AX80">
        <f>IF(Z80&gt;0, (R80*SUMPRODUCT(K80:$K$98, X80:$X$98)-K80*$AZ$3)/Z80, 0)</f>
        <v>-1.7113318115103099E+25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0.88953285599999998</v>
      </c>
      <c r="Q81" s="5">
        <f t="shared" si="91"/>
        <v>50</v>
      </c>
      <c r="R81">
        <f t="shared" si="62"/>
        <v>1000000</v>
      </c>
      <c r="S81">
        <f t="shared" si="63"/>
        <v>-1.5208701779216822E+26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-6.3271653157403787</v>
      </c>
      <c r="AC81">
        <f t="shared" si="64"/>
        <v>-5.6492547461967657</v>
      </c>
      <c r="AE81">
        <f t="shared" si="65"/>
        <v>0</v>
      </c>
      <c r="AF81">
        <f t="shared" si="66"/>
        <v>0</v>
      </c>
      <c r="AG81">
        <f t="shared" si="67"/>
        <v>-1.857244236952773E-24</v>
      </c>
      <c r="AH81">
        <f t="shared" si="68"/>
        <v>-3.2887961269928003E-19</v>
      </c>
      <c r="AI81">
        <f t="shared" si="69"/>
        <v>-3.2888146994351697E-19</v>
      </c>
      <c r="AJ81">
        <f t="shared" si="70"/>
        <v>-0.67791056954361295</v>
      </c>
      <c r="AK81">
        <f t="shared" si="92"/>
        <v>-0.44290157210182657</v>
      </c>
      <c r="AL81">
        <f t="shared" si="71"/>
        <v>-1.1208121416454395</v>
      </c>
      <c r="AN81">
        <f t="shared" si="72"/>
        <v>0</v>
      </c>
      <c r="AO81">
        <f t="shared" si="73"/>
        <v>0</v>
      </c>
      <c r="AP81">
        <f t="shared" si="74"/>
        <v>-2.690687437863273E-28</v>
      </c>
      <c r="AQ81">
        <f t="shared" si="75"/>
        <v>-4.7646519765821915E-23</v>
      </c>
      <c r="AR81">
        <f t="shared" si="76"/>
        <v>-4.7646788834565702E-23</v>
      </c>
      <c r="AS81">
        <f t="shared" si="77"/>
        <v>-9.8212470776514195E-5</v>
      </c>
      <c r="AT81">
        <f t="shared" si="78"/>
        <v>-6.4165480907322529E-5</v>
      </c>
      <c r="AU81">
        <f t="shared" si="79"/>
        <v>-1.6237795168383672E-4</v>
      </c>
      <c r="AW81">
        <v>78</v>
      </c>
      <c r="AX81">
        <f>IF(Z81&gt;0, (R81*SUMPRODUCT(K81:$K$98, X81:$X$98)-K81*$AZ$3)/Z81, 0)</f>
        <v>-1.5208701779216822E+26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0.89526598199999996</v>
      </c>
      <c r="Q82" s="5">
        <f t="shared" si="91"/>
        <v>50</v>
      </c>
      <c r="R82">
        <f t="shared" si="62"/>
        <v>1000000</v>
      </c>
      <c r="S82">
        <f t="shared" si="63"/>
        <v>-1.4334025204291316E+27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-5.6492547461967657</v>
      </c>
      <c r="AC82">
        <f t="shared" si="64"/>
        <v>-5.0439774519613971</v>
      </c>
      <c r="AE82">
        <f t="shared" si="65"/>
        <v>0</v>
      </c>
      <c r="AF82">
        <f t="shared" si="66"/>
        <v>0</v>
      </c>
      <c r="AG82">
        <f t="shared" si="67"/>
        <v>-1.759442089738803E-25</v>
      </c>
      <c r="AH82">
        <f t="shared" si="68"/>
        <v>-3.3254551712187301E-20</v>
      </c>
      <c r="AI82">
        <f t="shared" si="69"/>
        <v>-3.3254727656396274E-20</v>
      </c>
      <c r="AJ82">
        <f t="shared" si="70"/>
        <v>-0.60527729423536858</v>
      </c>
      <c r="AK82">
        <f t="shared" si="92"/>
        <v>-0.39544783223377361</v>
      </c>
      <c r="AL82">
        <f t="shared" si="71"/>
        <v>-1.0007251264691421</v>
      </c>
      <c r="AN82">
        <f t="shared" si="72"/>
        <v>0</v>
      </c>
      <c r="AO82">
        <f t="shared" si="73"/>
        <v>0</v>
      </c>
      <c r="AP82">
        <f t="shared" si="74"/>
        <v>-2.2758895729545823E-29</v>
      </c>
      <c r="AQ82">
        <f t="shared" si="75"/>
        <v>-4.3015730916316551E-24</v>
      </c>
      <c r="AR82">
        <f t="shared" si="76"/>
        <v>-4.3015958505273843E-24</v>
      </c>
      <c r="AS82">
        <f t="shared" si="77"/>
        <v>-7.8294380402195589E-5</v>
      </c>
      <c r="AT82">
        <f t="shared" si="78"/>
        <v>-5.1152328529434384E-5</v>
      </c>
      <c r="AU82">
        <f t="shared" si="79"/>
        <v>-1.2944670893162997E-4</v>
      </c>
      <c r="AW82">
        <v>79</v>
      </c>
      <c r="AX82">
        <f>IF(Z82&gt;0, (R82*SUMPRODUCT(K82:$K$98, X82:$X$98)-K82*$AZ$3)/Z82, 0)</f>
        <v>-1.4334025204291316E+27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0.900953271</v>
      </c>
      <c r="Q83" s="5">
        <f t="shared" si="91"/>
        <v>50</v>
      </c>
      <c r="R83">
        <f t="shared" si="62"/>
        <v>1000000</v>
      </c>
      <c r="S83">
        <f t="shared" si="63"/>
        <v>-1.43724951306699E+28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-5.0439774519613971</v>
      </c>
      <c r="AC83">
        <f t="shared" si="64"/>
        <v>-4.5035512963941038</v>
      </c>
      <c r="AE83">
        <f t="shared" si="65"/>
        <v>0</v>
      </c>
      <c r="AF83">
        <f t="shared" si="66"/>
        <v>0</v>
      </c>
      <c r="AG83">
        <f t="shared" si="67"/>
        <v>-1.5667256295616481E-26</v>
      </c>
      <c r="AH83">
        <f t="shared" si="68"/>
        <v>-3.1703502117705001E-21</v>
      </c>
      <c r="AI83">
        <f t="shared" si="69"/>
        <v>-3.1703658790267959E-21</v>
      </c>
      <c r="AJ83">
        <f t="shared" si="70"/>
        <v>-0.54042615556729334</v>
      </c>
      <c r="AK83">
        <f t="shared" si="92"/>
        <v>-0.35307842163729786</v>
      </c>
      <c r="AL83">
        <f t="shared" si="71"/>
        <v>-0.8935045772045912</v>
      </c>
      <c r="AN83">
        <f t="shared" si="72"/>
        <v>0</v>
      </c>
      <c r="AO83">
        <f t="shared" si="73"/>
        <v>0</v>
      </c>
      <c r="AP83">
        <f t="shared" si="74"/>
        <v>-1.8094689467572529E-30</v>
      </c>
      <c r="AQ83">
        <f t="shared" si="75"/>
        <v>-3.6615538485503996E-25</v>
      </c>
      <c r="AR83">
        <f t="shared" si="76"/>
        <v>-3.6615719432398673E-25</v>
      </c>
      <c r="AS83">
        <f t="shared" si="77"/>
        <v>-6.2415800703280919E-5</v>
      </c>
      <c r="AT83">
        <f t="shared" si="78"/>
        <v>-4.0778323126143479E-5</v>
      </c>
      <c r="AU83">
        <f t="shared" si="79"/>
        <v>-1.0319412382942439E-4</v>
      </c>
      <c r="AW83">
        <v>80</v>
      </c>
      <c r="AX83">
        <f>IF(Z83&gt;0, (R83*SUMPRODUCT(K83:$K$98, X83:$X$98)-K83*$AZ$3)/Z83, 0)</f>
        <v>-1.43724951306699E+28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0.90658776299999999</v>
      </c>
      <c r="Q84" s="5">
        <f t="shared" si="91"/>
        <v>50</v>
      </c>
      <c r="R84">
        <f t="shared" si="62"/>
        <v>1000000</v>
      </c>
      <c r="S84">
        <f t="shared" si="63"/>
        <v>-1.5384535170898392E+29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-4.5035512963941038</v>
      </c>
      <c r="AC84">
        <f t="shared" si="64"/>
        <v>-4.0210279432090212</v>
      </c>
      <c r="AE84">
        <f t="shared" si="65"/>
        <v>0</v>
      </c>
      <c r="AF84">
        <f t="shared" si="66"/>
        <v>0</v>
      </c>
      <c r="AG84">
        <f t="shared" si="67"/>
        <v>-1.3068408952697043E-27</v>
      </c>
      <c r="AH84">
        <f t="shared" si="68"/>
        <v>-2.840748567478122E-22</v>
      </c>
      <c r="AI84">
        <f t="shared" si="69"/>
        <v>-2.8407616358870745E-22</v>
      </c>
      <c r="AJ84">
        <f t="shared" si="70"/>
        <v>-0.48252335318508255</v>
      </c>
      <c r="AK84">
        <f t="shared" si="92"/>
        <v>-0.31524859074758732</v>
      </c>
      <c r="AL84">
        <f t="shared" si="71"/>
        <v>-0.79777194393266981</v>
      </c>
      <c r="AN84">
        <f t="shared" si="72"/>
        <v>0</v>
      </c>
      <c r="AO84">
        <f t="shared" si="73"/>
        <v>0</v>
      </c>
      <c r="AP84">
        <f t="shared" si="74"/>
        <v>-1.3476058270630034E-31</v>
      </c>
      <c r="AQ84">
        <f t="shared" si="75"/>
        <v>-2.9293614368903992E-26</v>
      </c>
      <c r="AR84">
        <f t="shared" si="76"/>
        <v>-2.9293749129486697E-26</v>
      </c>
      <c r="AS84">
        <f t="shared" si="77"/>
        <v>-4.975749418310014E-5</v>
      </c>
      <c r="AT84">
        <f t="shared" si="78"/>
        <v>-3.2508229532958762E-5</v>
      </c>
      <c r="AU84">
        <f t="shared" si="79"/>
        <v>-8.2265723716058896E-5</v>
      </c>
      <c r="AW84">
        <v>81</v>
      </c>
      <c r="AX84">
        <f>IF(Z84&gt;0, (R84*SUMPRODUCT(K84:$K$98, X84:$X$98)-K84*$AZ$3)/Z84, 0)</f>
        <v>-1.5384535170898392E+29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0.91219363099999995</v>
      </c>
      <c r="Q85" s="5">
        <f t="shared" si="91"/>
        <v>50</v>
      </c>
      <c r="R85">
        <f t="shared" si="62"/>
        <v>1000000</v>
      </c>
      <c r="S85">
        <f t="shared" si="63"/>
        <v>-1.7654328679537212E+30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-4.0210279432090212</v>
      </c>
      <c r="AC85">
        <f t="shared" si="64"/>
        <v>-3.5902035207223406</v>
      </c>
      <c r="AE85">
        <f t="shared" si="65"/>
        <v>0</v>
      </c>
      <c r="AF85">
        <f t="shared" si="66"/>
        <v>0</v>
      </c>
      <c r="AG85">
        <f t="shared" si="67"/>
        <v>-1.0168054492164506E-28</v>
      </c>
      <c r="AH85">
        <f t="shared" si="68"/>
        <v>-2.3841838827907243E-23</v>
      </c>
      <c r="AI85">
        <f t="shared" si="69"/>
        <v>-2.3841940508452166E-23</v>
      </c>
      <c r="AJ85">
        <f t="shared" si="70"/>
        <v>-0.43082442248668062</v>
      </c>
      <c r="AK85">
        <f t="shared" si="92"/>
        <v>-0.28147195602463149</v>
      </c>
      <c r="AL85">
        <f t="shared" si="71"/>
        <v>-0.71229637851131211</v>
      </c>
      <c r="AN85">
        <f t="shared" si="72"/>
        <v>0</v>
      </c>
      <c r="AO85">
        <f t="shared" si="73"/>
        <v>0</v>
      </c>
      <c r="AP85">
        <f t="shared" si="74"/>
        <v>-9.3618139506262793E-33</v>
      </c>
      <c r="AQ85">
        <f t="shared" si="75"/>
        <v>-2.1951383081167127E-27</v>
      </c>
      <c r="AR85">
        <f t="shared" si="76"/>
        <v>-2.1951476699306631E-27</v>
      </c>
      <c r="AS85">
        <f t="shared" si="77"/>
        <v>-3.9666369725047923E-5</v>
      </c>
      <c r="AT85">
        <f t="shared" si="78"/>
        <v>-2.5915361553697986E-5</v>
      </c>
      <c r="AU85">
        <f t="shared" si="79"/>
        <v>-6.5581731278745913E-5</v>
      </c>
      <c r="AW85">
        <v>82</v>
      </c>
      <c r="AX85">
        <f>IF(Z85&gt;0, (R85*SUMPRODUCT(K85:$K$98, X85:$X$98)-K85*$AZ$3)/Z85, 0)</f>
        <v>-1.7654328679537212E+30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0.91779930600000004</v>
      </c>
      <c r="Q86" s="5">
        <f t="shared" si="91"/>
        <v>50</v>
      </c>
      <c r="R86">
        <f t="shared" si="62"/>
        <v>1000000</v>
      </c>
      <c r="S86">
        <f t="shared" si="63"/>
        <v>-2.1831914058710434E+31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-3.5902035207223406</v>
      </c>
      <c r="AC86">
        <f t="shared" si="64"/>
        <v>-3.2055388577878037</v>
      </c>
      <c r="AE86">
        <f t="shared" si="65"/>
        <v>0</v>
      </c>
      <c r="AF86">
        <f t="shared" si="66"/>
        <v>0</v>
      </c>
      <c r="AG86">
        <f t="shared" si="67"/>
        <v>-7.3414059096409525E-30</v>
      </c>
      <c r="AH86">
        <f t="shared" si="68"/>
        <v>-1.8664466712557531E-24</v>
      </c>
      <c r="AI86">
        <f t="shared" si="69"/>
        <v>-1.8664540126616628E-24</v>
      </c>
      <c r="AJ86">
        <f t="shared" si="70"/>
        <v>-0.38466466293453694</v>
      </c>
      <c r="AK86">
        <f t="shared" si="92"/>
        <v>-0.25131424645056388</v>
      </c>
      <c r="AL86">
        <f t="shared" si="71"/>
        <v>-0.63597890938510082</v>
      </c>
      <c r="AN86">
        <f t="shared" si="72"/>
        <v>0</v>
      </c>
      <c r="AO86">
        <f t="shared" si="73"/>
        <v>0</v>
      </c>
      <c r="AP86">
        <f t="shared" si="74"/>
        <v>-6.0350845029830296E-34</v>
      </c>
      <c r="AQ86">
        <f t="shared" si="75"/>
        <v>-1.5343332762117707E-28</v>
      </c>
      <c r="AR86">
        <f t="shared" si="76"/>
        <v>-1.5343393112962738E-28</v>
      </c>
      <c r="AS86">
        <f t="shared" si="77"/>
        <v>-3.1621787089483407E-5</v>
      </c>
      <c r="AT86">
        <f t="shared" si="78"/>
        <v>-2.0659567565129138E-5</v>
      </c>
      <c r="AU86">
        <f t="shared" si="79"/>
        <v>-5.2281354654612545E-5</v>
      </c>
      <c r="AW86">
        <v>83</v>
      </c>
      <c r="AX86">
        <f>IF(Z86&gt;0, (R86*SUMPRODUCT(K86:$K$98, X86:$X$98)-K86*$AZ$3)/Z86, 0)</f>
        <v>-2.1831914058710434E+31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0.92340517499999997</v>
      </c>
      <c r="Q87" s="5">
        <f t="shared" si="91"/>
        <v>50</v>
      </c>
      <c r="R87">
        <f t="shared" si="62"/>
        <v>1000000</v>
      </c>
      <c r="S87">
        <f t="shared" si="63"/>
        <v>-2.9270713466944135E+32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-3.2055388577878037</v>
      </c>
      <c r="AC87">
        <f t="shared" si="64"/>
        <v>-2.8620882658819675</v>
      </c>
      <c r="AE87">
        <f t="shared" si="65"/>
        <v>0</v>
      </c>
      <c r="AF87">
        <f t="shared" si="66"/>
        <v>0</v>
      </c>
      <c r="AG87">
        <f t="shared" si="67"/>
        <v>-4.8889964180650526E-31</v>
      </c>
      <c r="AH87">
        <f t="shared" si="68"/>
        <v>-1.3558184417476076E-25</v>
      </c>
      <c r="AI87">
        <f t="shared" si="69"/>
        <v>-1.3558233307440256E-25</v>
      </c>
      <c r="AJ87">
        <f t="shared" si="70"/>
        <v>-0.34345059190583616</v>
      </c>
      <c r="AK87">
        <f t="shared" si="92"/>
        <v>-0.22438772004514629</v>
      </c>
      <c r="AL87">
        <f t="shared" si="71"/>
        <v>-0.56783831195098244</v>
      </c>
      <c r="AN87">
        <f t="shared" si="72"/>
        <v>0</v>
      </c>
      <c r="AO87">
        <f t="shared" si="73"/>
        <v>0</v>
      </c>
      <c r="AP87">
        <f t="shared" si="74"/>
        <v>-3.5884410387175624E-35</v>
      </c>
      <c r="AQ87">
        <f t="shared" si="75"/>
        <v>-9.9514790386014869E-30</v>
      </c>
      <c r="AR87">
        <f t="shared" si="76"/>
        <v>-9.9515149230118732E-30</v>
      </c>
      <c r="AS87">
        <f t="shared" si="77"/>
        <v>-2.5208695064958043E-5</v>
      </c>
      <c r="AT87">
        <f t="shared" si="78"/>
        <v>-1.6469680775772588E-5</v>
      </c>
      <c r="AU87">
        <f t="shared" si="79"/>
        <v>-4.1678375840730631E-5</v>
      </c>
      <c r="AW87">
        <v>84</v>
      </c>
      <c r="AX87">
        <f>IF(Z87&gt;0, (R87*SUMPRODUCT(K87:$K$98, X87:$X$98)-K87*$AZ$3)/Z87, 0)</f>
        <v>-2.9270713466944135E+32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0.92901104300000004</v>
      </c>
      <c r="Q88" s="5">
        <f t="shared" si="91"/>
        <v>50</v>
      </c>
      <c r="R88">
        <f t="shared" si="62"/>
        <v>1000000</v>
      </c>
      <c r="S88">
        <f t="shared" si="63"/>
        <v>-4.2851307648179378E+33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-2.8620882658819675</v>
      </c>
      <c r="AC88">
        <f t="shared" si="64"/>
        <v>-2.555435951680328</v>
      </c>
      <c r="AE88">
        <f t="shared" si="65"/>
        <v>0</v>
      </c>
      <c r="AF88">
        <f t="shared" si="66"/>
        <v>0</v>
      </c>
      <c r="AG88">
        <f t="shared" si="67"/>
        <v>-2.9817479231452354E-32</v>
      </c>
      <c r="AH88">
        <f t="shared" si="68"/>
        <v>-9.0838633231397574E-27</v>
      </c>
      <c r="AI88">
        <f t="shared" si="69"/>
        <v>-9.0838931406189895E-27</v>
      </c>
      <c r="AJ88">
        <f t="shared" si="70"/>
        <v>-0.30665231420163952</v>
      </c>
      <c r="AK88">
        <f t="shared" si="92"/>
        <v>-0.20034617861173776</v>
      </c>
      <c r="AL88">
        <f t="shared" si="71"/>
        <v>-0.50699849281337728</v>
      </c>
      <c r="AN88">
        <f t="shared" si="72"/>
        <v>0</v>
      </c>
      <c r="AO88">
        <f t="shared" si="73"/>
        <v>0</v>
      </c>
      <c r="AP88">
        <f t="shared" si="74"/>
        <v>-1.9540649661373283E-36</v>
      </c>
      <c r="AQ88">
        <f t="shared" si="75"/>
        <v>-5.9530381287910826E-31</v>
      </c>
      <c r="AR88">
        <f t="shared" si="76"/>
        <v>-5.9530576694407444E-31</v>
      </c>
      <c r="AS88">
        <f t="shared" si="77"/>
        <v>-2.0096217366835179E-5</v>
      </c>
      <c r="AT88">
        <f t="shared" si="78"/>
        <v>-1.3129528679665646E-5</v>
      </c>
      <c r="AU88">
        <f t="shared" si="79"/>
        <v>-3.3225746046500823E-5</v>
      </c>
      <c r="AW88">
        <v>85</v>
      </c>
      <c r="AX88">
        <f>IF(Z88&gt;0, (R88*SUMPRODUCT(K88:$K$98, X88:$X$98)-K88*$AZ$3)/Z88, 0)</f>
        <v>-4.2851307648179378E+33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-2.555435951680328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-5.9634958462904703E-28</v>
      </c>
      <c r="AI89">
        <f t="shared" si="69"/>
        <v>-5.9634958462904703E-28</v>
      </c>
      <c r="AJ89">
        <f t="shared" si="70"/>
        <v>-2.555435951680328</v>
      </c>
      <c r="AK89">
        <f t="shared" si="92"/>
        <v>-0.17888051661762297</v>
      </c>
      <c r="AL89">
        <f t="shared" si="71"/>
        <v>-2.7343164682979508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-3.4894017252452287E-32</v>
      </c>
      <c r="AR89">
        <f t="shared" si="76"/>
        <v>-3.4894017252452287E-32</v>
      </c>
      <c r="AS89">
        <f t="shared" si="77"/>
        <v>-1.495254268365712E-4</v>
      </c>
      <c r="AT89">
        <f t="shared" si="78"/>
        <v>-1.0466779878559983E-5</v>
      </c>
      <c r="AU89">
        <f t="shared" si="79"/>
        <v>-1.5999220671513117E-4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66336.953465738567</v>
      </c>
      <c r="AO91" s="6">
        <f t="shared" si="93"/>
        <v>-6633.695346573857</v>
      </c>
      <c r="AP91" s="6">
        <f t="shared" si="93"/>
        <v>-2839.7465502781624</v>
      </c>
      <c r="AQ91" s="6">
        <f t="shared" si="93"/>
        <v>-38993.922790169869</v>
      </c>
      <c r="AR91" s="6">
        <f t="shared" si="93"/>
        <v>17869.58877871669</v>
      </c>
      <c r="AS91" s="6">
        <f t="shared" si="93"/>
        <v>-11115.852730371153</v>
      </c>
      <c r="AT91" s="6">
        <f t="shared" si="93"/>
        <v>6484.2474260498411</v>
      </c>
      <c r="AU91" s="6">
        <f t="shared" si="93"/>
        <v>13237.98347439536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171311.64562516607</v>
      </c>
      <c r="K3">
        <v>1</v>
      </c>
      <c r="L3" s="2">
        <v>0</v>
      </c>
      <c r="O3">
        <f>$C$3</f>
        <v>171311.64562516607</v>
      </c>
      <c r="P3">
        <f>O3*C5</f>
        <v>17131.164562516609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171311.64562516607</v>
      </c>
      <c r="AF3">
        <f t="shared" ref="AF3:AF34" si="4">-$Z3*P3</f>
        <v>-17131.164562516609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151660.57285864945</v>
      </c>
      <c r="AJ3">
        <f t="shared" ref="AJ3:AJ34" si="8">AB3-AC3</f>
        <v>0</v>
      </c>
      <c r="AL3">
        <f t="shared" ref="AL3:AL34" si="9">SUM(AI3:AK3)</f>
        <v>151660.57285864945</v>
      </c>
      <c r="AN3">
        <f t="shared" ref="AN3:AN34" si="10">AE3*$K3</f>
        <v>171311.64562516607</v>
      </c>
      <c r="AO3">
        <f t="shared" ref="AO3:AO34" si="11">AF3*$K3</f>
        <v>-17131.164562516609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151660.57285864945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151660.57285864945</v>
      </c>
      <c r="AW3">
        <v>0</v>
      </c>
      <c r="AX3">
        <f>IF(Z3&gt;0, (R3*SUMPRODUCT(K3:$K$98, X3:$X$98)-K3*$AZ$3)/Z3, 0)</f>
        <v>0</v>
      </c>
      <c r="AZ3">
        <f>C6*ABS(SUMPRODUCT(X4:X79, K4:K79))/1</f>
        <v>104317.30996178726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1000000</v>
      </c>
      <c r="S4">
        <f t="shared" si="1"/>
        <v>11317.159267909916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11176.854638762932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-11176.854638762932</v>
      </c>
      <c r="AK4">
        <f>G4*SUM(AB4, AE4:AF4)</f>
        <v>0</v>
      </c>
      <c r="AL4">
        <f t="shared" si="9"/>
        <v>-13574.367638762931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-2140.636607142857</v>
      </c>
      <c r="AR4">
        <f t="shared" si="14"/>
        <v>-2140.636607142857</v>
      </c>
      <c r="AS4">
        <f t="shared" si="15"/>
        <v>-9979.3344988954741</v>
      </c>
      <c r="AT4">
        <f t="shared" si="16"/>
        <v>0</v>
      </c>
      <c r="AU4">
        <f t="shared" si="17"/>
        <v>-12119.971106038331</v>
      </c>
      <c r="AW4">
        <v>1</v>
      </c>
      <c r="AX4">
        <f>IF(Z4&gt;0, (R4*SUMPRODUCT(K4:$K$98, X4:$X$98)-K4*$AZ$3)/Z4, 0)</f>
        <v>11317.159267909916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2.5466569999999999E-3</v>
      </c>
      <c r="Q5" s="5">
        <f t="shared" ref="Q5:Q36" si="29">$C$8</f>
        <v>50</v>
      </c>
      <c r="R5">
        <f t="shared" si="0"/>
        <v>1000000</v>
      </c>
      <c r="S5">
        <f t="shared" si="1"/>
        <v>19498.903491383549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11176.854638762932</v>
      </c>
      <c r="AC5">
        <f t="shared" si="2"/>
        <v>19015.552530515532</v>
      </c>
      <c r="AE5">
        <f t="shared" si="3"/>
        <v>0</v>
      </c>
      <c r="AF5">
        <f t="shared" si="4"/>
        <v>0</v>
      </c>
      <c r="AG5">
        <f t="shared" si="5"/>
        <v>-48.760568867163201</v>
      </c>
      <c r="AH5">
        <f t="shared" si="6"/>
        <v>-2515.0847867359589</v>
      </c>
      <c r="AI5">
        <f t="shared" si="7"/>
        <v>-2563.8453556031222</v>
      </c>
      <c r="AJ5">
        <f t="shared" si="8"/>
        <v>-7838.6978917525994</v>
      </c>
      <c r="AK5">
        <f>G5*SUM(AB5, AE5:AF5)</f>
        <v>782.37982471340536</v>
      </c>
      <c r="AL5">
        <f t="shared" si="9"/>
        <v>-9620.1634226423157</v>
      </c>
      <c r="AN5">
        <f t="shared" si="10"/>
        <v>0</v>
      </c>
      <c r="AO5">
        <f t="shared" si="11"/>
        <v>0</v>
      </c>
      <c r="AP5">
        <f t="shared" si="12"/>
        <v>-38.871626966807398</v>
      </c>
      <c r="AQ5">
        <f t="shared" si="13"/>
        <v>-2005.0101935076202</v>
      </c>
      <c r="AR5">
        <f t="shared" si="14"/>
        <v>-2043.8818204744275</v>
      </c>
      <c r="AS5">
        <f t="shared" si="15"/>
        <v>-6248.9619672772633</v>
      </c>
      <c r="AT5">
        <f t="shared" si="16"/>
        <v>623.70840618096724</v>
      </c>
      <c r="AU5">
        <f t="shared" si="17"/>
        <v>-7669.1353815707225</v>
      </c>
      <c r="AW5">
        <v>2</v>
      </c>
      <c r="AX5">
        <f>IF(Z5&gt;0, (R5*SUMPRODUCT(K5:$K$98, X5:$X$98)-K5*$AZ$3)/Z5, 0)</f>
        <v>19498.903491383549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3.8442260000000001E-3</v>
      </c>
      <c r="Q6" s="5">
        <f t="shared" si="29"/>
        <v>50</v>
      </c>
      <c r="R6">
        <f t="shared" si="0"/>
        <v>1000000</v>
      </c>
      <c r="S6">
        <f t="shared" si="1"/>
        <v>26952.671297732322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19015.552530515532</v>
      </c>
      <c r="AC6">
        <f t="shared" si="2"/>
        <v>25920.662425307426</v>
      </c>
      <c r="AE6">
        <f t="shared" si="3"/>
        <v>0</v>
      </c>
      <c r="AF6">
        <f t="shared" si="4"/>
        <v>0</v>
      </c>
      <c r="AG6">
        <f t="shared" si="5"/>
        <v>-48.08551653187763</v>
      </c>
      <c r="AH6">
        <f t="shared" si="6"/>
        <v>-3748.9329322787867</v>
      </c>
      <c r="AI6">
        <f t="shared" si="7"/>
        <v>-3797.0184488106643</v>
      </c>
      <c r="AJ6">
        <f t="shared" si="8"/>
        <v>-6905.1098947918945</v>
      </c>
      <c r="AK6">
        <f>G6*SUM(AB6, AE6:AF6)</f>
        <v>1331.0886771360874</v>
      </c>
      <c r="AL6">
        <f t="shared" si="9"/>
        <v>-9371.0396664664713</v>
      </c>
      <c r="AN6">
        <f t="shared" si="10"/>
        <v>0</v>
      </c>
      <c r="AO6">
        <f t="shared" si="11"/>
        <v>0</v>
      </c>
      <c r="AP6">
        <f t="shared" si="12"/>
        <v>-34.226320873295727</v>
      </c>
      <c r="AQ6">
        <f t="shared" si="13"/>
        <v>-2668.4164115732524</v>
      </c>
      <c r="AR6">
        <f t="shared" si="14"/>
        <v>-2702.6427324465481</v>
      </c>
      <c r="AS6">
        <f t="shared" si="15"/>
        <v>-4914.9208320938105</v>
      </c>
      <c r="AT6">
        <f t="shared" si="16"/>
        <v>947.44262847354969</v>
      </c>
      <c r="AU6">
        <f t="shared" si="17"/>
        <v>-6670.120936066809</v>
      </c>
      <c r="AW6">
        <v>3</v>
      </c>
      <c r="AX6">
        <f>IF(Z6&gt;0, (R6*SUMPRODUCT(K6:$K$98, X6:$X$98)-K6*$AZ$3)/Z6, 0)</f>
        <v>26952.671297732322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5.3300140000000001E-3</v>
      </c>
      <c r="Q7" s="5">
        <f t="shared" si="29"/>
        <v>50</v>
      </c>
      <c r="R7">
        <f t="shared" si="0"/>
        <v>1000000</v>
      </c>
      <c r="S7">
        <f t="shared" si="1"/>
        <v>32955.425652635146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25920.662425307426</v>
      </c>
      <c r="AC7">
        <f t="shared" si="2"/>
        <v>31207.710378287316</v>
      </c>
      <c r="AE7">
        <f t="shared" si="3"/>
        <v>0</v>
      </c>
      <c r="AF7">
        <f t="shared" si="4"/>
        <v>0</v>
      </c>
      <c r="AG7">
        <f t="shared" si="5"/>
        <v>-47.348364890246714</v>
      </c>
      <c r="AH7">
        <f t="shared" si="6"/>
        <v>-5125.929526242784</v>
      </c>
      <c r="AI7">
        <f t="shared" si="7"/>
        <v>-5173.2778911330306</v>
      </c>
      <c r="AJ7">
        <f t="shared" si="8"/>
        <v>-5287.0479529798904</v>
      </c>
      <c r="AK7">
        <f>G7*SUM(AB7, AE7:AF7)</f>
        <v>1814.44636977152</v>
      </c>
      <c r="AL7">
        <f t="shared" si="9"/>
        <v>-8645.8794743414019</v>
      </c>
      <c r="AN7">
        <f t="shared" si="10"/>
        <v>0</v>
      </c>
      <c r="AO7">
        <f t="shared" si="11"/>
        <v>0</v>
      </c>
      <c r="AP7">
        <f t="shared" si="12"/>
        <v>-30.09074187066037</v>
      </c>
      <c r="AQ7">
        <f t="shared" si="13"/>
        <v>-3257.6208825564008</v>
      </c>
      <c r="AR7">
        <f t="shared" si="14"/>
        <v>-3287.711624427061</v>
      </c>
      <c r="AS7">
        <f t="shared" si="15"/>
        <v>-3360.0145555119761</v>
      </c>
      <c r="AT7">
        <f t="shared" si="16"/>
        <v>1153.1134702858183</v>
      </c>
      <c r="AU7">
        <f t="shared" si="17"/>
        <v>-5494.61270965322</v>
      </c>
      <c r="AW7">
        <v>4</v>
      </c>
      <c r="AX7">
        <f>IF(Z7&gt;0, (R7*SUMPRODUCT(K7:$K$98, X7:$X$98)-K7*$AZ$3)/Z7, 0)</f>
        <v>32955.425652635146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6.9004050000000001E-3</v>
      </c>
      <c r="Q8" s="5">
        <f t="shared" si="29"/>
        <v>50</v>
      </c>
      <c r="R8">
        <f t="shared" si="0"/>
        <v>1000000</v>
      </c>
      <c r="S8">
        <f t="shared" si="1"/>
        <v>37652.598859735474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31207.710378287316</v>
      </c>
      <c r="AC8">
        <f t="shared" si="2"/>
        <v>35053.182678367659</v>
      </c>
      <c r="AE8">
        <f t="shared" si="3"/>
        <v>0</v>
      </c>
      <c r="AF8">
        <f t="shared" si="4"/>
        <v>0</v>
      </c>
      <c r="AG8">
        <f t="shared" si="5"/>
        <v>-46.548158347513763</v>
      </c>
      <c r="AH8">
        <f t="shared" si="6"/>
        <v>-6534.4578766096574</v>
      </c>
      <c r="AI8">
        <f t="shared" si="7"/>
        <v>-6581.0060349571713</v>
      </c>
      <c r="AJ8">
        <f t="shared" si="8"/>
        <v>-3845.4723000803424</v>
      </c>
      <c r="AK8">
        <f t="shared" ref="AK8:AK39" si="30">G8*SUM(AB8:AB8, AE8:AF8)</f>
        <v>2184.5397264801122</v>
      </c>
      <c r="AL8">
        <f t="shared" si="9"/>
        <v>-8241.9386085574024</v>
      </c>
      <c r="AN8">
        <f t="shared" si="10"/>
        <v>0</v>
      </c>
      <c r="AO8">
        <f t="shared" si="11"/>
        <v>0</v>
      </c>
      <c r="AP8">
        <f t="shared" si="12"/>
        <v>-26.412675130621206</v>
      </c>
      <c r="AQ8">
        <f t="shared" si="13"/>
        <v>-3707.8268867502529</v>
      </c>
      <c r="AR8">
        <f t="shared" si="14"/>
        <v>-3734.2395618808741</v>
      </c>
      <c r="AS8">
        <f t="shared" si="15"/>
        <v>-2182.0242559875587</v>
      </c>
      <c r="AT8">
        <f t="shared" si="16"/>
        <v>1239.566508188979</v>
      </c>
      <c r="AU8">
        <f t="shared" si="17"/>
        <v>-4676.6973096794545</v>
      </c>
      <c r="AW8">
        <v>5</v>
      </c>
      <c r="AX8">
        <f>IF(Z8&gt;0, (R8*SUMPRODUCT(K8:$K$98, X8:$X$98)-K8*$AZ$3)/Z8, 0)</f>
        <v>37652.598859735474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8.6257439999999994E-3</v>
      </c>
      <c r="Q9" s="5">
        <f t="shared" si="29"/>
        <v>50</v>
      </c>
      <c r="R9">
        <f t="shared" si="0"/>
        <v>1000000</v>
      </c>
      <c r="S9">
        <f t="shared" si="1"/>
        <v>41250.484615804853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35053.182678367659</v>
      </c>
      <c r="AC9">
        <f t="shared" si="2"/>
        <v>37687.403276114499</v>
      </c>
      <c r="AE9">
        <f t="shared" si="3"/>
        <v>0</v>
      </c>
      <c r="AF9">
        <f t="shared" si="4"/>
        <v>0</v>
      </c>
      <c r="AG9">
        <f t="shared" si="5"/>
        <v>-45.681164266461508</v>
      </c>
      <c r="AH9">
        <f t="shared" si="6"/>
        <v>-8030.2499515423342</v>
      </c>
      <c r="AI9">
        <f t="shared" si="7"/>
        <v>-8075.9311158087958</v>
      </c>
      <c r="AJ9">
        <f t="shared" si="8"/>
        <v>-2634.2205977468402</v>
      </c>
      <c r="AK9">
        <f t="shared" si="30"/>
        <v>2453.7227874857363</v>
      </c>
      <c r="AL9">
        <f t="shared" si="9"/>
        <v>-8256.4289260698988</v>
      </c>
      <c r="AN9">
        <f t="shared" si="10"/>
        <v>0</v>
      </c>
      <c r="AO9">
        <f t="shared" si="11"/>
        <v>0</v>
      </c>
      <c r="AP9">
        <f t="shared" si="12"/>
        <v>-23.143499469002755</v>
      </c>
      <c r="AQ9">
        <f t="shared" si="13"/>
        <v>-4068.3745362840186</v>
      </c>
      <c r="AR9">
        <f t="shared" si="14"/>
        <v>-4091.5180357530216</v>
      </c>
      <c r="AS9">
        <f t="shared" si="15"/>
        <v>-1334.5781348648738</v>
      </c>
      <c r="AT9">
        <f t="shared" si="16"/>
        <v>1243.1323268822393</v>
      </c>
      <c r="AU9">
        <f t="shared" si="17"/>
        <v>-4182.9638437356552</v>
      </c>
      <c r="AW9">
        <v>6</v>
      </c>
      <c r="AX9">
        <f>IF(Z9&gt;0, (R9*SUMPRODUCT(K9:$K$98, X9:$X$98)-K9*$AZ$3)/Z9, 0)</f>
        <v>41250.484615804853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1.0476563E-2</v>
      </c>
      <c r="Q10" s="5">
        <f t="shared" si="29"/>
        <v>50</v>
      </c>
      <c r="R10">
        <f t="shared" si="0"/>
        <v>1000000</v>
      </c>
      <c r="S10">
        <f t="shared" si="1"/>
        <v>43894.171710361894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37687.403276114499</v>
      </c>
      <c r="AC10">
        <f t="shared" si="2"/>
        <v>39281.571136702871</v>
      </c>
      <c r="AE10">
        <f t="shared" si="3"/>
        <v>0</v>
      </c>
      <c r="AF10">
        <f t="shared" si="4"/>
        <v>0</v>
      </c>
      <c r="AG10">
        <f t="shared" si="5"/>
        <v>-44.745771028445958</v>
      </c>
      <c r="AH10">
        <f t="shared" si="6"/>
        <v>-9571.6319070186546</v>
      </c>
      <c r="AI10">
        <f t="shared" si="7"/>
        <v>-9616.3776780470998</v>
      </c>
      <c r="AJ10">
        <f t="shared" si="8"/>
        <v>-1594.1678605883717</v>
      </c>
      <c r="AK10">
        <f t="shared" si="30"/>
        <v>2638.1182293280153</v>
      </c>
      <c r="AL10">
        <f t="shared" si="9"/>
        <v>-8572.4273093074553</v>
      </c>
      <c r="AN10">
        <f t="shared" si="10"/>
        <v>0</v>
      </c>
      <c r="AO10">
        <f t="shared" si="11"/>
        <v>0</v>
      </c>
      <c r="AP10">
        <f t="shared" si="12"/>
        <v>-20.240714414361832</v>
      </c>
      <c r="AQ10">
        <f t="shared" si="13"/>
        <v>-4329.7201826334622</v>
      </c>
      <c r="AR10">
        <f t="shared" si="14"/>
        <v>-4349.9608970478239</v>
      </c>
      <c r="AS10">
        <f t="shared" si="15"/>
        <v>-721.12058085244428</v>
      </c>
      <c r="AT10">
        <f t="shared" si="16"/>
        <v>1193.3507110024827</v>
      </c>
      <c r="AU10">
        <f t="shared" si="17"/>
        <v>-3877.7307668977851</v>
      </c>
      <c r="AW10">
        <v>7</v>
      </c>
      <c r="AX10">
        <f>IF(Z10&gt;0, (R10*SUMPRODUCT(K10:$K$98, X10:$X$98)-K10*$AZ$3)/Z10, 0)</f>
        <v>43894.171710361894</v>
      </c>
    </row>
    <row r="11" spans="1:52" x14ac:dyDescent="0.25">
      <c r="A11" t="s">
        <v>33</v>
      </c>
      <c r="C11" s="25">
        <f>AU81</f>
        <v>37166.893188960887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1.2607808E-2</v>
      </c>
      <c r="Q11" s="5">
        <f t="shared" si="29"/>
        <v>50</v>
      </c>
      <c r="R11">
        <f t="shared" si="0"/>
        <v>1000000</v>
      </c>
      <c r="S11">
        <f t="shared" si="1"/>
        <v>45739.629808282087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39281.571136702871</v>
      </c>
      <c r="AC11">
        <f t="shared" si="2"/>
        <v>40007.69237984834</v>
      </c>
      <c r="AE11">
        <f t="shared" si="3"/>
        <v>0</v>
      </c>
      <c r="AF11">
        <f t="shared" si="4"/>
        <v>0</v>
      </c>
      <c r="AG11">
        <f t="shared" si="5"/>
        <v>-43.734167228222887</v>
      </c>
      <c r="AH11">
        <f t="shared" si="6"/>
        <v>-11282.921798772184</v>
      </c>
      <c r="AI11">
        <f t="shared" si="7"/>
        <v>-11326.655966000408</v>
      </c>
      <c r="AJ11">
        <f t="shared" si="8"/>
        <v>-726.12124314546963</v>
      </c>
      <c r="AK11">
        <f t="shared" si="30"/>
        <v>2749.7099795692011</v>
      </c>
      <c r="AL11">
        <f t="shared" si="9"/>
        <v>-9303.0672295766763</v>
      </c>
      <c r="AN11">
        <f t="shared" si="10"/>
        <v>0</v>
      </c>
      <c r="AO11">
        <f t="shared" si="11"/>
        <v>0</v>
      </c>
      <c r="AP11">
        <f t="shared" si="12"/>
        <v>-17.6634966331242</v>
      </c>
      <c r="AQ11">
        <f t="shared" si="13"/>
        <v>-4556.9828771269003</v>
      </c>
      <c r="AR11">
        <f t="shared" si="14"/>
        <v>-4574.6463737600252</v>
      </c>
      <c r="AS11">
        <f t="shared" si="15"/>
        <v>-293.26819158598471</v>
      </c>
      <c r="AT11">
        <f t="shared" si="16"/>
        <v>1110.5617425554942</v>
      </c>
      <c r="AU11">
        <f t="shared" si="17"/>
        <v>-3757.3528227905153</v>
      </c>
      <c r="AW11">
        <v>8</v>
      </c>
      <c r="AX11">
        <f>IF(Z11&gt;0, (R11*SUMPRODUCT(K11:$K$98, X11:$X$98)-K11*$AZ$3)/Z11, 0)</f>
        <v>45739.629808282087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1.5033739000000001E-2</v>
      </c>
      <c r="Q12" s="5">
        <f t="shared" si="29"/>
        <v>50</v>
      </c>
      <c r="R12">
        <f t="shared" si="0"/>
        <v>1000000</v>
      </c>
      <c r="S12">
        <f t="shared" si="1"/>
        <v>46863.830415353157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40007.69237984834</v>
      </c>
      <c r="AC12">
        <f t="shared" si="2"/>
        <v>39964.853632881197</v>
      </c>
      <c r="AE12">
        <f t="shared" si="3"/>
        <v>0</v>
      </c>
      <c r="AF12">
        <f t="shared" si="4"/>
        <v>0</v>
      </c>
      <c r="AG12">
        <f t="shared" si="5"/>
        <v>-42.639337500449201</v>
      </c>
      <c r="AH12">
        <f t="shared" si="6"/>
        <v>-13149.761109829125</v>
      </c>
      <c r="AI12">
        <f t="shared" si="7"/>
        <v>-13192.400447329575</v>
      </c>
      <c r="AJ12">
        <f t="shared" si="8"/>
        <v>42.838746967143379</v>
      </c>
      <c r="AK12">
        <f t="shared" si="30"/>
        <v>2800.5384665893839</v>
      </c>
      <c r="AL12">
        <f t="shared" si="9"/>
        <v>-10349.023233773049</v>
      </c>
      <c r="AN12">
        <f t="shared" si="10"/>
        <v>0</v>
      </c>
      <c r="AO12">
        <f t="shared" si="11"/>
        <v>0</v>
      </c>
      <c r="AP12">
        <f t="shared" si="12"/>
        <v>-15.376172561234991</v>
      </c>
      <c r="AQ12">
        <f t="shared" si="13"/>
        <v>-4741.9356823172848</v>
      </c>
      <c r="AR12">
        <f t="shared" si="14"/>
        <v>-4757.3118548785205</v>
      </c>
      <c r="AS12">
        <f t="shared" si="15"/>
        <v>15.448081614001142</v>
      </c>
      <c r="AT12">
        <f t="shared" si="16"/>
        <v>1009.9022463986724</v>
      </c>
      <c r="AU12">
        <f t="shared" si="17"/>
        <v>-3731.9615268658472</v>
      </c>
      <c r="AW12">
        <v>9</v>
      </c>
      <c r="AX12">
        <f>IF(Z12&gt;0, (R12*SUMPRODUCT(K12:$K$98, X12:$X$98)-K12*$AZ$3)/Z12, 0)</f>
        <v>46863.830415353157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1.7719183999999999E-2</v>
      </c>
      <c r="Q13" s="5">
        <f t="shared" si="29"/>
        <v>50</v>
      </c>
      <c r="R13">
        <f t="shared" si="0"/>
        <v>1000000</v>
      </c>
      <c r="S13">
        <f t="shared" si="1"/>
        <v>47341.843008176591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39964.853632881197</v>
      </c>
      <c r="AC13">
        <f t="shared" si="2"/>
        <v>39253.403781063702</v>
      </c>
      <c r="AE13">
        <f t="shared" si="3"/>
        <v>0</v>
      </c>
      <c r="AF13">
        <f t="shared" si="4"/>
        <v>0</v>
      </c>
      <c r="AG13">
        <f t="shared" si="5"/>
        <v>-41.457409858636154</v>
      </c>
      <c r="AH13">
        <f t="shared" si="6"/>
        <v>-15110.685336171191</v>
      </c>
      <c r="AI13">
        <f t="shared" si="7"/>
        <v>-15152.142746029827</v>
      </c>
      <c r="AJ13">
        <f t="shared" si="8"/>
        <v>711.44985181749507</v>
      </c>
      <c r="AK13">
        <f t="shared" si="30"/>
        <v>2797.5397543016838</v>
      </c>
      <c r="AL13">
        <f t="shared" si="9"/>
        <v>-11643.153139910648</v>
      </c>
      <c r="AN13">
        <f t="shared" si="10"/>
        <v>0</v>
      </c>
      <c r="AO13">
        <f t="shared" si="11"/>
        <v>0</v>
      </c>
      <c r="AP13">
        <f t="shared" si="12"/>
        <v>-13.348176432852114</v>
      </c>
      <c r="AQ13">
        <f t="shared" si="13"/>
        <v>-4865.2362647906084</v>
      </c>
      <c r="AR13">
        <f t="shared" si="14"/>
        <v>-4878.5844412234601</v>
      </c>
      <c r="AS13">
        <f t="shared" si="15"/>
        <v>229.06781146165</v>
      </c>
      <c r="AT13">
        <f t="shared" si="16"/>
        <v>900.73292918365371</v>
      </c>
      <c r="AU13">
        <f t="shared" si="17"/>
        <v>-3748.7837005781566</v>
      </c>
      <c r="AW13">
        <v>10</v>
      </c>
      <c r="AX13">
        <f>IF(Z13&gt;0, (R13*SUMPRODUCT(K13:$K$98, X13:$X$98)-K13*$AZ$3)/Z13, 0)</f>
        <v>47341.843008176591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2.0768709E-2</v>
      </c>
      <c r="Q14" s="5">
        <f t="shared" si="29"/>
        <v>50</v>
      </c>
      <c r="R14">
        <f t="shared" si="0"/>
        <v>1000000</v>
      </c>
      <c r="S14">
        <f t="shared" si="1"/>
        <v>47268.661099932557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39253.403781063702</v>
      </c>
      <c r="AC14">
        <f t="shared" si="2"/>
        <v>37986.815579219314</v>
      </c>
      <c r="AE14">
        <f t="shared" si="3"/>
        <v>0</v>
      </c>
      <c r="AF14">
        <f t="shared" si="4"/>
        <v>0</v>
      </c>
      <c r="AG14">
        <f t="shared" si="5"/>
        <v>-40.181818878802048</v>
      </c>
      <c r="AH14">
        <f t="shared" si="6"/>
        <v>-17220.337624954907</v>
      </c>
      <c r="AI14">
        <f t="shared" si="7"/>
        <v>-17260.519443833709</v>
      </c>
      <c r="AJ14">
        <f t="shared" si="8"/>
        <v>1266.5882018443881</v>
      </c>
      <c r="AK14">
        <f t="shared" si="30"/>
        <v>2747.7382646744595</v>
      </c>
      <c r="AL14">
        <f t="shared" si="9"/>
        <v>-13246.192977314862</v>
      </c>
      <c r="AN14">
        <f t="shared" si="10"/>
        <v>0</v>
      </c>
      <c r="AO14">
        <f t="shared" si="11"/>
        <v>0</v>
      </c>
      <c r="AP14">
        <f t="shared" si="12"/>
        <v>-11.55131274688306</v>
      </c>
      <c r="AQ14">
        <f t="shared" si="13"/>
        <v>-4950.4355716886348</v>
      </c>
      <c r="AR14">
        <f t="shared" si="14"/>
        <v>-4961.9868844355178</v>
      </c>
      <c r="AS14">
        <f t="shared" si="15"/>
        <v>364.11384176377447</v>
      </c>
      <c r="AT14">
        <f t="shared" si="16"/>
        <v>789.90909141190912</v>
      </c>
      <c r="AU14">
        <f t="shared" si="17"/>
        <v>-3807.9639512598342</v>
      </c>
      <c r="AW14">
        <v>11</v>
      </c>
      <c r="AX14">
        <f>IF(Z14&gt;0, (R14*SUMPRODUCT(K14:$K$98, X14:$X$98)-K14*$AZ$3)/Z14, 0)</f>
        <v>47268.661099932557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2.4225090000000001E-2</v>
      </c>
      <c r="Q15" s="5">
        <f t="shared" si="29"/>
        <v>50</v>
      </c>
      <c r="R15">
        <f t="shared" si="0"/>
        <v>1000000</v>
      </c>
      <c r="S15">
        <f t="shared" si="1"/>
        <v>46705.284191848652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37986.815579219314</v>
      </c>
      <c r="AC15">
        <f t="shared" si="2"/>
        <v>36249.458635161238</v>
      </c>
      <c r="AE15">
        <f t="shared" si="3"/>
        <v>0</v>
      </c>
      <c r="AF15">
        <f t="shared" si="4"/>
        <v>0</v>
      </c>
      <c r="AG15">
        <f t="shared" si="5"/>
        <v>-38.806592511311344</v>
      </c>
      <c r="AH15">
        <f t="shared" si="6"/>
        <v>-19468.163574053571</v>
      </c>
      <c r="AI15">
        <f t="shared" si="7"/>
        <v>-19506.970166564883</v>
      </c>
      <c r="AJ15">
        <f t="shared" si="8"/>
        <v>1737.3569440580759</v>
      </c>
      <c r="AK15">
        <f t="shared" si="30"/>
        <v>2659.0770905453523</v>
      </c>
      <c r="AL15">
        <f t="shared" si="9"/>
        <v>-15110.536131961455</v>
      </c>
      <c r="AN15">
        <f t="shared" si="10"/>
        <v>0</v>
      </c>
      <c r="AO15">
        <f t="shared" si="11"/>
        <v>0</v>
      </c>
      <c r="AP15">
        <f t="shared" si="12"/>
        <v>-9.9606857397346769</v>
      </c>
      <c r="AQ15">
        <f t="shared" si="13"/>
        <v>-4996.992694846238</v>
      </c>
      <c r="AR15">
        <f t="shared" si="14"/>
        <v>-5006.9533805859719</v>
      </c>
      <c r="AS15">
        <f t="shared" si="15"/>
        <v>445.93625509542369</v>
      </c>
      <c r="AT15">
        <f t="shared" si="16"/>
        <v>682.51885936468295</v>
      </c>
      <c r="AU15">
        <f t="shared" si="17"/>
        <v>-3878.4982661258659</v>
      </c>
      <c r="AW15">
        <v>12</v>
      </c>
      <c r="AX15">
        <f>IF(Z15&gt;0, (R15*SUMPRODUCT(K15:$K$98, X15:$X$98)-K15*$AZ$3)/Z15, 0)</f>
        <v>46705.284191848652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2.7828815E-2</v>
      </c>
      <c r="Q16" s="5">
        <f t="shared" si="29"/>
        <v>50</v>
      </c>
      <c r="R16">
        <f t="shared" si="0"/>
        <v>1000000</v>
      </c>
      <c r="S16">
        <f t="shared" si="1"/>
        <v>45691.723521340078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36249.458635161238</v>
      </c>
      <c r="AC16">
        <f t="shared" si="2"/>
        <v>34121.286143556557</v>
      </c>
      <c r="AE16">
        <f t="shared" si="3"/>
        <v>0</v>
      </c>
      <c r="AF16">
        <f t="shared" si="4"/>
        <v>0</v>
      </c>
      <c r="AG16">
        <f t="shared" si="5"/>
        <v>-37.338585102420566</v>
      </c>
      <c r="AH16">
        <f t="shared" si="6"/>
        <v>-21598.829675553377</v>
      </c>
      <c r="AI16">
        <f t="shared" si="7"/>
        <v>-21636.168260655799</v>
      </c>
      <c r="AJ16">
        <f t="shared" si="8"/>
        <v>2128.1724916046805</v>
      </c>
      <c r="AK16">
        <f t="shared" si="30"/>
        <v>2537.4621044612868</v>
      </c>
      <c r="AL16">
        <f t="shared" si="9"/>
        <v>-16970.533664589831</v>
      </c>
      <c r="AN16">
        <f t="shared" si="10"/>
        <v>0</v>
      </c>
      <c r="AO16">
        <f t="shared" si="11"/>
        <v>0</v>
      </c>
      <c r="AP16">
        <f t="shared" si="12"/>
        <v>-8.5570400014402832</v>
      </c>
      <c r="AQ16">
        <f t="shared" si="13"/>
        <v>-4949.8942986466873</v>
      </c>
      <c r="AR16">
        <f t="shared" si="14"/>
        <v>-4958.4513386481276</v>
      </c>
      <c r="AS16">
        <f t="shared" si="15"/>
        <v>487.72220722004602</v>
      </c>
      <c r="AT16">
        <f t="shared" si="16"/>
        <v>581.5208227750029</v>
      </c>
      <c r="AU16">
        <f t="shared" si="17"/>
        <v>-3889.2083086530788</v>
      </c>
      <c r="AW16">
        <v>13</v>
      </c>
      <c r="AX16">
        <f>IF(Z16&gt;0, (R16*SUMPRODUCT(K16:$K$98, X16:$X$98)-K16*$AZ$3)/Z16, 0)</f>
        <v>45691.723521340078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3.1684449000000003E-2</v>
      </c>
      <c r="Q17" s="5">
        <f t="shared" si="29"/>
        <v>50</v>
      </c>
      <c r="R17">
        <f t="shared" si="0"/>
        <v>1000000</v>
      </c>
      <c r="S17">
        <f t="shared" si="1"/>
        <v>44341.719728760974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34121.286143556557</v>
      </c>
      <c r="AC17">
        <f t="shared" si="2"/>
        <v>31732.838454946988</v>
      </c>
      <c r="AE17">
        <f t="shared" si="3"/>
        <v>0</v>
      </c>
      <c r="AF17">
        <f t="shared" si="4"/>
        <v>0</v>
      </c>
      <c r="AG17">
        <f t="shared" si="5"/>
        <v>-35.782146755986552</v>
      </c>
      <c r="AH17">
        <f t="shared" si="6"/>
        <v>-23661.049908196084</v>
      </c>
      <c r="AI17">
        <f t="shared" si="7"/>
        <v>-23696.832054952072</v>
      </c>
      <c r="AJ17">
        <f t="shared" si="8"/>
        <v>2388.447688609569</v>
      </c>
      <c r="AK17">
        <f t="shared" si="30"/>
        <v>2388.4900300489594</v>
      </c>
      <c r="AL17">
        <f t="shared" si="9"/>
        <v>-18919.894336293542</v>
      </c>
      <c r="AN17">
        <f t="shared" si="10"/>
        <v>0</v>
      </c>
      <c r="AO17">
        <f t="shared" si="11"/>
        <v>0</v>
      </c>
      <c r="AP17">
        <f t="shared" si="12"/>
        <v>-7.3217361642047178</v>
      </c>
      <c r="AQ17">
        <f t="shared" si="13"/>
        <v>-4841.5195985106175</v>
      </c>
      <c r="AR17">
        <f t="shared" si="14"/>
        <v>-4848.8413346748221</v>
      </c>
      <c r="AS17">
        <f t="shared" si="15"/>
        <v>488.72371848617718</v>
      </c>
      <c r="AT17">
        <f t="shared" si="16"/>
        <v>488.73238238357112</v>
      </c>
      <c r="AU17">
        <f t="shared" si="17"/>
        <v>-3871.3852338050733</v>
      </c>
      <c r="AW17">
        <v>14</v>
      </c>
      <c r="AX17">
        <f>IF(Z17&gt;0, (R17*SUMPRODUCT(K17:$K$98, X17:$X$98)-K17*$AZ$3)/Z17, 0)</f>
        <v>44341.719728760974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3.5933631000000001E-2</v>
      </c>
      <c r="Q18" s="5">
        <f t="shared" si="29"/>
        <v>50</v>
      </c>
      <c r="R18">
        <f t="shared" si="0"/>
        <v>1000000</v>
      </c>
      <c r="S18">
        <f t="shared" si="1"/>
        <v>42735.164331880776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31732.838454946988</v>
      </c>
      <c r="AC18">
        <f t="shared" si="2"/>
        <v>29178.324758255239</v>
      </c>
      <c r="AE18">
        <f t="shared" si="3"/>
        <v>0</v>
      </c>
      <c r="AF18">
        <f t="shared" si="4"/>
        <v>0</v>
      </c>
      <c r="AG18">
        <f t="shared" si="5"/>
        <v>-34.138542830509223</v>
      </c>
      <c r="AH18">
        <f t="shared" si="6"/>
        <v>-25715.649158349359</v>
      </c>
      <c r="AI18">
        <f t="shared" si="7"/>
        <v>-25749.787701179866</v>
      </c>
      <c r="AJ18">
        <f t="shared" si="8"/>
        <v>2554.5136966917489</v>
      </c>
      <c r="AK18">
        <f t="shared" si="30"/>
        <v>2221.2986918462893</v>
      </c>
      <c r="AL18">
        <f t="shared" si="9"/>
        <v>-20973.975312641829</v>
      </c>
      <c r="AN18">
        <f t="shared" si="10"/>
        <v>0</v>
      </c>
      <c r="AO18">
        <f t="shared" si="11"/>
        <v>0</v>
      </c>
      <c r="AP18">
        <f t="shared" si="12"/>
        <v>-6.2369841401417707</v>
      </c>
      <c r="AQ18">
        <f t="shared" si="13"/>
        <v>-4698.1529572122818</v>
      </c>
      <c r="AR18">
        <f t="shared" si="14"/>
        <v>-4704.3899413524232</v>
      </c>
      <c r="AS18">
        <f t="shared" si="15"/>
        <v>466.70010173377131</v>
      </c>
      <c r="AT18">
        <f t="shared" si="16"/>
        <v>405.82296615137381</v>
      </c>
      <c r="AU18">
        <f t="shared" si="17"/>
        <v>-3831.8668734672779</v>
      </c>
      <c r="AW18">
        <v>15</v>
      </c>
      <c r="AX18">
        <f>IF(Z18&gt;0, (R18*SUMPRODUCT(K18:$K$98, X18:$X$98)-K18*$AZ$3)/Z18, 0)</f>
        <v>42735.164331880776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4.1016489000000003E-2</v>
      </c>
      <c r="Q19" s="5">
        <f t="shared" si="29"/>
        <v>50</v>
      </c>
      <c r="R19">
        <f t="shared" si="0"/>
        <v>1000000</v>
      </c>
      <c r="S19">
        <f t="shared" si="1"/>
        <v>40933.128944415497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29178.324758255239</v>
      </c>
      <c r="AC19">
        <f t="shared" si="2"/>
        <v>26522.14135623836</v>
      </c>
      <c r="AE19">
        <f t="shared" si="3"/>
        <v>0</v>
      </c>
      <c r="AF19">
        <f t="shared" si="4"/>
        <v>0</v>
      </c>
      <c r="AG19">
        <f t="shared" si="5"/>
        <v>-32.396914235720523</v>
      </c>
      <c r="AH19">
        <f t="shared" si="6"/>
        <v>-28004.863329672211</v>
      </c>
      <c r="AI19">
        <f t="shared" si="7"/>
        <v>-28037.260243907931</v>
      </c>
      <c r="AJ19">
        <f t="shared" si="8"/>
        <v>2656.183402016879</v>
      </c>
      <c r="AK19">
        <f t="shared" si="30"/>
        <v>2042.4827330778669</v>
      </c>
      <c r="AL19">
        <f t="shared" si="9"/>
        <v>-23338.594108813184</v>
      </c>
      <c r="AN19">
        <f t="shared" si="10"/>
        <v>0</v>
      </c>
      <c r="AO19">
        <f t="shared" si="11"/>
        <v>0</v>
      </c>
      <c r="AP19">
        <f t="shared" si="12"/>
        <v>-5.2846384887170128</v>
      </c>
      <c r="AQ19">
        <f t="shared" si="13"/>
        <v>-4568.1998460232044</v>
      </c>
      <c r="AR19">
        <f t="shared" si="14"/>
        <v>-4573.4844845119205</v>
      </c>
      <c r="AS19">
        <f t="shared" si="15"/>
        <v>433.28105069687984</v>
      </c>
      <c r="AT19">
        <f t="shared" si="16"/>
        <v>333.1731777053659</v>
      </c>
      <c r="AU19">
        <f t="shared" si="17"/>
        <v>-3807.0302561096751</v>
      </c>
      <c r="AW19">
        <v>16</v>
      </c>
      <c r="AX19">
        <f>IF(Z19&gt;0, (R19*SUMPRODUCT(K19:$K$98, X19:$X$98)-K19*$AZ$3)/Z19, 0)</f>
        <v>40933.128944415497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4.6435859000000003E-2</v>
      </c>
      <c r="Q20" s="5">
        <f t="shared" si="29"/>
        <v>50</v>
      </c>
      <c r="R20">
        <f t="shared" si="0"/>
        <v>1000000</v>
      </c>
      <c r="S20">
        <f t="shared" si="1"/>
        <v>38891.468091439201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26522.14135623836</v>
      </c>
      <c r="AC20">
        <f t="shared" si="2"/>
        <v>23777.128613068213</v>
      </c>
      <c r="AE20">
        <f t="shared" si="3"/>
        <v>0</v>
      </c>
      <c r="AF20">
        <f t="shared" si="4"/>
        <v>0</v>
      </c>
      <c r="AG20">
        <f t="shared" si="5"/>
        <v>-30.568566551878302</v>
      </c>
      <c r="AH20">
        <f t="shared" si="6"/>
        <v>-30087.57082970022</v>
      </c>
      <c r="AI20">
        <f t="shared" si="7"/>
        <v>-30118.1393962521</v>
      </c>
      <c r="AJ20">
        <f t="shared" si="8"/>
        <v>2745.0127431701476</v>
      </c>
      <c r="AK20">
        <f t="shared" si="30"/>
        <v>1856.5498949366854</v>
      </c>
      <c r="AL20">
        <f t="shared" si="9"/>
        <v>-25516.576758145267</v>
      </c>
      <c r="AN20">
        <f t="shared" si="10"/>
        <v>0</v>
      </c>
      <c r="AO20">
        <f t="shared" si="11"/>
        <v>0</v>
      </c>
      <c r="AP20">
        <f t="shared" si="12"/>
        <v>-4.4521387286623257</v>
      </c>
      <c r="AQ20">
        <f t="shared" si="13"/>
        <v>-4382.0844237149331</v>
      </c>
      <c r="AR20">
        <f t="shared" si="14"/>
        <v>-4386.5365624435963</v>
      </c>
      <c r="AS20">
        <f t="shared" si="15"/>
        <v>399.79557182698471</v>
      </c>
      <c r="AT20">
        <f t="shared" si="16"/>
        <v>270.39598585409311</v>
      </c>
      <c r="AU20">
        <f t="shared" si="17"/>
        <v>-3716.3450047625183</v>
      </c>
      <c r="AW20">
        <v>17</v>
      </c>
      <c r="AX20">
        <f>IF(Z20&gt;0, (R20*SUMPRODUCT(K20:$K$98, X20:$X$98)-K20*$AZ$3)/Z20, 0)</f>
        <v>38891.468091439201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5.1834316999999998E-2</v>
      </c>
      <c r="Q21" s="5">
        <f t="shared" si="29"/>
        <v>50</v>
      </c>
      <c r="R21">
        <f t="shared" si="0"/>
        <v>1000000</v>
      </c>
      <c r="S21">
        <f t="shared" si="1"/>
        <v>36652.854399003008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23777.128613068213</v>
      </c>
      <c r="AC21">
        <f t="shared" si="2"/>
        <v>21022.889816900646</v>
      </c>
      <c r="AE21">
        <f t="shared" si="3"/>
        <v>0</v>
      </c>
      <c r="AF21">
        <f t="shared" si="4"/>
        <v>0</v>
      </c>
      <c r="AG21">
        <f t="shared" si="5"/>
        <v>-28.678380117473861</v>
      </c>
      <c r="AH21">
        <f t="shared" si="6"/>
        <v>-31690.015377713135</v>
      </c>
      <c r="AI21">
        <f t="shared" si="7"/>
        <v>-31718.69375783061</v>
      </c>
      <c r="AJ21">
        <f t="shared" si="8"/>
        <v>2754.2387961675668</v>
      </c>
      <c r="AK21">
        <f t="shared" si="30"/>
        <v>1664.3990029147751</v>
      </c>
      <c r="AL21">
        <f t="shared" si="9"/>
        <v>-27300.055958748268</v>
      </c>
      <c r="AN21">
        <f t="shared" si="10"/>
        <v>0</v>
      </c>
      <c r="AO21">
        <f t="shared" si="11"/>
        <v>0</v>
      </c>
      <c r="AP21">
        <f t="shared" si="12"/>
        <v>-3.7293247957020017</v>
      </c>
      <c r="AQ21">
        <f t="shared" si="13"/>
        <v>-4120.9566105260701</v>
      </c>
      <c r="AR21">
        <f t="shared" si="14"/>
        <v>-4124.6859353217724</v>
      </c>
      <c r="AS21">
        <f t="shared" si="15"/>
        <v>358.16008413856326</v>
      </c>
      <c r="AT21">
        <f t="shared" si="16"/>
        <v>216.43776413053942</v>
      </c>
      <c r="AU21">
        <f t="shared" si="17"/>
        <v>-3550.0880870526698</v>
      </c>
      <c r="AW21">
        <v>18</v>
      </c>
      <c r="AX21">
        <f>IF(Z21&gt;0, (R21*SUMPRODUCT(K21:$K$98, X21:$X$98)-K21*$AZ$3)/Z21, 0)</f>
        <v>36652.854399003008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5.7772715000000002E-2</v>
      </c>
      <c r="Q22" s="5">
        <f t="shared" si="29"/>
        <v>50</v>
      </c>
      <c r="R22">
        <f t="shared" si="0"/>
        <v>1000000</v>
      </c>
      <c r="S22">
        <f t="shared" si="1"/>
        <v>34328.64370407824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21022.889816900646</v>
      </c>
      <c r="AC22">
        <f t="shared" si="2"/>
        <v>18355.36680239901</v>
      </c>
      <c r="AE22">
        <f t="shared" si="3"/>
        <v>0</v>
      </c>
      <c r="AF22">
        <f t="shared" si="4"/>
        <v>0</v>
      </c>
      <c r="AG22">
        <f t="shared" si="5"/>
        <v>-26.734768435110638</v>
      </c>
      <c r="AH22">
        <f t="shared" si="6"/>
        <v>-33136.557623769681</v>
      </c>
      <c r="AI22">
        <f t="shared" si="7"/>
        <v>-33163.292392204792</v>
      </c>
      <c r="AJ22">
        <f t="shared" si="8"/>
        <v>2667.5230145016358</v>
      </c>
      <c r="AK22">
        <f t="shared" si="30"/>
        <v>1471.6022871830453</v>
      </c>
      <c r="AL22">
        <f t="shared" si="9"/>
        <v>-29024.16709052011</v>
      </c>
      <c r="AN22">
        <f t="shared" si="10"/>
        <v>0</v>
      </c>
      <c r="AO22">
        <f t="shared" si="11"/>
        <v>0</v>
      </c>
      <c r="AP22">
        <f t="shared" si="12"/>
        <v>-3.104087793911122</v>
      </c>
      <c r="AQ22">
        <f t="shared" si="13"/>
        <v>-3847.3789029379459</v>
      </c>
      <c r="AR22">
        <f t="shared" si="14"/>
        <v>-3850.4829907318572</v>
      </c>
      <c r="AS22">
        <f t="shared" si="15"/>
        <v>309.71749949467113</v>
      </c>
      <c r="AT22">
        <f t="shared" si="16"/>
        <v>170.86299842932141</v>
      </c>
      <c r="AU22">
        <f t="shared" si="17"/>
        <v>-3369.9024928078647</v>
      </c>
      <c r="AW22">
        <v>19</v>
      </c>
      <c r="AX22">
        <f>IF(Z22&gt;0, (R22*SUMPRODUCT(K22:$K$98, X22:$X$98)-K22*$AZ$3)/Z22, 0)</f>
        <v>34328.64370407824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6.4089452000000005E-2</v>
      </c>
      <c r="Q23" s="5">
        <f t="shared" si="29"/>
        <v>50</v>
      </c>
      <c r="R23">
        <f t="shared" si="0"/>
        <v>1000000</v>
      </c>
      <c r="S23">
        <f t="shared" si="1"/>
        <v>31925.534972721067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18355.36680239901</v>
      </c>
      <c r="AC23">
        <f t="shared" si="2"/>
        <v>15805.696467340014</v>
      </c>
      <c r="AE23">
        <f t="shared" si="3"/>
        <v>0</v>
      </c>
      <c r="AF23">
        <f t="shared" si="4"/>
        <v>0</v>
      </c>
      <c r="AG23">
        <f t="shared" si="5"/>
        <v>-24.754004092406394</v>
      </c>
      <c r="AH23">
        <f t="shared" si="6"/>
        <v>-34268.333167062774</v>
      </c>
      <c r="AI23">
        <f t="shared" si="7"/>
        <v>-34293.087171155181</v>
      </c>
      <c r="AJ23">
        <f t="shared" si="8"/>
        <v>2549.670335058996</v>
      </c>
      <c r="AK23">
        <f t="shared" si="30"/>
        <v>1284.8756761679308</v>
      </c>
      <c r="AL23">
        <f t="shared" si="9"/>
        <v>-30458.541159928252</v>
      </c>
      <c r="AN23">
        <f t="shared" si="10"/>
        <v>0</v>
      </c>
      <c r="AO23">
        <f t="shared" si="11"/>
        <v>0</v>
      </c>
      <c r="AP23">
        <f t="shared" si="12"/>
        <v>-2.5661675270538908</v>
      </c>
      <c r="AQ23">
        <f t="shared" si="13"/>
        <v>-3552.487244136657</v>
      </c>
      <c r="AR23">
        <f t="shared" si="14"/>
        <v>-3555.0534116637104</v>
      </c>
      <c r="AS23">
        <f t="shared" si="15"/>
        <v>264.31607565776085</v>
      </c>
      <c r="AT23">
        <f t="shared" si="16"/>
        <v>133.19890487919145</v>
      </c>
      <c r="AU23">
        <f t="shared" si="17"/>
        <v>-3157.538431126758</v>
      </c>
      <c r="AW23">
        <v>20</v>
      </c>
      <c r="AX23">
        <f>IF(Z23&gt;0, (R23*SUMPRODUCT(K23:$K$98, X23:$X$98)-K23*$AZ$3)/Z23, 0)</f>
        <v>31925.534972721067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7.1121990999999996E-2</v>
      </c>
      <c r="Q24" s="5">
        <f t="shared" si="29"/>
        <v>50</v>
      </c>
      <c r="R24">
        <f t="shared" si="0"/>
        <v>1000000</v>
      </c>
      <c r="S24">
        <f t="shared" si="1"/>
        <v>29481.954316636286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15805.696467340014</v>
      </c>
      <c r="AC24">
        <f t="shared" si="2"/>
        <v>13411.877587380999</v>
      </c>
      <c r="AE24">
        <f t="shared" si="3"/>
        <v>0</v>
      </c>
      <c r="AF24">
        <f t="shared" si="4"/>
        <v>0</v>
      </c>
      <c r="AG24">
        <f t="shared" si="5"/>
        <v>-22.745909995208237</v>
      </c>
      <c r="AH24">
        <f t="shared" si="6"/>
        <v>-35211.081125481811</v>
      </c>
      <c r="AI24">
        <f t="shared" si="7"/>
        <v>-35233.827035477021</v>
      </c>
      <c r="AJ24">
        <f t="shared" si="8"/>
        <v>2393.8188799590152</v>
      </c>
      <c r="AK24">
        <f t="shared" si="30"/>
        <v>1106.3987527138011</v>
      </c>
      <c r="AL24">
        <f t="shared" si="9"/>
        <v>-31733.609402804206</v>
      </c>
      <c r="AN24">
        <f t="shared" si="10"/>
        <v>0</v>
      </c>
      <c r="AO24">
        <f t="shared" si="11"/>
        <v>0</v>
      </c>
      <c r="AP24">
        <f t="shared" si="12"/>
        <v>-2.1053525964461897</v>
      </c>
      <c r="AQ24">
        <f t="shared" si="13"/>
        <v>-3259.1239957789121</v>
      </c>
      <c r="AR24">
        <f t="shared" si="14"/>
        <v>-3261.2293483753583</v>
      </c>
      <c r="AS24">
        <f t="shared" si="15"/>
        <v>221.57094595931042</v>
      </c>
      <c r="AT24">
        <f t="shared" si="16"/>
        <v>102.40783891352517</v>
      </c>
      <c r="AU24">
        <f t="shared" si="17"/>
        <v>-2937.2505635025227</v>
      </c>
      <c r="AW24">
        <v>21</v>
      </c>
      <c r="AX24">
        <f>IF(Z24&gt;0, (R24*SUMPRODUCT(K24:$K$98, X24:$X$98)-K24*$AZ$3)/Z24, 0)</f>
        <v>29481.954316636286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7.9233461000000005E-2</v>
      </c>
      <c r="Q25" s="5">
        <f t="shared" si="29"/>
        <v>50</v>
      </c>
      <c r="R25">
        <f t="shared" si="0"/>
        <v>1000000</v>
      </c>
      <c r="S25">
        <f t="shared" si="1"/>
        <v>27001.263518728341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13411.877587380999</v>
      </c>
      <c r="AC25">
        <f t="shared" si="2"/>
        <v>11187.27891676069</v>
      </c>
      <c r="AE25">
        <f t="shared" si="3"/>
        <v>0</v>
      </c>
      <c r="AF25">
        <f t="shared" si="4"/>
        <v>0</v>
      </c>
      <c r="AG25">
        <f t="shared" si="5"/>
        <v>-20.716213722741315</v>
      </c>
      <c r="AH25">
        <f t="shared" si="6"/>
        <v>-36044.743450296846</v>
      </c>
      <c r="AI25">
        <f t="shared" si="7"/>
        <v>-36065.459664019589</v>
      </c>
      <c r="AJ25">
        <f t="shared" si="8"/>
        <v>2224.5986706203093</v>
      </c>
      <c r="AK25">
        <f t="shared" si="30"/>
        <v>938.83143111667005</v>
      </c>
      <c r="AL25">
        <f t="shared" si="9"/>
        <v>-32902.029562282609</v>
      </c>
      <c r="AN25">
        <f t="shared" si="10"/>
        <v>0</v>
      </c>
      <c r="AO25">
        <f t="shared" si="11"/>
        <v>0</v>
      </c>
      <c r="AP25">
        <f t="shared" si="12"/>
        <v>-1.7120399086071074</v>
      </c>
      <c r="AQ25">
        <f t="shared" si="13"/>
        <v>-2978.828086460142</v>
      </c>
      <c r="AR25">
        <f t="shared" si="14"/>
        <v>-2980.540126368749</v>
      </c>
      <c r="AS25">
        <f t="shared" si="15"/>
        <v>183.84641883450823</v>
      </c>
      <c r="AT25">
        <f t="shared" si="16"/>
        <v>77.587386336047715</v>
      </c>
      <c r="AU25">
        <f t="shared" si="17"/>
        <v>-2719.1063211981932</v>
      </c>
      <c r="AW25">
        <v>22</v>
      </c>
      <c r="AX25">
        <f>IF(Z25&gt;0, (R25*SUMPRODUCT(K25:$K$98, X25:$X$98)-K25*$AZ$3)/Z25, 0)</f>
        <v>27001.263518728341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8.7905784000000001E-2</v>
      </c>
      <c r="Q26" s="5">
        <f t="shared" si="29"/>
        <v>50</v>
      </c>
      <c r="R26">
        <f t="shared" si="0"/>
        <v>1000000</v>
      </c>
      <c r="S26">
        <f t="shared" si="1"/>
        <v>24433.180657232177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11187.27891676069</v>
      </c>
      <c r="AC26">
        <f t="shared" si="2"/>
        <v>9132.1341563350179</v>
      </c>
      <c r="AE26">
        <f t="shared" si="3"/>
        <v>0</v>
      </c>
      <c r="AF26">
        <f t="shared" si="4"/>
        <v>0</v>
      </c>
      <c r="AG26">
        <f t="shared" si="5"/>
        <v>-18.687976576704767</v>
      </c>
      <c r="AH26">
        <f t="shared" si="6"/>
        <v>-36421.500176182672</v>
      </c>
      <c r="AI26">
        <f t="shared" si="7"/>
        <v>-36440.18815275938</v>
      </c>
      <c r="AJ26">
        <f t="shared" si="8"/>
        <v>2055.1447604256718</v>
      </c>
      <c r="AK26">
        <f t="shared" si="30"/>
        <v>783.10952417324836</v>
      </c>
      <c r="AL26">
        <f t="shared" si="9"/>
        <v>-33601.933868160464</v>
      </c>
      <c r="AN26">
        <f t="shared" si="10"/>
        <v>0</v>
      </c>
      <c r="AO26">
        <f t="shared" si="11"/>
        <v>0</v>
      </c>
      <c r="AP26">
        <f t="shared" si="12"/>
        <v>-1.3789475884961071</v>
      </c>
      <c r="AQ26">
        <f t="shared" si="13"/>
        <v>-2687.4680429535015</v>
      </c>
      <c r="AR26">
        <f t="shared" si="14"/>
        <v>-2688.8469905419979</v>
      </c>
      <c r="AS26">
        <f t="shared" si="15"/>
        <v>151.64493061982932</v>
      </c>
      <c r="AT26">
        <f t="shared" si="16"/>
        <v>57.784050908600115</v>
      </c>
      <c r="AU26">
        <f t="shared" si="17"/>
        <v>-2479.4180090135687</v>
      </c>
      <c r="AW26">
        <v>23</v>
      </c>
      <c r="AX26">
        <f>IF(Z26&gt;0, (R26*SUMPRODUCT(K26:$K$98, X26:$X$98)-K26*$AZ$3)/Z26, 0)</f>
        <v>24433.180657232177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9.7118048999999998E-2</v>
      </c>
      <c r="Q27" s="5">
        <f t="shared" si="29"/>
        <v>50</v>
      </c>
      <c r="R27">
        <f t="shared" si="0"/>
        <v>1000000</v>
      </c>
      <c r="S27">
        <f t="shared" si="1"/>
        <v>21782.67702637165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9132.1341563350179</v>
      </c>
      <c r="AC27">
        <f t="shared" si="2"/>
        <v>7269.3833687694405</v>
      </c>
      <c r="AE27">
        <f t="shared" si="3"/>
        <v>0</v>
      </c>
      <c r="AF27">
        <f t="shared" si="4"/>
        <v>0</v>
      </c>
      <c r="AG27">
        <f t="shared" si="5"/>
        <v>-16.686156986050456</v>
      </c>
      <c r="AH27">
        <f t="shared" si="6"/>
        <v>-36298.796497745316</v>
      </c>
      <c r="AI27">
        <f t="shared" si="7"/>
        <v>-36315.482654731364</v>
      </c>
      <c r="AJ27">
        <f t="shared" si="8"/>
        <v>1862.7507875655774</v>
      </c>
      <c r="AK27">
        <f t="shared" si="30"/>
        <v>639.24939094345132</v>
      </c>
      <c r="AL27">
        <f t="shared" si="9"/>
        <v>-33813.482476222336</v>
      </c>
      <c r="AN27">
        <f t="shared" si="10"/>
        <v>0</v>
      </c>
      <c r="AO27">
        <f t="shared" si="11"/>
        <v>0</v>
      </c>
      <c r="AP27">
        <f t="shared" si="12"/>
        <v>-1.099319118877812</v>
      </c>
      <c r="AQ27">
        <f t="shared" si="13"/>
        <v>-2391.4410619285136</v>
      </c>
      <c r="AR27">
        <f t="shared" si="14"/>
        <v>-2392.5403810473913</v>
      </c>
      <c r="AS27">
        <f t="shared" si="15"/>
        <v>122.72193988031252</v>
      </c>
      <c r="AT27">
        <f t="shared" si="16"/>
        <v>42.115094433225046</v>
      </c>
      <c r="AU27">
        <f t="shared" si="17"/>
        <v>-2227.7033467338538</v>
      </c>
      <c r="AW27">
        <v>24</v>
      </c>
      <c r="AX27">
        <f>IF(Z27&gt;0, (R27*SUMPRODUCT(K27:$K$98, X27:$X$98)-K27*$AZ$3)/Z27, 0)</f>
        <v>21782.67702637165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0.107494799</v>
      </c>
      <c r="Q28" s="5">
        <f t="shared" si="29"/>
        <v>50</v>
      </c>
      <c r="R28">
        <f t="shared" si="0"/>
        <v>1000000</v>
      </c>
      <c r="S28">
        <f t="shared" si="1"/>
        <v>19063.023748008865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7269.3833687694405</v>
      </c>
      <c r="AC28">
        <f t="shared" si="2"/>
        <v>5614.2969991515683</v>
      </c>
      <c r="AE28">
        <f t="shared" si="3"/>
        <v>0</v>
      </c>
      <c r="AF28">
        <f t="shared" si="4"/>
        <v>0</v>
      </c>
      <c r="AG28">
        <f t="shared" si="5"/>
        <v>-14.725620324892011</v>
      </c>
      <c r="AH28">
        <f t="shared" si="6"/>
        <v>-35873.501825958789</v>
      </c>
      <c r="AI28">
        <f t="shared" si="7"/>
        <v>-35888.227446283679</v>
      </c>
      <c r="AJ28">
        <f t="shared" si="8"/>
        <v>1655.0863696178722</v>
      </c>
      <c r="AK28">
        <f t="shared" si="30"/>
        <v>508.85683581386087</v>
      </c>
      <c r="AL28">
        <f t="shared" si="9"/>
        <v>-33724.28424085195</v>
      </c>
      <c r="AN28">
        <f t="shared" si="10"/>
        <v>0</v>
      </c>
      <c r="AO28">
        <f t="shared" si="11"/>
        <v>0</v>
      </c>
      <c r="AP28">
        <f t="shared" si="12"/>
        <v>-0.86620967854321984</v>
      </c>
      <c r="AQ28">
        <f t="shared" si="13"/>
        <v>-2110.197995011205</v>
      </c>
      <c r="AR28">
        <f t="shared" si="14"/>
        <v>-2111.0642046897483</v>
      </c>
      <c r="AS28">
        <f t="shared" si="15"/>
        <v>97.357652890488694</v>
      </c>
      <c r="AT28">
        <f t="shared" si="16"/>
        <v>29.932641644288541</v>
      </c>
      <c r="AU28">
        <f t="shared" si="17"/>
        <v>-1983.773910154971</v>
      </c>
      <c r="AW28">
        <v>25</v>
      </c>
      <c r="AX28">
        <f>IF(Z28&gt;0, (R28*SUMPRODUCT(K28:$K$98, X28:$X$98)-K28*$AZ$3)/Z28, 0)</f>
        <v>19063.023748008865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0.119195734</v>
      </c>
      <c r="Q29" s="5">
        <f t="shared" si="29"/>
        <v>50</v>
      </c>
      <c r="R29">
        <f t="shared" si="0"/>
        <v>1000000</v>
      </c>
      <c r="S29">
        <f t="shared" si="1"/>
        <v>16226.762022048624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5614.2969991515683</v>
      </c>
      <c r="AC29">
        <f t="shared" si="2"/>
        <v>4161.5585508462946</v>
      </c>
      <c r="AE29">
        <f t="shared" si="3"/>
        <v>0</v>
      </c>
      <c r="AF29">
        <f t="shared" si="4"/>
        <v>0</v>
      </c>
      <c r="AG29">
        <f t="shared" si="5"/>
        <v>-12.823132998412271</v>
      </c>
      <c r="AH29">
        <f t="shared" si="6"/>
        <v>-35104.622464616434</v>
      </c>
      <c r="AI29">
        <f t="shared" si="7"/>
        <v>-35117.445597614846</v>
      </c>
      <c r="AJ29">
        <f t="shared" si="8"/>
        <v>1452.7384483052738</v>
      </c>
      <c r="AK29">
        <f t="shared" si="30"/>
        <v>393.00078994060982</v>
      </c>
      <c r="AL29">
        <f t="shared" si="9"/>
        <v>-33271.70635936896</v>
      </c>
      <c r="AN29">
        <f t="shared" si="10"/>
        <v>0</v>
      </c>
      <c r="AO29">
        <f t="shared" si="11"/>
        <v>0</v>
      </c>
      <c r="AP29">
        <f t="shared" si="12"/>
        <v>-0.6734813243981469</v>
      </c>
      <c r="AQ29">
        <f t="shared" si="13"/>
        <v>-1843.72318628327</v>
      </c>
      <c r="AR29">
        <f t="shared" si="14"/>
        <v>-1844.396667607668</v>
      </c>
      <c r="AS29">
        <f t="shared" si="15"/>
        <v>76.298999182952144</v>
      </c>
      <c r="AT29">
        <f t="shared" si="16"/>
        <v>20.640719591030653</v>
      </c>
      <c r="AU29">
        <f t="shared" si="17"/>
        <v>-1747.4569488336851</v>
      </c>
      <c r="AW29">
        <v>26</v>
      </c>
      <c r="AX29">
        <f>IF(Z29&gt;0, (R29*SUMPRODUCT(K29:$K$98, X29:$X$98)-K29*$AZ$3)/Z29, 0)</f>
        <v>16226.762022048624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0.13258683600000001</v>
      </c>
      <c r="Q30" s="5">
        <f t="shared" si="29"/>
        <v>50</v>
      </c>
      <c r="R30">
        <f t="shared" si="0"/>
        <v>1000000</v>
      </c>
      <c r="S30">
        <f t="shared" si="1"/>
        <v>13210.213696694915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4161.5585508462946</v>
      </c>
      <c r="AC30">
        <f t="shared" si="2"/>
        <v>2904.8528169790288</v>
      </c>
      <c r="AE30">
        <f t="shared" si="3"/>
        <v>0</v>
      </c>
      <c r="AF30">
        <f t="shared" si="4"/>
        <v>0</v>
      </c>
      <c r="AG30">
        <f t="shared" si="5"/>
        <v>-10.994723036561471</v>
      </c>
      <c r="AH30">
        <f t="shared" si="6"/>
        <v>-34003.57263733352</v>
      </c>
      <c r="AI30">
        <f t="shared" si="7"/>
        <v>-34014.567360370078</v>
      </c>
      <c r="AJ30">
        <f t="shared" si="8"/>
        <v>1256.7057338672657</v>
      </c>
      <c r="AK30">
        <f t="shared" si="30"/>
        <v>291.30909855924062</v>
      </c>
      <c r="AL30">
        <f t="shared" si="9"/>
        <v>-32466.552527943571</v>
      </c>
      <c r="AN30">
        <f t="shared" si="10"/>
        <v>0</v>
      </c>
      <c r="AO30">
        <f t="shared" si="11"/>
        <v>0</v>
      </c>
      <c r="AP30">
        <f t="shared" si="12"/>
        <v>-0.51558192254207613</v>
      </c>
      <c r="AQ30">
        <f t="shared" si="13"/>
        <v>-1594.5492483399978</v>
      </c>
      <c r="AR30">
        <f t="shared" si="14"/>
        <v>-1595.0648302625398</v>
      </c>
      <c r="AS30">
        <f t="shared" si="15"/>
        <v>58.931430667449817</v>
      </c>
      <c r="AT30">
        <f t="shared" si="16"/>
        <v>13.660526471628572</v>
      </c>
      <c r="AU30">
        <f t="shared" si="17"/>
        <v>-1522.4728731234613</v>
      </c>
      <c r="AW30">
        <v>27</v>
      </c>
      <c r="AX30">
        <f>IF(Z30&gt;0, (R30*SUMPRODUCT(K30:$K$98, X30:$X$98)-K30*$AZ$3)/Z30, 0)</f>
        <v>13210.213696694915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0.14803979</v>
      </c>
      <c r="Q31" s="5">
        <f t="shared" si="29"/>
        <v>50</v>
      </c>
      <c r="R31">
        <f t="shared" si="0"/>
        <v>1000000</v>
      </c>
      <c r="S31">
        <f t="shared" si="1"/>
        <v>9908.1919074447087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2904.8528169790288</v>
      </c>
      <c r="AC31">
        <f t="shared" si="2"/>
        <v>1834.4262940104663</v>
      </c>
      <c r="AE31">
        <f t="shared" si="3"/>
        <v>0</v>
      </c>
      <c r="AF31">
        <f t="shared" si="4"/>
        <v>0</v>
      </c>
      <c r="AG31">
        <f t="shared" si="5"/>
        <v>-9.2571193167551336</v>
      </c>
      <c r="AH31">
        <f t="shared" si="6"/>
        <v>-32553.129788814451</v>
      </c>
      <c r="AI31">
        <f t="shared" si="7"/>
        <v>-32562.386908131208</v>
      </c>
      <c r="AJ31">
        <f t="shared" si="8"/>
        <v>1070.4265229685625</v>
      </c>
      <c r="AK31">
        <f t="shared" si="30"/>
        <v>203.33969718853203</v>
      </c>
      <c r="AL31">
        <f t="shared" si="9"/>
        <v>-31288.620687974115</v>
      </c>
      <c r="AN31">
        <f t="shared" si="10"/>
        <v>0</v>
      </c>
      <c r="AO31">
        <f t="shared" si="11"/>
        <v>0</v>
      </c>
      <c r="AP31">
        <f t="shared" si="12"/>
        <v>-0.38758880694261622</v>
      </c>
      <c r="AQ31">
        <f t="shared" si="13"/>
        <v>-1362.9757060879504</v>
      </c>
      <c r="AR31">
        <f t="shared" si="14"/>
        <v>-1363.363294894893</v>
      </c>
      <c r="AS31">
        <f t="shared" si="15"/>
        <v>44.817974659372375</v>
      </c>
      <c r="AT31">
        <f t="shared" si="16"/>
        <v>8.5136842186670378</v>
      </c>
      <c r="AU31">
        <f t="shared" si="17"/>
        <v>-1310.0316360168538</v>
      </c>
      <c r="AW31">
        <v>28</v>
      </c>
      <c r="AX31">
        <f>IF(Z31&gt;0, (R31*SUMPRODUCT(K31:$K$98, X31:$X$98)-K31*$AZ$3)/Z31, 0)</f>
        <v>9908.1919074447087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0.16585403400000001</v>
      </c>
      <c r="Q32" s="5">
        <f t="shared" si="29"/>
        <v>50</v>
      </c>
      <c r="R32">
        <f t="shared" si="0"/>
        <v>1000000</v>
      </c>
      <c r="S32">
        <f t="shared" si="1"/>
        <v>6156.7080888136979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1834.4262940104663</v>
      </c>
      <c r="AC32">
        <f t="shared" si="2"/>
        <v>939.41730700415656</v>
      </c>
      <c r="AE32">
        <f t="shared" si="3"/>
        <v>0</v>
      </c>
      <c r="AF32">
        <f t="shared" si="4"/>
        <v>0</v>
      </c>
      <c r="AG32">
        <f t="shared" si="5"/>
        <v>-7.6292175416844206</v>
      </c>
      <c r="AH32">
        <f t="shared" si="6"/>
        <v>-30706.611638063259</v>
      </c>
      <c r="AI32">
        <f t="shared" si="7"/>
        <v>-30714.240855604945</v>
      </c>
      <c r="AJ32">
        <f t="shared" si="8"/>
        <v>895.00898700630978</v>
      </c>
      <c r="AK32">
        <f t="shared" si="30"/>
        <v>128.40984058073266</v>
      </c>
      <c r="AL32">
        <f t="shared" si="9"/>
        <v>-29690.822028017901</v>
      </c>
      <c r="AN32">
        <f t="shared" si="10"/>
        <v>0</v>
      </c>
      <c r="AO32">
        <f t="shared" si="11"/>
        <v>0</v>
      </c>
      <c r="AP32">
        <f t="shared" si="12"/>
        <v>-0.28520513545402676</v>
      </c>
      <c r="AQ32">
        <f t="shared" si="13"/>
        <v>-1147.9136993692875</v>
      </c>
      <c r="AR32">
        <f t="shared" si="14"/>
        <v>-1148.1989045047417</v>
      </c>
      <c r="AS32">
        <f t="shared" si="15"/>
        <v>33.458366860954378</v>
      </c>
      <c r="AT32">
        <f t="shared" si="16"/>
        <v>4.8003803504562255</v>
      </c>
      <c r="AU32">
        <f t="shared" si="17"/>
        <v>-1109.9401572933311</v>
      </c>
      <c r="AW32">
        <v>29</v>
      </c>
      <c r="AX32">
        <f>IF(Z32&gt;0, (R32*SUMPRODUCT(K32:$K$98, X32:$X$98)-K32*$AZ$3)/Z32, 0)</f>
        <v>6156.7080888136979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0.18707617900000001</v>
      </c>
      <c r="Q33" s="5">
        <f t="shared" si="29"/>
        <v>50</v>
      </c>
      <c r="R33">
        <f t="shared" si="0"/>
        <v>1000000</v>
      </c>
      <c r="S33">
        <f t="shared" si="1"/>
        <v>1708.6349458876182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939.41730700415656</v>
      </c>
      <c r="AC33">
        <f t="shared" si="2"/>
        <v>209.33103538633623</v>
      </c>
      <c r="AE33">
        <f t="shared" si="3"/>
        <v>0</v>
      </c>
      <c r="AF33">
        <f t="shared" si="4"/>
        <v>0</v>
      </c>
      <c r="AG33">
        <f t="shared" si="5"/>
        <v>-6.1256804998094809</v>
      </c>
      <c r="AH33">
        <f t="shared" si="6"/>
        <v>-28544.897329161893</v>
      </c>
      <c r="AI33">
        <f t="shared" si="7"/>
        <v>-28551.023009661702</v>
      </c>
      <c r="AJ33">
        <f t="shared" si="8"/>
        <v>730.08627161782033</v>
      </c>
      <c r="AK33">
        <f t="shared" si="30"/>
        <v>65.759211490290966</v>
      </c>
      <c r="AL33">
        <f t="shared" si="9"/>
        <v>-27755.177526553591</v>
      </c>
      <c r="AN33">
        <f t="shared" si="10"/>
        <v>0</v>
      </c>
      <c r="AO33">
        <f t="shared" si="11"/>
        <v>0</v>
      </c>
      <c r="AP33">
        <f t="shared" si="12"/>
        <v>-0.20446249743533007</v>
      </c>
      <c r="AQ33">
        <f t="shared" si="13"/>
        <v>-952.76941021279924</v>
      </c>
      <c r="AR33">
        <f t="shared" si="14"/>
        <v>-952.97387271023445</v>
      </c>
      <c r="AS33">
        <f t="shared" si="15"/>
        <v>24.368763999831693</v>
      </c>
      <c r="AT33">
        <f t="shared" si="16"/>
        <v>2.1949059555262664</v>
      </c>
      <c r="AU33">
        <f t="shared" si="17"/>
        <v>-926.41020275487654</v>
      </c>
      <c r="AW33">
        <v>30</v>
      </c>
      <c r="AX33">
        <f>IF(Z33&gt;0, (R33*SUMPRODUCT(K33:$K$98, X33:$X$98)-K33*$AZ$3)/Z33, 0)</f>
        <v>1708.6349458876182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0.21155222800000001</v>
      </c>
      <c r="Q34" s="5">
        <f t="shared" si="29"/>
        <v>50</v>
      </c>
      <c r="R34">
        <f t="shared" si="0"/>
        <v>1000000</v>
      </c>
      <c r="S34">
        <f t="shared" si="1"/>
        <v>-3883.5738337471485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209.33103538633623</v>
      </c>
      <c r="AC34">
        <f t="shared" si="2"/>
        <v>-370.37817147694204</v>
      </c>
      <c r="AE34">
        <f t="shared" si="3"/>
        <v>0</v>
      </c>
      <c r="AF34">
        <f t="shared" si="4"/>
        <v>0</v>
      </c>
      <c r="AG34">
        <f t="shared" si="5"/>
        <v>-4.7685223370605367</v>
      </c>
      <c r="AH34">
        <f t="shared" si="6"/>
        <v>-25918.027155016989</v>
      </c>
      <c r="AI34">
        <f t="shared" si="7"/>
        <v>-25922.79567735405</v>
      </c>
      <c r="AJ34">
        <f t="shared" si="8"/>
        <v>579.70920686327827</v>
      </c>
      <c r="AK34">
        <f t="shared" si="30"/>
        <v>14.653172477043537</v>
      </c>
      <c r="AL34">
        <f t="shared" si="9"/>
        <v>-25328.43329801373</v>
      </c>
      <c r="AN34">
        <f t="shared" si="10"/>
        <v>0</v>
      </c>
      <c r="AO34">
        <f t="shared" si="11"/>
        <v>0</v>
      </c>
      <c r="AP34">
        <f t="shared" si="12"/>
        <v>-0.14211015677329322</v>
      </c>
      <c r="AQ34">
        <f t="shared" si="13"/>
        <v>-772.40172990872088</v>
      </c>
      <c r="AR34">
        <f t="shared" si="14"/>
        <v>-772.54384006549412</v>
      </c>
      <c r="AS34">
        <f t="shared" si="15"/>
        <v>17.276330159972591</v>
      </c>
      <c r="AT34">
        <f t="shared" si="16"/>
        <v>0.43668971030182818</v>
      </c>
      <c r="AU34">
        <f t="shared" si="17"/>
        <v>-754.83082019521976</v>
      </c>
      <c r="AW34">
        <v>31</v>
      </c>
      <c r="AX34">
        <f>IF(Z34&gt;0, (R34*SUMPRODUCT(K34:$K$98, X34:$X$98)-K34*$AZ$3)/Z34, 0)</f>
        <v>-3883.5738337471485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0.23965956799999999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-11314.798975522983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-370.37817147694204</v>
      </c>
      <c r="AC35">
        <f t="shared" ref="AC35:AC66" si="33">S35*Z35</f>
        <v>-809.69043410930453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-3.5780151103916533</v>
      </c>
      <c r="AH35">
        <f t="shared" ref="AH35:AH66" si="37">-X35*R35</f>
        <v>-22856.440065965573</v>
      </c>
      <c r="AI35">
        <f t="shared" ref="AI35:AI66" si="38">SUM(AE35:AH35)</f>
        <v>-22860.018081075963</v>
      </c>
      <c r="AJ35">
        <f t="shared" ref="AJ35:AJ66" si="39">AB35-AC35</f>
        <v>439.31226263236249</v>
      </c>
      <c r="AK35">
        <f t="shared" si="30"/>
        <v>-25.926472003385946</v>
      </c>
      <c r="AL35">
        <f t="shared" ref="AL35:AL66" si="40">SUM(AI35:AK35)</f>
        <v>-22446.632290446985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-9.5206246807911218E-2</v>
      </c>
      <c r="AQ35">
        <f t="shared" ref="AQ35:AQ66" si="44">AH35*$K35</f>
        <v>-608.17962108392362</v>
      </c>
      <c r="AR35">
        <f t="shared" ref="AR35:AR66" si="45">AI35*$K35</f>
        <v>-608.27482733073157</v>
      </c>
      <c r="AS35">
        <f t="shared" ref="AS35:AS66" si="46">AJ35*$K35</f>
        <v>11.689517906295364</v>
      </c>
      <c r="AT35">
        <f t="shared" ref="AT35:AT66" si="47">AK35*$K35</f>
        <v>-0.68986910794308343</v>
      </c>
      <c r="AU35">
        <f t="shared" ref="AU35:AU66" si="48">AL35*$K35</f>
        <v>-597.27517853237919</v>
      </c>
      <c r="AW35">
        <v>32</v>
      </c>
      <c r="AX35">
        <f>IF(Z35&gt;0, (R35*SUMPRODUCT(K35:$K$98, X35:$X$98)-K35*$AZ$3)/Z35, 0)</f>
        <v>-11314.798975522983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0.27212731099999998</v>
      </c>
      <c r="Q36" s="5">
        <f t="shared" si="29"/>
        <v>50</v>
      </c>
      <c r="R36">
        <f t="shared" si="31"/>
        <v>1000000</v>
      </c>
      <c r="S36">
        <f t="shared" si="32"/>
        <v>-21811.229599759983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-809.69043410930453</v>
      </c>
      <c r="AC36">
        <f t="shared" si="33"/>
        <v>-1120.4687451250511</v>
      </c>
      <c r="AE36">
        <f t="shared" si="34"/>
        <v>0</v>
      </c>
      <c r="AF36">
        <f t="shared" si="35"/>
        <v>0</v>
      </c>
      <c r="AG36">
        <f t="shared" si="36"/>
        <v>-2.5685593285794881</v>
      </c>
      <c r="AH36">
        <f t="shared" si="37"/>
        <v>-19473.512614164974</v>
      </c>
      <c r="AI36">
        <f t="shared" si="38"/>
        <v>-19476.081173493552</v>
      </c>
      <c r="AJ36">
        <f t="shared" si="39"/>
        <v>310.77831101574657</v>
      </c>
      <c r="AK36">
        <f t="shared" si="30"/>
        <v>-56.678330387651322</v>
      </c>
      <c r="AL36">
        <f t="shared" si="40"/>
        <v>-19221.981192865456</v>
      </c>
      <c r="AN36">
        <f t="shared" si="41"/>
        <v>0</v>
      </c>
      <c r="AO36">
        <f t="shared" si="42"/>
        <v>0</v>
      </c>
      <c r="AP36">
        <f t="shared" si="43"/>
        <v>-6.1023182504993653E-2</v>
      </c>
      <c r="AQ36">
        <f t="shared" si="44"/>
        <v>-462.6467845399859</v>
      </c>
      <c r="AR36">
        <f t="shared" si="45"/>
        <v>-462.70780772249088</v>
      </c>
      <c r="AS36">
        <f t="shared" si="46"/>
        <v>7.3833924646762119</v>
      </c>
      <c r="AT36">
        <f t="shared" si="47"/>
        <v>-1.3465494298069276</v>
      </c>
      <c r="AU36">
        <f t="shared" si="48"/>
        <v>-456.67096468762156</v>
      </c>
      <c r="AW36">
        <v>33</v>
      </c>
      <c r="AX36">
        <f>IF(Z36&gt;0, (R36*SUMPRODUCT(K36:$K$98, X36:$X$98)-K36*$AZ$3)/Z36, 0)</f>
        <v>-21811.229599759983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31"/>
        <v>1000000</v>
      </c>
      <c r="S37">
        <f t="shared" si="32"/>
        <v>-37631.050373197802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-1120.4687451250511</v>
      </c>
      <c r="AC37">
        <f t="shared" si="33"/>
        <v>-1317.5786456755936</v>
      </c>
      <c r="AE37">
        <f t="shared" si="34"/>
        <v>0</v>
      </c>
      <c r="AF37">
        <f t="shared" si="35"/>
        <v>0</v>
      </c>
      <c r="AG37">
        <f t="shared" si="36"/>
        <v>-1.7506535595057704</v>
      </c>
      <c r="AH37">
        <f t="shared" si="37"/>
        <v>-15844.403515758453</v>
      </c>
      <c r="AI37">
        <f t="shared" si="38"/>
        <v>-15846.154169317959</v>
      </c>
      <c r="AJ37">
        <f t="shared" si="39"/>
        <v>197.10990055054253</v>
      </c>
      <c r="AK37">
        <f t="shared" si="30"/>
        <v>-78.432812158753578</v>
      </c>
      <c r="AL37">
        <f t="shared" si="40"/>
        <v>-15727.47708092617</v>
      </c>
      <c r="AN37">
        <f t="shared" si="41"/>
        <v>0</v>
      </c>
      <c r="AO37">
        <f t="shared" si="42"/>
        <v>0</v>
      </c>
      <c r="AP37">
        <f t="shared" si="43"/>
        <v>-3.7135343062629091E-2</v>
      </c>
      <c r="AQ37">
        <f t="shared" si="44"/>
        <v>-336.09582946069878</v>
      </c>
      <c r="AR37">
        <f t="shared" si="45"/>
        <v>-336.13296480376141</v>
      </c>
      <c r="AS37">
        <f t="shared" si="46"/>
        <v>4.1811492275213764</v>
      </c>
      <c r="AT37">
        <f t="shared" si="47"/>
        <v>-1.6637383056555912</v>
      </c>
      <c r="AU37">
        <f t="shared" si="48"/>
        <v>-333.61555388189561</v>
      </c>
      <c r="AW37">
        <v>34</v>
      </c>
      <c r="AX37">
        <f>IF(Z37&gt;0, (R37*SUMPRODUCT(K37:$K$98, X37:$X$98)-K37*$AZ$3)/Z37, 0)</f>
        <v>-37631.050373197802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0.34883407700000002</v>
      </c>
      <c r="Q38" s="5">
        <f t="shared" si="60"/>
        <v>50</v>
      </c>
      <c r="R38">
        <f t="shared" si="31"/>
        <v>1000000</v>
      </c>
      <c r="S38">
        <f t="shared" si="32"/>
        <v>-63101.968981812774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-1317.5786456755936</v>
      </c>
      <c r="AC38">
        <f t="shared" si="33"/>
        <v>-1416.5879715742894</v>
      </c>
      <c r="AE38">
        <f t="shared" si="34"/>
        <v>0</v>
      </c>
      <c r="AF38">
        <f t="shared" si="35"/>
        <v>0</v>
      </c>
      <c r="AG38">
        <f t="shared" si="36"/>
        <v>-1.1224594053337527</v>
      </c>
      <c r="AH38">
        <f t="shared" si="37"/>
        <v>-12213.752371539202</v>
      </c>
      <c r="AI38">
        <f t="shared" si="38"/>
        <v>-12214.874830944535</v>
      </c>
      <c r="AJ38">
        <f t="shared" si="39"/>
        <v>99.009325898695806</v>
      </c>
      <c r="AK38">
        <f t="shared" si="30"/>
        <v>-92.230505197291563</v>
      </c>
      <c r="AL38">
        <f t="shared" si="40"/>
        <v>-12208.096010243129</v>
      </c>
      <c r="AN38">
        <f t="shared" si="41"/>
        <v>0</v>
      </c>
      <c r="AO38">
        <f t="shared" si="42"/>
        <v>0</v>
      </c>
      <c r="AP38">
        <f t="shared" si="43"/>
        <v>-2.1258854027385917E-2</v>
      </c>
      <c r="AQ38">
        <f t="shared" si="44"/>
        <v>-231.32273430947453</v>
      </c>
      <c r="AR38">
        <f t="shared" si="45"/>
        <v>-231.34399316350192</v>
      </c>
      <c r="AS38">
        <f t="shared" si="46"/>
        <v>1.8751901375038187</v>
      </c>
      <c r="AT38">
        <f t="shared" si="47"/>
        <v>-1.7468024567697213</v>
      </c>
      <c r="AU38">
        <f t="shared" si="48"/>
        <v>-231.21560548276778</v>
      </c>
      <c r="AW38">
        <v>35</v>
      </c>
      <c r="AX38">
        <f>IF(Z38&gt;0, (R38*SUMPRODUCT(K38:$K$98, X38:$X$98)-K38*$AZ$3)/Z38, 0)</f>
        <v>-63101.968981812774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0.39293336200000001</v>
      </c>
      <c r="Q39" s="5">
        <f t="shared" si="60"/>
        <v>50</v>
      </c>
      <c r="R39">
        <f t="shared" si="31"/>
        <v>1000000</v>
      </c>
      <c r="S39">
        <f t="shared" si="32"/>
        <v>-107151.79225389539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-1416.5879715742894</v>
      </c>
      <c r="AC39">
        <f t="shared" si="33"/>
        <v>-1436.2263277034037</v>
      </c>
      <c r="AE39">
        <f t="shared" si="34"/>
        <v>0</v>
      </c>
      <c r="AF39">
        <f t="shared" si="35"/>
        <v>0</v>
      </c>
      <c r="AG39">
        <f t="shared" si="36"/>
        <v>-0.67018306343410294</v>
      </c>
      <c r="AH39">
        <f t="shared" si="37"/>
        <v>-8821.0349569262435</v>
      </c>
      <c r="AI39">
        <f t="shared" si="38"/>
        <v>-8821.7051399896773</v>
      </c>
      <c r="AJ39">
        <f t="shared" si="39"/>
        <v>19.6383561291143</v>
      </c>
      <c r="AK39">
        <f t="shared" si="30"/>
        <v>-99.161158010200268</v>
      </c>
      <c r="AL39">
        <f t="shared" si="40"/>
        <v>-8901.2279418707622</v>
      </c>
      <c r="AN39">
        <f t="shared" si="41"/>
        <v>0</v>
      </c>
      <c r="AO39">
        <f t="shared" si="42"/>
        <v>0</v>
      </c>
      <c r="AP39">
        <f t="shared" si="43"/>
        <v>-1.1332993305235774E-2</v>
      </c>
      <c r="AQ39">
        <f t="shared" si="44"/>
        <v>-149.16630330799978</v>
      </c>
      <c r="AR39">
        <f t="shared" si="45"/>
        <v>-149.177636301305</v>
      </c>
      <c r="AS39">
        <f t="shared" si="46"/>
        <v>0.33209039541622504</v>
      </c>
      <c r="AT39">
        <f t="shared" si="47"/>
        <v>-1.6768444342812394</v>
      </c>
      <c r="AU39">
        <f t="shared" si="48"/>
        <v>-150.52239034017001</v>
      </c>
      <c r="AW39">
        <v>36</v>
      </c>
      <c r="AX39">
        <f>IF(Z39&gt;0, (R39*SUMPRODUCT(K39:$K$98, X39:$X$98)-K39*$AZ$3)/Z39, 0)</f>
        <v>-107151.79225389539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0.441408258</v>
      </c>
      <c r="Q40" s="5">
        <f t="shared" si="60"/>
        <v>50</v>
      </c>
      <c r="R40">
        <f t="shared" si="31"/>
        <v>1000000</v>
      </c>
      <c r="S40">
        <f t="shared" si="32"/>
        <v>-189903.78581817559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-1436.2263277034037</v>
      </c>
      <c r="AC40">
        <f t="shared" si="33"/>
        <v>-1396.3887219217966</v>
      </c>
      <c r="AE40">
        <f t="shared" si="34"/>
        <v>0</v>
      </c>
      <c r="AF40">
        <f t="shared" si="35"/>
        <v>0</v>
      </c>
      <c r="AG40">
        <f t="shared" si="36"/>
        <v>-0.36765689422821102</v>
      </c>
      <c r="AH40">
        <f t="shared" si="37"/>
        <v>-5916.4867714310176</v>
      </c>
      <c r="AI40">
        <f t="shared" si="38"/>
        <v>-5916.8544283252459</v>
      </c>
      <c r="AJ40">
        <f t="shared" si="39"/>
        <v>-39.837605781607181</v>
      </c>
      <c r="AK40">
        <f t="shared" ref="AK40:AK71" si="61">G40*SUM(AB40:AB40, AE40:AF40)</f>
        <v>-100.53584293923826</v>
      </c>
      <c r="AL40">
        <f t="shared" si="40"/>
        <v>-6057.2278770460907</v>
      </c>
      <c r="AN40">
        <f t="shared" si="41"/>
        <v>0</v>
      </c>
      <c r="AO40">
        <f t="shared" si="42"/>
        <v>0</v>
      </c>
      <c r="AP40">
        <f t="shared" si="43"/>
        <v>-5.5510594101728841E-3</v>
      </c>
      <c r="AQ40">
        <f t="shared" si="44"/>
        <v>-89.329943442674733</v>
      </c>
      <c r="AR40">
        <f t="shared" si="45"/>
        <v>-89.335494502084913</v>
      </c>
      <c r="AS40">
        <f t="shared" si="46"/>
        <v>-0.60148720158497082</v>
      </c>
      <c r="AT40">
        <f t="shared" si="47"/>
        <v>-1.5179381803217635</v>
      </c>
      <c r="AU40">
        <f t="shared" si="48"/>
        <v>-91.454919883991636</v>
      </c>
      <c r="AW40">
        <v>37</v>
      </c>
      <c r="AX40">
        <f>IF(Z40&gt;0, (R40*SUMPRODUCT(K40:$K$98, X40:$X$98)-K40*$AZ$3)/Z40, 0)</f>
        <v>-189903.78581817559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0.49593942699999999</v>
      </c>
      <c r="Q41" s="5">
        <f t="shared" si="60"/>
        <v>50</v>
      </c>
      <c r="R41">
        <f t="shared" si="31"/>
        <v>1000000</v>
      </c>
      <c r="S41">
        <f t="shared" si="32"/>
        <v>-362511.16198903281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-1396.3887219217966</v>
      </c>
      <c r="AC41">
        <f t="shared" si="33"/>
        <v>-1316.9651751058934</v>
      </c>
      <c r="AE41">
        <f t="shared" si="34"/>
        <v>0</v>
      </c>
      <c r="AF41">
        <f t="shared" si="35"/>
        <v>0</v>
      </c>
      <c r="AG41">
        <f t="shared" si="36"/>
        <v>-0.18164477582979033</v>
      </c>
      <c r="AH41">
        <f t="shared" si="37"/>
        <v>-3646.7109891227715</v>
      </c>
      <c r="AI41">
        <f t="shared" si="38"/>
        <v>-3646.8926338986012</v>
      </c>
      <c r="AJ41">
        <f t="shared" si="39"/>
        <v>-79.423546815903137</v>
      </c>
      <c r="AK41">
        <f t="shared" si="61"/>
        <v>-97.747210534525763</v>
      </c>
      <c r="AL41">
        <f t="shared" si="40"/>
        <v>-3824.0633912490302</v>
      </c>
      <c r="AN41">
        <f t="shared" si="41"/>
        <v>0</v>
      </c>
      <c r="AO41">
        <f t="shared" si="42"/>
        <v>0</v>
      </c>
      <c r="AP41">
        <f t="shared" si="43"/>
        <v>-2.4487139222741585E-3</v>
      </c>
      <c r="AQ41">
        <f t="shared" si="44"/>
        <v>-49.160521841501755</v>
      </c>
      <c r="AR41">
        <f t="shared" si="45"/>
        <v>-49.162970555424025</v>
      </c>
      <c r="AS41">
        <f t="shared" si="46"/>
        <v>-1.0706916505363053</v>
      </c>
      <c r="AT41">
        <f t="shared" si="47"/>
        <v>-1.3177089966167996</v>
      </c>
      <c r="AU41">
        <f t="shared" si="48"/>
        <v>-51.55137120257713</v>
      </c>
      <c r="AW41">
        <v>38</v>
      </c>
      <c r="AX41">
        <f>IF(Z41&gt;0, (R41*SUMPRODUCT(K41:$K$98, X41:$X$98)-K41*$AZ$3)/Z41, 0)</f>
        <v>-362511.16198903281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0.55722270799999996</v>
      </c>
      <c r="Q42" s="5">
        <f t="shared" si="60"/>
        <v>50</v>
      </c>
      <c r="R42">
        <f t="shared" si="31"/>
        <v>1000000</v>
      </c>
      <c r="S42">
        <f t="shared" si="32"/>
        <v>-773073.47962647444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-1316.9651751058934</v>
      </c>
      <c r="AC42">
        <f t="shared" si="33"/>
        <v>-1215.4529377879503</v>
      </c>
      <c r="AE42">
        <f t="shared" si="34"/>
        <v>0</v>
      </c>
      <c r="AF42">
        <f t="shared" si="35"/>
        <v>0</v>
      </c>
      <c r="AG42">
        <f t="shared" si="36"/>
        <v>-7.8611734189563728E-2</v>
      </c>
      <c r="AH42">
        <f t="shared" si="37"/>
        <v>-2024.331877638574</v>
      </c>
      <c r="AI42">
        <f t="shared" si="38"/>
        <v>-2024.4104893727635</v>
      </c>
      <c r="AJ42">
        <f t="shared" si="39"/>
        <v>-101.51223731794312</v>
      </c>
      <c r="AK42">
        <f t="shared" si="61"/>
        <v>-92.187562257412552</v>
      </c>
      <c r="AL42">
        <f t="shared" si="40"/>
        <v>-2218.110288948119</v>
      </c>
      <c r="AN42">
        <f t="shared" si="41"/>
        <v>0</v>
      </c>
      <c r="AO42">
        <f t="shared" si="42"/>
        <v>0</v>
      </c>
      <c r="AP42">
        <f t="shared" si="43"/>
        <v>-9.4620337514688291E-4</v>
      </c>
      <c r="AQ42">
        <f t="shared" si="44"/>
        <v>-24.365696480123351</v>
      </c>
      <c r="AR42">
        <f t="shared" si="45"/>
        <v>-24.366642683498497</v>
      </c>
      <c r="AS42">
        <f t="shared" si="46"/>
        <v>-1.2218433107878268</v>
      </c>
      <c r="AT42">
        <f t="shared" si="47"/>
        <v>-1.1096076616779091</v>
      </c>
      <c r="AU42">
        <f t="shared" si="48"/>
        <v>-26.698093655964232</v>
      </c>
      <c r="AW42">
        <v>39</v>
      </c>
      <c r="AX42">
        <f>IF(Z42&gt;0, (R42*SUMPRODUCT(K42:$K$98, X42:$X$98)-K42*$AZ$3)/Z42, 0)</f>
        <v>-773073.47962647444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0.62633703200000002</v>
      </c>
      <c r="Q43" s="5">
        <f t="shared" si="60"/>
        <v>50</v>
      </c>
      <c r="R43">
        <f t="shared" si="31"/>
        <v>1000000</v>
      </c>
      <c r="S43">
        <f t="shared" si="32"/>
        <v>-1933123.2653449187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-1215.4529377879503</v>
      </c>
      <c r="AC43">
        <f t="shared" si="33"/>
        <v>-1105.2893850185699</v>
      </c>
      <c r="AE43">
        <f t="shared" si="34"/>
        <v>0</v>
      </c>
      <c r="AF43">
        <f t="shared" si="35"/>
        <v>0</v>
      </c>
      <c r="AG43">
        <f t="shared" si="36"/>
        <v>-2.8588176575003819E-2</v>
      </c>
      <c r="AH43">
        <f t="shared" si="37"/>
        <v>-984.7488054532854</v>
      </c>
      <c r="AI43">
        <f t="shared" si="38"/>
        <v>-984.7773936298604</v>
      </c>
      <c r="AJ43">
        <f t="shared" si="39"/>
        <v>-110.16355276938043</v>
      </c>
      <c r="AK43">
        <f t="shared" si="61"/>
        <v>-85.081705645156532</v>
      </c>
      <c r="AL43">
        <f t="shared" si="40"/>
        <v>-1180.0226520443973</v>
      </c>
      <c r="AN43">
        <f t="shared" si="41"/>
        <v>0</v>
      </c>
      <c r="AO43">
        <f t="shared" si="42"/>
        <v>0</v>
      </c>
      <c r="AP43">
        <f t="shared" si="43"/>
        <v>-3.0723136405136857E-4</v>
      </c>
      <c r="AQ43">
        <f t="shared" si="44"/>
        <v>-10.582896672462162</v>
      </c>
      <c r="AR43">
        <f t="shared" si="45"/>
        <v>-10.583203903826215</v>
      </c>
      <c r="AS43">
        <f t="shared" si="46"/>
        <v>-1.1839054686570947</v>
      </c>
      <c r="AT43">
        <f t="shared" si="47"/>
        <v>-0.91435591957389384</v>
      </c>
      <c r="AU43">
        <f t="shared" si="48"/>
        <v>-12.681465292057203</v>
      </c>
      <c r="AW43">
        <v>40</v>
      </c>
      <c r="AX43">
        <f>IF(Z43&gt;0, (R43*SUMPRODUCT(K43:$K$98, X43:$X$98)-K43*$AZ$3)/Z43, 0)</f>
        <v>-1933123.2653449187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0.70099715600000001</v>
      </c>
      <c r="Q44" s="5">
        <f t="shared" si="60"/>
        <v>50</v>
      </c>
      <c r="R44">
        <f t="shared" si="31"/>
        <v>1000000</v>
      </c>
      <c r="S44">
        <f t="shared" si="32"/>
        <v>-6026077.988543015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-1105.2893850185699</v>
      </c>
      <c r="AC44">
        <f t="shared" si="33"/>
        <v>-995.75688057540344</v>
      </c>
      <c r="AE44">
        <f t="shared" si="34"/>
        <v>0</v>
      </c>
      <c r="AF44">
        <f t="shared" si="35"/>
        <v>0</v>
      </c>
      <c r="AG44">
        <f t="shared" si="36"/>
        <v>-8.2620643349502806E-3</v>
      </c>
      <c r="AH44">
        <f t="shared" si="37"/>
        <v>-400.80460948606998</v>
      </c>
      <c r="AI44">
        <f t="shared" si="38"/>
        <v>-400.81287155040491</v>
      </c>
      <c r="AJ44">
        <f t="shared" si="39"/>
        <v>-109.53250444316643</v>
      </c>
      <c r="AK44">
        <f t="shared" si="61"/>
        <v>-77.370256951299893</v>
      </c>
      <c r="AL44">
        <f t="shared" si="40"/>
        <v>-587.71563294487123</v>
      </c>
      <c r="AN44">
        <f t="shared" si="41"/>
        <v>0</v>
      </c>
      <c r="AO44">
        <f t="shared" si="42"/>
        <v>0</v>
      </c>
      <c r="AP44">
        <f t="shared" si="43"/>
        <v>-7.927744462218291E-5</v>
      </c>
      <c r="AQ44">
        <f t="shared" si="44"/>
        <v>-3.8458627220358936</v>
      </c>
      <c r="AR44">
        <f t="shared" si="45"/>
        <v>-3.8459419994805155</v>
      </c>
      <c r="AS44">
        <f t="shared" si="46"/>
        <v>-1.0510033211178553</v>
      </c>
      <c r="AT44">
        <f t="shared" si="47"/>
        <v>-0.74239512211419389</v>
      </c>
      <c r="AU44">
        <f t="shared" si="48"/>
        <v>-5.6393404427125651</v>
      </c>
      <c r="AW44">
        <v>41</v>
      </c>
      <c r="AX44">
        <f>IF(Z44&gt;0, (R44*SUMPRODUCT(K44:$K$98, X44:$X$98)-K44*$AZ$3)/Z44, 0)</f>
        <v>-6026077.988543015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0.77900909500000004</v>
      </c>
      <c r="Q45" s="5">
        <f t="shared" si="60"/>
        <v>50</v>
      </c>
      <c r="R45">
        <f t="shared" si="31"/>
        <v>1000000</v>
      </c>
      <c r="S45">
        <f t="shared" si="32"/>
        <v>-25595066.277138405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-995.75688057540344</v>
      </c>
      <c r="AC45">
        <f t="shared" si="33"/>
        <v>-892.3568494441995</v>
      </c>
      <c r="AE45">
        <f t="shared" si="34"/>
        <v>0</v>
      </c>
      <c r="AF45">
        <f t="shared" si="35"/>
        <v>0</v>
      </c>
      <c r="AG45">
        <f t="shared" si="36"/>
        <v>-1.7432204311993822E-3</v>
      </c>
      <c r="AH45">
        <f t="shared" si="37"/>
        <v>-128.72446520802794</v>
      </c>
      <c r="AI45">
        <f t="shared" si="38"/>
        <v>-128.72620842845913</v>
      </c>
      <c r="AJ45">
        <f t="shared" si="39"/>
        <v>-103.40003113120395</v>
      </c>
      <c r="AK45">
        <f t="shared" si="61"/>
        <v>-69.702981640278253</v>
      </c>
      <c r="AL45">
        <f t="shared" si="40"/>
        <v>-301.82922119994134</v>
      </c>
      <c r="AN45">
        <f t="shared" si="41"/>
        <v>0</v>
      </c>
      <c r="AO45">
        <f t="shared" si="42"/>
        <v>0</v>
      </c>
      <c r="AP45">
        <f t="shared" si="43"/>
        <v>-1.4934660524037274E-5</v>
      </c>
      <c r="AQ45">
        <f t="shared" si="44"/>
        <v>-1.1028187569471311</v>
      </c>
      <c r="AR45">
        <f t="shared" si="45"/>
        <v>-1.1028336916076551</v>
      </c>
      <c r="AS45">
        <f t="shared" si="46"/>
        <v>-0.8858571959582503</v>
      </c>
      <c r="AT45">
        <f t="shared" si="47"/>
        <v>-0.5971650800320929</v>
      </c>
      <c r="AU45">
        <f t="shared" si="48"/>
        <v>-2.5858559675979982</v>
      </c>
      <c r="AW45">
        <v>42</v>
      </c>
      <c r="AX45">
        <f>IF(Z45&gt;0, (R45*SUMPRODUCT(K45:$K$98, X45:$X$98)-K45*$AZ$3)/Z45, 0)</f>
        <v>-25595066.277138405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0.78135831499999997</v>
      </c>
      <c r="Q46" s="5">
        <f t="shared" si="60"/>
        <v>50</v>
      </c>
      <c r="R46">
        <f t="shared" si="31"/>
        <v>1000000</v>
      </c>
      <c r="S46">
        <f t="shared" si="32"/>
        <v>-109662617.1343012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-892.3568494441995</v>
      </c>
      <c r="AC46">
        <f t="shared" si="33"/>
        <v>-797.70440583218249</v>
      </c>
      <c r="AE46">
        <f t="shared" si="34"/>
        <v>0</v>
      </c>
      <c r="AF46">
        <f t="shared" si="35"/>
        <v>0</v>
      </c>
      <c r="AG46">
        <f t="shared" si="36"/>
        <v>-3.6370844809186566E-4</v>
      </c>
      <c r="AH46">
        <f t="shared" si="37"/>
        <v>-27.241595575910452</v>
      </c>
      <c r="AI46">
        <f t="shared" si="38"/>
        <v>-27.241959284358543</v>
      </c>
      <c r="AJ46">
        <f t="shared" si="39"/>
        <v>-94.652443612017009</v>
      </c>
      <c r="AK46">
        <f t="shared" si="61"/>
        <v>-62.464979461093968</v>
      </c>
      <c r="AL46">
        <f t="shared" si="40"/>
        <v>-184.35938235746951</v>
      </c>
      <c r="AN46">
        <f t="shared" si="41"/>
        <v>0</v>
      </c>
      <c r="AO46">
        <f t="shared" si="42"/>
        <v>0</v>
      </c>
      <c r="AP46">
        <f t="shared" si="43"/>
        <v>-2.782136371998321E-6</v>
      </c>
      <c r="AQ46">
        <f t="shared" si="44"/>
        <v>-0.20838073539569249</v>
      </c>
      <c r="AR46">
        <f t="shared" si="45"/>
        <v>-0.20838351753206449</v>
      </c>
      <c r="AS46">
        <f t="shared" si="46"/>
        <v>-0.72403049050155455</v>
      </c>
      <c r="AT46">
        <f t="shared" si="47"/>
        <v>-0.47781703242412077</v>
      </c>
      <c r="AU46">
        <f t="shared" si="48"/>
        <v>-1.4102310404577396</v>
      </c>
      <c r="AW46">
        <v>43</v>
      </c>
      <c r="AX46">
        <f>IF(Z46&gt;0, (R46*SUMPRODUCT(K46:$K$98, X46:$X$98)-K46*$AZ$3)/Z46, 0)</f>
        <v>-109662617.1343012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0.78389590600000003</v>
      </c>
      <c r="Q47" s="5">
        <f t="shared" si="60"/>
        <v>50</v>
      </c>
      <c r="R47">
        <f t="shared" si="31"/>
        <v>1000000</v>
      </c>
      <c r="S47">
        <f t="shared" si="32"/>
        <v>-475186705.05544072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-797.70440583218249</v>
      </c>
      <c r="AC47">
        <f t="shared" si="33"/>
        <v>-712.41701659528883</v>
      </c>
      <c r="AE47">
        <f t="shared" si="34"/>
        <v>0</v>
      </c>
      <c r="AF47">
        <f t="shared" si="35"/>
        <v>0</v>
      </c>
      <c r="AG47">
        <f t="shared" si="36"/>
        <v>-7.496180017412E-5</v>
      </c>
      <c r="AH47">
        <f t="shared" si="37"/>
        <v>-5.7021912687365406</v>
      </c>
      <c r="AI47">
        <f t="shared" si="38"/>
        <v>-5.7022662305367149</v>
      </c>
      <c r="AJ47">
        <f t="shared" si="39"/>
        <v>-85.287389236893659</v>
      </c>
      <c r="AK47">
        <f t="shared" si="61"/>
        <v>-55.839308408252776</v>
      </c>
      <c r="AL47">
        <f t="shared" si="40"/>
        <v>-146.82896387568314</v>
      </c>
      <c r="AN47">
        <f t="shared" si="41"/>
        <v>0</v>
      </c>
      <c r="AO47">
        <f t="shared" si="42"/>
        <v>0</v>
      </c>
      <c r="AP47">
        <f t="shared" si="43"/>
        <v>-5.1197294315639366E-7</v>
      </c>
      <c r="AQ47">
        <f t="shared" si="44"/>
        <v>-3.8944737713271019E-2</v>
      </c>
      <c r="AR47">
        <f t="shared" si="45"/>
        <v>-3.894524968621417E-2</v>
      </c>
      <c r="AS47">
        <f t="shared" si="46"/>
        <v>-0.5824944915985667</v>
      </c>
      <c r="AT47">
        <f t="shared" si="47"/>
        <v>-0.38137044472233206</v>
      </c>
      <c r="AU47">
        <f t="shared" si="48"/>
        <v>-1.0028101860071128</v>
      </c>
      <c r="AW47">
        <v>44</v>
      </c>
      <c r="AX47">
        <f>IF(Z47&gt;0, (R47*SUMPRODUCT(K47:$K$98, X47:$X$98)-K47*$AZ$3)/Z47, 0)</f>
        <v>-475186705.05544072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0.78669207100000005</v>
      </c>
      <c r="Q48" s="5">
        <f t="shared" si="60"/>
        <v>50</v>
      </c>
      <c r="R48">
        <f t="shared" si="31"/>
        <v>1000000</v>
      </c>
      <c r="S48">
        <f t="shared" si="32"/>
        <v>-2086964394.4810829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-712.41701659528883</v>
      </c>
      <c r="AC48">
        <f t="shared" si="33"/>
        <v>-636.12045242917225</v>
      </c>
      <c r="AE48">
        <f t="shared" si="34"/>
        <v>0</v>
      </c>
      <c r="AF48">
        <f t="shared" si="35"/>
        <v>0</v>
      </c>
      <c r="AG48">
        <f t="shared" si="36"/>
        <v>-1.5240328347512167E-5</v>
      </c>
      <c r="AH48">
        <f t="shared" si="37"/>
        <v>-1.1794370764973325</v>
      </c>
      <c r="AI48">
        <f t="shared" si="38"/>
        <v>-1.1794523168256801</v>
      </c>
      <c r="AJ48">
        <f t="shared" si="39"/>
        <v>-76.296564166116582</v>
      </c>
      <c r="AK48">
        <f t="shared" si="61"/>
        <v>-49.869191161670223</v>
      </c>
      <c r="AL48">
        <f t="shared" si="40"/>
        <v>-127.34520764461249</v>
      </c>
      <c r="AN48">
        <f t="shared" si="41"/>
        <v>0</v>
      </c>
      <c r="AO48">
        <f t="shared" si="42"/>
        <v>0</v>
      </c>
      <c r="AP48">
        <f t="shared" si="43"/>
        <v>-9.2935856051036633E-8</v>
      </c>
      <c r="AQ48">
        <f t="shared" si="44"/>
        <v>-7.1922331240655097E-3</v>
      </c>
      <c r="AR48">
        <f t="shared" si="45"/>
        <v>-7.1923260599215614E-3</v>
      </c>
      <c r="AS48">
        <f t="shared" si="46"/>
        <v>-0.46525811930347127</v>
      </c>
      <c r="AT48">
        <f t="shared" si="47"/>
        <v>-0.30410341992002887</v>
      </c>
      <c r="AU48">
        <f t="shared" si="48"/>
        <v>-0.77655386528342174</v>
      </c>
      <c r="AW48">
        <v>45</v>
      </c>
      <c r="AX48">
        <f>IF(Z48&gt;0, (R48*SUMPRODUCT(K48:$K$98, X48:$X$98)-K48*$AZ$3)/Z48, 0)</f>
        <v>-2086964394.4810829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0.78978433000000003</v>
      </c>
      <c r="Q49" s="5">
        <f t="shared" si="60"/>
        <v>50</v>
      </c>
      <c r="R49">
        <f t="shared" si="31"/>
        <v>1000000</v>
      </c>
      <c r="S49">
        <f t="shared" si="32"/>
        <v>-9306871801.4235249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-636.12045242917225</v>
      </c>
      <c r="AC49">
        <f t="shared" si="33"/>
        <v>-567.97094028387687</v>
      </c>
      <c r="AE49">
        <f t="shared" si="34"/>
        <v>0</v>
      </c>
      <c r="AF49">
        <f t="shared" si="35"/>
        <v>0</v>
      </c>
      <c r="AG49">
        <f t="shared" si="36"/>
        <v>-3.0513525511171396E-6</v>
      </c>
      <c r="AH49">
        <f t="shared" si="37"/>
        <v>-0.24073145025839812</v>
      </c>
      <c r="AI49">
        <f t="shared" si="38"/>
        <v>-0.24073450161094923</v>
      </c>
      <c r="AJ49">
        <f t="shared" si="39"/>
        <v>-68.149512145295375</v>
      </c>
      <c r="AK49">
        <f t="shared" si="61"/>
        <v>-44.52843167004206</v>
      </c>
      <c r="AL49">
        <f t="shared" si="40"/>
        <v>-112.91867831694839</v>
      </c>
      <c r="AN49">
        <f t="shared" si="41"/>
        <v>0</v>
      </c>
      <c r="AO49">
        <f t="shared" si="42"/>
        <v>0</v>
      </c>
      <c r="AP49">
        <f t="shared" si="43"/>
        <v>-1.6613584541323072E-8</v>
      </c>
      <c r="AQ49">
        <f t="shared" si="44"/>
        <v>-1.3107014786472217E-3</v>
      </c>
      <c r="AR49">
        <f t="shared" si="45"/>
        <v>-1.310718092231763E-3</v>
      </c>
      <c r="AS49">
        <f t="shared" si="46"/>
        <v>-0.37105108718468877</v>
      </c>
      <c r="AT49">
        <f t="shared" si="47"/>
        <v>-0.24244227818641595</v>
      </c>
      <c r="AU49">
        <f t="shared" si="48"/>
        <v>-0.61480408346333648</v>
      </c>
      <c r="AW49">
        <v>46</v>
      </c>
      <c r="AX49">
        <f>IF(Z49&gt;0, (R49*SUMPRODUCT(K49:$K$98, X49:$X$98)-K49*$AZ$3)/Z49, 0)</f>
        <v>-9306871801.4235249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0.79285550900000001</v>
      </c>
      <c r="Q50" s="5">
        <f t="shared" si="60"/>
        <v>50</v>
      </c>
      <c r="R50">
        <f t="shared" si="31"/>
        <v>1000000</v>
      </c>
      <c r="S50">
        <f t="shared" si="32"/>
        <v>-42150432905.322441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-567.97094028387687</v>
      </c>
      <c r="AC50">
        <f t="shared" si="33"/>
        <v>-507.11805064748091</v>
      </c>
      <c r="AE50">
        <f t="shared" si="34"/>
        <v>0</v>
      </c>
      <c r="AF50">
        <f t="shared" si="35"/>
        <v>0</v>
      </c>
      <c r="AG50">
        <f t="shared" si="36"/>
        <v>-6.0155734555153984E-7</v>
      </c>
      <c r="AH50">
        <f t="shared" si="37"/>
        <v>-4.8385633601088565E-2</v>
      </c>
      <c r="AI50">
        <f t="shared" si="38"/>
        <v>-4.838623515843412E-2</v>
      </c>
      <c r="AJ50">
        <f t="shared" si="39"/>
        <v>-60.852889636395957</v>
      </c>
      <c r="AK50">
        <f t="shared" si="61"/>
        <v>-39.757965819871387</v>
      </c>
      <c r="AL50">
        <f t="shared" si="40"/>
        <v>-100.65924169142578</v>
      </c>
      <c r="AN50">
        <f t="shared" si="41"/>
        <v>0</v>
      </c>
      <c r="AO50">
        <f t="shared" si="42"/>
        <v>0</v>
      </c>
      <c r="AP50">
        <f t="shared" si="43"/>
        <v>-2.9243541679326828E-9</v>
      </c>
      <c r="AQ50">
        <f t="shared" si="44"/>
        <v>-2.3521735763973637E-4</v>
      </c>
      <c r="AR50">
        <f t="shared" si="45"/>
        <v>-2.3522028199390432E-4</v>
      </c>
      <c r="AS50">
        <f t="shared" si="46"/>
        <v>-0.29582450078102379</v>
      </c>
      <c r="AT50">
        <f t="shared" si="47"/>
        <v>-0.1932756268602569</v>
      </c>
      <c r="AU50">
        <f t="shared" si="48"/>
        <v>-0.48933534792327454</v>
      </c>
      <c r="AW50">
        <v>47</v>
      </c>
      <c r="AX50">
        <f>IF(Z50&gt;0, (R50*SUMPRODUCT(K50:$K$98, X50:$X$98)-K50*$AZ$3)/Z50, 0)</f>
        <v>-42150432905.322441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0.79617230500000002</v>
      </c>
      <c r="Q51" s="5">
        <f t="shared" si="60"/>
        <v>50</v>
      </c>
      <c r="R51">
        <f t="shared" si="31"/>
        <v>1000000</v>
      </c>
      <c r="S51">
        <f t="shared" si="32"/>
        <v>-194163853118.19366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-507.11805064748091</v>
      </c>
      <c r="AC51">
        <f t="shared" si="33"/>
        <v>-452.78417842030785</v>
      </c>
      <c r="AE51">
        <f t="shared" si="34"/>
        <v>0</v>
      </c>
      <c r="AF51">
        <f t="shared" si="35"/>
        <v>0</v>
      </c>
      <c r="AG51">
        <f t="shared" si="36"/>
        <v>-1.165984736985735E-7</v>
      </c>
      <c r="AH51">
        <f t="shared" si="37"/>
        <v>-9.5788659679490185E-3</v>
      </c>
      <c r="AI51">
        <f t="shared" si="38"/>
        <v>-9.5789825664227175E-3</v>
      </c>
      <c r="AJ51">
        <f t="shared" si="39"/>
        <v>-54.33387222717306</v>
      </c>
      <c r="AK51">
        <f t="shared" si="61"/>
        <v>-35.498263545323667</v>
      </c>
      <c r="AL51">
        <f t="shared" si="40"/>
        <v>-89.841714755063151</v>
      </c>
      <c r="AN51">
        <f t="shared" si="41"/>
        <v>0</v>
      </c>
      <c r="AO51">
        <f t="shared" si="42"/>
        <v>0</v>
      </c>
      <c r="AP51">
        <f t="shared" si="43"/>
        <v>-5.060900247625312E-10</v>
      </c>
      <c r="AQ51">
        <f t="shared" si="44"/>
        <v>-4.1576603544987875E-5</v>
      </c>
      <c r="AR51">
        <f t="shared" si="45"/>
        <v>-4.1577109635012642E-5</v>
      </c>
      <c r="AS51">
        <f t="shared" si="46"/>
        <v>-0.23583353939932955</v>
      </c>
      <c r="AT51">
        <f t="shared" si="47"/>
        <v>-0.15407849268355825</v>
      </c>
      <c r="AU51">
        <f t="shared" si="48"/>
        <v>-0.38995360919252281</v>
      </c>
      <c r="AW51">
        <v>48</v>
      </c>
      <c r="AX51">
        <f>IF(Z51&gt;0, (R51*SUMPRODUCT(K51:$K$98, X51:$X$98)-K51*$AZ$3)/Z51, 0)</f>
        <v>-194163853118.19366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0.79964768799999997</v>
      </c>
      <c r="Q52" s="5">
        <f t="shared" si="60"/>
        <v>50</v>
      </c>
      <c r="R52">
        <f t="shared" si="31"/>
        <v>1000000</v>
      </c>
      <c r="S52">
        <f t="shared" si="32"/>
        <v>-910735450693.63293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-452.78417842030785</v>
      </c>
      <c r="AC52">
        <f t="shared" si="33"/>
        <v>-404.2716240642946</v>
      </c>
      <c r="AE52">
        <f t="shared" si="34"/>
        <v>0</v>
      </c>
      <c r="AF52">
        <f t="shared" si="35"/>
        <v>0</v>
      </c>
      <c r="AG52">
        <f t="shared" si="36"/>
        <v>-2.2194789044194659E-8</v>
      </c>
      <c r="AH52">
        <f t="shared" si="37"/>
        <v>-1.8647539983478621E-3</v>
      </c>
      <c r="AI52">
        <f t="shared" si="38"/>
        <v>-1.8647761931369063E-3</v>
      </c>
      <c r="AJ52">
        <f t="shared" si="39"/>
        <v>-48.512554356013254</v>
      </c>
      <c r="AK52">
        <f t="shared" si="61"/>
        <v>-31.694892489421552</v>
      </c>
      <c r="AL52">
        <f t="shared" si="40"/>
        <v>-80.209311621627947</v>
      </c>
      <c r="AN52">
        <f t="shared" si="41"/>
        <v>0</v>
      </c>
      <c r="AO52">
        <f t="shared" si="42"/>
        <v>0</v>
      </c>
      <c r="AP52">
        <f t="shared" si="43"/>
        <v>-8.6013755619361667E-11</v>
      </c>
      <c r="AQ52">
        <f t="shared" si="44"/>
        <v>-7.226673539664657E-6</v>
      </c>
      <c r="AR52">
        <f t="shared" si="45"/>
        <v>-7.2267595534202767E-6</v>
      </c>
      <c r="AS52">
        <f t="shared" si="46"/>
        <v>-0.18800570649895684</v>
      </c>
      <c r="AT52">
        <f t="shared" si="47"/>
        <v>-0.12283048654071889</v>
      </c>
      <c r="AU52">
        <f t="shared" si="48"/>
        <v>-0.31084341979922914</v>
      </c>
      <c r="AW52">
        <v>49</v>
      </c>
      <c r="AX52">
        <f>IF(Z52&gt;0, (R52*SUMPRODUCT(K52:$K$98, X52:$X$98)-K52*$AZ$3)/Z52, 0)</f>
        <v>-910735450693.63293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0.80323853099999998</v>
      </c>
      <c r="Q53" s="5">
        <f t="shared" si="60"/>
        <v>50</v>
      </c>
      <c r="R53">
        <f t="shared" si="31"/>
        <v>1000000</v>
      </c>
      <c r="S53">
        <f t="shared" si="32"/>
        <v>-4353985171231.521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-404.2716240642946</v>
      </c>
      <c r="AC53">
        <f t="shared" si="33"/>
        <v>-360.95681349398888</v>
      </c>
      <c r="AE53">
        <f t="shared" si="34"/>
        <v>0</v>
      </c>
      <c r="AF53">
        <f t="shared" si="35"/>
        <v>0</v>
      </c>
      <c r="AG53">
        <f t="shared" si="36"/>
        <v>-4.1451314060389021E-9</v>
      </c>
      <c r="AH53">
        <f t="shared" si="37"/>
        <v>-3.5655419495427622E-4</v>
      </c>
      <c r="AI53">
        <f t="shared" si="38"/>
        <v>-3.5655834008568226E-4</v>
      </c>
      <c r="AJ53">
        <f t="shared" si="39"/>
        <v>-43.314810570305724</v>
      </c>
      <c r="AK53">
        <f t="shared" si="61"/>
        <v>-28.299013684500625</v>
      </c>
      <c r="AL53">
        <f t="shared" si="40"/>
        <v>-71.614180813146433</v>
      </c>
      <c r="AN53">
        <f t="shared" si="41"/>
        <v>0</v>
      </c>
      <c r="AO53">
        <f t="shared" si="42"/>
        <v>0</v>
      </c>
      <c r="AP53">
        <f t="shared" si="43"/>
        <v>-1.4342906565784818E-11</v>
      </c>
      <c r="AQ53">
        <f t="shared" si="44"/>
        <v>-1.233742191240876E-6</v>
      </c>
      <c r="AR53">
        <f t="shared" si="45"/>
        <v>-1.2337565341474418E-6</v>
      </c>
      <c r="AS53">
        <f t="shared" si="46"/>
        <v>-0.14987710160876214</v>
      </c>
      <c r="AT53">
        <f t="shared" si="47"/>
        <v>-9.7919720612314201E-2</v>
      </c>
      <c r="AU53">
        <f t="shared" si="48"/>
        <v>-0.24779805597761048</v>
      </c>
      <c r="AW53">
        <v>50</v>
      </c>
      <c r="AX53">
        <f>IF(Z53&gt;0, (R53*SUMPRODUCT(K53:$K$98, X53:$X$98)-K53*$AZ$3)/Z53, 0)</f>
        <v>-4353985171231.521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0.80709142899999997</v>
      </c>
      <c r="Q54" s="5">
        <f t="shared" si="60"/>
        <v>50</v>
      </c>
      <c r="R54">
        <f t="shared" si="31"/>
        <v>1000000</v>
      </c>
      <c r="S54">
        <f t="shared" si="32"/>
        <v>-21253715732086.387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-360.95681349398888</v>
      </c>
      <c r="AC54">
        <f t="shared" si="33"/>
        <v>-322.28287026614242</v>
      </c>
      <c r="AE54">
        <f t="shared" si="34"/>
        <v>0</v>
      </c>
      <c r="AF54">
        <f t="shared" si="35"/>
        <v>0</v>
      </c>
      <c r="AG54">
        <f t="shared" si="36"/>
        <v>-7.5818006208579622E-10</v>
      </c>
      <c r="AH54">
        <f t="shared" si="37"/>
        <v>-6.6910000597854334E-5</v>
      </c>
      <c r="AI54">
        <f t="shared" si="38"/>
        <v>-6.6910758777916416E-5</v>
      </c>
      <c r="AJ54">
        <f t="shared" si="39"/>
        <v>-38.673943227846451</v>
      </c>
      <c r="AK54">
        <f t="shared" si="61"/>
        <v>-25.266976944579223</v>
      </c>
      <c r="AL54">
        <f t="shared" si="40"/>
        <v>-63.940987083184453</v>
      </c>
      <c r="AN54">
        <f t="shared" si="41"/>
        <v>0</v>
      </c>
      <c r="AO54">
        <f t="shared" si="42"/>
        <v>0</v>
      </c>
      <c r="AP54">
        <f t="shared" si="43"/>
        <v>-2.3423576285126943E-12</v>
      </c>
      <c r="AQ54">
        <f t="shared" si="44"/>
        <v>-2.067149456462991E-7</v>
      </c>
      <c r="AR54">
        <f t="shared" si="45"/>
        <v>-2.0671728800392761E-7</v>
      </c>
      <c r="AS54">
        <f t="shared" si="46"/>
        <v>-0.11948112391032772</v>
      </c>
      <c r="AT54">
        <f t="shared" si="47"/>
        <v>-7.8061003124732894E-2</v>
      </c>
      <c r="AU54">
        <f t="shared" si="48"/>
        <v>-0.19754233375234864</v>
      </c>
      <c r="AW54">
        <v>51</v>
      </c>
      <c r="AX54">
        <f>IF(Z54&gt;0, (R54*SUMPRODUCT(K54:$K$98, X54:$X$98)-K54*$AZ$3)/Z54, 0)</f>
        <v>-21253715732086.387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0.81105379099999997</v>
      </c>
      <c r="Q55" s="5">
        <f t="shared" si="60"/>
        <v>50</v>
      </c>
      <c r="R55">
        <f t="shared" si="31"/>
        <v>1000000</v>
      </c>
      <c r="S55">
        <f t="shared" si="32"/>
        <v>-106046012494933.3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-322.28287026614242</v>
      </c>
      <c r="AC55">
        <f t="shared" si="33"/>
        <v>-287.75256291786752</v>
      </c>
      <c r="AE55">
        <f t="shared" si="34"/>
        <v>0</v>
      </c>
      <c r="AF55">
        <f t="shared" si="35"/>
        <v>0</v>
      </c>
      <c r="AG55">
        <f t="shared" si="36"/>
        <v>-1.3567344784963786E-10</v>
      </c>
      <c r="AH55">
        <f t="shared" si="37"/>
        <v>-1.2298496272306007E-5</v>
      </c>
      <c r="AI55">
        <f t="shared" si="38"/>
        <v>-1.2298631945753857E-5</v>
      </c>
      <c r="AJ55">
        <f t="shared" si="39"/>
        <v>-34.530307348274903</v>
      </c>
      <c r="AK55">
        <f t="shared" si="61"/>
        <v>-22.559800918629971</v>
      </c>
      <c r="AL55">
        <f t="shared" si="40"/>
        <v>-57.090120565536822</v>
      </c>
      <c r="AN55">
        <f t="shared" si="41"/>
        <v>0</v>
      </c>
      <c r="AO55">
        <f t="shared" si="42"/>
        <v>0</v>
      </c>
      <c r="AP55">
        <f t="shared" si="43"/>
        <v>-3.7424644441480084E-13</v>
      </c>
      <c r="AQ55">
        <f t="shared" si="44"/>
        <v>-3.3924607758624828E-8</v>
      </c>
      <c r="AR55">
        <f t="shared" si="45"/>
        <v>-3.3924982005069243E-8</v>
      </c>
      <c r="AS55">
        <f t="shared" si="46"/>
        <v>-9.5249622932588027E-2</v>
      </c>
      <c r="AT55">
        <f t="shared" si="47"/>
        <v>-6.2229753974116023E-2</v>
      </c>
      <c r="AU55">
        <f t="shared" si="48"/>
        <v>-0.15747941083168607</v>
      </c>
      <c r="AW55">
        <v>52</v>
      </c>
      <c r="AX55">
        <f>IF(Z55&gt;0, (R55*SUMPRODUCT(K55:$K$98, X55:$X$98)-K55*$AZ$3)/Z55, 0)</f>
        <v>-106046012494933.3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0.81525055400000002</v>
      </c>
      <c r="Q56" s="5">
        <f t="shared" si="60"/>
        <v>50</v>
      </c>
      <c r="R56">
        <f t="shared" si="31"/>
        <v>1000000</v>
      </c>
      <c r="S56">
        <f t="shared" si="32"/>
        <v>-541826837828869.75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-287.75256291786752</v>
      </c>
      <c r="AC56">
        <f t="shared" si="33"/>
        <v>-256.92193120626553</v>
      </c>
      <c r="AE56">
        <f t="shared" si="34"/>
        <v>0</v>
      </c>
      <c r="AF56">
        <f t="shared" si="35"/>
        <v>0</v>
      </c>
      <c r="AG56">
        <f t="shared" si="36"/>
        <v>-2.3708859848634112E-11</v>
      </c>
      <c r="AH56">
        <f t="shared" si="37"/>
        <v>-2.2121570704501473E-6</v>
      </c>
      <c r="AI56">
        <f t="shared" si="38"/>
        <v>-2.2121807793099959E-6</v>
      </c>
      <c r="AJ56">
        <f t="shared" si="39"/>
        <v>-30.830631711601995</v>
      </c>
      <c r="AK56">
        <f t="shared" si="61"/>
        <v>-20.142679404250728</v>
      </c>
      <c r="AL56">
        <f t="shared" si="40"/>
        <v>-50.973313328033498</v>
      </c>
      <c r="AN56">
        <f t="shared" si="41"/>
        <v>0</v>
      </c>
      <c r="AO56">
        <f t="shared" si="42"/>
        <v>0</v>
      </c>
      <c r="AP56">
        <f t="shared" si="43"/>
        <v>-5.8392284668710936E-14</v>
      </c>
      <c r="AQ56">
        <f t="shared" si="44"/>
        <v>-5.448296806101724E-9</v>
      </c>
      <c r="AR56">
        <f t="shared" si="45"/>
        <v>-5.4483551983863924E-9</v>
      </c>
      <c r="AS56">
        <f t="shared" si="46"/>
        <v>-7.5932416611917575E-2</v>
      </c>
      <c r="AT56">
        <f t="shared" si="47"/>
        <v>-4.9609178900745413E-2</v>
      </c>
      <c r="AU56">
        <f t="shared" si="48"/>
        <v>-0.12554160096101818</v>
      </c>
      <c r="AW56">
        <v>53</v>
      </c>
      <c r="AX56">
        <f>IF(Z56&gt;0, (R56*SUMPRODUCT(K56:$K$98, X56:$X$98)-K56*$AZ$3)/Z56, 0)</f>
        <v>-541826837828869.75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0.81969331899999998</v>
      </c>
      <c r="Q57" s="5">
        <f t="shared" si="60"/>
        <v>50</v>
      </c>
      <c r="R57">
        <f t="shared" si="31"/>
        <v>1000000</v>
      </c>
      <c r="S57">
        <f t="shared" si="32"/>
        <v>-2840604722707478.5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-256.92193120626553</v>
      </c>
      <c r="AC57">
        <f t="shared" si="33"/>
        <v>-229.39458143892213</v>
      </c>
      <c r="AE57">
        <f t="shared" si="34"/>
        <v>0</v>
      </c>
      <c r="AF57">
        <f t="shared" si="35"/>
        <v>0</v>
      </c>
      <c r="AG57">
        <f t="shared" si="36"/>
        <v>-4.0377772311150395E-12</v>
      </c>
      <c r="AH57">
        <f t="shared" si="37"/>
        <v>-3.8867988038065465E-7</v>
      </c>
      <c r="AI57">
        <f t="shared" si="38"/>
        <v>-3.8868391815788576E-7</v>
      </c>
      <c r="AJ57">
        <f t="shared" si="39"/>
        <v>-27.527349767343395</v>
      </c>
      <c r="AK57">
        <f t="shared" si="61"/>
        <v>-17.984535184438588</v>
      </c>
      <c r="AL57">
        <f t="shared" si="40"/>
        <v>-45.511885340465902</v>
      </c>
      <c r="AN57">
        <f t="shared" si="41"/>
        <v>0</v>
      </c>
      <c r="AO57">
        <f t="shared" si="42"/>
        <v>0</v>
      </c>
      <c r="AP57">
        <f t="shared" si="43"/>
        <v>-8.879103748156561E-15</v>
      </c>
      <c r="AQ57">
        <f t="shared" si="44"/>
        <v>-8.5471010043015146E-10</v>
      </c>
      <c r="AR57">
        <f t="shared" si="45"/>
        <v>-8.5471897953389957E-10</v>
      </c>
      <c r="AS57">
        <f t="shared" si="46"/>
        <v>-6.0532857685300985E-2</v>
      </c>
      <c r="AT57">
        <f t="shared" si="47"/>
        <v>-3.9548133694563552E-2</v>
      </c>
      <c r="AU57">
        <f t="shared" si="48"/>
        <v>-0.10008099223458351</v>
      </c>
      <c r="AW57">
        <v>54</v>
      </c>
      <c r="AX57">
        <f>IF(Z57&gt;0, (R57*SUMPRODUCT(K57:$K$98, X57:$X$98)-K57*$AZ$3)/Z57, 0)</f>
        <v>-2840604722707478.5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0.82421808699999999</v>
      </c>
      <c r="Q58" s="5">
        <f t="shared" si="60"/>
        <v>50</v>
      </c>
      <c r="R58">
        <f t="shared" si="31"/>
        <v>1000000</v>
      </c>
      <c r="S58">
        <f t="shared" si="32"/>
        <v>-1.5298738992789594E+16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-229.39458143892213</v>
      </c>
      <c r="AC58">
        <f t="shared" si="33"/>
        <v>-204.81659057121283</v>
      </c>
      <c r="AE58">
        <f t="shared" si="34"/>
        <v>0</v>
      </c>
      <c r="AF58">
        <f t="shared" si="35"/>
        <v>0</v>
      </c>
      <c r="AG58">
        <f t="shared" si="36"/>
        <v>-6.6939043364209413E-13</v>
      </c>
      <c r="AH58">
        <f t="shared" si="37"/>
        <v>-6.6560180503235892E-8</v>
      </c>
      <c r="AI58">
        <f t="shared" si="38"/>
        <v>-6.656084989366954E-8</v>
      </c>
      <c r="AJ58">
        <f t="shared" si="39"/>
        <v>-24.577990867709303</v>
      </c>
      <c r="AK58">
        <f t="shared" si="61"/>
        <v>-16.057620700724552</v>
      </c>
      <c r="AL58">
        <f t="shared" si="40"/>
        <v>-40.635611634994703</v>
      </c>
      <c r="AN58">
        <f t="shared" si="41"/>
        <v>0</v>
      </c>
      <c r="AO58">
        <f t="shared" si="42"/>
        <v>0</v>
      </c>
      <c r="AP58">
        <f t="shared" si="43"/>
        <v>-1.3142810759775572E-15</v>
      </c>
      <c r="AQ58">
        <f t="shared" si="44"/>
        <v>-1.3068424831393087E-10</v>
      </c>
      <c r="AR58">
        <f t="shared" si="45"/>
        <v>-1.3068556259500686E-10</v>
      </c>
      <c r="AS58">
        <f t="shared" si="46"/>
        <v>-4.8256423545262099E-2</v>
      </c>
      <c r="AT58">
        <f t="shared" si="47"/>
        <v>-3.1527530050528996E-2</v>
      </c>
      <c r="AU58">
        <f t="shared" si="48"/>
        <v>-7.9783953726476647E-2</v>
      </c>
      <c r="AW58">
        <v>55</v>
      </c>
      <c r="AX58">
        <f>IF(Z58&gt;0, (R58*SUMPRODUCT(K58:$K$98, X58:$X$98)-K58*$AZ$3)/Z58, 0)</f>
        <v>-1.5298738992789594E+16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0.82894669600000004</v>
      </c>
      <c r="Q59" s="5">
        <f t="shared" si="60"/>
        <v>50</v>
      </c>
      <c r="R59">
        <f t="shared" si="31"/>
        <v>1000000</v>
      </c>
      <c r="S59">
        <f t="shared" si="32"/>
        <v>-8.4814083580848608E+16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-204.81659057121283</v>
      </c>
      <c r="AC59">
        <f t="shared" si="33"/>
        <v>-182.87195586726858</v>
      </c>
      <c r="AE59">
        <f t="shared" si="34"/>
        <v>0</v>
      </c>
      <c r="AF59">
        <f t="shared" si="35"/>
        <v>0</v>
      </c>
      <c r="AG59">
        <f t="shared" si="36"/>
        <v>-1.0780754100405199E-13</v>
      </c>
      <c r="AH59">
        <f t="shared" si="37"/>
        <v>-1.1097779766032424E-8</v>
      </c>
      <c r="AI59">
        <f t="shared" si="38"/>
        <v>-1.1097887573573427E-8</v>
      </c>
      <c r="AJ59">
        <f t="shared" si="39"/>
        <v>-21.944634703944246</v>
      </c>
      <c r="AK59">
        <f t="shared" si="61"/>
        <v>-14.337161339984899</v>
      </c>
      <c r="AL59">
        <f t="shared" si="40"/>
        <v>-36.28179605502703</v>
      </c>
      <c r="AN59">
        <f t="shared" si="41"/>
        <v>0</v>
      </c>
      <c r="AO59">
        <f t="shared" si="42"/>
        <v>0</v>
      </c>
      <c r="AP59">
        <f t="shared" si="43"/>
        <v>-1.8899045506326833E-16</v>
      </c>
      <c r="AQ59">
        <f t="shared" si="44"/>
        <v>-1.945480277762359E-11</v>
      </c>
      <c r="AR59">
        <f t="shared" si="45"/>
        <v>-1.9454991768078652E-11</v>
      </c>
      <c r="AS59">
        <f t="shared" si="46"/>
        <v>-3.8469725403900409E-2</v>
      </c>
      <c r="AT59">
        <f t="shared" si="47"/>
        <v>-2.5133553930679148E-2</v>
      </c>
      <c r="AU59">
        <f t="shared" si="48"/>
        <v>-6.360327935403455E-2</v>
      </c>
      <c r="AW59">
        <v>56</v>
      </c>
      <c r="AX59">
        <f>IF(Z59&gt;0, (R59*SUMPRODUCT(K59:$K$98, X59:$X$98)-K59*$AZ$3)/Z59, 0)</f>
        <v>-8.4814083580848608E+16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0.83370721699999994</v>
      </c>
      <c r="Q60" s="5">
        <f t="shared" si="60"/>
        <v>50</v>
      </c>
      <c r="R60">
        <f t="shared" si="31"/>
        <v>1000000</v>
      </c>
      <c r="S60">
        <f t="shared" si="32"/>
        <v>-4.8451923938196992E+17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-182.87195586726858</v>
      </c>
      <c r="AC60">
        <f t="shared" si="33"/>
        <v>-163.27853202436395</v>
      </c>
      <c r="AE60">
        <f t="shared" si="34"/>
        <v>0</v>
      </c>
      <c r="AF60">
        <f t="shared" si="35"/>
        <v>0</v>
      </c>
      <c r="AG60">
        <f t="shared" si="36"/>
        <v>-1.6849540611909903E-14</v>
      </c>
      <c r="AH60">
        <f t="shared" si="37"/>
        <v>-1.7975984996420312E-9</v>
      </c>
      <c r="AI60">
        <f t="shared" si="38"/>
        <v>-1.7976153491826432E-9</v>
      </c>
      <c r="AJ60">
        <f t="shared" si="39"/>
        <v>-19.593423842904627</v>
      </c>
      <c r="AK60">
        <f t="shared" si="61"/>
        <v>-12.801036910708802</v>
      </c>
      <c r="AL60">
        <f t="shared" si="40"/>
        <v>-32.394460755411046</v>
      </c>
      <c r="AN60">
        <f t="shared" si="41"/>
        <v>0</v>
      </c>
      <c r="AO60">
        <f t="shared" si="42"/>
        <v>0</v>
      </c>
      <c r="AP60">
        <f t="shared" si="43"/>
        <v>-2.6373075162745227E-17</v>
      </c>
      <c r="AQ60">
        <f t="shared" si="44"/>
        <v>-2.8136197558993032E-12</v>
      </c>
      <c r="AR60">
        <f t="shared" si="45"/>
        <v>-2.8136461289744663E-12</v>
      </c>
      <c r="AS60">
        <f t="shared" si="46"/>
        <v>-3.0667829563210604E-2</v>
      </c>
      <c r="AT60">
        <f t="shared" si="47"/>
        <v>-2.003631531464832E-2</v>
      </c>
      <c r="AU60">
        <f t="shared" si="48"/>
        <v>-5.0704144880672569E-2</v>
      </c>
      <c r="AW60">
        <v>57</v>
      </c>
      <c r="AX60">
        <f>IF(Z60&gt;0, (R60*SUMPRODUCT(K60:$K$98, X60:$X$98)-K60*$AZ$3)/Z60, 0)</f>
        <v>-4.8451923938196992E+17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0.83838979800000002</v>
      </c>
      <c r="Q61" s="5">
        <f t="shared" si="60"/>
        <v>50</v>
      </c>
      <c r="R61">
        <f t="shared" si="31"/>
        <v>1000000</v>
      </c>
      <c r="S61">
        <f t="shared" si="32"/>
        <v>-2.8534126201738655E+18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-163.27853202436395</v>
      </c>
      <c r="AC61">
        <f t="shared" si="33"/>
        <v>-145.78440359318455</v>
      </c>
      <c r="AE61">
        <f t="shared" si="34"/>
        <v>0</v>
      </c>
      <c r="AF61">
        <f t="shared" si="35"/>
        <v>0</v>
      </c>
      <c r="AG61">
        <f t="shared" si="36"/>
        <v>-2.5545622557788635E-15</v>
      </c>
      <c r="AH61">
        <f t="shared" si="37"/>
        <v>-2.8252965900023879E-10</v>
      </c>
      <c r="AI61">
        <f t="shared" si="38"/>
        <v>-2.8253221356249456E-10</v>
      </c>
      <c r="AJ61">
        <f t="shared" si="39"/>
        <v>-17.494128431179405</v>
      </c>
      <c r="AK61">
        <f t="shared" si="61"/>
        <v>-11.429497241705478</v>
      </c>
      <c r="AL61">
        <f t="shared" si="40"/>
        <v>-28.923625673167415</v>
      </c>
      <c r="AN61">
        <f t="shared" si="41"/>
        <v>0</v>
      </c>
      <c r="AO61">
        <f t="shared" si="42"/>
        <v>0</v>
      </c>
      <c r="AP61">
        <f t="shared" si="43"/>
        <v>-3.5700243328437367E-18</v>
      </c>
      <c r="AQ61">
        <f t="shared" si="44"/>
        <v>-3.9483780639879972E-13</v>
      </c>
      <c r="AR61">
        <f t="shared" si="45"/>
        <v>-3.9484137642313259E-13</v>
      </c>
      <c r="AS61">
        <f t="shared" si="46"/>
        <v>-2.4448205965590018E-2</v>
      </c>
      <c r="AT61">
        <f t="shared" si="47"/>
        <v>-1.5972827897521049E-2</v>
      </c>
      <c r="AU61">
        <f t="shared" si="48"/>
        <v>-4.0421033863505908E-2</v>
      </c>
      <c r="AW61">
        <v>58</v>
      </c>
      <c r="AX61">
        <f>IF(Z61&gt;0, (R61*SUMPRODUCT(K61:$K$98, X61:$X$98)-K61*$AZ$3)/Z61, 0)</f>
        <v>-2.8534126201738655E+18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0.84318435700000005</v>
      </c>
      <c r="Q62" s="5">
        <f t="shared" si="60"/>
        <v>50</v>
      </c>
      <c r="R62">
        <f t="shared" si="31"/>
        <v>1000000</v>
      </c>
      <c r="S62">
        <f t="shared" si="32"/>
        <v>-1.7352986285262248E+19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-145.78440359318455</v>
      </c>
      <c r="AC62">
        <f t="shared" si="33"/>
        <v>-130.16464606534367</v>
      </c>
      <c r="AE62">
        <f t="shared" si="34"/>
        <v>0</v>
      </c>
      <c r="AF62">
        <f t="shared" si="35"/>
        <v>0</v>
      </c>
      <c r="AG62">
        <f t="shared" si="36"/>
        <v>-3.7504970016570423E-16</v>
      </c>
      <c r="AH62">
        <f t="shared" si="37"/>
        <v>-4.3079338661107413E-11</v>
      </c>
      <c r="AI62">
        <f t="shared" si="38"/>
        <v>-4.3079713710807581E-11</v>
      </c>
      <c r="AJ62">
        <f t="shared" si="39"/>
        <v>-15.619757527840875</v>
      </c>
      <c r="AK62">
        <f t="shared" si="61"/>
        <v>-10.204908251522919</v>
      </c>
      <c r="AL62">
        <f t="shared" si="40"/>
        <v>-25.824665779406875</v>
      </c>
      <c r="AN62">
        <f t="shared" si="41"/>
        <v>0</v>
      </c>
      <c r="AO62">
        <f t="shared" si="42"/>
        <v>0</v>
      </c>
      <c r="AP62">
        <f t="shared" si="43"/>
        <v>-4.6797805174294571E-19</v>
      </c>
      <c r="AQ62">
        <f t="shared" si="44"/>
        <v>-5.375336913505715E-14</v>
      </c>
      <c r="AR62">
        <f t="shared" si="45"/>
        <v>-5.3753837113108898E-14</v>
      </c>
      <c r="AS62">
        <f t="shared" si="46"/>
        <v>-1.9489960112877344E-2</v>
      </c>
      <c r="AT62">
        <f t="shared" si="47"/>
        <v>-1.2733440607080131E-2</v>
      </c>
      <c r="AU62">
        <f t="shared" si="48"/>
        <v>-3.222340072001123E-2</v>
      </c>
      <c r="AW62">
        <v>59</v>
      </c>
      <c r="AX62">
        <f>IF(Z62&gt;0, (R62*SUMPRODUCT(K62:$K$98, X62:$X$98)-K62*$AZ$3)/Z62, 0)</f>
        <v>-1.7352986285262248E+19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0.84806285100000001</v>
      </c>
      <c r="Q63" s="5">
        <f t="shared" si="60"/>
        <v>50</v>
      </c>
      <c r="R63">
        <f t="shared" si="31"/>
        <v>1000000</v>
      </c>
      <c r="S63">
        <f t="shared" si="32"/>
        <v>-1.0915914447949378E+20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-130.16464606534367</v>
      </c>
      <c r="AC63">
        <f t="shared" si="33"/>
        <v>-116.21843398691404</v>
      </c>
      <c r="AE63">
        <f t="shared" si="34"/>
        <v>0</v>
      </c>
      <c r="AF63">
        <f t="shared" si="35"/>
        <v>0</v>
      </c>
      <c r="AG63">
        <f t="shared" si="36"/>
        <v>-5.32334851748249E-17</v>
      </c>
      <c r="AH63">
        <f t="shared" si="37"/>
        <v>-6.3613143597844462E-12</v>
      </c>
      <c r="AI63">
        <f t="shared" si="38"/>
        <v>-6.3613675932696213E-12</v>
      </c>
      <c r="AJ63">
        <f t="shared" si="39"/>
        <v>-13.946212078429639</v>
      </c>
      <c r="AK63">
        <f t="shared" si="61"/>
        <v>-9.1115252245740574</v>
      </c>
      <c r="AL63">
        <f t="shared" si="40"/>
        <v>-23.057737303010057</v>
      </c>
      <c r="AN63">
        <f t="shared" si="41"/>
        <v>0</v>
      </c>
      <c r="AO63">
        <f t="shared" si="42"/>
        <v>0</v>
      </c>
      <c r="AP63">
        <f t="shared" si="43"/>
        <v>-5.9306670052650179E-20</v>
      </c>
      <c r="AQ63">
        <f t="shared" si="44"/>
        <v>-7.0870500136883577E-15</v>
      </c>
      <c r="AR63">
        <f t="shared" si="45"/>
        <v>-7.0871093203584105E-15</v>
      </c>
      <c r="AS63">
        <f t="shared" si="46"/>
        <v>-1.5537276875699731E-2</v>
      </c>
      <c r="AT63">
        <f t="shared" si="47"/>
        <v>-1.0151020892123854E-2</v>
      </c>
      <c r="AU63">
        <f t="shared" si="48"/>
        <v>-2.5688297767830669E-2</v>
      </c>
      <c r="AW63">
        <v>60</v>
      </c>
      <c r="AX63">
        <f>IF(Z63&gt;0, (R63*SUMPRODUCT(K63:$K$98, X63:$X$98)-K63*$AZ$3)/Z63, 0)</f>
        <v>-1.0915914447949378E+20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0.85299375700000002</v>
      </c>
      <c r="Q64" s="5">
        <f t="shared" si="60"/>
        <v>50</v>
      </c>
      <c r="R64">
        <f t="shared" si="31"/>
        <v>1000000</v>
      </c>
      <c r="S64">
        <f t="shared" si="32"/>
        <v>-7.1138015117085494E+20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-116.21843398691404</v>
      </c>
      <c r="AC64">
        <f t="shared" si="33"/>
        <v>-103.76645891688756</v>
      </c>
      <c r="AE64">
        <f t="shared" si="34"/>
        <v>0</v>
      </c>
      <c r="AF64">
        <f t="shared" si="35"/>
        <v>0</v>
      </c>
      <c r="AG64">
        <f t="shared" si="36"/>
        <v>-7.2933198055989585E-18</v>
      </c>
      <c r="AH64">
        <f t="shared" si="37"/>
        <v>-9.0815661034955387E-13</v>
      </c>
      <c r="AI64">
        <f t="shared" si="38"/>
        <v>-9.0816390366935943E-13</v>
      </c>
      <c r="AJ64">
        <f t="shared" si="39"/>
        <v>-12.451975070026478</v>
      </c>
      <c r="AK64">
        <f t="shared" si="61"/>
        <v>-8.1352903790839832</v>
      </c>
      <c r="AL64">
        <f t="shared" si="40"/>
        <v>-20.587265449111371</v>
      </c>
      <c r="AN64">
        <f t="shared" si="41"/>
        <v>0</v>
      </c>
      <c r="AO64">
        <f t="shared" si="42"/>
        <v>0</v>
      </c>
      <c r="AP64">
        <f t="shared" si="43"/>
        <v>-7.2548071863876917E-21</v>
      </c>
      <c r="AQ64">
        <f t="shared" si="44"/>
        <v>-9.0336105898874043E-16</v>
      </c>
      <c r="AR64">
        <f t="shared" si="45"/>
        <v>-9.0336831379592692E-16</v>
      </c>
      <c r="AS64">
        <f t="shared" si="46"/>
        <v>-1.2386221999122886E-2</v>
      </c>
      <c r="AT64">
        <f t="shared" si="47"/>
        <v>-8.0923317060936362E-3</v>
      </c>
      <c r="AU64">
        <f t="shared" si="48"/>
        <v>-2.0478553705217426E-2</v>
      </c>
      <c r="AW64">
        <v>61</v>
      </c>
      <c r="AX64">
        <f>IF(Z64&gt;0, (R64*SUMPRODUCT(K64:$K$98, X64:$X$98)-K64*$AZ$3)/Z64, 0)</f>
        <v>-7.1138015117085494E+20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0.85794593600000002</v>
      </c>
      <c r="Q65" s="5">
        <f t="shared" si="60"/>
        <v>50</v>
      </c>
      <c r="R65">
        <f t="shared" si="31"/>
        <v>1000000</v>
      </c>
      <c r="S65">
        <f t="shared" si="32"/>
        <v>-4.8098546157556502E+21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-103.76645891688756</v>
      </c>
      <c r="AC65">
        <f t="shared" si="33"/>
        <v>-92.648624032935302</v>
      </c>
      <c r="AE65">
        <f t="shared" si="34"/>
        <v>0</v>
      </c>
      <c r="AF65">
        <f t="shared" si="35"/>
        <v>0</v>
      </c>
      <c r="AG65">
        <f t="shared" si="36"/>
        <v>-9.6311252038103208E-19</v>
      </c>
      <c r="AH65">
        <f t="shared" si="37"/>
        <v>-1.2514548174323875E-13</v>
      </c>
      <c r="AI65">
        <f t="shared" si="38"/>
        <v>-1.2514644485575912E-13</v>
      </c>
      <c r="AJ65">
        <f t="shared" si="39"/>
        <v>-11.117834883952256</v>
      </c>
      <c r="AK65">
        <f t="shared" si="61"/>
        <v>-7.2636521241821299</v>
      </c>
      <c r="AL65">
        <f t="shared" si="40"/>
        <v>-18.38148700813451</v>
      </c>
      <c r="AN65">
        <f t="shared" si="41"/>
        <v>0</v>
      </c>
      <c r="AO65">
        <f t="shared" si="42"/>
        <v>0</v>
      </c>
      <c r="AP65">
        <f t="shared" si="43"/>
        <v>-8.5538104687401753E-22</v>
      </c>
      <c r="AQ65">
        <f t="shared" si="44"/>
        <v>-1.1114700610758777E-16</v>
      </c>
      <c r="AR65">
        <f t="shared" si="45"/>
        <v>-1.1114786148863462E-16</v>
      </c>
      <c r="AS65">
        <f t="shared" si="46"/>
        <v>-9.8742203436885615E-3</v>
      </c>
      <c r="AT65">
        <f t="shared" si="47"/>
        <v>-6.4511572912098513E-3</v>
      </c>
      <c r="AU65">
        <f t="shared" si="48"/>
        <v>-1.6325377634898525E-2</v>
      </c>
      <c r="AW65">
        <v>62</v>
      </c>
      <c r="AX65">
        <f>IF(Z65&gt;0, (R65*SUMPRODUCT(K65:$K$98, X65:$X$98)-K65*$AZ$3)/Z65, 0)</f>
        <v>-4.8098546157556502E+21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0.86292441799999997</v>
      </c>
      <c r="Q66" s="5">
        <f t="shared" si="60"/>
        <v>50</v>
      </c>
      <c r="R66">
        <f t="shared" si="31"/>
        <v>1000000</v>
      </c>
      <c r="S66">
        <f t="shared" si="32"/>
        <v>-3.3794950864610854E+22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-92.648624032935302</v>
      </c>
      <c r="AC66">
        <f t="shared" si="33"/>
        <v>-82.72198574369223</v>
      </c>
      <c r="AE66">
        <f t="shared" si="34"/>
        <v>0</v>
      </c>
      <c r="AF66">
        <f t="shared" si="35"/>
        <v>0</v>
      </c>
      <c r="AG66">
        <f t="shared" si="36"/>
        <v>-1.2238808405890659E-19</v>
      </c>
      <c r="AH66">
        <f t="shared" si="37"/>
        <v>-1.6621866222366303E-14</v>
      </c>
      <c r="AI66">
        <f t="shared" si="38"/>
        <v>-1.6621988610450363E-14</v>
      </c>
      <c r="AJ66">
        <f t="shared" si="39"/>
        <v>-9.9266382892430727</v>
      </c>
      <c r="AK66">
        <f t="shared" si="61"/>
        <v>-6.4854036823054715</v>
      </c>
      <c r="AL66">
        <f t="shared" si="40"/>
        <v>-16.412041971548561</v>
      </c>
      <c r="AN66">
        <f t="shared" si="41"/>
        <v>0</v>
      </c>
      <c r="AO66">
        <f t="shared" si="42"/>
        <v>0</v>
      </c>
      <c r="AP66">
        <f t="shared" si="43"/>
        <v>-9.7051825324361725E-23</v>
      </c>
      <c r="AQ66">
        <f t="shared" si="44"/>
        <v>-1.318087842932129E-17</v>
      </c>
      <c r="AR66">
        <f t="shared" si="45"/>
        <v>-1.3180975481146616E-17</v>
      </c>
      <c r="AS66">
        <f t="shared" si="46"/>
        <v>-7.8716680035782437E-3</v>
      </c>
      <c r="AT66">
        <f t="shared" si="47"/>
        <v>-5.1428230956711172E-3</v>
      </c>
      <c r="AU66">
        <f t="shared" si="48"/>
        <v>-1.3014491099249376E-2</v>
      </c>
      <c r="AW66">
        <v>63</v>
      </c>
      <c r="AX66">
        <f>IF(Z66&gt;0, (R66*SUMPRODUCT(K66:$K$98, X66:$X$98)-K66*$AZ$3)/Z66, 0)</f>
        <v>-3.3794950864610854E+22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2">$C$6</f>
        <v>1000000</v>
      </c>
      <c r="S67">
        <f t="shared" ref="S67:S79" si="63">AX67</f>
        <v>-2.472033491844193E+23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-82.72198574369223</v>
      </c>
      <c r="AC67">
        <f t="shared" ref="AC67:AC79" si="64">S67*Z67</f>
        <v>-73.858915842582348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-1.4938898701465797E-20</v>
      </c>
      <c r="AH67">
        <f t="shared" ref="AH67:AH79" si="68">-X67*R67</f>
        <v>-2.1245060903370347E-15</v>
      </c>
      <c r="AI67">
        <f t="shared" ref="AI67:AI79" si="69">SUM(AE67:AH67)</f>
        <v>-2.124521029235736E-15</v>
      </c>
      <c r="AJ67">
        <f t="shared" ref="AJ67:AJ79" si="70">AB67-AC67</f>
        <v>-8.8630699011098812</v>
      </c>
      <c r="AK67">
        <f t="shared" si="61"/>
        <v>-5.7905390020584564</v>
      </c>
      <c r="AL67">
        <f t="shared" ref="AL67:AL79" si="71">SUM(AI67:AK67)</f>
        <v>-14.65360890316834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-1.05770639827331E-23</v>
      </c>
      <c r="AQ67">
        <f t="shared" ref="AQ67:AQ79" si="75">AH67*$K67</f>
        <v>-1.5041963466153043E-18</v>
      </c>
      <c r="AR67">
        <f t="shared" ref="AR67:AR79" si="76">AI67*$K67</f>
        <v>-1.504206923679287E-18</v>
      </c>
      <c r="AS67">
        <f t="shared" ref="AS67:AS79" si="77">AJ67*$K67</f>
        <v>-6.2752455385668366E-3</v>
      </c>
      <c r="AT67">
        <f t="shared" ref="AT67:AT79" si="78">AK67*$K67</f>
        <v>-4.099827085197E-3</v>
      </c>
      <c r="AU67">
        <f t="shared" ref="AU67:AU79" si="79">AL67*$K67</f>
        <v>-1.0375072623763838E-2</v>
      </c>
      <c r="AW67">
        <v>64</v>
      </c>
      <c r="AX67">
        <f>IF(Z67&gt;0, (R67*SUMPRODUCT(K67:$K$98, X67:$X$98)-K67*$AZ$3)/Z67, 0)</f>
        <v>-2.472033491844193E+23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0.872959127</v>
      </c>
      <c r="Q68" s="5">
        <f t="shared" si="60"/>
        <v>50</v>
      </c>
      <c r="R68">
        <f t="shared" si="62"/>
        <v>1000000</v>
      </c>
      <c r="S68">
        <f t="shared" si="63"/>
        <v>-1.8858136512491433E+24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-73.858915842582348</v>
      </c>
      <c r="AC68">
        <f t="shared" si="64"/>
        <v>-65.945460573734238</v>
      </c>
      <c r="AE68">
        <f t="shared" si="65"/>
        <v>0</v>
      </c>
      <c r="AF68">
        <f t="shared" si="66"/>
        <v>0</v>
      </c>
      <c r="AG68">
        <f t="shared" si="67"/>
        <v>-1.7484617456781228E-21</v>
      </c>
      <c r="AH68">
        <f t="shared" si="68"/>
        <v>-2.6082095937546029E-16</v>
      </c>
      <c r="AI68">
        <f t="shared" si="69"/>
        <v>-2.6082270783720596E-16</v>
      </c>
      <c r="AJ68">
        <f t="shared" si="70"/>
        <v>-7.9134552688481108</v>
      </c>
      <c r="AK68">
        <f t="shared" si="61"/>
        <v>-5.1701241089807652</v>
      </c>
      <c r="AL68">
        <f t="shared" si="71"/>
        <v>-13.083579377828876</v>
      </c>
      <c r="AN68">
        <f t="shared" si="72"/>
        <v>0</v>
      </c>
      <c r="AO68">
        <f t="shared" si="73"/>
        <v>0</v>
      </c>
      <c r="AP68">
        <f t="shared" si="74"/>
        <v>-1.1053114306392309E-24</v>
      </c>
      <c r="AQ68">
        <f t="shared" si="75"/>
        <v>-1.6488115251053268E-19</v>
      </c>
      <c r="AR68">
        <f t="shared" si="76"/>
        <v>-1.6488225782196331E-19</v>
      </c>
      <c r="AS68">
        <f t="shared" si="77"/>
        <v>-5.0025873234748391E-3</v>
      </c>
      <c r="AT68">
        <f t="shared" si="78"/>
        <v>-3.2683570513368948E-3</v>
      </c>
      <c r="AU68">
        <f t="shared" si="79"/>
        <v>-8.2709443748117343E-3</v>
      </c>
      <c r="AW68">
        <v>65</v>
      </c>
      <c r="AX68">
        <f>IF(Z68&gt;0, (R68*SUMPRODUCT(K68:$K$98, X68:$X$98)-K68*$AZ$3)/Z68, 0)</f>
        <v>-1.8858136512491433E+24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0.877957722</v>
      </c>
      <c r="Q69" s="5">
        <f t="shared" ref="Q69:Q79" si="91">$C$8</f>
        <v>50</v>
      </c>
      <c r="R69">
        <f t="shared" si="62"/>
        <v>1000000</v>
      </c>
      <c r="S69">
        <f t="shared" si="63"/>
        <v>-1.5027918199015072E+25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-65.945460573734238</v>
      </c>
      <c r="AC69">
        <f t="shared" si="64"/>
        <v>-58.879875512262707</v>
      </c>
      <c r="AE69">
        <f t="shared" si="65"/>
        <v>0</v>
      </c>
      <c r="AF69">
        <f t="shared" si="66"/>
        <v>0</v>
      </c>
      <c r="AG69">
        <f t="shared" si="67"/>
        <v>-1.9590163698163359E-22</v>
      </c>
      <c r="AH69">
        <f t="shared" si="68"/>
        <v>-3.0701509824794163E-17</v>
      </c>
      <c r="AI69">
        <f t="shared" si="69"/>
        <v>-3.0701705726431143E-17</v>
      </c>
      <c r="AJ69">
        <f t="shared" si="70"/>
        <v>-7.0655850614715305</v>
      </c>
      <c r="AK69">
        <f t="shared" si="61"/>
        <v>-4.6161822401613968</v>
      </c>
      <c r="AL69">
        <f t="shared" si="71"/>
        <v>-11.681767301632927</v>
      </c>
      <c r="AN69">
        <f t="shared" si="72"/>
        <v>0</v>
      </c>
      <c r="AO69">
        <f t="shared" si="73"/>
        <v>0</v>
      </c>
      <c r="AP69">
        <f t="shared" si="74"/>
        <v>-1.1057286659665934E-25</v>
      </c>
      <c r="AQ69">
        <f t="shared" si="75"/>
        <v>-1.7328869745438934E-20</v>
      </c>
      <c r="AR69">
        <f t="shared" si="76"/>
        <v>-1.7328980318305529E-20</v>
      </c>
      <c r="AS69">
        <f t="shared" si="77"/>
        <v>-3.9880319861884898E-3</v>
      </c>
      <c r="AT69">
        <f t="shared" si="78"/>
        <v>-2.6055142309764781E-3</v>
      </c>
      <c r="AU69">
        <f t="shared" si="79"/>
        <v>-6.5935462171649679E-3</v>
      </c>
      <c r="AW69">
        <v>66</v>
      </c>
      <c r="AX69">
        <f>IF(Z69&gt;0, (R69*SUMPRODUCT(K69:$K$98, X69:$X$98)-K69*$AZ$3)/Z69, 0)</f>
        <v>-1.5027918199015072E+25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0.88376105100000002</v>
      </c>
      <c r="Q70" s="5">
        <f t="shared" si="91"/>
        <v>50</v>
      </c>
      <c r="R70">
        <f t="shared" si="62"/>
        <v>1000000</v>
      </c>
      <c r="S70">
        <f t="shared" si="63"/>
        <v>-1.2629816308012852E+26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-58.879875512262707</v>
      </c>
      <c r="AC70">
        <f t="shared" si="64"/>
        <v>-52.571317421663132</v>
      </c>
      <c r="AE70">
        <f t="shared" si="65"/>
        <v>0</v>
      </c>
      <c r="AF70">
        <f t="shared" si="66"/>
        <v>0</v>
      </c>
      <c r="AG70">
        <f t="shared" si="67"/>
        <v>-2.0812384020308284E-23</v>
      </c>
      <c r="AH70">
        <f t="shared" si="68"/>
        <v>-3.4626047318301791E-18</v>
      </c>
      <c r="AI70">
        <f t="shared" si="69"/>
        <v>-3.4626255442141995E-18</v>
      </c>
      <c r="AJ70">
        <f t="shared" si="70"/>
        <v>-6.3085580905995755</v>
      </c>
      <c r="AK70">
        <f t="shared" si="61"/>
        <v>-4.1215912858583899</v>
      </c>
      <c r="AL70">
        <f t="shared" si="71"/>
        <v>-10.430149376457965</v>
      </c>
      <c r="AN70">
        <f t="shared" si="72"/>
        <v>0</v>
      </c>
      <c r="AO70">
        <f t="shared" si="73"/>
        <v>0</v>
      </c>
      <c r="AP70">
        <f t="shared" si="74"/>
        <v>-1.0488522442094907E-26</v>
      </c>
      <c r="AQ70">
        <f t="shared" si="75"/>
        <v>-1.7449998713490438E-21</v>
      </c>
      <c r="AR70">
        <f t="shared" si="76"/>
        <v>-1.7450103598714859E-21</v>
      </c>
      <c r="AS70">
        <f t="shared" si="77"/>
        <v>-3.179234682867097E-3</v>
      </c>
      <c r="AT70">
        <f t="shared" si="78"/>
        <v>-2.0770999928065035E-3</v>
      </c>
      <c r="AU70">
        <f t="shared" si="79"/>
        <v>-5.2563346756736001E-3</v>
      </c>
      <c r="AW70">
        <v>67</v>
      </c>
      <c r="AX70">
        <f>IF(Z70&gt;0, (R70*SUMPRODUCT(K70:$K$98, X70:$X$98)-K70*$AZ$3)/Z70, 0)</f>
        <v>-1.2629816308012852E+26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0.88953285599999998</v>
      </c>
      <c r="Q71" s="5">
        <f t="shared" si="91"/>
        <v>50</v>
      </c>
      <c r="R71">
        <f t="shared" si="62"/>
        <v>1000000</v>
      </c>
      <c r="S71">
        <f t="shared" si="63"/>
        <v>-1.1224188580082362E+27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-52.571317421663132</v>
      </c>
      <c r="AC71">
        <f t="shared" si="64"/>
        <v>-46.938676269342075</v>
      </c>
      <c r="AE71">
        <f t="shared" si="65"/>
        <v>0</v>
      </c>
      <c r="AF71">
        <f t="shared" si="66"/>
        <v>0</v>
      </c>
      <c r="AG71">
        <f t="shared" si="67"/>
        <v>-2.0909607823516115E-24</v>
      </c>
      <c r="AH71">
        <f t="shared" si="68"/>
        <v>-3.7026598795507182E-19</v>
      </c>
      <c r="AI71">
        <f t="shared" si="69"/>
        <v>-3.7026807891585417E-19</v>
      </c>
      <c r="AJ71">
        <f t="shared" si="70"/>
        <v>-5.6326411523210567</v>
      </c>
      <c r="AK71">
        <f t="shared" si="61"/>
        <v>-3.6799922195164196</v>
      </c>
      <c r="AL71">
        <f t="shared" si="71"/>
        <v>-9.3126333718374763</v>
      </c>
      <c r="AN71">
        <f t="shared" si="72"/>
        <v>0</v>
      </c>
      <c r="AO71">
        <f t="shared" si="73"/>
        <v>0</v>
      </c>
      <c r="AP71">
        <f t="shared" si="74"/>
        <v>-9.408499058367685E-28</v>
      </c>
      <c r="AQ71">
        <f t="shared" si="75"/>
        <v>-1.6660509505601387E-22</v>
      </c>
      <c r="AR71">
        <f t="shared" si="76"/>
        <v>-1.666060359059197E-22</v>
      </c>
      <c r="AS71">
        <f t="shared" si="77"/>
        <v>-2.5344664244795123E-3</v>
      </c>
      <c r="AT71">
        <f t="shared" si="78"/>
        <v>-1.6558513973266131E-3</v>
      </c>
      <c r="AU71">
        <f t="shared" si="79"/>
        <v>-4.1903178218061256E-3</v>
      </c>
      <c r="AW71">
        <v>68</v>
      </c>
      <c r="AX71">
        <f>IF(Z71&gt;0, (R71*SUMPRODUCT(K71:$K$98, X71:$X$98)-K71*$AZ$3)/Z71, 0)</f>
        <v>-1.1224188580082362E+27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0.89526598199999996</v>
      </c>
      <c r="Q72" s="5">
        <f t="shared" si="91"/>
        <v>50</v>
      </c>
      <c r="R72">
        <f t="shared" si="62"/>
        <v>1000000</v>
      </c>
      <c r="S72">
        <f t="shared" si="63"/>
        <v>-1.0578667682502497E+28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-46.938676269342075</v>
      </c>
      <c r="AC72">
        <f t="shared" si="64"/>
        <v>-41.909532383341137</v>
      </c>
      <c r="AE72">
        <f t="shared" si="65"/>
        <v>0</v>
      </c>
      <c r="AF72">
        <f t="shared" si="66"/>
        <v>0</v>
      </c>
      <c r="AG72">
        <f t="shared" si="67"/>
        <v>-1.9808511639259183E-25</v>
      </c>
      <c r="AH72">
        <f t="shared" si="68"/>
        <v>-3.7439321162710067E-20</v>
      </c>
      <c r="AI72">
        <f t="shared" si="69"/>
        <v>-3.7439519247826458E-20</v>
      </c>
      <c r="AJ72">
        <f t="shared" si="70"/>
        <v>-5.0291438860009379</v>
      </c>
      <c r="AK72">
        <f t="shared" ref="AK72:AK79" si="92">G72*SUM(AB72:AB72, AE72:AF72)</f>
        <v>-3.2857073388539457</v>
      </c>
      <c r="AL72">
        <f t="shared" si="71"/>
        <v>-8.314851224854884</v>
      </c>
      <c r="AN72">
        <f t="shared" si="72"/>
        <v>0</v>
      </c>
      <c r="AO72">
        <f t="shared" si="73"/>
        <v>0</v>
      </c>
      <c r="AP72">
        <f t="shared" si="74"/>
        <v>-7.9580796352534642E-29</v>
      </c>
      <c r="AQ72">
        <f t="shared" si="75"/>
        <v>-1.5041266336849316E-23</v>
      </c>
      <c r="AR72">
        <f t="shared" si="76"/>
        <v>-1.5041345917645668E-23</v>
      </c>
      <c r="AS72">
        <f t="shared" si="77"/>
        <v>-2.0204611164536907E-3</v>
      </c>
      <c r="AT72">
        <f t="shared" si="78"/>
        <v>-1.3200345960830777E-3</v>
      </c>
      <c r="AU72">
        <f t="shared" si="79"/>
        <v>-3.3404957125367685E-3</v>
      </c>
      <c r="AW72">
        <v>69</v>
      </c>
      <c r="AX72">
        <f>IF(Z72&gt;0, (R72*SUMPRODUCT(K72:$K$98, X72:$X$98)-K72*$AZ$3)/Z72, 0)</f>
        <v>-1.0578667682502497E+28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0.900953271</v>
      </c>
      <c r="Q73" s="5">
        <f t="shared" si="91"/>
        <v>50</v>
      </c>
      <c r="R73">
        <f t="shared" si="62"/>
        <v>1000000</v>
      </c>
      <c r="S73">
        <f t="shared" si="63"/>
        <v>-1.0607058909748799E+29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-41.909532383341137</v>
      </c>
      <c r="AC73">
        <f t="shared" si="64"/>
        <v>-37.419225342268867</v>
      </c>
      <c r="AE73">
        <f t="shared" si="65"/>
        <v>0</v>
      </c>
      <c r="AF73">
        <f t="shared" si="66"/>
        <v>0</v>
      </c>
      <c r="AG73">
        <f t="shared" si="67"/>
        <v>-1.7638831678344588E-26</v>
      </c>
      <c r="AH73">
        <f t="shared" si="68"/>
        <v>-3.5693086710064265E-21</v>
      </c>
      <c r="AI73">
        <f t="shared" si="69"/>
        <v>-3.569326309838105E-21</v>
      </c>
      <c r="AJ73">
        <f t="shared" si="70"/>
        <v>-4.4903070410722705</v>
      </c>
      <c r="AK73">
        <f t="shared" si="92"/>
        <v>-2.9336672668338797</v>
      </c>
      <c r="AL73">
        <f t="shared" si="71"/>
        <v>-7.4239743079061498</v>
      </c>
      <c r="AN73">
        <f t="shared" si="72"/>
        <v>0</v>
      </c>
      <c r="AO73">
        <f t="shared" si="73"/>
        <v>0</v>
      </c>
      <c r="AP73">
        <f t="shared" si="74"/>
        <v>-6.3271514342931633E-30</v>
      </c>
      <c r="AQ73">
        <f t="shared" si="75"/>
        <v>-1.2803317639750168E-24</v>
      </c>
      <c r="AR73">
        <f t="shared" si="76"/>
        <v>-1.2803380911264513E-24</v>
      </c>
      <c r="AS73">
        <f t="shared" si="77"/>
        <v>-1.6106992318667829E-3</v>
      </c>
      <c r="AT73">
        <f t="shared" si="78"/>
        <v>-1.0523234981529635E-3</v>
      </c>
      <c r="AU73">
        <f t="shared" si="79"/>
        <v>-2.6630227300197462E-3</v>
      </c>
      <c r="AW73">
        <v>70</v>
      </c>
      <c r="AX73">
        <f>IF(Z73&gt;0, (R73*SUMPRODUCT(K73:$K$98, X73:$X$98)-K73*$AZ$3)/Z73, 0)</f>
        <v>-1.0607058909748799E+29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0.90658776299999999</v>
      </c>
      <c r="Q74" s="5">
        <f t="shared" si="91"/>
        <v>50</v>
      </c>
      <c r="R74">
        <f t="shared" si="62"/>
        <v>1000000</v>
      </c>
      <c r="S74">
        <f t="shared" si="63"/>
        <v>-1.1353955550042036E+30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-37.419225342268867</v>
      </c>
      <c r="AC74">
        <f t="shared" si="64"/>
        <v>-33.410022627025768</v>
      </c>
      <c r="AE74">
        <f t="shared" si="65"/>
        <v>0</v>
      </c>
      <c r="AF74">
        <f t="shared" si="66"/>
        <v>0</v>
      </c>
      <c r="AG74">
        <f t="shared" si="67"/>
        <v>-1.4712944083571859E-27</v>
      </c>
      <c r="AH74">
        <f t="shared" si="68"/>
        <v>-3.1982297906407912E-22</v>
      </c>
      <c r="AI74">
        <f t="shared" si="69"/>
        <v>-3.1982445035848747E-22</v>
      </c>
      <c r="AJ74">
        <f t="shared" si="70"/>
        <v>-4.0092027152430987</v>
      </c>
      <c r="AK74">
        <f t="shared" si="92"/>
        <v>-2.6193457739588211</v>
      </c>
      <c r="AL74">
        <f t="shared" si="71"/>
        <v>-6.6285484892019202</v>
      </c>
      <c r="AN74">
        <f t="shared" si="72"/>
        <v>0</v>
      </c>
      <c r="AO74">
        <f t="shared" si="73"/>
        <v>0</v>
      </c>
      <c r="AP74">
        <f t="shared" si="74"/>
        <v>-4.7121594193942044E-31</v>
      </c>
      <c r="AQ74">
        <f t="shared" si="75"/>
        <v>-1.0243067973175141E-25</v>
      </c>
      <c r="AR74">
        <f t="shared" si="76"/>
        <v>-1.0243115094769335E-25</v>
      </c>
      <c r="AS74">
        <f t="shared" si="77"/>
        <v>-1.2840395662203304E-3</v>
      </c>
      <c r="AT74">
        <f t="shared" si="78"/>
        <v>-8.3890584993061485E-4</v>
      </c>
      <c r="AU74">
        <f t="shared" si="79"/>
        <v>-2.1229454161509455E-3</v>
      </c>
      <c r="AW74">
        <v>71</v>
      </c>
      <c r="AX74">
        <f>IF(Z74&gt;0, (R74*SUMPRODUCT(K74:$K$98, X74:$X$98)-K74*$AZ$3)/Z74, 0)</f>
        <v>-1.1353955550042036E+30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0.91219363099999995</v>
      </c>
      <c r="Q75" s="5">
        <f t="shared" si="91"/>
        <v>50</v>
      </c>
      <c r="R75">
        <f t="shared" si="62"/>
        <v>1000000</v>
      </c>
      <c r="S75">
        <f t="shared" si="63"/>
        <v>-1.302908803331707E+31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-33.410022627025768</v>
      </c>
      <c r="AC75">
        <f t="shared" si="64"/>
        <v>-29.830377345558723</v>
      </c>
      <c r="AE75">
        <f t="shared" si="65"/>
        <v>0</v>
      </c>
      <c r="AF75">
        <f t="shared" si="66"/>
        <v>0</v>
      </c>
      <c r="AG75">
        <f t="shared" si="67"/>
        <v>-1.14476075644276E-28</v>
      </c>
      <c r="AH75">
        <f t="shared" si="68"/>
        <v>-2.684210777258676E-23</v>
      </c>
      <c r="AI75">
        <f t="shared" si="69"/>
        <v>-2.6842222248662404E-23</v>
      </c>
      <c r="AJ75">
        <f t="shared" si="70"/>
        <v>-3.5796452814670445</v>
      </c>
      <c r="AK75">
        <f t="shared" si="92"/>
        <v>-2.3387015838918042</v>
      </c>
      <c r="AL75">
        <f t="shared" si="71"/>
        <v>-5.9183468653588491</v>
      </c>
      <c r="AN75">
        <f t="shared" si="72"/>
        <v>0</v>
      </c>
      <c r="AO75">
        <f t="shared" si="73"/>
        <v>0</v>
      </c>
      <c r="AP75">
        <f t="shared" si="74"/>
        <v>-3.2735358443947463E-32</v>
      </c>
      <c r="AQ75">
        <f t="shared" si="75"/>
        <v>-7.6757175189786627E-27</v>
      </c>
      <c r="AR75">
        <f t="shared" si="76"/>
        <v>-7.6757502543371056E-27</v>
      </c>
      <c r="AS75">
        <f t="shared" si="77"/>
        <v>-1.0236284807241132E-3</v>
      </c>
      <c r="AT75">
        <f t="shared" si="78"/>
        <v>-6.6877060740642123E-4</v>
      </c>
      <c r="AU75">
        <f t="shared" si="79"/>
        <v>-1.6923990881305346E-3</v>
      </c>
      <c r="AW75">
        <v>72</v>
      </c>
      <c r="AX75">
        <f>IF(Z75&gt;0, (R75*SUMPRODUCT(K75:$K$98, X75:$X$98)-K75*$AZ$3)/Z75, 0)</f>
        <v>-1.302908803331707E+31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0.91779930600000004</v>
      </c>
      <c r="Q76" s="5">
        <f t="shared" si="91"/>
        <v>50</v>
      </c>
      <c r="R76">
        <f t="shared" si="62"/>
        <v>1000000</v>
      </c>
      <c r="S76">
        <f t="shared" si="63"/>
        <v>-1.6112191823892544E+32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-29.830377345558723</v>
      </c>
      <c r="AC76">
        <f t="shared" si="64"/>
        <v>-26.634265487106003</v>
      </c>
      <c r="AE76">
        <f t="shared" si="65"/>
        <v>0</v>
      </c>
      <c r="AF76">
        <f t="shared" si="66"/>
        <v>0</v>
      </c>
      <c r="AG76">
        <f t="shared" si="67"/>
        <v>-8.265252107913221E-30</v>
      </c>
      <c r="AH76">
        <f t="shared" si="68"/>
        <v>-2.1013212555984004E-24</v>
      </c>
      <c r="AI76">
        <f t="shared" si="69"/>
        <v>-2.1013295208505084E-24</v>
      </c>
      <c r="AJ76">
        <f t="shared" si="70"/>
        <v>-3.1961118584527206</v>
      </c>
      <c r="AK76">
        <f t="shared" si="92"/>
        <v>-2.0881264141891109</v>
      </c>
      <c r="AL76">
        <f t="shared" si="71"/>
        <v>-5.2842382726418311</v>
      </c>
      <c r="AN76">
        <f t="shared" si="72"/>
        <v>0</v>
      </c>
      <c r="AO76">
        <f t="shared" si="73"/>
        <v>0</v>
      </c>
      <c r="AP76">
        <f t="shared" si="74"/>
        <v>-2.1102817839212195E-33</v>
      </c>
      <c r="AQ76">
        <f t="shared" si="75"/>
        <v>-5.3650873681278962E-28</v>
      </c>
      <c r="AR76">
        <f t="shared" si="76"/>
        <v>-5.3651084709457362E-28</v>
      </c>
      <c r="AS76">
        <f t="shared" si="77"/>
        <v>-8.1603035772011636E-4</v>
      </c>
      <c r="AT76">
        <f t="shared" si="78"/>
        <v>-5.3313983371047606E-4</v>
      </c>
      <c r="AU76">
        <f t="shared" si="79"/>
        <v>-1.3491701914305923E-3</v>
      </c>
      <c r="AW76">
        <v>73</v>
      </c>
      <c r="AX76">
        <f>IF(Z76&gt;0, (R76*SUMPRODUCT(K76:$K$98, X76:$X$98)-K76*$AZ$3)/Z76, 0)</f>
        <v>-1.6112191823892544E+32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0.92340517499999997</v>
      </c>
      <c r="Q77" s="5">
        <f t="shared" si="91"/>
        <v>50</v>
      </c>
      <c r="R77">
        <f t="shared" si="62"/>
        <v>1000000</v>
      </c>
      <c r="S77">
        <f t="shared" si="63"/>
        <v>-2.1602107306456493E+33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-26.634265487106003</v>
      </c>
      <c r="AC77">
        <f t="shared" si="64"/>
        <v>-23.780594184916072</v>
      </c>
      <c r="AE77">
        <f t="shared" si="65"/>
        <v>0</v>
      </c>
      <c r="AF77">
        <f t="shared" si="66"/>
        <v>0</v>
      </c>
      <c r="AG77">
        <f t="shared" si="67"/>
        <v>-5.5042301770736201E-31</v>
      </c>
      <c r="AH77">
        <f t="shared" si="68"/>
        <v>-1.5264353138253452E-25</v>
      </c>
      <c r="AI77">
        <f t="shared" si="69"/>
        <v>-1.5264408180555223E-25</v>
      </c>
      <c r="AJ77">
        <f t="shared" si="70"/>
        <v>-2.8536713021899303</v>
      </c>
      <c r="AK77">
        <f t="shared" si="92"/>
        <v>-1.8643985840974204</v>
      </c>
      <c r="AL77">
        <f t="shared" si="71"/>
        <v>-4.7180698862873509</v>
      </c>
      <c r="AN77">
        <f t="shared" si="72"/>
        <v>0</v>
      </c>
      <c r="AO77">
        <f t="shared" si="73"/>
        <v>0</v>
      </c>
      <c r="AP77">
        <f t="shared" si="74"/>
        <v>-1.2547664830439412E-34</v>
      </c>
      <c r="AQ77">
        <f t="shared" si="75"/>
        <v>-3.4797234285376532E-29</v>
      </c>
      <c r="AR77">
        <f t="shared" si="76"/>
        <v>-3.4797359762024833E-29</v>
      </c>
      <c r="AS77">
        <f t="shared" si="77"/>
        <v>-6.5053440507024604E-4</v>
      </c>
      <c r="AT77">
        <f t="shared" si="78"/>
        <v>-4.2501581131256059E-4</v>
      </c>
      <c r="AU77">
        <f t="shared" si="79"/>
        <v>-1.0755502163828066E-3</v>
      </c>
      <c r="AW77">
        <v>74</v>
      </c>
      <c r="AX77">
        <f>IF(Z77&gt;0, (R77*SUMPRODUCT(K77:$K$98, X77:$X$98)-K77*$AZ$3)/Z77, 0)</f>
        <v>-2.1602107306456493E+33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0.92901104300000004</v>
      </c>
      <c r="Q78" s="5">
        <f t="shared" si="91"/>
        <v>50</v>
      </c>
      <c r="R78">
        <f t="shared" si="62"/>
        <v>1000000</v>
      </c>
      <c r="S78">
        <f t="shared" si="63"/>
        <v>-3.1624734637347808E+34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-23.780594184916072</v>
      </c>
      <c r="AC78">
        <f t="shared" si="64"/>
        <v>-21.232673379389347</v>
      </c>
      <c r="AE78">
        <f t="shared" si="65"/>
        <v>0</v>
      </c>
      <c r="AF78">
        <f t="shared" si="66"/>
        <v>0</v>
      </c>
      <c r="AG78">
        <f t="shared" si="67"/>
        <v>-3.3569725758764522E-32</v>
      </c>
      <c r="AH78">
        <f t="shared" si="68"/>
        <v>-1.0226981235430477E-26</v>
      </c>
      <c r="AI78">
        <f t="shared" si="69"/>
        <v>-1.0227014805156236E-26</v>
      </c>
      <c r="AJ78">
        <f t="shared" si="70"/>
        <v>-2.5479208055267257</v>
      </c>
      <c r="AK78">
        <f t="shared" si="92"/>
        <v>-1.6646415929441252</v>
      </c>
      <c r="AL78">
        <f t="shared" si="71"/>
        <v>-4.2125623984708511</v>
      </c>
      <c r="AN78">
        <f t="shared" si="72"/>
        <v>0</v>
      </c>
      <c r="AO78">
        <f t="shared" si="73"/>
        <v>0</v>
      </c>
      <c r="AP78">
        <f t="shared" si="74"/>
        <v>-6.832758846375724E-36</v>
      </c>
      <c r="AQ78">
        <f t="shared" si="75"/>
        <v>-2.0815927127394525E-30</v>
      </c>
      <c r="AR78">
        <f t="shared" si="76"/>
        <v>-2.081599545498299E-30</v>
      </c>
      <c r="AS78">
        <f t="shared" si="77"/>
        <v>-5.1860204485829607E-4</v>
      </c>
      <c r="AT78">
        <f t="shared" si="78"/>
        <v>-3.3882000264075294E-4</v>
      </c>
      <c r="AU78">
        <f t="shared" si="79"/>
        <v>-8.5742204749904912E-4</v>
      </c>
      <c r="AW78">
        <v>75</v>
      </c>
      <c r="AX78">
        <f>IF(Z78&gt;0, (R78*SUMPRODUCT(K78:$K$98, X78:$X$98)-K78*$AZ$3)/Z78, 0)</f>
        <v>-3.1624734637347808E+34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-21.232673379389347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-6.7139451517529045E-28</v>
      </c>
      <c r="AI79">
        <f t="shared" si="69"/>
        <v>-6.7139451517529045E-28</v>
      </c>
      <c r="AJ79">
        <f t="shared" si="70"/>
        <v>-21.232673379389347</v>
      </c>
      <c r="AK79">
        <f t="shared" si="92"/>
        <v>-1.4862871365572543</v>
      </c>
      <c r="AL79">
        <f t="shared" si="71"/>
        <v>-22.718960515946602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-1.2201355082813793E-31</v>
      </c>
      <c r="AR79">
        <f t="shared" si="76"/>
        <v>-1.2201355082813793E-31</v>
      </c>
      <c r="AS79">
        <f t="shared" si="77"/>
        <v>-3.8586461671004111E-3</v>
      </c>
      <c r="AT79">
        <f t="shared" si="78"/>
        <v>-2.7010523169702878E-4</v>
      </c>
      <c r="AU79">
        <f t="shared" si="79"/>
        <v>-4.1287513987974395E-3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171311.64562516607</v>
      </c>
      <c r="AO81" s="6">
        <f t="shared" si="93"/>
        <v>-17131.164562516609</v>
      </c>
      <c r="AP81" s="6">
        <f t="shared" si="93"/>
        <v>-2811.6513506600036</v>
      </c>
      <c r="AQ81" s="6">
        <f t="shared" si="93"/>
        <v>-104317.30996178721</v>
      </c>
      <c r="AR81" s="6">
        <f t="shared" si="93"/>
        <v>47051.519750202169</v>
      </c>
      <c r="AS81" s="6">
        <f t="shared" si="93"/>
        <v>-23723.103746979079</v>
      </c>
      <c r="AT81" s="6">
        <f t="shared" si="93"/>
        <v>13838.477185737802</v>
      </c>
      <c r="AU81" s="6">
        <f t="shared" si="93"/>
        <v>37166.893188960887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389953.81634867034</v>
      </c>
      <c r="K3">
        <v>1</v>
      </c>
      <c r="L3" s="2">
        <v>0</v>
      </c>
      <c r="O3">
        <f>$C$3</f>
        <v>389953.81634867034</v>
      </c>
      <c r="P3" s="2">
        <f>O3*C5</f>
        <v>38995.381634867037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389953.81634867034</v>
      </c>
      <c r="AF3">
        <f t="shared" ref="AF3:AF34" si="4">-$Z3*P3</f>
        <v>-38995.381634867037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348438.52650980331</v>
      </c>
      <c r="AJ3">
        <f t="shared" ref="AJ3:AJ34" si="8">AB3-AC3</f>
        <v>0</v>
      </c>
      <c r="AL3">
        <f t="shared" ref="AL3:AL34" si="9">SUM(AI3:AK3)</f>
        <v>348438.52650980331</v>
      </c>
      <c r="AN3">
        <f t="shared" ref="AN3:AN34" si="10">AE3*$K3</f>
        <v>389953.81634867034</v>
      </c>
      <c r="AO3">
        <f t="shared" ref="AO3:AO34" si="11">AF3*$K3</f>
        <v>-38995.381634867037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348438.52650980331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348438.52650980331</v>
      </c>
      <c r="AW3">
        <v>0</v>
      </c>
      <c r="AX3">
        <f>IF(Z3&gt;0, (R3*SUMPRODUCT(K3:$K$98, X3:$X$98)-K3*$AZ$3)/Z3, 0)</f>
        <v>0</v>
      </c>
      <c r="AZ3">
        <f>C6*ABS(SUMPRODUCT(X4:X69, K4:K69))/1</f>
        <v>254624.85373584554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1000000</v>
      </c>
      <c r="S4">
        <f t="shared" si="1"/>
        <v>28147.290107290395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27281.234328840597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-27281.234328840597</v>
      </c>
      <c r="AK4">
        <f>G4*SUM(AB4, AE4:AF4)</f>
        <v>0</v>
      </c>
      <c r="AL4">
        <f t="shared" si="9"/>
        <v>-48049.9433288406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-18543.490178571425</v>
      </c>
      <c r="AR4">
        <f t="shared" si="14"/>
        <v>-18543.490178571425</v>
      </c>
      <c r="AS4">
        <f t="shared" si="15"/>
        <v>-24358.244936464816</v>
      </c>
      <c r="AT4">
        <f t="shared" si="16"/>
        <v>0</v>
      </c>
      <c r="AU4">
        <f t="shared" si="17"/>
        <v>-42901.735115036245</v>
      </c>
      <c r="AW4">
        <v>1</v>
      </c>
      <c r="AX4">
        <f>IF(Z4&gt;0, (R4*SUMPRODUCT(K4:$K$98, X4:$X$98)-K4*$AZ$3)/Z4, 0)</f>
        <v>28147.290107290395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1000000</v>
      </c>
      <c r="S5">
        <f t="shared" si="1"/>
        <v>35356.724088716313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27281.234328840597</v>
      </c>
      <c r="AC5">
        <f t="shared" si="2"/>
        <v>33095.989086733985</v>
      </c>
      <c r="AE5">
        <f t="shared" si="3"/>
        <v>0</v>
      </c>
      <c r="AF5">
        <f t="shared" si="4"/>
        <v>0</v>
      </c>
      <c r="AG5">
        <f t="shared" si="5"/>
        <v>-46.802963141735447</v>
      </c>
      <c r="AH5">
        <f t="shared" si="6"/>
        <v>-23479.71525529119</v>
      </c>
      <c r="AI5">
        <f t="shared" si="7"/>
        <v>-23526.518218432924</v>
      </c>
      <c r="AJ5">
        <f t="shared" si="8"/>
        <v>-5814.7547578933882</v>
      </c>
      <c r="AK5">
        <f>G5*SUM(AB5, AE5:AF5)</f>
        <v>1909.6864030188419</v>
      </c>
      <c r="AL5">
        <f t="shared" si="9"/>
        <v>-27431.586573307472</v>
      </c>
      <c r="AN5">
        <f t="shared" si="10"/>
        <v>0</v>
      </c>
      <c r="AO5">
        <f t="shared" si="11"/>
        <v>0</v>
      </c>
      <c r="AP5">
        <f t="shared" si="12"/>
        <v>-37.311035667837565</v>
      </c>
      <c r="AQ5">
        <f t="shared" si="13"/>
        <v>-18717.885248159429</v>
      </c>
      <c r="AR5">
        <f t="shared" si="14"/>
        <v>-18755.196283827267</v>
      </c>
      <c r="AS5">
        <f t="shared" si="15"/>
        <v>-4635.4868924532748</v>
      </c>
      <c r="AT5">
        <f t="shared" si="16"/>
        <v>1522.3903085290513</v>
      </c>
      <c r="AU5">
        <f t="shared" si="17"/>
        <v>-21868.29286775149</v>
      </c>
      <c r="AW5">
        <v>2</v>
      </c>
      <c r="AX5">
        <f>IF(Z5&gt;0, (R5*SUMPRODUCT(K5:$K$98, X5:$X$98)-K5*$AZ$3)/Z5, 0)</f>
        <v>35356.724088716313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50</v>
      </c>
      <c r="R6">
        <f t="shared" si="0"/>
        <v>1000000</v>
      </c>
      <c r="S6">
        <f t="shared" si="1"/>
        <v>40111.660351094644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33095.989086733985</v>
      </c>
      <c r="AC6">
        <f t="shared" si="2"/>
        <v>36126.53681756102</v>
      </c>
      <c r="AE6">
        <f t="shared" si="3"/>
        <v>0</v>
      </c>
      <c r="AF6">
        <f t="shared" si="4"/>
        <v>0</v>
      </c>
      <c r="AG6">
        <f t="shared" si="5"/>
        <v>-45.032462507594914</v>
      </c>
      <c r="AH6">
        <f t="shared" si="6"/>
        <v>-26049.420054463488</v>
      </c>
      <c r="AI6">
        <f t="shared" si="7"/>
        <v>-26094.452516971083</v>
      </c>
      <c r="AJ6">
        <f t="shared" si="8"/>
        <v>-3030.5477308270347</v>
      </c>
      <c r="AK6">
        <f>G6*SUM(AB6, AE6:AF6)</f>
        <v>2316.7192360713793</v>
      </c>
      <c r="AL6">
        <f t="shared" si="9"/>
        <v>-26808.28101172674</v>
      </c>
      <c r="AN6">
        <f t="shared" si="10"/>
        <v>0</v>
      </c>
      <c r="AO6">
        <f t="shared" si="11"/>
        <v>0</v>
      </c>
      <c r="AP6">
        <f t="shared" si="12"/>
        <v>-32.053217323304047</v>
      </c>
      <c r="AQ6">
        <f t="shared" si="13"/>
        <v>-18541.46266176166</v>
      </c>
      <c r="AR6">
        <f t="shared" si="14"/>
        <v>-18573.515879084964</v>
      </c>
      <c r="AS6">
        <f t="shared" si="15"/>
        <v>-2157.0840148584371</v>
      </c>
      <c r="AT6">
        <f t="shared" si="16"/>
        <v>1648.9949919649825</v>
      </c>
      <c r="AU6">
        <f t="shared" si="17"/>
        <v>-19081.604901978419</v>
      </c>
      <c r="AW6">
        <v>3</v>
      </c>
      <c r="AX6">
        <f>IF(Z6&gt;0, (R6*SUMPRODUCT(K6:$K$98, X6:$X$98)-K6*$AZ$3)/Z6, 0)</f>
        <v>40111.660351094644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1000000</v>
      </c>
      <c r="S7">
        <f t="shared" si="1"/>
        <v>42872.266055855049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36126.53681756102</v>
      </c>
      <c r="AC7">
        <f t="shared" si="2"/>
        <v>37003.317887037265</v>
      </c>
      <c r="AE7">
        <f t="shared" si="3"/>
        <v>0</v>
      </c>
      <c r="AF7">
        <f t="shared" si="4"/>
        <v>0</v>
      </c>
      <c r="AG7">
        <f t="shared" si="5"/>
        <v>-43.155309120852657</v>
      </c>
      <c r="AH7">
        <f t="shared" si="6"/>
        <v>-28536.575233326064</v>
      </c>
      <c r="AI7">
        <f t="shared" si="7"/>
        <v>-28579.730542446916</v>
      </c>
      <c r="AJ7">
        <f t="shared" si="8"/>
        <v>-876.78106947624474</v>
      </c>
      <c r="AK7">
        <f>G7*SUM(AB7, AE7:AF7)</f>
        <v>2528.8575772292716</v>
      </c>
      <c r="AL7">
        <f t="shared" si="9"/>
        <v>-26927.654034693889</v>
      </c>
      <c r="AN7">
        <f t="shared" si="10"/>
        <v>0</v>
      </c>
      <c r="AO7">
        <f t="shared" si="11"/>
        <v>0</v>
      </c>
      <c r="AP7">
        <f t="shared" si="12"/>
        <v>-27.425979125450766</v>
      </c>
      <c r="AQ7">
        <f t="shared" si="13"/>
        <v>-18135.509456538279</v>
      </c>
      <c r="AR7">
        <f t="shared" si="14"/>
        <v>-18162.935435663727</v>
      </c>
      <c r="AS7">
        <f t="shared" si="15"/>
        <v>-557.21022045527582</v>
      </c>
      <c r="AT7">
        <f t="shared" si="16"/>
        <v>1607.1347080402436</v>
      </c>
      <c r="AU7">
        <f t="shared" si="17"/>
        <v>-17113.010948078761</v>
      </c>
      <c r="AW7">
        <v>4</v>
      </c>
      <c r="AX7">
        <f>IF(Z7&gt;0, (R7*SUMPRODUCT(K7:$K$98, X7:$X$98)-K7*$AZ$3)/Z7, 0)</f>
        <v>42872.266055855049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1000000</v>
      </c>
      <c r="S8">
        <f t="shared" si="1"/>
        <v>43967.527845523684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37003.317887037265</v>
      </c>
      <c r="AC8">
        <f t="shared" si="2"/>
        <v>36205.526047675667</v>
      </c>
      <c r="AE8">
        <f t="shared" si="3"/>
        <v>0</v>
      </c>
      <c r="AF8">
        <f t="shared" si="4"/>
        <v>0</v>
      </c>
      <c r="AG8">
        <f t="shared" si="5"/>
        <v>-41.173029076004482</v>
      </c>
      <c r="AH8">
        <f t="shared" si="6"/>
        <v>-31014.539072793079</v>
      </c>
      <c r="AI8">
        <f t="shared" si="7"/>
        <v>-31055.712101869085</v>
      </c>
      <c r="AJ8">
        <f t="shared" si="8"/>
        <v>797.79183936159825</v>
      </c>
      <c r="AK8">
        <f t="shared" ref="AK8:AK39" si="30">G8*SUM(AB8:AB8, AE8:AF8)</f>
        <v>2590.2322520926086</v>
      </c>
      <c r="AL8">
        <f t="shared" si="9"/>
        <v>-27667.688010414877</v>
      </c>
      <c r="AN8">
        <f t="shared" si="10"/>
        <v>0</v>
      </c>
      <c r="AO8">
        <f t="shared" si="11"/>
        <v>0</v>
      </c>
      <c r="AP8">
        <f t="shared" si="12"/>
        <v>-23.362682429007688</v>
      </c>
      <c r="AQ8">
        <f t="shared" si="13"/>
        <v>-17598.482387636617</v>
      </c>
      <c r="AR8">
        <f t="shared" si="14"/>
        <v>-17621.845070065629</v>
      </c>
      <c r="AS8">
        <f t="shared" si="15"/>
        <v>452.68851492690953</v>
      </c>
      <c r="AT8">
        <f t="shared" si="16"/>
        <v>1469.7673423858153</v>
      </c>
      <c r="AU8">
        <f t="shared" si="17"/>
        <v>-15699.389212752902</v>
      </c>
      <c r="AW8">
        <v>5</v>
      </c>
      <c r="AX8">
        <f>IF(Z8&gt;0, (R8*SUMPRODUCT(K8:$K$98, X8:$X$98)-K8*$AZ$3)/Z8, 0)</f>
        <v>43967.527845523684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1000000</v>
      </c>
      <c r="S9">
        <f t="shared" si="1"/>
        <v>43620.354804938877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36205.526047675667</v>
      </c>
      <c r="AC9">
        <f t="shared" si="2"/>
        <v>34087.1486753754</v>
      </c>
      <c r="AE9">
        <f t="shared" si="3"/>
        <v>0</v>
      </c>
      <c r="AF9">
        <f t="shared" si="4"/>
        <v>0</v>
      </c>
      <c r="AG9">
        <f t="shared" si="5"/>
        <v>-39.072525691051815</v>
      </c>
      <c r="AH9">
        <f t="shared" si="6"/>
        <v>-33775.46188385236</v>
      </c>
      <c r="AI9">
        <f t="shared" si="7"/>
        <v>-33814.534409543412</v>
      </c>
      <c r="AJ9">
        <f t="shared" si="8"/>
        <v>2118.3773723002669</v>
      </c>
      <c r="AK9">
        <f t="shared" si="30"/>
        <v>2534.3868233372968</v>
      </c>
      <c r="AL9">
        <f t="shared" si="9"/>
        <v>-29161.770213905849</v>
      </c>
      <c r="AN9">
        <f t="shared" si="10"/>
        <v>0</v>
      </c>
      <c r="AO9">
        <f t="shared" si="11"/>
        <v>0</v>
      </c>
      <c r="AP9">
        <f t="shared" si="12"/>
        <v>-19.795357498087252</v>
      </c>
      <c r="AQ9">
        <f t="shared" si="13"/>
        <v>-17111.700122497983</v>
      </c>
      <c r="AR9">
        <f t="shared" si="14"/>
        <v>-17131.495479996072</v>
      </c>
      <c r="AS9">
        <f t="shared" si="15"/>
        <v>1073.2359032051509</v>
      </c>
      <c r="AT9">
        <f t="shared" si="16"/>
        <v>1283.999237804403</v>
      </c>
      <c r="AU9">
        <f t="shared" si="17"/>
        <v>-14774.260338986518</v>
      </c>
      <c r="AW9">
        <v>6</v>
      </c>
      <c r="AX9">
        <f>IF(Z9&gt;0, (R9*SUMPRODUCT(K9:$K$98, X9:$X$98)-K9*$AZ$3)/Z9, 0)</f>
        <v>43620.354804938877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1000000</v>
      </c>
      <c r="S10">
        <f t="shared" si="1"/>
        <v>41767.17420954151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34087.1486753754</v>
      </c>
      <c r="AC10">
        <f t="shared" si="2"/>
        <v>30796.970887999109</v>
      </c>
      <c r="AE10">
        <f t="shared" si="3"/>
        <v>0</v>
      </c>
      <c r="AF10">
        <f t="shared" si="4"/>
        <v>0</v>
      </c>
      <c r="AG10">
        <f t="shared" si="5"/>
        <v>-36.867434140377739</v>
      </c>
      <c r="AH10">
        <f t="shared" si="6"/>
        <v>-36287.325875271199</v>
      </c>
      <c r="AI10">
        <f t="shared" si="7"/>
        <v>-36324.193309411574</v>
      </c>
      <c r="AJ10">
        <f t="shared" si="8"/>
        <v>3290.1777873762912</v>
      </c>
      <c r="AK10">
        <f t="shared" si="30"/>
        <v>2386.100407276278</v>
      </c>
      <c r="AL10">
        <f t="shared" si="9"/>
        <v>-30647.915114759006</v>
      </c>
      <c r="AN10">
        <f t="shared" si="10"/>
        <v>0</v>
      </c>
      <c r="AO10">
        <f t="shared" si="11"/>
        <v>0</v>
      </c>
      <c r="AP10">
        <f t="shared" si="12"/>
        <v>-16.676954904884472</v>
      </c>
      <c r="AQ10">
        <f t="shared" si="13"/>
        <v>-16414.543386353082</v>
      </c>
      <c r="AR10">
        <f t="shared" si="14"/>
        <v>-16431.220341257962</v>
      </c>
      <c r="AS10">
        <f t="shared" si="15"/>
        <v>1488.309340438542</v>
      </c>
      <c r="AT10">
        <f t="shared" si="16"/>
        <v>1079.3506469464664</v>
      </c>
      <c r="AU10">
        <f t="shared" si="17"/>
        <v>-13863.560353872956</v>
      </c>
      <c r="AW10">
        <v>7</v>
      </c>
      <c r="AX10">
        <f>IF(Z10&gt;0, (R10*SUMPRODUCT(K10:$K$98, X10:$X$98)-K10*$AZ$3)/Z10, 0)</f>
        <v>41767.17420954151</v>
      </c>
    </row>
    <row r="11" spans="1:52" x14ac:dyDescent="0.25">
      <c r="A11" t="s">
        <v>33</v>
      </c>
      <c r="C11" s="25">
        <f>AU71</f>
        <v>86049.404280586561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1000000</v>
      </c>
      <c r="S11">
        <f t="shared" si="1"/>
        <v>38630.820933510637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30796.970887999109</v>
      </c>
      <c r="AC11">
        <f t="shared" si="2"/>
        <v>26723.072443719007</v>
      </c>
      <c r="AE11">
        <f t="shared" si="3"/>
        <v>0</v>
      </c>
      <c r="AF11">
        <f t="shared" si="4"/>
        <v>0</v>
      </c>
      <c r="AG11">
        <f t="shared" si="5"/>
        <v>-34.587761530765</v>
      </c>
      <c r="AH11">
        <f t="shared" si="6"/>
        <v>-38219.965364179247</v>
      </c>
      <c r="AI11">
        <f t="shared" si="7"/>
        <v>-38254.553125710008</v>
      </c>
      <c r="AJ11">
        <f t="shared" si="8"/>
        <v>4073.8984442801011</v>
      </c>
      <c r="AK11">
        <f t="shared" si="30"/>
        <v>2155.7879621599377</v>
      </c>
      <c r="AL11">
        <f t="shared" si="9"/>
        <v>-32024.866719269969</v>
      </c>
      <c r="AN11">
        <f t="shared" si="10"/>
        <v>0</v>
      </c>
      <c r="AO11">
        <f t="shared" si="11"/>
        <v>0</v>
      </c>
      <c r="AP11">
        <f t="shared" si="12"/>
        <v>-13.969416775626017</v>
      </c>
      <c r="AQ11">
        <f t="shared" si="13"/>
        <v>-15436.402984544402</v>
      </c>
      <c r="AR11">
        <f t="shared" si="14"/>
        <v>-15450.372401320026</v>
      </c>
      <c r="AS11">
        <f t="shared" si="15"/>
        <v>1645.3792541359776</v>
      </c>
      <c r="AT11">
        <f t="shared" si="16"/>
        <v>870.68660099622184</v>
      </c>
      <c r="AU11">
        <f t="shared" si="17"/>
        <v>-12934.306546187827</v>
      </c>
      <c r="AW11">
        <v>8</v>
      </c>
      <c r="AX11">
        <f>IF(Z11&gt;0, (R11*SUMPRODUCT(K11:$K$98, X11:$X$98)-K11*$AZ$3)/Z11, 0)</f>
        <v>38630.820933510637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1000000</v>
      </c>
      <c r="S12">
        <f t="shared" si="1"/>
        <v>34588.359206091998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26723.072443719007</v>
      </c>
      <c r="AC12">
        <f t="shared" si="2"/>
        <v>22305.102443168347</v>
      </c>
      <c r="AE12">
        <f t="shared" si="3"/>
        <v>0</v>
      </c>
      <c r="AF12">
        <f t="shared" si="4"/>
        <v>0</v>
      </c>
      <c r="AG12">
        <f t="shared" si="5"/>
        <v>-32.243655026052501</v>
      </c>
      <c r="AH12">
        <f t="shared" si="6"/>
        <v>-39964.577788096998</v>
      </c>
      <c r="AI12">
        <f t="shared" si="7"/>
        <v>-39996.821443123052</v>
      </c>
      <c r="AJ12">
        <f t="shared" si="8"/>
        <v>4417.9700005506602</v>
      </c>
      <c r="AK12">
        <f t="shared" si="30"/>
        <v>1870.6150710603306</v>
      </c>
      <c r="AL12">
        <f t="shared" si="9"/>
        <v>-33708.236371512059</v>
      </c>
      <c r="AN12">
        <f t="shared" si="10"/>
        <v>0</v>
      </c>
      <c r="AO12">
        <f t="shared" si="11"/>
        <v>0</v>
      </c>
      <c r="AP12">
        <f t="shared" si="12"/>
        <v>-11.627385244442229</v>
      </c>
      <c r="AQ12">
        <f t="shared" si="13"/>
        <v>-14411.627394543941</v>
      </c>
      <c r="AR12">
        <f t="shared" si="14"/>
        <v>-14423.254779788384</v>
      </c>
      <c r="AS12">
        <f t="shared" si="15"/>
        <v>1593.1642722664428</v>
      </c>
      <c r="AT12">
        <f t="shared" si="16"/>
        <v>674.56254750598521</v>
      </c>
      <c r="AU12">
        <f t="shared" si="17"/>
        <v>-12155.527960015954</v>
      </c>
      <c r="AW12">
        <v>9</v>
      </c>
      <c r="AX12">
        <f>IF(Z12&gt;0, (R12*SUMPRODUCT(K12:$K$98, X12:$X$98)-K12*$AZ$3)/Z12, 0)</f>
        <v>34588.359206091998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1000000</v>
      </c>
      <c r="S13">
        <f t="shared" si="1"/>
        <v>29696.057420781788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22305.102443168347</v>
      </c>
      <c r="AC13">
        <f t="shared" si="2"/>
        <v>17731.361641475945</v>
      </c>
      <c r="AE13">
        <f t="shared" si="3"/>
        <v>0</v>
      </c>
      <c r="AF13">
        <f t="shared" si="4"/>
        <v>0</v>
      </c>
      <c r="AG13">
        <f t="shared" si="5"/>
        <v>-29.854740294695226</v>
      </c>
      <c r="AH13">
        <f t="shared" si="6"/>
        <v>-41329.563621935013</v>
      </c>
      <c r="AI13">
        <f t="shared" si="7"/>
        <v>-41359.418362229706</v>
      </c>
      <c r="AJ13">
        <f t="shared" si="8"/>
        <v>4573.7408016924019</v>
      </c>
      <c r="AK13">
        <f t="shared" si="30"/>
        <v>1561.3571710217846</v>
      </c>
      <c r="AL13">
        <f t="shared" si="9"/>
        <v>-35224.320389515517</v>
      </c>
      <c r="AN13">
        <f t="shared" si="10"/>
        <v>0</v>
      </c>
      <c r="AO13">
        <f t="shared" si="11"/>
        <v>0</v>
      </c>
      <c r="AP13">
        <f t="shared" si="12"/>
        <v>-9.6124273602576924</v>
      </c>
      <c r="AQ13">
        <f t="shared" si="13"/>
        <v>-13307.013366235506</v>
      </c>
      <c r="AR13">
        <f t="shared" si="14"/>
        <v>-13316.625793595764</v>
      </c>
      <c r="AS13">
        <f t="shared" si="15"/>
        <v>1472.6221292478276</v>
      </c>
      <c r="AT13">
        <f t="shared" si="16"/>
        <v>502.7152218279769</v>
      </c>
      <c r="AU13">
        <f t="shared" si="17"/>
        <v>-11341.288442519957</v>
      </c>
      <c r="AW13">
        <v>10</v>
      </c>
      <c r="AX13">
        <f>IF(Z13&gt;0, (R13*SUMPRODUCT(K13:$K$98, X13:$X$98)-K13*$AZ$3)/Z13, 0)</f>
        <v>29696.057420781788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1000000</v>
      </c>
      <c r="S14">
        <f t="shared" si="1"/>
        <v>24073.635613905735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17731.361641475945</v>
      </c>
      <c r="AC14">
        <f t="shared" si="2"/>
        <v>13208.175590286468</v>
      </c>
      <c r="AE14">
        <f t="shared" si="3"/>
        <v>0</v>
      </c>
      <c r="AF14">
        <f t="shared" si="4"/>
        <v>0</v>
      </c>
      <c r="AG14">
        <f t="shared" si="5"/>
        <v>-27.43286432120162</v>
      </c>
      <c r="AH14">
        <f t="shared" si="6"/>
        <v>-42466.571410933022</v>
      </c>
      <c r="AI14">
        <f t="shared" si="7"/>
        <v>-42494.004275254221</v>
      </c>
      <c r="AJ14">
        <f t="shared" si="8"/>
        <v>4523.1860511894774</v>
      </c>
      <c r="AK14">
        <f t="shared" si="30"/>
        <v>1241.1953149033163</v>
      </c>
      <c r="AL14">
        <f t="shared" si="9"/>
        <v>-36729.62290916143</v>
      </c>
      <c r="AN14">
        <f t="shared" si="10"/>
        <v>0</v>
      </c>
      <c r="AO14">
        <f t="shared" si="11"/>
        <v>0</v>
      </c>
      <c r="AP14">
        <f t="shared" si="12"/>
        <v>-7.8862929593309934</v>
      </c>
      <c r="AQ14">
        <f t="shared" si="13"/>
        <v>-12208.124503650022</v>
      </c>
      <c r="AR14">
        <f t="shared" si="14"/>
        <v>-12216.010796609353</v>
      </c>
      <c r="AS14">
        <f t="shared" si="15"/>
        <v>1300.307904110148</v>
      </c>
      <c r="AT14">
        <f t="shared" si="16"/>
        <v>356.81399355413294</v>
      </c>
      <c r="AU14">
        <f t="shared" si="17"/>
        <v>-10558.888898945073</v>
      </c>
      <c r="AW14">
        <v>11</v>
      </c>
      <c r="AX14">
        <f>IF(Z14&gt;0, (R14*SUMPRODUCT(K14:$K$98, X14:$X$98)-K14*$AZ$3)/Z14, 0)</f>
        <v>24073.635613905735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1000000</v>
      </c>
      <c r="S15">
        <f t="shared" si="1"/>
        <v>17696.171882142025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13208.175590286468</v>
      </c>
      <c r="AC15">
        <f t="shared" si="2"/>
        <v>8842.7540464989361</v>
      </c>
      <c r="AE15">
        <f t="shared" si="3"/>
        <v>0</v>
      </c>
      <c r="AF15">
        <f t="shared" si="4"/>
        <v>0</v>
      </c>
      <c r="AG15">
        <f t="shared" si="5"/>
        <v>-24.984934892677387</v>
      </c>
      <c r="AH15">
        <f t="shared" si="6"/>
        <v>-43472.015706244405</v>
      </c>
      <c r="AI15">
        <f t="shared" si="7"/>
        <v>-43497.000641137085</v>
      </c>
      <c r="AJ15">
        <f t="shared" si="8"/>
        <v>4365.4215437875318</v>
      </c>
      <c r="AK15">
        <f t="shared" si="30"/>
        <v>924.57229132005284</v>
      </c>
      <c r="AL15">
        <f t="shared" si="9"/>
        <v>-38207.006806029502</v>
      </c>
      <c r="AN15">
        <f t="shared" si="10"/>
        <v>0</v>
      </c>
      <c r="AO15">
        <f t="shared" si="11"/>
        <v>0</v>
      </c>
      <c r="AP15">
        <f t="shared" si="12"/>
        <v>-6.4130104858124621</v>
      </c>
      <c r="AQ15">
        <f t="shared" si="13"/>
        <v>-11158.183671923694</v>
      </c>
      <c r="AR15">
        <f t="shared" si="14"/>
        <v>-11164.596682409509</v>
      </c>
      <c r="AS15">
        <f t="shared" si="15"/>
        <v>1120.4949804974685</v>
      </c>
      <c r="AT15">
        <f t="shared" si="16"/>
        <v>237.31467880930586</v>
      </c>
      <c r="AU15">
        <f t="shared" si="17"/>
        <v>-9806.7870231027337</v>
      </c>
      <c r="AW15">
        <v>12</v>
      </c>
      <c r="AX15">
        <f>IF(Z15&gt;0, (R15*SUMPRODUCT(K15:$K$98, X15:$X$98)-K15*$AZ$3)/Z15, 0)</f>
        <v>17696.171882142025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1000000</v>
      </c>
      <c r="S16">
        <f t="shared" si="1"/>
        <v>10397.605367491922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8842.7540464989361</v>
      </c>
      <c r="AC16">
        <f t="shared" si="2"/>
        <v>4686.9837315953628</v>
      </c>
      <c r="AE16">
        <f t="shared" si="3"/>
        <v>0</v>
      </c>
      <c r="AF16">
        <f t="shared" si="4"/>
        <v>0</v>
      </c>
      <c r="AG16">
        <f t="shared" si="5"/>
        <v>-22.538765253820852</v>
      </c>
      <c r="AH16">
        <f t="shared" si="6"/>
        <v>-43926.405798595231</v>
      </c>
      <c r="AI16">
        <f t="shared" si="7"/>
        <v>-43948.944563849051</v>
      </c>
      <c r="AJ16">
        <f t="shared" si="8"/>
        <v>4155.7703149035733</v>
      </c>
      <c r="AK16">
        <f t="shared" si="30"/>
        <v>618.9927832549256</v>
      </c>
      <c r="AL16">
        <f t="shared" si="9"/>
        <v>-39174.181465690548</v>
      </c>
      <c r="AN16">
        <f t="shared" si="10"/>
        <v>0</v>
      </c>
      <c r="AO16">
        <f t="shared" si="11"/>
        <v>0</v>
      </c>
      <c r="AP16">
        <f t="shared" si="12"/>
        <v>-5.1653032735703324</v>
      </c>
      <c r="AQ16">
        <f t="shared" si="13"/>
        <v>-10066.798474206524</v>
      </c>
      <c r="AR16">
        <f t="shared" si="14"/>
        <v>-10071.963777480094</v>
      </c>
      <c r="AS16">
        <f t="shared" si="15"/>
        <v>952.39529628353864</v>
      </c>
      <c r="AT16">
        <f t="shared" si="16"/>
        <v>141.8571697986456</v>
      </c>
      <c r="AU16">
        <f t="shared" si="17"/>
        <v>-8977.7113113979085</v>
      </c>
      <c r="AW16">
        <v>13</v>
      </c>
      <c r="AX16">
        <f>IF(Z16&gt;0, (R16*SUMPRODUCT(K16:$K$98, X16:$X$98)-K16*$AZ$3)/Z16, 0)</f>
        <v>10397.605367491922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1000000</v>
      </c>
      <c r="S17">
        <f t="shared" si="1"/>
        <v>2167.3629597849867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4686.9837315953628</v>
      </c>
      <c r="AC17">
        <f t="shared" si="2"/>
        <v>872.34004044248297</v>
      </c>
      <c r="AE17">
        <f t="shared" si="3"/>
        <v>0</v>
      </c>
      <c r="AF17">
        <f t="shared" si="4"/>
        <v>0</v>
      </c>
      <c r="AG17">
        <f t="shared" si="5"/>
        <v>-20.124456692962571</v>
      </c>
      <c r="AH17">
        <f t="shared" si="6"/>
        <v>-43778.418166401418</v>
      </c>
      <c r="AI17">
        <f t="shared" si="7"/>
        <v>-43798.542623094378</v>
      </c>
      <c r="AJ17">
        <f t="shared" si="8"/>
        <v>3814.6436911528799</v>
      </c>
      <c r="AK17">
        <f t="shared" si="30"/>
        <v>328.08886121167541</v>
      </c>
      <c r="AL17">
        <f t="shared" si="9"/>
        <v>-39655.810070729822</v>
      </c>
      <c r="AN17">
        <f t="shared" si="10"/>
        <v>0</v>
      </c>
      <c r="AO17">
        <f t="shared" si="11"/>
        <v>0</v>
      </c>
      <c r="AP17">
        <f t="shared" si="12"/>
        <v>-4.1178625575108612</v>
      </c>
      <c r="AQ17">
        <f t="shared" si="13"/>
        <v>-8957.931721829711</v>
      </c>
      <c r="AR17">
        <f t="shared" si="14"/>
        <v>-8962.0495843872231</v>
      </c>
      <c r="AS17">
        <f t="shared" si="15"/>
        <v>780.55167728013976</v>
      </c>
      <c r="AT17">
        <f t="shared" si="16"/>
        <v>67.133481302498097</v>
      </c>
      <c r="AU17">
        <f t="shared" si="17"/>
        <v>-8114.3644258045842</v>
      </c>
      <c r="AW17">
        <v>14</v>
      </c>
      <c r="AX17">
        <f>IF(Z17&gt;0, (R17*SUMPRODUCT(K17:$K$98, X17:$X$98)-K17*$AZ$3)/Z17, 0)</f>
        <v>2167.3629597849867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50</v>
      </c>
      <c r="R18">
        <f t="shared" si="0"/>
        <v>1000000</v>
      </c>
      <c r="S18">
        <f t="shared" si="1"/>
        <v>-7047.6334645391298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872.34004044248297</v>
      </c>
      <c r="AC18">
        <f t="shared" si="2"/>
        <v>-2503.3106250893179</v>
      </c>
      <c r="AE18">
        <f t="shared" si="3"/>
        <v>0</v>
      </c>
      <c r="AF18">
        <f t="shared" si="4"/>
        <v>0</v>
      </c>
      <c r="AG18">
        <f t="shared" si="5"/>
        <v>-17.75993769883873</v>
      </c>
      <c r="AH18">
        <f t="shared" si="6"/>
        <v>-43265.488543884334</v>
      </c>
      <c r="AI18">
        <f t="shared" si="7"/>
        <v>-43283.24848158317</v>
      </c>
      <c r="AJ18">
        <f t="shared" si="8"/>
        <v>3375.6506655318008</v>
      </c>
      <c r="AK18">
        <f t="shared" si="30"/>
        <v>61.063802830973813</v>
      </c>
      <c r="AL18">
        <f t="shared" si="9"/>
        <v>-39846.534013220393</v>
      </c>
      <c r="AN18">
        <f t="shared" si="10"/>
        <v>0</v>
      </c>
      <c r="AO18">
        <f t="shared" si="11"/>
        <v>0</v>
      </c>
      <c r="AP18">
        <f t="shared" si="12"/>
        <v>-3.2446742178629431</v>
      </c>
      <c r="AQ18">
        <f t="shared" si="13"/>
        <v>-7904.4429987367139</v>
      </c>
      <c r="AR18">
        <f t="shared" si="14"/>
        <v>-7907.6876729545766</v>
      </c>
      <c r="AS18">
        <f t="shared" si="15"/>
        <v>616.71875592666618</v>
      </c>
      <c r="AT18">
        <f t="shared" si="16"/>
        <v>11.156128475793144</v>
      </c>
      <c r="AU18">
        <f t="shared" si="17"/>
        <v>-7279.8127885521171</v>
      </c>
      <c r="AW18">
        <v>15</v>
      </c>
      <c r="AX18">
        <f>IF(Z18&gt;0, (R18*SUMPRODUCT(K18:$K$98, X18:$X$98)-K18*$AZ$3)/Z18, 0)</f>
        <v>-7047.6334645391298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50</v>
      </c>
      <c r="R19">
        <f t="shared" si="0"/>
        <v>1000000</v>
      </c>
      <c r="S19">
        <f t="shared" si="1"/>
        <v>-17534.508514784462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-2503.3106250893179</v>
      </c>
      <c r="AC19">
        <f t="shared" si="2"/>
        <v>-5423.5741092743338</v>
      </c>
      <c r="AE19">
        <f t="shared" si="3"/>
        <v>0</v>
      </c>
      <c r="AF19">
        <f t="shared" si="4"/>
        <v>0</v>
      </c>
      <c r="AG19">
        <f t="shared" si="5"/>
        <v>-15.465429512042988</v>
      </c>
      <c r="AH19">
        <f t="shared" si="6"/>
        <v>-42338.176196147062</v>
      </c>
      <c r="AI19">
        <f t="shared" si="7"/>
        <v>-42353.641625659104</v>
      </c>
      <c r="AJ19">
        <f t="shared" si="8"/>
        <v>2920.2634841850158</v>
      </c>
      <c r="AK19">
        <f t="shared" si="30"/>
        <v>-175.23174375625226</v>
      </c>
      <c r="AL19">
        <f t="shared" si="9"/>
        <v>-39608.60988523034</v>
      </c>
      <c r="AN19">
        <f t="shared" si="10"/>
        <v>0</v>
      </c>
      <c r="AO19">
        <f t="shared" si="11"/>
        <v>0</v>
      </c>
      <c r="AP19">
        <f t="shared" si="12"/>
        <v>-2.5227465631207715</v>
      </c>
      <c r="AQ19">
        <f t="shared" si="13"/>
        <v>-6906.2736605187383</v>
      </c>
      <c r="AR19">
        <f t="shared" si="14"/>
        <v>-6908.7964070818589</v>
      </c>
      <c r="AS19">
        <f t="shared" si="15"/>
        <v>476.35823255979159</v>
      </c>
      <c r="AT19">
        <f t="shared" si="16"/>
        <v>-28.584093249172756</v>
      </c>
      <c r="AU19">
        <f t="shared" si="17"/>
        <v>-6461.02226777124</v>
      </c>
      <c r="AW19">
        <v>16</v>
      </c>
      <c r="AX19">
        <f>IF(Z19&gt;0, (R19*SUMPRODUCT(K19:$K$98, X19:$X$98)-K19*$AZ$3)/Z19, 0)</f>
        <v>-17534.508514784462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1000000</v>
      </c>
      <c r="S20">
        <f t="shared" si="1"/>
        <v>-29711.656464723044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-5423.5741092743338</v>
      </c>
      <c r="AC20">
        <f t="shared" si="2"/>
        <v>-7879.6874889433275</v>
      </c>
      <c r="AE20">
        <f t="shared" si="3"/>
        <v>0</v>
      </c>
      <c r="AF20">
        <f t="shared" si="4"/>
        <v>0</v>
      </c>
      <c r="AG20">
        <f t="shared" si="5"/>
        <v>-13.260262850539755</v>
      </c>
      <c r="AH20">
        <f t="shared" si="6"/>
        <v>-41010.247327656085</v>
      </c>
      <c r="AI20">
        <f t="shared" si="7"/>
        <v>-41023.507590506626</v>
      </c>
      <c r="AJ20">
        <f t="shared" si="8"/>
        <v>2456.1133796689937</v>
      </c>
      <c r="AK20">
        <f t="shared" si="30"/>
        <v>-379.65018764920342</v>
      </c>
      <c r="AL20">
        <f t="shared" si="9"/>
        <v>-38947.04439848684</v>
      </c>
      <c r="AN20">
        <f t="shared" si="10"/>
        <v>0</v>
      </c>
      <c r="AO20">
        <f t="shared" si="11"/>
        <v>0</v>
      </c>
      <c r="AP20">
        <f t="shared" si="12"/>
        <v>-1.9312822434424162</v>
      </c>
      <c r="AQ20">
        <f t="shared" si="13"/>
        <v>-5972.9104434653109</v>
      </c>
      <c r="AR20">
        <f t="shared" si="14"/>
        <v>-5974.841725708754</v>
      </c>
      <c r="AS20">
        <f t="shared" si="15"/>
        <v>357.71901443439248</v>
      </c>
      <c r="AT20">
        <f t="shared" si="16"/>
        <v>-55.29390136460551</v>
      </c>
      <c r="AU20">
        <f t="shared" si="17"/>
        <v>-5672.4166126389673</v>
      </c>
      <c r="AW20">
        <v>17</v>
      </c>
      <c r="AX20">
        <f>IF(Z20&gt;0, (R20*SUMPRODUCT(K20:$K$98, X20:$X$98)-K20*$AZ$3)/Z20, 0)</f>
        <v>-29711.656464723044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50</v>
      </c>
      <c r="R21">
        <f t="shared" si="0"/>
        <v>1000000</v>
      </c>
      <c r="S21">
        <f t="shared" si="1"/>
        <v>-44243.53949586457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-7879.6874889433275</v>
      </c>
      <c r="AC21">
        <f t="shared" si="2"/>
        <v>-9879.2405387928011</v>
      </c>
      <c r="AE21">
        <f t="shared" si="3"/>
        <v>0</v>
      </c>
      <c r="AF21">
        <f t="shared" si="4"/>
        <v>0</v>
      </c>
      <c r="AG21">
        <f t="shared" si="5"/>
        <v>-11.164613694295651</v>
      </c>
      <c r="AH21">
        <f t="shared" si="6"/>
        <v>-39260.930554774139</v>
      </c>
      <c r="AI21">
        <f t="shared" si="7"/>
        <v>-39272.095168468433</v>
      </c>
      <c r="AJ21">
        <f t="shared" si="8"/>
        <v>1999.5530498494736</v>
      </c>
      <c r="AK21">
        <f t="shared" si="30"/>
        <v>-551.57812422603297</v>
      </c>
      <c r="AL21">
        <f t="shared" si="9"/>
        <v>-37824.120242844998</v>
      </c>
      <c r="AN21">
        <f t="shared" si="10"/>
        <v>0</v>
      </c>
      <c r="AO21">
        <f t="shared" si="11"/>
        <v>0</v>
      </c>
      <c r="AP21">
        <f t="shared" si="12"/>
        <v>-1.4518417886232569</v>
      </c>
      <c r="AQ21">
        <f t="shared" si="13"/>
        <v>-5105.4753169632886</v>
      </c>
      <c r="AR21">
        <f t="shared" si="14"/>
        <v>-5106.9271587519124</v>
      </c>
      <c r="AS21">
        <f t="shared" si="15"/>
        <v>260.0210590200536</v>
      </c>
      <c r="AT21">
        <f t="shared" si="16"/>
        <v>-71.726993191975865</v>
      </c>
      <c r="AU21">
        <f t="shared" si="17"/>
        <v>-4918.6330929238347</v>
      </c>
      <c r="AW21">
        <v>18</v>
      </c>
      <c r="AX21">
        <f>IF(Z21&gt;0, (R21*SUMPRODUCT(K21:$K$98, X21:$X$98)-K21*$AZ$3)/Z21, 0)</f>
        <v>-44243.53949586457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1000000</v>
      </c>
      <c r="S22">
        <f t="shared" si="1"/>
        <v>-62149.429711856494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-9879.2405387928011</v>
      </c>
      <c r="AC22">
        <f t="shared" si="2"/>
        <v>-11437.075325741946</v>
      </c>
      <c r="AE22">
        <f t="shared" si="3"/>
        <v>0</v>
      </c>
      <c r="AF22">
        <f t="shared" si="4"/>
        <v>0</v>
      </c>
      <c r="AG22">
        <f t="shared" si="5"/>
        <v>-9.2012713381021172</v>
      </c>
      <c r="AH22">
        <f t="shared" si="6"/>
        <v>-37033.924385011531</v>
      </c>
      <c r="AI22">
        <f t="shared" si="7"/>
        <v>-37043.125656349635</v>
      </c>
      <c r="AJ22">
        <f t="shared" si="8"/>
        <v>1557.8347869491445</v>
      </c>
      <c r="AK22">
        <f t="shared" si="30"/>
        <v>-691.54683771549617</v>
      </c>
      <c r="AL22">
        <f t="shared" si="9"/>
        <v>-36176.837707115985</v>
      </c>
      <c r="AN22">
        <f t="shared" si="10"/>
        <v>0</v>
      </c>
      <c r="AO22">
        <f t="shared" si="11"/>
        <v>0</v>
      </c>
      <c r="AP22">
        <f t="shared" si="12"/>
        <v>-1.0683299583607873</v>
      </c>
      <c r="AQ22">
        <f t="shared" si="13"/>
        <v>-4299.8895959454012</v>
      </c>
      <c r="AR22">
        <f t="shared" si="14"/>
        <v>-4300.9579259037619</v>
      </c>
      <c r="AS22">
        <f t="shared" si="15"/>
        <v>180.87517604036285</v>
      </c>
      <c r="AT22">
        <f t="shared" si="16"/>
        <v>-80.293274395874661</v>
      </c>
      <c r="AU22">
        <f t="shared" si="17"/>
        <v>-4200.3760242592734</v>
      </c>
      <c r="AW22">
        <v>19</v>
      </c>
      <c r="AX22">
        <f>IF(Z22&gt;0, (R22*SUMPRODUCT(K22:$K$98, X22:$X$98)-K22*$AZ$3)/Z22, 0)</f>
        <v>-62149.429711856494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1000000</v>
      </c>
      <c r="S23">
        <f t="shared" si="1"/>
        <v>-85067.440056301726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-11437.075325741946</v>
      </c>
      <c r="AC23">
        <f t="shared" si="2"/>
        <v>-12569.428734174717</v>
      </c>
      <c r="AE23">
        <f t="shared" si="3"/>
        <v>0</v>
      </c>
      <c r="AF23">
        <f t="shared" si="4"/>
        <v>0</v>
      </c>
      <c r="AG23">
        <f t="shared" si="5"/>
        <v>-7.3879199408467349</v>
      </c>
      <c r="AH23">
        <f t="shared" si="6"/>
        <v>-34426.773677487225</v>
      </c>
      <c r="AI23">
        <f t="shared" si="7"/>
        <v>-34434.161597428072</v>
      </c>
      <c r="AJ23">
        <f t="shared" si="8"/>
        <v>1132.3534084327712</v>
      </c>
      <c r="AK23">
        <f t="shared" si="30"/>
        <v>-800.59527280193629</v>
      </c>
      <c r="AL23">
        <f t="shared" si="9"/>
        <v>-34102.403461797236</v>
      </c>
      <c r="AN23">
        <f t="shared" si="10"/>
        <v>0</v>
      </c>
      <c r="AO23">
        <f t="shared" si="11"/>
        <v>0</v>
      </c>
      <c r="AP23">
        <f t="shared" si="12"/>
        <v>-0.76588176094269123</v>
      </c>
      <c r="AQ23">
        <f t="shared" si="13"/>
        <v>-3568.9122593100924</v>
      </c>
      <c r="AR23">
        <f t="shared" si="14"/>
        <v>-3569.6781410710355</v>
      </c>
      <c r="AS23">
        <f t="shared" si="15"/>
        <v>117.3874147803168</v>
      </c>
      <c r="AT23">
        <f t="shared" si="16"/>
        <v>-82.995122070267911</v>
      </c>
      <c r="AU23">
        <f t="shared" si="17"/>
        <v>-3535.2858483609862</v>
      </c>
      <c r="AW23">
        <v>20</v>
      </c>
      <c r="AX23">
        <f>IF(Z23&gt;0, (R23*SUMPRODUCT(K23:$K$98, X23:$X$98)-K23*$AZ$3)/Z23, 0)</f>
        <v>-85067.440056301726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1000000</v>
      </c>
      <c r="S24">
        <f t="shared" si="1"/>
        <v>-115718.39266848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-12569.428734174717</v>
      </c>
      <c r="AC24">
        <f t="shared" si="2"/>
        <v>-13310.18368320568</v>
      </c>
      <c r="AE24">
        <f t="shared" si="3"/>
        <v>0</v>
      </c>
      <c r="AF24">
        <f t="shared" si="4"/>
        <v>0</v>
      </c>
      <c r="AG24">
        <f t="shared" si="5"/>
        <v>-5.7511098176665127</v>
      </c>
      <c r="AH24">
        <f t="shared" si="6"/>
        <v>-31258.618475435102</v>
      </c>
      <c r="AI24">
        <f t="shared" si="7"/>
        <v>-31264.369585252767</v>
      </c>
      <c r="AJ24">
        <f t="shared" si="8"/>
        <v>740.75494903096296</v>
      </c>
      <c r="AK24">
        <f t="shared" si="30"/>
        <v>-879.86001139223026</v>
      </c>
      <c r="AL24">
        <f t="shared" si="9"/>
        <v>-31403.474647614035</v>
      </c>
      <c r="AN24">
        <f t="shared" si="10"/>
        <v>0</v>
      </c>
      <c r="AO24">
        <f t="shared" si="11"/>
        <v>0</v>
      </c>
      <c r="AP24">
        <f t="shared" si="12"/>
        <v>-0.53232049144756666</v>
      </c>
      <c r="AQ24">
        <f t="shared" si="13"/>
        <v>-2893.2855877141019</v>
      </c>
      <c r="AR24">
        <f t="shared" si="14"/>
        <v>-2893.8179082055494</v>
      </c>
      <c r="AS24">
        <f t="shared" si="15"/>
        <v>68.563990431741146</v>
      </c>
      <c r="AT24">
        <f t="shared" si="16"/>
        <v>-81.439500986509003</v>
      </c>
      <c r="AU24">
        <f t="shared" si="17"/>
        <v>-2906.6934187603174</v>
      </c>
      <c r="AW24">
        <v>21</v>
      </c>
      <c r="AX24">
        <f>IF(Z24&gt;0, (R24*SUMPRODUCT(K24:$K$98, X24:$X$98)-K24*$AZ$3)/Z24, 0)</f>
        <v>-115718.39266848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1000000</v>
      </c>
      <c r="S25">
        <f t="shared" si="1"/>
        <v>-158486.77727232123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-13310.18368320568</v>
      </c>
      <c r="AC25">
        <f t="shared" si="2"/>
        <v>-13678.328815313427</v>
      </c>
      <c r="AE25">
        <f t="shared" si="3"/>
        <v>0</v>
      </c>
      <c r="AF25">
        <f t="shared" si="4"/>
        <v>0</v>
      </c>
      <c r="AG25">
        <f t="shared" si="5"/>
        <v>-4.3152902250673328</v>
      </c>
      <c r="AH25">
        <f t="shared" si="6"/>
        <v>-27566.169888450306</v>
      </c>
      <c r="AI25">
        <f t="shared" si="7"/>
        <v>-27570.485178675372</v>
      </c>
      <c r="AJ25">
        <f t="shared" si="8"/>
        <v>368.14513210774749</v>
      </c>
      <c r="AK25">
        <f t="shared" si="30"/>
        <v>-931.7128578243977</v>
      </c>
      <c r="AL25">
        <f t="shared" si="9"/>
        <v>-28134.052904392021</v>
      </c>
      <c r="AN25">
        <f t="shared" si="10"/>
        <v>0</v>
      </c>
      <c r="AO25">
        <f t="shared" si="11"/>
        <v>0</v>
      </c>
      <c r="AP25">
        <f t="shared" si="12"/>
        <v>-0.35662641742430307</v>
      </c>
      <c r="AQ25">
        <f t="shared" si="13"/>
        <v>-2278.1374824619911</v>
      </c>
      <c r="AR25">
        <f t="shared" si="14"/>
        <v>-2278.4941088794153</v>
      </c>
      <c r="AS25">
        <f t="shared" si="15"/>
        <v>30.424437919174764</v>
      </c>
      <c r="AT25">
        <f t="shared" si="16"/>
        <v>-76.999089568509717</v>
      </c>
      <c r="AU25">
        <f t="shared" si="17"/>
        <v>-2325.0687605287503</v>
      </c>
      <c r="AW25">
        <v>22</v>
      </c>
      <c r="AX25">
        <f>IF(Z25&gt;0, (R25*SUMPRODUCT(K25:$K$98, X25:$X$98)-K25*$AZ$3)/Z25, 0)</f>
        <v>-158486.77727232123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1000000</v>
      </c>
      <c r="S26">
        <f t="shared" si="1"/>
        <v>-221152.88828904563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-13678.328815313427</v>
      </c>
      <c r="AC26">
        <f t="shared" si="2"/>
        <v>-13701.876605269734</v>
      </c>
      <c r="AE26">
        <f t="shared" si="3"/>
        <v>0</v>
      </c>
      <c r="AF26">
        <f t="shared" si="4"/>
        <v>0</v>
      </c>
      <c r="AG26">
        <f t="shared" si="5"/>
        <v>-3.0978289976845015</v>
      </c>
      <c r="AH26">
        <f t="shared" si="6"/>
        <v>-23486.166502643158</v>
      </c>
      <c r="AI26">
        <f t="shared" si="7"/>
        <v>-23489.264331640843</v>
      </c>
      <c r="AJ26">
        <f t="shared" si="8"/>
        <v>23.547789956306588</v>
      </c>
      <c r="AK26">
        <f t="shared" si="30"/>
        <v>-957.48301707194003</v>
      </c>
      <c r="AL26">
        <f t="shared" si="9"/>
        <v>-24423.199558756478</v>
      </c>
      <c r="AN26">
        <f t="shared" si="10"/>
        <v>0</v>
      </c>
      <c r="AO26">
        <f t="shared" si="11"/>
        <v>0</v>
      </c>
      <c r="AP26">
        <f t="shared" si="12"/>
        <v>-0.22858246896859011</v>
      </c>
      <c r="AQ26">
        <f t="shared" si="13"/>
        <v>-1732.9962143792702</v>
      </c>
      <c r="AR26">
        <f t="shared" si="14"/>
        <v>-1733.2247968482388</v>
      </c>
      <c r="AS26">
        <f t="shared" si="15"/>
        <v>1.7375432830506807</v>
      </c>
      <c r="AT26">
        <f t="shared" si="16"/>
        <v>-70.650714484689232</v>
      </c>
      <c r="AU26">
        <f t="shared" si="17"/>
        <v>-1802.1379680498774</v>
      </c>
      <c r="AW26">
        <v>23</v>
      </c>
      <c r="AX26">
        <f>IF(Z26&gt;0, (R26*SUMPRODUCT(K26:$K$98, X26:$X$98)-K26*$AZ$3)/Z26, 0)</f>
        <v>-221152.88828904563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1000000</v>
      </c>
      <c r="S27">
        <f t="shared" si="1"/>
        <v>-317844.14480469754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-13701.876605269734</v>
      </c>
      <c r="AC27">
        <f t="shared" si="2"/>
        <v>-13421.846308483216</v>
      </c>
      <c r="AE27">
        <f t="shared" si="3"/>
        <v>0</v>
      </c>
      <c r="AF27">
        <f t="shared" si="4"/>
        <v>0</v>
      </c>
      <c r="AG27">
        <f t="shared" si="5"/>
        <v>-2.1113880069633502</v>
      </c>
      <c r="AH27">
        <f t="shared" si="6"/>
        <v>-19109.254014886126</v>
      </c>
      <c r="AI27">
        <f t="shared" si="7"/>
        <v>-19111.365402893091</v>
      </c>
      <c r="AJ27">
        <f t="shared" si="8"/>
        <v>-280.03029678651728</v>
      </c>
      <c r="AK27">
        <f t="shared" si="30"/>
        <v>-959.13136236888147</v>
      </c>
      <c r="AL27">
        <f t="shared" si="9"/>
        <v>-20350.527062048488</v>
      </c>
      <c r="AN27">
        <f t="shared" si="10"/>
        <v>0</v>
      </c>
      <c r="AO27">
        <f t="shared" si="11"/>
        <v>0</v>
      </c>
      <c r="AP27">
        <f t="shared" si="12"/>
        <v>-0.13910268286247987</v>
      </c>
      <c r="AQ27">
        <f t="shared" si="13"/>
        <v>-1258.9578477308341</v>
      </c>
      <c r="AR27">
        <f t="shared" si="14"/>
        <v>-1259.0969504136967</v>
      </c>
      <c r="AS27">
        <f t="shared" si="15"/>
        <v>-18.448984950806903</v>
      </c>
      <c r="AT27">
        <f t="shared" si="16"/>
        <v>-63.189591530806048</v>
      </c>
      <c r="AU27">
        <f t="shared" si="17"/>
        <v>-1340.7355268953097</v>
      </c>
      <c r="AW27">
        <v>24</v>
      </c>
      <c r="AX27">
        <f>IF(Z27&gt;0, (R27*SUMPRODUCT(K27:$K$98, X27:$X$98)-K27*$AZ$3)/Z27, 0)</f>
        <v>-317844.14480469754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1000000</v>
      </c>
      <c r="S28">
        <f t="shared" si="1"/>
        <v>-475843.34897393308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-13421.846308483216</v>
      </c>
      <c r="AC28">
        <f t="shared" si="2"/>
        <v>-12883.45905695888</v>
      </c>
      <c r="AE28">
        <f t="shared" si="3"/>
        <v>0</v>
      </c>
      <c r="AF28">
        <f t="shared" si="4"/>
        <v>0</v>
      </c>
      <c r="AG28">
        <f t="shared" si="5"/>
        <v>-1.3537500402957867</v>
      </c>
      <c r="AH28">
        <f t="shared" si="6"/>
        <v>-14730.481731958598</v>
      </c>
      <c r="AI28">
        <f t="shared" si="7"/>
        <v>-14731.835481998894</v>
      </c>
      <c r="AJ28">
        <f t="shared" si="8"/>
        <v>-538.38725152433653</v>
      </c>
      <c r="AK28">
        <f t="shared" si="30"/>
        <v>-939.52924159382519</v>
      </c>
      <c r="AL28">
        <f t="shared" si="9"/>
        <v>-16209.751975117057</v>
      </c>
      <c r="AN28">
        <f t="shared" si="10"/>
        <v>0</v>
      </c>
      <c r="AO28">
        <f t="shared" si="11"/>
        <v>0</v>
      </c>
      <c r="AP28">
        <f t="shared" si="12"/>
        <v>-7.9632053615444801E-2</v>
      </c>
      <c r="AQ28">
        <f t="shared" si="13"/>
        <v>-866.49564258137298</v>
      </c>
      <c r="AR28">
        <f t="shared" si="14"/>
        <v>-866.57527463498843</v>
      </c>
      <c r="AS28">
        <f t="shared" si="15"/>
        <v>-31.669718340241339</v>
      </c>
      <c r="AT28">
        <f t="shared" si="16"/>
        <v>-55.26621659307996</v>
      </c>
      <c r="AU28">
        <f t="shared" si="17"/>
        <v>-953.51120956830971</v>
      </c>
      <c r="AW28">
        <v>25</v>
      </c>
      <c r="AX28">
        <f>IF(Z28&gt;0, (R28*SUMPRODUCT(K28:$K$98, X28:$X$98)-K28*$AZ$3)/Z28, 0)</f>
        <v>-475843.34897393308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1000000</v>
      </c>
      <c r="S29">
        <f t="shared" si="1"/>
        <v>-751298.90242710605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-12883.45905695888</v>
      </c>
      <c r="AC29">
        <f t="shared" si="2"/>
        <v>-12145.182289490995</v>
      </c>
      <c r="AE29">
        <f t="shared" si="3"/>
        <v>0</v>
      </c>
      <c r="AF29">
        <f t="shared" si="4"/>
        <v>0</v>
      </c>
      <c r="AG29">
        <f t="shared" si="5"/>
        <v>-0.80827898525176989</v>
      </c>
      <c r="AH29">
        <f t="shared" si="6"/>
        <v>-10638.67109282118</v>
      </c>
      <c r="AI29">
        <f t="shared" si="7"/>
        <v>-10639.479371806432</v>
      </c>
      <c r="AJ29">
        <f t="shared" si="8"/>
        <v>-738.27676746788529</v>
      </c>
      <c r="AK29">
        <f t="shared" si="30"/>
        <v>-901.84213398712166</v>
      </c>
      <c r="AL29">
        <f t="shared" si="9"/>
        <v>-12279.598273261439</v>
      </c>
      <c r="AN29">
        <f t="shared" si="10"/>
        <v>0</v>
      </c>
      <c r="AO29">
        <f t="shared" si="11"/>
        <v>0</v>
      </c>
      <c r="AP29">
        <f t="shared" si="12"/>
        <v>-4.245146654393693E-2</v>
      </c>
      <c r="AQ29">
        <f t="shared" si="13"/>
        <v>-558.75161696573173</v>
      </c>
      <c r="AR29">
        <f t="shared" si="14"/>
        <v>-558.79406843227571</v>
      </c>
      <c r="AS29">
        <f t="shared" si="15"/>
        <v>-38.774893404616336</v>
      </c>
      <c r="AT29">
        <f t="shared" si="16"/>
        <v>-47.365478847556304</v>
      </c>
      <c r="AU29">
        <f t="shared" si="17"/>
        <v>-644.9344406844483</v>
      </c>
      <c r="AW29">
        <v>26</v>
      </c>
      <c r="AX29">
        <f>IF(Z29&gt;0, (R29*SUMPRODUCT(K29:$K$98, X29:$X$98)-K29*$AZ$3)/Z29, 0)</f>
        <v>-751298.90242710605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0.441408258</v>
      </c>
      <c r="Q30" s="5">
        <f t="shared" si="29"/>
        <v>50</v>
      </c>
      <c r="R30">
        <f t="shared" si="0"/>
        <v>1000000</v>
      </c>
      <c r="S30">
        <f t="shared" si="1"/>
        <v>-1270942.2222984484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-12145.182289490995</v>
      </c>
      <c r="AC30">
        <f t="shared" si="2"/>
        <v>-11271.101397484175</v>
      </c>
      <c r="AE30">
        <f t="shared" si="3"/>
        <v>0</v>
      </c>
      <c r="AF30">
        <f t="shared" si="4"/>
        <v>0</v>
      </c>
      <c r="AG30">
        <f t="shared" si="5"/>
        <v>-0.44341517654126072</v>
      </c>
      <c r="AH30">
        <f t="shared" si="6"/>
        <v>-7135.6203771598284</v>
      </c>
      <c r="AI30">
        <f t="shared" si="7"/>
        <v>-7136.0637923363693</v>
      </c>
      <c r="AJ30">
        <f t="shared" si="8"/>
        <v>-874.08089200681934</v>
      </c>
      <c r="AK30">
        <f t="shared" si="30"/>
        <v>-850.16276026436969</v>
      </c>
      <c r="AL30">
        <f t="shared" si="9"/>
        <v>-8860.3074446075589</v>
      </c>
      <c r="AN30">
        <f t="shared" si="10"/>
        <v>0</v>
      </c>
      <c r="AO30">
        <f t="shared" si="11"/>
        <v>0</v>
      </c>
      <c r="AP30">
        <f t="shared" si="12"/>
        <v>-2.0793324983743817E-2</v>
      </c>
      <c r="AQ30">
        <f t="shared" si="13"/>
        <v>-334.61478386972283</v>
      </c>
      <c r="AR30">
        <f t="shared" si="14"/>
        <v>-334.63557719470651</v>
      </c>
      <c r="AS30">
        <f t="shared" si="15"/>
        <v>-40.988782096607494</v>
      </c>
      <c r="AT30">
        <f t="shared" si="16"/>
        <v>-39.86717527610103</v>
      </c>
      <c r="AU30">
        <f t="shared" si="17"/>
        <v>-415.4915345674151</v>
      </c>
      <c r="AW30">
        <v>27</v>
      </c>
      <c r="AX30">
        <f>IF(Z30&gt;0, (R30*SUMPRODUCT(K30:$K$98, X30:$X$98)-K30*$AZ$3)/Z30, 0)</f>
        <v>-1270942.2222984484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1000000</v>
      </c>
      <c r="S31">
        <f t="shared" si="1"/>
        <v>-2356829.9994148351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-11271.101397484175</v>
      </c>
      <c r="AC31">
        <f t="shared" si="2"/>
        <v>-10326.401441199836</v>
      </c>
      <c r="AE31">
        <f t="shared" si="3"/>
        <v>0</v>
      </c>
      <c r="AF31">
        <f t="shared" si="4"/>
        <v>0</v>
      </c>
      <c r="AG31">
        <f t="shared" si="5"/>
        <v>-0.21907395619887143</v>
      </c>
      <c r="AH31">
        <f t="shared" si="6"/>
        <v>-4398.1413715395338</v>
      </c>
      <c r="AI31">
        <f t="shared" si="7"/>
        <v>-4398.3604454957331</v>
      </c>
      <c r="AJ31">
        <f t="shared" si="8"/>
        <v>-944.69995628433935</v>
      </c>
      <c r="AK31">
        <f t="shared" si="30"/>
        <v>-788.97709782389234</v>
      </c>
      <c r="AL31">
        <f t="shared" si="9"/>
        <v>-6132.0374996039645</v>
      </c>
      <c r="AN31">
        <f t="shared" si="10"/>
        <v>0</v>
      </c>
      <c r="AO31">
        <f t="shared" si="11"/>
        <v>0</v>
      </c>
      <c r="AP31">
        <f t="shared" si="12"/>
        <v>-9.1724661214675762E-3</v>
      </c>
      <c r="AQ31">
        <f t="shared" si="13"/>
        <v>-184.14695853326236</v>
      </c>
      <c r="AR31">
        <f t="shared" si="14"/>
        <v>-184.15613099938386</v>
      </c>
      <c r="AS31">
        <f t="shared" si="15"/>
        <v>-39.553895379986947</v>
      </c>
      <c r="AT31">
        <f t="shared" si="16"/>
        <v>-33.033893329766521</v>
      </c>
      <c r="AU31">
        <f t="shared" si="17"/>
        <v>-256.74391970913729</v>
      </c>
      <c r="AW31">
        <v>28</v>
      </c>
      <c r="AX31">
        <f>IF(Z31&gt;0, (R31*SUMPRODUCT(K31:$K$98, X31:$X$98)-K31*$AZ$3)/Z31, 0)</f>
        <v>-2356829.9994148351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1000000</v>
      </c>
      <c r="S32">
        <f t="shared" si="1"/>
        <v>-4940554.8056636378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-10326.401441199836</v>
      </c>
      <c r="AC32">
        <f t="shared" si="2"/>
        <v>-9368.3030960241122</v>
      </c>
      <c r="AE32">
        <f t="shared" si="3"/>
        <v>0</v>
      </c>
      <c r="AF32">
        <f t="shared" si="4"/>
        <v>0</v>
      </c>
      <c r="AG32">
        <f t="shared" si="5"/>
        <v>-9.4810233511474204E-2</v>
      </c>
      <c r="AH32">
        <f t="shared" si="6"/>
        <v>-2441.4596625081704</v>
      </c>
      <c r="AI32">
        <f t="shared" si="7"/>
        <v>-2441.5544727416818</v>
      </c>
      <c r="AJ32">
        <f t="shared" si="8"/>
        <v>-958.09834517572381</v>
      </c>
      <c r="AK32">
        <f t="shared" si="30"/>
        <v>-722.84810088398854</v>
      </c>
      <c r="AL32">
        <f t="shared" si="9"/>
        <v>-4122.5009188013937</v>
      </c>
      <c r="AN32">
        <f t="shared" si="10"/>
        <v>0</v>
      </c>
      <c r="AO32">
        <f t="shared" si="11"/>
        <v>0</v>
      </c>
      <c r="AP32">
        <f t="shared" si="12"/>
        <v>-3.5443170080450719E-3</v>
      </c>
      <c r="AQ32">
        <f t="shared" si="13"/>
        <v>-91.269757343614614</v>
      </c>
      <c r="AR32">
        <f t="shared" si="14"/>
        <v>-91.273301660622664</v>
      </c>
      <c r="AS32">
        <f t="shared" si="15"/>
        <v>-35.816853670919251</v>
      </c>
      <c r="AT32">
        <f t="shared" si="16"/>
        <v>-27.022429154613778</v>
      </c>
      <c r="AU32">
        <f t="shared" si="17"/>
        <v>-154.11258448615567</v>
      </c>
      <c r="AW32">
        <v>29</v>
      </c>
      <c r="AX32">
        <f>IF(Z32&gt;0, (R32*SUMPRODUCT(K32:$K$98, X32:$X$98)-K32*$AZ$3)/Z32, 0)</f>
        <v>-4940554.8056636378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1000000</v>
      </c>
      <c r="S33">
        <f t="shared" si="1"/>
        <v>-12238925.279594723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-9368.3030960241122</v>
      </c>
      <c r="AC33">
        <f t="shared" si="2"/>
        <v>-8439.710975056134</v>
      </c>
      <c r="AE33">
        <f t="shared" si="3"/>
        <v>0</v>
      </c>
      <c r="AF33">
        <f t="shared" si="4"/>
        <v>0</v>
      </c>
      <c r="AG33">
        <f t="shared" si="5"/>
        <v>-3.4478970915555768E-2</v>
      </c>
      <c r="AH33">
        <f t="shared" si="6"/>
        <v>-1187.6632052160739</v>
      </c>
      <c r="AI33">
        <f t="shared" si="7"/>
        <v>-1187.6976841869896</v>
      </c>
      <c r="AJ33">
        <f t="shared" si="8"/>
        <v>-928.59212096797819</v>
      </c>
      <c r="AK33">
        <f t="shared" si="30"/>
        <v>-655.78121672168788</v>
      </c>
      <c r="AL33">
        <f t="shared" si="9"/>
        <v>-2772.0710218766558</v>
      </c>
      <c r="AN33">
        <f t="shared" si="10"/>
        <v>0</v>
      </c>
      <c r="AO33">
        <f t="shared" si="11"/>
        <v>0</v>
      </c>
      <c r="AP33">
        <f t="shared" si="12"/>
        <v>-1.1508364666772775E-3</v>
      </c>
      <c r="AQ33">
        <f t="shared" si="13"/>
        <v>-39.641732058679835</v>
      </c>
      <c r="AR33">
        <f t="shared" si="14"/>
        <v>-39.642882895146514</v>
      </c>
      <c r="AS33">
        <f t="shared" si="15"/>
        <v>-30.994477129159446</v>
      </c>
      <c r="AT33">
        <f t="shared" si="16"/>
        <v>-21.888615533615564</v>
      </c>
      <c r="AU33">
        <f t="shared" si="17"/>
        <v>-92.525975557921527</v>
      </c>
      <c r="AW33">
        <v>30</v>
      </c>
      <c r="AX33">
        <f>IF(Z33&gt;0, (R33*SUMPRODUCT(K33:$K$98, X33:$X$98)-K33*$AZ$3)/Z33, 0)</f>
        <v>-12238925.279594723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1000000</v>
      </c>
      <c r="S34">
        <f t="shared" si="1"/>
        <v>-37978554.152618662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-8439.710975056134</v>
      </c>
      <c r="AC34">
        <f t="shared" si="2"/>
        <v>-7568.7617443366062</v>
      </c>
      <c r="AE34">
        <f t="shared" si="3"/>
        <v>0</v>
      </c>
      <c r="AF34">
        <f t="shared" si="4"/>
        <v>0</v>
      </c>
      <c r="AG34">
        <f t="shared" si="5"/>
        <v>-9.9645206527889003E-3</v>
      </c>
      <c r="AH34">
        <f t="shared" si="6"/>
        <v>-483.39321107222617</v>
      </c>
      <c r="AI34">
        <f t="shared" si="7"/>
        <v>-483.40317559287894</v>
      </c>
      <c r="AJ34">
        <f t="shared" si="8"/>
        <v>-870.9492307195278</v>
      </c>
      <c r="AK34">
        <f t="shared" si="30"/>
        <v>-590.77976825392943</v>
      </c>
      <c r="AL34">
        <f t="shared" si="9"/>
        <v>-1945.1321745663363</v>
      </c>
      <c r="AN34">
        <f t="shared" si="10"/>
        <v>0</v>
      </c>
      <c r="AO34">
        <f t="shared" si="11"/>
        <v>0</v>
      </c>
      <c r="AP34">
        <f t="shared" si="12"/>
        <v>-2.9695983200771816E-4</v>
      </c>
      <c r="AQ34">
        <f t="shared" si="13"/>
        <v>-14.405948038604645</v>
      </c>
      <c r="AR34">
        <f t="shared" si="14"/>
        <v>-14.406244998436653</v>
      </c>
      <c r="AS34">
        <f t="shared" si="15"/>
        <v>-25.95578314841811</v>
      </c>
      <c r="AT34">
        <f t="shared" si="16"/>
        <v>-17.60625190587</v>
      </c>
      <c r="AU34">
        <f t="shared" si="17"/>
        <v>-57.968280052724765</v>
      </c>
      <c r="AW34">
        <v>31</v>
      </c>
      <c r="AX34">
        <f>IF(Z34&gt;0, (R34*SUMPRODUCT(K34:$K$98, X34:$X$98)-K34*$AZ$3)/Z34, 0)</f>
        <v>-37978554.152618662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31">$C$6</f>
        <v>1000000</v>
      </c>
      <c r="S35">
        <f t="shared" ref="S35:S69" si="32">AX35</f>
        <v>-161008020.38976252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-7568.7617443366062</v>
      </c>
      <c r="AC35">
        <f t="shared" ref="AC35:AC69" si="33">S35*Z35</f>
        <v>-6770.1400470375256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-2.1024232304231211E-3</v>
      </c>
      <c r="AH35">
        <f t="shared" ref="AH35:AH69" si="37">-X35*R35</f>
        <v>-155.24904431675779</v>
      </c>
      <c r="AI35">
        <f t="shared" ref="AI35:AI66" si="38">SUM(AE35:AH35)</f>
        <v>-155.2511467399882</v>
      </c>
      <c r="AJ35">
        <f t="shared" ref="AJ35:AJ69" si="39">AB35-AC35</f>
        <v>-798.62169729908055</v>
      </c>
      <c r="AK35">
        <f t="shared" si="30"/>
        <v>-529.81332210356243</v>
      </c>
      <c r="AL35">
        <f t="shared" ref="AL35:AL66" si="40">SUM(AI35:AK35)</f>
        <v>-1483.686166142631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-5.5942699735675382E-5</v>
      </c>
      <c r="AQ35">
        <f t="shared" ref="AQ35:AQ69" si="44">AH35*$K35</f>
        <v>-4.1309716068515092</v>
      </c>
      <c r="AR35">
        <f t="shared" ref="AR35:AR69" si="45">AI35*$K35</f>
        <v>-4.131027549551245</v>
      </c>
      <c r="AS35">
        <f t="shared" ref="AS35:AS69" si="46">AJ35*$K35</f>
        <v>-21.25026643917289</v>
      </c>
      <c r="AT35">
        <f t="shared" ref="AT35:AT69" si="47">AK35*$K35</f>
        <v>-14.097631326322082</v>
      </c>
      <c r="AU35">
        <f t="shared" ref="AU35:AU69" si="48">AL35*$K35</f>
        <v>-39.478925315046212</v>
      </c>
      <c r="AW35">
        <v>32</v>
      </c>
      <c r="AX35">
        <f>IF(Z35&gt;0, (R35*SUMPRODUCT(K35:$K$98, X35:$X$98)-K35*$AZ$3)/Z35, 0)</f>
        <v>-161008020.38976252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0.78135831499999997</v>
      </c>
      <c r="Q36" s="5">
        <f t="shared" si="29"/>
        <v>50</v>
      </c>
      <c r="R36">
        <f t="shared" si="31"/>
        <v>1000000</v>
      </c>
      <c r="S36">
        <f t="shared" si="32"/>
        <v>-689423274.13530505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-6770.1400470375256</v>
      </c>
      <c r="AC36">
        <f t="shared" si="33"/>
        <v>-6048.3534781642993</v>
      </c>
      <c r="AE36">
        <f t="shared" si="34"/>
        <v>0</v>
      </c>
      <c r="AF36">
        <f t="shared" si="35"/>
        <v>0</v>
      </c>
      <c r="AG36">
        <f t="shared" si="36"/>
        <v>-4.3865312537862329E-4</v>
      </c>
      <c r="AH36">
        <f t="shared" si="37"/>
        <v>-32.854917454805332</v>
      </c>
      <c r="AI36">
        <f t="shared" si="38"/>
        <v>-32.85535610793071</v>
      </c>
      <c r="AJ36">
        <f t="shared" si="39"/>
        <v>-721.78656887322632</v>
      </c>
      <c r="AK36">
        <f t="shared" si="30"/>
        <v>-473.90980329262686</v>
      </c>
      <c r="AL36">
        <f t="shared" si="40"/>
        <v>-1228.5517282737837</v>
      </c>
      <c r="AN36">
        <f t="shared" si="41"/>
        <v>0</v>
      </c>
      <c r="AO36">
        <f t="shared" si="42"/>
        <v>0</v>
      </c>
      <c r="AP36">
        <f t="shared" si="43"/>
        <v>-1.0421409943125328E-5</v>
      </c>
      <c r="AQ36">
        <f t="shared" si="44"/>
        <v>-0.78055881432175467</v>
      </c>
      <c r="AR36">
        <f t="shared" si="45"/>
        <v>-0.78056923573169779</v>
      </c>
      <c r="AS36">
        <f t="shared" si="46"/>
        <v>-17.148022641300262</v>
      </c>
      <c r="AT36">
        <f t="shared" si="47"/>
        <v>-11.259029174624981</v>
      </c>
      <c r="AU36">
        <f t="shared" si="48"/>
        <v>-29.18762105165694</v>
      </c>
      <c r="AW36">
        <v>33</v>
      </c>
      <c r="AX36">
        <f>IF(Z36&gt;0, (R36*SUMPRODUCT(K36:$K$98, X36:$X$98)-K36*$AZ$3)/Z36, 0)</f>
        <v>-689423274.13530505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31"/>
        <v>1000000</v>
      </c>
      <c r="S37">
        <f t="shared" si="32"/>
        <v>-2987003987.4402971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-6048.3534781642993</v>
      </c>
      <c r="AC37">
        <f t="shared" si="33"/>
        <v>-5400.9933758356956</v>
      </c>
      <c r="AE37">
        <f t="shared" si="34"/>
        <v>0</v>
      </c>
      <c r="AF37">
        <f t="shared" si="35"/>
        <v>0</v>
      </c>
      <c r="AG37">
        <f t="shared" si="36"/>
        <v>-9.0408204986429529E-5</v>
      </c>
      <c r="AH37">
        <f t="shared" si="37"/>
        <v>-6.8771677827681508</v>
      </c>
      <c r="AI37">
        <f t="shared" si="38"/>
        <v>-6.8772581909731372</v>
      </c>
      <c r="AJ37">
        <f t="shared" si="39"/>
        <v>-647.36010232860372</v>
      </c>
      <c r="AK37">
        <f t="shared" si="30"/>
        <v>-423.384743471501</v>
      </c>
      <c r="AL37">
        <f t="shared" si="40"/>
        <v>-1077.6221039910779</v>
      </c>
      <c r="AN37">
        <f t="shared" si="41"/>
        <v>0</v>
      </c>
      <c r="AO37">
        <f t="shared" si="42"/>
        <v>0</v>
      </c>
      <c r="AP37">
        <f t="shared" si="43"/>
        <v>-1.9177636201164609E-6</v>
      </c>
      <c r="AQ37">
        <f t="shared" si="44"/>
        <v>-0.14588036766363638</v>
      </c>
      <c r="AR37">
        <f t="shared" si="45"/>
        <v>-0.14588228542725651</v>
      </c>
      <c r="AS37">
        <f t="shared" si="46"/>
        <v>-13.731979896592518</v>
      </c>
      <c r="AT37">
        <f t="shared" si="47"/>
        <v>-8.9809532051196097</v>
      </c>
      <c r="AU37">
        <f t="shared" si="48"/>
        <v>-22.858815387139384</v>
      </c>
      <c r="AW37">
        <v>34</v>
      </c>
      <c r="AX37">
        <f>IF(Z37&gt;0, (R37*SUMPRODUCT(K37:$K$98, X37:$X$98)-K37*$AZ$3)/Z37, 0)</f>
        <v>-2987003987.4402971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0.78669207100000005</v>
      </c>
      <c r="Q38" s="5">
        <f t="shared" si="60"/>
        <v>50</v>
      </c>
      <c r="R38">
        <f t="shared" si="31"/>
        <v>1000000</v>
      </c>
      <c r="S38">
        <f t="shared" si="32"/>
        <v>-13118218964.425896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-5400.9933758356956</v>
      </c>
      <c r="AC38">
        <f t="shared" si="33"/>
        <v>-4822.4422373257476</v>
      </c>
      <c r="AE38">
        <f t="shared" si="34"/>
        <v>0</v>
      </c>
      <c r="AF38">
        <f t="shared" si="35"/>
        <v>0</v>
      </c>
      <c r="AG38">
        <f t="shared" si="36"/>
        <v>-1.8380704920398455E-5</v>
      </c>
      <c r="AH38">
        <f t="shared" si="37"/>
        <v>-1.4224683603233357</v>
      </c>
      <c r="AI38">
        <f t="shared" si="38"/>
        <v>-1.422486741028256</v>
      </c>
      <c r="AJ38">
        <f t="shared" si="39"/>
        <v>-578.55113850994803</v>
      </c>
      <c r="AK38">
        <f t="shared" si="30"/>
        <v>-378.06953630849875</v>
      </c>
      <c r="AL38">
        <f t="shared" si="40"/>
        <v>-958.04316155947504</v>
      </c>
      <c r="AN38">
        <f t="shared" si="41"/>
        <v>0</v>
      </c>
      <c r="AO38">
        <f t="shared" si="42"/>
        <v>0</v>
      </c>
      <c r="AP38">
        <f t="shared" si="43"/>
        <v>-3.481219195691253E-7</v>
      </c>
      <c r="AQ38">
        <f t="shared" si="44"/>
        <v>-2.6940882749962074E-2</v>
      </c>
      <c r="AR38">
        <f t="shared" si="45"/>
        <v>-2.6941230871881643E-2</v>
      </c>
      <c r="AS38">
        <f t="shared" si="46"/>
        <v>-10.957486874372821</v>
      </c>
      <c r="AT38">
        <f t="shared" si="47"/>
        <v>-7.1604594753197626</v>
      </c>
      <c r="AU38">
        <f t="shared" si="48"/>
        <v>-18.144887580564465</v>
      </c>
      <c r="AW38">
        <v>35</v>
      </c>
      <c r="AX38">
        <f>IF(Z38&gt;0, (R38*SUMPRODUCT(K38:$K$98, X38:$X$98)-K38*$AZ$3)/Z38, 0)</f>
        <v>-13118218964.425896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0.78978433000000003</v>
      </c>
      <c r="Q39" s="5">
        <f t="shared" si="60"/>
        <v>50</v>
      </c>
      <c r="R39">
        <f t="shared" si="31"/>
        <v>1000000</v>
      </c>
      <c r="S39">
        <f t="shared" si="32"/>
        <v>-58500711732.692291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-4822.4422373257476</v>
      </c>
      <c r="AC39">
        <f t="shared" si="33"/>
        <v>-4305.7754113534866</v>
      </c>
      <c r="AE39">
        <f t="shared" si="34"/>
        <v>0</v>
      </c>
      <c r="AF39">
        <f t="shared" si="35"/>
        <v>0</v>
      </c>
      <c r="AG39">
        <f t="shared" si="36"/>
        <v>-3.680105150709872E-6</v>
      </c>
      <c r="AH39">
        <f t="shared" si="37"/>
        <v>-0.29033585440969195</v>
      </c>
      <c r="AI39">
        <f t="shared" si="38"/>
        <v>-0.29033953451484268</v>
      </c>
      <c r="AJ39">
        <f t="shared" si="39"/>
        <v>-516.66682597226099</v>
      </c>
      <c r="AK39">
        <f t="shared" si="30"/>
        <v>-337.57095661280238</v>
      </c>
      <c r="AL39">
        <f t="shared" si="40"/>
        <v>-854.52812211957826</v>
      </c>
      <c r="AN39">
        <f t="shared" si="41"/>
        <v>0</v>
      </c>
      <c r="AO39">
        <f t="shared" si="42"/>
        <v>0</v>
      </c>
      <c r="AP39">
        <f t="shared" si="43"/>
        <v>-6.2231663721623651E-8</v>
      </c>
      <c r="AQ39">
        <f t="shared" si="44"/>
        <v>-4.909664946521705E-3</v>
      </c>
      <c r="AR39">
        <f t="shared" si="45"/>
        <v>-4.9097271781854265E-3</v>
      </c>
      <c r="AS39">
        <f t="shared" si="46"/>
        <v>-8.7369884427955142</v>
      </c>
      <c r="AT39">
        <f t="shared" si="47"/>
        <v>-5.7084244590300566</v>
      </c>
      <c r="AU39">
        <f t="shared" si="48"/>
        <v>-14.450322629003757</v>
      </c>
      <c r="AW39">
        <v>36</v>
      </c>
      <c r="AX39">
        <f>IF(Z39&gt;0, (R39*SUMPRODUCT(K39:$K$98, X39:$X$98)-K39*$AZ$3)/Z39, 0)</f>
        <v>-58500711732.692291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0.79285550900000001</v>
      </c>
      <c r="Q40" s="5">
        <f t="shared" si="60"/>
        <v>50</v>
      </c>
      <c r="R40">
        <f t="shared" si="31"/>
        <v>1000000</v>
      </c>
      <c r="S40">
        <f t="shared" si="32"/>
        <v>-264946974016.40131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-4305.7754113534866</v>
      </c>
      <c r="AC40">
        <f t="shared" si="33"/>
        <v>-3844.4466006121729</v>
      </c>
      <c r="AE40">
        <f t="shared" si="34"/>
        <v>0</v>
      </c>
      <c r="AF40">
        <f t="shared" si="35"/>
        <v>0</v>
      </c>
      <c r="AG40">
        <f t="shared" si="36"/>
        <v>-7.25512456763176E-7</v>
      </c>
      <c r="AH40">
        <f t="shared" si="37"/>
        <v>-5.8355832848791943E-2</v>
      </c>
      <c r="AI40">
        <f t="shared" si="38"/>
        <v>-5.8356558361248707E-2</v>
      </c>
      <c r="AJ40">
        <f t="shared" si="39"/>
        <v>-461.32881074131365</v>
      </c>
      <c r="AK40">
        <f t="shared" ref="AK40:AK69" si="61">G40*SUM(AB40:AB40, AE40:AF40)</f>
        <v>-301.40427879474407</v>
      </c>
      <c r="AL40">
        <f t="shared" si="40"/>
        <v>-762.79144609441892</v>
      </c>
      <c r="AN40">
        <f t="shared" si="41"/>
        <v>0</v>
      </c>
      <c r="AO40">
        <f t="shared" si="42"/>
        <v>0</v>
      </c>
      <c r="AP40">
        <f t="shared" si="43"/>
        <v>-1.0954133632573805E-8</v>
      </c>
      <c r="AQ40">
        <f t="shared" si="44"/>
        <v>-8.8108423957008488E-4</v>
      </c>
      <c r="AR40">
        <f t="shared" si="45"/>
        <v>-8.8109519370371749E-4</v>
      </c>
      <c r="AS40">
        <f t="shared" si="46"/>
        <v>-6.9653627505754381</v>
      </c>
      <c r="AT40">
        <f t="shared" si="47"/>
        <v>-4.5507457750306877</v>
      </c>
      <c r="AU40">
        <f t="shared" si="48"/>
        <v>-11.516989620799828</v>
      </c>
      <c r="AW40">
        <v>37</v>
      </c>
      <c r="AX40">
        <f>IF(Z40&gt;0, (R40*SUMPRODUCT(K40:$K$98, X40:$X$98)-K40*$AZ$3)/Z40, 0)</f>
        <v>-264946974016.40131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0.79617230500000002</v>
      </c>
      <c r="Q41" s="5">
        <f t="shared" si="60"/>
        <v>50</v>
      </c>
      <c r="R41">
        <f t="shared" si="31"/>
        <v>1000000</v>
      </c>
      <c r="S41">
        <f t="shared" si="32"/>
        <v>-1220464655753.9446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-3844.4466006121729</v>
      </c>
      <c r="AC41">
        <f t="shared" si="33"/>
        <v>-3432.5423741908235</v>
      </c>
      <c r="AE41">
        <f t="shared" si="34"/>
        <v>0</v>
      </c>
      <c r="AF41">
        <f t="shared" si="35"/>
        <v>0</v>
      </c>
      <c r="AG41">
        <f t="shared" si="36"/>
        <v>-1.4062440718819356E-7</v>
      </c>
      <c r="AH41">
        <f t="shared" si="37"/>
        <v>-1.1552658500147013E-2</v>
      </c>
      <c r="AI41">
        <f t="shared" si="38"/>
        <v>-1.1552799124554201E-2</v>
      </c>
      <c r="AJ41">
        <f t="shared" si="39"/>
        <v>-411.90422642134945</v>
      </c>
      <c r="AK41">
        <f t="shared" si="61"/>
        <v>-269.1112620428521</v>
      </c>
      <c r="AL41">
        <f t="shared" si="40"/>
        <v>-681.02704126332605</v>
      </c>
      <c r="AN41">
        <f t="shared" si="41"/>
        <v>0</v>
      </c>
      <c r="AO41">
        <f t="shared" si="42"/>
        <v>0</v>
      </c>
      <c r="AP41">
        <f t="shared" si="43"/>
        <v>-1.8957272077890689E-9</v>
      </c>
      <c r="AQ41">
        <f t="shared" si="44"/>
        <v>-1.5573888970579121E-4</v>
      </c>
      <c r="AR41">
        <f t="shared" si="45"/>
        <v>-1.5574078543299902E-4</v>
      </c>
      <c r="AS41">
        <f t="shared" si="46"/>
        <v>-5.5527917567343881</v>
      </c>
      <c r="AT41">
        <f t="shared" si="47"/>
        <v>-3.6278306986521489</v>
      </c>
      <c r="AU41">
        <f t="shared" si="48"/>
        <v>-9.1807781961719694</v>
      </c>
      <c r="AW41">
        <v>38</v>
      </c>
      <c r="AX41">
        <f>IF(Z41&gt;0, (R41*SUMPRODUCT(K41:$K$98, X41:$X$98)-K41*$AZ$3)/Z41, 0)</f>
        <v>-1220464655753.9446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0.79964768799999997</v>
      </c>
      <c r="Q42" s="5">
        <f t="shared" si="60"/>
        <v>50</v>
      </c>
      <c r="R42">
        <f t="shared" si="31"/>
        <v>1000000</v>
      </c>
      <c r="S42">
        <f t="shared" si="32"/>
        <v>-5724651422637.6563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-3432.5423741908235</v>
      </c>
      <c r="AC42">
        <f t="shared" si="33"/>
        <v>-3064.7701125140093</v>
      </c>
      <c r="AE42">
        <f t="shared" si="34"/>
        <v>0</v>
      </c>
      <c r="AF42">
        <f t="shared" si="35"/>
        <v>0</v>
      </c>
      <c r="AG42">
        <f t="shared" si="36"/>
        <v>-2.676818103190206E-8</v>
      </c>
      <c r="AH42">
        <f t="shared" si="37"/>
        <v>-2.2489996416881911E-3</v>
      </c>
      <c r="AI42">
        <f t="shared" si="38"/>
        <v>-2.2490264098692231E-3</v>
      </c>
      <c r="AJ42">
        <f t="shared" si="39"/>
        <v>-367.7722616768142</v>
      </c>
      <c r="AK42">
        <f t="shared" si="61"/>
        <v>-240.27796619335766</v>
      </c>
      <c r="AL42">
        <f t="shared" si="40"/>
        <v>-608.05247689658177</v>
      </c>
      <c r="AN42">
        <f t="shared" si="41"/>
        <v>0</v>
      </c>
      <c r="AO42">
        <f t="shared" si="42"/>
        <v>0</v>
      </c>
      <c r="AP42">
        <f t="shared" si="43"/>
        <v>-3.2219290796781575E-10</v>
      </c>
      <c r="AQ42">
        <f t="shared" si="44"/>
        <v>-2.7069890692629008E-5</v>
      </c>
      <c r="AR42">
        <f t="shared" si="45"/>
        <v>-2.7070212885536978E-5</v>
      </c>
      <c r="AS42">
        <f t="shared" si="46"/>
        <v>-4.4266591860811797</v>
      </c>
      <c r="AT42">
        <f t="shared" si="47"/>
        <v>-2.8920850675720908</v>
      </c>
      <c r="AU42">
        <f t="shared" si="48"/>
        <v>-7.318771323866156</v>
      </c>
      <c r="AW42">
        <v>39</v>
      </c>
      <c r="AX42">
        <f>IF(Z42&gt;0, (R42*SUMPRODUCT(K42:$K$98, X42:$X$98)-K42*$AZ$3)/Z42, 0)</f>
        <v>-5724651422637.6563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0.80323853099999998</v>
      </c>
      <c r="Q43" s="5">
        <f t="shared" si="60"/>
        <v>50</v>
      </c>
      <c r="R43">
        <f t="shared" si="31"/>
        <v>1000000</v>
      </c>
      <c r="S43">
        <f t="shared" si="32"/>
        <v>-27368043229009.141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-3064.7701125140093</v>
      </c>
      <c r="AC43">
        <f t="shared" si="33"/>
        <v>-2736.4019097484493</v>
      </c>
      <c r="AE43">
        <f t="shared" si="34"/>
        <v>0</v>
      </c>
      <c r="AF43">
        <f t="shared" si="35"/>
        <v>0</v>
      </c>
      <c r="AG43">
        <f t="shared" si="36"/>
        <v>-4.9992648119759654E-9</v>
      </c>
      <c r="AH43">
        <f t="shared" si="37"/>
        <v>-4.300246881921415E-4</v>
      </c>
      <c r="AI43">
        <f t="shared" si="38"/>
        <v>-4.3002968745695346E-4</v>
      </c>
      <c r="AJ43">
        <f t="shared" si="39"/>
        <v>-328.36820276556</v>
      </c>
      <c r="AK43">
        <f t="shared" si="61"/>
        <v>-214.53390787598067</v>
      </c>
      <c r="AL43">
        <f t="shared" si="40"/>
        <v>-542.90254067122805</v>
      </c>
      <c r="AN43">
        <f t="shared" si="41"/>
        <v>0</v>
      </c>
      <c r="AO43">
        <f t="shared" si="42"/>
        <v>0</v>
      </c>
      <c r="AP43">
        <f t="shared" si="43"/>
        <v>-5.3726089994152747E-11</v>
      </c>
      <c r="AQ43">
        <f t="shared" si="44"/>
        <v>-4.6213885374051161E-6</v>
      </c>
      <c r="AR43">
        <f t="shared" si="45"/>
        <v>-4.6214422634951094E-6</v>
      </c>
      <c r="AS43">
        <f t="shared" si="46"/>
        <v>-3.5289068046042704</v>
      </c>
      <c r="AT43">
        <f t="shared" si="47"/>
        <v>-2.3055526112021498</v>
      </c>
      <c r="AU43">
        <f t="shared" si="48"/>
        <v>-5.8344640372486829</v>
      </c>
      <c r="AW43">
        <v>40</v>
      </c>
      <c r="AX43">
        <f>IF(Z43&gt;0, (R43*SUMPRODUCT(K43:$K$98, X43:$X$98)-K43*$AZ$3)/Z43, 0)</f>
        <v>-27368043229009.141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0.80709142899999997</v>
      </c>
      <c r="Q44" s="5">
        <f t="shared" si="60"/>
        <v>50</v>
      </c>
      <c r="R44">
        <f t="shared" si="31"/>
        <v>1000000</v>
      </c>
      <c r="S44">
        <f t="shared" si="32"/>
        <v>-133595450392100.53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-2736.4019097484493</v>
      </c>
      <c r="AC44">
        <f t="shared" si="33"/>
        <v>-2443.2159948739004</v>
      </c>
      <c r="AE44">
        <f t="shared" si="34"/>
        <v>0</v>
      </c>
      <c r="AF44">
        <f t="shared" si="35"/>
        <v>0</v>
      </c>
      <c r="AG44">
        <f t="shared" si="36"/>
        <v>-9.1440838280910771E-10</v>
      </c>
      <c r="AH44">
        <f t="shared" si="37"/>
        <v>-8.0697275620941953E-5</v>
      </c>
      <c r="AI44">
        <f t="shared" si="38"/>
        <v>-8.069819002932476E-5</v>
      </c>
      <c r="AJ44">
        <f t="shared" si="39"/>
        <v>-293.18591487454887</v>
      </c>
      <c r="AK44">
        <f t="shared" si="61"/>
        <v>-191.54813368239147</v>
      </c>
      <c r="AL44">
        <f t="shared" si="40"/>
        <v>-484.73412925513037</v>
      </c>
      <c r="AN44">
        <f t="shared" si="41"/>
        <v>0</v>
      </c>
      <c r="AO44">
        <f t="shared" si="42"/>
        <v>0</v>
      </c>
      <c r="AP44">
        <f t="shared" si="43"/>
        <v>-8.7740735234356068E-12</v>
      </c>
      <c r="AQ44">
        <f t="shared" si="44"/>
        <v>-7.7431904907077384E-7</v>
      </c>
      <c r="AR44">
        <f t="shared" si="45"/>
        <v>-7.7432782314429721E-7</v>
      </c>
      <c r="AS44">
        <f t="shared" si="46"/>
        <v>-2.8132230866501664</v>
      </c>
      <c r="AT44">
        <f t="shared" si="47"/>
        <v>-1.8379724418570098</v>
      </c>
      <c r="AU44">
        <f t="shared" si="48"/>
        <v>-4.6511963028349994</v>
      </c>
      <c r="AW44">
        <v>41</v>
      </c>
      <c r="AX44">
        <f>IF(Z44&gt;0, (R44*SUMPRODUCT(K44:$K$98, X44:$X$98)-K44*$AZ$3)/Z44, 0)</f>
        <v>-133595450392100.53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0.81105379099999997</v>
      </c>
      <c r="Q45" s="5">
        <f t="shared" si="60"/>
        <v>50</v>
      </c>
      <c r="R45">
        <f t="shared" si="31"/>
        <v>1000000</v>
      </c>
      <c r="S45">
        <f t="shared" si="32"/>
        <v>-666578257451216.88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-2443.2159948739004</v>
      </c>
      <c r="AC45">
        <f t="shared" si="33"/>
        <v>-2181.4428532411321</v>
      </c>
      <c r="AE45">
        <f t="shared" si="34"/>
        <v>0</v>
      </c>
      <c r="AF45">
        <f t="shared" si="35"/>
        <v>0</v>
      </c>
      <c r="AG45">
        <f t="shared" si="36"/>
        <v>-1.6362991358151069E-10</v>
      </c>
      <c r="AH45">
        <f t="shared" si="37"/>
        <v>-1.4832687707990118E-5</v>
      </c>
      <c r="AI45">
        <f t="shared" si="38"/>
        <v>-1.48328513379037E-5</v>
      </c>
      <c r="AJ45">
        <f t="shared" si="39"/>
        <v>-261.77314163276833</v>
      </c>
      <c r="AK45">
        <f t="shared" si="61"/>
        <v>-171.02511964117303</v>
      </c>
      <c r="AL45">
        <f t="shared" si="40"/>
        <v>-432.79827610679268</v>
      </c>
      <c r="AN45">
        <f t="shared" si="41"/>
        <v>0</v>
      </c>
      <c r="AO45">
        <f t="shared" si="42"/>
        <v>0</v>
      </c>
      <c r="AP45">
        <f t="shared" si="43"/>
        <v>-1.4018635665232814E-12</v>
      </c>
      <c r="AQ45">
        <f t="shared" si="44"/>
        <v>-1.2707581417312809E-7</v>
      </c>
      <c r="AR45">
        <f t="shared" si="45"/>
        <v>-1.2707721603669464E-7</v>
      </c>
      <c r="AS45">
        <f t="shared" si="46"/>
        <v>-2.2426842495795487</v>
      </c>
      <c r="AT45">
        <f t="shared" si="47"/>
        <v>-1.4652203801709802</v>
      </c>
      <c r="AU45">
        <f t="shared" si="48"/>
        <v>-3.7079047568277446</v>
      </c>
      <c r="AW45">
        <v>42</v>
      </c>
      <c r="AX45">
        <f>IF(Z45&gt;0, (R45*SUMPRODUCT(K45:$K$98, X45:$X$98)-K45*$AZ$3)/Z45, 0)</f>
        <v>-666578257451216.88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0.81525055400000002</v>
      </c>
      <c r="Q46" s="5">
        <f t="shared" si="60"/>
        <v>50</v>
      </c>
      <c r="R46">
        <f t="shared" si="31"/>
        <v>1000000</v>
      </c>
      <c r="S46">
        <f t="shared" si="32"/>
        <v>-3405785666825317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-2181.4428532411321</v>
      </c>
      <c r="AC46">
        <f t="shared" si="33"/>
        <v>-1947.7168333618802</v>
      </c>
      <c r="AE46">
        <f t="shared" si="34"/>
        <v>0</v>
      </c>
      <c r="AF46">
        <f t="shared" si="35"/>
        <v>0</v>
      </c>
      <c r="AG46">
        <f t="shared" si="36"/>
        <v>-2.8594236747396862E-11</v>
      </c>
      <c r="AH46">
        <f t="shared" si="37"/>
        <v>-2.6679875539659743E-6</v>
      </c>
      <c r="AI46">
        <f t="shared" si="38"/>
        <v>-2.6680161482027219E-6</v>
      </c>
      <c r="AJ46">
        <f t="shared" si="39"/>
        <v>-233.72601987925191</v>
      </c>
      <c r="AK46">
        <f t="shared" si="61"/>
        <v>-152.70099972687925</v>
      </c>
      <c r="AL46">
        <f t="shared" si="40"/>
        <v>-386.4270222741473</v>
      </c>
      <c r="AN46">
        <f t="shared" si="41"/>
        <v>0</v>
      </c>
      <c r="AO46">
        <f t="shared" si="42"/>
        <v>0</v>
      </c>
      <c r="AP46">
        <f t="shared" si="43"/>
        <v>-2.187275728727924E-13</v>
      </c>
      <c r="AQ46">
        <f t="shared" si="44"/>
        <v>-2.0408393736437873E-8</v>
      </c>
      <c r="AR46">
        <f t="shared" si="45"/>
        <v>-2.040861246401075E-8</v>
      </c>
      <c r="AS46">
        <f t="shared" si="46"/>
        <v>-1.787854157361302</v>
      </c>
      <c r="AT46">
        <f t="shared" si="47"/>
        <v>-1.1680647166967961</v>
      </c>
      <c r="AU46">
        <f t="shared" si="48"/>
        <v>-2.955918894466711</v>
      </c>
      <c r="AW46">
        <v>43</v>
      </c>
      <c r="AX46">
        <f>IF(Z46&gt;0, (R46*SUMPRODUCT(K46:$K$98, X46:$X$98)-K46*$AZ$3)/Z46, 0)</f>
        <v>-3405785666825317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0.81969331899999998</v>
      </c>
      <c r="Q47" s="5">
        <f t="shared" si="60"/>
        <v>50</v>
      </c>
      <c r="R47">
        <f t="shared" si="31"/>
        <v>1000000</v>
      </c>
      <c r="S47">
        <f t="shared" si="32"/>
        <v>-1.7855318663021884E+16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-1947.7168333618802</v>
      </c>
      <c r="AC47">
        <f t="shared" si="33"/>
        <v>-1739.032886948067</v>
      </c>
      <c r="AE47">
        <f t="shared" si="34"/>
        <v>0</v>
      </c>
      <c r="AF47">
        <f t="shared" si="35"/>
        <v>0</v>
      </c>
      <c r="AG47">
        <f t="shared" si="36"/>
        <v>-4.8697895561773983E-12</v>
      </c>
      <c r="AH47">
        <f t="shared" si="37"/>
        <v>-4.6877009647490995E-7</v>
      </c>
      <c r="AI47">
        <f t="shared" si="38"/>
        <v>-4.6877496626446613E-7</v>
      </c>
      <c r="AJ47">
        <f t="shared" si="39"/>
        <v>-208.68394641381315</v>
      </c>
      <c r="AK47">
        <f t="shared" si="61"/>
        <v>-136.34017833533161</v>
      </c>
      <c r="AL47">
        <f t="shared" si="40"/>
        <v>-345.02412521791973</v>
      </c>
      <c r="AN47">
        <f t="shared" si="41"/>
        <v>0</v>
      </c>
      <c r="AO47">
        <f t="shared" si="42"/>
        <v>0</v>
      </c>
      <c r="AP47">
        <f t="shared" si="43"/>
        <v>-3.3259613374241901E-14</v>
      </c>
      <c r="AQ47">
        <f t="shared" si="44"/>
        <v>-3.2015987529448848E-9</v>
      </c>
      <c r="AR47">
        <f t="shared" si="45"/>
        <v>-3.201632012558259E-9</v>
      </c>
      <c r="AS47">
        <f t="shared" si="46"/>
        <v>-1.4252663888380972</v>
      </c>
      <c r="AT47">
        <f t="shared" si="47"/>
        <v>-0.9311740407870579</v>
      </c>
      <c r="AU47">
        <f t="shared" si="48"/>
        <v>-2.3564404328267869</v>
      </c>
      <c r="AW47">
        <v>44</v>
      </c>
      <c r="AX47">
        <f>IF(Z47&gt;0, (R47*SUMPRODUCT(K47:$K$98, X47:$X$98)-K47*$AZ$3)/Z47, 0)</f>
        <v>-1.7855318663021884E+16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0.82421808699999999</v>
      </c>
      <c r="Q48" s="5">
        <f t="shared" si="60"/>
        <v>50</v>
      </c>
      <c r="R48">
        <f t="shared" si="31"/>
        <v>1000000</v>
      </c>
      <c r="S48">
        <f t="shared" si="32"/>
        <v>-9.6163981448918736E+16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-1739.032886948067</v>
      </c>
      <c r="AC48">
        <f t="shared" si="33"/>
        <v>-1552.7079347778567</v>
      </c>
      <c r="AE48">
        <f t="shared" si="34"/>
        <v>0</v>
      </c>
      <c r="AF48">
        <f t="shared" si="35"/>
        <v>0</v>
      </c>
      <c r="AG48">
        <f t="shared" si="36"/>
        <v>-8.0732302853050981E-13</v>
      </c>
      <c r="AH48">
        <f t="shared" si="37"/>
        <v>-8.0275372641702283E-8</v>
      </c>
      <c r="AI48">
        <f t="shared" si="38"/>
        <v>-8.027617996473082E-8</v>
      </c>
      <c r="AJ48">
        <f t="shared" si="39"/>
        <v>-186.32495217021028</v>
      </c>
      <c r="AK48">
        <f t="shared" si="61"/>
        <v>-121.7323020863647</v>
      </c>
      <c r="AL48">
        <f t="shared" si="40"/>
        <v>-308.05725433685114</v>
      </c>
      <c r="AN48">
        <f t="shared" si="41"/>
        <v>0</v>
      </c>
      <c r="AO48">
        <f t="shared" si="42"/>
        <v>0</v>
      </c>
      <c r="AP48">
        <f t="shared" si="43"/>
        <v>-4.923073509662683E-15</v>
      </c>
      <c r="AQ48">
        <f t="shared" si="44"/>
        <v>-4.8952098052995125E-10</v>
      </c>
      <c r="AR48">
        <f t="shared" si="45"/>
        <v>-4.8952590360346096E-10</v>
      </c>
      <c r="AS48">
        <f t="shared" si="46"/>
        <v>-1.136213639152575</v>
      </c>
      <c r="AT48">
        <f t="shared" si="47"/>
        <v>-0.74232624425749205</v>
      </c>
      <c r="AU48">
        <f t="shared" si="48"/>
        <v>-1.8785398838995928</v>
      </c>
      <c r="AW48">
        <v>45</v>
      </c>
      <c r="AX48">
        <f>IF(Z48&gt;0, (R48*SUMPRODUCT(K48:$K$98, X48:$X$98)-K48*$AZ$3)/Z48, 0)</f>
        <v>-9.6163981448918736E+16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0.82894669600000004</v>
      </c>
      <c r="Q49" s="5">
        <f t="shared" si="60"/>
        <v>50</v>
      </c>
      <c r="R49">
        <f t="shared" si="31"/>
        <v>1000000</v>
      </c>
      <c r="S49">
        <f t="shared" si="32"/>
        <v>-5.331197534592361E+17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-1552.7079347778567</v>
      </c>
      <c r="AC49">
        <f t="shared" si="33"/>
        <v>-1386.3463703378</v>
      </c>
      <c r="AE49">
        <f t="shared" si="34"/>
        <v>0</v>
      </c>
      <c r="AF49">
        <f t="shared" si="35"/>
        <v>0</v>
      </c>
      <c r="AG49">
        <f t="shared" si="36"/>
        <v>-1.3002204114012484E-13</v>
      </c>
      <c r="AH49">
        <f t="shared" si="37"/>
        <v>-1.3384555142101598E-8</v>
      </c>
      <c r="AI49">
        <f t="shared" si="38"/>
        <v>-1.3384685164142739E-8</v>
      </c>
      <c r="AJ49">
        <f t="shared" si="39"/>
        <v>-166.36156444005678</v>
      </c>
      <c r="AK49">
        <f t="shared" si="61"/>
        <v>-108.68955543444999</v>
      </c>
      <c r="AL49">
        <f t="shared" si="40"/>
        <v>-275.05111988789145</v>
      </c>
      <c r="AN49">
        <f t="shared" si="41"/>
        <v>0</v>
      </c>
      <c r="AO49">
        <f t="shared" si="42"/>
        <v>0</v>
      </c>
      <c r="AP49">
        <f t="shared" si="43"/>
        <v>-7.0792612014825966E-16</v>
      </c>
      <c r="AQ49">
        <f t="shared" si="44"/>
        <v>-7.2874384285714375E-11</v>
      </c>
      <c r="AR49">
        <f t="shared" si="45"/>
        <v>-7.2875092211834527E-11</v>
      </c>
      <c r="AS49">
        <f t="shared" si="46"/>
        <v>-0.90578255673529562</v>
      </c>
      <c r="AT49">
        <f t="shared" si="47"/>
        <v>-0.59177793706858195</v>
      </c>
      <c r="AU49">
        <f t="shared" si="48"/>
        <v>-1.4975604938767526</v>
      </c>
      <c r="AW49">
        <v>46</v>
      </c>
      <c r="AX49">
        <f>IF(Z49&gt;0, (R49*SUMPRODUCT(K49:$K$98, X49:$X$98)-K49*$AZ$3)/Z49, 0)</f>
        <v>-5.331197534592361E+17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0.83370721699999994</v>
      </c>
      <c r="Q50" s="5">
        <f t="shared" si="60"/>
        <v>50</v>
      </c>
      <c r="R50">
        <f t="shared" si="31"/>
        <v>1000000</v>
      </c>
      <c r="S50">
        <f t="shared" si="32"/>
        <v>-3.0455646814756767E+18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-1386.3463703378</v>
      </c>
      <c r="AC50">
        <f t="shared" si="33"/>
        <v>-1237.8092592302421</v>
      </c>
      <c r="AE50">
        <f t="shared" si="34"/>
        <v>0</v>
      </c>
      <c r="AF50">
        <f t="shared" si="35"/>
        <v>0</v>
      </c>
      <c r="AG50">
        <f t="shared" si="36"/>
        <v>-2.0321506661130617E-14</v>
      </c>
      <c r="AH50">
        <f t="shared" si="37"/>
        <v>-2.1680062813518594E-9</v>
      </c>
      <c r="AI50">
        <f t="shared" si="38"/>
        <v>-2.1680266028585205E-9</v>
      </c>
      <c r="AJ50">
        <f t="shared" si="39"/>
        <v>-148.53711110755785</v>
      </c>
      <c r="AK50">
        <f t="shared" si="61"/>
        <v>-97.044245923646002</v>
      </c>
      <c r="AL50">
        <f t="shared" si="40"/>
        <v>-245.58135703337189</v>
      </c>
      <c r="AN50">
        <f t="shared" si="41"/>
        <v>0</v>
      </c>
      <c r="AO50">
        <f t="shared" si="42"/>
        <v>0</v>
      </c>
      <c r="AP50">
        <f t="shared" si="43"/>
        <v>-9.8789056675324941E-17</v>
      </c>
      <c r="AQ50">
        <f t="shared" si="44"/>
        <v>-1.0539341347685947E-11</v>
      </c>
      <c r="AR50">
        <f t="shared" si="45"/>
        <v>-1.0539440136742623E-11</v>
      </c>
      <c r="AS50">
        <f t="shared" si="46"/>
        <v>-0.72208430862365836</v>
      </c>
      <c r="AT50">
        <f t="shared" si="47"/>
        <v>-0.4717617483009921</v>
      </c>
      <c r="AU50">
        <f t="shared" si="48"/>
        <v>-1.1938460569351899</v>
      </c>
      <c r="AW50">
        <v>47</v>
      </c>
      <c r="AX50">
        <f>IF(Z50&gt;0, (R50*SUMPRODUCT(K50:$K$98, X50:$X$98)-K50*$AZ$3)/Z50, 0)</f>
        <v>-3.0455646814756767E+18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0.83838979800000002</v>
      </c>
      <c r="Q51" s="5">
        <f t="shared" si="60"/>
        <v>50</v>
      </c>
      <c r="R51">
        <f t="shared" si="31"/>
        <v>1000000</v>
      </c>
      <c r="S51">
        <f t="shared" si="32"/>
        <v>-1.7935825848243509E+19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-1237.8092592302421</v>
      </c>
      <c r="AC51">
        <f t="shared" si="33"/>
        <v>-1105.1868385984396</v>
      </c>
      <c r="AE51">
        <f t="shared" si="34"/>
        <v>0</v>
      </c>
      <c r="AF51">
        <f t="shared" si="35"/>
        <v>0</v>
      </c>
      <c r="AG51">
        <f t="shared" si="36"/>
        <v>-3.0809477298383582E-15</v>
      </c>
      <c r="AH51">
        <f t="shared" si="37"/>
        <v>-3.4074687729361904E-10</v>
      </c>
      <c r="AI51">
        <f t="shared" si="38"/>
        <v>-3.4074995824134889E-10</v>
      </c>
      <c r="AJ51">
        <f t="shared" si="39"/>
        <v>-132.62242063180247</v>
      </c>
      <c r="AK51">
        <f t="shared" si="61"/>
        <v>-86.646648146116959</v>
      </c>
      <c r="AL51">
        <f t="shared" si="40"/>
        <v>-219.26906877826019</v>
      </c>
      <c r="AN51">
        <f t="shared" si="41"/>
        <v>0</v>
      </c>
      <c r="AO51">
        <f t="shared" si="42"/>
        <v>0</v>
      </c>
      <c r="AP51">
        <f t="shared" si="43"/>
        <v>-1.3372704319585234E-17</v>
      </c>
      <c r="AQ51">
        <f t="shared" si="44"/>
        <v>-1.4789953084042184E-12</v>
      </c>
      <c r="AR51">
        <f t="shared" si="45"/>
        <v>-1.479008681108538E-12</v>
      </c>
      <c r="AS51">
        <f t="shared" si="46"/>
        <v>-0.57564118991067803</v>
      </c>
      <c r="AT51">
        <f t="shared" si="47"/>
        <v>-0.37608557740833576</v>
      </c>
      <c r="AU51">
        <f t="shared" si="48"/>
        <v>-0.95172676732049288</v>
      </c>
      <c r="AW51">
        <v>48</v>
      </c>
      <c r="AX51">
        <f>IF(Z51&gt;0, (R51*SUMPRODUCT(K51:$K$98, X51:$X$98)-K51*$AZ$3)/Z51, 0)</f>
        <v>-1.7935825848243509E+19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0.84318435700000005</v>
      </c>
      <c r="Q52" s="5">
        <f t="shared" si="60"/>
        <v>50</v>
      </c>
      <c r="R52">
        <f t="shared" si="31"/>
        <v>1000000</v>
      </c>
      <c r="S52">
        <f t="shared" si="32"/>
        <v>-1.0907645734757307E+20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-1105.1868385984396</v>
      </c>
      <c r="AC52">
        <f t="shared" si="33"/>
        <v>-986.77396303432238</v>
      </c>
      <c r="AE52">
        <f t="shared" si="34"/>
        <v>0</v>
      </c>
      <c r="AF52">
        <f t="shared" si="35"/>
        <v>0</v>
      </c>
      <c r="AG52">
        <f t="shared" si="36"/>
        <v>-4.523313220056087E-16</v>
      </c>
      <c r="AH52">
        <f t="shared" si="37"/>
        <v>-5.1956138610687317E-11</v>
      </c>
      <c r="AI52">
        <f t="shared" si="38"/>
        <v>-5.1956590942009324E-11</v>
      </c>
      <c r="AJ52">
        <f t="shared" si="39"/>
        <v>-118.41287556411726</v>
      </c>
      <c r="AK52">
        <f t="shared" si="61"/>
        <v>-77.363078701890785</v>
      </c>
      <c r="AL52">
        <f t="shared" si="40"/>
        <v>-195.77595426606001</v>
      </c>
      <c r="AN52">
        <f t="shared" si="41"/>
        <v>0</v>
      </c>
      <c r="AO52">
        <f t="shared" si="42"/>
        <v>0</v>
      </c>
      <c r="AP52">
        <f t="shared" si="43"/>
        <v>-1.7529662351149845E-18</v>
      </c>
      <c r="AQ52">
        <f t="shared" si="44"/>
        <v>-2.0135098380465352E-13</v>
      </c>
      <c r="AR52">
        <f t="shared" si="45"/>
        <v>-2.0135273677088864E-13</v>
      </c>
      <c r="AS52">
        <f t="shared" si="46"/>
        <v>-0.45889763226300734</v>
      </c>
      <c r="AT52">
        <f t="shared" si="47"/>
        <v>-0.29981311974516806</v>
      </c>
      <c r="AU52">
        <f t="shared" si="48"/>
        <v>-0.7587107520083769</v>
      </c>
      <c r="AW52">
        <v>49</v>
      </c>
      <c r="AX52">
        <f>IF(Z52&gt;0, (R52*SUMPRODUCT(K52:$K$98, X52:$X$98)-K52*$AZ$3)/Z52, 0)</f>
        <v>-1.0907645734757307E+20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0.84806285100000001</v>
      </c>
      <c r="Q53" s="5">
        <f t="shared" si="60"/>
        <v>50</v>
      </c>
      <c r="R53">
        <f t="shared" si="31"/>
        <v>1000000</v>
      </c>
      <c r="S53">
        <f t="shared" si="32"/>
        <v>-6.8614661310643254E+20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-986.77396303432238</v>
      </c>
      <c r="AC53">
        <f t="shared" si="33"/>
        <v>-881.04818128064505</v>
      </c>
      <c r="AE53">
        <f t="shared" si="34"/>
        <v>0</v>
      </c>
      <c r="AF53">
        <f t="shared" si="35"/>
        <v>0</v>
      </c>
      <c r="AG53">
        <f t="shared" si="36"/>
        <v>-6.4202618248877093E-17</v>
      </c>
      <c r="AH53">
        <f t="shared" si="37"/>
        <v>-7.6721078107335098E-12</v>
      </c>
      <c r="AI53">
        <f t="shared" si="38"/>
        <v>-7.6721720133517593E-12</v>
      </c>
      <c r="AJ53">
        <f t="shared" si="39"/>
        <v>-105.72578175367732</v>
      </c>
      <c r="AK53">
        <f t="shared" si="61"/>
        <v>-69.074177412402577</v>
      </c>
      <c r="AL53">
        <f t="shared" si="40"/>
        <v>-174.79995916608758</v>
      </c>
      <c r="AN53">
        <f t="shared" si="41"/>
        <v>0</v>
      </c>
      <c r="AO53">
        <f t="shared" si="42"/>
        <v>0</v>
      </c>
      <c r="AP53">
        <f t="shared" si="43"/>
        <v>-2.2215270509418278E-19</v>
      </c>
      <c r="AQ53">
        <f t="shared" si="44"/>
        <v>-2.6546884697470534E-14</v>
      </c>
      <c r="AR53">
        <f t="shared" si="45"/>
        <v>-2.6547106850175629E-14</v>
      </c>
      <c r="AS53">
        <f t="shared" si="46"/>
        <v>-0.36583038286273323</v>
      </c>
      <c r="AT53">
        <f t="shared" si="47"/>
        <v>-0.23900918347031924</v>
      </c>
      <c r="AU53">
        <f t="shared" si="48"/>
        <v>-0.604839566333079</v>
      </c>
      <c r="AW53">
        <v>50</v>
      </c>
      <c r="AX53">
        <f>IF(Z53&gt;0, (R53*SUMPRODUCT(K53:$K$98, X53:$X$98)-K53*$AZ$3)/Z53, 0)</f>
        <v>-6.8614661310643254E+20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0.85299375700000002</v>
      </c>
      <c r="Q54" s="5">
        <f t="shared" si="60"/>
        <v>50</v>
      </c>
      <c r="R54">
        <f t="shared" si="31"/>
        <v>1000000</v>
      </c>
      <c r="S54">
        <f t="shared" si="32"/>
        <v>-4.4715546616318426E+21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-881.04818128064505</v>
      </c>
      <c r="AC54">
        <f t="shared" si="33"/>
        <v>-786.65016185771867</v>
      </c>
      <c r="AE54">
        <f t="shared" si="34"/>
        <v>0</v>
      </c>
      <c r="AF54">
        <f t="shared" si="35"/>
        <v>0</v>
      </c>
      <c r="AG54">
        <f t="shared" si="36"/>
        <v>-8.7961595170418838E-18</v>
      </c>
      <c r="AH54">
        <f t="shared" si="37"/>
        <v>-1.0952886509869288E-12</v>
      </c>
      <c r="AI54">
        <f t="shared" si="38"/>
        <v>-1.0952974471464457E-12</v>
      </c>
      <c r="AJ54">
        <f t="shared" si="39"/>
        <v>-94.398019422926382</v>
      </c>
      <c r="AK54">
        <f t="shared" si="61"/>
        <v>-61.673372689645163</v>
      </c>
      <c r="AL54">
        <f t="shared" si="40"/>
        <v>-156.07139211257265</v>
      </c>
      <c r="AN54">
        <f t="shared" si="41"/>
        <v>0</v>
      </c>
      <c r="AO54">
        <f t="shared" si="42"/>
        <v>0</v>
      </c>
      <c r="AP54">
        <f t="shared" si="43"/>
        <v>-2.7175274551107967E-20</v>
      </c>
      <c r="AQ54">
        <f t="shared" si="44"/>
        <v>-3.3838369740357145E-15</v>
      </c>
      <c r="AR54">
        <f t="shared" si="45"/>
        <v>-3.3838641493102652E-15</v>
      </c>
      <c r="AS54">
        <f t="shared" si="46"/>
        <v>-0.29163774144031723</v>
      </c>
      <c r="AT54">
        <f t="shared" si="47"/>
        <v>-0.19053665774100703</v>
      </c>
      <c r="AU54">
        <f t="shared" si="48"/>
        <v>-0.48217439918132771</v>
      </c>
      <c r="AW54">
        <v>51</v>
      </c>
      <c r="AX54">
        <f>IF(Z54&gt;0, (R54*SUMPRODUCT(K54:$K$98, X54:$X$98)-K54*$AZ$3)/Z54, 0)</f>
        <v>-4.4715546616318426E+21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0.85794593600000002</v>
      </c>
      <c r="Q55" s="5">
        <f t="shared" si="60"/>
        <v>50</v>
      </c>
      <c r="R55">
        <f t="shared" si="31"/>
        <v>1000000</v>
      </c>
      <c r="S55">
        <f t="shared" si="32"/>
        <v>-3.0233522531454593E+22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-786.65016185771867</v>
      </c>
      <c r="AC55">
        <f t="shared" si="33"/>
        <v>-702.36621594439168</v>
      </c>
      <c r="AE55">
        <f t="shared" si="34"/>
        <v>0</v>
      </c>
      <c r="AF55">
        <f t="shared" si="35"/>
        <v>0</v>
      </c>
      <c r="AG55">
        <f t="shared" si="36"/>
        <v>-1.1615686118176576E-18</v>
      </c>
      <c r="AH55">
        <f t="shared" si="37"/>
        <v>-1.5093258620107615E-13</v>
      </c>
      <c r="AI55">
        <f t="shared" si="38"/>
        <v>-1.5093374776968796E-13</v>
      </c>
      <c r="AJ55">
        <f t="shared" si="39"/>
        <v>-84.283945913326988</v>
      </c>
      <c r="AK55">
        <f t="shared" si="61"/>
        <v>-55.065511330040309</v>
      </c>
      <c r="AL55">
        <f t="shared" si="40"/>
        <v>-139.34945724336745</v>
      </c>
      <c r="AN55">
        <f t="shared" si="41"/>
        <v>0</v>
      </c>
      <c r="AO55">
        <f t="shared" si="42"/>
        <v>0</v>
      </c>
      <c r="AP55">
        <f t="shared" si="43"/>
        <v>-3.2041120042764113E-21</v>
      </c>
      <c r="AQ55">
        <f t="shared" si="44"/>
        <v>-4.1633779215727325E-16</v>
      </c>
      <c r="AR55">
        <f t="shared" si="45"/>
        <v>-4.1634099626927749E-16</v>
      </c>
      <c r="AS55">
        <f t="shared" si="46"/>
        <v>-0.23249182193902801</v>
      </c>
      <c r="AT55">
        <f t="shared" si="47"/>
        <v>-0.151894657000165</v>
      </c>
      <c r="AU55">
        <f t="shared" si="48"/>
        <v>-0.38438647893919342</v>
      </c>
      <c r="AW55">
        <v>52</v>
      </c>
      <c r="AX55">
        <f>IF(Z55&gt;0, (R55*SUMPRODUCT(K55:$K$98, X55:$X$98)-K55*$AZ$3)/Z55, 0)</f>
        <v>-3.0233522531454593E+22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0.86292441799999997</v>
      </c>
      <c r="Q56" s="5">
        <f t="shared" si="60"/>
        <v>50</v>
      </c>
      <c r="R56">
        <f t="shared" si="31"/>
        <v>1000000</v>
      </c>
      <c r="S56">
        <f t="shared" si="32"/>
        <v>-2.1242646400739351E+23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-702.36621594439168</v>
      </c>
      <c r="AC56">
        <f t="shared" si="33"/>
        <v>-627.11269280749252</v>
      </c>
      <c r="AE56">
        <f t="shared" si="34"/>
        <v>0</v>
      </c>
      <c r="AF56">
        <f t="shared" si="35"/>
        <v>0</v>
      </c>
      <c r="AG56">
        <f t="shared" si="36"/>
        <v>-1.4760700737966099E-19</v>
      </c>
      <c r="AH56">
        <f t="shared" si="37"/>
        <v>-2.00469183663964E-14</v>
      </c>
      <c r="AI56">
        <f t="shared" si="38"/>
        <v>-2.004706597340378E-14</v>
      </c>
      <c r="AJ56">
        <f t="shared" si="39"/>
        <v>-75.253523136899162</v>
      </c>
      <c r="AK56">
        <f t="shared" si="61"/>
        <v>-49.165635116107424</v>
      </c>
      <c r="AL56">
        <f t="shared" si="40"/>
        <v>-124.4191582530066</v>
      </c>
      <c r="AN56">
        <f t="shared" si="41"/>
        <v>0</v>
      </c>
      <c r="AO56">
        <f t="shared" si="42"/>
        <v>0</v>
      </c>
      <c r="AP56">
        <f t="shared" si="43"/>
        <v>-3.6353964083626044E-22</v>
      </c>
      <c r="AQ56">
        <f t="shared" si="44"/>
        <v>-4.9373330116018494E-17</v>
      </c>
      <c r="AR56">
        <f t="shared" si="45"/>
        <v>-4.9373693655659331E-17</v>
      </c>
      <c r="AS56">
        <f t="shared" si="46"/>
        <v>-0.18534105703047529</v>
      </c>
      <c r="AT56">
        <f t="shared" si="47"/>
        <v>-0.1210894905932438</v>
      </c>
      <c r="AU56">
        <f t="shared" si="48"/>
        <v>-0.30643054762371913</v>
      </c>
      <c r="AW56">
        <v>53</v>
      </c>
      <c r="AX56">
        <f>IF(Z56&gt;0, (R56*SUMPRODUCT(K56:$K$98, X56:$X$98)-K56*$AZ$3)/Z56, 0)</f>
        <v>-2.1242646400739351E+23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0.86793829099999997</v>
      </c>
      <c r="Q57" s="5">
        <f t="shared" si="60"/>
        <v>50</v>
      </c>
      <c r="R57">
        <f t="shared" si="31"/>
        <v>1000000</v>
      </c>
      <c r="S57">
        <f t="shared" si="32"/>
        <v>-1.5538573666938172E+24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-627.11269280749252</v>
      </c>
      <c r="AC57">
        <f t="shared" si="33"/>
        <v>-559.92204714954687</v>
      </c>
      <c r="AE57">
        <f t="shared" si="34"/>
        <v>0</v>
      </c>
      <c r="AF57">
        <f t="shared" si="35"/>
        <v>0</v>
      </c>
      <c r="AG57">
        <f t="shared" si="36"/>
        <v>-1.8017163581137039E-20</v>
      </c>
      <c r="AH57">
        <f t="shared" si="37"/>
        <v>-2.5622754744945472E-15</v>
      </c>
      <c r="AI57">
        <f t="shared" si="38"/>
        <v>-2.5622934916581283E-15</v>
      </c>
      <c r="AJ57">
        <f t="shared" si="39"/>
        <v>-67.190645657945652</v>
      </c>
      <c r="AK57">
        <f t="shared" si="61"/>
        <v>-43.89788849652448</v>
      </c>
      <c r="AL57">
        <f t="shared" si="40"/>
        <v>-111.08853415447012</v>
      </c>
      <c r="AN57">
        <f t="shared" si="41"/>
        <v>0</v>
      </c>
      <c r="AO57">
        <f t="shared" si="42"/>
        <v>0</v>
      </c>
      <c r="AP57">
        <f t="shared" si="43"/>
        <v>-3.9619883794392993E-23</v>
      </c>
      <c r="AQ57">
        <f t="shared" si="44"/>
        <v>-5.6344638317531731E-18</v>
      </c>
      <c r="AR57">
        <f t="shared" si="45"/>
        <v>-5.6345034516369672E-18</v>
      </c>
      <c r="AS57">
        <f t="shared" si="46"/>
        <v>-0.14775275592352935</v>
      </c>
      <c r="AT57">
        <f t="shared" si="47"/>
        <v>-9.6531800536705806E-2</v>
      </c>
      <c r="AU57">
        <f t="shared" si="48"/>
        <v>-0.24428455646023514</v>
      </c>
      <c r="AW57">
        <v>54</v>
      </c>
      <c r="AX57">
        <f>IF(Z57&gt;0, (R57*SUMPRODUCT(K57:$K$98, X57:$X$98)-K57*$AZ$3)/Z57, 0)</f>
        <v>-1.5538573666938172E+24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0.872959127</v>
      </c>
      <c r="Q58" s="5">
        <f t="shared" si="60"/>
        <v>50</v>
      </c>
      <c r="R58">
        <f t="shared" si="31"/>
        <v>1000000</v>
      </c>
      <c r="S58">
        <f t="shared" si="32"/>
        <v>-1.1853744877943327E+25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-559.92204714954687</v>
      </c>
      <c r="AC58">
        <f t="shared" si="33"/>
        <v>-499.9303992406667</v>
      </c>
      <c r="AE58">
        <f t="shared" si="34"/>
        <v>0</v>
      </c>
      <c r="AF58">
        <f t="shared" si="35"/>
        <v>0</v>
      </c>
      <c r="AG58">
        <f t="shared" si="36"/>
        <v>-2.1087445545200847E-21</v>
      </c>
      <c r="AH58">
        <f t="shared" si="37"/>
        <v>-3.1456494781611168E-16</v>
      </c>
      <c r="AI58">
        <f t="shared" si="38"/>
        <v>-3.1456705656066618E-16</v>
      </c>
      <c r="AJ58">
        <f t="shared" si="39"/>
        <v>-59.991647908880168</v>
      </c>
      <c r="AK58">
        <f t="shared" si="61"/>
        <v>-39.194543300468283</v>
      </c>
      <c r="AL58">
        <f t="shared" si="40"/>
        <v>-99.186191209348451</v>
      </c>
      <c r="AN58">
        <f t="shared" si="41"/>
        <v>0</v>
      </c>
      <c r="AO58">
        <f t="shared" si="42"/>
        <v>0</v>
      </c>
      <c r="AP58">
        <f t="shared" si="43"/>
        <v>-4.1403087387984878E-24</v>
      </c>
      <c r="AQ58">
        <f t="shared" si="44"/>
        <v>-6.1761677087490622E-19</v>
      </c>
      <c r="AR58">
        <f t="shared" si="45"/>
        <v>-6.1762091118364496E-19</v>
      </c>
      <c r="AS58">
        <f t="shared" si="46"/>
        <v>-0.11778759241352807</v>
      </c>
      <c r="AT58">
        <f t="shared" si="47"/>
        <v>-7.6954560376838163E-2</v>
      </c>
      <c r="AU58">
        <f t="shared" si="48"/>
        <v>-0.19474215279036622</v>
      </c>
      <c r="AW58">
        <v>55</v>
      </c>
      <c r="AX58">
        <f>IF(Z58&gt;0, (R58*SUMPRODUCT(K58:$K$98, X58:$X$98)-K58*$AZ$3)/Z58, 0)</f>
        <v>-1.1853744877943327E+25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0.877957722</v>
      </c>
      <c r="Q59" s="5">
        <f t="shared" si="60"/>
        <v>50</v>
      </c>
      <c r="R59">
        <f t="shared" si="31"/>
        <v>1000000</v>
      </c>
      <c r="S59">
        <f t="shared" si="32"/>
        <v>-9.4461670833557722E+25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-499.9303992406667</v>
      </c>
      <c r="AC59">
        <f t="shared" si="33"/>
        <v>-446.3664278934524</v>
      </c>
      <c r="AE59">
        <f t="shared" si="34"/>
        <v>0</v>
      </c>
      <c r="AF59">
        <f t="shared" si="35"/>
        <v>0</v>
      </c>
      <c r="AG59">
        <f t="shared" si="36"/>
        <v>-2.3626854360852557E-22</v>
      </c>
      <c r="AH59">
        <f t="shared" si="37"/>
        <v>-3.7027771307327165E-17</v>
      </c>
      <c r="AI59">
        <f t="shared" si="38"/>
        <v>-3.7028007575870771E-17</v>
      </c>
      <c r="AJ59">
        <f t="shared" si="39"/>
        <v>-53.563971347214306</v>
      </c>
      <c r="AK59">
        <f t="shared" si="61"/>
        <v>-34.995127946846672</v>
      </c>
      <c r="AL59">
        <f t="shared" si="40"/>
        <v>-88.559099294060985</v>
      </c>
      <c r="AN59">
        <f t="shared" si="41"/>
        <v>0</v>
      </c>
      <c r="AO59">
        <f t="shared" si="42"/>
        <v>0</v>
      </c>
      <c r="AP59">
        <f t="shared" si="43"/>
        <v>-4.1418716314133001E-25</v>
      </c>
      <c r="AQ59">
        <f t="shared" si="44"/>
        <v>-6.4911000512360943E-20</v>
      </c>
      <c r="AR59">
        <f t="shared" si="45"/>
        <v>-6.491141469952408E-20</v>
      </c>
      <c r="AS59">
        <f t="shared" si="46"/>
        <v>-9.3899547523539365E-2</v>
      </c>
      <c r="AT59">
        <f t="shared" si="47"/>
        <v>-6.1347704382045704E-2</v>
      </c>
      <c r="AU59">
        <f t="shared" si="48"/>
        <v>-0.15524725190558508</v>
      </c>
      <c r="AW59">
        <v>56</v>
      </c>
      <c r="AX59">
        <f>IF(Z59&gt;0, (R59*SUMPRODUCT(K59:$K$98, X59:$X$98)-K59*$AZ$3)/Z59, 0)</f>
        <v>-9.4461670833557722E+25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0.88376105100000002</v>
      </c>
      <c r="Q60" s="5">
        <f t="shared" si="60"/>
        <v>50</v>
      </c>
      <c r="R60">
        <f t="shared" si="31"/>
        <v>1000000</v>
      </c>
      <c r="S60">
        <f t="shared" si="32"/>
        <v>-7.9387812401986653E+26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-446.3664278934524</v>
      </c>
      <c r="AC60">
        <f t="shared" si="33"/>
        <v>-398.54145347629679</v>
      </c>
      <c r="AE60">
        <f t="shared" si="34"/>
        <v>0</v>
      </c>
      <c r="AF60">
        <f t="shared" si="35"/>
        <v>0</v>
      </c>
      <c r="AG60">
        <f t="shared" si="36"/>
        <v>-2.5100921754730416E-23</v>
      </c>
      <c r="AH60">
        <f t="shared" si="37"/>
        <v>-4.1760987283541982E-18</v>
      </c>
      <c r="AI60">
        <f t="shared" si="38"/>
        <v>-4.1761238292759527E-18</v>
      </c>
      <c r="AJ60">
        <f t="shared" si="39"/>
        <v>-47.824974417155602</v>
      </c>
      <c r="AK60">
        <f t="shared" si="61"/>
        <v>-31.245649952541672</v>
      </c>
      <c r="AL60">
        <f t="shared" si="40"/>
        <v>-79.070624369697271</v>
      </c>
      <c r="AN60">
        <f t="shared" si="41"/>
        <v>0</v>
      </c>
      <c r="AO60">
        <f t="shared" si="42"/>
        <v>0</v>
      </c>
      <c r="AP60">
        <f t="shared" si="43"/>
        <v>-3.9288222233416451E-26</v>
      </c>
      <c r="AQ60">
        <f t="shared" si="44"/>
        <v>-6.5364729037230416E-21</v>
      </c>
      <c r="AR60">
        <f t="shared" si="45"/>
        <v>-6.5365121919452748E-21</v>
      </c>
      <c r="AS60">
        <f t="shared" si="46"/>
        <v>-7.4856144390576612E-2</v>
      </c>
      <c r="AT60">
        <f t="shared" si="47"/>
        <v>-4.8906014335176738E-2</v>
      </c>
      <c r="AU60">
        <f t="shared" si="48"/>
        <v>-0.12376215872575334</v>
      </c>
      <c r="AW60">
        <v>57</v>
      </c>
      <c r="AX60">
        <f>IF(Z60&gt;0, (R60*SUMPRODUCT(K60:$K$98, X60:$X$98)-K60*$AZ$3)/Z60, 0)</f>
        <v>-7.9387812401986653E+26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0.88953285599999998</v>
      </c>
      <c r="Q61" s="5">
        <f t="shared" si="60"/>
        <v>50</v>
      </c>
      <c r="R61">
        <f t="shared" si="31"/>
        <v>1000000</v>
      </c>
      <c r="S61">
        <f t="shared" si="32"/>
        <v>-7.0552394083101021E+27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-398.54145347629679</v>
      </c>
      <c r="AC61">
        <f t="shared" si="33"/>
        <v>-355.84058346097925</v>
      </c>
      <c r="AE61">
        <f t="shared" si="34"/>
        <v>0</v>
      </c>
      <c r="AF61">
        <f t="shared" si="35"/>
        <v>0</v>
      </c>
      <c r="AG61">
        <f t="shared" si="36"/>
        <v>-2.5218179204652358E-24</v>
      </c>
      <c r="AH61">
        <f t="shared" si="37"/>
        <v>-4.4656189233435752E-19</v>
      </c>
      <c r="AI61">
        <f t="shared" si="38"/>
        <v>-4.4656441415227795E-19</v>
      </c>
      <c r="AJ61">
        <f t="shared" si="39"/>
        <v>-42.700870015317548</v>
      </c>
      <c r="AK61">
        <f t="shared" si="61"/>
        <v>-27.897901743340778</v>
      </c>
      <c r="AL61">
        <f t="shared" si="40"/>
        <v>-70.59877175865833</v>
      </c>
      <c r="AN61">
        <f t="shared" si="41"/>
        <v>0</v>
      </c>
      <c r="AO61">
        <f t="shared" si="42"/>
        <v>0</v>
      </c>
      <c r="AP61">
        <f t="shared" si="43"/>
        <v>-3.5242638219898707E-27</v>
      </c>
      <c r="AQ61">
        <f t="shared" si="44"/>
        <v>-6.2407436661524336E-22</v>
      </c>
      <c r="AR61">
        <f t="shared" si="45"/>
        <v>-6.2407789087906528E-22</v>
      </c>
      <c r="AS61">
        <f t="shared" si="46"/>
        <v>-5.9674860005242893E-2</v>
      </c>
      <c r="AT61">
        <f t="shared" si="47"/>
        <v>-3.8987575203425329E-2</v>
      </c>
      <c r="AU61">
        <f t="shared" si="48"/>
        <v>-9.8662435208668228E-2</v>
      </c>
      <c r="AW61">
        <v>58</v>
      </c>
      <c r="AX61">
        <f>IF(Z61&gt;0, (R61*SUMPRODUCT(K61:$K$98, X61:$X$98)-K61*$AZ$3)/Z61, 0)</f>
        <v>-7.0552394083101021E+27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0.89526598199999996</v>
      </c>
      <c r="Q62" s="5">
        <f t="shared" si="60"/>
        <v>50</v>
      </c>
      <c r="R62">
        <f t="shared" si="31"/>
        <v>1000000</v>
      </c>
      <c r="S62">
        <f t="shared" si="32"/>
        <v>-6.6494813935548241E+28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-355.84058346097925</v>
      </c>
      <c r="AC62">
        <f t="shared" si="33"/>
        <v>-317.71480666158863</v>
      </c>
      <c r="AE62">
        <f t="shared" si="34"/>
        <v>0</v>
      </c>
      <c r="AF62">
        <f t="shared" si="35"/>
        <v>0</v>
      </c>
      <c r="AG62">
        <f t="shared" si="36"/>
        <v>-2.3890194427007618E-25</v>
      </c>
      <c r="AH62">
        <f t="shared" si="37"/>
        <v>-4.5153955939810142E-20</v>
      </c>
      <c r="AI62">
        <f t="shared" si="38"/>
        <v>-4.5154194841754409E-20</v>
      </c>
      <c r="AJ62">
        <f t="shared" si="39"/>
        <v>-38.125776799390621</v>
      </c>
      <c r="AK62">
        <f t="shared" si="61"/>
        <v>-24.90884084226855</v>
      </c>
      <c r="AL62">
        <f t="shared" si="40"/>
        <v>-63.034617641659167</v>
      </c>
      <c r="AN62">
        <f t="shared" si="41"/>
        <v>0</v>
      </c>
      <c r="AO62">
        <f t="shared" si="42"/>
        <v>0</v>
      </c>
      <c r="AP62">
        <f t="shared" si="43"/>
        <v>-2.9809613602601534E-28</v>
      </c>
      <c r="AQ62">
        <f t="shared" si="44"/>
        <v>-5.634202698965776E-23</v>
      </c>
      <c r="AR62">
        <f t="shared" si="45"/>
        <v>-5.6342325085793784E-23</v>
      </c>
      <c r="AS62">
        <f t="shared" si="46"/>
        <v>-4.7572433039893829E-2</v>
      </c>
      <c r="AT62">
        <f t="shared" si="47"/>
        <v>-3.1080656252730647E-2</v>
      </c>
      <c r="AU62">
        <f t="shared" si="48"/>
        <v>-7.8653089292624476E-2</v>
      </c>
      <c r="AW62">
        <v>59</v>
      </c>
      <c r="AX62">
        <f>IF(Z62&gt;0, (R62*SUMPRODUCT(K62:$K$98, X62:$X$98)-K62*$AZ$3)/Z62, 0)</f>
        <v>-6.6494813935548241E+28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0.900953271</v>
      </c>
      <c r="Q63" s="5">
        <f t="shared" si="60"/>
        <v>50</v>
      </c>
      <c r="R63">
        <f t="shared" si="31"/>
        <v>1000000</v>
      </c>
      <c r="S63">
        <f t="shared" si="32"/>
        <v>-6.6673273967549062E+29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-317.71480666158863</v>
      </c>
      <c r="AC63">
        <f t="shared" si="33"/>
        <v>-283.67393451927552</v>
      </c>
      <c r="AE63">
        <f t="shared" si="34"/>
        <v>0</v>
      </c>
      <c r="AF63">
        <f t="shared" si="35"/>
        <v>0</v>
      </c>
      <c r="AG63">
        <f t="shared" si="36"/>
        <v>-2.1273436688990564E-26</v>
      </c>
      <c r="AH63">
        <f t="shared" si="37"/>
        <v>-4.3047897627676975E-21</v>
      </c>
      <c r="AI63">
        <f t="shared" si="38"/>
        <v>-4.3048110362043868E-21</v>
      </c>
      <c r="AJ63">
        <f t="shared" si="39"/>
        <v>-34.040872142313106</v>
      </c>
      <c r="AK63">
        <f t="shared" si="61"/>
        <v>-22.240036466311206</v>
      </c>
      <c r="AL63">
        <f t="shared" si="40"/>
        <v>-56.280908608624316</v>
      </c>
      <c r="AN63">
        <f t="shared" si="41"/>
        <v>0</v>
      </c>
      <c r="AO63">
        <f t="shared" si="42"/>
        <v>0</v>
      </c>
      <c r="AP63">
        <f t="shared" si="43"/>
        <v>-2.370043378629974E-29</v>
      </c>
      <c r="AQ63">
        <f t="shared" si="44"/>
        <v>-4.7959051575910621E-24</v>
      </c>
      <c r="AR63">
        <f t="shared" si="45"/>
        <v>-4.7959288580248488E-24</v>
      </c>
      <c r="AS63">
        <f t="shared" si="46"/>
        <v>-3.7924452359609291E-2</v>
      </c>
      <c r="AT63">
        <f t="shared" si="47"/>
        <v>-2.4777308874944715E-2</v>
      </c>
      <c r="AU63">
        <f t="shared" si="48"/>
        <v>-6.270176123455401E-2</v>
      </c>
      <c r="AW63">
        <v>60</v>
      </c>
      <c r="AX63">
        <f>IF(Z63&gt;0, (R63*SUMPRODUCT(K63:$K$98, X63:$X$98)-K63*$AZ$3)/Z63, 0)</f>
        <v>-6.6673273967549062E+29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0.90658776299999999</v>
      </c>
      <c r="Q64" s="5">
        <f t="shared" si="60"/>
        <v>50</v>
      </c>
      <c r="R64">
        <f t="shared" si="31"/>
        <v>1000000</v>
      </c>
      <c r="S64">
        <f t="shared" si="32"/>
        <v>-7.1368076244732996E+30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-283.67393451927552</v>
      </c>
      <c r="AC64">
        <f t="shared" si="33"/>
        <v>-253.28029867792458</v>
      </c>
      <c r="AE64">
        <f t="shared" si="34"/>
        <v>0</v>
      </c>
      <c r="AF64">
        <f t="shared" si="35"/>
        <v>0</v>
      </c>
      <c r="AG64">
        <f t="shared" si="36"/>
        <v>-1.7744649429065758E-27</v>
      </c>
      <c r="AH64">
        <f t="shared" si="37"/>
        <v>-3.8572474758388164E-22</v>
      </c>
      <c r="AI64">
        <f t="shared" si="38"/>
        <v>-3.8572652204882453E-22</v>
      </c>
      <c r="AJ64">
        <f t="shared" si="39"/>
        <v>-30.393635841350942</v>
      </c>
      <c r="AK64">
        <f t="shared" si="61"/>
        <v>-19.857175416349289</v>
      </c>
      <c r="AL64">
        <f t="shared" si="40"/>
        <v>-50.250811257700235</v>
      </c>
      <c r="AN64">
        <f t="shared" si="41"/>
        <v>0</v>
      </c>
      <c r="AO64">
        <f t="shared" si="42"/>
        <v>0</v>
      </c>
      <c r="AP64">
        <f t="shared" si="43"/>
        <v>-1.7650948214157507E-30</v>
      </c>
      <c r="AQ64">
        <f t="shared" si="44"/>
        <v>-3.8368791515091252E-25</v>
      </c>
      <c r="AR64">
        <f t="shared" si="45"/>
        <v>-3.8368968024573389E-25</v>
      </c>
      <c r="AS64">
        <f t="shared" si="46"/>
        <v>-3.0233141230555833E-2</v>
      </c>
      <c r="AT64">
        <f t="shared" si="47"/>
        <v>-1.9752318937296485E-2</v>
      </c>
      <c r="AU64">
        <f t="shared" si="48"/>
        <v>-4.9985460167852325E-2</v>
      </c>
      <c r="AW64">
        <v>61</v>
      </c>
      <c r="AX64">
        <f>IF(Z64&gt;0, (R64*SUMPRODUCT(K64:$K$98, X64:$X$98)-K64*$AZ$3)/Z64, 0)</f>
        <v>-7.1368076244732996E+30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0.91219363099999995</v>
      </c>
      <c r="Q65" s="5">
        <f t="shared" si="60"/>
        <v>50</v>
      </c>
      <c r="R65">
        <f t="shared" si="31"/>
        <v>1000000</v>
      </c>
      <c r="S65">
        <f t="shared" si="32"/>
        <v>-8.1897532896160368E+31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-253.28029867792458</v>
      </c>
      <c r="AC65">
        <f t="shared" si="33"/>
        <v>-226.14312381957546</v>
      </c>
      <c r="AE65">
        <f t="shared" si="34"/>
        <v>0</v>
      </c>
      <c r="AF65">
        <f t="shared" si="35"/>
        <v>0</v>
      </c>
      <c r="AG65">
        <f t="shared" si="36"/>
        <v>-1.3806467412535318E-28</v>
      </c>
      <c r="AH65">
        <f t="shared" si="37"/>
        <v>-3.2373112387043141E-23</v>
      </c>
      <c r="AI65">
        <f t="shared" si="38"/>
        <v>-3.2373250451717267E-23</v>
      </c>
      <c r="AJ65">
        <f t="shared" si="39"/>
        <v>-27.137174858349113</v>
      </c>
      <c r="AK65">
        <f t="shared" si="61"/>
        <v>-17.729620907454724</v>
      </c>
      <c r="AL65">
        <f t="shared" si="40"/>
        <v>-44.866795765803836</v>
      </c>
      <c r="AN65">
        <f t="shared" si="41"/>
        <v>0</v>
      </c>
      <c r="AO65">
        <f t="shared" si="42"/>
        <v>0</v>
      </c>
      <c r="AP65">
        <f t="shared" si="43"/>
        <v>-1.2262108838844926E-31</v>
      </c>
      <c r="AQ65">
        <f t="shared" si="44"/>
        <v>-2.8751933110830892E-26</v>
      </c>
      <c r="AR65">
        <f t="shared" si="45"/>
        <v>-2.875205573191928E-26</v>
      </c>
      <c r="AS65">
        <f t="shared" si="46"/>
        <v>-2.4101675088134482E-2</v>
      </c>
      <c r="AT65">
        <f t="shared" si="47"/>
        <v>-1.5746427724247836E-2</v>
      </c>
      <c r="AU65">
        <f t="shared" si="48"/>
        <v>-3.9848102812382317E-2</v>
      </c>
      <c r="AW65">
        <v>62</v>
      </c>
      <c r="AX65">
        <f>IF(Z65&gt;0, (R65*SUMPRODUCT(K65:$K$98, X65:$X$98)-K65*$AZ$3)/Z65, 0)</f>
        <v>-8.1897532896160368E+31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0.91779930600000004</v>
      </c>
      <c r="Q66" s="5">
        <f t="shared" si="60"/>
        <v>50</v>
      </c>
      <c r="R66">
        <f t="shared" si="31"/>
        <v>1000000</v>
      </c>
      <c r="S66">
        <f t="shared" si="32"/>
        <v>-1.0127713901020762E+33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-226.14312381957546</v>
      </c>
      <c r="AC66">
        <f t="shared" si="33"/>
        <v>-201.91350341033527</v>
      </c>
      <c r="AE66">
        <f t="shared" si="34"/>
        <v>0</v>
      </c>
      <c r="AF66">
        <f t="shared" si="35"/>
        <v>0</v>
      </c>
      <c r="AG66">
        <f t="shared" si="36"/>
        <v>-9.9683652887343412E-30</v>
      </c>
      <c r="AH66">
        <f t="shared" si="37"/>
        <v>-2.5343132419073064E-24</v>
      </c>
      <c r="AI66">
        <f t="shared" si="38"/>
        <v>-2.5343232102725951E-24</v>
      </c>
      <c r="AJ66">
        <f t="shared" si="39"/>
        <v>-24.229620409240198</v>
      </c>
      <c r="AK66">
        <f t="shared" si="61"/>
        <v>-15.830018667370284</v>
      </c>
      <c r="AL66">
        <f t="shared" si="40"/>
        <v>-40.05963907661048</v>
      </c>
      <c r="AN66">
        <f t="shared" si="41"/>
        <v>0</v>
      </c>
      <c r="AO66">
        <f t="shared" si="42"/>
        <v>0</v>
      </c>
      <c r="AP66">
        <f t="shared" si="43"/>
        <v>-7.9047568577512301E-33</v>
      </c>
      <c r="AQ66">
        <f t="shared" si="44"/>
        <v>-2.0096705325693466E-27</v>
      </c>
      <c r="AR66">
        <f t="shared" si="45"/>
        <v>-2.0096784373262045E-27</v>
      </c>
      <c r="AS66">
        <f t="shared" si="46"/>
        <v>-1.9213707818984693E-2</v>
      </c>
      <c r="AT66">
        <f t="shared" si="47"/>
        <v>-1.2552955775070018E-2</v>
      </c>
      <c r="AU66">
        <f t="shared" si="48"/>
        <v>-3.1766663594054709E-2</v>
      </c>
      <c r="AW66">
        <v>63</v>
      </c>
      <c r="AX66">
        <f>IF(Z66&gt;0, (R66*SUMPRODUCT(K66:$K$98, X66:$X$98)-K66*$AZ$3)/Z66, 0)</f>
        <v>-1.0127713901020762E+33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0.92340517499999997</v>
      </c>
      <c r="Q67" s="5">
        <f t="shared" si="60"/>
        <v>50</v>
      </c>
      <c r="R67">
        <f t="shared" si="31"/>
        <v>1000000</v>
      </c>
      <c r="S67">
        <f t="shared" si="32"/>
        <v>-1.3578535114913149E+34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-201.91350341033527</v>
      </c>
      <c r="AC67">
        <f t="shared" si="33"/>
        <v>-180.2799137592279</v>
      </c>
      <c r="AE67">
        <f t="shared" si="34"/>
        <v>0</v>
      </c>
      <c r="AF67">
        <f t="shared" si="35"/>
        <v>0</v>
      </c>
      <c r="AG67">
        <f t="shared" si="36"/>
        <v>-6.6384154193933827E-31</v>
      </c>
      <c r="AH67">
        <f t="shared" si="37"/>
        <v>-1.840968018781532E-25</v>
      </c>
      <c r="AI67">
        <f t="shared" ref="AI67:AI69" si="62">SUM(AE67:AH67)</f>
        <v>-1.8409746571969513E-25</v>
      </c>
      <c r="AJ67">
        <f t="shared" si="39"/>
        <v>-21.633589651107371</v>
      </c>
      <c r="AK67">
        <f t="shared" si="61"/>
        <v>-14.13394523872347</v>
      </c>
      <c r="AL67">
        <f t="shared" ref="AL67:AL69" si="63">SUM(AI67:AK67)</f>
        <v>-35.767534889830841</v>
      </c>
      <c r="AN67">
        <f t="shared" si="41"/>
        <v>0</v>
      </c>
      <c r="AO67">
        <f t="shared" si="42"/>
        <v>0</v>
      </c>
      <c r="AP67">
        <f t="shared" si="43"/>
        <v>-4.7001419607990477E-34</v>
      </c>
      <c r="AQ67">
        <f t="shared" si="44"/>
        <v>-1.3034452481364687E-28</v>
      </c>
      <c r="AR67">
        <f t="shared" si="45"/>
        <v>-1.3034499482784295E-28</v>
      </c>
      <c r="AS67">
        <f t="shared" si="46"/>
        <v>-1.5317050238348803E-2</v>
      </c>
      <c r="AT67">
        <f t="shared" si="47"/>
        <v>-1.0007139489054543E-2</v>
      </c>
      <c r="AU67">
        <f t="shared" si="48"/>
        <v>-2.5324189727403346E-2</v>
      </c>
      <c r="AW67">
        <v>64</v>
      </c>
      <c r="AX67">
        <f>IF(Z67&gt;0, (R67*SUMPRODUCT(K67:$K$98, X67:$X$98)-K67*$AZ$3)/Z67, 0)</f>
        <v>-1.3578535114913149E+34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0.92901104300000004</v>
      </c>
      <c r="Q68" s="5">
        <f t="shared" si="60"/>
        <v>50</v>
      </c>
      <c r="R68">
        <f t="shared" si="31"/>
        <v>1000000</v>
      </c>
      <c r="S68">
        <f t="shared" si="32"/>
        <v>-1.9878503688605068E+35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-180.2799137592279</v>
      </c>
      <c r="AC68">
        <f t="shared" si="33"/>
        <v>-160.96420871359635</v>
      </c>
      <c r="AE68">
        <f t="shared" si="34"/>
        <v>0</v>
      </c>
      <c r="AF68">
        <f t="shared" si="35"/>
        <v>0</v>
      </c>
      <c r="AG68">
        <f t="shared" si="36"/>
        <v>-4.0487003256151944E-32</v>
      </c>
      <c r="AH68">
        <f t="shared" si="37"/>
        <v>-1.233432246527586E-26</v>
      </c>
      <c r="AI68">
        <f t="shared" si="62"/>
        <v>-1.2334362952279115E-26</v>
      </c>
      <c r="AJ68">
        <f t="shared" si="39"/>
        <v>-19.315705045631546</v>
      </c>
      <c r="AK68">
        <f t="shared" si="61"/>
        <v>-12.619593963145954</v>
      </c>
      <c r="AL68">
        <f t="shared" si="63"/>
        <v>-31.935299008777498</v>
      </c>
      <c r="AN68">
        <f t="shared" si="41"/>
        <v>0</v>
      </c>
      <c r="AO68">
        <f t="shared" si="42"/>
        <v>0</v>
      </c>
      <c r="AP68">
        <f t="shared" si="43"/>
        <v>-2.5594353209023967E-35</v>
      </c>
      <c r="AQ68">
        <f t="shared" si="44"/>
        <v>-7.797292473660694E-30</v>
      </c>
      <c r="AR68">
        <f t="shared" si="45"/>
        <v>-7.7973180680139031E-30</v>
      </c>
      <c r="AS68">
        <f t="shared" si="46"/>
        <v>-1.2210658672153041E-2</v>
      </c>
      <c r="AT68">
        <f t="shared" si="47"/>
        <v>-7.9776303324733278E-3</v>
      </c>
      <c r="AU68">
        <f t="shared" si="48"/>
        <v>-2.0188289004626367E-2</v>
      </c>
      <c r="AW68">
        <v>65</v>
      </c>
      <c r="AX68">
        <f>IF(Z68&gt;0, (R68*SUMPRODUCT(K68:$K$98, X68:$X$98)-K68*$AZ$3)/Z68, 0)</f>
        <v>-1.9878503688605068E+35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-160.96420871359635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-8.0974006512303891E-28</v>
      </c>
      <c r="AI69">
        <f t="shared" si="62"/>
        <v>-8.0974006512303891E-28</v>
      </c>
      <c r="AJ69">
        <f t="shared" si="39"/>
        <v>-160.96420871359635</v>
      </c>
      <c r="AK69">
        <f t="shared" si="61"/>
        <v>-11.267494609951745</v>
      </c>
      <c r="AL69">
        <f t="shared" si="63"/>
        <v>-172.23170332354809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-4.570420215897137E-31</v>
      </c>
      <c r="AR69">
        <f t="shared" si="45"/>
        <v>-4.570420215897137E-31</v>
      </c>
      <c r="AS69">
        <f t="shared" si="46"/>
        <v>-9.0853115120186401E-2</v>
      </c>
      <c r="AT69">
        <f t="shared" si="47"/>
        <v>-6.3597180584130482E-3</v>
      </c>
      <c r="AU69">
        <f t="shared" si="48"/>
        <v>-9.7212833178599439E-2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389953.81634867034</v>
      </c>
      <c r="AO71" s="6">
        <f t="shared" si="70"/>
        <v>-38995.381634867037</v>
      </c>
      <c r="AP71" s="6">
        <f t="shared" si="70"/>
        <v>-2747.7236283282132</v>
      </c>
      <c r="AQ71" s="6">
        <f t="shared" si="70"/>
        <v>-254624.85373584554</v>
      </c>
      <c r="AR71" s="6">
        <f t="shared" si="70"/>
        <v>93585.857349629572</v>
      </c>
      <c r="AS71" s="6">
        <f t="shared" si="70"/>
        <v>-18087.487365703302</v>
      </c>
      <c r="AT71" s="6">
        <f t="shared" si="70"/>
        <v>10551.034296660269</v>
      </c>
      <c r="AU71" s="6">
        <f t="shared" si="70"/>
        <v>86049.404280586561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63760.338734927216</v>
      </c>
      <c r="K3">
        <v>1</v>
      </c>
      <c r="L3" s="2">
        <v>0</v>
      </c>
      <c r="O3">
        <f>$C$3</f>
        <v>63760.338734927216</v>
      </c>
      <c r="P3">
        <f>O3*C5</f>
        <v>6376.0338734927218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63760.338734927216</v>
      </c>
      <c r="AF3">
        <f t="shared" ref="AF3:AF34" si="4">-$Z3*P3</f>
        <v>-6376.0338734927218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54864.396657434496</v>
      </c>
      <c r="AJ3">
        <f t="shared" ref="AJ3:AJ34" si="8">AB3-AC3</f>
        <v>0</v>
      </c>
      <c r="AL3">
        <f t="shared" ref="AL3:AL34" si="9">SUM(AI3:AK3)</f>
        <v>54864.396657434496</v>
      </c>
      <c r="AN3">
        <f t="shared" ref="AN3:AN34" si="10">AE3*$K3</f>
        <v>63760.338734927216</v>
      </c>
      <c r="AO3">
        <f t="shared" ref="AO3:AO34" si="11">AF3*$K3</f>
        <v>-6376.0338734927218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54864.396657434496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54864.396657434496</v>
      </c>
      <c r="AW3">
        <v>0</v>
      </c>
      <c r="AX3">
        <f>IF(Z3&gt;0, (R3*SUMPRODUCT(K3:$K$98, X3:$X$98)-K3*$AZ$3)/Z3, 0)</f>
        <v>0</v>
      </c>
      <c r="AZ3">
        <f>C6*SUMPRODUCT(X4:X98, K4:K98)/1</f>
        <v>37951.731055643468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2000000</v>
      </c>
      <c r="S4">
        <f t="shared" si="1"/>
        <v>4112.1551544639406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4066.2568988189446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-4066.2568988189446</v>
      </c>
      <c r="AK4">
        <f>G4*SUM(AB4, AE4:AF4)</f>
        <v>0</v>
      </c>
      <c r="AL4">
        <f t="shared" si="9"/>
        <v>-6389.4688988189446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-2074.2964285714284</v>
      </c>
      <c r="AR4">
        <f t="shared" si="14"/>
        <v>-2074.2964285714284</v>
      </c>
      <c r="AS4">
        <f t="shared" si="15"/>
        <v>-3630.5865168026289</v>
      </c>
      <c r="AT4">
        <f t="shared" si="16"/>
        <v>0</v>
      </c>
      <c r="AU4">
        <f t="shared" si="17"/>
        <v>-5704.8829453740573</v>
      </c>
      <c r="AW4">
        <v>1</v>
      </c>
      <c r="AX4">
        <f>IF(Z4&gt;0, (R4*SUMPRODUCT(K4:$K$98, X4:$X$98)-K4*$AZ$3)/Z4, 0)</f>
        <v>4112.1551544639406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1.1730060000000001E-3</v>
      </c>
      <c r="Q5" s="5">
        <f t="shared" ref="Q5:Q36" si="29">$C$8</f>
        <v>50</v>
      </c>
      <c r="R5">
        <f t="shared" si="0"/>
        <v>2000000</v>
      </c>
      <c r="S5">
        <f t="shared" si="1"/>
        <v>5750.2596989669501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4066.2568988189446</v>
      </c>
      <c r="AC5">
        <f t="shared" si="2"/>
        <v>5622.5469870501474</v>
      </c>
      <c r="AE5">
        <f t="shared" si="3"/>
        <v>0</v>
      </c>
      <c r="AF5">
        <f t="shared" si="4"/>
        <v>0</v>
      </c>
      <c r="AG5">
        <f t="shared" si="5"/>
        <v>-48.889504834540375</v>
      </c>
      <c r="AH5">
        <f t="shared" si="6"/>
        <v>-2319.8267383847278</v>
      </c>
      <c r="AI5">
        <f t="shared" si="7"/>
        <v>-2368.7162432192681</v>
      </c>
      <c r="AJ5">
        <f t="shared" si="8"/>
        <v>-1556.2900882312028</v>
      </c>
      <c r="AK5">
        <f>G5*SUM(AB5, AE5:AF5)</f>
        <v>284.63798291732616</v>
      </c>
      <c r="AL5">
        <f t="shared" si="9"/>
        <v>-3640.3683485331449</v>
      </c>
      <c r="AN5">
        <f t="shared" si="10"/>
        <v>0</v>
      </c>
      <c r="AO5">
        <f t="shared" si="11"/>
        <v>0</v>
      </c>
      <c r="AP5">
        <f t="shared" si="12"/>
        <v>-38.974413930596597</v>
      </c>
      <c r="AQ5">
        <f t="shared" si="13"/>
        <v>-1849.3516728194577</v>
      </c>
      <c r="AR5">
        <f t="shared" si="14"/>
        <v>-1888.3260867500542</v>
      </c>
      <c r="AS5">
        <f t="shared" si="15"/>
        <v>-1240.6649300312522</v>
      </c>
      <c r="AT5">
        <f t="shared" si="16"/>
        <v>226.91165730016434</v>
      </c>
      <c r="AU5">
        <f t="shared" si="17"/>
        <v>-2902.0793594811421</v>
      </c>
      <c r="AW5">
        <v>2</v>
      </c>
      <c r="AX5">
        <f>IF(Z5&gt;0, (R5*SUMPRODUCT(K5:$K$98, X5:$X$98)-K5*$AZ$3)/Z5, 0)</f>
        <v>5750.2596989669501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1.1872549999999999E-3</v>
      </c>
      <c r="Q6" s="5">
        <f t="shared" si="29"/>
        <v>50</v>
      </c>
      <c r="R6">
        <f t="shared" si="0"/>
        <v>2000000</v>
      </c>
      <c r="S6">
        <f t="shared" si="1"/>
        <v>7255.2939105362066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5622.5469870501474</v>
      </c>
      <c r="AC6">
        <f t="shared" si="2"/>
        <v>7014.7904185187654</v>
      </c>
      <c r="AE6">
        <f t="shared" si="3"/>
        <v>0</v>
      </c>
      <c r="AF6">
        <f t="shared" si="4"/>
        <v>0</v>
      </c>
      <c r="AG6">
        <f t="shared" si="5"/>
        <v>-48.342565477132638</v>
      </c>
      <c r="AH6">
        <f t="shared" si="6"/>
        <v>-2321.7723624932892</v>
      </c>
      <c r="AI6">
        <f t="shared" si="7"/>
        <v>-2370.1149279704218</v>
      </c>
      <c r="AJ6">
        <f t="shared" si="8"/>
        <v>-1392.2434314686179</v>
      </c>
      <c r="AK6">
        <f>G6*SUM(AB6, AE6:AF6)</f>
        <v>393.57828909351036</v>
      </c>
      <c r="AL6">
        <f t="shared" si="9"/>
        <v>-3368.7800703455296</v>
      </c>
      <c r="AN6">
        <f t="shared" si="10"/>
        <v>0</v>
      </c>
      <c r="AO6">
        <f t="shared" si="11"/>
        <v>0</v>
      </c>
      <c r="AP6">
        <f t="shared" si="12"/>
        <v>-34.409283235249518</v>
      </c>
      <c r="AQ6">
        <f t="shared" si="13"/>
        <v>-1652.591707541802</v>
      </c>
      <c r="AR6">
        <f t="shared" si="14"/>
        <v>-1687.0009907770516</v>
      </c>
      <c r="AS6">
        <f t="shared" si="15"/>
        <v>-990.97137466732659</v>
      </c>
      <c r="AT6">
        <f t="shared" si="16"/>
        <v>280.14125214495709</v>
      </c>
      <c r="AU6">
        <f t="shared" si="17"/>
        <v>-2397.8311132994213</v>
      </c>
      <c r="AW6">
        <v>3</v>
      </c>
      <c r="AX6">
        <f>IF(Z6&gt;0, (R6*SUMPRODUCT(K6:$K$98, X6:$X$98)-K6*$AZ$3)/Z6, 0)</f>
        <v>7255.2939105362066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1.2024550000000001E-3</v>
      </c>
      <c r="Q7" s="5">
        <f t="shared" si="29"/>
        <v>50</v>
      </c>
      <c r="R7">
        <f t="shared" si="0"/>
        <v>2000000</v>
      </c>
      <c r="S7">
        <f t="shared" si="1"/>
        <v>8636.3029183334565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7014.7904185187654</v>
      </c>
      <c r="AC7">
        <f t="shared" si="2"/>
        <v>8256.4800540912911</v>
      </c>
      <c r="AE7">
        <f t="shared" si="3"/>
        <v>0</v>
      </c>
      <c r="AF7">
        <f t="shared" si="4"/>
        <v>0</v>
      </c>
      <c r="AG7">
        <f t="shared" si="5"/>
        <v>-47.801010062790503</v>
      </c>
      <c r="AH7">
        <f t="shared" si="6"/>
        <v>-2325.1903828322211</v>
      </c>
      <c r="AI7">
        <f t="shared" si="7"/>
        <v>-2372.9913928950114</v>
      </c>
      <c r="AJ7">
        <f t="shared" si="8"/>
        <v>-1241.6896355725257</v>
      </c>
      <c r="AK7">
        <f>G7*SUM(AB7, AE7:AF7)</f>
        <v>491.03532929631365</v>
      </c>
      <c r="AL7">
        <f t="shared" si="9"/>
        <v>-3123.6456991712234</v>
      </c>
      <c r="AN7">
        <f t="shared" si="10"/>
        <v>0</v>
      </c>
      <c r="AO7">
        <f t="shared" si="11"/>
        <v>0</v>
      </c>
      <c r="AP7">
        <f t="shared" si="12"/>
        <v>-30.378406060914621</v>
      </c>
      <c r="AQ7">
        <f t="shared" si="13"/>
        <v>-1477.7005240229271</v>
      </c>
      <c r="AR7">
        <f t="shared" si="14"/>
        <v>-1508.0789300838414</v>
      </c>
      <c r="AS7">
        <f t="shared" si="15"/>
        <v>-789.1162111742467</v>
      </c>
      <c r="AT7">
        <f t="shared" si="16"/>
        <v>312.06182890327676</v>
      </c>
      <c r="AU7">
        <f t="shared" si="17"/>
        <v>-1985.1333123548113</v>
      </c>
      <c r="AW7">
        <v>4</v>
      </c>
      <c r="AX7">
        <f>IF(Z7&gt;0, (R7*SUMPRODUCT(K7:$K$98, X7:$X$98)-K7*$AZ$3)/Z7, 0)</f>
        <v>8636.3029183334565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1.2214540000000001E-3</v>
      </c>
      <c r="Q8" s="5">
        <f t="shared" si="29"/>
        <v>50</v>
      </c>
      <c r="R8">
        <f t="shared" si="0"/>
        <v>2000000</v>
      </c>
      <c r="S8">
        <f t="shared" si="1"/>
        <v>9904.830127028863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8256.4800540912911</v>
      </c>
      <c r="AC8">
        <f t="shared" si="2"/>
        <v>9362.9593007061885</v>
      </c>
      <c r="AE8">
        <f t="shared" si="3"/>
        <v>0</v>
      </c>
      <c r="AF8">
        <f t="shared" si="4"/>
        <v>0</v>
      </c>
      <c r="AG8">
        <f t="shared" si="5"/>
        <v>-47.26461322721736</v>
      </c>
      <c r="AH8">
        <f t="shared" si="6"/>
        <v>-2335.4693978094288</v>
      </c>
      <c r="AI8">
        <f t="shared" si="7"/>
        <v>-2382.7340110366463</v>
      </c>
      <c r="AJ8">
        <f t="shared" si="8"/>
        <v>-1106.4792466148974</v>
      </c>
      <c r="AK8">
        <f>G8*SUM(AB8, AE8:AF8)</f>
        <v>577.95360378639043</v>
      </c>
      <c r="AL8">
        <f t="shared" si="9"/>
        <v>-2911.2596538651533</v>
      </c>
      <c r="AN8">
        <f t="shared" si="10"/>
        <v>0</v>
      </c>
      <c r="AO8">
        <f t="shared" si="11"/>
        <v>0</v>
      </c>
      <c r="AP8">
        <f t="shared" si="12"/>
        <v>-26.819210870275665</v>
      </c>
      <c r="AQ8">
        <f t="shared" si="13"/>
        <v>-1325.2080570260148</v>
      </c>
      <c r="AR8">
        <f t="shared" si="14"/>
        <v>-1352.0272678962904</v>
      </c>
      <c r="AS8">
        <f t="shared" si="15"/>
        <v>-627.84603982457588</v>
      </c>
      <c r="AT8">
        <f t="shared" si="16"/>
        <v>327.94639614774468</v>
      </c>
      <c r="AU8">
        <f t="shared" si="17"/>
        <v>-1651.9269115731217</v>
      </c>
      <c r="AW8">
        <v>5</v>
      </c>
      <c r="AX8">
        <f>IF(Z8&gt;0, (R8*SUMPRODUCT(K8:$K$98, X8:$X$98)-K8*$AZ$3)/Z8, 0)</f>
        <v>9904.830127028863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1.250903E-3</v>
      </c>
      <c r="Q9" s="5">
        <f t="shared" si="29"/>
        <v>50</v>
      </c>
      <c r="R9">
        <f t="shared" si="0"/>
        <v>2000000</v>
      </c>
      <c r="S9">
        <f t="shared" si="1"/>
        <v>11068.291379975513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9362.9593007061885</v>
      </c>
      <c r="AC9">
        <f t="shared" si="2"/>
        <v>10345.054610321065</v>
      </c>
      <c r="AE9">
        <f t="shared" si="3"/>
        <v>0</v>
      </c>
      <c r="AF9">
        <f t="shared" si="4"/>
        <v>0</v>
      </c>
      <c r="AG9">
        <f t="shared" si="5"/>
        <v>-46.732843648465419</v>
      </c>
      <c r="AH9">
        <f t="shared" si="6"/>
        <v>-2364.9378591906352</v>
      </c>
      <c r="AI9">
        <f t="shared" si="7"/>
        <v>-2411.6707028391006</v>
      </c>
      <c r="AJ9">
        <f t="shared" si="8"/>
        <v>-982.0953096148769</v>
      </c>
      <c r="AK9">
        <f t="shared" ref="AK9:AK40" si="30">G9*SUM(AB9:AB9, AE9:AF9)</f>
        <v>655.40715104943331</v>
      </c>
      <c r="AL9">
        <f t="shared" si="9"/>
        <v>-2738.3588614045443</v>
      </c>
      <c r="AN9">
        <f t="shared" si="10"/>
        <v>0</v>
      </c>
      <c r="AO9">
        <f t="shared" si="11"/>
        <v>0</v>
      </c>
      <c r="AP9">
        <f t="shared" si="12"/>
        <v>-23.676312973426469</v>
      </c>
      <c r="AQ9">
        <f t="shared" si="13"/>
        <v>-1198.1511191164443</v>
      </c>
      <c r="AR9">
        <f t="shared" si="14"/>
        <v>-1221.8274320898709</v>
      </c>
      <c r="AS9">
        <f t="shared" si="15"/>
        <v>-497.56004781317307</v>
      </c>
      <c r="AT9">
        <f t="shared" si="16"/>
        <v>332.04965976380805</v>
      </c>
      <c r="AU9">
        <f t="shared" si="17"/>
        <v>-1387.3378201392359</v>
      </c>
      <c r="AW9">
        <v>6</v>
      </c>
      <c r="AX9">
        <f>IF(Z9&gt;0, (R9*SUMPRODUCT(K9:$K$98, X9:$X$98)-K9*$AZ$3)/Z9, 0)</f>
        <v>11068.291379975513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1.286052E-3</v>
      </c>
      <c r="Q10" s="5">
        <f t="shared" si="29"/>
        <v>50</v>
      </c>
      <c r="R10">
        <f t="shared" si="0"/>
        <v>2000000</v>
      </c>
      <c r="S10">
        <f t="shared" si="1"/>
        <v>12127.362065388921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10345.054610321065</v>
      </c>
      <c r="AC10">
        <f t="shared" si="2"/>
        <v>11206.995782848284</v>
      </c>
      <c r="AE10">
        <f t="shared" si="3"/>
        <v>0</v>
      </c>
      <c r="AF10">
        <f t="shared" si="4"/>
        <v>0</v>
      </c>
      <c r="AG10">
        <f t="shared" si="5"/>
        <v>-46.205414344940969</v>
      </c>
      <c r="AH10">
        <f t="shared" si="6"/>
        <v>-2404.0346815918501</v>
      </c>
      <c r="AI10">
        <f t="shared" si="7"/>
        <v>-2450.240095936791</v>
      </c>
      <c r="AJ10">
        <f t="shared" si="8"/>
        <v>-861.94117252721844</v>
      </c>
      <c r="AK10">
        <f t="shared" si="30"/>
        <v>724.15382272247462</v>
      </c>
      <c r="AL10">
        <f t="shared" si="9"/>
        <v>-2588.0274457415348</v>
      </c>
      <c r="AN10">
        <f t="shared" si="10"/>
        <v>0</v>
      </c>
      <c r="AO10">
        <f t="shared" si="11"/>
        <v>0</v>
      </c>
      <c r="AP10">
        <f t="shared" si="12"/>
        <v>-20.900982923250091</v>
      </c>
      <c r="AQ10">
        <f t="shared" si="13"/>
        <v>-1087.4632018607522</v>
      </c>
      <c r="AR10">
        <f t="shared" si="14"/>
        <v>-1108.3641847840022</v>
      </c>
      <c r="AS10">
        <f t="shared" si="15"/>
        <v>-389.89841305924926</v>
      </c>
      <c r="AT10">
        <f t="shared" si="16"/>
        <v>327.57041349172329</v>
      </c>
      <c r="AU10">
        <f t="shared" si="17"/>
        <v>-1170.6921843515281</v>
      </c>
      <c r="AW10">
        <v>7</v>
      </c>
      <c r="AX10">
        <f>IF(Z10&gt;0, (R10*SUMPRODUCT(K10:$K$98, X10:$X$98)-K10*$AZ$3)/Z10, 0)</f>
        <v>12127.362065388921</v>
      </c>
    </row>
    <row r="11" spans="1:52" x14ac:dyDescent="0.25">
      <c r="A11" t="s">
        <v>33</v>
      </c>
      <c r="C11" s="25">
        <f>AU100</f>
        <v>12819.177354135314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1.3202509999999999E-3</v>
      </c>
      <c r="Q11" s="5">
        <f t="shared" si="29"/>
        <v>50</v>
      </c>
      <c r="R11">
        <f t="shared" si="0"/>
        <v>2000000</v>
      </c>
      <c r="S11">
        <f t="shared" si="1"/>
        <v>13089.189529879159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11206.995782848284</v>
      </c>
      <c r="AC11">
        <f t="shared" si="2"/>
        <v>11958.900698526508</v>
      </c>
      <c r="AE11">
        <f t="shared" si="3"/>
        <v>0</v>
      </c>
      <c r="AF11">
        <f t="shared" si="4"/>
        <v>0</v>
      </c>
      <c r="AG11">
        <f t="shared" si="5"/>
        <v>-45.682357456997238</v>
      </c>
      <c r="AH11">
        <f t="shared" si="6"/>
        <v>-2440.1097797729062</v>
      </c>
      <c r="AI11">
        <f t="shared" si="7"/>
        <v>-2485.7921372299033</v>
      </c>
      <c r="AJ11">
        <f t="shared" si="8"/>
        <v>-751.90491567822392</v>
      </c>
      <c r="AK11">
        <f t="shared" si="30"/>
        <v>784.48970479937998</v>
      </c>
      <c r="AL11">
        <f t="shared" si="9"/>
        <v>-2453.2073481087473</v>
      </c>
      <c r="AN11">
        <f t="shared" si="10"/>
        <v>0</v>
      </c>
      <c r="AO11">
        <f t="shared" si="11"/>
        <v>0</v>
      </c>
      <c r="AP11">
        <f t="shared" si="12"/>
        <v>-18.450337991439451</v>
      </c>
      <c r="AQ11">
        <f t="shared" si="13"/>
        <v>-985.51941447870911</v>
      </c>
      <c r="AR11">
        <f t="shared" si="14"/>
        <v>-1003.9697524701485</v>
      </c>
      <c r="AS11">
        <f t="shared" si="15"/>
        <v>-303.6817844776765</v>
      </c>
      <c r="AT11">
        <f t="shared" si="16"/>
        <v>316.84223429095601</v>
      </c>
      <c r="AU11">
        <f t="shared" si="17"/>
        <v>-990.80930265686891</v>
      </c>
      <c r="AW11">
        <v>8</v>
      </c>
      <c r="AX11">
        <f>IF(Z11&gt;0, (R11*SUMPRODUCT(K11:$K$98, X11:$X$98)-K11*$AZ$3)/Z11, 0)</f>
        <v>13089.189529879159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1.3639489999999999E-3</v>
      </c>
      <c r="Q12" s="5">
        <f t="shared" si="29"/>
        <v>50</v>
      </c>
      <c r="R12">
        <f t="shared" si="0"/>
        <v>2000000</v>
      </c>
      <c r="S12">
        <f t="shared" si="1"/>
        <v>13966.755156423587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11958.900698526508</v>
      </c>
      <c r="AC12">
        <f t="shared" si="2"/>
        <v>12615.67424613617</v>
      </c>
      <c r="AE12">
        <f t="shared" si="3"/>
        <v>0</v>
      </c>
      <c r="AF12">
        <f t="shared" si="4"/>
        <v>0</v>
      </c>
      <c r="AG12">
        <f t="shared" si="5"/>
        <v>-45.163225476656152</v>
      </c>
      <c r="AH12">
        <f t="shared" si="6"/>
        <v>-2492.3362308445571</v>
      </c>
      <c r="AI12">
        <f t="shared" si="7"/>
        <v>-2537.4994563212131</v>
      </c>
      <c r="AJ12">
        <f t="shared" si="8"/>
        <v>-656.77354760966227</v>
      </c>
      <c r="AK12">
        <f t="shared" si="30"/>
        <v>837.12304889685561</v>
      </c>
      <c r="AL12">
        <f t="shared" si="9"/>
        <v>-2357.1499550340195</v>
      </c>
      <c r="AN12">
        <f t="shared" si="10"/>
        <v>0</v>
      </c>
      <c r="AO12">
        <f t="shared" si="11"/>
        <v>0</v>
      </c>
      <c r="AP12">
        <f t="shared" si="12"/>
        <v>-16.286311867385688</v>
      </c>
      <c r="AQ12">
        <f t="shared" si="13"/>
        <v>-898.76143046735172</v>
      </c>
      <c r="AR12">
        <f t="shared" si="14"/>
        <v>-915.04774233473734</v>
      </c>
      <c r="AS12">
        <f t="shared" si="15"/>
        <v>-236.839125410761</v>
      </c>
      <c r="AT12">
        <f t="shared" si="16"/>
        <v>301.87496357535122</v>
      </c>
      <c r="AU12">
        <f t="shared" si="17"/>
        <v>-850.01190417014709</v>
      </c>
      <c r="AW12">
        <v>9</v>
      </c>
      <c r="AX12">
        <f>IF(Z12&gt;0, (R12*SUMPRODUCT(K12:$K$98, X12:$X$98)-K12*$AZ$3)/Z12, 0)</f>
        <v>13966.755156423587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1.4095469999999999E-3</v>
      </c>
      <c r="Q13" s="5">
        <f t="shared" si="29"/>
        <v>50</v>
      </c>
      <c r="R13">
        <f t="shared" si="0"/>
        <v>2000000</v>
      </c>
      <c r="S13">
        <f t="shared" si="1"/>
        <v>14763.556534835438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12615.67424613617</v>
      </c>
      <c r="AC13">
        <f t="shared" si="2"/>
        <v>13183.245817533436</v>
      </c>
      <c r="AE13">
        <f t="shared" si="3"/>
        <v>0</v>
      </c>
      <c r="AF13">
        <f t="shared" si="4"/>
        <v>0</v>
      </c>
      <c r="AG13">
        <f t="shared" si="5"/>
        <v>-44.647933532908652</v>
      </c>
      <c r="AH13">
        <f t="shared" si="6"/>
        <v>-2546.3875592377699</v>
      </c>
      <c r="AI13">
        <f t="shared" si="7"/>
        <v>-2591.0354927706785</v>
      </c>
      <c r="AJ13">
        <f t="shared" si="8"/>
        <v>-567.57157139726587</v>
      </c>
      <c r="AK13">
        <f t="shared" si="30"/>
        <v>883.09719722953196</v>
      </c>
      <c r="AL13">
        <f t="shared" si="9"/>
        <v>-2275.5098669384124</v>
      </c>
      <c r="AN13">
        <f t="shared" si="10"/>
        <v>0</v>
      </c>
      <c r="AO13">
        <f t="shared" si="11"/>
        <v>0</v>
      </c>
      <c r="AP13">
        <f t="shared" si="12"/>
        <v>-14.375439666676868</v>
      </c>
      <c r="AQ13">
        <f t="shared" si="13"/>
        <v>-819.86864406206757</v>
      </c>
      <c r="AR13">
        <f t="shared" si="14"/>
        <v>-834.24408372874439</v>
      </c>
      <c r="AS13">
        <f t="shared" si="15"/>
        <v>-182.74285583964502</v>
      </c>
      <c r="AT13">
        <f t="shared" si="16"/>
        <v>284.33366281616463</v>
      </c>
      <c r="AU13">
        <f t="shared" si="17"/>
        <v>-732.65327675222477</v>
      </c>
      <c r="AW13">
        <v>10</v>
      </c>
      <c r="AX13">
        <f>IF(Z13&gt;0, (R13*SUMPRODUCT(K13:$K$98, X13:$X$98)-K13*$AZ$3)/Z13, 0)</f>
        <v>14763.556534835438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1.462746E-3</v>
      </c>
      <c r="Q14" s="5">
        <f t="shared" si="29"/>
        <v>50</v>
      </c>
      <c r="R14">
        <f t="shared" si="0"/>
        <v>2000000</v>
      </c>
      <c r="S14">
        <f t="shared" si="1"/>
        <v>15489.122213316996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13183.245817533436</v>
      </c>
      <c r="AC14">
        <f t="shared" si="2"/>
        <v>13672.603067993356</v>
      </c>
      <c r="AE14">
        <f t="shared" si="3"/>
        <v>0</v>
      </c>
      <c r="AF14">
        <f t="shared" si="4"/>
        <v>0</v>
      </c>
      <c r="AG14">
        <f t="shared" si="5"/>
        <v>-44.136145611396039</v>
      </c>
      <c r="AH14">
        <f t="shared" si="6"/>
        <v>-2612.3434473411198</v>
      </c>
      <c r="AI14">
        <f t="shared" si="7"/>
        <v>-2656.4795929525158</v>
      </c>
      <c r="AJ14">
        <f t="shared" si="8"/>
        <v>-489.35725045991967</v>
      </c>
      <c r="AK14">
        <f t="shared" si="30"/>
        <v>922.82720722734064</v>
      </c>
      <c r="AL14">
        <f t="shared" si="9"/>
        <v>-2223.0096361850947</v>
      </c>
      <c r="AN14">
        <f t="shared" si="10"/>
        <v>0</v>
      </c>
      <c r="AO14">
        <f t="shared" si="11"/>
        <v>0</v>
      </c>
      <c r="AP14">
        <f t="shared" si="12"/>
        <v>-12.68808719030306</v>
      </c>
      <c r="AQ14">
        <f t="shared" si="13"/>
        <v>-750.98631680974711</v>
      </c>
      <c r="AR14">
        <f t="shared" si="14"/>
        <v>-763.67440400005023</v>
      </c>
      <c r="AS14">
        <f t="shared" si="15"/>
        <v>-140.67851587473589</v>
      </c>
      <c r="AT14">
        <f t="shared" si="16"/>
        <v>265.29077029012484</v>
      </c>
      <c r="AU14">
        <f t="shared" si="17"/>
        <v>-639.06214958466126</v>
      </c>
      <c r="AW14">
        <v>11</v>
      </c>
      <c r="AX14">
        <f>IF(Z14&gt;0, (R14*SUMPRODUCT(K14:$K$98, X14:$X$98)-K14*$AZ$3)/Z14, 0)</f>
        <v>15489.122213316996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1.535893E-3</v>
      </c>
      <c r="Q15" s="5">
        <f t="shared" si="29"/>
        <v>50</v>
      </c>
      <c r="R15">
        <f t="shared" si="0"/>
        <v>2000000</v>
      </c>
      <c r="S15">
        <f t="shared" si="1"/>
        <v>16148.90986399828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13672.603067993356</v>
      </c>
      <c r="AC15">
        <f t="shared" si="2"/>
        <v>14090.568442721093</v>
      </c>
      <c r="AE15">
        <f t="shared" si="3"/>
        <v>0</v>
      </c>
      <c r="AF15">
        <f t="shared" si="4"/>
        <v>0</v>
      </c>
      <c r="AG15">
        <f t="shared" si="5"/>
        <v>-43.62699575819056</v>
      </c>
      <c r="AH15">
        <f t="shared" si="6"/>
        <v>-2711.5358836609557</v>
      </c>
      <c r="AI15">
        <f t="shared" si="7"/>
        <v>-2755.1628794191465</v>
      </c>
      <c r="AJ15">
        <f t="shared" si="8"/>
        <v>-417.96537472773707</v>
      </c>
      <c r="AK15">
        <f t="shared" si="30"/>
        <v>957.08221475953496</v>
      </c>
      <c r="AL15">
        <f t="shared" si="9"/>
        <v>-2216.0460393873486</v>
      </c>
      <c r="AN15">
        <f t="shared" si="10"/>
        <v>0</v>
      </c>
      <c r="AO15">
        <f t="shared" si="11"/>
        <v>0</v>
      </c>
      <c r="AP15">
        <f t="shared" si="12"/>
        <v>-11.197963191161655</v>
      </c>
      <c r="AQ15">
        <f t="shared" si="13"/>
        <v>-695.98372496343336</v>
      </c>
      <c r="AR15">
        <f t="shared" si="14"/>
        <v>-707.18168815459512</v>
      </c>
      <c r="AS15">
        <f t="shared" si="15"/>
        <v>-107.28130140619628</v>
      </c>
      <c r="AT15">
        <f t="shared" si="16"/>
        <v>245.65916642978243</v>
      </c>
      <c r="AU15">
        <f t="shared" si="17"/>
        <v>-568.80382313100893</v>
      </c>
      <c r="AW15">
        <v>12</v>
      </c>
      <c r="AX15">
        <f>IF(Z15&gt;0, (R15*SUMPRODUCT(K15:$K$98, X15:$X$98)-K15*$AZ$3)/Z15, 0)</f>
        <v>16148.90986399828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1.6204399999999999E-3</v>
      </c>
      <c r="Q16" s="5">
        <f t="shared" si="29"/>
        <v>50</v>
      </c>
      <c r="R16">
        <f t="shared" si="0"/>
        <v>2000000</v>
      </c>
      <c r="S16">
        <f t="shared" si="1"/>
        <v>16741.977328581335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14090.568442721093</v>
      </c>
      <c r="AC16">
        <f t="shared" si="2"/>
        <v>14438.291585201843</v>
      </c>
      <c r="AE16">
        <f t="shared" si="3"/>
        <v>0</v>
      </c>
      <c r="AF16">
        <f t="shared" si="4"/>
        <v>0</v>
      </c>
      <c r="AG16">
        <f t="shared" si="5"/>
        <v>-43.120030871602246</v>
      </c>
      <c r="AH16">
        <f t="shared" si="6"/>
        <v>-2827.7971602560924</v>
      </c>
      <c r="AI16">
        <f t="shared" si="7"/>
        <v>-2870.9171911276949</v>
      </c>
      <c r="AJ16">
        <f t="shared" si="8"/>
        <v>-347.72314248075054</v>
      </c>
      <c r="AK16">
        <f t="shared" si="30"/>
        <v>986.33979099047656</v>
      </c>
      <c r="AL16">
        <f t="shared" si="9"/>
        <v>-2232.3005426179689</v>
      </c>
      <c r="AN16">
        <f t="shared" si="10"/>
        <v>0</v>
      </c>
      <c r="AO16">
        <f t="shared" si="11"/>
        <v>0</v>
      </c>
      <c r="AP16">
        <f t="shared" si="12"/>
        <v>-9.8819981533719208</v>
      </c>
      <c r="AQ16">
        <f t="shared" si="13"/>
        <v>-648.05812405307108</v>
      </c>
      <c r="AR16">
        <f t="shared" si="14"/>
        <v>-657.94012220644311</v>
      </c>
      <c r="AS16">
        <f t="shared" si="15"/>
        <v>-79.6891695674191</v>
      </c>
      <c r="AT16">
        <f t="shared" si="16"/>
        <v>226.04362279305013</v>
      </c>
      <c r="AU16">
        <f t="shared" si="17"/>
        <v>-511.58566898081204</v>
      </c>
      <c r="AW16">
        <v>13</v>
      </c>
      <c r="AX16">
        <f>IF(Z16&gt;0, (R16*SUMPRODUCT(K16:$K$98, X16:$X$98)-K16*$AZ$3)/Z16, 0)</f>
        <v>16741.977328581335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1.706887E-3</v>
      </c>
      <c r="Q17" s="5">
        <f t="shared" si="29"/>
        <v>50</v>
      </c>
      <c r="R17">
        <f t="shared" si="0"/>
        <v>2000000</v>
      </c>
      <c r="S17">
        <f t="shared" si="1"/>
        <v>17273.301998791339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14438.291585201843</v>
      </c>
      <c r="AC17">
        <f t="shared" si="2"/>
        <v>14722.11459279536</v>
      </c>
      <c r="AE17">
        <f t="shared" si="3"/>
        <v>0</v>
      </c>
      <c r="AF17">
        <f t="shared" si="4"/>
        <v>0</v>
      </c>
      <c r="AG17">
        <f t="shared" si="5"/>
        <v>-42.615229542751891</v>
      </c>
      <c r="AH17">
        <f t="shared" si="6"/>
        <v>-2944.0408053734623</v>
      </c>
      <c r="AI17">
        <f t="shared" si="7"/>
        <v>-2986.6560349162141</v>
      </c>
      <c r="AJ17">
        <f t="shared" si="8"/>
        <v>-283.8230075935171</v>
      </c>
      <c r="AK17">
        <f t="shared" si="30"/>
        <v>1010.6804109641291</v>
      </c>
      <c r="AL17">
        <f t="shared" si="9"/>
        <v>-2259.7986315456019</v>
      </c>
      <c r="AN17">
        <f t="shared" si="10"/>
        <v>0</v>
      </c>
      <c r="AO17">
        <f t="shared" si="11"/>
        <v>0</v>
      </c>
      <c r="AP17">
        <f t="shared" si="12"/>
        <v>-8.7199202836215957</v>
      </c>
      <c r="AQ17">
        <f t="shared" si="13"/>
        <v>-602.4090779290907</v>
      </c>
      <c r="AR17">
        <f t="shared" si="14"/>
        <v>-611.1289982127123</v>
      </c>
      <c r="AS17">
        <f t="shared" si="15"/>
        <v>-58.075810629867547</v>
      </c>
      <c r="AT17">
        <f t="shared" si="16"/>
        <v>206.80523630604418</v>
      </c>
      <c r="AU17">
        <f t="shared" si="17"/>
        <v>-462.39957253653563</v>
      </c>
      <c r="AW17">
        <v>14</v>
      </c>
      <c r="AX17">
        <f>IF(Z17&gt;0, (R17*SUMPRODUCT(K17:$K$98, X17:$X$98)-K17*$AZ$3)/Z17, 0)</f>
        <v>17273.301998791339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1.7980839999999999E-3</v>
      </c>
      <c r="Q18" s="5">
        <f t="shared" si="29"/>
        <v>50</v>
      </c>
      <c r="R18">
        <f t="shared" si="0"/>
        <v>2000000</v>
      </c>
      <c r="S18">
        <f t="shared" si="1"/>
        <v>17752.16321104248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14722.11459279536</v>
      </c>
      <c r="AC18">
        <f t="shared" si="2"/>
        <v>14951.742239550727</v>
      </c>
      <c r="AE18">
        <f t="shared" si="3"/>
        <v>0</v>
      </c>
      <c r="AF18">
        <f t="shared" si="4"/>
        <v>0</v>
      </c>
      <c r="AG18">
        <f t="shared" si="5"/>
        <v>-42.112451484927227</v>
      </c>
      <c r="AH18">
        <f t="shared" si="6"/>
        <v>-3065.0304958859797</v>
      </c>
      <c r="AI18">
        <f t="shared" si="7"/>
        <v>-3107.1429473709068</v>
      </c>
      <c r="AJ18">
        <f t="shared" si="8"/>
        <v>-229.6276467553671</v>
      </c>
      <c r="AK18">
        <f t="shared" si="30"/>
        <v>1030.5480214956754</v>
      </c>
      <c r="AL18">
        <f t="shared" si="9"/>
        <v>-2306.2225726305987</v>
      </c>
      <c r="AN18">
        <f t="shared" si="10"/>
        <v>0</v>
      </c>
      <c r="AO18">
        <f t="shared" si="11"/>
        <v>0</v>
      </c>
      <c r="AP18">
        <f t="shared" si="12"/>
        <v>-7.6937874389661829</v>
      </c>
      <c r="AQ18">
        <f t="shared" si="13"/>
        <v>-559.96961225912332</v>
      </c>
      <c r="AR18">
        <f t="shared" si="14"/>
        <v>-567.66339969808939</v>
      </c>
      <c r="AS18">
        <f t="shared" si="15"/>
        <v>-41.952112545101812</v>
      </c>
      <c r="AT18">
        <f t="shared" si="16"/>
        <v>188.27727058047759</v>
      </c>
      <c r="AU18">
        <f t="shared" si="17"/>
        <v>-421.3382416627137</v>
      </c>
      <c r="AW18">
        <v>15</v>
      </c>
      <c r="AX18">
        <f>IF(Z18&gt;0, (R18*SUMPRODUCT(K18:$K$98, X18:$X$98)-K18*$AZ$3)/Z18, 0)</f>
        <v>17752.16321104248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1.9035300000000001E-3</v>
      </c>
      <c r="Q19" s="5">
        <f t="shared" si="29"/>
        <v>50</v>
      </c>
      <c r="R19">
        <f t="shared" si="0"/>
        <v>2000000</v>
      </c>
      <c r="S19">
        <f t="shared" si="1"/>
        <v>18185.819461456544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14951.742239550727</v>
      </c>
      <c r="AC19">
        <f t="shared" si="2"/>
        <v>15134.662560045583</v>
      </c>
      <c r="AE19">
        <f t="shared" si="3"/>
        <v>0</v>
      </c>
      <c r="AF19">
        <f t="shared" si="4"/>
        <v>0</v>
      </c>
      <c r="AG19">
        <f t="shared" si="5"/>
        <v>-41.611164655302844</v>
      </c>
      <c r="AH19">
        <f t="shared" si="6"/>
        <v>-3206.4925910041411</v>
      </c>
      <c r="AI19">
        <f t="shared" si="7"/>
        <v>-3248.1037556594438</v>
      </c>
      <c r="AJ19">
        <f t="shared" si="8"/>
        <v>-182.92032049485533</v>
      </c>
      <c r="AK19">
        <f t="shared" si="30"/>
        <v>1046.6219567685509</v>
      </c>
      <c r="AL19">
        <f t="shared" si="9"/>
        <v>-2384.4021193857479</v>
      </c>
      <c r="AN19">
        <f t="shared" si="10"/>
        <v>0</v>
      </c>
      <c r="AO19">
        <f t="shared" si="11"/>
        <v>0</v>
      </c>
      <c r="AP19">
        <f t="shared" si="12"/>
        <v>-6.787682329797164</v>
      </c>
      <c r="AQ19">
        <f t="shared" si="13"/>
        <v>-523.04840013197497</v>
      </c>
      <c r="AR19">
        <f t="shared" si="14"/>
        <v>-529.83608246177209</v>
      </c>
      <c r="AS19">
        <f t="shared" si="15"/>
        <v>-29.838266663981393</v>
      </c>
      <c r="AT19">
        <f t="shared" si="16"/>
        <v>170.72671290949526</v>
      </c>
      <c r="AU19">
        <f t="shared" si="17"/>
        <v>-388.94763621625816</v>
      </c>
      <c r="AW19">
        <v>16</v>
      </c>
      <c r="AX19">
        <f>IF(Z19&gt;0, (R19*SUMPRODUCT(K19:$K$98, X19:$X$98)-K19*$AZ$3)/Z19, 0)</f>
        <v>18185.819461456544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2.008026E-3</v>
      </c>
      <c r="Q20" s="5">
        <f t="shared" si="29"/>
        <v>50</v>
      </c>
      <c r="R20">
        <f t="shared" si="0"/>
        <v>2000000</v>
      </c>
      <c r="S20">
        <f t="shared" si="1"/>
        <v>18577.417469297816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15134.662560045583</v>
      </c>
      <c r="AC20">
        <f t="shared" si="2"/>
        <v>15274.90874272966</v>
      </c>
      <c r="AE20">
        <f t="shared" si="3"/>
        <v>0</v>
      </c>
      <c r="AF20">
        <f t="shared" si="4"/>
        <v>0</v>
      </c>
      <c r="AG20">
        <f t="shared" si="5"/>
        <v>-41.111496708231684</v>
      </c>
      <c r="AH20">
        <f t="shared" si="6"/>
        <v>-3342.2520207251659</v>
      </c>
      <c r="AI20">
        <f t="shared" si="7"/>
        <v>-3383.3635174333976</v>
      </c>
      <c r="AJ20">
        <f t="shared" si="8"/>
        <v>-140.24618268407721</v>
      </c>
      <c r="AK20">
        <f t="shared" si="30"/>
        <v>1059.4263792031909</v>
      </c>
      <c r="AL20">
        <f t="shared" si="9"/>
        <v>-2464.1833209142842</v>
      </c>
      <c r="AN20">
        <f t="shared" si="10"/>
        <v>0</v>
      </c>
      <c r="AO20">
        <f t="shared" si="11"/>
        <v>0</v>
      </c>
      <c r="AP20">
        <f t="shared" si="12"/>
        <v>-5.9876568427689447</v>
      </c>
      <c r="AQ20">
        <f t="shared" si="13"/>
        <v>-486.78009278475997</v>
      </c>
      <c r="AR20">
        <f t="shared" si="14"/>
        <v>-492.76774962752893</v>
      </c>
      <c r="AS20">
        <f t="shared" si="15"/>
        <v>-20.426062845150504</v>
      </c>
      <c r="AT20">
        <f t="shared" si="16"/>
        <v>154.29945676426246</v>
      </c>
      <c r="AU20">
        <f t="shared" si="17"/>
        <v>-358.89435570841698</v>
      </c>
      <c r="AW20">
        <v>17</v>
      </c>
      <c r="AX20">
        <f>IF(Z20&gt;0, (R20*SUMPRODUCT(K20:$K$98, X20:$X$98)-K20*$AZ$3)/Z20, 0)</f>
        <v>18577.417469297816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2.1277219999999999E-3</v>
      </c>
      <c r="Q21" s="5">
        <f t="shared" si="29"/>
        <v>50</v>
      </c>
      <c r="R21">
        <f t="shared" si="0"/>
        <v>2000000</v>
      </c>
      <c r="S21">
        <f t="shared" si="1"/>
        <v>18935.304992135505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15274.90874272966</v>
      </c>
      <c r="AC21">
        <f t="shared" si="2"/>
        <v>15380.355956030655</v>
      </c>
      <c r="AE21">
        <f t="shared" si="3"/>
        <v>0</v>
      </c>
      <c r="AF21">
        <f t="shared" si="4"/>
        <v>0</v>
      </c>
      <c r="AG21">
        <f t="shared" si="5"/>
        <v>-40.612907905150344</v>
      </c>
      <c r="AH21">
        <f t="shared" si="6"/>
        <v>-3498.9534399612853</v>
      </c>
      <c r="AI21">
        <f t="shared" si="7"/>
        <v>-3539.5663478664355</v>
      </c>
      <c r="AJ21">
        <f t="shared" si="8"/>
        <v>-105.44721330099492</v>
      </c>
      <c r="AK21">
        <f t="shared" si="30"/>
        <v>1069.2436119910762</v>
      </c>
      <c r="AL21">
        <f t="shared" si="9"/>
        <v>-2575.7699491763542</v>
      </c>
      <c r="AN21">
        <f t="shared" si="10"/>
        <v>0</v>
      </c>
      <c r="AO21">
        <f t="shared" si="11"/>
        <v>0</v>
      </c>
      <c r="AP21">
        <f t="shared" si="12"/>
        <v>-5.2812858974539694</v>
      </c>
      <c r="AQ21">
        <f t="shared" si="13"/>
        <v>-455.00247117178651</v>
      </c>
      <c r="AR21">
        <f t="shared" si="14"/>
        <v>-460.28375706924049</v>
      </c>
      <c r="AS21">
        <f t="shared" si="15"/>
        <v>-13.712312396663968</v>
      </c>
      <c r="AT21">
        <f t="shared" si="16"/>
        <v>139.04400103877049</v>
      </c>
      <c r="AU21">
        <f t="shared" si="17"/>
        <v>-334.95206842713395</v>
      </c>
      <c r="AW21">
        <v>18</v>
      </c>
      <c r="AX21">
        <f>IF(Z21&gt;0, (R21*SUMPRODUCT(K21:$K$98, X21:$X$98)-K21*$AZ$3)/Z21, 0)</f>
        <v>18935.304992135505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2.2569180000000001E-3</v>
      </c>
      <c r="Q22" s="5">
        <f t="shared" si="29"/>
        <v>50</v>
      </c>
      <c r="R22">
        <f t="shared" si="0"/>
        <v>2000000</v>
      </c>
      <c r="S22">
        <f t="shared" si="1"/>
        <v>19262.223718441284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15380.355956030655</v>
      </c>
      <c r="AC22">
        <f t="shared" si="2"/>
        <v>15454.127865292587</v>
      </c>
      <c r="AE22">
        <f t="shared" si="3"/>
        <v>0</v>
      </c>
      <c r="AF22">
        <f t="shared" si="4"/>
        <v>0</v>
      </c>
      <c r="AG22">
        <f t="shared" si="5"/>
        <v>-40.115118823215361</v>
      </c>
      <c r="AH22">
        <f t="shared" si="6"/>
        <v>-3666.4001153390441</v>
      </c>
      <c r="AI22">
        <f t="shared" si="7"/>
        <v>-3706.5152341622593</v>
      </c>
      <c r="AJ22">
        <f t="shared" si="8"/>
        <v>-73.771909261931796</v>
      </c>
      <c r="AK22">
        <f t="shared" si="30"/>
        <v>1076.624916922146</v>
      </c>
      <c r="AL22">
        <f t="shared" si="9"/>
        <v>-2703.6622265020451</v>
      </c>
      <c r="AN22">
        <f t="shared" si="10"/>
        <v>0</v>
      </c>
      <c r="AO22">
        <f t="shared" si="11"/>
        <v>0</v>
      </c>
      <c r="AP22">
        <f t="shared" si="12"/>
        <v>-4.6576371511377852</v>
      </c>
      <c r="AQ22">
        <f t="shared" si="13"/>
        <v>-425.69390018250061</v>
      </c>
      <c r="AR22">
        <f t="shared" si="14"/>
        <v>-430.35153733363836</v>
      </c>
      <c r="AS22">
        <f t="shared" si="15"/>
        <v>-8.5654186094518039</v>
      </c>
      <c r="AT22">
        <f t="shared" si="16"/>
        <v>125.00344902369373</v>
      </c>
      <c r="AU22">
        <f t="shared" si="17"/>
        <v>-313.91350691939647</v>
      </c>
      <c r="AW22">
        <v>19</v>
      </c>
      <c r="AX22">
        <f>IF(Z22&gt;0, (R22*SUMPRODUCT(K22:$K$98, X22:$X$98)-K22*$AZ$3)/Z22, 0)</f>
        <v>19262.223718441284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2.397513E-3</v>
      </c>
      <c r="Q23" s="5">
        <f t="shared" si="29"/>
        <v>50</v>
      </c>
      <c r="R23">
        <f t="shared" si="0"/>
        <v>2000000</v>
      </c>
      <c r="S23">
        <f t="shared" si="1"/>
        <v>19562.61759043135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15454.127865292587</v>
      </c>
      <c r="AC23">
        <f t="shared" si="2"/>
        <v>15500.553947640188</v>
      </c>
      <c r="AE23">
        <f t="shared" si="3"/>
        <v>0</v>
      </c>
      <c r="AF23">
        <f t="shared" si="4"/>
        <v>0</v>
      </c>
      <c r="AG23">
        <f t="shared" si="5"/>
        <v>-39.617791116108009</v>
      </c>
      <c r="AH23">
        <f t="shared" si="6"/>
        <v>-3847.0607550081413</v>
      </c>
      <c r="AI23">
        <f t="shared" si="7"/>
        <v>-3886.6785461242494</v>
      </c>
      <c r="AJ23">
        <f t="shared" si="8"/>
        <v>-46.42608234760155</v>
      </c>
      <c r="AK23">
        <f t="shared" si="30"/>
        <v>1081.7889505704811</v>
      </c>
      <c r="AL23">
        <f t="shared" si="9"/>
        <v>-2851.3156779013698</v>
      </c>
      <c r="AN23">
        <f t="shared" si="10"/>
        <v>0</v>
      </c>
      <c r="AO23">
        <f t="shared" si="11"/>
        <v>0</v>
      </c>
      <c r="AP23">
        <f t="shared" si="12"/>
        <v>-4.1070482446493495</v>
      </c>
      <c r="AQ23">
        <f t="shared" si="13"/>
        <v>-398.81234354056443</v>
      </c>
      <c r="AR23">
        <f t="shared" si="14"/>
        <v>-402.9193917852138</v>
      </c>
      <c r="AS23">
        <f t="shared" si="15"/>
        <v>-4.812841772345501</v>
      </c>
      <c r="AT23">
        <f t="shared" si="16"/>
        <v>112.14556100567442</v>
      </c>
      <c r="AU23">
        <f t="shared" si="17"/>
        <v>-295.58667255188487</v>
      </c>
      <c r="AW23">
        <v>20</v>
      </c>
      <c r="AX23">
        <f>IF(Z23&gt;0, (R23*SUMPRODUCT(K23:$K$98, X23:$X$98)-K23*$AZ$3)/Z23, 0)</f>
        <v>19562.61759043135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2.5466569999999999E-3</v>
      </c>
      <c r="Q24" s="5">
        <f t="shared" si="29"/>
        <v>50</v>
      </c>
      <c r="R24">
        <f t="shared" si="0"/>
        <v>2000000</v>
      </c>
      <c r="S24">
        <f t="shared" si="1"/>
        <v>19840.224300231366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15500.553947640188</v>
      </c>
      <c r="AC24">
        <f t="shared" si="2"/>
        <v>15523.277302787219</v>
      </c>
      <c r="AE24">
        <f t="shared" si="3"/>
        <v>0</v>
      </c>
      <c r="AF24">
        <f t="shared" si="4"/>
        <v>0</v>
      </c>
      <c r="AG24">
        <f t="shared" si="5"/>
        <v>-39.120720279876558</v>
      </c>
      <c r="AH24">
        <f t="shared" si="6"/>
        <v>-4035.7170028149708</v>
      </c>
      <c r="AI24">
        <f t="shared" si="7"/>
        <v>-4074.8377230948472</v>
      </c>
      <c r="AJ24">
        <f t="shared" si="8"/>
        <v>-22.723355147030816</v>
      </c>
      <c r="AK24">
        <f t="shared" si="30"/>
        <v>1085.0387763348133</v>
      </c>
      <c r="AL24">
        <f t="shared" si="9"/>
        <v>-3012.5223019070645</v>
      </c>
      <c r="AN24">
        <f t="shared" si="10"/>
        <v>0</v>
      </c>
      <c r="AO24">
        <f t="shared" si="11"/>
        <v>0</v>
      </c>
      <c r="AP24">
        <f t="shared" si="12"/>
        <v>-3.6209986777154306</v>
      </c>
      <c r="AQ24">
        <f t="shared" si="13"/>
        <v>-373.54439862764207</v>
      </c>
      <c r="AR24">
        <f t="shared" si="14"/>
        <v>-377.16539730535749</v>
      </c>
      <c r="AS24">
        <f t="shared" si="15"/>
        <v>-2.103264928457405</v>
      </c>
      <c r="AT24">
        <f t="shared" si="16"/>
        <v>100.43076779440948</v>
      </c>
      <c r="AU24">
        <f t="shared" si="17"/>
        <v>-278.83789443940543</v>
      </c>
      <c r="AW24">
        <v>21</v>
      </c>
      <c r="AX24">
        <f>IF(Z24&gt;0, (R24*SUMPRODUCT(K24:$K$98, X24:$X$98)-K24*$AZ$3)/Z24, 0)</f>
        <v>19840.224300231366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3.8442260000000001E-3</v>
      </c>
      <c r="Q25" s="5">
        <f t="shared" si="29"/>
        <v>50</v>
      </c>
      <c r="R25">
        <f t="shared" si="0"/>
        <v>2000000</v>
      </c>
      <c r="S25">
        <f t="shared" si="1"/>
        <v>20122.416450446712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15523.277302787219</v>
      </c>
      <c r="AC25">
        <f t="shared" si="2"/>
        <v>15526.104063702071</v>
      </c>
      <c r="AE25">
        <f t="shared" si="3"/>
        <v>0</v>
      </c>
      <c r="AF25">
        <f t="shared" si="4"/>
        <v>0</v>
      </c>
      <c r="AG25">
        <f t="shared" si="5"/>
        <v>-38.579124187039163</v>
      </c>
      <c r="AH25">
        <f t="shared" si="6"/>
        <v>-6015.5556015451502</v>
      </c>
      <c r="AI25">
        <f t="shared" si="7"/>
        <v>-6054.1347257321895</v>
      </c>
      <c r="AJ25">
        <f t="shared" si="8"/>
        <v>-2.8267609148515476</v>
      </c>
      <c r="AK25">
        <f t="shared" si="30"/>
        <v>1086.6294111951054</v>
      </c>
      <c r="AL25">
        <f t="shared" si="9"/>
        <v>-4970.3320754519355</v>
      </c>
      <c r="AN25">
        <f t="shared" si="10"/>
        <v>0</v>
      </c>
      <c r="AO25">
        <f t="shared" si="11"/>
        <v>0</v>
      </c>
      <c r="AP25">
        <f t="shared" si="12"/>
        <v>-3.1882756729244974</v>
      </c>
      <c r="AQ25">
        <f t="shared" si="13"/>
        <v>-497.1406165299743</v>
      </c>
      <c r="AR25">
        <f t="shared" si="14"/>
        <v>-500.32889220289883</v>
      </c>
      <c r="AS25">
        <f t="shared" si="15"/>
        <v>-0.23361061838264266</v>
      </c>
      <c r="AT25">
        <f t="shared" si="16"/>
        <v>89.801782445894176</v>
      </c>
      <c r="AU25">
        <f t="shared" si="17"/>
        <v>-410.76072037538728</v>
      </c>
      <c r="AW25">
        <v>22</v>
      </c>
      <c r="AX25">
        <f>IF(Z25&gt;0, (R25*SUMPRODUCT(K25:$K$98, X25:$X$98)-K25*$AZ$3)/Z25, 0)</f>
        <v>20122.416450446712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5.3300140000000001E-3</v>
      </c>
      <c r="Q26" s="5">
        <f t="shared" si="29"/>
        <v>50</v>
      </c>
      <c r="R26">
        <f t="shared" si="0"/>
        <v>2000000</v>
      </c>
      <c r="S26">
        <f t="shared" si="1"/>
        <v>20223.660330449391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15526.104063702071</v>
      </c>
      <c r="AC26">
        <f t="shared" si="2"/>
        <v>15365.00912533504</v>
      </c>
      <c r="AE26">
        <f t="shared" si="3"/>
        <v>0</v>
      </c>
      <c r="AF26">
        <f t="shared" si="4"/>
        <v>0</v>
      </c>
      <c r="AG26">
        <f t="shared" si="5"/>
        <v>-37.98770567314412</v>
      </c>
      <c r="AH26">
        <f t="shared" si="6"/>
        <v>-8225.0908809862958</v>
      </c>
      <c r="AI26">
        <f t="shared" si="7"/>
        <v>-8263.0785866594397</v>
      </c>
      <c r="AJ26">
        <f t="shared" si="8"/>
        <v>161.09493836703041</v>
      </c>
      <c r="AK26">
        <f t="shared" si="30"/>
        <v>1086.8272844591449</v>
      </c>
      <c r="AL26">
        <f t="shared" si="9"/>
        <v>-7015.1563638332645</v>
      </c>
      <c r="AN26">
        <f t="shared" si="10"/>
        <v>0</v>
      </c>
      <c r="AO26">
        <f t="shared" si="11"/>
        <v>0</v>
      </c>
      <c r="AP26">
        <f t="shared" si="12"/>
        <v>-2.8030351448417017</v>
      </c>
      <c r="AQ26">
        <f t="shared" si="13"/>
        <v>-606.91264187667832</v>
      </c>
      <c r="AR26">
        <f t="shared" si="14"/>
        <v>-609.71567702152004</v>
      </c>
      <c r="AS26">
        <f t="shared" si="15"/>
        <v>11.886866182027052</v>
      </c>
      <c r="AT26">
        <f t="shared" si="16"/>
        <v>80.19476356176871</v>
      </c>
      <c r="AU26">
        <f t="shared" si="17"/>
        <v>-517.63404727772433</v>
      </c>
      <c r="AW26">
        <v>23</v>
      </c>
      <c r="AX26">
        <f>IF(Z26&gt;0, (R26*SUMPRODUCT(K26:$K$98, X26:$X$98)-K26*$AZ$3)/Z26, 0)</f>
        <v>20223.660330449391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6.9004050000000001E-3</v>
      </c>
      <c r="Q27" s="5">
        <f t="shared" si="29"/>
        <v>50</v>
      </c>
      <c r="R27">
        <f t="shared" si="0"/>
        <v>2000000</v>
      </c>
      <c r="S27">
        <f t="shared" si="1"/>
        <v>20160.47101654622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15365.00912533504</v>
      </c>
      <c r="AC27">
        <f t="shared" si="2"/>
        <v>15058.137267532415</v>
      </c>
      <c r="AE27">
        <f t="shared" si="3"/>
        <v>0</v>
      </c>
      <c r="AF27">
        <f t="shared" si="4"/>
        <v>0</v>
      </c>
      <c r="AG27">
        <f t="shared" si="5"/>
        <v>-37.345698062247187</v>
      </c>
      <c r="AH27">
        <f t="shared" si="6"/>
        <v>-10485.222166619682</v>
      </c>
      <c r="AI27">
        <f t="shared" si="7"/>
        <v>-10522.567864681929</v>
      </c>
      <c r="AJ27">
        <f t="shared" si="8"/>
        <v>306.87185780262553</v>
      </c>
      <c r="AK27">
        <f t="shared" si="30"/>
        <v>1075.5506387734529</v>
      </c>
      <c r="AL27">
        <f t="shared" si="9"/>
        <v>-9140.1453681058501</v>
      </c>
      <c r="AN27">
        <f t="shared" si="10"/>
        <v>0</v>
      </c>
      <c r="AO27">
        <f t="shared" si="11"/>
        <v>0</v>
      </c>
      <c r="AP27">
        <f t="shared" si="12"/>
        <v>-2.4604131389862882</v>
      </c>
      <c r="AQ27">
        <f t="shared" si="13"/>
        <v>-690.78849030862136</v>
      </c>
      <c r="AR27">
        <f t="shared" si="14"/>
        <v>-693.24890344760763</v>
      </c>
      <c r="AS27">
        <f t="shared" si="15"/>
        <v>20.217363447437446</v>
      </c>
      <c r="AT27">
        <f t="shared" si="16"/>
        <v>70.859538329488217</v>
      </c>
      <c r="AU27">
        <f t="shared" si="17"/>
        <v>-602.17200167068199</v>
      </c>
      <c r="AW27">
        <v>24</v>
      </c>
      <c r="AX27">
        <f>IF(Z27&gt;0, (R27*SUMPRODUCT(K27:$K$98, X27:$X$98)-K27*$AZ$3)/Z27, 0)</f>
        <v>20160.47101654622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8.6257439999999994E-3</v>
      </c>
      <c r="Q28" s="5">
        <f t="shared" si="29"/>
        <v>50</v>
      </c>
      <c r="R28">
        <f t="shared" si="0"/>
        <v>2000000</v>
      </c>
      <c r="S28">
        <f t="shared" si="1"/>
        <v>19966.166093240841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15058.137267532415</v>
      </c>
      <c r="AC28">
        <f t="shared" si="2"/>
        <v>14635.242334432769</v>
      </c>
      <c r="AE28">
        <f t="shared" si="3"/>
        <v>0</v>
      </c>
      <c r="AF28">
        <f t="shared" si="4"/>
        <v>0</v>
      </c>
      <c r="AG28">
        <f t="shared" si="5"/>
        <v>-36.65010665063847</v>
      </c>
      <c r="AH28">
        <f t="shared" si="6"/>
        <v>-12885.377239449612</v>
      </c>
      <c r="AI28">
        <f t="shared" si="7"/>
        <v>-12922.027346100251</v>
      </c>
      <c r="AJ28">
        <f t="shared" si="8"/>
        <v>422.89493309964564</v>
      </c>
      <c r="AK28">
        <f t="shared" si="30"/>
        <v>1054.069608727269</v>
      </c>
      <c r="AL28">
        <f t="shared" si="9"/>
        <v>-11445.062804273337</v>
      </c>
      <c r="AN28">
        <f t="shared" si="10"/>
        <v>0</v>
      </c>
      <c r="AO28">
        <f t="shared" si="11"/>
        <v>0</v>
      </c>
      <c r="AP28">
        <f t="shared" si="12"/>
        <v>-2.1558804586832969</v>
      </c>
      <c r="AQ28">
        <f t="shared" si="13"/>
        <v>-757.96049539757644</v>
      </c>
      <c r="AR28">
        <f t="shared" si="14"/>
        <v>-760.11637585625976</v>
      </c>
      <c r="AS28">
        <f t="shared" si="15"/>
        <v>24.876078289115256</v>
      </c>
      <c r="AT28">
        <f t="shared" si="16"/>
        <v>62.003859721578209</v>
      </c>
      <c r="AU28">
        <f t="shared" si="17"/>
        <v>-673.23643784556634</v>
      </c>
      <c r="AW28">
        <v>25</v>
      </c>
      <c r="AX28">
        <f>IF(Z28&gt;0, (R28*SUMPRODUCT(K28:$K$98, X28:$X$98)-K28*$AZ$3)/Z28, 0)</f>
        <v>19966.166093240841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1.0476563E-2</v>
      </c>
      <c r="Q29" s="5">
        <f t="shared" si="29"/>
        <v>50</v>
      </c>
      <c r="R29">
        <f t="shared" si="0"/>
        <v>2000000</v>
      </c>
      <c r="S29">
        <f t="shared" si="1"/>
        <v>19661.02324612462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14635.242334432769</v>
      </c>
      <c r="AC29">
        <f t="shared" si="2"/>
        <v>14116.472515114634</v>
      </c>
      <c r="AE29">
        <f t="shared" si="3"/>
        <v>0</v>
      </c>
      <c r="AF29">
        <f t="shared" si="4"/>
        <v>0</v>
      </c>
      <c r="AG29">
        <f t="shared" si="5"/>
        <v>-35.899638432849947</v>
      </c>
      <c r="AH29">
        <f t="shared" si="6"/>
        <v>-15358.686051285316</v>
      </c>
      <c r="AI29">
        <f t="shared" si="7"/>
        <v>-15394.585689718166</v>
      </c>
      <c r="AJ29">
        <f t="shared" si="8"/>
        <v>518.76981931813498</v>
      </c>
      <c r="AK29">
        <f t="shared" si="30"/>
        <v>1024.4669634102938</v>
      </c>
      <c r="AL29">
        <f t="shared" si="9"/>
        <v>-13851.348906989737</v>
      </c>
      <c r="AN29">
        <f t="shared" si="10"/>
        <v>0</v>
      </c>
      <c r="AO29">
        <f t="shared" si="11"/>
        <v>0</v>
      </c>
      <c r="AP29">
        <f t="shared" si="12"/>
        <v>-1.8854780684380348</v>
      </c>
      <c r="AQ29">
        <f t="shared" si="13"/>
        <v>-806.65062306658763</v>
      </c>
      <c r="AR29">
        <f t="shared" si="14"/>
        <v>-808.53610113502566</v>
      </c>
      <c r="AS29">
        <f t="shared" si="15"/>
        <v>27.246210814114185</v>
      </c>
      <c r="AT29">
        <f t="shared" si="16"/>
        <v>53.805834144053691</v>
      </c>
      <c r="AU29">
        <f t="shared" si="17"/>
        <v>-727.48405617685785</v>
      </c>
      <c r="AW29">
        <v>26</v>
      </c>
      <c r="AX29">
        <f>IF(Z29&gt;0, (R29*SUMPRODUCT(K29:$K$98, X29:$X$98)-K29*$AZ$3)/Z29, 0)</f>
        <v>19661.02324612462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1.2607808E-2</v>
      </c>
      <c r="Q30" s="5">
        <f t="shared" si="29"/>
        <v>50</v>
      </c>
      <c r="R30">
        <f t="shared" si="0"/>
        <v>2000000</v>
      </c>
      <c r="S30">
        <f t="shared" si="1"/>
        <v>19270.655009359343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14116.472515114634</v>
      </c>
      <c r="AC30">
        <f t="shared" si="2"/>
        <v>13523.384995690407</v>
      </c>
      <c r="AE30">
        <f t="shared" si="3"/>
        <v>0</v>
      </c>
      <c r="AF30">
        <f t="shared" si="4"/>
        <v>0</v>
      </c>
      <c r="AG30">
        <f t="shared" si="5"/>
        <v>-35.088026299890664</v>
      </c>
      <c r="AH30">
        <f t="shared" si="6"/>
        <v>-18104.629945231722</v>
      </c>
      <c r="AI30">
        <f t="shared" si="7"/>
        <v>-18139.717971531612</v>
      </c>
      <c r="AJ30">
        <f t="shared" si="8"/>
        <v>593.08751942422714</v>
      </c>
      <c r="AK30">
        <f t="shared" si="30"/>
        <v>988.15307605802445</v>
      </c>
      <c r="AL30">
        <f t="shared" si="9"/>
        <v>-16558.477376049359</v>
      </c>
      <c r="AN30">
        <f t="shared" si="10"/>
        <v>0</v>
      </c>
      <c r="AO30">
        <f t="shared" si="11"/>
        <v>0</v>
      </c>
      <c r="AP30">
        <f t="shared" si="12"/>
        <v>-1.6454031627487296</v>
      </c>
      <c r="AQ30">
        <f t="shared" si="13"/>
        <v>-848.9909098242</v>
      </c>
      <c r="AR30">
        <f t="shared" si="14"/>
        <v>-850.63631298694872</v>
      </c>
      <c r="AS30">
        <f t="shared" si="15"/>
        <v>27.811996944680324</v>
      </c>
      <c r="AT30">
        <f t="shared" si="16"/>
        <v>46.338035167022937</v>
      </c>
      <c r="AU30">
        <f t="shared" si="17"/>
        <v>-776.48628087524537</v>
      </c>
      <c r="AW30">
        <v>27</v>
      </c>
      <c r="AX30">
        <f>IF(Z30&gt;0, (R30*SUMPRODUCT(K30:$K$98, X30:$X$98)-K30*$AZ$3)/Z30, 0)</f>
        <v>19270.655009359343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1.5033739000000001E-2</v>
      </c>
      <c r="Q31" s="5">
        <f t="shared" si="29"/>
        <v>50</v>
      </c>
      <c r="R31">
        <f t="shared" si="0"/>
        <v>2000000</v>
      </c>
      <c r="S31">
        <f t="shared" si="1"/>
        <v>18803.28870557377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13523.384995690407</v>
      </c>
      <c r="AC31">
        <f t="shared" si="2"/>
        <v>12865.075428404027</v>
      </c>
      <c r="AE31">
        <f t="shared" si="3"/>
        <v>0</v>
      </c>
      <c r="AF31">
        <f t="shared" si="4"/>
        <v>0</v>
      </c>
      <c r="AG31">
        <f t="shared" si="5"/>
        <v>-34.209641807474064</v>
      </c>
      <c r="AH31">
        <f t="shared" si="6"/>
        <v>-21100.169176707677</v>
      </c>
      <c r="AI31">
        <f t="shared" si="7"/>
        <v>-21134.37881851515</v>
      </c>
      <c r="AJ31">
        <f t="shared" si="8"/>
        <v>658.30956728638012</v>
      </c>
      <c r="AK31">
        <f t="shared" si="30"/>
        <v>946.63694969832852</v>
      </c>
      <c r="AL31">
        <f t="shared" si="9"/>
        <v>-19529.432301530444</v>
      </c>
      <c r="AN31">
        <f t="shared" si="10"/>
        <v>0</v>
      </c>
      <c r="AO31">
        <f t="shared" si="11"/>
        <v>0</v>
      </c>
      <c r="AP31">
        <f t="shared" si="12"/>
        <v>-1.4323326512702708</v>
      </c>
      <c r="AQ31">
        <f t="shared" si="13"/>
        <v>-883.44863209067569</v>
      </c>
      <c r="AR31">
        <f t="shared" si="14"/>
        <v>-884.88096474194595</v>
      </c>
      <c r="AS31">
        <f t="shared" si="15"/>
        <v>27.562939512037754</v>
      </c>
      <c r="AT31">
        <f t="shared" si="16"/>
        <v>39.634995875799383</v>
      </c>
      <c r="AU31">
        <f t="shared" si="17"/>
        <v>-817.68302935410884</v>
      </c>
      <c r="AW31">
        <v>28</v>
      </c>
      <c r="AX31">
        <f>IF(Z31&gt;0, (R31*SUMPRODUCT(K31:$K$98, X31:$X$98)-K31*$AZ$3)/Z31, 0)</f>
        <v>18803.28870557377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1.7719183999999999E-2</v>
      </c>
      <c r="Q32" s="5">
        <f t="shared" si="29"/>
        <v>50</v>
      </c>
      <c r="R32">
        <f t="shared" si="0"/>
        <v>2000000</v>
      </c>
      <c r="S32">
        <f t="shared" si="1"/>
        <v>18267.24952586741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12865.075428404027</v>
      </c>
      <c r="AC32">
        <f t="shared" si="2"/>
        <v>12151.877995007835</v>
      </c>
      <c r="AE32">
        <f t="shared" si="3"/>
        <v>0</v>
      </c>
      <c r="AF32">
        <f t="shared" si="4"/>
        <v>0</v>
      </c>
      <c r="AG32">
        <f t="shared" si="5"/>
        <v>-33.261378451638599</v>
      </c>
      <c r="AH32">
        <f t="shared" si="6"/>
        <v>-24246.677510429021</v>
      </c>
      <c r="AI32">
        <f t="shared" si="7"/>
        <v>-24279.938888880661</v>
      </c>
      <c r="AJ32">
        <f t="shared" si="8"/>
        <v>713.19743339619163</v>
      </c>
      <c r="AK32">
        <f t="shared" si="30"/>
        <v>900.555279988282</v>
      </c>
      <c r="AL32">
        <f t="shared" si="9"/>
        <v>-22666.186175496186</v>
      </c>
      <c r="AN32">
        <f t="shared" si="10"/>
        <v>0</v>
      </c>
      <c r="AO32">
        <f t="shared" si="11"/>
        <v>0</v>
      </c>
      <c r="AP32">
        <f t="shared" si="12"/>
        <v>-1.243419249071877</v>
      </c>
      <c r="AQ32">
        <f t="shared" si="13"/>
        <v>-906.42020703806281</v>
      </c>
      <c r="AR32">
        <f t="shared" si="14"/>
        <v>-907.66362628713466</v>
      </c>
      <c r="AS32">
        <f t="shared" si="15"/>
        <v>26.661655600439939</v>
      </c>
      <c r="AT32">
        <f t="shared" si="16"/>
        <v>33.665705455318516</v>
      </c>
      <c r="AU32">
        <f t="shared" si="17"/>
        <v>-847.33626523137616</v>
      </c>
      <c r="AW32">
        <v>29</v>
      </c>
      <c r="AX32">
        <f>IF(Z32&gt;0, (R32*SUMPRODUCT(K32:$K$98, X32:$X$98)-K32*$AZ$3)/Z32, 0)</f>
        <v>18267.24952586741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2.0768709E-2</v>
      </c>
      <c r="Q33" s="5">
        <f t="shared" si="29"/>
        <v>50</v>
      </c>
      <c r="R33">
        <f t="shared" si="0"/>
        <v>2000000</v>
      </c>
      <c r="S33">
        <f t="shared" si="1"/>
        <v>17677.087327680398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12151.877995007835</v>
      </c>
      <c r="AC33">
        <f t="shared" si="2"/>
        <v>11397.467786804134</v>
      </c>
      <c r="AE33">
        <f t="shared" si="3"/>
        <v>0</v>
      </c>
      <c r="AF33">
        <f t="shared" si="4"/>
        <v>0</v>
      </c>
      <c r="AG33">
        <f t="shared" si="5"/>
        <v>-32.237968777121267</v>
      </c>
      <c r="AH33">
        <f t="shared" si="6"/>
        <v>-27631.835600038106</v>
      </c>
      <c r="AI33">
        <f t="shared" si="7"/>
        <v>-27664.073568815227</v>
      </c>
      <c r="AJ33">
        <f t="shared" si="8"/>
        <v>754.41020820370068</v>
      </c>
      <c r="AK33">
        <f t="shared" si="30"/>
        <v>850.63145965054855</v>
      </c>
      <c r="AL33">
        <f t="shared" si="9"/>
        <v>-26059.031900960981</v>
      </c>
      <c r="AN33">
        <f t="shared" si="10"/>
        <v>0</v>
      </c>
      <c r="AO33">
        <f t="shared" si="11"/>
        <v>0</v>
      </c>
      <c r="AP33">
        <f t="shared" si="12"/>
        <v>-1.0760364678858805</v>
      </c>
      <c r="AQ33">
        <f t="shared" si="13"/>
        <v>-922.29330532044048</v>
      </c>
      <c r="AR33">
        <f t="shared" si="14"/>
        <v>-923.36934178832632</v>
      </c>
      <c r="AS33">
        <f t="shared" si="15"/>
        <v>25.180646503655126</v>
      </c>
      <c r="AT33">
        <f t="shared" si="16"/>
        <v>28.392312110078326</v>
      </c>
      <c r="AU33">
        <f t="shared" si="17"/>
        <v>-869.79638317459296</v>
      </c>
      <c r="AW33">
        <v>30</v>
      </c>
      <c r="AX33">
        <f>IF(Z33&gt;0, (R33*SUMPRODUCT(K33:$K$98, X33:$X$98)-K33*$AZ$3)/Z33, 0)</f>
        <v>17677.087327680398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2.4225090000000001E-2</v>
      </c>
      <c r="Q34" s="5">
        <f t="shared" si="29"/>
        <v>50</v>
      </c>
      <c r="R34">
        <f t="shared" si="0"/>
        <v>2000000</v>
      </c>
      <c r="S34">
        <f t="shared" si="1"/>
        <v>17040.351254550402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11397.467786804134</v>
      </c>
      <c r="AC34">
        <f t="shared" si="2"/>
        <v>10610.897694728657</v>
      </c>
      <c r="AE34">
        <f t="shared" si="3"/>
        <v>0</v>
      </c>
      <c r="AF34">
        <f t="shared" si="4"/>
        <v>0</v>
      </c>
      <c r="AG34">
        <f t="shared" si="5"/>
        <v>-31.134621394307104</v>
      </c>
      <c r="AH34">
        <f t="shared" si="6"/>
        <v>-31238.707801718105</v>
      </c>
      <c r="AI34">
        <f t="shared" si="7"/>
        <v>-31269.842423112412</v>
      </c>
      <c r="AJ34">
        <f t="shared" si="8"/>
        <v>786.57009207547708</v>
      </c>
      <c r="AK34">
        <f t="shared" si="30"/>
        <v>797.82274507628949</v>
      </c>
      <c r="AL34">
        <f t="shared" si="9"/>
        <v>-29685.449585960643</v>
      </c>
      <c r="AN34">
        <f t="shared" si="10"/>
        <v>0</v>
      </c>
      <c r="AO34">
        <f t="shared" si="11"/>
        <v>0</v>
      </c>
      <c r="AP34">
        <f t="shared" si="12"/>
        <v>-0.92786519904393217</v>
      </c>
      <c r="AQ34">
        <f t="shared" si="13"/>
        <v>-930.96715277919861</v>
      </c>
      <c r="AR34">
        <f t="shared" si="14"/>
        <v>-931.89501797824255</v>
      </c>
      <c r="AS34">
        <f t="shared" si="15"/>
        <v>23.441139874566279</v>
      </c>
      <c r="AT34">
        <f t="shared" si="16"/>
        <v>23.776488263234342</v>
      </c>
      <c r="AU34">
        <f t="shared" si="17"/>
        <v>-884.67738984044183</v>
      </c>
      <c r="AW34">
        <v>31</v>
      </c>
      <c r="AX34">
        <f>IF(Z34&gt;0, (R34*SUMPRODUCT(K34:$K$98, X34:$X$98)-K34*$AZ$3)/Z34, 0)</f>
        <v>17040.351254550402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2.7828815E-2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16358.723808176983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10610.897694728657</v>
      </c>
      <c r="AC35">
        <f t="shared" ref="AC35:AC66" si="33">S35*Z35</f>
        <v>9801.111982346747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-29.956835561486823</v>
      </c>
      <c r="AH35">
        <f t="shared" ref="AH35:AH66" si="37">-X35*R35</f>
        <v>-34657.584755088581</v>
      </c>
      <c r="AI35">
        <f t="shared" ref="AI35:AI66" si="38">SUM(AE35:AH35)</f>
        <v>-34687.541590650071</v>
      </c>
      <c r="AJ35">
        <f t="shared" ref="AJ35:AJ66" si="39">AB35-AC35</f>
        <v>809.78571238191034</v>
      </c>
      <c r="AK35">
        <f t="shared" si="30"/>
        <v>742.76283863100605</v>
      </c>
      <c r="AL35">
        <f t="shared" ref="AL35:AL66" si="40">SUM(AI35:AK35)</f>
        <v>-33134.993039637156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-0.79711174828960818</v>
      </c>
      <c r="AQ35">
        <f t="shared" ref="AQ35:AQ66" si="44">AH35*$K35</f>
        <v>-922.19246318327737</v>
      </c>
      <c r="AR35">
        <f t="shared" ref="AR35:AR66" si="45">AI35*$K35</f>
        <v>-922.98957493156706</v>
      </c>
      <c r="AS35">
        <f t="shared" ref="AS35:AS66" si="46">AJ35*$K35</f>
        <v>21.547326105650036</v>
      </c>
      <c r="AT35">
        <f t="shared" ref="AT35:AT66" si="47">AK35*$K35</f>
        <v>19.763936135727413</v>
      </c>
      <c r="AU35">
        <f t="shared" ref="AU35:AU66" si="48">AL35*$K35</f>
        <v>-881.67831269018973</v>
      </c>
      <c r="AW35">
        <v>32</v>
      </c>
      <c r="AX35">
        <f>IF(Z35&gt;0, (R35*SUMPRODUCT(K35:$K$98, X35:$X$98)-K35*$AZ$3)/Z35, 0)</f>
        <v>16358.723808176983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3.1684449000000003E-2</v>
      </c>
      <c r="Q36" s="5">
        <f t="shared" si="29"/>
        <v>50</v>
      </c>
      <c r="R36">
        <f t="shared" si="31"/>
        <v>2000000</v>
      </c>
      <c r="S36">
        <f t="shared" si="32"/>
        <v>15652.580286802058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9801.111982346747</v>
      </c>
      <c r="AC36">
        <f t="shared" si="33"/>
        <v>8987.1172338039069</v>
      </c>
      <c r="AE36">
        <f t="shared" si="34"/>
        <v>0</v>
      </c>
      <c r="AF36">
        <f t="shared" si="35"/>
        <v>0</v>
      </c>
      <c r="AG36">
        <f t="shared" si="36"/>
        <v>-28.708101377322638</v>
      </c>
      <c r="AH36">
        <f t="shared" si="37"/>
        <v>-37966.633141972627</v>
      </c>
      <c r="AI36">
        <f t="shared" si="38"/>
        <v>-37995.341243349947</v>
      </c>
      <c r="AJ36">
        <f t="shared" si="39"/>
        <v>813.99474854284017</v>
      </c>
      <c r="AK36">
        <f t="shared" si="30"/>
        <v>686.07783876427231</v>
      </c>
      <c r="AL36">
        <f t="shared" si="40"/>
        <v>-36495.268656042834</v>
      </c>
      <c r="AN36">
        <f t="shared" si="41"/>
        <v>0</v>
      </c>
      <c r="AO36">
        <f t="shared" si="42"/>
        <v>0</v>
      </c>
      <c r="AP36">
        <f t="shared" si="43"/>
        <v>-0.68203980738457959</v>
      </c>
      <c r="AQ36">
        <f t="shared" si="44"/>
        <v>-902.00166199939031</v>
      </c>
      <c r="AR36">
        <f t="shared" si="45"/>
        <v>-902.68370180677482</v>
      </c>
      <c r="AS36">
        <f t="shared" si="46"/>
        <v>19.338681238835537</v>
      </c>
      <c r="AT36">
        <f t="shared" si="47"/>
        <v>16.299663668153489</v>
      </c>
      <c r="AU36">
        <f t="shared" si="48"/>
        <v>-867.04535689978582</v>
      </c>
      <c r="AW36">
        <v>33</v>
      </c>
      <c r="AX36">
        <f>IF(Z36&gt;0, (R36*SUMPRODUCT(K36:$K$98, X36:$X$98)-K36*$AZ$3)/Z36, 0)</f>
        <v>15652.580286802058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3.5933631000000001E-2</v>
      </c>
      <c r="Q37" s="5">
        <f t="shared" ref="Q37:Q68" si="60">$C$8</f>
        <v>50</v>
      </c>
      <c r="R37">
        <f t="shared" si="31"/>
        <v>2000000</v>
      </c>
      <c r="S37">
        <f t="shared" si="32"/>
        <v>14935.906783674296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8987.1172338039069</v>
      </c>
      <c r="AC37">
        <f t="shared" si="33"/>
        <v>8181.7206741620503</v>
      </c>
      <c r="AE37">
        <f t="shared" si="34"/>
        <v>0</v>
      </c>
      <c r="AF37">
        <f t="shared" si="35"/>
        <v>0</v>
      </c>
      <c r="AG37">
        <f t="shared" si="36"/>
        <v>-27.389434041946103</v>
      </c>
      <c r="AH37">
        <f t="shared" si="37"/>
        <v>-41263.452864132138</v>
      </c>
      <c r="AI37">
        <f t="shared" si="38"/>
        <v>-41290.84229817408</v>
      </c>
      <c r="AJ37">
        <f t="shared" si="39"/>
        <v>805.39655964185658</v>
      </c>
      <c r="AK37">
        <f t="shared" si="30"/>
        <v>629.09820636627353</v>
      </c>
      <c r="AL37">
        <f t="shared" si="40"/>
        <v>-39856.34753216595</v>
      </c>
      <c r="AN37">
        <f t="shared" si="41"/>
        <v>0</v>
      </c>
      <c r="AO37">
        <f t="shared" si="42"/>
        <v>0</v>
      </c>
      <c r="AP37">
        <f t="shared" si="43"/>
        <v>-0.58099218084362947</v>
      </c>
      <c r="AQ37">
        <f t="shared" si="44"/>
        <v>-875.2916702095913</v>
      </c>
      <c r="AR37">
        <f t="shared" si="45"/>
        <v>-875.87266239043481</v>
      </c>
      <c r="AS37">
        <f t="shared" si="46"/>
        <v>17.084292538270748</v>
      </c>
      <c r="AT37">
        <f t="shared" si="47"/>
        <v>13.344603554852679</v>
      </c>
      <c r="AU37">
        <f t="shared" si="48"/>
        <v>-845.44376629731141</v>
      </c>
      <c r="AW37">
        <v>34</v>
      </c>
      <c r="AX37">
        <f>IF(Z37&gt;0, (R37*SUMPRODUCT(K37:$K$98, X37:$X$98)-K37*$AZ$3)/Z37, 0)</f>
        <v>14935.906783674296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4.1016489000000003E-2</v>
      </c>
      <c r="Q38" s="5">
        <f t="shared" si="60"/>
        <v>50</v>
      </c>
      <c r="R38">
        <f t="shared" si="31"/>
        <v>2000000</v>
      </c>
      <c r="S38">
        <f t="shared" si="32"/>
        <v>14221.008511742388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8181.7206741620503</v>
      </c>
      <c r="AC38">
        <f t="shared" si="33"/>
        <v>7392.6835596288256</v>
      </c>
      <c r="AE38">
        <f t="shared" si="34"/>
        <v>0</v>
      </c>
      <c r="AF38">
        <f t="shared" si="35"/>
        <v>0</v>
      </c>
      <c r="AG38">
        <f t="shared" si="36"/>
        <v>-25.992121281428933</v>
      </c>
      <c r="AH38">
        <f t="shared" si="37"/>
        <v>-44936.736803908323</v>
      </c>
      <c r="AI38">
        <f t="shared" si="38"/>
        <v>-44962.728925189753</v>
      </c>
      <c r="AJ38">
        <f t="shared" si="39"/>
        <v>789.03711453322467</v>
      </c>
      <c r="AK38">
        <f t="shared" si="30"/>
        <v>572.72044719134362</v>
      </c>
      <c r="AL38">
        <f t="shared" si="40"/>
        <v>-43600.971363465185</v>
      </c>
      <c r="AN38">
        <f t="shared" si="41"/>
        <v>0</v>
      </c>
      <c r="AO38">
        <f t="shared" si="42"/>
        <v>0</v>
      </c>
      <c r="AP38">
        <f t="shared" si="43"/>
        <v>-0.49227857110762002</v>
      </c>
      <c r="AQ38">
        <f t="shared" si="44"/>
        <v>-851.08069266638381</v>
      </c>
      <c r="AR38">
        <f t="shared" si="45"/>
        <v>-851.5729712374914</v>
      </c>
      <c r="AS38">
        <f t="shared" si="46"/>
        <v>14.943992415533289</v>
      </c>
      <c r="AT38">
        <f t="shared" si="47"/>
        <v>10.847056318905114</v>
      </c>
      <c r="AU38">
        <f t="shared" si="48"/>
        <v>-825.78192250305301</v>
      </c>
      <c r="AW38">
        <v>35</v>
      </c>
      <c r="AX38">
        <f>IF(Z38&gt;0, (R38*SUMPRODUCT(K38:$K$98, X38:$X$98)-K38*$AZ$3)/Z38, 0)</f>
        <v>14221.008511742388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4.6435859000000003E-2</v>
      </c>
      <c r="Q39" s="5">
        <f t="shared" si="60"/>
        <v>50</v>
      </c>
      <c r="R39">
        <f t="shared" si="31"/>
        <v>2000000</v>
      </c>
      <c r="S39">
        <f t="shared" si="32"/>
        <v>13493.481802936418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7392.6835596288256</v>
      </c>
      <c r="AC39">
        <f t="shared" si="33"/>
        <v>6618.6158631020544</v>
      </c>
      <c r="AE39">
        <f t="shared" si="34"/>
        <v>0</v>
      </c>
      <c r="AF39">
        <f t="shared" si="35"/>
        <v>0</v>
      </c>
      <c r="AG39">
        <f t="shared" si="36"/>
        <v>-24.525233589679306</v>
      </c>
      <c r="AH39">
        <f t="shared" si="37"/>
        <v>-48278.659157413327</v>
      </c>
      <c r="AI39">
        <f t="shared" si="38"/>
        <v>-48303.184391003007</v>
      </c>
      <c r="AJ39">
        <f t="shared" si="39"/>
        <v>774.06769652677121</v>
      </c>
      <c r="AK39">
        <f t="shared" si="30"/>
        <v>517.48784917401781</v>
      </c>
      <c r="AL39">
        <f t="shared" si="40"/>
        <v>-47011.628845302221</v>
      </c>
      <c r="AN39">
        <f t="shared" si="41"/>
        <v>0</v>
      </c>
      <c r="AO39">
        <f t="shared" si="42"/>
        <v>0</v>
      </c>
      <c r="AP39">
        <f t="shared" si="43"/>
        <v>-0.41472893489273999</v>
      </c>
      <c r="AQ39">
        <f t="shared" si="44"/>
        <v>-816.40636845267545</v>
      </c>
      <c r="AR39">
        <f t="shared" si="45"/>
        <v>-816.82109738756822</v>
      </c>
      <c r="AS39">
        <f t="shared" si="46"/>
        <v>13.089713096576558</v>
      </c>
      <c r="AT39">
        <f t="shared" si="47"/>
        <v>8.7508721873373041</v>
      </c>
      <c r="AU39">
        <f t="shared" si="48"/>
        <v>-794.98051210365441</v>
      </c>
      <c r="AW39">
        <v>36</v>
      </c>
      <c r="AX39">
        <f>IF(Z39&gt;0, (R39*SUMPRODUCT(K39:$K$98, X39:$X$98)-K39*$AZ$3)/Z39, 0)</f>
        <v>13493.481802936418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5.1834316999999998E-2</v>
      </c>
      <c r="Q40" s="5">
        <f t="shared" si="60"/>
        <v>50</v>
      </c>
      <c r="R40">
        <f t="shared" si="31"/>
        <v>2000000</v>
      </c>
      <c r="S40">
        <f t="shared" si="32"/>
        <v>12758.136705022742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6618.6158631020544</v>
      </c>
      <c r="AC40">
        <f t="shared" si="33"/>
        <v>5870.9710983454634</v>
      </c>
      <c r="AE40">
        <f t="shared" si="34"/>
        <v>0</v>
      </c>
      <c r="AF40">
        <f t="shared" si="35"/>
        <v>0</v>
      </c>
      <c r="AG40">
        <f t="shared" si="36"/>
        <v>-23.008732521396031</v>
      </c>
      <c r="AH40">
        <f t="shared" si="37"/>
        <v>-50849.949295459402</v>
      </c>
      <c r="AI40">
        <f t="shared" si="38"/>
        <v>-50872.9580279808</v>
      </c>
      <c r="AJ40">
        <f t="shared" si="39"/>
        <v>747.64476475659103</v>
      </c>
      <c r="AK40">
        <f t="shared" si="30"/>
        <v>463.30311041714384</v>
      </c>
      <c r="AL40">
        <f t="shared" si="40"/>
        <v>-49662.010152807059</v>
      </c>
      <c r="AN40">
        <f t="shared" si="41"/>
        <v>0</v>
      </c>
      <c r="AO40">
        <f t="shared" si="42"/>
        <v>0</v>
      </c>
      <c r="AP40">
        <f t="shared" si="43"/>
        <v>-0.34739683434241964</v>
      </c>
      <c r="AQ40">
        <f t="shared" si="44"/>
        <v>-767.75682429652295</v>
      </c>
      <c r="AR40">
        <f t="shared" si="45"/>
        <v>-768.10422113086543</v>
      </c>
      <c r="AS40">
        <f t="shared" si="46"/>
        <v>11.288297790745229</v>
      </c>
      <c r="AT40">
        <f t="shared" si="47"/>
        <v>6.9951716701579869</v>
      </c>
      <c r="AU40">
        <f t="shared" si="48"/>
        <v>-749.82075166996219</v>
      </c>
      <c r="AW40">
        <v>37</v>
      </c>
      <c r="AX40">
        <f>IF(Z40&gt;0, (R40*SUMPRODUCT(K40:$K$98, X40:$X$98)-K40*$AZ$3)/Z40, 0)</f>
        <v>12758.136705022742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5.7772715000000002E-2</v>
      </c>
      <c r="Q41" s="5">
        <f t="shared" si="60"/>
        <v>50</v>
      </c>
      <c r="R41">
        <f t="shared" si="31"/>
        <v>2000000</v>
      </c>
      <c r="S41">
        <f t="shared" si="32"/>
        <v>12039.069176623867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5870.9710983454634</v>
      </c>
      <c r="AC41">
        <f t="shared" si="33"/>
        <v>5164.6085630633024</v>
      </c>
      <c r="AE41">
        <f t="shared" si="34"/>
        <v>0</v>
      </c>
      <c r="AF41">
        <f t="shared" si="35"/>
        <v>0</v>
      </c>
      <c r="AG41">
        <f t="shared" si="36"/>
        <v>-21.449368249712229</v>
      </c>
      <c r="AH41">
        <f t="shared" si="37"/>
        <v>-53171.077858793768</v>
      </c>
      <c r="AI41">
        <f t="shared" si="38"/>
        <v>-53192.52722704348</v>
      </c>
      <c r="AJ41">
        <f t="shared" si="39"/>
        <v>706.36253528216093</v>
      </c>
      <c r="AK41">
        <f t="shared" ref="AK41:AK72" si="61">G41*SUM(AB41:AB41, AE41:AF41)</f>
        <v>410.96797688418246</v>
      </c>
      <c r="AL41">
        <f t="shared" si="40"/>
        <v>-52075.196714877136</v>
      </c>
      <c r="AN41">
        <f t="shared" si="41"/>
        <v>0</v>
      </c>
      <c r="AO41">
        <f t="shared" si="42"/>
        <v>0</v>
      </c>
      <c r="AP41">
        <f t="shared" si="43"/>
        <v>-0.28915429258627556</v>
      </c>
      <c r="AQ41">
        <f t="shared" si="44"/>
        <v>-716.78779651310072</v>
      </c>
      <c r="AR41">
        <f t="shared" si="45"/>
        <v>-717.07695080568692</v>
      </c>
      <c r="AS41">
        <f t="shared" si="46"/>
        <v>9.5223205094491128</v>
      </c>
      <c r="AT41">
        <f t="shared" si="47"/>
        <v>5.5401703792909114</v>
      </c>
      <c r="AU41">
        <f t="shared" si="48"/>
        <v>-702.01445991694698</v>
      </c>
      <c r="AW41">
        <v>38</v>
      </c>
      <c r="AX41">
        <f>IF(Z41&gt;0, (R41*SUMPRODUCT(K41:$K$98, X41:$X$98)-K41*$AZ$3)/Z41, 0)</f>
        <v>12039.069176623867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6.4089452000000005E-2</v>
      </c>
      <c r="Q42" s="5">
        <f t="shared" si="60"/>
        <v>50</v>
      </c>
      <c r="R42">
        <f t="shared" si="31"/>
        <v>2000000</v>
      </c>
      <c r="S42">
        <f t="shared" si="32"/>
        <v>11335.832299104619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5164.6085630633024</v>
      </c>
      <c r="AC42">
        <f t="shared" si="33"/>
        <v>4502.6370960273107</v>
      </c>
      <c r="AE42">
        <f t="shared" si="34"/>
        <v>0</v>
      </c>
      <c r="AF42">
        <f t="shared" si="35"/>
        <v>0</v>
      </c>
      <c r="AG42">
        <f t="shared" si="36"/>
        <v>-19.86019631034485</v>
      </c>
      <c r="AH42">
        <f t="shared" si="37"/>
        <v>-54987.130274810239</v>
      </c>
      <c r="AI42">
        <f t="shared" si="38"/>
        <v>-55006.990471120582</v>
      </c>
      <c r="AJ42">
        <f t="shared" si="39"/>
        <v>661.97146703599174</v>
      </c>
      <c r="AK42">
        <f t="shared" si="61"/>
        <v>361.52259941443123</v>
      </c>
      <c r="AL42">
        <f t="shared" si="40"/>
        <v>-53983.496404670157</v>
      </c>
      <c r="AN42">
        <f t="shared" si="41"/>
        <v>0</v>
      </c>
      <c r="AO42">
        <f t="shared" si="42"/>
        <v>0</v>
      </c>
      <c r="AP42">
        <f t="shared" si="43"/>
        <v>-0.23904554420099172</v>
      </c>
      <c r="AQ42">
        <f t="shared" si="44"/>
        <v>-661.84786268935943</v>
      </c>
      <c r="AR42">
        <f t="shared" si="45"/>
        <v>-662.08690823356039</v>
      </c>
      <c r="AS42">
        <f t="shared" si="46"/>
        <v>7.967762609714093</v>
      </c>
      <c r="AT42">
        <f t="shared" si="47"/>
        <v>4.351435663954887</v>
      </c>
      <c r="AU42">
        <f t="shared" si="48"/>
        <v>-649.76770995989136</v>
      </c>
      <c r="AW42">
        <v>39</v>
      </c>
      <c r="AX42">
        <f>IF(Z42&gt;0, (R42*SUMPRODUCT(K42:$K$98, X42:$X$98)-K42*$AZ$3)/Z42, 0)</f>
        <v>11335.832299104619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7.1121990999999996E-2</v>
      </c>
      <c r="Q43" s="5">
        <f t="shared" si="60"/>
        <v>50</v>
      </c>
      <c r="R43">
        <f t="shared" si="31"/>
        <v>2000000</v>
      </c>
      <c r="S43">
        <f t="shared" si="32"/>
        <v>10657.32799653228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4502.6370960273107</v>
      </c>
      <c r="AC43">
        <f t="shared" si="33"/>
        <v>3889.7323846567983</v>
      </c>
      <c r="AE43">
        <f t="shared" si="34"/>
        <v>0</v>
      </c>
      <c r="AF43">
        <f t="shared" si="35"/>
        <v>0</v>
      </c>
      <c r="AG43">
        <f t="shared" si="36"/>
        <v>-18.24909764399882</v>
      </c>
      <c r="AH43">
        <f t="shared" si="37"/>
        <v>-56499.86812970318</v>
      </c>
      <c r="AI43">
        <f t="shared" si="38"/>
        <v>-56518.117227347182</v>
      </c>
      <c r="AJ43">
        <f t="shared" si="39"/>
        <v>612.90471137051236</v>
      </c>
      <c r="AK43">
        <f t="shared" si="61"/>
        <v>315.18459672191176</v>
      </c>
      <c r="AL43">
        <f t="shared" si="40"/>
        <v>-55590.02791925476</v>
      </c>
      <c r="AN43">
        <f t="shared" si="41"/>
        <v>0</v>
      </c>
      <c r="AO43">
        <f t="shared" si="42"/>
        <v>0</v>
      </c>
      <c r="AP43">
        <f t="shared" si="43"/>
        <v>-0.19611936938904348</v>
      </c>
      <c r="AQ43">
        <f t="shared" si="44"/>
        <v>-607.19268011617964</v>
      </c>
      <c r="AR43">
        <f t="shared" si="45"/>
        <v>-607.38879948556882</v>
      </c>
      <c r="AS43">
        <f t="shared" si="46"/>
        <v>6.5867632380764292</v>
      </c>
      <c r="AT43">
        <f t="shared" si="47"/>
        <v>3.3872252511383034</v>
      </c>
      <c r="AU43">
        <f t="shared" si="48"/>
        <v>-597.41481099635405</v>
      </c>
      <c r="AW43">
        <v>40</v>
      </c>
      <c r="AX43">
        <f>IF(Z43&gt;0, (R43*SUMPRODUCT(K43:$K$98, X43:$X$98)-K43*$AZ$3)/Z43, 0)</f>
        <v>10657.32799653228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7.9233461000000005E-2</v>
      </c>
      <c r="Q44" s="5">
        <f t="shared" si="60"/>
        <v>50</v>
      </c>
      <c r="R44">
        <f t="shared" si="31"/>
        <v>2000000</v>
      </c>
      <c r="S44">
        <f t="shared" si="32"/>
        <v>10006.333820738182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3889.7323846567983</v>
      </c>
      <c r="AC44">
        <f t="shared" si="33"/>
        <v>3326.2389467895896</v>
      </c>
      <c r="AE44">
        <f t="shared" si="34"/>
        <v>0</v>
      </c>
      <c r="AF44">
        <f t="shared" si="35"/>
        <v>0</v>
      </c>
      <c r="AG44">
        <f t="shared" si="36"/>
        <v>-16.620667501097859</v>
      </c>
      <c r="AH44">
        <f t="shared" si="37"/>
        <v>-57837.566658438904</v>
      </c>
      <c r="AI44">
        <f t="shared" si="38"/>
        <v>-57854.187325940002</v>
      </c>
      <c r="AJ44">
        <f t="shared" si="39"/>
        <v>563.49343786720874</v>
      </c>
      <c r="AK44">
        <f t="shared" si="61"/>
        <v>272.2812669259759</v>
      </c>
      <c r="AL44">
        <f t="shared" si="40"/>
        <v>-57018.412621146817</v>
      </c>
      <c r="AN44">
        <f t="shared" si="41"/>
        <v>0</v>
      </c>
      <c r="AO44">
        <f t="shared" si="42"/>
        <v>0</v>
      </c>
      <c r="AP44">
        <f t="shared" si="43"/>
        <v>-0.15948121365118009</v>
      </c>
      <c r="AQ44">
        <f t="shared" si="44"/>
        <v>-554.97201449397767</v>
      </c>
      <c r="AR44">
        <f t="shared" si="45"/>
        <v>-555.1314957076288</v>
      </c>
      <c r="AS44">
        <f t="shared" si="46"/>
        <v>5.4069198694698786</v>
      </c>
      <c r="AT44">
        <f t="shared" si="47"/>
        <v>2.6126355575651368</v>
      </c>
      <c r="AU44">
        <f t="shared" si="48"/>
        <v>-547.11194028059379</v>
      </c>
      <c r="AW44">
        <v>41</v>
      </c>
      <c r="AX44">
        <f>IF(Z44&gt;0, (R44*SUMPRODUCT(K44:$K$98, X44:$X$98)-K44*$AZ$3)/Z44, 0)</f>
        <v>10006.333820738182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8.7905784000000001E-2</v>
      </c>
      <c r="Q45" s="5">
        <f t="shared" si="60"/>
        <v>50</v>
      </c>
      <c r="R45">
        <f t="shared" si="31"/>
        <v>2000000</v>
      </c>
      <c r="S45">
        <f t="shared" si="32"/>
        <v>9371.7322617758509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3326.2389467895896</v>
      </c>
      <c r="AC45">
        <f t="shared" si="33"/>
        <v>2810.2841128750501</v>
      </c>
      <c r="AE45">
        <f t="shared" si="34"/>
        <v>0</v>
      </c>
      <c r="AF45">
        <f t="shared" si="35"/>
        <v>0</v>
      </c>
      <c r="AG45">
        <f t="shared" si="36"/>
        <v>-14.993408018799553</v>
      </c>
      <c r="AH45">
        <f t="shared" si="37"/>
        <v>-58442.112291493133</v>
      </c>
      <c r="AI45">
        <f t="shared" si="38"/>
        <v>-58457.105699511936</v>
      </c>
      <c r="AJ45">
        <f t="shared" si="39"/>
        <v>515.95483391453945</v>
      </c>
      <c r="AK45">
        <f t="shared" si="61"/>
        <v>232.8367262752713</v>
      </c>
      <c r="AL45">
        <f t="shared" si="40"/>
        <v>-57708.314139322123</v>
      </c>
      <c r="AN45">
        <f t="shared" si="41"/>
        <v>0</v>
      </c>
      <c r="AO45">
        <f t="shared" si="42"/>
        <v>0</v>
      </c>
      <c r="AP45">
        <f t="shared" si="43"/>
        <v>-0.12845275035302658</v>
      </c>
      <c r="AQ45">
        <f t="shared" si="44"/>
        <v>-500.69003997423169</v>
      </c>
      <c r="AR45">
        <f t="shared" si="45"/>
        <v>-500.81849272458476</v>
      </c>
      <c r="AS45">
        <f t="shared" si="46"/>
        <v>4.4203304139500101</v>
      </c>
      <c r="AT45">
        <f t="shared" si="47"/>
        <v>1.9947778274127188</v>
      </c>
      <c r="AU45">
        <f t="shared" si="48"/>
        <v>-494.403384483222</v>
      </c>
      <c r="AW45">
        <v>42</v>
      </c>
      <c r="AX45">
        <f>IF(Z45&gt;0, (R45*SUMPRODUCT(K45:$K$98, X45:$X$98)-K45*$AZ$3)/Z45, 0)</f>
        <v>9371.7322617758509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9.7118048999999998E-2</v>
      </c>
      <c r="Q46" s="5">
        <f t="shared" si="60"/>
        <v>50</v>
      </c>
      <c r="R46">
        <f t="shared" si="31"/>
        <v>2000000</v>
      </c>
      <c r="S46">
        <f t="shared" si="32"/>
        <v>8756.146647366164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2810.2841128750501</v>
      </c>
      <c r="AC46">
        <f t="shared" si="33"/>
        <v>2344.4308412753162</v>
      </c>
      <c r="AE46">
        <f t="shared" si="34"/>
        <v>0</v>
      </c>
      <c r="AF46">
        <f t="shared" si="35"/>
        <v>0</v>
      </c>
      <c r="AG46">
        <f t="shared" si="36"/>
        <v>-13.387343403964788</v>
      </c>
      <c r="AH46">
        <f t="shared" si="37"/>
        <v>-58245.221385870718</v>
      </c>
      <c r="AI46">
        <f t="shared" si="38"/>
        <v>-58258.608729274682</v>
      </c>
      <c r="AJ46">
        <f t="shared" si="39"/>
        <v>465.85327159973394</v>
      </c>
      <c r="AK46">
        <f t="shared" si="61"/>
        <v>196.71988790125351</v>
      </c>
      <c r="AL46">
        <f t="shared" si="40"/>
        <v>-57596.035569773696</v>
      </c>
      <c r="AN46">
        <f t="shared" si="41"/>
        <v>0</v>
      </c>
      <c r="AO46">
        <f t="shared" si="42"/>
        <v>0</v>
      </c>
      <c r="AP46">
        <f t="shared" si="43"/>
        <v>-0.10240459138082705</v>
      </c>
      <c r="AQ46">
        <f t="shared" si="44"/>
        <v>-445.53858939178582</v>
      </c>
      <c r="AR46">
        <f t="shared" si="45"/>
        <v>-445.64099398316665</v>
      </c>
      <c r="AS46">
        <f t="shared" si="46"/>
        <v>3.5634787636405711</v>
      </c>
      <c r="AT46">
        <f t="shared" si="47"/>
        <v>1.504780980746623</v>
      </c>
      <c r="AU46">
        <f t="shared" si="48"/>
        <v>-440.57273423877945</v>
      </c>
      <c r="AW46">
        <v>43</v>
      </c>
      <c r="AX46">
        <f>IF(Z46&gt;0, (R46*SUMPRODUCT(K46:$K$98, X46:$X$98)-K46*$AZ$3)/Z46, 0)</f>
        <v>8756.146647366164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0.107494799</v>
      </c>
      <c r="Q47" s="5">
        <f t="shared" si="60"/>
        <v>50</v>
      </c>
      <c r="R47">
        <f t="shared" si="31"/>
        <v>2000000</v>
      </c>
      <c r="S47">
        <f t="shared" si="32"/>
        <v>8167.9834765168926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2344.4308412753162</v>
      </c>
      <c r="AC47">
        <f t="shared" si="33"/>
        <v>1929.9965093607605</v>
      </c>
      <c r="AE47">
        <f t="shared" si="34"/>
        <v>0</v>
      </c>
      <c r="AF47">
        <f t="shared" si="35"/>
        <v>0</v>
      </c>
      <c r="AG47">
        <f t="shared" si="36"/>
        <v>-11.814400181571969</v>
      </c>
      <c r="AH47">
        <f t="shared" si="37"/>
        <v>-57562.791534126831</v>
      </c>
      <c r="AI47">
        <f t="shared" si="38"/>
        <v>-57574.605934308405</v>
      </c>
      <c r="AJ47">
        <f t="shared" si="39"/>
        <v>414.43433191455574</v>
      </c>
      <c r="AK47">
        <f t="shared" si="61"/>
        <v>164.11015888927216</v>
      </c>
      <c r="AL47">
        <f t="shared" si="40"/>
        <v>-56996.061443504579</v>
      </c>
      <c r="AN47">
        <f t="shared" si="41"/>
        <v>0</v>
      </c>
      <c r="AO47">
        <f t="shared" si="42"/>
        <v>0</v>
      </c>
      <c r="AP47">
        <f t="shared" si="43"/>
        <v>-8.0689807589160389E-2</v>
      </c>
      <c r="AQ47">
        <f t="shared" si="44"/>
        <v>-393.14146311282627</v>
      </c>
      <c r="AR47">
        <f t="shared" si="45"/>
        <v>-393.22215292041545</v>
      </c>
      <c r="AS47">
        <f t="shared" si="46"/>
        <v>2.8304971887348307</v>
      </c>
      <c r="AT47">
        <f t="shared" si="47"/>
        <v>1.1208370243676635</v>
      </c>
      <c r="AU47">
        <f t="shared" si="48"/>
        <v>-389.27081870731297</v>
      </c>
      <c r="AW47">
        <v>44</v>
      </c>
      <c r="AX47">
        <f>IF(Z47&gt;0, (R47*SUMPRODUCT(K47:$K$98, X47:$X$98)-K47*$AZ$3)/Z47, 0)</f>
        <v>8167.9834765168926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0.119195734</v>
      </c>
      <c r="Q48" s="5">
        <f t="shared" si="60"/>
        <v>50</v>
      </c>
      <c r="R48">
        <f t="shared" si="31"/>
        <v>2000000</v>
      </c>
      <c r="S48">
        <f t="shared" si="32"/>
        <v>7604.1122197107179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1929.9965093607605</v>
      </c>
      <c r="AC48">
        <f t="shared" si="33"/>
        <v>1564.6267047097474</v>
      </c>
      <c r="AE48">
        <f t="shared" si="34"/>
        <v>0</v>
      </c>
      <c r="AF48">
        <f t="shared" si="35"/>
        <v>0</v>
      </c>
      <c r="AG48">
        <f t="shared" si="36"/>
        <v>-10.288030078344047</v>
      </c>
      <c r="AH48">
        <f t="shared" si="37"/>
        <v>-56329.044056488172</v>
      </c>
      <c r="AI48">
        <f t="shared" si="38"/>
        <v>-56339.332086566515</v>
      </c>
      <c r="AJ48">
        <f t="shared" si="39"/>
        <v>365.36980465101306</v>
      </c>
      <c r="AK48">
        <f t="shared" si="61"/>
        <v>135.09975565525323</v>
      </c>
      <c r="AL48">
        <f t="shared" si="40"/>
        <v>-55838.862526260251</v>
      </c>
      <c r="AN48">
        <f t="shared" si="41"/>
        <v>0</v>
      </c>
      <c r="AO48">
        <f t="shared" si="42"/>
        <v>0</v>
      </c>
      <c r="AP48">
        <f t="shared" si="43"/>
        <v>-6.2736632742285747E-2</v>
      </c>
      <c r="AQ48">
        <f t="shared" si="44"/>
        <v>-343.49574435388365</v>
      </c>
      <c r="AR48">
        <f t="shared" si="45"/>
        <v>-343.55848098662597</v>
      </c>
      <c r="AS48">
        <f t="shared" si="46"/>
        <v>2.2280330709531531</v>
      </c>
      <c r="AT48">
        <f t="shared" si="47"/>
        <v>0.82384126888948672</v>
      </c>
      <c r="AU48">
        <f t="shared" si="48"/>
        <v>-340.50660664678333</v>
      </c>
      <c r="AW48">
        <v>45</v>
      </c>
      <c r="AX48">
        <f>IF(Z48&gt;0, (R48*SUMPRODUCT(K48:$K$98, X48:$X$98)-K48*$AZ$3)/Z48, 0)</f>
        <v>7604.1122197107179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0.13258683600000001</v>
      </c>
      <c r="Q49" s="5">
        <f t="shared" si="60"/>
        <v>50</v>
      </c>
      <c r="R49">
        <f t="shared" si="31"/>
        <v>2000000</v>
      </c>
      <c r="S49">
        <f t="shared" si="32"/>
        <v>7062.204002333011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1564.6267047097474</v>
      </c>
      <c r="AC49">
        <f t="shared" si="33"/>
        <v>1245.9270839824821</v>
      </c>
      <c r="AE49">
        <f t="shared" si="34"/>
        <v>0</v>
      </c>
      <c r="AF49">
        <f t="shared" si="35"/>
        <v>0</v>
      </c>
      <c r="AG49">
        <f t="shared" si="36"/>
        <v>-8.8210924208001362</v>
      </c>
      <c r="AH49">
        <f t="shared" si="37"/>
        <v>-54562.294270418774</v>
      </c>
      <c r="AI49">
        <f t="shared" si="38"/>
        <v>-54571.115362839577</v>
      </c>
      <c r="AJ49">
        <f t="shared" si="39"/>
        <v>318.69962072726526</v>
      </c>
      <c r="AK49">
        <f t="shared" si="61"/>
        <v>109.52386932968233</v>
      </c>
      <c r="AL49">
        <f t="shared" si="40"/>
        <v>-54142.891872782624</v>
      </c>
      <c r="AN49">
        <f t="shared" si="41"/>
        <v>0</v>
      </c>
      <c r="AO49">
        <f t="shared" si="42"/>
        <v>0</v>
      </c>
      <c r="AP49">
        <f t="shared" si="43"/>
        <v>-4.8027870337740371E-2</v>
      </c>
      <c r="AQ49">
        <f t="shared" si="44"/>
        <v>-297.07327273548822</v>
      </c>
      <c r="AR49">
        <f t="shared" si="45"/>
        <v>-297.12130060582598</v>
      </c>
      <c r="AS49">
        <f t="shared" si="46"/>
        <v>1.7352118457441263</v>
      </c>
      <c r="AT49">
        <f t="shared" si="47"/>
        <v>0.59632049457389813</v>
      </c>
      <c r="AU49">
        <f t="shared" si="48"/>
        <v>-294.78976826550797</v>
      </c>
      <c r="AW49">
        <v>46</v>
      </c>
      <c r="AX49">
        <f>IF(Z49&gt;0, (R49*SUMPRODUCT(K49:$K$98, X49:$X$98)-K49*$AZ$3)/Z49, 0)</f>
        <v>7062.204002333011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0.14803979</v>
      </c>
      <c r="Q50" s="5">
        <f t="shared" si="60"/>
        <v>50</v>
      </c>
      <c r="R50">
        <f t="shared" si="31"/>
        <v>2000000</v>
      </c>
      <c r="S50">
        <f t="shared" si="32"/>
        <v>6536.9062428349889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1245.9270839824821</v>
      </c>
      <c r="AC50">
        <f t="shared" si="33"/>
        <v>970.99320734218941</v>
      </c>
      <c r="AE50">
        <f t="shared" si="34"/>
        <v>0</v>
      </c>
      <c r="AF50">
        <f t="shared" si="35"/>
        <v>0</v>
      </c>
      <c r="AG50">
        <f t="shared" si="36"/>
        <v>-7.4270088270462917</v>
      </c>
      <c r="AH50">
        <f t="shared" si="37"/>
        <v>-52234.906781833757</v>
      </c>
      <c r="AI50">
        <f t="shared" si="38"/>
        <v>-52242.333790660807</v>
      </c>
      <c r="AJ50">
        <f t="shared" si="39"/>
        <v>274.93387664029274</v>
      </c>
      <c r="AK50">
        <f t="shared" si="61"/>
        <v>87.21489587877376</v>
      </c>
      <c r="AL50">
        <f t="shared" si="40"/>
        <v>-51880.185018141739</v>
      </c>
      <c r="AN50">
        <f t="shared" si="41"/>
        <v>0</v>
      </c>
      <c r="AO50">
        <f t="shared" si="42"/>
        <v>0</v>
      </c>
      <c r="AP50">
        <f t="shared" si="43"/>
        <v>-3.6104960531622009E-2</v>
      </c>
      <c r="AQ50">
        <f t="shared" si="44"/>
        <v>-253.92985139093977</v>
      </c>
      <c r="AR50">
        <f t="shared" si="45"/>
        <v>-253.96595635147139</v>
      </c>
      <c r="AS50">
        <f t="shared" si="46"/>
        <v>1.3365376285477428</v>
      </c>
      <c r="AT50">
        <f t="shared" si="47"/>
        <v>0.42397827265340116</v>
      </c>
      <c r="AU50">
        <f t="shared" si="48"/>
        <v>-252.20544045027026</v>
      </c>
      <c r="AW50">
        <v>47</v>
      </c>
      <c r="AX50">
        <f>IF(Z50&gt;0, (R50*SUMPRODUCT(K50:$K$98, X50:$X$98)-K50*$AZ$3)/Z50, 0)</f>
        <v>6536.9062428349889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0.16585403400000001</v>
      </c>
      <c r="Q51" s="5">
        <f t="shared" si="60"/>
        <v>50</v>
      </c>
      <c r="R51">
        <f t="shared" si="31"/>
        <v>2000000</v>
      </c>
      <c r="S51">
        <f t="shared" si="32"/>
        <v>6018.9345952039102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970.99320734218941</v>
      </c>
      <c r="AC51">
        <f t="shared" si="33"/>
        <v>736.83067389338862</v>
      </c>
      <c r="AE51">
        <f t="shared" si="34"/>
        <v>0</v>
      </c>
      <c r="AF51">
        <f t="shared" si="35"/>
        <v>0</v>
      </c>
      <c r="AG51">
        <f t="shared" si="36"/>
        <v>-6.1209393642565928</v>
      </c>
      <c r="AH51">
        <f t="shared" si="37"/>
        <v>-49271.974980769432</v>
      </c>
      <c r="AI51">
        <f t="shared" si="38"/>
        <v>-49278.095920133688</v>
      </c>
      <c r="AJ51">
        <f t="shared" si="39"/>
        <v>234.16253344880079</v>
      </c>
      <c r="AK51">
        <f t="shared" si="61"/>
        <v>67.96952451395326</v>
      </c>
      <c r="AL51">
        <f t="shared" si="40"/>
        <v>-48975.963862170938</v>
      </c>
      <c r="AN51">
        <f t="shared" si="41"/>
        <v>0</v>
      </c>
      <c r="AO51">
        <f t="shared" si="42"/>
        <v>0</v>
      </c>
      <c r="AP51">
        <f t="shared" si="43"/>
        <v>-2.6567640691719192E-2</v>
      </c>
      <c r="AQ51">
        <f t="shared" si="44"/>
        <v>-213.86261969929626</v>
      </c>
      <c r="AR51">
        <f t="shared" si="45"/>
        <v>-213.88918733998798</v>
      </c>
      <c r="AS51">
        <f t="shared" si="46"/>
        <v>1.0163711289902631</v>
      </c>
      <c r="AT51">
        <f t="shared" si="47"/>
        <v>0.29501842737058848</v>
      </c>
      <c r="AU51">
        <f t="shared" si="48"/>
        <v>-212.57779778362715</v>
      </c>
      <c r="AW51">
        <v>48</v>
      </c>
      <c r="AX51">
        <f>IF(Z51&gt;0, (R51*SUMPRODUCT(K51:$K$98, X51:$X$98)-K51*$AZ$3)/Z51, 0)</f>
        <v>6018.9345952039102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0.18707617900000001</v>
      </c>
      <c r="Q52" s="5">
        <f t="shared" si="60"/>
        <v>50</v>
      </c>
      <c r="R52">
        <f t="shared" si="31"/>
        <v>2000000</v>
      </c>
      <c r="S52">
        <f t="shared" si="32"/>
        <v>5500.0626977092479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736.83067389338862</v>
      </c>
      <c r="AC52">
        <f t="shared" si="33"/>
        <v>540.6174452138589</v>
      </c>
      <c r="AE52">
        <f t="shared" si="34"/>
        <v>0</v>
      </c>
      <c r="AF52">
        <f t="shared" si="35"/>
        <v>0</v>
      </c>
      <c r="AG52">
        <f t="shared" si="36"/>
        <v>-4.9146480224582136</v>
      </c>
      <c r="AH52">
        <f t="shared" si="37"/>
        <v>-45803.277926232506</v>
      </c>
      <c r="AI52">
        <f t="shared" si="38"/>
        <v>-45808.192574254965</v>
      </c>
      <c r="AJ52">
        <f t="shared" si="39"/>
        <v>196.21322867952972</v>
      </c>
      <c r="AK52">
        <f t="shared" si="61"/>
        <v>51.578147172537207</v>
      </c>
      <c r="AL52">
        <f t="shared" si="40"/>
        <v>-45560.401198402898</v>
      </c>
      <c r="AN52">
        <f t="shared" si="41"/>
        <v>0</v>
      </c>
      <c r="AO52">
        <f t="shared" si="42"/>
        <v>0</v>
      </c>
      <c r="AP52">
        <f t="shared" si="43"/>
        <v>-1.9046242481384153E-2</v>
      </c>
      <c r="AQ52">
        <f t="shared" si="44"/>
        <v>-177.50616805899082</v>
      </c>
      <c r="AR52">
        <f t="shared" si="45"/>
        <v>-177.52521430147223</v>
      </c>
      <c r="AS52">
        <f t="shared" si="46"/>
        <v>0.76040536665255709</v>
      </c>
      <c r="AT52">
        <f t="shared" si="47"/>
        <v>0.19988611459041972</v>
      </c>
      <c r="AU52">
        <f t="shared" si="48"/>
        <v>-176.56492282022924</v>
      </c>
      <c r="AW52">
        <v>49</v>
      </c>
      <c r="AX52">
        <f>IF(Z52&gt;0, (R52*SUMPRODUCT(K52:$K$98, X52:$X$98)-K52*$AZ$3)/Z52, 0)</f>
        <v>5500.0626977092479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0.21155222800000001</v>
      </c>
      <c r="Q53" s="5">
        <f t="shared" si="60"/>
        <v>50</v>
      </c>
      <c r="R53">
        <f t="shared" si="31"/>
        <v>2000000</v>
      </c>
      <c r="S53">
        <f t="shared" si="32"/>
        <v>4951.5131288783259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540.6174452138589</v>
      </c>
      <c r="AC53">
        <f t="shared" si="33"/>
        <v>378.86966199394544</v>
      </c>
      <c r="AE53">
        <f t="shared" si="34"/>
        <v>0</v>
      </c>
      <c r="AF53">
        <f t="shared" si="35"/>
        <v>0</v>
      </c>
      <c r="AG53">
        <f t="shared" si="36"/>
        <v>-3.8257968032468024</v>
      </c>
      <c r="AH53">
        <f t="shared" si="37"/>
        <v>-41588.189559473169</v>
      </c>
      <c r="AI53">
        <f t="shared" si="38"/>
        <v>-41592.015356276417</v>
      </c>
      <c r="AJ53">
        <f t="shared" si="39"/>
        <v>161.74778321991346</v>
      </c>
      <c r="AK53">
        <f t="shared" si="61"/>
        <v>37.843221164970124</v>
      </c>
      <c r="AL53">
        <f t="shared" si="40"/>
        <v>-41392.424351891532</v>
      </c>
      <c r="AN53">
        <f t="shared" si="41"/>
        <v>0</v>
      </c>
      <c r="AO53">
        <f t="shared" si="42"/>
        <v>0</v>
      </c>
      <c r="AP53">
        <f t="shared" si="43"/>
        <v>-1.3237950914826111E-2</v>
      </c>
      <c r="AQ53">
        <f t="shared" si="44"/>
        <v>-143.90267971303808</v>
      </c>
      <c r="AR53">
        <f t="shared" si="45"/>
        <v>-143.91591766395291</v>
      </c>
      <c r="AS53">
        <f t="shared" si="46"/>
        <v>0.55967666997630128</v>
      </c>
      <c r="AT53">
        <f t="shared" si="47"/>
        <v>0.13094440975423277</v>
      </c>
      <c r="AU53">
        <f t="shared" si="48"/>
        <v>-143.22529658422238</v>
      </c>
      <c r="AW53">
        <v>50</v>
      </c>
      <c r="AX53">
        <f>IF(Z53&gt;0, (R53*SUMPRODUCT(K53:$K$98, X53:$X$98)-K53*$AZ$3)/Z53, 0)</f>
        <v>4951.5131288783259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0.23965956799999999</v>
      </c>
      <c r="Q54" s="5">
        <f t="shared" si="60"/>
        <v>50</v>
      </c>
      <c r="R54">
        <f t="shared" si="31"/>
        <v>2000000</v>
      </c>
      <c r="S54">
        <f t="shared" si="32"/>
        <v>4337.6407169243466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378.86966199394544</v>
      </c>
      <c r="AC54">
        <f t="shared" si="33"/>
        <v>249.03696874436881</v>
      </c>
      <c r="AE54">
        <f t="shared" si="34"/>
        <v>0</v>
      </c>
      <c r="AF54">
        <f t="shared" si="35"/>
        <v>0</v>
      </c>
      <c r="AG54">
        <f t="shared" si="36"/>
        <v>-2.870650026092425</v>
      </c>
      <c r="AH54">
        <f t="shared" si="37"/>
        <v>-36675.552364876385</v>
      </c>
      <c r="AI54">
        <f t="shared" si="38"/>
        <v>-36678.423014902481</v>
      </c>
      <c r="AJ54">
        <f t="shared" si="39"/>
        <v>129.83269324957664</v>
      </c>
      <c r="AK54">
        <f t="shared" si="61"/>
        <v>26.520876339576184</v>
      </c>
      <c r="AL54">
        <f t="shared" si="40"/>
        <v>-36522.069445313326</v>
      </c>
      <c r="AN54">
        <f t="shared" si="41"/>
        <v>0</v>
      </c>
      <c r="AO54">
        <f t="shared" si="42"/>
        <v>0</v>
      </c>
      <c r="AP54">
        <f t="shared" si="43"/>
        <v>-8.8687230430584095E-3</v>
      </c>
      <c r="AQ54">
        <f t="shared" si="44"/>
        <v>-113.30719990901537</v>
      </c>
      <c r="AR54">
        <f t="shared" si="45"/>
        <v>-113.31606863205843</v>
      </c>
      <c r="AS54">
        <f t="shared" si="46"/>
        <v>0.40111131203695594</v>
      </c>
      <c r="AT54">
        <f t="shared" si="47"/>
        <v>8.1934859692760417E-2</v>
      </c>
      <c r="AU54">
        <f t="shared" si="48"/>
        <v>-112.83302246032871</v>
      </c>
      <c r="AW54">
        <v>51</v>
      </c>
      <c r="AX54">
        <f>IF(Z54&gt;0, (R54*SUMPRODUCT(K54:$K$98, X54:$X$98)-K54*$AZ$3)/Z54, 0)</f>
        <v>4337.6407169243466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0.27212731099999998</v>
      </c>
      <c r="Q55" s="5">
        <f t="shared" si="60"/>
        <v>50</v>
      </c>
      <c r="R55">
        <f t="shared" si="31"/>
        <v>2000000</v>
      </c>
      <c r="S55">
        <f t="shared" si="32"/>
        <v>3597.9970145463299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249.03696874436881</v>
      </c>
      <c r="AC55">
        <f t="shared" si="33"/>
        <v>148.29225674915875</v>
      </c>
      <c r="AE55">
        <f t="shared" si="34"/>
        <v>0</v>
      </c>
      <c r="AF55">
        <f t="shared" si="35"/>
        <v>0</v>
      </c>
      <c r="AG55">
        <f t="shared" si="36"/>
        <v>-2.0607612534088897</v>
      </c>
      <c r="AH55">
        <f t="shared" si="37"/>
        <v>-31247.290896904458</v>
      </c>
      <c r="AI55">
        <f t="shared" si="38"/>
        <v>-31249.351658157866</v>
      </c>
      <c r="AJ55">
        <f t="shared" si="39"/>
        <v>100.74471199521005</v>
      </c>
      <c r="AK55">
        <f t="shared" si="61"/>
        <v>17.432587812105819</v>
      </c>
      <c r="AL55">
        <f t="shared" si="40"/>
        <v>-31131.174358350552</v>
      </c>
      <c r="AN55">
        <f t="shared" si="41"/>
        <v>0</v>
      </c>
      <c r="AO55">
        <f t="shared" si="42"/>
        <v>0</v>
      </c>
      <c r="AP55">
        <f t="shared" si="43"/>
        <v>-5.6844768383183973E-3</v>
      </c>
      <c r="AQ55">
        <f t="shared" si="44"/>
        <v>-86.193634061115077</v>
      </c>
      <c r="AR55">
        <f t="shared" si="45"/>
        <v>-86.199318537953388</v>
      </c>
      <c r="AS55">
        <f t="shared" si="46"/>
        <v>0.27789778217758426</v>
      </c>
      <c r="AT55">
        <f t="shared" si="47"/>
        <v>4.8086667723369197E-2</v>
      </c>
      <c r="AU55">
        <f t="shared" si="48"/>
        <v>-85.873334088052445</v>
      </c>
      <c r="AW55">
        <v>52</v>
      </c>
      <c r="AX55">
        <f>IF(Z55&gt;0, (R55*SUMPRODUCT(K55:$K$98, X55:$X$98)-K55*$AZ$3)/Z55, 0)</f>
        <v>3597.9970145463299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0.30842977500000002</v>
      </c>
      <c r="Q56" s="5">
        <f t="shared" si="60"/>
        <v>50</v>
      </c>
      <c r="R56">
        <f t="shared" si="31"/>
        <v>2000000</v>
      </c>
      <c r="S56">
        <f t="shared" si="32"/>
        <v>2609.9087422286489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148.29225674915875</v>
      </c>
      <c r="AC56">
        <f t="shared" si="33"/>
        <v>73.315129753941306</v>
      </c>
      <c r="AE56">
        <f t="shared" si="34"/>
        <v>0</v>
      </c>
      <c r="AF56">
        <f t="shared" si="35"/>
        <v>0</v>
      </c>
      <c r="AG56">
        <f t="shared" si="36"/>
        <v>-1.404553511157179</v>
      </c>
      <c r="AH56">
        <f t="shared" si="37"/>
        <v>-25424.005188704876</v>
      </c>
      <c r="AI56">
        <f t="shared" si="38"/>
        <v>-25425.409742216034</v>
      </c>
      <c r="AJ56">
        <f t="shared" si="39"/>
        <v>74.977126995217446</v>
      </c>
      <c r="AK56">
        <f t="shared" si="61"/>
        <v>10.380457972441114</v>
      </c>
      <c r="AL56">
        <f t="shared" si="40"/>
        <v>-25340.052157248374</v>
      </c>
      <c r="AN56">
        <f t="shared" si="41"/>
        <v>0</v>
      </c>
      <c r="AO56">
        <f t="shared" si="42"/>
        <v>0</v>
      </c>
      <c r="AP56">
        <f t="shared" si="43"/>
        <v>-3.4592590693749629E-3</v>
      </c>
      <c r="AQ56">
        <f t="shared" si="44"/>
        <v>-62.616496865544811</v>
      </c>
      <c r="AR56">
        <f t="shared" si="45"/>
        <v>-62.619956124614191</v>
      </c>
      <c r="AS56">
        <f t="shared" si="46"/>
        <v>0.18466032407707933</v>
      </c>
      <c r="AT56">
        <f t="shared" si="47"/>
        <v>2.5565913366909193E-2</v>
      </c>
      <c r="AU56">
        <f t="shared" si="48"/>
        <v>-62.409729887170194</v>
      </c>
      <c r="AW56">
        <v>53</v>
      </c>
      <c r="AX56">
        <f>IF(Z56&gt;0, (R56*SUMPRODUCT(K56:$K$98, X56:$X$98)-K56*$AZ$3)/Z56, 0)</f>
        <v>2609.9087422286489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0.34883407700000002</v>
      </c>
      <c r="Q57" s="5">
        <f t="shared" si="60"/>
        <v>50</v>
      </c>
      <c r="R57">
        <f t="shared" si="31"/>
        <v>2000000</v>
      </c>
      <c r="S57">
        <f t="shared" si="32"/>
        <v>1150.0376895156171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73.315129753941306</v>
      </c>
      <c r="AC57">
        <f t="shared" si="33"/>
        <v>20.713371340090688</v>
      </c>
      <c r="AE57">
        <f t="shared" si="34"/>
        <v>0</v>
      </c>
      <c r="AF57">
        <f t="shared" si="35"/>
        <v>0</v>
      </c>
      <c r="AG57">
        <f t="shared" si="36"/>
        <v>-0.90055184838398339</v>
      </c>
      <c r="AH57">
        <f t="shared" si="37"/>
        <v>-19598.24510646495</v>
      </c>
      <c r="AI57">
        <f t="shared" si="38"/>
        <v>-19599.145658313333</v>
      </c>
      <c r="AJ57">
        <f t="shared" si="39"/>
        <v>52.601758413850618</v>
      </c>
      <c r="AK57">
        <f t="shared" si="61"/>
        <v>5.1320590827758918</v>
      </c>
      <c r="AL57">
        <f t="shared" si="40"/>
        <v>-19541.411840816709</v>
      </c>
      <c r="AN57">
        <f t="shared" si="41"/>
        <v>0</v>
      </c>
      <c r="AO57">
        <f t="shared" si="42"/>
        <v>0</v>
      </c>
      <c r="AP57">
        <f t="shared" si="43"/>
        <v>-1.9803205661713561E-3</v>
      </c>
      <c r="AQ57">
        <f t="shared" si="44"/>
        <v>-43.096694448903364</v>
      </c>
      <c r="AR57">
        <f t="shared" si="45"/>
        <v>-43.098674769469532</v>
      </c>
      <c r="AS57">
        <f t="shared" si="46"/>
        <v>0.1156716786386624</v>
      </c>
      <c r="AT57">
        <f t="shared" si="47"/>
        <v>1.1285438108494319E-2</v>
      </c>
      <c r="AU57">
        <f t="shared" si="48"/>
        <v>-42.971717652722376</v>
      </c>
      <c r="AW57">
        <v>54</v>
      </c>
      <c r="AX57">
        <f>IF(Z57&gt;0, (R57*SUMPRODUCT(K57:$K$98, X57:$X$98)-K57*$AZ$3)/Z57, 0)</f>
        <v>1150.0376895156171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0.39293336200000001</v>
      </c>
      <c r="Q58" s="5">
        <f t="shared" si="60"/>
        <v>50</v>
      </c>
      <c r="R58">
        <f t="shared" si="31"/>
        <v>2000000</v>
      </c>
      <c r="S58">
        <f t="shared" si="32"/>
        <v>-1249.9400896656932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20.713371340090688</v>
      </c>
      <c r="AC58">
        <f t="shared" si="33"/>
        <v>-13.441592348371387</v>
      </c>
      <c r="AE58">
        <f t="shared" si="34"/>
        <v>0</v>
      </c>
      <c r="AF58">
        <f t="shared" si="35"/>
        <v>0</v>
      </c>
      <c r="AG58">
        <f t="shared" si="36"/>
        <v>-0.53768946445931065</v>
      </c>
      <c r="AH58">
        <f t="shared" si="37"/>
        <v>-14154.274617633315</v>
      </c>
      <c r="AI58">
        <f t="shared" si="38"/>
        <v>-14154.812307097774</v>
      </c>
      <c r="AJ58">
        <f t="shared" si="39"/>
        <v>34.154963688462075</v>
      </c>
      <c r="AK58">
        <f t="shared" si="61"/>
        <v>1.4499359938063483</v>
      </c>
      <c r="AL58">
        <f t="shared" si="40"/>
        <v>-14119.207407415504</v>
      </c>
      <c r="AN58">
        <f t="shared" si="41"/>
        <v>0</v>
      </c>
      <c r="AO58">
        <f t="shared" si="42"/>
        <v>0</v>
      </c>
      <c r="AP58">
        <f t="shared" si="43"/>
        <v>-1.055699413041239E-3</v>
      </c>
      <c r="AQ58">
        <f t="shared" si="44"/>
        <v>-27.790500639409082</v>
      </c>
      <c r="AR58">
        <f t="shared" si="45"/>
        <v>-27.791556338822122</v>
      </c>
      <c r="AS58">
        <f t="shared" si="46"/>
        <v>6.7059850530292231E-2</v>
      </c>
      <c r="AT58">
        <f t="shared" si="47"/>
        <v>2.8468041105249556E-3</v>
      </c>
      <c r="AU58">
        <f t="shared" si="48"/>
        <v>-27.721649684181301</v>
      </c>
      <c r="AW58">
        <v>55</v>
      </c>
      <c r="AX58">
        <f>IF(Z58&gt;0, (R58*SUMPRODUCT(K58:$K$98, X58:$X$98)-K58*$AZ$3)/Z58, 0)</f>
        <v>-1249.9400896656932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0.441408258</v>
      </c>
      <c r="Q59" s="5">
        <f t="shared" si="60"/>
        <v>50</v>
      </c>
      <c r="R59">
        <f t="shared" si="31"/>
        <v>2000000</v>
      </c>
      <c r="S59">
        <f t="shared" si="32"/>
        <v>-5635.857778536667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-13.441592348371387</v>
      </c>
      <c r="AC59">
        <f t="shared" si="33"/>
        <v>-33.248404808815053</v>
      </c>
      <c r="AE59">
        <f t="shared" si="34"/>
        <v>0</v>
      </c>
      <c r="AF59">
        <f t="shared" si="35"/>
        <v>0</v>
      </c>
      <c r="AG59">
        <f t="shared" si="36"/>
        <v>-0.29497199996278028</v>
      </c>
      <c r="AH59">
        <f t="shared" si="37"/>
        <v>-9493.6227940774897</v>
      </c>
      <c r="AI59">
        <f t="shared" si="38"/>
        <v>-9493.9177660774531</v>
      </c>
      <c r="AJ59">
        <f t="shared" si="39"/>
        <v>19.806812460443666</v>
      </c>
      <c r="AK59">
        <f t="shared" si="61"/>
        <v>-0.94091146438599715</v>
      </c>
      <c r="AL59">
        <f t="shared" si="40"/>
        <v>-9475.0518650813956</v>
      </c>
      <c r="AN59">
        <f t="shared" si="41"/>
        <v>0</v>
      </c>
      <c r="AO59">
        <f t="shared" si="42"/>
        <v>0</v>
      </c>
      <c r="AP59">
        <f t="shared" si="43"/>
        <v>-5.1709641073988458E-4</v>
      </c>
      <c r="AQ59">
        <f t="shared" si="44"/>
        <v>-16.642658531505564</v>
      </c>
      <c r="AR59">
        <f t="shared" si="45"/>
        <v>-16.643175627916307</v>
      </c>
      <c r="AS59">
        <f t="shared" si="46"/>
        <v>3.4722046949492789E-2</v>
      </c>
      <c r="AT59">
        <f t="shared" si="47"/>
        <v>-1.6494512737459826E-3</v>
      </c>
      <c r="AU59">
        <f t="shared" si="48"/>
        <v>-16.610103032240559</v>
      </c>
      <c r="AW59">
        <v>56</v>
      </c>
      <c r="AX59">
        <f>IF(Z59&gt;0, (R59*SUMPRODUCT(K59:$K$98, X59:$X$98)-K59*$AZ$3)/Z59, 0)</f>
        <v>-5635.857778536667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0.49593942699999999</v>
      </c>
      <c r="Q60" s="5">
        <f t="shared" si="60"/>
        <v>50</v>
      </c>
      <c r="R60">
        <f t="shared" si="31"/>
        <v>2000000</v>
      </c>
      <c r="S60">
        <f t="shared" si="32"/>
        <v>-14671.511095305601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-33.248404808815053</v>
      </c>
      <c r="AC60">
        <f t="shared" si="33"/>
        <v>-42.762770323387201</v>
      </c>
      <c r="AE60">
        <f t="shared" si="34"/>
        <v>0</v>
      </c>
      <c r="AF60">
        <f t="shared" si="35"/>
        <v>0</v>
      </c>
      <c r="AG60">
        <f t="shared" si="36"/>
        <v>-0.1457340353205672</v>
      </c>
      <c r="AH60">
        <f t="shared" si="37"/>
        <v>-5851.5297857034102</v>
      </c>
      <c r="AI60">
        <f t="shared" si="38"/>
        <v>-5851.6755197387311</v>
      </c>
      <c r="AJ60">
        <f t="shared" si="39"/>
        <v>9.5143655145721482</v>
      </c>
      <c r="AK60">
        <f t="shared" si="61"/>
        <v>-2.3273883366170538</v>
      </c>
      <c r="AL60">
        <f t="shared" si="40"/>
        <v>-5844.4885425607763</v>
      </c>
      <c r="AN60">
        <f t="shared" si="41"/>
        <v>0</v>
      </c>
      <c r="AO60">
        <f t="shared" si="42"/>
        <v>0</v>
      </c>
      <c r="AP60">
        <f t="shared" si="43"/>
        <v>-2.2810441873784886E-4</v>
      </c>
      <c r="AQ60">
        <f t="shared" si="44"/>
        <v>-9.158874915931964</v>
      </c>
      <c r="AR60">
        <f t="shared" si="45"/>
        <v>-9.1591030203507025</v>
      </c>
      <c r="AS60">
        <f t="shared" si="46"/>
        <v>1.4891983266551514E-2</v>
      </c>
      <c r="AT60">
        <f t="shared" si="47"/>
        <v>-3.6428522859022123E-3</v>
      </c>
      <c r="AU60">
        <f t="shared" si="48"/>
        <v>-9.1478538893700527</v>
      </c>
      <c r="AW60">
        <v>57</v>
      </c>
      <c r="AX60">
        <f>IF(Z60&gt;0, (R60*SUMPRODUCT(K60:$K$98, X60:$X$98)-K60*$AZ$3)/Z60, 0)</f>
        <v>-14671.511095305601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0.55722270799999996</v>
      </c>
      <c r="Q61" s="5">
        <f t="shared" si="60"/>
        <v>50</v>
      </c>
      <c r="R61">
        <f t="shared" si="31"/>
        <v>2000000</v>
      </c>
      <c r="S61">
        <f t="shared" si="32"/>
        <v>-36116.079422805044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-42.762770323387201</v>
      </c>
      <c r="AC61">
        <f t="shared" si="33"/>
        <v>-45.55709790277146</v>
      </c>
      <c r="AE61">
        <f t="shared" si="34"/>
        <v>0</v>
      </c>
      <c r="AF61">
        <f t="shared" si="35"/>
        <v>0</v>
      </c>
      <c r="AG61">
        <f t="shared" si="36"/>
        <v>-6.3070381158267422E-2</v>
      </c>
      <c r="AH61">
        <f t="shared" si="37"/>
        <v>-3248.2525523637642</v>
      </c>
      <c r="AI61">
        <f t="shared" si="38"/>
        <v>-3248.3156227449226</v>
      </c>
      <c r="AJ61">
        <f t="shared" si="39"/>
        <v>2.7943275793842588</v>
      </c>
      <c r="AK61">
        <f t="shared" si="61"/>
        <v>-2.9933939226371042</v>
      </c>
      <c r="AL61">
        <f t="shared" si="40"/>
        <v>-3248.5146890881756</v>
      </c>
      <c r="AN61">
        <f t="shared" si="41"/>
        <v>0</v>
      </c>
      <c r="AO61">
        <f t="shared" si="42"/>
        <v>0</v>
      </c>
      <c r="AP61">
        <f t="shared" si="43"/>
        <v>-8.8141439852321675E-5</v>
      </c>
      <c r="AQ61">
        <f t="shared" si="44"/>
        <v>-4.539462925566788</v>
      </c>
      <c r="AR61">
        <f t="shared" si="45"/>
        <v>-4.5395510670066406</v>
      </c>
      <c r="AS61">
        <f t="shared" si="46"/>
        <v>3.9050985857835767E-3</v>
      </c>
      <c r="AT61">
        <f t="shared" si="47"/>
        <v>-4.1832956380007304E-3</v>
      </c>
      <c r="AU61">
        <f t="shared" si="48"/>
        <v>-4.5398292640588584</v>
      </c>
      <c r="AW61">
        <v>58</v>
      </c>
      <c r="AX61">
        <f>IF(Z61&gt;0, (R61*SUMPRODUCT(K61:$K$98, X61:$X$98)-K61*$AZ$3)/Z61, 0)</f>
        <v>-36116.079422805044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0.62633703200000002</v>
      </c>
      <c r="Q62" s="5">
        <f t="shared" si="60"/>
        <v>50</v>
      </c>
      <c r="R62">
        <f t="shared" si="31"/>
        <v>2000000</v>
      </c>
      <c r="S62">
        <f t="shared" si="32"/>
        <v>-96819.908205904023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-45.55709790277146</v>
      </c>
      <c r="AC62">
        <f t="shared" si="33"/>
        <v>-44.413929277849242</v>
      </c>
      <c r="AE62">
        <f t="shared" si="34"/>
        <v>0</v>
      </c>
      <c r="AF62">
        <f t="shared" si="35"/>
        <v>0</v>
      </c>
      <c r="AG62">
        <f t="shared" si="36"/>
        <v>-2.2936362004906809E-2</v>
      </c>
      <c r="AH62">
        <f t="shared" si="37"/>
        <v>-1580.1326136711177</v>
      </c>
      <c r="AI62">
        <f t="shared" si="38"/>
        <v>-1580.1555500331226</v>
      </c>
      <c r="AJ62">
        <f t="shared" si="39"/>
        <v>-1.1431686249222182</v>
      </c>
      <c r="AK62">
        <f t="shared" si="61"/>
        <v>-3.1889968531940025</v>
      </c>
      <c r="AL62">
        <f t="shared" si="40"/>
        <v>-1584.487715511239</v>
      </c>
      <c r="AN62">
        <f t="shared" si="41"/>
        <v>0</v>
      </c>
      <c r="AO62">
        <f t="shared" si="42"/>
        <v>0</v>
      </c>
      <c r="AP62">
        <f t="shared" si="43"/>
        <v>-2.8619444304007839E-5</v>
      </c>
      <c r="AQ62">
        <f t="shared" si="44"/>
        <v>-1.9716517083324885</v>
      </c>
      <c r="AR62">
        <f t="shared" si="45"/>
        <v>-1.9716803277767925</v>
      </c>
      <c r="AS62">
        <f t="shared" si="46"/>
        <v>-1.4264184871189025E-3</v>
      </c>
      <c r="AT62">
        <f t="shared" si="47"/>
        <v>-3.9791540526835541E-3</v>
      </c>
      <c r="AU62">
        <f t="shared" si="48"/>
        <v>-1.977085900316595</v>
      </c>
      <c r="AW62">
        <v>59</v>
      </c>
      <c r="AX62">
        <f>IF(Z62&gt;0, (R62*SUMPRODUCT(K62:$K$98, X62:$X$98)-K62*$AZ$3)/Z62, 0)</f>
        <v>-96819.908205904023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0.70099715600000001</v>
      </c>
      <c r="Q63" s="5">
        <f t="shared" si="60"/>
        <v>50</v>
      </c>
      <c r="R63">
        <f t="shared" si="31"/>
        <v>2000000</v>
      </c>
      <c r="S63">
        <f t="shared" si="32"/>
        <v>-311614.38734395069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-44.413929277849242</v>
      </c>
      <c r="AC63">
        <f t="shared" si="33"/>
        <v>-41.311802816102258</v>
      </c>
      <c r="AE63">
        <f t="shared" si="34"/>
        <v>0</v>
      </c>
      <c r="AF63">
        <f t="shared" si="35"/>
        <v>0</v>
      </c>
      <c r="AG63">
        <f t="shared" si="36"/>
        <v>-6.6286738504316095E-3</v>
      </c>
      <c r="AH63">
        <f t="shared" si="37"/>
        <v>-643.13298137704521</v>
      </c>
      <c r="AI63">
        <f t="shared" si="38"/>
        <v>-643.13961005089561</v>
      </c>
      <c r="AJ63">
        <f t="shared" si="39"/>
        <v>-3.1021264617469839</v>
      </c>
      <c r="AK63">
        <f t="shared" si="61"/>
        <v>-3.1089750494494472</v>
      </c>
      <c r="AL63">
        <f t="shared" si="40"/>
        <v>-649.35071156209199</v>
      </c>
      <c r="AN63">
        <f t="shared" si="41"/>
        <v>0</v>
      </c>
      <c r="AO63">
        <f t="shared" si="42"/>
        <v>0</v>
      </c>
      <c r="AP63">
        <f t="shared" si="43"/>
        <v>-7.3849114263909514E-6</v>
      </c>
      <c r="AQ63">
        <f t="shared" si="44"/>
        <v>-0.71650532369321052</v>
      </c>
      <c r="AR63">
        <f t="shared" si="45"/>
        <v>-0.71651270860463678</v>
      </c>
      <c r="AS63">
        <f t="shared" si="46"/>
        <v>-3.4560350486958075E-3</v>
      </c>
      <c r="AT63">
        <f t="shared" si="47"/>
        <v>-3.4636649630225276E-3</v>
      </c>
      <c r="AU63">
        <f t="shared" si="48"/>
        <v>-0.72343240861635505</v>
      </c>
      <c r="AW63">
        <v>60</v>
      </c>
      <c r="AX63">
        <f>IF(Z63&gt;0, (R63*SUMPRODUCT(K63:$K$98, X63:$X$98)-K63*$AZ$3)/Z63, 0)</f>
        <v>-311614.38734395069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0.77900909500000004</v>
      </c>
      <c r="Q64" s="5">
        <f t="shared" si="60"/>
        <v>50</v>
      </c>
      <c r="R64">
        <f t="shared" si="31"/>
        <v>2000000</v>
      </c>
      <c r="S64">
        <f t="shared" si="32"/>
        <v>-1340569.8554931651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-41.311802816102258</v>
      </c>
      <c r="AC64">
        <f t="shared" si="33"/>
        <v>-37.498149059367371</v>
      </c>
      <c r="AE64">
        <f t="shared" si="34"/>
        <v>0</v>
      </c>
      <c r="AF64">
        <f t="shared" si="35"/>
        <v>0</v>
      </c>
      <c r="AG64">
        <f t="shared" si="36"/>
        <v>-1.3985898946523997E-3</v>
      </c>
      <c r="AH64">
        <f t="shared" si="37"/>
        <v>-206.55188869099575</v>
      </c>
      <c r="AI64">
        <f t="shared" si="38"/>
        <v>-206.5532872808904</v>
      </c>
      <c r="AJ64">
        <f t="shared" si="39"/>
        <v>-3.8136537567348867</v>
      </c>
      <c r="AK64">
        <f t="shared" si="61"/>
        <v>-2.8918261971271582</v>
      </c>
      <c r="AL64">
        <f t="shared" si="40"/>
        <v>-213.25876723475244</v>
      </c>
      <c r="AN64">
        <f t="shared" si="41"/>
        <v>0</v>
      </c>
      <c r="AO64">
        <f t="shared" si="42"/>
        <v>0</v>
      </c>
      <c r="AP64">
        <f t="shared" si="43"/>
        <v>-1.3912045939277388E-6</v>
      </c>
      <c r="AQ64">
        <f t="shared" si="44"/>
        <v>-0.20546118453314194</v>
      </c>
      <c r="AR64">
        <f t="shared" si="45"/>
        <v>-0.20546257573773588</v>
      </c>
      <c r="AS64">
        <f t="shared" si="46"/>
        <v>-3.7935156304972307E-3</v>
      </c>
      <c r="AT64">
        <f t="shared" si="47"/>
        <v>-2.8765558121551971E-3</v>
      </c>
      <c r="AU64">
        <f t="shared" si="48"/>
        <v>-0.2121326471803883</v>
      </c>
      <c r="AW64">
        <v>61</v>
      </c>
      <c r="AX64">
        <f>IF(Z64&gt;0, (R64*SUMPRODUCT(K64:$K$98, X64:$X$98)-K64*$AZ$3)/Z64, 0)</f>
        <v>-1340569.8554931651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0.78135831499999997</v>
      </c>
      <c r="Q65" s="5">
        <f t="shared" si="60"/>
        <v>50</v>
      </c>
      <c r="R65">
        <f t="shared" si="31"/>
        <v>2000000</v>
      </c>
      <c r="S65">
        <f t="shared" si="32"/>
        <v>-5767365.7300269725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-37.498149059367371</v>
      </c>
      <c r="AC65">
        <f t="shared" si="33"/>
        <v>-33.658825350661132</v>
      </c>
      <c r="AE65">
        <f t="shared" si="34"/>
        <v>0</v>
      </c>
      <c r="AF65">
        <f t="shared" si="35"/>
        <v>0</v>
      </c>
      <c r="AG65">
        <f t="shared" si="36"/>
        <v>-2.9180415224424927E-4</v>
      </c>
      <c r="AH65">
        <f t="shared" si="37"/>
        <v>-43.711993738465061</v>
      </c>
      <c r="AI65">
        <f t="shared" si="38"/>
        <v>-43.712285542617309</v>
      </c>
      <c r="AJ65">
        <f t="shared" si="39"/>
        <v>-3.8393237087062388</v>
      </c>
      <c r="AK65">
        <f t="shared" si="61"/>
        <v>-2.6248704341557163</v>
      </c>
      <c r="AL65">
        <f t="shared" si="40"/>
        <v>-50.176479685479265</v>
      </c>
      <c r="AN65">
        <f t="shared" si="41"/>
        <v>0</v>
      </c>
      <c r="AO65">
        <f t="shared" si="42"/>
        <v>0</v>
      </c>
      <c r="AP65">
        <f t="shared" si="43"/>
        <v>-2.5916363451502165E-7</v>
      </c>
      <c r="AQ65">
        <f t="shared" si="44"/>
        <v>-3.882247419041561E-2</v>
      </c>
      <c r="AR65">
        <f t="shared" si="45"/>
        <v>-3.8822733354050128E-2</v>
      </c>
      <c r="AS65">
        <f t="shared" si="46"/>
        <v>-3.4098660994897148E-3</v>
      </c>
      <c r="AT65">
        <f t="shared" si="47"/>
        <v>-2.3312586768039203E-3</v>
      </c>
      <c r="AU65">
        <f t="shared" si="48"/>
        <v>-4.4563858130343761E-2</v>
      </c>
      <c r="AW65">
        <v>62</v>
      </c>
      <c r="AX65">
        <f>IF(Z65&gt;0, (R65*SUMPRODUCT(K65:$K$98, X65:$X$98)-K65*$AZ$3)/Z65, 0)</f>
        <v>-5767365.7300269725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0.78389590600000003</v>
      </c>
      <c r="Q66" s="5">
        <f t="shared" si="60"/>
        <v>50</v>
      </c>
      <c r="R66">
        <f t="shared" si="31"/>
        <v>2000000</v>
      </c>
      <c r="S66">
        <f t="shared" si="32"/>
        <v>-25012651.326888498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-33.658825350661132</v>
      </c>
      <c r="AC66">
        <f t="shared" si="33"/>
        <v>-30.086232741602107</v>
      </c>
      <c r="AE66">
        <f t="shared" si="34"/>
        <v>0</v>
      </c>
      <c r="AF66">
        <f t="shared" si="35"/>
        <v>0</v>
      </c>
      <c r="AG66">
        <f t="shared" si="36"/>
        <v>-6.0142030423739064E-5</v>
      </c>
      <c r="AH66">
        <f t="shared" si="37"/>
        <v>-9.1497632119227088</v>
      </c>
      <c r="AI66">
        <f t="shared" si="38"/>
        <v>-9.1498233539531331</v>
      </c>
      <c r="AJ66">
        <f t="shared" si="39"/>
        <v>-3.5725926090590256</v>
      </c>
      <c r="AK66">
        <f t="shared" si="61"/>
        <v>-2.3561177745462794</v>
      </c>
      <c r="AL66">
        <f t="shared" si="40"/>
        <v>-15.078533737558438</v>
      </c>
      <c r="AN66">
        <f t="shared" si="41"/>
        <v>0</v>
      </c>
      <c r="AO66">
        <f t="shared" si="42"/>
        <v>0</v>
      </c>
      <c r="AP66">
        <f t="shared" si="43"/>
        <v>-4.7691684008451489E-8</v>
      </c>
      <c r="AQ66">
        <f t="shared" si="44"/>
        <v>-7.2556182885859209E-3</v>
      </c>
      <c r="AR66">
        <f t="shared" si="45"/>
        <v>-7.2556659802699291E-3</v>
      </c>
      <c r="AS66">
        <f t="shared" si="46"/>
        <v>-2.8330097371458102E-3</v>
      </c>
      <c r="AT66">
        <f t="shared" si="47"/>
        <v>-1.8683643302139644E-3</v>
      </c>
      <c r="AU66">
        <f t="shared" si="48"/>
        <v>-1.1957040047629704E-2</v>
      </c>
      <c r="AW66">
        <v>63</v>
      </c>
      <c r="AX66">
        <f>IF(Z66&gt;0, (R66*SUMPRODUCT(K66:$K$98, X66:$X$98)-K66*$AZ$3)/Z66, 0)</f>
        <v>-25012651.326888498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0.78669207100000005</v>
      </c>
      <c r="Q67" s="5">
        <f t="shared" si="60"/>
        <v>50</v>
      </c>
      <c r="R67">
        <f t="shared" ref="R67:R98" si="62">$C$6</f>
        <v>2000000</v>
      </c>
      <c r="S67">
        <f t="shared" ref="S67:S98" si="63">AX67</f>
        <v>-109872568.37469339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-30.086232741602107</v>
      </c>
      <c r="AC67">
        <f t="shared" ref="AC67:AC98" si="64">S67*Z67</f>
        <v>-26.869010606989406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-1.2227351651305378E-5</v>
      </c>
      <c r="AH67">
        <f t="shared" ref="AH67:AH98" si="68">-X67*R67</f>
        <v>-1.8925303387278518</v>
      </c>
      <c r="AI67">
        <f t="shared" ref="AI67:AI98" si="69">SUM(AE67:AH67)</f>
        <v>-1.8925425660795032</v>
      </c>
      <c r="AJ67">
        <f t="shared" ref="AJ67:AJ98" si="70">AB67-AC67</f>
        <v>-3.217222134612701</v>
      </c>
      <c r="AK67">
        <f t="shared" si="61"/>
        <v>-2.1060362919121478</v>
      </c>
      <c r="AL67">
        <f t="shared" ref="AL67:AL98" si="71">SUM(AI67:AK67)</f>
        <v>-7.2158009926043523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-8.6572299163220435E-9</v>
      </c>
      <c r="AQ67">
        <f t="shared" ref="AQ67:AQ98" si="75">AH67*$K67</f>
        <v>-1.3399524879316531E-3</v>
      </c>
      <c r="AR67">
        <f t="shared" ref="AR67:AR98" si="76">AI67*$K67</f>
        <v>-1.3399611451615694E-3</v>
      </c>
      <c r="AS67">
        <f t="shared" ref="AS67:AS98" si="77">AJ67*$K67</f>
        <v>-2.2778629833753957E-3</v>
      </c>
      <c r="AT67">
        <f t="shared" ref="AT67:AT98" si="78">AK67*$K67</f>
        <v>-1.4911193291194265E-3</v>
      </c>
      <c r="AU67">
        <f t="shared" ref="AU67:AU98" si="79">AL67*$K67</f>
        <v>-5.1089434576563914E-3</v>
      </c>
      <c r="AW67">
        <v>64</v>
      </c>
      <c r="AX67">
        <f>IF(Z67&gt;0, (R67*SUMPRODUCT(K67:$K$98, X67:$X$98)-K67*$AZ$3)/Z67, 0)</f>
        <v>-109872568.37469339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0.78978433000000003</v>
      </c>
      <c r="Q68" s="5">
        <f t="shared" si="60"/>
        <v>50</v>
      </c>
      <c r="R68">
        <f t="shared" si="62"/>
        <v>2000000</v>
      </c>
      <c r="S68">
        <f t="shared" si="63"/>
        <v>-489997957.90284425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-26.869010606989406</v>
      </c>
      <c r="AC68">
        <f t="shared" si="64"/>
        <v>-23.991352565815475</v>
      </c>
      <c r="AE68">
        <f t="shared" si="65"/>
        <v>0</v>
      </c>
      <c r="AF68">
        <f t="shared" si="66"/>
        <v>0</v>
      </c>
      <c r="AG68">
        <f t="shared" si="67"/>
        <v>-2.4481074031917117E-6</v>
      </c>
      <c r="AH68">
        <f t="shared" si="68"/>
        <v>-0.38627882926402446</v>
      </c>
      <c r="AI68">
        <f t="shared" si="69"/>
        <v>-0.38628127737142764</v>
      </c>
      <c r="AJ68">
        <f t="shared" si="70"/>
        <v>-2.8776580411739303</v>
      </c>
      <c r="AK68">
        <f t="shared" si="61"/>
        <v>-1.8808307424892585</v>
      </c>
      <c r="AL68">
        <f t="shared" si="71"/>
        <v>-5.1447700610346168</v>
      </c>
      <c r="AN68">
        <f t="shared" si="72"/>
        <v>0</v>
      </c>
      <c r="AO68">
        <f t="shared" si="73"/>
        <v>0</v>
      </c>
      <c r="AP68">
        <f t="shared" si="74"/>
        <v>-1.5476009714646973E-9</v>
      </c>
      <c r="AQ68">
        <f t="shared" si="75"/>
        <v>-2.4419087603994147E-4</v>
      </c>
      <c r="AR68">
        <f t="shared" si="76"/>
        <v>-2.4419242364091289E-4</v>
      </c>
      <c r="AS68">
        <f t="shared" si="77"/>
        <v>-1.8191466494720701E-3</v>
      </c>
      <c r="AT68">
        <f t="shared" si="78"/>
        <v>-1.1889901073956685E-3</v>
      </c>
      <c r="AU68">
        <f t="shared" si="79"/>
        <v>-3.2523291805086518E-3</v>
      </c>
      <c r="AW68">
        <v>65</v>
      </c>
      <c r="AX68">
        <f>IF(Z68&gt;0, (R68*SUMPRODUCT(K68:$K$98, X68:$X$98)-K68*$AZ$3)/Z68, 0)</f>
        <v>-489997957.90284425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0.79285550900000001</v>
      </c>
      <c r="Q69" s="5">
        <f t="shared" ref="Q69:Q98" si="91">$C$8</f>
        <v>50</v>
      </c>
      <c r="R69">
        <f t="shared" si="62"/>
        <v>2000000</v>
      </c>
      <c r="S69">
        <f t="shared" si="63"/>
        <v>-2219197255.1005526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-23.991352565815475</v>
      </c>
      <c r="AC69">
        <f t="shared" si="64"/>
        <v>-21.421062833779136</v>
      </c>
      <c r="AE69">
        <f t="shared" si="65"/>
        <v>0</v>
      </c>
      <c r="AF69">
        <f t="shared" si="66"/>
        <v>0</v>
      </c>
      <c r="AG69">
        <f t="shared" si="67"/>
        <v>-4.8263088791556169E-7</v>
      </c>
      <c r="AH69">
        <f t="shared" si="68"/>
        <v>-7.7639817649769322E-2</v>
      </c>
      <c r="AI69">
        <f t="shared" si="69"/>
        <v>-7.7640300280657243E-2</v>
      </c>
      <c r="AJ69">
        <f t="shared" si="70"/>
        <v>-2.5702897320363398</v>
      </c>
      <c r="AK69">
        <f t="shared" si="61"/>
        <v>-1.6793946796070833</v>
      </c>
      <c r="AL69">
        <f t="shared" si="71"/>
        <v>-4.3273247119240805</v>
      </c>
      <c r="AN69">
        <f t="shared" si="72"/>
        <v>0</v>
      </c>
      <c r="AO69">
        <f t="shared" si="73"/>
        <v>0</v>
      </c>
      <c r="AP69">
        <f t="shared" si="74"/>
        <v>-2.7241161231295822E-10</v>
      </c>
      <c r="AQ69">
        <f t="shared" si="75"/>
        <v>-4.3822284141412047E-5</v>
      </c>
      <c r="AR69">
        <f t="shared" si="76"/>
        <v>-4.3822556553024358E-5</v>
      </c>
      <c r="AS69">
        <f t="shared" si="77"/>
        <v>-1.4507500194184829E-3</v>
      </c>
      <c r="AT69">
        <f t="shared" si="78"/>
        <v>-9.4790164458269962E-4</v>
      </c>
      <c r="AU69">
        <f t="shared" si="79"/>
        <v>-2.4424742205542069E-3</v>
      </c>
      <c r="AW69">
        <v>66</v>
      </c>
      <c r="AX69">
        <f>IF(Z69&gt;0, (R69*SUMPRODUCT(K69:$K$98, X69:$X$98)-K69*$AZ$3)/Z69, 0)</f>
        <v>-2219197255.1005526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0.79617230500000002</v>
      </c>
      <c r="Q70" s="5">
        <f t="shared" si="91"/>
        <v>50</v>
      </c>
      <c r="R70">
        <f t="shared" si="62"/>
        <v>2000000</v>
      </c>
      <c r="S70">
        <f t="shared" si="63"/>
        <v>-10222636502.773514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-21.421062833779136</v>
      </c>
      <c r="AC70">
        <f t="shared" si="64"/>
        <v>-19.125987082034374</v>
      </c>
      <c r="AE70">
        <f t="shared" si="65"/>
        <v>0</v>
      </c>
      <c r="AF70">
        <f t="shared" si="66"/>
        <v>0</v>
      </c>
      <c r="AG70">
        <f t="shared" si="67"/>
        <v>-9.3547232540476641E-8</v>
      </c>
      <c r="AH70">
        <f t="shared" si="68"/>
        <v>-1.5370293859837176E-2</v>
      </c>
      <c r="AI70">
        <f t="shared" si="69"/>
        <v>-1.5370387407069716E-2</v>
      </c>
      <c r="AJ70">
        <f t="shared" si="70"/>
        <v>-2.2950757517447613</v>
      </c>
      <c r="AK70">
        <f t="shared" si="61"/>
        <v>-1.4994743983645396</v>
      </c>
      <c r="AL70">
        <f t="shared" si="71"/>
        <v>-3.8099205375163709</v>
      </c>
      <c r="AN70">
        <f t="shared" si="72"/>
        <v>0</v>
      </c>
      <c r="AO70">
        <f t="shared" si="73"/>
        <v>0</v>
      </c>
      <c r="AP70">
        <f t="shared" si="74"/>
        <v>-4.7143674023084193E-11</v>
      </c>
      <c r="AQ70">
        <f t="shared" si="75"/>
        <v>-7.7459493315705124E-6</v>
      </c>
      <c r="AR70">
        <f t="shared" si="76"/>
        <v>-7.7459964752445359E-6</v>
      </c>
      <c r="AS70">
        <f t="shared" si="77"/>
        <v>-1.1566168251072951E-3</v>
      </c>
      <c r="AT70">
        <f t="shared" si="78"/>
        <v>-7.5566887787804091E-4</v>
      </c>
      <c r="AU70">
        <f t="shared" si="79"/>
        <v>-1.9200316994605806E-3</v>
      </c>
      <c r="AW70">
        <v>67</v>
      </c>
      <c r="AX70">
        <f>IF(Z70&gt;0, (R70*SUMPRODUCT(K70:$K$98, X70:$X$98)-K70*$AZ$3)/Z70, 0)</f>
        <v>-10222636502.773514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0.79964768799999997</v>
      </c>
      <c r="Q71" s="5">
        <f t="shared" si="91"/>
        <v>50</v>
      </c>
      <c r="R71">
        <f t="shared" si="62"/>
        <v>2000000</v>
      </c>
      <c r="S71">
        <f t="shared" si="63"/>
        <v>-47949812261.668381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-19.125987082034374</v>
      </c>
      <c r="AC71">
        <f t="shared" si="64"/>
        <v>-17.076780922600751</v>
      </c>
      <c r="AE71">
        <f t="shared" si="65"/>
        <v>0</v>
      </c>
      <c r="AF71">
        <f t="shared" si="66"/>
        <v>0</v>
      </c>
      <c r="AG71">
        <f t="shared" si="67"/>
        <v>-1.7806931995281368E-8</v>
      </c>
      <c r="AH71">
        <f t="shared" si="68"/>
        <v>-2.9921931287916199E-3</v>
      </c>
      <c r="AI71">
        <f t="shared" si="69"/>
        <v>-2.9922109357236153E-3</v>
      </c>
      <c r="AJ71">
        <f t="shared" si="70"/>
        <v>-2.0492061594336235</v>
      </c>
      <c r="AK71">
        <f t="shared" si="61"/>
        <v>-1.3388190957424064</v>
      </c>
      <c r="AL71">
        <f t="shared" si="71"/>
        <v>-3.3910174661117534</v>
      </c>
      <c r="AN71">
        <f t="shared" si="72"/>
        <v>0</v>
      </c>
      <c r="AO71">
        <f t="shared" si="73"/>
        <v>0</v>
      </c>
      <c r="AP71">
        <f t="shared" si="74"/>
        <v>-8.0124172736325173E-12</v>
      </c>
      <c r="AQ71">
        <f t="shared" si="75"/>
        <v>-1.3463689262994614E-6</v>
      </c>
      <c r="AR71">
        <f t="shared" si="76"/>
        <v>-1.3463769387167351E-6</v>
      </c>
      <c r="AS71">
        <f t="shared" si="77"/>
        <v>-9.2206197190122287E-4</v>
      </c>
      <c r="AT71">
        <f t="shared" si="78"/>
        <v>-6.0241580367904489E-4</v>
      </c>
      <c r="AU71">
        <f t="shared" si="79"/>
        <v>-1.5258241525189845E-3</v>
      </c>
      <c r="AW71">
        <v>68</v>
      </c>
      <c r="AX71">
        <f>IF(Z71&gt;0, (R71*SUMPRODUCT(K71:$K$98, X71:$X$98)-K71*$AZ$3)/Z71, 0)</f>
        <v>-47949812261.668381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0.80323853099999998</v>
      </c>
      <c r="Q72" s="5">
        <f t="shared" si="91"/>
        <v>50</v>
      </c>
      <c r="R72">
        <f t="shared" si="62"/>
        <v>2000000</v>
      </c>
      <c r="S72">
        <f t="shared" si="63"/>
        <v>-229235376537.45422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-17.076780922600751</v>
      </c>
      <c r="AC72">
        <f t="shared" si="64"/>
        <v>-15.247126996306321</v>
      </c>
      <c r="AE72">
        <f t="shared" si="65"/>
        <v>0</v>
      </c>
      <c r="AF72">
        <f t="shared" si="66"/>
        <v>0</v>
      </c>
      <c r="AG72">
        <f t="shared" si="67"/>
        <v>-3.3256487778218493E-9</v>
      </c>
      <c r="AH72">
        <f t="shared" si="68"/>
        <v>-5.7212855590026818E-4</v>
      </c>
      <c r="AI72">
        <f t="shared" si="69"/>
        <v>-5.7213188154904603E-4</v>
      </c>
      <c r="AJ72">
        <f t="shared" si="70"/>
        <v>-1.82965392629443</v>
      </c>
      <c r="AK72">
        <f t="shared" si="61"/>
        <v>-1.1953746645820527</v>
      </c>
      <c r="AL72">
        <f t="shared" si="71"/>
        <v>-3.0256007227580319</v>
      </c>
      <c r="AN72">
        <f t="shared" si="72"/>
        <v>0</v>
      </c>
      <c r="AO72">
        <f t="shared" si="73"/>
        <v>0</v>
      </c>
      <c r="AP72">
        <f t="shared" si="74"/>
        <v>-1.3360810895219498E-12</v>
      </c>
      <c r="AQ72">
        <f t="shared" si="75"/>
        <v>-2.2985293859398598E-7</v>
      </c>
      <c r="AR72">
        <f t="shared" si="76"/>
        <v>-2.2985427467507549E-7</v>
      </c>
      <c r="AS72">
        <f t="shared" si="77"/>
        <v>-7.3506439633491791E-4</v>
      </c>
      <c r="AT72">
        <f t="shared" si="78"/>
        <v>-4.8024238004103502E-4</v>
      </c>
      <c r="AU72">
        <f t="shared" si="79"/>
        <v>-1.215536630650628E-3</v>
      </c>
      <c r="AW72">
        <v>69</v>
      </c>
      <c r="AX72">
        <f>IF(Z72&gt;0, (R72*SUMPRODUCT(K72:$K$98, X72:$X$98)-K72*$AZ$3)/Z72, 0)</f>
        <v>-229235376537.45422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0.80709142899999997</v>
      </c>
      <c r="Q73" s="5">
        <f t="shared" si="91"/>
        <v>50</v>
      </c>
      <c r="R73">
        <f t="shared" si="62"/>
        <v>2000000</v>
      </c>
      <c r="S73">
        <f t="shared" si="63"/>
        <v>-1118998662716.342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-15.247126996306321</v>
      </c>
      <c r="AC73">
        <f t="shared" si="64"/>
        <v>-13.613506446995551</v>
      </c>
      <c r="AE73">
        <f t="shared" si="65"/>
        <v>0</v>
      </c>
      <c r="AF73">
        <f t="shared" si="66"/>
        <v>0</v>
      </c>
      <c r="AG73">
        <f t="shared" si="67"/>
        <v>-6.0828966559929104E-10</v>
      </c>
      <c r="AH73">
        <f t="shared" si="68"/>
        <v>-1.0736410497777358E-4</v>
      </c>
      <c r="AI73">
        <f t="shared" si="69"/>
        <v>-1.0736471326743918E-4</v>
      </c>
      <c r="AJ73">
        <f t="shared" si="70"/>
        <v>-1.6336205493107698</v>
      </c>
      <c r="AK73">
        <f t="shared" ref="AK73:AK98" si="92">G73*SUM(AB73:AB73, AE73:AF73)</f>
        <v>-1.0672988897414426</v>
      </c>
      <c r="AL73">
        <f t="shared" si="71"/>
        <v>-2.7010268037654797</v>
      </c>
      <c r="AN73">
        <f t="shared" si="72"/>
        <v>0</v>
      </c>
      <c r="AO73">
        <f t="shared" si="73"/>
        <v>0</v>
      </c>
      <c r="AP73">
        <f t="shared" si="74"/>
        <v>-2.1819703823623475E-13</v>
      </c>
      <c r="AQ73">
        <f t="shared" si="75"/>
        <v>-3.8512128421505256E-8</v>
      </c>
      <c r="AR73">
        <f t="shared" si="76"/>
        <v>-3.8512346618543492E-8</v>
      </c>
      <c r="AS73">
        <f t="shared" si="77"/>
        <v>-5.8598918512002465E-4</v>
      </c>
      <c r="AT73">
        <f t="shared" si="78"/>
        <v>-3.8284631455142028E-4</v>
      </c>
      <c r="AU73">
        <f t="shared" si="79"/>
        <v>-9.688740120180634E-4</v>
      </c>
      <c r="AW73">
        <v>70</v>
      </c>
      <c r="AX73">
        <f>IF(Z73&gt;0, (R73*SUMPRODUCT(K73:$K$98, X73:$X$98)-K73*$AZ$3)/Z73, 0)</f>
        <v>-1118998662716.342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0.81105379099999997</v>
      </c>
      <c r="Q74" s="5">
        <f t="shared" si="91"/>
        <v>50</v>
      </c>
      <c r="R74">
        <f t="shared" si="62"/>
        <v>2000000</v>
      </c>
      <c r="S74">
        <f t="shared" si="63"/>
        <v>-5583275316070.292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-13.613506446995551</v>
      </c>
      <c r="AC74">
        <f t="shared" si="64"/>
        <v>-12.154916504111512</v>
      </c>
      <c r="AE74">
        <f t="shared" si="65"/>
        <v>0</v>
      </c>
      <c r="AF74">
        <f t="shared" si="66"/>
        <v>0</v>
      </c>
      <c r="AG74">
        <f t="shared" si="67"/>
        <v>-1.088511296328709E-10</v>
      </c>
      <c r="AH74">
        <f t="shared" si="68"/>
        <v>-1.973422557241709E-5</v>
      </c>
      <c r="AI74">
        <f t="shared" si="69"/>
        <v>-1.9734334423546724E-5</v>
      </c>
      <c r="AJ74">
        <f t="shared" si="70"/>
        <v>-1.4585899428840392</v>
      </c>
      <c r="AK74">
        <f t="shared" si="92"/>
        <v>-0.95294545128968866</v>
      </c>
      <c r="AL74">
        <f t="shared" si="71"/>
        <v>-2.4115551285081516</v>
      </c>
      <c r="AN74">
        <f t="shared" si="72"/>
        <v>0</v>
      </c>
      <c r="AO74">
        <f t="shared" si="73"/>
        <v>0</v>
      </c>
      <c r="AP74">
        <f t="shared" si="74"/>
        <v>-3.4862082863752027E-14</v>
      </c>
      <c r="AQ74">
        <f t="shared" si="75"/>
        <v>-6.3203405373739324E-9</v>
      </c>
      <c r="AR74">
        <f t="shared" si="76"/>
        <v>-6.3203753994567965E-9</v>
      </c>
      <c r="AS74">
        <f t="shared" si="77"/>
        <v>-4.671470440827025E-4</v>
      </c>
      <c r="AT74">
        <f t="shared" si="78"/>
        <v>-3.0520274249376653E-4</v>
      </c>
      <c r="AU74">
        <f t="shared" si="79"/>
        <v>-7.7235610695186856E-4</v>
      </c>
      <c r="AW74">
        <v>71</v>
      </c>
      <c r="AX74">
        <f>IF(Z74&gt;0, (R74*SUMPRODUCT(K74:$K$98, X74:$X$98)-K74*$AZ$3)/Z74, 0)</f>
        <v>-5583275316070.292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0.81525055400000002</v>
      </c>
      <c r="Q75" s="5">
        <f t="shared" si="91"/>
        <v>50</v>
      </c>
      <c r="R75">
        <f t="shared" si="62"/>
        <v>2000000</v>
      </c>
      <c r="S75">
        <f t="shared" si="63"/>
        <v>-28526941647782.285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-12.154916504111512</v>
      </c>
      <c r="AC75">
        <f t="shared" si="64"/>
        <v>-10.852604027042419</v>
      </c>
      <c r="AE75">
        <f t="shared" si="65"/>
        <v>0</v>
      </c>
      <c r="AF75">
        <f t="shared" si="66"/>
        <v>0</v>
      </c>
      <c r="AG75">
        <f t="shared" si="67"/>
        <v>-1.9021674599818366E-11</v>
      </c>
      <c r="AH75">
        <f t="shared" si="68"/>
        <v>-3.5496377494689529E-6</v>
      </c>
      <c r="AI75">
        <f t="shared" si="69"/>
        <v>-3.5496567711435527E-6</v>
      </c>
      <c r="AJ75">
        <f t="shared" si="70"/>
        <v>-1.3023124770690924</v>
      </c>
      <c r="AK75">
        <f t="shared" si="92"/>
        <v>-0.85084415528780588</v>
      </c>
      <c r="AL75">
        <f t="shared" si="71"/>
        <v>-2.1531601820136697</v>
      </c>
      <c r="AN75">
        <f t="shared" si="72"/>
        <v>0</v>
      </c>
      <c r="AO75">
        <f t="shared" si="73"/>
        <v>0</v>
      </c>
      <c r="AP75">
        <f t="shared" si="74"/>
        <v>-5.4394014882560334E-15</v>
      </c>
      <c r="AQ75">
        <f t="shared" si="75"/>
        <v>-1.0150475845809909E-9</v>
      </c>
      <c r="AR75">
        <f t="shared" si="76"/>
        <v>-1.0150530239824792E-9</v>
      </c>
      <c r="AS75">
        <f t="shared" si="77"/>
        <v>-3.7240677148433945E-4</v>
      </c>
      <c r="AT75">
        <f t="shared" si="78"/>
        <v>-2.4330575839997975E-4</v>
      </c>
      <c r="AU75">
        <f t="shared" si="79"/>
        <v>-6.1571354493734323E-4</v>
      </c>
      <c r="AW75">
        <v>72</v>
      </c>
      <c r="AX75">
        <f>IF(Z75&gt;0, (R75*SUMPRODUCT(K75:$K$98, X75:$X$98)-K75*$AZ$3)/Z75, 0)</f>
        <v>-28526941647782.285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0.81969331899999998</v>
      </c>
      <c r="Q76" s="5">
        <f t="shared" si="91"/>
        <v>50</v>
      </c>
      <c r="R76">
        <f t="shared" si="62"/>
        <v>2000000</v>
      </c>
      <c r="S76">
        <f t="shared" si="63"/>
        <v>-149556573276304.28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-10.852604027042419</v>
      </c>
      <c r="AC76">
        <f t="shared" si="64"/>
        <v>-9.689825025031185</v>
      </c>
      <c r="AE76">
        <f t="shared" si="65"/>
        <v>0</v>
      </c>
      <c r="AF76">
        <f t="shared" si="66"/>
        <v>0</v>
      </c>
      <c r="AG76">
        <f t="shared" si="67"/>
        <v>-3.2395182681570706E-12</v>
      </c>
      <c r="AH76">
        <f t="shared" si="68"/>
        <v>-6.2367758342652445E-7</v>
      </c>
      <c r="AI76">
        <f t="shared" si="69"/>
        <v>-6.2368082294479257E-7</v>
      </c>
      <c r="AJ76">
        <f t="shared" si="70"/>
        <v>-1.1627790020112343</v>
      </c>
      <c r="AK76">
        <f t="shared" si="92"/>
        <v>-0.75968228189296938</v>
      </c>
      <c r="AL76">
        <f t="shared" si="71"/>
        <v>-1.9224619075850267</v>
      </c>
      <c r="AN76">
        <f t="shared" si="72"/>
        <v>0</v>
      </c>
      <c r="AO76">
        <f t="shared" si="73"/>
        <v>0</v>
      </c>
      <c r="AP76">
        <f t="shared" si="74"/>
        <v>-8.27112869724416E-16</v>
      </c>
      <c r="AQ76">
        <f t="shared" si="75"/>
        <v>-1.5923718068864739E-10</v>
      </c>
      <c r="AR76">
        <f t="shared" si="76"/>
        <v>-1.5923800780151711E-10</v>
      </c>
      <c r="AS76">
        <f t="shared" si="77"/>
        <v>-2.9688039936750658E-4</v>
      </c>
      <c r="AT76">
        <f t="shared" si="78"/>
        <v>-1.9396186106792498E-4</v>
      </c>
      <c r="AU76">
        <f t="shared" si="79"/>
        <v>-4.9084241967343935E-4</v>
      </c>
      <c r="AW76">
        <v>73</v>
      </c>
      <c r="AX76">
        <f>IF(Z76&gt;0, (R76*SUMPRODUCT(K76:$K$98, X76:$X$98)-K76*$AZ$3)/Z76, 0)</f>
        <v>-149556573276304.28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0.82421808699999999</v>
      </c>
      <c r="Q77" s="5">
        <f t="shared" si="91"/>
        <v>50</v>
      </c>
      <c r="R77">
        <f t="shared" si="62"/>
        <v>2000000</v>
      </c>
      <c r="S77">
        <f t="shared" si="63"/>
        <v>-805471793012384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-9.689825025031185</v>
      </c>
      <c r="AC77">
        <f t="shared" si="64"/>
        <v>-8.6516294867740999</v>
      </c>
      <c r="AE77">
        <f t="shared" si="65"/>
        <v>0</v>
      </c>
      <c r="AF77">
        <f t="shared" si="66"/>
        <v>0</v>
      </c>
      <c r="AG77">
        <f t="shared" si="67"/>
        <v>-5.3705353569352624E-13</v>
      </c>
      <c r="AH77">
        <f t="shared" si="68"/>
        <v>-1.0680278199127895E-7</v>
      </c>
      <c r="AI77">
        <f t="shared" si="69"/>
        <v>-1.0680331904481463E-7</v>
      </c>
      <c r="AJ77">
        <f t="shared" si="70"/>
        <v>-1.0381955382570851</v>
      </c>
      <c r="AK77">
        <f t="shared" si="92"/>
        <v>-0.67828775175218303</v>
      </c>
      <c r="AL77">
        <f t="shared" si="71"/>
        <v>-1.7164833968125872</v>
      </c>
      <c r="AN77">
        <f t="shared" si="72"/>
        <v>0</v>
      </c>
      <c r="AO77">
        <f t="shared" si="73"/>
        <v>0</v>
      </c>
      <c r="AP77">
        <f t="shared" si="74"/>
        <v>-1.2242888733020847E-16</v>
      </c>
      <c r="AQ77">
        <f t="shared" si="75"/>
        <v>-2.4347192400619225E-11</v>
      </c>
      <c r="AR77">
        <f t="shared" si="76"/>
        <v>-2.4347314829506553E-11</v>
      </c>
      <c r="AS77">
        <f t="shared" si="77"/>
        <v>-2.3667123691097964E-4</v>
      </c>
      <c r="AT77">
        <f t="shared" si="78"/>
        <v>-1.5462520813589242E-4</v>
      </c>
      <c r="AU77">
        <f t="shared" si="79"/>
        <v>-3.9129646939418689E-4</v>
      </c>
      <c r="AW77">
        <v>74</v>
      </c>
      <c r="AX77">
        <f>IF(Z77&gt;0, (R77*SUMPRODUCT(K77:$K$98, X77:$X$98)-K77*$AZ$3)/Z77, 0)</f>
        <v>-805471793012384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0.82894669600000004</v>
      </c>
      <c r="Q78" s="5">
        <f t="shared" si="91"/>
        <v>50</v>
      </c>
      <c r="R78">
        <f t="shared" si="62"/>
        <v>2000000</v>
      </c>
      <c r="S78">
        <f t="shared" si="63"/>
        <v>-4465423719360881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-8.6516294867740999</v>
      </c>
      <c r="AC78">
        <f t="shared" si="64"/>
        <v>-7.7246691846410158</v>
      </c>
      <c r="AE78">
        <f t="shared" si="65"/>
        <v>0</v>
      </c>
      <c r="AF78">
        <f t="shared" si="66"/>
        <v>0</v>
      </c>
      <c r="AG78">
        <f t="shared" si="67"/>
        <v>-8.6494246348324333E-14</v>
      </c>
      <c r="AH78">
        <f t="shared" si="68"/>
        <v>-1.7807550159530667E-8</v>
      </c>
      <c r="AI78">
        <f t="shared" si="69"/>
        <v>-1.7807636653777016E-8</v>
      </c>
      <c r="AJ78">
        <f t="shared" si="70"/>
        <v>-0.92696030213308411</v>
      </c>
      <c r="AK78">
        <f t="shared" si="92"/>
        <v>-0.60561406407418705</v>
      </c>
      <c r="AL78">
        <f t="shared" si="71"/>
        <v>-1.5325743840149078</v>
      </c>
      <c r="AN78">
        <f t="shared" si="72"/>
        <v>0</v>
      </c>
      <c r="AO78">
        <f t="shared" si="73"/>
        <v>0</v>
      </c>
      <c r="AP78">
        <f t="shared" si="74"/>
        <v>-1.7604979294262332E-17</v>
      </c>
      <c r="AQ78">
        <f t="shared" si="75"/>
        <v>-3.6245364874047347E-12</v>
      </c>
      <c r="AR78">
        <f t="shared" si="76"/>
        <v>-3.6245540923840288E-12</v>
      </c>
      <c r="AS78">
        <f t="shared" si="77"/>
        <v>-1.8867286108184298E-4</v>
      </c>
      <c r="AT78">
        <f t="shared" si="78"/>
        <v>-1.2326626924296771E-4</v>
      </c>
      <c r="AU78">
        <f t="shared" si="79"/>
        <v>-3.1193913394936474E-4</v>
      </c>
      <c r="AW78">
        <v>75</v>
      </c>
      <c r="AX78">
        <f>IF(Z78&gt;0, (R78*SUMPRODUCT(K78:$K$98, X78:$X$98)-K78*$AZ$3)/Z78, 0)</f>
        <v>-4465423719360881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0.83370721699999994</v>
      </c>
      <c r="Q79" s="5">
        <f t="shared" si="91"/>
        <v>50</v>
      </c>
      <c r="R79">
        <f t="shared" si="62"/>
        <v>2000000</v>
      </c>
      <c r="S79">
        <f t="shared" si="63"/>
        <v>-2.5509722120162796E+16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-7.7246691846410158</v>
      </c>
      <c r="AC79">
        <f t="shared" si="64"/>
        <v>-6.8970260577183637</v>
      </c>
      <c r="AE79">
        <f t="shared" si="65"/>
        <v>0</v>
      </c>
      <c r="AF79">
        <f t="shared" si="66"/>
        <v>0</v>
      </c>
      <c r="AG79">
        <f t="shared" si="67"/>
        <v>-1.3518426475267205E-14</v>
      </c>
      <c r="AH79">
        <f t="shared" si="68"/>
        <v>-2.8844350963829556E-9</v>
      </c>
      <c r="AI79">
        <f t="shared" si="69"/>
        <v>-2.8844486148094309E-9</v>
      </c>
      <c r="AJ79">
        <f t="shared" si="70"/>
        <v>-0.82764312692265207</v>
      </c>
      <c r="AK79">
        <f t="shared" si="92"/>
        <v>-0.54072684292487116</v>
      </c>
      <c r="AL79">
        <f t="shared" si="71"/>
        <v>-1.3683699727319718</v>
      </c>
      <c r="AN79">
        <f t="shared" si="72"/>
        <v>0</v>
      </c>
      <c r="AO79">
        <f t="shared" si="73"/>
        <v>0</v>
      </c>
      <c r="AP79">
        <f t="shared" si="74"/>
        <v>-2.4567242933550334E-18</v>
      </c>
      <c r="AQ79">
        <f t="shared" si="75"/>
        <v>-5.2419279617007401E-13</v>
      </c>
      <c r="AR79">
        <f t="shared" si="76"/>
        <v>-5.2419525289436738E-13</v>
      </c>
      <c r="AS79">
        <f t="shared" si="77"/>
        <v>-1.5040884971777107E-4</v>
      </c>
      <c r="AT79">
        <f t="shared" si="78"/>
        <v>-9.8267115149320268E-5</v>
      </c>
      <c r="AU79">
        <f t="shared" si="79"/>
        <v>-2.4867596539128656E-4</v>
      </c>
      <c r="AW79">
        <v>76</v>
      </c>
      <c r="AX79">
        <f>IF(Z79&gt;0, (R79*SUMPRODUCT(K79:$K$98, X79:$X$98)-K79*$AZ$3)/Z79, 0)</f>
        <v>-2.5509722120162796E+16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0.83838979800000002</v>
      </c>
      <c r="Q80" s="5">
        <f t="shared" si="91"/>
        <v>50</v>
      </c>
      <c r="R80">
        <f t="shared" si="62"/>
        <v>2000000</v>
      </c>
      <c r="S80">
        <f t="shared" si="63"/>
        <v>-1.5023090337476048E+17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-6.8970260577183637</v>
      </c>
      <c r="AC80">
        <f t="shared" si="64"/>
        <v>-6.1580589801061407</v>
      </c>
      <c r="AE80">
        <f t="shared" si="65"/>
        <v>0</v>
      </c>
      <c r="AF80">
        <f t="shared" si="66"/>
        <v>0</v>
      </c>
      <c r="AG80">
        <f t="shared" si="67"/>
        <v>-2.0495313686374078E-15</v>
      </c>
      <c r="AH80">
        <f t="shared" si="68"/>
        <v>-4.5334843367508496E-10</v>
      </c>
      <c r="AI80">
        <f t="shared" si="69"/>
        <v>-4.5335048320645357E-10</v>
      </c>
      <c r="AJ80">
        <f t="shared" si="70"/>
        <v>-0.73896707761222302</v>
      </c>
      <c r="AK80">
        <f t="shared" si="92"/>
        <v>-0.48279182404028553</v>
      </c>
      <c r="AL80">
        <f t="shared" si="71"/>
        <v>-1.221758902105859</v>
      </c>
      <c r="AN80">
        <f t="shared" si="72"/>
        <v>0</v>
      </c>
      <c r="AO80">
        <f t="shared" si="73"/>
        <v>0</v>
      </c>
      <c r="AP80">
        <f t="shared" si="74"/>
        <v>-3.3255755926237823E-19</v>
      </c>
      <c r="AQ80">
        <f t="shared" si="75"/>
        <v>-7.3560449430272094E-14</v>
      </c>
      <c r="AR80">
        <f t="shared" si="76"/>
        <v>-7.3560781987831362E-14</v>
      </c>
      <c r="AS80">
        <f t="shared" si="77"/>
        <v>-1.1990501412493868E-4</v>
      </c>
      <c r="AT80">
        <f t="shared" si="78"/>
        <v>-7.8337942561675254E-5</v>
      </c>
      <c r="AU80">
        <f t="shared" si="79"/>
        <v>-1.9824295676017472E-4</v>
      </c>
      <c r="AW80">
        <v>77</v>
      </c>
      <c r="AX80">
        <f>IF(Z80&gt;0, (R80*SUMPRODUCT(K80:$K$98, X80:$X$98)-K80*$AZ$3)/Z80, 0)</f>
        <v>-1.5023090337476048E+17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0.84318435700000005</v>
      </c>
      <c r="Q81" s="5">
        <f t="shared" si="91"/>
        <v>50</v>
      </c>
      <c r="R81">
        <f t="shared" si="62"/>
        <v>2000000</v>
      </c>
      <c r="S81">
        <f t="shared" si="63"/>
        <v>-9.136269978808576E+17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-6.1580589801061407</v>
      </c>
      <c r="AC81">
        <f t="shared" si="64"/>
        <v>-5.4982669465234038</v>
      </c>
      <c r="AE81">
        <f t="shared" si="65"/>
        <v>0</v>
      </c>
      <c r="AF81">
        <f t="shared" si="66"/>
        <v>0</v>
      </c>
      <c r="AG81">
        <f t="shared" si="67"/>
        <v>-3.00903265735171E-16</v>
      </c>
      <c r="AH81">
        <f t="shared" si="68"/>
        <v>-6.9125311568634506E-11</v>
      </c>
      <c r="AI81">
        <f t="shared" si="69"/>
        <v>-6.9125612471900243E-11</v>
      </c>
      <c r="AJ81">
        <f t="shared" si="70"/>
        <v>-0.65979203358273697</v>
      </c>
      <c r="AK81">
        <f t="shared" si="92"/>
        <v>-0.43106412860742988</v>
      </c>
      <c r="AL81">
        <f t="shared" si="71"/>
        <v>-1.0908561622592925</v>
      </c>
      <c r="AN81">
        <f t="shared" si="72"/>
        <v>0</v>
      </c>
      <c r="AO81">
        <f t="shared" si="73"/>
        <v>0</v>
      </c>
      <c r="AP81">
        <f t="shared" si="74"/>
        <v>-4.3593439194300582E-20</v>
      </c>
      <c r="AQ81">
        <f t="shared" si="75"/>
        <v>-1.0014547563290634E-14</v>
      </c>
      <c r="AR81">
        <f t="shared" si="76"/>
        <v>-1.0014591156729829E-14</v>
      </c>
      <c r="AS81">
        <f t="shared" si="77"/>
        <v>-9.5587543148126957E-5</v>
      </c>
      <c r="AT81">
        <f t="shared" si="78"/>
        <v>-6.2450528190115655E-5</v>
      </c>
      <c r="AU81">
        <f t="shared" si="79"/>
        <v>-1.5803807134825721E-4</v>
      </c>
      <c r="AW81">
        <v>78</v>
      </c>
      <c r="AX81">
        <f>IF(Z81&gt;0, (R81*SUMPRODUCT(K81:$K$98, X81:$X$98)-K81*$AZ$3)/Z81, 0)</f>
        <v>-9.136269978808576E+17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0.84806285100000001</v>
      </c>
      <c r="Q82" s="5">
        <f t="shared" si="91"/>
        <v>50</v>
      </c>
      <c r="R82">
        <f t="shared" si="62"/>
        <v>2000000</v>
      </c>
      <c r="S82">
        <f t="shared" si="63"/>
        <v>-5.7471803309579837E+18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-5.4982669465234038</v>
      </c>
      <c r="AC82">
        <f t="shared" si="64"/>
        <v>-4.9091669165387612</v>
      </c>
      <c r="AE82">
        <f t="shared" si="65"/>
        <v>0</v>
      </c>
      <c r="AF82">
        <f t="shared" si="66"/>
        <v>0</v>
      </c>
      <c r="AG82">
        <f t="shared" si="67"/>
        <v>-4.270935166323956E-17</v>
      </c>
      <c r="AH82">
        <f t="shared" si="68"/>
        <v>-1.020739525658319E-11</v>
      </c>
      <c r="AI82">
        <f t="shared" si="69"/>
        <v>-1.0207437965934853E-11</v>
      </c>
      <c r="AJ82">
        <f t="shared" si="70"/>
        <v>-0.5891000299846425</v>
      </c>
      <c r="AK82">
        <f t="shared" si="92"/>
        <v>-0.38487868625663829</v>
      </c>
      <c r="AL82">
        <f t="shared" si="71"/>
        <v>-0.97397871625148813</v>
      </c>
      <c r="AN82">
        <f t="shared" si="72"/>
        <v>0</v>
      </c>
      <c r="AO82">
        <f t="shared" si="73"/>
        <v>0</v>
      </c>
      <c r="AP82">
        <f t="shared" si="74"/>
        <v>-5.5245789949498929E-21</v>
      </c>
      <c r="AQ82">
        <f t="shared" si="75"/>
        <v>-1.3203562974290602E-15</v>
      </c>
      <c r="AR82">
        <f t="shared" si="76"/>
        <v>-1.3203618220080552E-15</v>
      </c>
      <c r="AS82">
        <f t="shared" si="77"/>
        <v>-7.6201804167838031E-5</v>
      </c>
      <c r="AT82">
        <f t="shared" si="78"/>
        <v>-4.9785178722988183E-5</v>
      </c>
      <c r="AU82">
        <f t="shared" si="79"/>
        <v>-1.2598698289214655E-4</v>
      </c>
      <c r="AW82">
        <v>79</v>
      </c>
      <c r="AX82">
        <f>IF(Z82&gt;0, (R82*SUMPRODUCT(K82:$K$98, X82:$X$98)-K82*$AZ$3)/Z82, 0)</f>
        <v>-5.7471803309579837E+18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0.85299375700000002</v>
      </c>
      <c r="Q83" s="5">
        <f t="shared" si="91"/>
        <v>50</v>
      </c>
      <c r="R83">
        <f t="shared" si="62"/>
        <v>2000000</v>
      </c>
      <c r="S83">
        <f t="shared" si="63"/>
        <v>-3.7453848068689207E+19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-4.9091669165387612</v>
      </c>
      <c r="AC83">
        <f t="shared" si="64"/>
        <v>-4.3831847469096088</v>
      </c>
      <c r="AE83">
        <f t="shared" si="65"/>
        <v>0</v>
      </c>
      <c r="AF83">
        <f t="shared" si="66"/>
        <v>0</v>
      </c>
      <c r="AG83">
        <f t="shared" si="67"/>
        <v>-5.851447812346254E-18</v>
      </c>
      <c r="AH83">
        <f t="shared" si="68"/>
        <v>-1.4572324133704366E-12</v>
      </c>
      <c r="AI83">
        <f t="shared" si="69"/>
        <v>-1.457238264818249E-12</v>
      </c>
      <c r="AJ83">
        <f t="shared" si="70"/>
        <v>-0.52598216962915245</v>
      </c>
      <c r="AK83">
        <f t="shared" si="92"/>
        <v>-0.34364168415771335</v>
      </c>
      <c r="AL83">
        <f t="shared" si="71"/>
        <v>-0.86962385378832308</v>
      </c>
      <c r="AN83">
        <f t="shared" si="72"/>
        <v>0</v>
      </c>
      <c r="AO83">
        <f t="shared" si="73"/>
        <v>0</v>
      </c>
      <c r="AP83">
        <f t="shared" si="74"/>
        <v>-6.7580518951321498E-22</v>
      </c>
      <c r="AQ83">
        <f t="shared" si="75"/>
        <v>-1.6830112116948547E-16</v>
      </c>
      <c r="AR83">
        <f t="shared" si="76"/>
        <v>-1.6830179697467498E-16</v>
      </c>
      <c r="AS83">
        <f t="shared" si="77"/>
        <v>-6.0747611740943146E-5</v>
      </c>
      <c r="AT83">
        <f t="shared" si="78"/>
        <v>-3.9688439670749566E-5</v>
      </c>
      <c r="AU83">
        <f t="shared" si="79"/>
        <v>-1.0043605141186101E-4</v>
      </c>
      <c r="AW83">
        <v>80</v>
      </c>
      <c r="AX83">
        <f>IF(Z83&gt;0, (R83*SUMPRODUCT(K83:$K$98, X83:$X$98)-K83*$AZ$3)/Z83, 0)</f>
        <v>-3.7453848068689207E+19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0.85794593600000002</v>
      </c>
      <c r="Q84" s="5">
        <f t="shared" si="91"/>
        <v>50</v>
      </c>
      <c r="R84">
        <f t="shared" si="62"/>
        <v>2000000</v>
      </c>
      <c r="S84">
        <f t="shared" si="63"/>
        <v>-2.5323670292809286E+20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-4.3831847469096088</v>
      </c>
      <c r="AC84">
        <f t="shared" si="64"/>
        <v>-3.9135578097407224</v>
      </c>
      <c r="AE84">
        <f t="shared" si="65"/>
        <v>0</v>
      </c>
      <c r="AF84">
        <f t="shared" si="66"/>
        <v>0</v>
      </c>
      <c r="AG84">
        <f t="shared" si="67"/>
        <v>-7.7270746390423238E-19</v>
      </c>
      <c r="AH84">
        <f t="shared" si="68"/>
        <v>-2.0080903481274235E-13</v>
      </c>
      <c r="AI84">
        <f t="shared" si="69"/>
        <v>-2.0080980752020625E-13</v>
      </c>
      <c r="AJ84">
        <f t="shared" si="70"/>
        <v>-0.46962693716888637</v>
      </c>
      <c r="AK84">
        <f t="shared" si="92"/>
        <v>-0.30682293228367263</v>
      </c>
      <c r="AL84">
        <f t="shared" si="71"/>
        <v>-0.77644986945275973</v>
      </c>
      <c r="AN84">
        <f t="shared" si="72"/>
        <v>0</v>
      </c>
      <c r="AO84">
        <f t="shared" si="73"/>
        <v>0</v>
      </c>
      <c r="AP84">
        <f t="shared" si="74"/>
        <v>-7.9681090845991293E-23</v>
      </c>
      <c r="AQ84">
        <f t="shared" si="75"/>
        <v>-2.0707296995377593E-17</v>
      </c>
      <c r="AR84">
        <f t="shared" si="76"/>
        <v>-2.0707376676468438E-17</v>
      </c>
      <c r="AS84">
        <f t="shared" si="77"/>
        <v>-4.8427624155726387E-5</v>
      </c>
      <c r="AT84">
        <f t="shared" si="78"/>
        <v>-3.1639381115074591E-5</v>
      </c>
      <c r="AU84">
        <f t="shared" si="79"/>
        <v>-8.006700527082168E-5</v>
      </c>
      <c r="AW84">
        <v>81</v>
      </c>
      <c r="AX84">
        <f>IF(Z84&gt;0, (R84*SUMPRODUCT(K84:$K$98, X84:$X$98)-K84*$AZ$3)/Z84, 0)</f>
        <v>-2.5323670292809286E+20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0.86292441799999997</v>
      </c>
      <c r="Q85" s="5">
        <f t="shared" si="91"/>
        <v>50</v>
      </c>
      <c r="R85">
        <f t="shared" si="62"/>
        <v>2000000</v>
      </c>
      <c r="S85">
        <f t="shared" si="63"/>
        <v>-1.7792891087678829E+21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-3.9135578097407224</v>
      </c>
      <c r="AC85">
        <f t="shared" si="64"/>
        <v>-3.4942480444113593</v>
      </c>
      <c r="AE85">
        <f t="shared" si="65"/>
        <v>0</v>
      </c>
      <c r="AF85">
        <f t="shared" si="66"/>
        <v>0</v>
      </c>
      <c r="AG85">
        <f t="shared" si="67"/>
        <v>-9.819225069137433E-20</v>
      </c>
      <c r="AH85">
        <f t="shared" si="68"/>
        <v>-2.6671525542952629E-14</v>
      </c>
      <c r="AI85">
        <f t="shared" si="69"/>
        <v>-2.6671623735203321E-14</v>
      </c>
      <c r="AJ85">
        <f t="shared" si="70"/>
        <v>-0.41930976532936315</v>
      </c>
      <c r="AK85">
        <f t="shared" si="92"/>
        <v>-0.27394904668185061</v>
      </c>
      <c r="AL85">
        <f t="shared" si="71"/>
        <v>-0.6932588120112404</v>
      </c>
      <c r="AN85">
        <f t="shared" si="72"/>
        <v>0</v>
      </c>
      <c r="AO85">
        <f t="shared" si="73"/>
        <v>0</v>
      </c>
      <c r="AP85">
        <f t="shared" si="74"/>
        <v>-9.0406437443296575E-24</v>
      </c>
      <c r="AQ85">
        <f t="shared" si="75"/>
        <v>-2.4556699622815056E-18</v>
      </c>
      <c r="AR85">
        <f t="shared" si="76"/>
        <v>-2.4556790029252501E-18</v>
      </c>
      <c r="AS85">
        <f t="shared" si="77"/>
        <v>-3.8606205481287004E-5</v>
      </c>
      <c r="AT85">
        <f t="shared" si="78"/>
        <v>-2.5222720914440845E-5</v>
      </c>
      <c r="AU85">
        <f t="shared" si="79"/>
        <v>-6.3828926395730309E-5</v>
      </c>
      <c r="AW85">
        <v>82</v>
      </c>
      <c r="AX85">
        <f>IF(Z85&gt;0, (R85*SUMPRODUCT(K85:$K$98, X85:$X$98)-K85*$AZ$3)/Z85, 0)</f>
        <v>-1.7792891087678829E+21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0.86793829099999997</v>
      </c>
      <c r="Q86" s="5">
        <f t="shared" si="91"/>
        <v>50</v>
      </c>
      <c r="R86">
        <f t="shared" si="62"/>
        <v>2000000</v>
      </c>
      <c r="S86">
        <f t="shared" si="63"/>
        <v>-1.3015146215684419E+22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-3.4942480444113593</v>
      </c>
      <c r="AC86">
        <f t="shared" si="64"/>
        <v>-3.1198643253672849</v>
      </c>
      <c r="AE86">
        <f t="shared" si="65"/>
        <v>0</v>
      </c>
      <c r="AF86">
        <f t="shared" si="66"/>
        <v>0</v>
      </c>
      <c r="AG86">
        <f t="shared" si="67"/>
        <v>-1.1985513929945591E-20</v>
      </c>
      <c r="AH86">
        <f t="shared" si="68"/>
        <v>-3.4089925701806E-15</v>
      </c>
      <c r="AI86">
        <f t="shared" si="69"/>
        <v>-3.40900455569453E-15</v>
      </c>
      <c r="AJ86">
        <f t="shared" si="70"/>
        <v>-0.37438371904407441</v>
      </c>
      <c r="AK86">
        <f t="shared" si="92"/>
        <v>-0.24459736310879518</v>
      </c>
      <c r="AL86">
        <f t="shared" si="71"/>
        <v>-0.61898108215287295</v>
      </c>
      <c r="AN86">
        <f t="shared" si="72"/>
        <v>0</v>
      </c>
      <c r="AO86">
        <f t="shared" si="73"/>
        <v>0</v>
      </c>
      <c r="AP86">
        <f t="shared" si="74"/>
        <v>-9.8528252311878373E-25</v>
      </c>
      <c r="AQ86">
        <f t="shared" si="75"/>
        <v>-2.8024003146404724E-19</v>
      </c>
      <c r="AR86">
        <f t="shared" si="76"/>
        <v>-2.8024101674657035E-19</v>
      </c>
      <c r="AS86">
        <f t="shared" si="77"/>
        <v>-3.0776630645158658E-5</v>
      </c>
      <c r="AT86">
        <f t="shared" si="78"/>
        <v>-2.0107398688170313E-5</v>
      </c>
      <c r="AU86">
        <f t="shared" si="79"/>
        <v>-5.0884029333329252E-5</v>
      </c>
      <c r="AW86">
        <v>83</v>
      </c>
      <c r="AX86">
        <f>IF(Z86&gt;0, (R86*SUMPRODUCT(K86:$K$98, X86:$X$98)-K86*$AZ$3)/Z86, 0)</f>
        <v>-1.3015146215684419E+22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0.872959127</v>
      </c>
      <c r="Q87" s="5">
        <f t="shared" si="91"/>
        <v>50</v>
      </c>
      <c r="R87">
        <f t="shared" si="62"/>
        <v>2000000</v>
      </c>
      <c r="S87">
        <f t="shared" si="63"/>
        <v>-9.928724868622556E+22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-3.1198643253672849</v>
      </c>
      <c r="AC87">
        <f t="shared" si="64"/>
        <v>-2.7855931476493612</v>
      </c>
      <c r="AE87">
        <f t="shared" si="65"/>
        <v>0</v>
      </c>
      <c r="AF87">
        <f t="shared" si="66"/>
        <v>0</v>
      </c>
      <c r="AG87">
        <f t="shared" si="67"/>
        <v>-1.4027950137144929E-21</v>
      </c>
      <c r="AH87">
        <f t="shared" si="68"/>
        <v>-4.1851455107726568E-16</v>
      </c>
      <c r="AI87">
        <f t="shared" si="69"/>
        <v>-4.1851595387227939E-16</v>
      </c>
      <c r="AJ87">
        <f t="shared" si="70"/>
        <v>-0.3342711777179237</v>
      </c>
      <c r="AK87">
        <f t="shared" si="92"/>
        <v>-0.21839050277570995</v>
      </c>
      <c r="AL87">
        <f t="shared" si="71"/>
        <v>-0.55266168049363407</v>
      </c>
      <c r="AN87">
        <f t="shared" si="72"/>
        <v>0</v>
      </c>
      <c r="AO87">
        <f t="shared" si="73"/>
        <v>0</v>
      </c>
      <c r="AP87">
        <f t="shared" si="74"/>
        <v>-1.0296279165845101E-25</v>
      </c>
      <c r="AQ87">
        <f t="shared" si="75"/>
        <v>-3.0718263258218954E-20</v>
      </c>
      <c r="AR87">
        <f t="shared" si="76"/>
        <v>-3.0718366221010609E-20</v>
      </c>
      <c r="AS87">
        <f t="shared" si="77"/>
        <v>-2.45349415219696E-5</v>
      </c>
      <c r="AT87">
        <f t="shared" si="78"/>
        <v>-1.6029495127686791E-5</v>
      </c>
      <c r="AU87">
        <f t="shared" si="79"/>
        <v>-4.0564436649656421E-5</v>
      </c>
      <c r="AW87">
        <v>84</v>
      </c>
      <c r="AX87">
        <f>IF(Z87&gt;0, (R87*SUMPRODUCT(K87:$K$98, X87:$X$98)-K87*$AZ$3)/Z87, 0)</f>
        <v>-9.928724868622556E+22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0.877957722</v>
      </c>
      <c r="Q88" s="5">
        <f t="shared" si="91"/>
        <v>50</v>
      </c>
      <c r="R88">
        <f t="shared" si="62"/>
        <v>2000000</v>
      </c>
      <c r="S88">
        <f t="shared" si="63"/>
        <v>-7.9121319886168291E+23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-2.7855931476493612</v>
      </c>
      <c r="AC88">
        <f t="shared" si="64"/>
        <v>-2.487136738972644</v>
      </c>
      <c r="AE88">
        <f t="shared" si="65"/>
        <v>0</v>
      </c>
      <c r="AF88">
        <f t="shared" si="66"/>
        <v>0</v>
      </c>
      <c r="AG88">
        <f t="shared" si="67"/>
        <v>-1.5717234890361305E-22</v>
      </c>
      <c r="AH88">
        <f t="shared" si="68"/>
        <v>-4.9263788586949397E-17</v>
      </c>
      <c r="AI88">
        <f t="shared" si="69"/>
        <v>-4.9263945759298303E-17</v>
      </c>
      <c r="AJ88">
        <f t="shared" si="70"/>
        <v>-0.29845640867671719</v>
      </c>
      <c r="AK88">
        <f t="shared" si="92"/>
        <v>-0.1949915203354553</v>
      </c>
      <c r="AL88">
        <f t="shared" si="71"/>
        <v>-0.49344792901217255</v>
      </c>
      <c r="AN88">
        <f t="shared" si="72"/>
        <v>0</v>
      </c>
      <c r="AO88">
        <f t="shared" si="73"/>
        <v>0</v>
      </c>
      <c r="AP88">
        <f t="shared" si="74"/>
        <v>-1.030016582736808E-26</v>
      </c>
      <c r="AQ88">
        <f t="shared" si="75"/>
        <v>-3.2284635005433656E-21</v>
      </c>
      <c r="AR88">
        <f t="shared" si="76"/>
        <v>-3.228473800709193E-21</v>
      </c>
      <c r="AS88">
        <f t="shared" si="77"/>
        <v>-1.9559105167386454E-5</v>
      </c>
      <c r="AT88">
        <f t="shared" si="78"/>
        <v>-1.2778615376025821E-5</v>
      </c>
      <c r="AU88">
        <f t="shared" si="79"/>
        <v>-3.2337720543412275E-5</v>
      </c>
      <c r="AW88">
        <v>85</v>
      </c>
      <c r="AX88">
        <f>IF(Z88&gt;0, (R88*SUMPRODUCT(K88:$K$98, X88:$X$98)-K88*$AZ$3)/Z88, 0)</f>
        <v>-7.9121319886168291E+23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0.88376105100000002</v>
      </c>
      <c r="Q89" s="5">
        <f t="shared" si="91"/>
        <v>50</v>
      </c>
      <c r="R89">
        <f t="shared" si="62"/>
        <v>2000000</v>
      </c>
      <c r="S89">
        <f t="shared" si="63"/>
        <v>-6.6495420255569632E+24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-2.487136738972644</v>
      </c>
      <c r="AC89">
        <f t="shared" si="64"/>
        <v>-2.2206578026541464</v>
      </c>
      <c r="AE89">
        <f t="shared" si="65"/>
        <v>0</v>
      </c>
      <c r="AF89">
        <f t="shared" si="66"/>
        <v>0</v>
      </c>
      <c r="AG89">
        <f t="shared" si="67"/>
        <v>-1.6697825159381143E-23</v>
      </c>
      <c r="AH89">
        <f t="shared" si="68"/>
        <v>-5.5561120102078312E-18</v>
      </c>
      <c r="AI89">
        <f t="shared" si="69"/>
        <v>-5.5561287080329907E-18</v>
      </c>
      <c r="AJ89">
        <f t="shared" si="70"/>
        <v>-0.26647893631849762</v>
      </c>
      <c r="AK89">
        <f t="shared" si="92"/>
        <v>-0.1740995717280851</v>
      </c>
      <c r="AL89">
        <f t="shared" si="71"/>
        <v>-0.44057850804658272</v>
      </c>
      <c r="AN89">
        <f t="shared" si="72"/>
        <v>0</v>
      </c>
      <c r="AO89">
        <f t="shared" si="73"/>
        <v>0</v>
      </c>
      <c r="AP89">
        <f t="shared" si="74"/>
        <v>-9.7703463573687466E-28</v>
      </c>
      <c r="AQ89">
        <f t="shared" si="75"/>
        <v>-3.2510304918103926E-22</v>
      </c>
      <c r="AR89">
        <f t="shared" si="76"/>
        <v>-3.2510402621567501E-22</v>
      </c>
      <c r="AS89">
        <f t="shared" si="77"/>
        <v>-1.5592398889817013E-5</v>
      </c>
      <c r="AT89">
        <f t="shared" si="78"/>
        <v>-1.0187033941347114E-5</v>
      </c>
      <c r="AU89">
        <f t="shared" si="79"/>
        <v>-2.5779432831164127E-5</v>
      </c>
      <c r="AW89">
        <v>86</v>
      </c>
      <c r="AX89">
        <f>IF(Z89&gt;0, (R89*SUMPRODUCT(K89:$K$98, X89:$X$98)-K89*$AZ$3)/Z89, 0)</f>
        <v>-6.6495420255569632E+24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0.88953285599999998</v>
      </c>
      <c r="Q90" s="5">
        <f t="shared" si="91"/>
        <v>50</v>
      </c>
      <c r="R90">
        <f t="shared" si="62"/>
        <v>2000000</v>
      </c>
      <c r="S90">
        <f t="shared" si="63"/>
        <v>-5.9094852882921491E+25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-2.2206578026541464</v>
      </c>
      <c r="AC90">
        <f t="shared" si="64"/>
        <v>-1.9827301809412019</v>
      </c>
      <c r="AE90">
        <f t="shared" si="65"/>
        <v>0</v>
      </c>
      <c r="AF90">
        <f t="shared" si="66"/>
        <v>0</v>
      </c>
      <c r="AG90">
        <f t="shared" si="67"/>
        <v>-1.6775828047743682E-24</v>
      </c>
      <c r="AH90">
        <f t="shared" si="68"/>
        <v>-5.9413056412051856E-19</v>
      </c>
      <c r="AI90">
        <f t="shared" si="69"/>
        <v>-5.941322417033233E-19</v>
      </c>
      <c r="AJ90">
        <f t="shared" si="70"/>
        <v>-0.23792762171294446</v>
      </c>
      <c r="AK90">
        <f t="shared" si="92"/>
        <v>-0.15544604618579025</v>
      </c>
      <c r="AL90">
        <f t="shared" si="71"/>
        <v>-0.39337366789873474</v>
      </c>
      <c r="AN90">
        <f t="shared" si="72"/>
        <v>0</v>
      </c>
      <c r="AO90">
        <f t="shared" si="73"/>
        <v>0</v>
      </c>
      <c r="AP90">
        <f t="shared" si="74"/>
        <v>-8.7642749501396538E-29</v>
      </c>
      <c r="AQ90">
        <f t="shared" si="75"/>
        <v>-3.1039443212069346E-23</v>
      </c>
      <c r="AR90">
        <f t="shared" si="76"/>
        <v>-3.1039530854818848E-23</v>
      </c>
      <c r="AS90">
        <f t="shared" si="77"/>
        <v>-1.2430164931295458E-5</v>
      </c>
      <c r="AT90">
        <f t="shared" si="78"/>
        <v>-8.1210410884463582E-6</v>
      </c>
      <c r="AU90">
        <f t="shared" si="79"/>
        <v>-2.0551206019741818E-5</v>
      </c>
      <c r="AW90">
        <v>87</v>
      </c>
      <c r="AX90">
        <f>IF(Z90&gt;0, (R90*SUMPRODUCT(K90:$K$98, X90:$X$98)-K90*$AZ$3)/Z90, 0)</f>
        <v>-5.9094852882921491E+25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0.89526598199999996</v>
      </c>
      <c r="Q91" s="5">
        <f t="shared" si="91"/>
        <v>50</v>
      </c>
      <c r="R91">
        <f t="shared" si="62"/>
        <v>2000000</v>
      </c>
      <c r="S91">
        <f t="shared" si="63"/>
        <v>-5.5696214112451614E+26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-1.9827301809412019</v>
      </c>
      <c r="AC91">
        <f t="shared" si="64"/>
        <v>-1.7702948044117872</v>
      </c>
      <c r="AE91">
        <f t="shared" si="65"/>
        <v>0</v>
      </c>
      <c r="AF91">
        <f t="shared" si="66"/>
        <v>0</v>
      </c>
      <c r="AG91">
        <f t="shared" si="67"/>
        <v>-1.5892415962398552E-25</v>
      </c>
      <c r="AH91">
        <f t="shared" si="68"/>
        <v>-6.0075312684105566E-20</v>
      </c>
      <c r="AI91">
        <f t="shared" si="69"/>
        <v>-6.0075471608265188E-20</v>
      </c>
      <c r="AJ91">
        <f t="shared" si="70"/>
        <v>-0.21243537652941469</v>
      </c>
      <c r="AK91">
        <f t="shared" si="92"/>
        <v>-0.13879111266588415</v>
      </c>
      <c r="AL91">
        <f t="shared" si="71"/>
        <v>-0.35122648919529886</v>
      </c>
      <c r="AN91">
        <f t="shared" si="72"/>
        <v>0</v>
      </c>
      <c r="AO91">
        <f t="shared" si="73"/>
        <v>0</v>
      </c>
      <c r="AP91">
        <f t="shared" si="74"/>
        <v>-7.4131694721739216E-30</v>
      </c>
      <c r="AQ91">
        <f t="shared" si="75"/>
        <v>-2.8022704356267065E-24</v>
      </c>
      <c r="AR91">
        <f t="shared" si="76"/>
        <v>-2.8022778487961786E-24</v>
      </c>
      <c r="AS91">
        <f t="shared" si="77"/>
        <v>-9.909251380178139E-6</v>
      </c>
      <c r="AT91">
        <f t="shared" si="78"/>
        <v>-6.4740442350497122E-6</v>
      </c>
      <c r="AU91">
        <f t="shared" si="79"/>
        <v>-1.6383295615227852E-5</v>
      </c>
      <c r="AW91">
        <v>88</v>
      </c>
      <c r="AX91">
        <f>IF(Z91&gt;0, (R91*SUMPRODUCT(K91:$K$98, X91:$X$98)-K91*$AZ$3)/Z91, 0)</f>
        <v>-5.5696214112451614E+26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0.900953271</v>
      </c>
      <c r="Q92" s="5">
        <f t="shared" si="91"/>
        <v>50</v>
      </c>
      <c r="R92">
        <f t="shared" si="62"/>
        <v>2000000</v>
      </c>
      <c r="S92">
        <f t="shared" si="63"/>
        <v>-5.5845692659191609E+27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-1.7702948044117872</v>
      </c>
      <c r="AC92">
        <f t="shared" si="64"/>
        <v>-1.5806203610819529</v>
      </c>
      <c r="AE92">
        <f t="shared" si="65"/>
        <v>0</v>
      </c>
      <c r="AF92">
        <f t="shared" si="66"/>
        <v>0</v>
      </c>
      <c r="AG92">
        <f t="shared" si="67"/>
        <v>-1.4151676573589777E-26</v>
      </c>
      <c r="AH92">
        <f t="shared" si="68"/>
        <v>-5.7273296581662358E-21</v>
      </c>
      <c r="AI92">
        <f t="shared" si="69"/>
        <v>-5.7273438098428095E-21</v>
      </c>
      <c r="AJ92">
        <f t="shared" si="70"/>
        <v>-0.1896744433298343</v>
      </c>
      <c r="AK92">
        <f t="shared" si="92"/>
        <v>-0.12392063630882512</v>
      </c>
      <c r="AL92">
        <f t="shared" si="71"/>
        <v>-0.3135950796386594</v>
      </c>
      <c r="AN92">
        <f t="shared" si="72"/>
        <v>0</v>
      </c>
      <c r="AO92">
        <f t="shared" si="73"/>
        <v>0</v>
      </c>
      <c r="AP92">
        <f t="shared" si="74"/>
        <v>-5.8939151162477137E-31</v>
      </c>
      <c r="AQ92">
        <f t="shared" si="75"/>
        <v>-2.3853283158687276E-25</v>
      </c>
      <c r="AR92">
        <f t="shared" si="76"/>
        <v>-2.385334209783844E-25</v>
      </c>
      <c r="AS92">
        <f t="shared" si="77"/>
        <v>-7.8995945313919995E-6</v>
      </c>
      <c r="AT92">
        <f t="shared" si="78"/>
        <v>-5.1610684271761087E-6</v>
      </c>
      <c r="AU92">
        <f t="shared" si="79"/>
        <v>-1.3060662958568107E-5</v>
      </c>
      <c r="AW92">
        <v>89</v>
      </c>
      <c r="AX92">
        <f>IF(Z92&gt;0, (R92*SUMPRODUCT(K92:$K$98, X92:$X$98)-K92*$AZ$3)/Z92, 0)</f>
        <v>-5.5845692659191609E+27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0.90658776299999999</v>
      </c>
      <c r="Q93" s="5">
        <f t="shared" si="91"/>
        <v>50</v>
      </c>
      <c r="R93">
        <f t="shared" si="62"/>
        <v>2000000</v>
      </c>
      <c r="S93">
        <f t="shared" si="63"/>
        <v>-5.9778070199177019E+28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-1.5806203610819529</v>
      </c>
      <c r="AC93">
        <f t="shared" si="64"/>
        <v>-1.4112681795374578</v>
      </c>
      <c r="AE93">
        <f t="shared" si="65"/>
        <v>0</v>
      </c>
      <c r="AF93">
        <f t="shared" si="66"/>
        <v>0</v>
      </c>
      <c r="AG93">
        <f t="shared" si="67"/>
        <v>-1.180423000303619E-27</v>
      </c>
      <c r="AH93">
        <f t="shared" si="68"/>
        <v>-5.131894723020104E-22</v>
      </c>
      <c r="AI93">
        <f t="shared" si="69"/>
        <v>-5.131906527250107E-22</v>
      </c>
      <c r="AJ93">
        <f t="shared" si="70"/>
        <v>-0.16935218154449516</v>
      </c>
      <c r="AK93">
        <f t="shared" si="92"/>
        <v>-0.11064342527573671</v>
      </c>
      <c r="AL93">
        <f t="shared" si="71"/>
        <v>-0.27999560682023189</v>
      </c>
      <c r="AN93">
        <f t="shared" si="72"/>
        <v>0</v>
      </c>
      <c r="AO93">
        <f t="shared" si="73"/>
        <v>0</v>
      </c>
      <c r="AP93">
        <f t="shared" si="74"/>
        <v>-4.3895057547708666E-32</v>
      </c>
      <c r="AQ93">
        <f t="shared" si="75"/>
        <v>-1.9083397573396069E-26</v>
      </c>
      <c r="AR93">
        <f t="shared" si="76"/>
        <v>-1.9083441468453616E-26</v>
      </c>
      <c r="AS93">
        <f t="shared" si="77"/>
        <v>-6.2975083955612334E-6</v>
      </c>
      <c r="AT93">
        <f t="shared" si="78"/>
        <v>-4.1143721517666676E-6</v>
      </c>
      <c r="AU93">
        <f t="shared" si="79"/>
        <v>-1.0411880547327901E-5</v>
      </c>
      <c r="AW93">
        <v>90</v>
      </c>
      <c r="AX93">
        <f>IF(Z93&gt;0, (R93*SUMPRODUCT(K93:$K$98, X93:$X$98)-K93*$AZ$3)/Z93, 0)</f>
        <v>-5.9778070199177019E+28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0.91219363099999995</v>
      </c>
      <c r="Q94" s="5">
        <f t="shared" si="91"/>
        <v>50</v>
      </c>
      <c r="R94">
        <f t="shared" si="62"/>
        <v>2000000</v>
      </c>
      <c r="S94">
        <f t="shared" si="63"/>
        <v>-6.85975681033912E+29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-1.4112681795374578</v>
      </c>
      <c r="AC94">
        <f t="shared" si="64"/>
        <v>-1.2600608745870157</v>
      </c>
      <c r="AE94">
        <f t="shared" si="65"/>
        <v>0</v>
      </c>
      <c r="AF94">
        <f t="shared" si="66"/>
        <v>0</v>
      </c>
      <c r="AG94">
        <f t="shared" si="67"/>
        <v>-9.1844427537710559E-29</v>
      </c>
      <c r="AH94">
        <f t="shared" si="68"/>
        <v>-4.3070973710514889E-23</v>
      </c>
      <c r="AI94">
        <f t="shared" si="69"/>
        <v>-4.307106555494243E-23</v>
      </c>
      <c r="AJ94">
        <f t="shared" si="70"/>
        <v>-0.1512073049504421</v>
      </c>
      <c r="AK94">
        <f t="shared" si="92"/>
        <v>-9.8788772567622057E-2</v>
      </c>
      <c r="AL94">
        <f t="shared" si="71"/>
        <v>-0.24999607751806416</v>
      </c>
      <c r="AN94">
        <f t="shared" si="72"/>
        <v>0</v>
      </c>
      <c r="AO94">
        <f t="shared" si="73"/>
        <v>0</v>
      </c>
      <c r="AP94">
        <f t="shared" si="74"/>
        <v>-3.0493884328868374E-33</v>
      </c>
      <c r="AQ94">
        <f t="shared" si="75"/>
        <v>-1.4300282831213686E-27</v>
      </c>
      <c r="AR94">
        <f t="shared" si="76"/>
        <v>-1.4300313325098016E-27</v>
      </c>
      <c r="AS94">
        <f t="shared" si="77"/>
        <v>-5.0203351367675639E-6</v>
      </c>
      <c r="AT94">
        <f t="shared" si="78"/>
        <v>-3.2799522893548047E-6</v>
      </c>
      <c r="AU94">
        <f t="shared" si="79"/>
        <v>-8.300287426122369E-6</v>
      </c>
      <c r="AW94">
        <v>91</v>
      </c>
      <c r="AX94">
        <f>IF(Z94&gt;0, (R94*SUMPRODUCT(K94:$K$98, X94:$X$98)-K94*$AZ$3)/Z94, 0)</f>
        <v>-6.85975681033912E+29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0.91779930600000004</v>
      </c>
      <c r="Q95" s="5">
        <f t="shared" si="91"/>
        <v>50</v>
      </c>
      <c r="R95">
        <f t="shared" si="62"/>
        <v>2000000</v>
      </c>
      <c r="S95">
        <f t="shared" si="63"/>
        <v>-8.4829972221239544E+30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-1.2600608745870157</v>
      </c>
      <c r="AC95">
        <f t="shared" si="64"/>
        <v>-1.1250543523098353</v>
      </c>
      <c r="AE95">
        <f t="shared" si="65"/>
        <v>0</v>
      </c>
      <c r="AF95">
        <f t="shared" si="66"/>
        <v>0</v>
      </c>
      <c r="AG95">
        <f t="shared" si="67"/>
        <v>-6.6312314082554107E-30</v>
      </c>
      <c r="AH95">
        <f t="shared" si="68"/>
        <v>-3.3717900741631219E-24</v>
      </c>
      <c r="AI95">
        <f t="shared" si="69"/>
        <v>-3.3717967053945303E-24</v>
      </c>
      <c r="AJ95">
        <f t="shared" si="70"/>
        <v>-0.13500652227718035</v>
      </c>
      <c r="AK95">
        <f t="shared" si="92"/>
        <v>-8.820426122109111E-2</v>
      </c>
      <c r="AL95">
        <f t="shared" si="71"/>
        <v>-0.22321078349827145</v>
      </c>
      <c r="AN95">
        <f t="shared" si="72"/>
        <v>0</v>
      </c>
      <c r="AO95">
        <f t="shared" si="73"/>
        <v>0</v>
      </c>
      <c r="AP95">
        <f t="shared" si="74"/>
        <v>-1.9657853672321607E-34</v>
      </c>
      <c r="AQ95">
        <f t="shared" si="75"/>
        <v>-9.9954520979570253E-29</v>
      </c>
      <c r="AR95">
        <f t="shared" si="76"/>
        <v>-9.9954717558106977E-29</v>
      </c>
      <c r="AS95">
        <f t="shared" si="77"/>
        <v>-4.0021804342853641E-6</v>
      </c>
      <c r="AT95">
        <f t="shared" si="78"/>
        <v>-2.6147578837331029E-6</v>
      </c>
      <c r="AU95">
        <f t="shared" si="79"/>
        <v>-6.6169383180184666E-6</v>
      </c>
      <c r="AW95">
        <v>92</v>
      </c>
      <c r="AX95">
        <f>IF(Z95&gt;0, (R95*SUMPRODUCT(K95:$K$98, X95:$X$98)-K95*$AZ$3)/Z95, 0)</f>
        <v>-8.4829972221239544E+30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0.92340517499999997</v>
      </c>
      <c r="Q96" s="5">
        <f t="shared" si="91"/>
        <v>50</v>
      </c>
      <c r="R96">
        <f t="shared" si="62"/>
        <v>2000000</v>
      </c>
      <c r="S96">
        <f t="shared" si="63"/>
        <v>-1.1373413268389345E+32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-1.1250543523098353</v>
      </c>
      <c r="AC96">
        <f t="shared" si="64"/>
        <v>-1.004512814562353</v>
      </c>
      <c r="AE96">
        <f t="shared" si="65"/>
        <v>0</v>
      </c>
      <c r="AF96">
        <f t="shared" si="66"/>
        <v>0</v>
      </c>
      <c r="AG96">
        <f t="shared" si="67"/>
        <v>-4.4160569516727311E-31</v>
      </c>
      <c r="AH96">
        <f t="shared" si="68"/>
        <v>-2.4493253596022334E-25</v>
      </c>
      <c r="AI96">
        <f t="shared" si="69"/>
        <v>-2.4493297756591852E-25</v>
      </c>
      <c r="AJ96">
        <f t="shared" si="70"/>
        <v>-0.12054153774748233</v>
      </c>
      <c r="AK96">
        <f t="shared" si="92"/>
        <v>-7.8753804661688478E-2</v>
      </c>
      <c r="AL96">
        <f t="shared" si="71"/>
        <v>-0.19929534240917079</v>
      </c>
      <c r="AN96">
        <f t="shared" si="72"/>
        <v>0</v>
      </c>
      <c r="AO96">
        <f t="shared" si="73"/>
        <v>0</v>
      </c>
      <c r="AP96">
        <f t="shared" si="74"/>
        <v>-1.1688493974855946E-35</v>
      </c>
      <c r="AQ96">
        <f t="shared" si="75"/>
        <v>-6.4829156465766151E-30</v>
      </c>
      <c r="AR96">
        <f t="shared" si="76"/>
        <v>-6.4829273350705894E-30</v>
      </c>
      <c r="AS96">
        <f t="shared" si="77"/>
        <v>-3.1905137390667722E-6</v>
      </c>
      <c r="AT96">
        <f t="shared" si="78"/>
        <v>-2.0844689761902917E-6</v>
      </c>
      <c r="AU96">
        <f t="shared" si="79"/>
        <v>-5.2749827152570639E-6</v>
      </c>
      <c r="AW96">
        <v>93</v>
      </c>
      <c r="AX96">
        <f>IF(Z96&gt;0, (R96*SUMPRODUCT(K96:$K$98, X96:$X$98)-K96*$AZ$3)/Z96, 0)</f>
        <v>-1.1373413268389345E+32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0.92901104300000004</v>
      </c>
      <c r="Q97" s="5">
        <f t="shared" si="91"/>
        <v>50</v>
      </c>
      <c r="R97">
        <f t="shared" si="62"/>
        <v>2000000</v>
      </c>
      <c r="S97">
        <f t="shared" si="63"/>
        <v>-1.6650281911441186E+33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-1.004512814562353</v>
      </c>
      <c r="AC97">
        <f t="shared" si="64"/>
        <v>-0.89688644157352948</v>
      </c>
      <c r="AE97">
        <f t="shared" si="65"/>
        <v>0</v>
      </c>
      <c r="AF97">
        <f t="shared" si="66"/>
        <v>0</v>
      </c>
      <c r="AG97">
        <f t="shared" si="67"/>
        <v>-2.6933070753511894E-32</v>
      </c>
      <c r="AH97">
        <f t="shared" si="68"/>
        <v>-1.6410262698483541E-26</v>
      </c>
      <c r="AI97">
        <f t="shared" si="69"/>
        <v>-1.6410289631554295E-26</v>
      </c>
      <c r="AJ97">
        <f t="shared" si="70"/>
        <v>-0.10762637298882349</v>
      </c>
      <c r="AK97">
        <f t="shared" si="92"/>
        <v>-7.031589701936472E-2</v>
      </c>
      <c r="AL97">
        <f t="shared" si="71"/>
        <v>-0.17794227000818821</v>
      </c>
      <c r="AN97">
        <f t="shared" si="72"/>
        <v>0</v>
      </c>
      <c r="AO97">
        <f t="shared" si="73"/>
        <v>0</v>
      </c>
      <c r="AP97">
        <f t="shared" si="74"/>
        <v>-6.3649022895289953E-37</v>
      </c>
      <c r="AQ97">
        <f t="shared" si="75"/>
        <v>-3.8781214209571927E-31</v>
      </c>
      <c r="AR97">
        <f t="shared" si="76"/>
        <v>-3.8781277858594826E-31</v>
      </c>
      <c r="AS97">
        <f t="shared" si="77"/>
        <v>-2.5434580190264445E-6</v>
      </c>
      <c r="AT97">
        <f t="shared" si="78"/>
        <v>-1.6617259057639445E-6</v>
      </c>
      <c r="AU97">
        <f t="shared" si="79"/>
        <v>-4.205183924790389E-6</v>
      </c>
      <c r="AW97">
        <v>94</v>
      </c>
      <c r="AX97">
        <f>IF(Z97&gt;0, (R97*SUMPRODUCT(K97:$K$98, X97:$X$98)-K97*$AZ$3)/Z97, 0)</f>
        <v>-1.6650281911441186E+33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-0.89688644157352948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-1.0773228301404757E-27</v>
      </c>
      <c r="AI98">
        <f t="shared" si="69"/>
        <v>-1.0773228301404757E-27</v>
      </c>
      <c r="AJ98">
        <f t="shared" si="70"/>
        <v>-0.89688644157352948</v>
      </c>
      <c r="AK98">
        <f t="shared" si="92"/>
        <v>-6.2782050910147075E-2</v>
      </c>
      <c r="AL98">
        <f t="shared" si="71"/>
        <v>-0.95966849248367658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-2.2731793891174981E-32</v>
      </c>
      <c r="AR98">
        <f t="shared" si="76"/>
        <v>-2.2731793891174981E-32</v>
      </c>
      <c r="AS98">
        <f t="shared" si="77"/>
        <v>-1.8924538832042001E-5</v>
      </c>
      <c r="AT98">
        <f t="shared" si="78"/>
        <v>-1.3247177182429404E-6</v>
      </c>
      <c r="AU98">
        <f t="shared" si="79"/>
        <v>-2.0249256550284945E-5</v>
      </c>
      <c r="AW98">
        <v>95</v>
      </c>
    </row>
    <row r="100" spans="5:50" x14ac:dyDescent="0.25">
      <c r="AN100" s="6">
        <f t="shared" ref="AN100:AU100" si="93">SUM(AN3:AN98)</f>
        <v>63760.338734927216</v>
      </c>
      <c r="AO100" s="6">
        <f t="shared" si="93"/>
        <v>-6376.0338734927218</v>
      </c>
      <c r="AP100" s="6">
        <f t="shared" si="93"/>
        <v>-2848.3586446119166</v>
      </c>
      <c r="AQ100" s="6">
        <f t="shared" si="93"/>
        <v>-37951.73105564349</v>
      </c>
      <c r="AR100" s="6">
        <f t="shared" si="93"/>
        <v>16584.215161179072</v>
      </c>
      <c r="AS100" s="6">
        <f t="shared" si="93"/>
        <v>-9036.0907369050601</v>
      </c>
      <c r="AT100" s="6">
        <f t="shared" si="93"/>
        <v>5271.0529298612846</v>
      </c>
      <c r="AU100" s="6">
        <f t="shared" si="93"/>
        <v>12819.177354135314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131635.03581267767</v>
      </c>
      <c r="K3">
        <v>1</v>
      </c>
      <c r="L3" s="2">
        <v>0</v>
      </c>
      <c r="O3">
        <f>$C$3</f>
        <v>131635.03581267767</v>
      </c>
      <c r="P3">
        <f>O3*C5</f>
        <v>13163.503581267767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131635.03581267767</v>
      </c>
      <c r="AF3">
        <f t="shared" ref="AF3:AF34" si="4">-$Z3*P3</f>
        <v>-13163.503581267767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115951.6240274099</v>
      </c>
      <c r="AJ3">
        <f t="shared" ref="AJ3:AJ34" si="8">AB3-AC3</f>
        <v>0</v>
      </c>
      <c r="AL3">
        <f t="shared" ref="AL3:AL34" si="9">SUM(AI3:AK3)</f>
        <v>115951.6240274099</v>
      </c>
      <c r="AN3">
        <f t="shared" ref="AN3:AN34" si="10">AE3*$K3</f>
        <v>131635.03581267767</v>
      </c>
      <c r="AO3">
        <f t="shared" ref="AO3:AO34" si="11">AF3*$K3</f>
        <v>-13163.503581267767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115951.6240274099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115951.6240274099</v>
      </c>
      <c r="AW3">
        <v>0</v>
      </c>
      <c r="AX3">
        <f>IF(Z3&gt;0, (R3*SUMPRODUCT(K3:$K$98, X3:$X$98)-K3*$AZ$3)/Z3, 0)</f>
        <v>0</v>
      </c>
      <c r="AZ3">
        <f>C6*SUMPRODUCT(X4:X89, K4:K89)/1</f>
        <v>77987.845580339723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2000000</v>
      </c>
      <c r="S4">
        <f t="shared" si="1"/>
        <v>8452.2772524625507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8355.840597893548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-8355.840597893548</v>
      </c>
      <c r="AK4">
        <f>G4*SUM(AB4, AE4:AF4)</f>
        <v>0</v>
      </c>
      <c r="AL4">
        <f t="shared" si="9"/>
        <v>-11174.934597893549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-2517.048214285714</v>
      </c>
      <c r="AR4">
        <f t="shared" si="14"/>
        <v>-2517.048214285714</v>
      </c>
      <c r="AS4">
        <f t="shared" si="15"/>
        <v>-7460.5719624049534</v>
      </c>
      <c r="AT4">
        <f t="shared" si="16"/>
        <v>0</v>
      </c>
      <c r="AU4">
        <f t="shared" si="17"/>
        <v>-9977.6201766906688</v>
      </c>
      <c r="AW4">
        <v>1</v>
      </c>
      <c r="AX4">
        <f>IF(Z4&gt;0, (R4*SUMPRODUCT(K4:$K$98, X4:$X$98)-K4*$AZ$3)/Z4, 0)</f>
        <v>8452.2772524625507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1.462746E-3</v>
      </c>
      <c r="Q5" s="5">
        <f t="shared" ref="Q5:Q36" si="29">$C$8</f>
        <v>50</v>
      </c>
      <c r="R5">
        <f t="shared" si="0"/>
        <v>2000000</v>
      </c>
      <c r="S5">
        <f t="shared" si="1"/>
        <v>13608.850123516229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8355.840597893548</v>
      </c>
      <c r="AC5">
        <f t="shared" si="2"/>
        <v>13299.364346012786</v>
      </c>
      <c r="AE5">
        <f t="shared" si="3"/>
        <v>0</v>
      </c>
      <c r="AF5">
        <f t="shared" si="4"/>
        <v>0</v>
      </c>
      <c r="AG5">
        <f t="shared" si="5"/>
        <v>-48.862924586961803</v>
      </c>
      <c r="AH5">
        <f t="shared" si="6"/>
        <v>-2892.1134615278761</v>
      </c>
      <c r="AI5">
        <f t="shared" si="7"/>
        <v>-2940.9763861148381</v>
      </c>
      <c r="AJ5">
        <f t="shared" si="8"/>
        <v>-4943.523748119238</v>
      </c>
      <c r="AK5">
        <f>G5*SUM(AB5, AE5:AF5)</f>
        <v>584.90884185254845</v>
      </c>
      <c r="AL5">
        <f t="shared" si="9"/>
        <v>-7299.5912923815285</v>
      </c>
      <c r="AN5">
        <f t="shared" si="10"/>
        <v>0</v>
      </c>
      <c r="AO5">
        <f t="shared" si="11"/>
        <v>0</v>
      </c>
      <c r="AP5">
        <f t="shared" si="12"/>
        <v>-38.953224319963169</v>
      </c>
      <c r="AQ5">
        <f t="shared" si="13"/>
        <v>-2305.5751447129114</v>
      </c>
      <c r="AR5">
        <f t="shared" si="14"/>
        <v>-2344.5283690328747</v>
      </c>
      <c r="AS5">
        <f t="shared" si="15"/>
        <v>-3940.9468655287287</v>
      </c>
      <c r="AT5">
        <f t="shared" si="16"/>
        <v>466.28574765030964</v>
      </c>
      <c r="AU5">
        <f t="shared" si="17"/>
        <v>-5819.1894869112948</v>
      </c>
      <c r="AW5">
        <v>2</v>
      </c>
      <c r="AX5">
        <f>IF(Z5&gt;0, (R5*SUMPRODUCT(K5:$K$98, X5:$X$98)-K5*$AZ$3)/Z5, 0)</f>
        <v>13608.850123516229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1.535893E-3</v>
      </c>
      <c r="Q6" s="5">
        <f t="shared" si="29"/>
        <v>50</v>
      </c>
      <c r="R6">
        <f t="shared" si="0"/>
        <v>2000000</v>
      </c>
      <c r="S6">
        <f t="shared" si="1"/>
        <v>18276.697072389696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13299.364346012786</v>
      </c>
      <c r="AC6">
        <f t="shared" si="2"/>
        <v>17655.014167732879</v>
      </c>
      <c r="AE6">
        <f t="shared" si="3"/>
        <v>0</v>
      </c>
      <c r="AF6">
        <f t="shared" si="4"/>
        <v>0</v>
      </c>
      <c r="AG6">
        <f t="shared" si="5"/>
        <v>-48.29924711725954</v>
      </c>
      <c r="AH6">
        <f t="shared" si="6"/>
        <v>-3001.9289533057008</v>
      </c>
      <c r="AI6">
        <f t="shared" si="7"/>
        <v>-3050.2282004229605</v>
      </c>
      <c r="AJ6">
        <f t="shared" si="8"/>
        <v>-4355.6498217200933</v>
      </c>
      <c r="AK6">
        <f>G6*SUM(AB6, AE6:AF6)</f>
        <v>930.95550422089514</v>
      </c>
      <c r="AL6">
        <f t="shared" si="9"/>
        <v>-6474.9225179221585</v>
      </c>
      <c r="AN6">
        <f t="shared" si="10"/>
        <v>0</v>
      </c>
      <c r="AO6">
        <f t="shared" si="11"/>
        <v>0</v>
      </c>
      <c r="AP6">
        <f t="shared" si="12"/>
        <v>-34.378450082324171</v>
      </c>
      <c r="AQ6">
        <f t="shared" si="13"/>
        <v>-2136.713734302185</v>
      </c>
      <c r="AR6">
        <f t="shared" si="14"/>
        <v>-2171.0921843845094</v>
      </c>
      <c r="AS6">
        <f t="shared" si="15"/>
        <v>-3100.2655094923675</v>
      </c>
      <c r="AT6">
        <f t="shared" si="16"/>
        <v>662.63573949760769</v>
      </c>
      <c r="AU6">
        <f t="shared" si="17"/>
        <v>-4608.7219543792689</v>
      </c>
      <c r="AW6">
        <v>3</v>
      </c>
      <c r="AX6">
        <f>IF(Z6&gt;0, (R6*SUMPRODUCT(K6:$K$98, X6:$X$98)-K6*$AZ$3)/Z6, 0)</f>
        <v>18276.697072389696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1.6204399999999999E-3</v>
      </c>
      <c r="Q7" s="5">
        <f t="shared" si="29"/>
        <v>50</v>
      </c>
      <c r="R7">
        <f t="shared" si="0"/>
        <v>2000000</v>
      </c>
      <c r="S7">
        <f t="shared" si="1"/>
        <v>22482.956810787993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17655.014167732879</v>
      </c>
      <c r="AC7">
        <f t="shared" si="2"/>
        <v>21465.822724888705</v>
      </c>
      <c r="AE7">
        <f t="shared" si="3"/>
        <v>0</v>
      </c>
      <c r="AF7">
        <f t="shared" si="4"/>
        <v>0</v>
      </c>
      <c r="AG7">
        <f t="shared" si="5"/>
        <v>-47.737988614088259</v>
      </c>
      <c r="AH7">
        <f t="shared" si="6"/>
        <v>-3130.6412799476816</v>
      </c>
      <c r="AI7">
        <f t="shared" si="7"/>
        <v>-3178.37926856177</v>
      </c>
      <c r="AJ7">
        <f t="shared" si="8"/>
        <v>-3810.8085571558258</v>
      </c>
      <c r="AK7">
        <f>G7*SUM(AB7, AE7:AF7)</f>
        <v>1235.8509917413016</v>
      </c>
      <c r="AL7">
        <f t="shared" si="9"/>
        <v>-5753.3368339762947</v>
      </c>
      <c r="AN7">
        <f t="shared" si="10"/>
        <v>0</v>
      </c>
      <c r="AO7">
        <f t="shared" si="11"/>
        <v>0</v>
      </c>
      <c r="AP7">
        <f t="shared" si="12"/>
        <v>-30.338354790937082</v>
      </c>
      <c r="AQ7">
        <f t="shared" si="13"/>
        <v>-1989.5791304071918</v>
      </c>
      <c r="AR7">
        <f t="shared" si="14"/>
        <v>-2019.917485198129</v>
      </c>
      <c r="AS7">
        <f t="shared" si="15"/>
        <v>-2421.8377314123577</v>
      </c>
      <c r="AT7">
        <f t="shared" si="16"/>
        <v>785.405647466137</v>
      </c>
      <c r="AU7">
        <f t="shared" si="17"/>
        <v>-3656.34956914435</v>
      </c>
      <c r="AW7">
        <v>4</v>
      </c>
      <c r="AX7">
        <f>IF(Z7&gt;0, (R7*SUMPRODUCT(K7:$K$98, X7:$X$98)-K7*$AZ$3)/Z7, 0)</f>
        <v>22482.956810787993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1.706887E-3</v>
      </c>
      <c r="Q8" s="5">
        <f t="shared" si="29"/>
        <v>50</v>
      </c>
      <c r="R8">
        <f t="shared" si="0"/>
        <v>2000000</v>
      </c>
      <c r="S8">
        <f t="shared" si="1"/>
        <v>26268.536304234414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21465.822724888705</v>
      </c>
      <c r="AC8">
        <f t="shared" si="2"/>
        <v>24786.531354711893</v>
      </c>
      <c r="AE8">
        <f t="shared" si="3"/>
        <v>0</v>
      </c>
      <c r="AF8">
        <f t="shared" si="4"/>
        <v>0</v>
      </c>
      <c r="AG8">
        <f t="shared" si="5"/>
        <v>-47.17912537577584</v>
      </c>
      <c r="AH8">
        <f t="shared" si="6"/>
        <v>-3259.3340868614105</v>
      </c>
      <c r="AI8">
        <f t="shared" si="7"/>
        <v>-3306.5132122371865</v>
      </c>
      <c r="AJ8">
        <f t="shared" si="8"/>
        <v>-3320.7086298231879</v>
      </c>
      <c r="AK8">
        <f t="shared" ref="AK8:AK39" si="30">G8*SUM(AB8:AB8, AE8:AF8)</f>
        <v>1502.6075907422096</v>
      </c>
      <c r="AL8">
        <f t="shared" si="9"/>
        <v>-5124.6142513181658</v>
      </c>
      <c r="AN8">
        <f t="shared" si="10"/>
        <v>0</v>
      </c>
      <c r="AO8">
        <f t="shared" si="11"/>
        <v>0</v>
      </c>
      <c r="AP8">
        <f t="shared" si="12"/>
        <v>-26.770702767530064</v>
      </c>
      <c r="AQ8">
        <f t="shared" si="13"/>
        <v>-1849.4336926442222</v>
      </c>
      <c r="AR8">
        <f t="shared" si="14"/>
        <v>-1876.2043954117523</v>
      </c>
      <c r="AS8">
        <f t="shared" si="15"/>
        <v>-1884.2592565781897</v>
      </c>
      <c r="AT8">
        <f t="shared" si="16"/>
        <v>852.61990059375182</v>
      </c>
      <c r="AU8">
        <f t="shared" si="17"/>
        <v>-2907.8437513961908</v>
      </c>
      <c r="AW8">
        <v>5</v>
      </c>
      <c r="AX8">
        <f>IF(Z8&gt;0, (R8*SUMPRODUCT(K8:$K$98, X8:$X$98)-K8*$AZ$3)/Z8, 0)</f>
        <v>26268.536304234414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1.7980839999999999E-3</v>
      </c>
      <c r="Q9" s="5">
        <f t="shared" si="29"/>
        <v>50</v>
      </c>
      <c r="R9">
        <f t="shared" si="0"/>
        <v>2000000</v>
      </c>
      <c r="S9">
        <f t="shared" si="1"/>
        <v>29683.548477372668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24786.531354711893</v>
      </c>
      <c r="AC9">
        <f t="shared" si="2"/>
        <v>27678.426019416227</v>
      </c>
      <c r="AE9">
        <f t="shared" si="3"/>
        <v>0</v>
      </c>
      <c r="AF9">
        <f t="shared" si="4"/>
        <v>0</v>
      </c>
      <c r="AG9">
        <f t="shared" si="5"/>
        <v>-46.622502091545904</v>
      </c>
      <c r="AH9">
        <f t="shared" si="6"/>
        <v>-3393.2812188870607</v>
      </c>
      <c r="AI9">
        <f t="shared" si="7"/>
        <v>-3439.9037209786065</v>
      </c>
      <c r="AJ9">
        <f t="shared" si="8"/>
        <v>-2891.894664704334</v>
      </c>
      <c r="AK9">
        <f t="shared" si="30"/>
        <v>1735.0571948298327</v>
      </c>
      <c r="AL9">
        <f t="shared" si="9"/>
        <v>-4596.7411908531076</v>
      </c>
      <c r="AN9">
        <f t="shared" si="10"/>
        <v>0</v>
      </c>
      <c r="AO9">
        <f t="shared" si="11"/>
        <v>0</v>
      </c>
      <c r="AP9">
        <f t="shared" si="12"/>
        <v>-23.620410506731886</v>
      </c>
      <c r="AQ9">
        <f t="shared" si="13"/>
        <v>-1719.1418683946972</v>
      </c>
      <c r="AR9">
        <f t="shared" si="14"/>
        <v>-1742.762278901429</v>
      </c>
      <c r="AS9">
        <f t="shared" si="15"/>
        <v>-1465.123836305869</v>
      </c>
      <c r="AT9">
        <f t="shared" si="16"/>
        <v>879.03397192341527</v>
      </c>
      <c r="AU9">
        <f t="shared" si="17"/>
        <v>-2328.8521432838825</v>
      </c>
      <c r="AW9">
        <v>6</v>
      </c>
      <c r="AX9">
        <f>IF(Z9&gt;0, (R9*SUMPRODUCT(K9:$K$98, X9:$X$98)-K9*$AZ$3)/Z9, 0)</f>
        <v>29683.548477372668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1.9035300000000001E-3</v>
      </c>
      <c r="Q10" s="5">
        <f t="shared" si="29"/>
        <v>50</v>
      </c>
      <c r="R10">
        <f t="shared" si="0"/>
        <v>2000000</v>
      </c>
      <c r="S10">
        <f t="shared" si="1"/>
        <v>32769.950128022458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27678.426019416227</v>
      </c>
      <c r="AC10">
        <f t="shared" si="2"/>
        <v>30192.613041511318</v>
      </c>
      <c r="AE10">
        <f t="shared" si="3"/>
        <v>0</v>
      </c>
      <c r="AF10">
        <f t="shared" si="4"/>
        <v>0</v>
      </c>
      <c r="AG10">
        <f t="shared" si="5"/>
        <v>-46.067529739224121</v>
      </c>
      <c r="AH10">
        <f t="shared" si="6"/>
        <v>-3549.8932562528153</v>
      </c>
      <c r="AI10">
        <f t="shared" si="7"/>
        <v>-3595.9607859920393</v>
      </c>
      <c r="AJ10">
        <f t="shared" si="8"/>
        <v>-2514.1870220950914</v>
      </c>
      <c r="AK10">
        <f t="shared" si="30"/>
        <v>1937.4898213591362</v>
      </c>
      <c r="AL10">
        <f t="shared" si="9"/>
        <v>-4172.6579867279952</v>
      </c>
      <c r="AN10">
        <f t="shared" si="10"/>
        <v>0</v>
      </c>
      <c r="AO10">
        <f t="shared" si="11"/>
        <v>0</v>
      </c>
      <c r="AP10">
        <f t="shared" si="12"/>
        <v>-20.838610930047039</v>
      </c>
      <c r="AQ10">
        <f t="shared" si="13"/>
        <v>-1605.7914289956909</v>
      </c>
      <c r="AR10">
        <f t="shared" si="14"/>
        <v>-1626.6300399257379</v>
      </c>
      <c r="AS10">
        <f t="shared" si="15"/>
        <v>-1137.2905266549155</v>
      </c>
      <c r="AT10">
        <f t="shared" si="16"/>
        <v>876.42200041502326</v>
      </c>
      <c r="AU10">
        <f t="shared" si="17"/>
        <v>-1887.4985661656306</v>
      </c>
      <c r="AW10">
        <v>7</v>
      </c>
      <c r="AX10">
        <f>IF(Z10&gt;0, (R10*SUMPRODUCT(K10:$K$98, X10:$X$98)-K10*$AZ$3)/Z10, 0)</f>
        <v>32769.950128022458</v>
      </c>
    </row>
    <row r="11" spans="1:52" x14ac:dyDescent="0.25">
      <c r="A11" t="s">
        <v>33</v>
      </c>
      <c r="C11" s="25">
        <f>AU91</f>
        <v>28380.729492149327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2.008026E-3</v>
      </c>
      <c r="Q11" s="5">
        <f t="shared" si="29"/>
        <v>50</v>
      </c>
      <c r="R11">
        <f t="shared" si="0"/>
        <v>2000000</v>
      </c>
      <c r="S11">
        <f t="shared" si="1"/>
        <v>35556.456154332722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30192.613041511318</v>
      </c>
      <c r="AC11">
        <f t="shared" si="2"/>
        <v>32366.579550452927</v>
      </c>
      <c r="AE11">
        <f t="shared" si="3"/>
        <v>0</v>
      </c>
      <c r="AF11">
        <f t="shared" si="4"/>
        <v>0</v>
      </c>
      <c r="AG11">
        <f t="shared" si="5"/>
        <v>-45.51434964435974</v>
      </c>
      <c r="AH11">
        <f t="shared" si="6"/>
        <v>-3700.1918988854104</v>
      </c>
      <c r="AI11">
        <f t="shared" si="7"/>
        <v>-3745.7062485297702</v>
      </c>
      <c r="AJ11">
        <f t="shared" si="8"/>
        <v>-2173.9665089416085</v>
      </c>
      <c r="AK11">
        <f t="shared" si="30"/>
        <v>2113.4829129057925</v>
      </c>
      <c r="AL11">
        <f t="shared" si="9"/>
        <v>-3806.1898445655861</v>
      </c>
      <c r="AN11">
        <f t="shared" si="10"/>
        <v>0</v>
      </c>
      <c r="AO11">
        <f t="shared" si="11"/>
        <v>0</v>
      </c>
      <c r="AP11">
        <f t="shared" si="12"/>
        <v>-18.382482453745666</v>
      </c>
      <c r="AQ11">
        <f t="shared" si="13"/>
        <v>-1494.4454482649512</v>
      </c>
      <c r="AR11">
        <f t="shared" si="14"/>
        <v>-1512.827930718697</v>
      </c>
      <c r="AS11">
        <f t="shared" si="15"/>
        <v>-878.02861115037706</v>
      </c>
      <c r="AT11">
        <f t="shared" si="16"/>
        <v>853.60030114363155</v>
      </c>
      <c r="AU11">
        <f t="shared" si="17"/>
        <v>-1537.2562407254425</v>
      </c>
      <c r="AW11">
        <v>8</v>
      </c>
      <c r="AX11">
        <f>IF(Z11&gt;0, (R11*SUMPRODUCT(K11:$K$98, X11:$X$98)-K11*$AZ$3)/Z11, 0)</f>
        <v>35556.456154332722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2.1277219999999999E-3</v>
      </c>
      <c r="Q12" s="5">
        <f t="shared" si="29"/>
        <v>50</v>
      </c>
      <c r="R12">
        <f t="shared" si="0"/>
        <v>2000000</v>
      </c>
      <c r="S12">
        <f t="shared" si="1"/>
        <v>38083.982609995983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32366.579550452927</v>
      </c>
      <c r="AC12">
        <f t="shared" si="2"/>
        <v>34246.917975346296</v>
      </c>
      <c r="AE12">
        <f t="shared" si="3"/>
        <v>0</v>
      </c>
      <c r="AF12">
        <f t="shared" si="4"/>
        <v>0</v>
      </c>
      <c r="AG12">
        <f t="shared" si="5"/>
        <v>-44.962364264862146</v>
      </c>
      <c r="AH12">
        <f t="shared" si="6"/>
        <v>-3873.6753221598556</v>
      </c>
      <c r="AI12">
        <f t="shared" si="7"/>
        <v>-3918.6376864247177</v>
      </c>
      <c r="AJ12">
        <f t="shared" si="8"/>
        <v>-1880.3384248933689</v>
      </c>
      <c r="AK12">
        <f t="shared" si="30"/>
        <v>2265.6605685317049</v>
      </c>
      <c r="AL12">
        <f t="shared" si="9"/>
        <v>-3533.3155427863817</v>
      </c>
      <c r="AN12">
        <f t="shared" si="10"/>
        <v>0</v>
      </c>
      <c r="AO12">
        <f t="shared" si="11"/>
        <v>0</v>
      </c>
      <c r="AP12">
        <f t="shared" si="12"/>
        <v>-16.213879300782821</v>
      </c>
      <c r="AQ12">
        <f t="shared" si="13"/>
        <v>-1396.8861546945941</v>
      </c>
      <c r="AR12">
        <f t="shared" si="14"/>
        <v>-1413.1000339953769</v>
      </c>
      <c r="AS12">
        <f t="shared" si="15"/>
        <v>-678.06888637462191</v>
      </c>
      <c r="AT12">
        <f t="shared" si="16"/>
        <v>817.01991421799801</v>
      </c>
      <c r="AU12">
        <f t="shared" si="17"/>
        <v>-1274.1490061520008</v>
      </c>
      <c r="AW12">
        <v>9</v>
      </c>
      <c r="AX12">
        <f>IF(Z12&gt;0, (R12*SUMPRODUCT(K12:$K$98, X12:$X$98)-K12*$AZ$3)/Z12, 0)</f>
        <v>38083.982609995983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2.2569180000000001E-3</v>
      </c>
      <c r="Q13" s="5">
        <f t="shared" si="29"/>
        <v>50</v>
      </c>
      <c r="R13">
        <f t="shared" si="0"/>
        <v>2000000</v>
      </c>
      <c r="S13">
        <f t="shared" si="1"/>
        <v>40376.278755667794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34246.917975346296</v>
      </c>
      <c r="AC13">
        <f t="shared" si="2"/>
        <v>35863.231707400191</v>
      </c>
      <c r="AE13">
        <f t="shared" si="3"/>
        <v>0</v>
      </c>
      <c r="AF13">
        <f t="shared" si="4"/>
        <v>0</v>
      </c>
      <c r="AG13">
        <f t="shared" si="5"/>
        <v>-44.411264252981603</v>
      </c>
      <c r="AH13">
        <f t="shared" si="6"/>
        <v>-4059.054769276966</v>
      </c>
      <c r="AI13">
        <f t="shared" si="7"/>
        <v>-4103.4660335299477</v>
      </c>
      <c r="AJ13">
        <f t="shared" si="8"/>
        <v>-1616.3137320538954</v>
      </c>
      <c r="AK13">
        <f t="shared" si="30"/>
        <v>2397.284258274241</v>
      </c>
      <c r="AL13">
        <f t="shared" si="9"/>
        <v>-3322.4955073096021</v>
      </c>
      <c r="AN13">
        <f t="shared" si="10"/>
        <v>0</v>
      </c>
      <c r="AO13">
        <f t="shared" si="11"/>
        <v>0</v>
      </c>
      <c r="AP13">
        <f t="shared" si="12"/>
        <v>-14.299238492617167</v>
      </c>
      <c r="AQ13">
        <f t="shared" si="13"/>
        <v>-1306.9070015630057</v>
      </c>
      <c r="AR13">
        <f t="shared" si="14"/>
        <v>-1321.2062400556229</v>
      </c>
      <c r="AS13">
        <f t="shared" si="15"/>
        <v>-520.40976365537972</v>
      </c>
      <c r="AT13">
        <f t="shared" si="16"/>
        <v>771.8613716644835</v>
      </c>
      <c r="AU13">
        <f t="shared" si="17"/>
        <v>-1069.7546320465192</v>
      </c>
      <c r="AW13">
        <v>10</v>
      </c>
      <c r="AX13">
        <f>IF(Z13&gt;0, (R13*SUMPRODUCT(K13:$K$98, X13:$X$98)-K13*$AZ$3)/Z13, 0)</f>
        <v>40376.278755667794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2.397513E-3</v>
      </c>
      <c r="Q14" s="5">
        <f t="shared" si="29"/>
        <v>50</v>
      </c>
      <c r="R14">
        <f t="shared" si="0"/>
        <v>2000000</v>
      </c>
      <c r="S14">
        <f t="shared" si="1"/>
        <v>42460.22402140234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35863.231707400191</v>
      </c>
      <c r="AC14">
        <f t="shared" si="2"/>
        <v>37246.681747576906</v>
      </c>
      <c r="AE14">
        <f t="shared" si="3"/>
        <v>0</v>
      </c>
      <c r="AF14">
        <f t="shared" si="4"/>
        <v>0</v>
      </c>
      <c r="AG14">
        <f t="shared" si="5"/>
        <v>-43.860675027058832</v>
      </c>
      <c r="AH14">
        <f t="shared" si="6"/>
        <v>-4259.0633357183478</v>
      </c>
      <c r="AI14">
        <f t="shared" si="7"/>
        <v>-4302.924010745407</v>
      </c>
      <c r="AJ14">
        <f t="shared" si="8"/>
        <v>-1383.4500401767145</v>
      </c>
      <c r="AK14">
        <f t="shared" si="30"/>
        <v>2510.4262195180136</v>
      </c>
      <c r="AL14">
        <f t="shared" si="9"/>
        <v>-3175.947831404108</v>
      </c>
      <c r="AN14">
        <f t="shared" si="10"/>
        <v>0</v>
      </c>
      <c r="AO14">
        <f t="shared" si="11"/>
        <v>0</v>
      </c>
      <c r="AP14">
        <f t="shared" si="12"/>
        <v>-12.60889597992397</v>
      </c>
      <c r="AQ14">
        <f t="shared" si="13"/>
        <v>-1224.3789348625023</v>
      </c>
      <c r="AR14">
        <f t="shared" si="14"/>
        <v>-1236.9878308424263</v>
      </c>
      <c r="AS14">
        <f t="shared" si="15"/>
        <v>-397.70882776537968</v>
      </c>
      <c r="AT14">
        <f t="shared" si="16"/>
        <v>721.68754921460709</v>
      </c>
      <c r="AU14">
        <f t="shared" si="17"/>
        <v>-913.00910939319897</v>
      </c>
      <c r="AW14">
        <v>11</v>
      </c>
      <c r="AX14">
        <f>IF(Z14&gt;0, (R14*SUMPRODUCT(K14:$K$98, X14:$X$98)-K14*$AZ$3)/Z14, 0)</f>
        <v>42460.22402140234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2.5466569999999999E-3</v>
      </c>
      <c r="Q15" s="5">
        <f t="shared" si="29"/>
        <v>50</v>
      </c>
      <c r="R15">
        <f t="shared" si="0"/>
        <v>2000000</v>
      </c>
      <c r="S15">
        <f t="shared" si="1"/>
        <v>44359.361456691091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37246.681747576906</v>
      </c>
      <c r="AC15">
        <f t="shared" si="2"/>
        <v>38424.407314267723</v>
      </c>
      <c r="AE15">
        <f t="shared" si="3"/>
        <v>0</v>
      </c>
      <c r="AF15">
        <f t="shared" si="4"/>
        <v>0</v>
      </c>
      <c r="AG15">
        <f t="shared" si="5"/>
        <v>-43.310370181705856</v>
      </c>
      <c r="AH15">
        <f t="shared" si="6"/>
        <v>-4467.9238032953817</v>
      </c>
      <c r="AI15">
        <f t="shared" si="7"/>
        <v>-4511.234173477088</v>
      </c>
      <c r="AJ15">
        <f t="shared" si="8"/>
        <v>-1177.7255666908168</v>
      </c>
      <c r="AK15">
        <f t="shared" si="30"/>
        <v>2607.2677223303835</v>
      </c>
      <c r="AL15">
        <f t="shared" si="9"/>
        <v>-3081.6920178375212</v>
      </c>
      <c r="AN15">
        <f t="shared" si="10"/>
        <v>0</v>
      </c>
      <c r="AO15">
        <f t="shared" si="11"/>
        <v>0</v>
      </c>
      <c r="AP15">
        <f t="shared" si="12"/>
        <v>-11.116693291888557</v>
      </c>
      <c r="AQ15">
        <f t="shared" si="13"/>
        <v>-1146.8047574837583</v>
      </c>
      <c r="AR15">
        <f t="shared" si="14"/>
        <v>-1157.9214507756469</v>
      </c>
      <c r="AS15">
        <f t="shared" si="15"/>
        <v>-302.2928192945264</v>
      </c>
      <c r="AT15">
        <f t="shared" si="16"/>
        <v>669.220684962664</v>
      </c>
      <c r="AU15">
        <f t="shared" si="17"/>
        <v>-790.99358510750926</v>
      </c>
      <c r="AW15">
        <v>12</v>
      </c>
      <c r="AX15">
        <f>IF(Z15&gt;0, (R15*SUMPRODUCT(K15:$K$98, X15:$X$98)-K15*$AZ$3)/Z15, 0)</f>
        <v>44359.361456691091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3.8442260000000001E-3</v>
      </c>
      <c r="Q16" s="5">
        <f t="shared" si="29"/>
        <v>50</v>
      </c>
      <c r="R16">
        <f t="shared" si="0"/>
        <v>2000000</v>
      </c>
      <c r="S16">
        <f t="shared" si="1"/>
        <v>46150.347108612434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38424.407314267723</v>
      </c>
      <c r="AC16">
        <f t="shared" si="2"/>
        <v>39422.338718885148</v>
      </c>
      <c r="AE16">
        <f t="shared" si="3"/>
        <v>0</v>
      </c>
      <c r="AF16">
        <f t="shared" si="4"/>
        <v>0</v>
      </c>
      <c r="AG16">
        <f t="shared" si="5"/>
        <v>-42.710771628766665</v>
      </c>
      <c r="AH16">
        <f t="shared" si="6"/>
        <v>-6659.7940448855352</v>
      </c>
      <c r="AI16">
        <f t="shared" si="7"/>
        <v>-6702.5048165143016</v>
      </c>
      <c r="AJ16">
        <f t="shared" si="8"/>
        <v>-997.93140461742587</v>
      </c>
      <c r="AK16">
        <f t="shared" si="30"/>
        <v>2689.708511998741</v>
      </c>
      <c r="AL16">
        <f t="shared" si="9"/>
        <v>-5010.727709132987</v>
      </c>
      <c r="AN16">
        <f t="shared" si="10"/>
        <v>0</v>
      </c>
      <c r="AO16">
        <f t="shared" si="11"/>
        <v>0</v>
      </c>
      <c r="AP16">
        <f t="shared" si="12"/>
        <v>-9.7882064978419354</v>
      </c>
      <c r="AQ16">
        <f t="shared" si="13"/>
        <v>-1526.2529066679849</v>
      </c>
      <c r="AR16">
        <f t="shared" si="14"/>
        <v>-1536.0411131658268</v>
      </c>
      <c r="AS16">
        <f t="shared" si="15"/>
        <v>-228.70012145830393</v>
      </c>
      <c r="AT16">
        <f t="shared" si="16"/>
        <v>616.41176992257215</v>
      </c>
      <c r="AU16">
        <f t="shared" si="17"/>
        <v>-1148.3294647015587</v>
      </c>
      <c r="AW16">
        <v>13</v>
      </c>
      <c r="AX16">
        <f>IF(Z16&gt;0, (R16*SUMPRODUCT(K16:$K$98, X16:$X$98)-K16*$AZ$3)/Z16, 0)</f>
        <v>46150.347108612434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5.3300140000000001E-3</v>
      </c>
      <c r="Q17" s="5">
        <f t="shared" si="29"/>
        <v>50</v>
      </c>
      <c r="R17">
        <f t="shared" si="0"/>
        <v>2000000</v>
      </c>
      <c r="S17">
        <f t="shared" si="1"/>
        <v>47330.957185436499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39422.338718885148</v>
      </c>
      <c r="AC17">
        <f t="shared" si="2"/>
        <v>39811.02881409321</v>
      </c>
      <c r="AE17">
        <f t="shared" si="3"/>
        <v>0</v>
      </c>
      <c r="AF17">
        <f t="shared" si="4"/>
        <v>0</v>
      </c>
      <c r="AG17">
        <f t="shared" si="5"/>
        <v>-42.05601490174687</v>
      </c>
      <c r="AH17">
        <f t="shared" si="6"/>
        <v>-9105.9604292851636</v>
      </c>
      <c r="AI17">
        <f t="shared" si="7"/>
        <v>-9148.016444186911</v>
      </c>
      <c r="AJ17">
        <f t="shared" si="8"/>
        <v>-388.69009520806139</v>
      </c>
      <c r="AK17">
        <f t="shared" si="30"/>
        <v>2759.5637103219606</v>
      </c>
      <c r="AL17">
        <f t="shared" si="9"/>
        <v>-6777.1428290730119</v>
      </c>
      <c r="AN17">
        <f t="shared" si="10"/>
        <v>0</v>
      </c>
      <c r="AO17">
        <f t="shared" si="11"/>
        <v>0</v>
      </c>
      <c r="AP17">
        <f t="shared" si="12"/>
        <v>-8.6054938885670786</v>
      </c>
      <c r="AQ17">
        <f t="shared" si="13"/>
        <v>-1863.2599167281599</v>
      </c>
      <c r="AR17">
        <f t="shared" si="14"/>
        <v>-1871.8654106167271</v>
      </c>
      <c r="AS17">
        <f t="shared" si="15"/>
        <v>-79.533694447131111</v>
      </c>
      <c r="AT17">
        <f t="shared" si="16"/>
        <v>564.66140930772622</v>
      </c>
      <c r="AU17">
        <f t="shared" si="17"/>
        <v>-1386.7376957561319</v>
      </c>
      <c r="AW17">
        <v>14</v>
      </c>
      <c r="AX17">
        <f>IF(Z17&gt;0, (R17*SUMPRODUCT(K17:$K$98, X17:$X$98)-K17*$AZ$3)/Z17, 0)</f>
        <v>47330.957185436499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6.9004050000000001E-3</v>
      </c>
      <c r="Q18" s="5">
        <f t="shared" si="29"/>
        <v>50</v>
      </c>
      <c r="R18">
        <f t="shared" si="0"/>
        <v>2000000</v>
      </c>
      <c r="S18">
        <f t="shared" si="1"/>
        <v>47959.001659465132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39811.02881409321</v>
      </c>
      <c r="AC18">
        <f t="shared" si="2"/>
        <v>39657.539434754392</v>
      </c>
      <c r="AE18">
        <f t="shared" si="3"/>
        <v>0</v>
      </c>
      <c r="AF18">
        <f t="shared" si="4"/>
        <v>0</v>
      </c>
      <c r="AG18">
        <f t="shared" si="5"/>
        <v>-41.34525121722131</v>
      </c>
      <c r="AH18">
        <f t="shared" si="6"/>
        <v>-11608.141420323544</v>
      </c>
      <c r="AI18">
        <f t="shared" si="7"/>
        <v>-11649.486671540764</v>
      </c>
      <c r="AJ18">
        <f t="shared" si="8"/>
        <v>153.48937933881825</v>
      </c>
      <c r="AK18">
        <f t="shared" si="30"/>
        <v>2786.7720169865252</v>
      </c>
      <c r="AL18">
        <f t="shared" si="9"/>
        <v>-8709.22527521542</v>
      </c>
      <c r="AN18">
        <f t="shared" si="10"/>
        <v>0</v>
      </c>
      <c r="AO18">
        <f t="shared" si="11"/>
        <v>0</v>
      </c>
      <c r="AP18">
        <f t="shared" si="12"/>
        <v>-7.5536228184154188</v>
      </c>
      <c r="AQ18">
        <f t="shared" si="13"/>
        <v>-2120.7640377192038</v>
      </c>
      <c r="AR18">
        <f t="shared" si="14"/>
        <v>-2128.3176605376188</v>
      </c>
      <c r="AS18">
        <f t="shared" si="15"/>
        <v>28.041935748964534</v>
      </c>
      <c r="AT18">
        <f t="shared" si="16"/>
        <v>509.13282849912986</v>
      </c>
      <c r="AU18">
        <f t="shared" si="17"/>
        <v>-1591.1428962895245</v>
      </c>
      <c r="AW18">
        <v>15</v>
      </c>
      <c r="AX18">
        <f>IF(Z18&gt;0, (R18*SUMPRODUCT(K18:$K$98, X18:$X$98)-K18*$AZ$3)/Z18, 0)</f>
        <v>47959.001659465132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8.6257439999999994E-3</v>
      </c>
      <c r="Q19" s="5">
        <f t="shared" si="29"/>
        <v>50</v>
      </c>
      <c r="R19">
        <f t="shared" si="0"/>
        <v>2000000</v>
      </c>
      <c r="S19">
        <f t="shared" si="1"/>
        <v>48137.026783792353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39657.539434754392</v>
      </c>
      <c r="AC19">
        <f t="shared" si="2"/>
        <v>39063.356233989944</v>
      </c>
      <c r="AE19">
        <f t="shared" si="3"/>
        <v>0</v>
      </c>
      <c r="AF19">
        <f t="shared" si="4"/>
        <v>0</v>
      </c>
      <c r="AG19">
        <f t="shared" si="5"/>
        <v>-40.575165152433662</v>
      </c>
      <c r="AH19">
        <f t="shared" si="6"/>
        <v>-14265.342104617577</v>
      </c>
      <c r="AI19">
        <f t="shared" si="7"/>
        <v>-14305.917269770011</v>
      </c>
      <c r="AJ19">
        <f t="shared" si="8"/>
        <v>594.18320076444797</v>
      </c>
      <c r="AK19">
        <f t="shared" si="30"/>
        <v>2776.0277604328076</v>
      </c>
      <c r="AL19">
        <f t="shared" si="9"/>
        <v>-10935.706308572755</v>
      </c>
      <c r="AN19">
        <f t="shared" si="10"/>
        <v>0</v>
      </c>
      <c r="AO19">
        <f t="shared" si="11"/>
        <v>0</v>
      </c>
      <c r="AP19">
        <f t="shared" si="12"/>
        <v>-6.6186883692205853</v>
      </c>
      <c r="AQ19">
        <f t="shared" si="13"/>
        <v>-2326.9863108646391</v>
      </c>
      <c r="AR19">
        <f t="shared" si="14"/>
        <v>-2333.6049992338594</v>
      </c>
      <c r="AS19">
        <f t="shared" si="15"/>
        <v>96.924151147910507</v>
      </c>
      <c r="AT19">
        <f t="shared" si="16"/>
        <v>452.83026160419843</v>
      </c>
      <c r="AU19">
        <f t="shared" si="17"/>
        <v>-1783.8505864817505</v>
      </c>
      <c r="AW19">
        <v>16</v>
      </c>
      <c r="AX19">
        <f>IF(Z19&gt;0, (R19*SUMPRODUCT(K19:$K$98, X19:$X$98)-K19*$AZ$3)/Z19, 0)</f>
        <v>48137.026783792353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1.0476563E-2</v>
      </c>
      <c r="Q20" s="5">
        <f t="shared" si="29"/>
        <v>50</v>
      </c>
      <c r="R20">
        <f t="shared" si="0"/>
        <v>2000000</v>
      </c>
      <c r="S20">
        <f t="shared" si="1"/>
        <v>47930.601802883728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39063.356233989944</v>
      </c>
      <c r="AC20">
        <f t="shared" si="2"/>
        <v>38099.388527549199</v>
      </c>
      <c r="AE20">
        <f t="shared" si="3"/>
        <v>0</v>
      </c>
      <c r="AF20">
        <f t="shared" si="4"/>
        <v>0</v>
      </c>
      <c r="AG20">
        <f t="shared" si="5"/>
        <v>-39.744325226954444</v>
      </c>
      <c r="AH20">
        <f t="shared" si="6"/>
        <v>-17003.530958195031</v>
      </c>
      <c r="AI20">
        <f t="shared" si="7"/>
        <v>-17043.275283421986</v>
      </c>
      <c r="AJ20">
        <f t="shared" si="8"/>
        <v>963.96770644074422</v>
      </c>
      <c r="AK20">
        <f t="shared" si="30"/>
        <v>2734.4349363792962</v>
      </c>
      <c r="AL20">
        <f t="shared" si="9"/>
        <v>-13344.872640601945</v>
      </c>
      <c r="AN20">
        <f t="shared" si="10"/>
        <v>0</v>
      </c>
      <c r="AO20">
        <f t="shared" si="11"/>
        <v>0</v>
      </c>
      <c r="AP20">
        <f t="shared" si="12"/>
        <v>-5.7885360534382775</v>
      </c>
      <c r="AQ20">
        <f t="shared" si="13"/>
        <v>-2476.4680599109538</v>
      </c>
      <c r="AR20">
        <f t="shared" si="14"/>
        <v>-2482.2565959643921</v>
      </c>
      <c r="AS20">
        <f t="shared" si="15"/>
        <v>140.39644128360106</v>
      </c>
      <c r="AT20">
        <f t="shared" si="16"/>
        <v>398.25497412843276</v>
      </c>
      <c r="AU20">
        <f t="shared" si="17"/>
        <v>-1943.605180552358</v>
      </c>
      <c r="AW20">
        <v>17</v>
      </c>
      <c r="AX20">
        <f>IF(Z20&gt;0, (R20*SUMPRODUCT(K20:$K$98, X20:$X$98)-K20*$AZ$3)/Z20, 0)</f>
        <v>47930.601802883728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1.2607808E-2</v>
      </c>
      <c r="Q21" s="5">
        <f t="shared" si="29"/>
        <v>50</v>
      </c>
      <c r="R21">
        <f t="shared" si="0"/>
        <v>2000000</v>
      </c>
      <c r="S21">
        <f t="shared" si="1"/>
        <v>47418.135110819865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38099.388527549199</v>
      </c>
      <c r="AC21">
        <f t="shared" si="2"/>
        <v>36839.901364445293</v>
      </c>
      <c r="AE21">
        <f t="shared" si="3"/>
        <v>0</v>
      </c>
      <c r="AF21">
        <f t="shared" si="4"/>
        <v>0</v>
      </c>
      <c r="AG21">
        <f t="shared" si="5"/>
        <v>-38.845793153133897</v>
      </c>
      <c r="AH21">
        <f t="shared" si="6"/>
        <v>-20043.552862039924</v>
      </c>
      <c r="AI21">
        <f t="shared" si="7"/>
        <v>-20082.398655193057</v>
      </c>
      <c r="AJ21">
        <f t="shared" si="8"/>
        <v>1259.4871631039059</v>
      </c>
      <c r="AK21">
        <f t="shared" si="30"/>
        <v>2666.9571969284443</v>
      </c>
      <c r="AL21">
        <f t="shared" si="9"/>
        <v>-16155.954295160707</v>
      </c>
      <c r="AN21">
        <f t="shared" si="10"/>
        <v>0</v>
      </c>
      <c r="AO21">
        <f t="shared" si="11"/>
        <v>0</v>
      </c>
      <c r="AP21">
        <f t="shared" si="12"/>
        <v>-5.0514910194116664</v>
      </c>
      <c r="AQ21">
        <f t="shared" si="13"/>
        <v>-2606.4553986724122</v>
      </c>
      <c r="AR21">
        <f t="shared" si="14"/>
        <v>-2611.5068896918237</v>
      </c>
      <c r="AS21">
        <f t="shared" si="15"/>
        <v>163.78319444792641</v>
      </c>
      <c r="AT21">
        <f t="shared" si="16"/>
        <v>346.81002074873271</v>
      </c>
      <c r="AU21">
        <f t="shared" si="17"/>
        <v>-2100.9136744951647</v>
      </c>
      <c r="AW21">
        <v>18</v>
      </c>
      <c r="AX21">
        <f>IF(Z21&gt;0, (R21*SUMPRODUCT(K21:$K$98, X21:$X$98)-K21*$AZ$3)/Z21, 0)</f>
        <v>47418.135110819865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1.5033739000000001E-2</v>
      </c>
      <c r="Q22" s="5">
        <f t="shared" si="29"/>
        <v>50</v>
      </c>
      <c r="R22">
        <f t="shared" si="0"/>
        <v>2000000</v>
      </c>
      <c r="S22">
        <f t="shared" si="1"/>
        <v>46629.156804587597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36839.901364445293</v>
      </c>
      <c r="AC22">
        <f t="shared" si="2"/>
        <v>35320.036052207746</v>
      </c>
      <c r="AE22">
        <f t="shared" si="3"/>
        <v>0</v>
      </c>
      <c r="AF22">
        <f t="shared" si="4"/>
        <v>0</v>
      </c>
      <c r="AG22">
        <f t="shared" si="5"/>
        <v>-37.873337706090361</v>
      </c>
      <c r="AH22">
        <f t="shared" si="6"/>
        <v>-23359.900620488082</v>
      </c>
      <c r="AI22">
        <f t="shared" si="7"/>
        <v>-23397.773958194171</v>
      </c>
      <c r="AJ22">
        <f t="shared" si="8"/>
        <v>1519.8653122375472</v>
      </c>
      <c r="AK22">
        <f t="shared" si="30"/>
        <v>2578.7930955111706</v>
      </c>
      <c r="AL22">
        <f t="shared" si="9"/>
        <v>-19299.115550445455</v>
      </c>
      <c r="AN22">
        <f t="shared" si="10"/>
        <v>0</v>
      </c>
      <c r="AO22">
        <f t="shared" si="11"/>
        <v>0</v>
      </c>
      <c r="AP22">
        <f t="shared" si="12"/>
        <v>-4.397351171134706</v>
      </c>
      <c r="AQ22">
        <f t="shared" si="13"/>
        <v>-2712.2427695242473</v>
      </c>
      <c r="AR22">
        <f t="shared" si="14"/>
        <v>-2716.6401206953815</v>
      </c>
      <c r="AS22">
        <f t="shared" si="15"/>
        <v>176.46666271137883</v>
      </c>
      <c r="AT22">
        <f t="shared" si="16"/>
        <v>299.41535458694449</v>
      </c>
      <c r="AU22">
        <f t="shared" si="17"/>
        <v>-2240.7581033970587</v>
      </c>
      <c r="AW22">
        <v>19</v>
      </c>
      <c r="AX22">
        <f>IF(Z22&gt;0, (R22*SUMPRODUCT(K22:$K$98, X22:$X$98)-K22*$AZ$3)/Z22, 0)</f>
        <v>46629.156804587597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1.7719183999999999E-2</v>
      </c>
      <c r="Q23" s="5">
        <f t="shared" si="29"/>
        <v>50</v>
      </c>
      <c r="R23">
        <f t="shared" si="0"/>
        <v>2000000</v>
      </c>
      <c r="S23">
        <f t="shared" si="1"/>
        <v>45593.092792091149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35320.036052207746</v>
      </c>
      <c r="AC23">
        <f t="shared" si="2"/>
        <v>33577.963002714627</v>
      </c>
      <c r="AE23">
        <f t="shared" si="3"/>
        <v>0</v>
      </c>
      <c r="AF23">
        <f t="shared" si="4"/>
        <v>0</v>
      </c>
      <c r="AG23">
        <f t="shared" si="5"/>
        <v>-36.823519689521106</v>
      </c>
      <c r="AH23">
        <f t="shared" si="6"/>
        <v>-26843.385580334118</v>
      </c>
      <c r="AI23">
        <f t="shared" si="7"/>
        <v>-26880.20910002364</v>
      </c>
      <c r="AJ23">
        <f t="shared" si="8"/>
        <v>1742.0730494931195</v>
      </c>
      <c r="AK23">
        <f t="shared" si="30"/>
        <v>2472.4025236545426</v>
      </c>
      <c r="AL23">
        <f t="shared" si="9"/>
        <v>-22665.733526875978</v>
      </c>
      <c r="AN23">
        <f t="shared" si="10"/>
        <v>0</v>
      </c>
      <c r="AO23">
        <f t="shared" si="11"/>
        <v>0</v>
      </c>
      <c r="AP23">
        <f t="shared" si="12"/>
        <v>-3.8173751650976855</v>
      </c>
      <c r="AQ23">
        <f t="shared" si="13"/>
        <v>-2782.7669469268335</v>
      </c>
      <c r="AR23">
        <f t="shared" si="14"/>
        <v>-2786.584322091931</v>
      </c>
      <c r="AS23">
        <f t="shared" si="15"/>
        <v>180.59507757520154</v>
      </c>
      <c r="AT23">
        <f t="shared" si="16"/>
        <v>256.30597160459644</v>
      </c>
      <c r="AU23">
        <f t="shared" si="17"/>
        <v>-2349.6832729121334</v>
      </c>
      <c r="AW23">
        <v>20</v>
      </c>
      <c r="AX23">
        <f>IF(Z23&gt;0, (R23*SUMPRODUCT(K23:$K$98, X23:$X$98)-K23*$AZ$3)/Z23, 0)</f>
        <v>45593.092792091149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2.0768709E-2</v>
      </c>
      <c r="Q24" s="5">
        <f t="shared" si="29"/>
        <v>50</v>
      </c>
      <c r="R24">
        <f t="shared" si="0"/>
        <v>2000000</v>
      </c>
      <c r="S24">
        <f t="shared" si="1"/>
        <v>44355.51805393285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33577.963002714627</v>
      </c>
      <c r="AC24">
        <f t="shared" si="2"/>
        <v>31661.419020101304</v>
      </c>
      <c r="AE24">
        <f t="shared" si="3"/>
        <v>0</v>
      </c>
      <c r="AF24">
        <f t="shared" si="4"/>
        <v>0</v>
      </c>
      <c r="AG24">
        <f t="shared" si="5"/>
        <v>-35.690507527838463</v>
      </c>
      <c r="AH24">
        <f t="shared" si="6"/>
        <v>-30591.078591497368</v>
      </c>
      <c r="AI24">
        <f t="shared" si="7"/>
        <v>-30626.769099025205</v>
      </c>
      <c r="AJ24">
        <f t="shared" si="8"/>
        <v>1916.5439826133224</v>
      </c>
      <c r="AK24">
        <f t="shared" si="30"/>
        <v>2350.4574101900239</v>
      </c>
      <c r="AL24">
        <f t="shared" si="9"/>
        <v>-26359.767706221857</v>
      </c>
      <c r="AN24">
        <f t="shared" si="10"/>
        <v>0</v>
      </c>
      <c r="AO24">
        <f t="shared" si="11"/>
        <v>0</v>
      </c>
      <c r="AP24">
        <f t="shared" si="12"/>
        <v>-3.3034995174097928</v>
      </c>
      <c r="AQ24">
        <f t="shared" si="13"/>
        <v>-2831.4983552764566</v>
      </c>
      <c r="AR24">
        <f t="shared" si="14"/>
        <v>-2834.8018547938664</v>
      </c>
      <c r="AS24">
        <f t="shared" si="15"/>
        <v>177.39456679676974</v>
      </c>
      <c r="AT24">
        <f t="shared" si="16"/>
        <v>217.55742515565382</v>
      </c>
      <c r="AU24">
        <f t="shared" si="17"/>
        <v>-2439.8498628414427</v>
      </c>
      <c r="AW24">
        <v>21</v>
      </c>
      <c r="AX24">
        <f>IF(Z24&gt;0, (R24*SUMPRODUCT(K24:$K$98, X24:$X$98)-K24*$AZ$3)/Z24, 0)</f>
        <v>44355.51805393285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2.4225090000000001E-2</v>
      </c>
      <c r="Q25" s="5">
        <f t="shared" si="29"/>
        <v>50</v>
      </c>
      <c r="R25">
        <f t="shared" si="0"/>
        <v>2000000</v>
      </c>
      <c r="S25">
        <f t="shared" si="1"/>
        <v>42941.972299470392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31661.419020101304</v>
      </c>
      <c r="AC25">
        <f t="shared" si="2"/>
        <v>29603.334025819047</v>
      </c>
      <c r="AE25">
        <f t="shared" si="3"/>
        <v>0</v>
      </c>
      <c r="AF25">
        <f t="shared" si="4"/>
        <v>0</v>
      </c>
      <c r="AG25">
        <f t="shared" si="5"/>
        <v>-34.468996695552512</v>
      </c>
      <c r="AH25">
        <f t="shared" si="6"/>
        <v>-34584.230280302574</v>
      </c>
      <c r="AI25">
        <f t="shared" si="7"/>
        <v>-34618.69927699813</v>
      </c>
      <c r="AJ25">
        <f t="shared" si="8"/>
        <v>2058.084994282257</v>
      </c>
      <c r="AK25">
        <f t="shared" si="30"/>
        <v>2216.2993314070914</v>
      </c>
      <c r="AL25">
        <f t="shared" si="9"/>
        <v>-30344.314951308781</v>
      </c>
      <c r="AN25">
        <f t="shared" si="10"/>
        <v>0</v>
      </c>
      <c r="AO25">
        <f t="shared" si="11"/>
        <v>0</v>
      </c>
      <c r="AP25">
        <f t="shared" si="12"/>
        <v>-2.8486044188495407</v>
      </c>
      <c r="AQ25">
        <f t="shared" si="13"/>
        <v>-2858.1276115788855</v>
      </c>
      <c r="AR25">
        <f t="shared" si="14"/>
        <v>-2860.9762159977354</v>
      </c>
      <c r="AS25">
        <f t="shared" si="15"/>
        <v>170.08531060136198</v>
      </c>
      <c r="AT25">
        <f t="shared" si="16"/>
        <v>183.16054060703564</v>
      </c>
      <c r="AU25">
        <f t="shared" si="17"/>
        <v>-2507.7303647893377</v>
      </c>
      <c r="AW25">
        <v>22</v>
      </c>
      <c r="AX25">
        <f>IF(Z25&gt;0, (R25*SUMPRODUCT(K25:$K$98, X25:$X$98)-K25*$AZ$3)/Z25, 0)</f>
        <v>42941.972299470392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2.7828815E-2</v>
      </c>
      <c r="Q26" s="5">
        <f t="shared" si="29"/>
        <v>50</v>
      </c>
      <c r="R26">
        <f t="shared" si="0"/>
        <v>2000000</v>
      </c>
      <c r="S26">
        <f t="shared" si="1"/>
        <v>41362.417739337579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29603.334025819047</v>
      </c>
      <c r="AC26">
        <f t="shared" si="2"/>
        <v>27435.754057984988</v>
      </c>
      <c r="AE26">
        <f t="shared" si="3"/>
        <v>0</v>
      </c>
      <c r="AF26">
        <f t="shared" si="4"/>
        <v>0</v>
      </c>
      <c r="AG26">
        <f t="shared" si="5"/>
        <v>-33.165075396320844</v>
      </c>
      <c r="AH26">
        <f t="shared" si="6"/>
        <v>-38369.253291045687</v>
      </c>
      <c r="AI26">
        <f t="shared" si="7"/>
        <v>-38402.418366442005</v>
      </c>
      <c r="AJ26">
        <f t="shared" si="8"/>
        <v>2167.5799678340591</v>
      </c>
      <c r="AK26">
        <f t="shared" si="30"/>
        <v>2072.2333818073334</v>
      </c>
      <c r="AL26">
        <f t="shared" si="9"/>
        <v>-34162.605016800611</v>
      </c>
      <c r="AN26">
        <f t="shared" si="10"/>
        <v>0</v>
      </c>
      <c r="AO26">
        <f t="shared" si="11"/>
        <v>0</v>
      </c>
      <c r="AP26">
        <f t="shared" si="12"/>
        <v>-2.4471831154291954</v>
      </c>
      <c r="AQ26">
        <f t="shared" si="13"/>
        <v>-2831.1887635837993</v>
      </c>
      <c r="AR26">
        <f t="shared" si="14"/>
        <v>-2833.6359466992285</v>
      </c>
      <c r="AS26">
        <f t="shared" si="15"/>
        <v>159.94129472760122</v>
      </c>
      <c r="AT26">
        <f t="shared" si="16"/>
        <v>152.90586505798242</v>
      </c>
      <c r="AU26">
        <f t="shared" si="17"/>
        <v>-2520.7887869136448</v>
      </c>
      <c r="AW26">
        <v>23</v>
      </c>
      <c r="AX26">
        <f>IF(Z26&gt;0, (R26*SUMPRODUCT(K26:$K$98, X26:$X$98)-K26*$AZ$3)/Z26, 0)</f>
        <v>41362.417739337579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3.1684449000000003E-2</v>
      </c>
      <c r="Q27" s="5">
        <f t="shared" si="29"/>
        <v>50</v>
      </c>
      <c r="R27">
        <f t="shared" si="0"/>
        <v>2000000</v>
      </c>
      <c r="S27">
        <f t="shared" si="1"/>
        <v>39677.559005679272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27435.754057984988</v>
      </c>
      <c r="AC27">
        <f t="shared" si="2"/>
        <v>25221.12569060193</v>
      </c>
      <c r="AE27">
        <f t="shared" si="3"/>
        <v>0</v>
      </c>
      <c r="AF27">
        <f t="shared" si="4"/>
        <v>0</v>
      </c>
      <c r="AG27">
        <f t="shared" si="5"/>
        <v>-31.782607502381747</v>
      </c>
      <c r="AH27">
        <f t="shared" si="6"/>
        <v>-42032.685599035307</v>
      </c>
      <c r="AI27">
        <f t="shared" si="7"/>
        <v>-42064.468206537691</v>
      </c>
      <c r="AJ27">
        <f t="shared" si="8"/>
        <v>2214.6283673830585</v>
      </c>
      <c r="AK27">
        <f t="shared" si="30"/>
        <v>1920.5027840589494</v>
      </c>
      <c r="AL27">
        <f t="shared" si="9"/>
        <v>-37929.33705509569</v>
      </c>
      <c r="AN27">
        <f t="shared" si="10"/>
        <v>0</v>
      </c>
      <c r="AO27">
        <f t="shared" si="11"/>
        <v>0</v>
      </c>
      <c r="AP27">
        <f t="shared" si="12"/>
        <v>-2.0939050318396655</v>
      </c>
      <c r="AQ27">
        <f t="shared" si="13"/>
        <v>-2769.2017362313377</v>
      </c>
      <c r="AR27">
        <f t="shared" si="14"/>
        <v>-2771.2956412631775</v>
      </c>
      <c r="AS27">
        <f t="shared" si="15"/>
        <v>145.90437495635757</v>
      </c>
      <c r="AT27">
        <f t="shared" si="16"/>
        <v>126.52676288129493</v>
      </c>
      <c r="AU27">
        <f t="shared" si="17"/>
        <v>-2498.8645034255255</v>
      </c>
      <c r="AW27">
        <v>24</v>
      </c>
      <c r="AX27">
        <f>IF(Z27&gt;0, (R27*SUMPRODUCT(K27:$K$98, X27:$X$98)-K27*$AZ$3)/Z27, 0)</f>
        <v>39677.559005679272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3.5933631000000001E-2</v>
      </c>
      <c r="Q28" s="5">
        <f t="shared" si="29"/>
        <v>50</v>
      </c>
      <c r="R28">
        <f t="shared" si="0"/>
        <v>2000000</v>
      </c>
      <c r="S28">
        <f t="shared" si="1"/>
        <v>37929.358961795588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25221.12569060193</v>
      </c>
      <c r="AC28">
        <f t="shared" si="2"/>
        <v>23002.424308121255</v>
      </c>
      <c r="AE28">
        <f t="shared" si="3"/>
        <v>0</v>
      </c>
      <c r="AF28">
        <f t="shared" si="4"/>
        <v>0</v>
      </c>
      <c r="AG28">
        <f t="shared" si="5"/>
        <v>-30.322716937149512</v>
      </c>
      <c r="AH28">
        <f t="shared" si="6"/>
        <v>-45682.579608336695</v>
      </c>
      <c r="AI28">
        <f t="shared" si="7"/>
        <v>-45712.902325273848</v>
      </c>
      <c r="AJ28">
        <f t="shared" si="8"/>
        <v>2218.7013824806745</v>
      </c>
      <c r="AK28">
        <f t="shared" si="30"/>
        <v>1765.4787983421352</v>
      </c>
      <c r="AL28">
        <f t="shared" si="9"/>
        <v>-41728.722144451043</v>
      </c>
      <c r="AN28">
        <f t="shared" si="10"/>
        <v>0</v>
      </c>
      <c r="AO28">
        <f t="shared" si="11"/>
        <v>0</v>
      </c>
      <c r="AP28">
        <f t="shared" si="12"/>
        <v>-1.7836824738911596</v>
      </c>
      <c r="AQ28">
        <f t="shared" si="13"/>
        <v>-2687.200384398921</v>
      </c>
      <c r="AR28">
        <f t="shared" si="14"/>
        <v>-2688.9840668728125</v>
      </c>
      <c r="AS28">
        <f t="shared" si="15"/>
        <v>130.51135156956968</v>
      </c>
      <c r="AT28">
        <f t="shared" si="16"/>
        <v>103.85130056638383</v>
      </c>
      <c r="AU28">
        <f t="shared" si="17"/>
        <v>-2454.6214147368592</v>
      </c>
      <c r="AW28">
        <v>25</v>
      </c>
      <c r="AX28">
        <f>IF(Z28&gt;0, (R28*SUMPRODUCT(K28:$K$98, X28:$X$98)-K28*$AZ$3)/Z28, 0)</f>
        <v>37929.358961795588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4.1016489000000003E-2</v>
      </c>
      <c r="Q29" s="5">
        <f t="shared" si="29"/>
        <v>50</v>
      </c>
      <c r="R29">
        <f t="shared" si="0"/>
        <v>2000000</v>
      </c>
      <c r="S29">
        <f t="shared" si="1"/>
        <v>36153.247154164841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23002.424308121255</v>
      </c>
      <c r="AC29">
        <f t="shared" si="2"/>
        <v>20806.742096713988</v>
      </c>
      <c r="AE29">
        <f t="shared" si="3"/>
        <v>0</v>
      </c>
      <c r="AF29">
        <f t="shared" si="4"/>
        <v>0</v>
      </c>
      <c r="AG29">
        <f t="shared" si="5"/>
        <v>-28.77575838207531</v>
      </c>
      <c r="AH29">
        <f t="shared" si="6"/>
        <v>-49749.25542810827</v>
      </c>
      <c r="AI29">
        <f t="shared" si="7"/>
        <v>-49778.031186490349</v>
      </c>
      <c r="AJ29">
        <f t="shared" si="8"/>
        <v>2195.6822114072675</v>
      </c>
      <c r="AK29">
        <f t="shared" si="30"/>
        <v>1610.1697015684881</v>
      </c>
      <c r="AL29">
        <f t="shared" si="9"/>
        <v>-45972.179273514586</v>
      </c>
      <c r="AN29">
        <f t="shared" si="10"/>
        <v>0</v>
      </c>
      <c r="AO29">
        <f t="shared" si="11"/>
        <v>0</v>
      </c>
      <c r="AP29">
        <f t="shared" si="12"/>
        <v>-1.5113261219485699</v>
      </c>
      <c r="AQ29">
        <f t="shared" si="13"/>
        <v>-2612.8711632089121</v>
      </c>
      <c r="AR29">
        <f t="shared" si="14"/>
        <v>-2614.3824893308606</v>
      </c>
      <c r="AS29">
        <f t="shared" si="15"/>
        <v>115.31900697583919</v>
      </c>
      <c r="AT29">
        <f t="shared" si="16"/>
        <v>84.567416032601727</v>
      </c>
      <c r="AU29">
        <f t="shared" si="17"/>
        <v>-2414.4960663224192</v>
      </c>
      <c r="AW29">
        <v>26</v>
      </c>
      <c r="AX29">
        <f>IF(Z29&gt;0, (R29*SUMPRODUCT(K29:$K$98, X29:$X$98)-K29*$AZ$3)/Z29, 0)</f>
        <v>36153.247154164841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4.6435859000000003E-2</v>
      </c>
      <c r="Q30" s="5">
        <f t="shared" si="29"/>
        <v>50</v>
      </c>
      <c r="R30">
        <f t="shared" si="0"/>
        <v>2000000</v>
      </c>
      <c r="S30">
        <f t="shared" si="1"/>
        <v>34312.171690762072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20806.742096713988</v>
      </c>
      <c r="AC30">
        <f t="shared" si="2"/>
        <v>18632.726445104778</v>
      </c>
      <c r="AE30">
        <f t="shared" si="3"/>
        <v>0</v>
      </c>
      <c r="AF30">
        <f t="shared" si="4"/>
        <v>0</v>
      </c>
      <c r="AG30">
        <f t="shared" si="5"/>
        <v>-27.151773739406444</v>
      </c>
      <c r="AH30">
        <f t="shared" si="6"/>
        <v>-53449.082353924699</v>
      </c>
      <c r="AI30">
        <f t="shared" si="7"/>
        <v>-53476.234127664109</v>
      </c>
      <c r="AJ30">
        <f t="shared" si="8"/>
        <v>2174.0156516092102</v>
      </c>
      <c r="AK30">
        <f t="shared" si="30"/>
        <v>1456.4719467699792</v>
      </c>
      <c r="AL30">
        <f t="shared" si="9"/>
        <v>-49845.746529284923</v>
      </c>
      <c r="AN30">
        <f t="shared" si="10"/>
        <v>0</v>
      </c>
      <c r="AO30">
        <f t="shared" si="11"/>
        <v>0</v>
      </c>
      <c r="AP30">
        <f t="shared" si="12"/>
        <v>-1.2732438696671997</v>
      </c>
      <c r="AQ30">
        <f t="shared" si="13"/>
        <v>-2506.418810779307</v>
      </c>
      <c r="AR30">
        <f t="shared" si="14"/>
        <v>-2507.6920546489746</v>
      </c>
      <c r="AS30">
        <f t="shared" si="15"/>
        <v>101.94737653380581</v>
      </c>
      <c r="AT30">
        <f t="shared" si="16"/>
        <v>68.299183521690153</v>
      </c>
      <c r="AU30">
        <f t="shared" si="17"/>
        <v>-2337.4454945934785</v>
      </c>
      <c r="AW30">
        <v>27</v>
      </c>
      <c r="AX30">
        <f>IF(Z30&gt;0, (R30*SUMPRODUCT(K30:$K$98, X30:$X$98)-K30*$AZ$3)/Z30, 0)</f>
        <v>34312.171690762072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5.1834316999999998E-2</v>
      </c>
      <c r="Q31" s="5">
        <f t="shared" si="29"/>
        <v>50</v>
      </c>
      <c r="R31">
        <f t="shared" si="0"/>
        <v>2000000</v>
      </c>
      <c r="S31">
        <f t="shared" si="1"/>
        <v>32423.020786604691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18632.726445104778</v>
      </c>
      <c r="AC31">
        <f t="shared" si="2"/>
        <v>16518.142912539479</v>
      </c>
      <c r="AE31">
        <f t="shared" si="3"/>
        <v>0</v>
      </c>
      <c r="AF31">
        <f t="shared" si="4"/>
        <v>0</v>
      </c>
      <c r="AG31">
        <f t="shared" si="5"/>
        <v>-25.472862354891706</v>
      </c>
      <c r="AH31">
        <f t="shared" si="6"/>
        <v>-56295.745884826756</v>
      </c>
      <c r="AI31">
        <f t="shared" si="7"/>
        <v>-56321.218747181651</v>
      </c>
      <c r="AJ31">
        <f t="shared" si="8"/>
        <v>2114.5835325652988</v>
      </c>
      <c r="AK31">
        <f t="shared" si="30"/>
        <v>1304.2908511573346</v>
      </c>
      <c r="AL31">
        <f t="shared" si="9"/>
        <v>-52902.344363459022</v>
      </c>
      <c r="AN31">
        <f t="shared" si="10"/>
        <v>0</v>
      </c>
      <c r="AO31">
        <f t="shared" si="11"/>
        <v>0</v>
      </c>
      <c r="AP31">
        <f t="shared" si="12"/>
        <v>-1.0665300934034743</v>
      </c>
      <c r="AQ31">
        <f t="shared" si="13"/>
        <v>-2357.0616556655823</v>
      </c>
      <c r="AR31">
        <f t="shared" si="14"/>
        <v>-2358.1281857589856</v>
      </c>
      <c r="AS31">
        <f t="shared" si="15"/>
        <v>88.536064030637846</v>
      </c>
      <c r="AT31">
        <f t="shared" si="16"/>
        <v>54.609702825289055</v>
      </c>
      <c r="AU31">
        <f t="shared" si="17"/>
        <v>-2214.9824189030592</v>
      </c>
      <c r="AW31">
        <v>28</v>
      </c>
      <c r="AX31">
        <f>IF(Z31&gt;0, (R31*SUMPRODUCT(K31:$K$98, X31:$X$98)-K31*$AZ$3)/Z31, 0)</f>
        <v>32423.020786604691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5.7772715000000002E-2</v>
      </c>
      <c r="Q32" s="5">
        <f t="shared" si="29"/>
        <v>50</v>
      </c>
      <c r="R32">
        <f t="shared" si="0"/>
        <v>2000000</v>
      </c>
      <c r="S32">
        <f t="shared" si="1"/>
        <v>30553.841250357549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16518.142912539479</v>
      </c>
      <c r="AC32">
        <f t="shared" si="2"/>
        <v>14510.934183850695</v>
      </c>
      <c r="AE32">
        <f t="shared" si="3"/>
        <v>0</v>
      </c>
      <c r="AF32">
        <f t="shared" si="4"/>
        <v>0</v>
      </c>
      <c r="AG32">
        <f t="shared" si="5"/>
        <v>-23.746497314279402</v>
      </c>
      <c r="AH32">
        <f t="shared" si="6"/>
        <v>-58865.4566825355</v>
      </c>
      <c r="AI32">
        <f t="shared" si="7"/>
        <v>-58889.203179849777</v>
      </c>
      <c r="AJ32">
        <f t="shared" si="8"/>
        <v>2007.2087286887836</v>
      </c>
      <c r="AK32">
        <f t="shared" si="30"/>
        <v>1156.2700038777637</v>
      </c>
      <c r="AL32">
        <f t="shared" si="9"/>
        <v>-55725.724447283232</v>
      </c>
      <c r="AN32">
        <f t="shared" si="10"/>
        <v>0</v>
      </c>
      <c r="AO32">
        <f t="shared" si="11"/>
        <v>0</v>
      </c>
      <c r="AP32">
        <f t="shared" si="12"/>
        <v>-0.88772183334314025</v>
      </c>
      <c r="AQ32">
        <f t="shared" si="13"/>
        <v>-2200.583540182939</v>
      </c>
      <c r="AR32">
        <f t="shared" si="14"/>
        <v>-2201.4712620162818</v>
      </c>
      <c r="AS32">
        <f t="shared" si="15"/>
        <v>75.036035376151702</v>
      </c>
      <c r="AT32">
        <f t="shared" si="16"/>
        <v>43.225159234950361</v>
      </c>
      <c r="AU32">
        <f t="shared" si="17"/>
        <v>-2083.2100674051799</v>
      </c>
      <c r="AW32">
        <v>29</v>
      </c>
      <c r="AX32">
        <f>IF(Z32&gt;0, (R32*SUMPRODUCT(K32:$K$98, X32:$X$98)-K32*$AZ$3)/Z32, 0)</f>
        <v>30553.841250357549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6.4089452000000005E-2</v>
      </c>
      <c r="Q33" s="5">
        <f t="shared" si="29"/>
        <v>50</v>
      </c>
      <c r="R33">
        <f t="shared" si="0"/>
        <v>2000000</v>
      </c>
      <c r="S33">
        <f t="shared" si="1"/>
        <v>28704.787719707547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14510.934183850695</v>
      </c>
      <c r="AC33">
        <f t="shared" si="2"/>
        <v>12622.719328468473</v>
      </c>
      <c r="AE33">
        <f t="shared" si="3"/>
        <v>0</v>
      </c>
      <c r="AF33">
        <f t="shared" si="4"/>
        <v>0</v>
      </c>
      <c r="AG33">
        <f t="shared" si="5"/>
        <v>-21.987132341344967</v>
      </c>
      <c r="AH33">
        <f t="shared" si="6"/>
        <v>-60875.999991665551</v>
      </c>
      <c r="AI33">
        <f t="shared" si="7"/>
        <v>-60897.987124006897</v>
      </c>
      <c r="AJ33">
        <f t="shared" si="8"/>
        <v>1888.2148553822226</v>
      </c>
      <c r="AK33">
        <f t="shared" si="30"/>
        <v>1015.7653928695488</v>
      </c>
      <c r="AL33">
        <f t="shared" si="9"/>
        <v>-57994.00687575512</v>
      </c>
      <c r="AN33">
        <f t="shared" si="10"/>
        <v>0</v>
      </c>
      <c r="AO33">
        <f t="shared" si="11"/>
        <v>0</v>
      </c>
      <c r="AP33">
        <f t="shared" si="12"/>
        <v>-0.73388482962706392</v>
      </c>
      <c r="AQ33">
        <f t="shared" si="13"/>
        <v>-2031.9144938356139</v>
      </c>
      <c r="AR33">
        <f t="shared" si="14"/>
        <v>-2032.6483786652409</v>
      </c>
      <c r="AS33">
        <f t="shared" si="15"/>
        <v>63.024691711875484</v>
      </c>
      <c r="AT33">
        <f t="shared" si="16"/>
        <v>33.904139963053339</v>
      </c>
      <c r="AU33">
        <f t="shared" si="17"/>
        <v>-1935.719546990312</v>
      </c>
      <c r="AW33">
        <v>30</v>
      </c>
      <c r="AX33">
        <f>IF(Z33&gt;0, (R33*SUMPRODUCT(K33:$K$98, X33:$X$98)-K33*$AZ$3)/Z33, 0)</f>
        <v>28704.787719707547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7.1121990999999996E-2</v>
      </c>
      <c r="Q34" s="5">
        <f t="shared" si="29"/>
        <v>50</v>
      </c>
      <c r="R34">
        <f t="shared" si="0"/>
        <v>2000000</v>
      </c>
      <c r="S34">
        <f t="shared" si="1"/>
        <v>26900.560646995829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12622.719328468473</v>
      </c>
      <c r="AC34">
        <f t="shared" si="2"/>
        <v>10869.705446062067</v>
      </c>
      <c r="AE34">
        <f t="shared" si="3"/>
        <v>0</v>
      </c>
      <c r="AF34">
        <f t="shared" si="4"/>
        <v>0</v>
      </c>
      <c r="AG34">
        <f t="shared" si="5"/>
        <v>-20.203492389434572</v>
      </c>
      <c r="AH34">
        <f t="shared" si="6"/>
        <v>-62550.745139877821</v>
      </c>
      <c r="AI34">
        <f t="shared" si="7"/>
        <v>-62570.948632267253</v>
      </c>
      <c r="AJ34">
        <f t="shared" si="8"/>
        <v>1753.0138824064052</v>
      </c>
      <c r="AK34">
        <f t="shared" si="30"/>
        <v>883.59035299279321</v>
      </c>
      <c r="AL34">
        <f t="shared" si="9"/>
        <v>-59934.344396868051</v>
      </c>
      <c r="AN34">
        <f t="shared" si="10"/>
        <v>0</v>
      </c>
      <c r="AO34">
        <f t="shared" si="11"/>
        <v>0</v>
      </c>
      <c r="AP34">
        <f t="shared" si="12"/>
        <v>-0.60209877775269705</v>
      </c>
      <c r="AQ34">
        <f t="shared" si="13"/>
        <v>-1864.119651706163</v>
      </c>
      <c r="AR34">
        <f t="shared" si="14"/>
        <v>-1864.7217504839157</v>
      </c>
      <c r="AS34">
        <f t="shared" si="15"/>
        <v>52.242824935176778</v>
      </c>
      <c r="AT34">
        <f t="shared" si="16"/>
        <v>26.332510306448263</v>
      </c>
      <c r="AU34">
        <f t="shared" si="17"/>
        <v>-1786.1464152422905</v>
      </c>
      <c r="AW34">
        <v>31</v>
      </c>
      <c r="AX34">
        <f>IF(Z34&gt;0, (R34*SUMPRODUCT(K34:$K$98, X34:$X$98)-K34*$AZ$3)/Z34, 0)</f>
        <v>26900.560646995829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7.9233461000000005E-2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25147.472328507611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10869.705446062067</v>
      </c>
      <c r="AC35">
        <f t="shared" ref="AC35:AC66" si="33">S35*Z35</f>
        <v>9254.6041974176933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-18.400664839238164</v>
      </c>
      <c r="AH35">
        <f t="shared" ref="AH35:AH66" si="37">-X35*R35</f>
        <v>-64031.705052082441</v>
      </c>
      <c r="AI35">
        <f t="shared" ref="AI35:AI66" si="38">SUM(AE35:AH35)</f>
        <v>-64050.10571692168</v>
      </c>
      <c r="AJ35">
        <f t="shared" ref="AJ35:AJ66" si="39">AB35-AC35</f>
        <v>1615.1012486443742</v>
      </c>
      <c r="AK35">
        <f t="shared" si="30"/>
        <v>760.8793812243448</v>
      </c>
      <c r="AL35">
        <f t="shared" ref="AL35:AL66" si="40">SUM(AI35:AK35)</f>
        <v>-61674.125087052962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-0.48961733924103035</v>
      </c>
      <c r="AQ35">
        <f t="shared" ref="AQ35:AQ66" si="44">AH35*$K35</f>
        <v>-1703.7989294719994</v>
      </c>
      <c r="AR35">
        <f t="shared" ref="AR35:AR66" si="45">AI35*$K35</f>
        <v>-1704.2885468112406</v>
      </c>
      <c r="AS35">
        <f t="shared" ref="AS35:AS66" si="46">AJ35*$K35</f>
        <v>42.975706740760607</v>
      </c>
      <c r="AT35">
        <f t="shared" ref="AT35:AT66" si="47">AK35*$K35</f>
        <v>20.24599335802311</v>
      </c>
      <c r="AU35">
        <f t="shared" ref="AU35:AU66" si="48">AL35*$K35</f>
        <v>-1641.0668467124569</v>
      </c>
      <c r="AW35">
        <v>32</v>
      </c>
      <c r="AX35">
        <f>IF(Z35&gt;0, (R35*SUMPRODUCT(K35:$K$98, X35:$X$98)-K35*$AZ$3)/Z35, 0)</f>
        <v>25147.472328507611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8.7905784000000001E-2</v>
      </c>
      <c r="Q36" s="5">
        <f t="shared" si="29"/>
        <v>50</v>
      </c>
      <c r="R36">
        <f t="shared" si="31"/>
        <v>2000000</v>
      </c>
      <c r="S36">
        <f t="shared" si="32"/>
        <v>23414.304159800129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9254.6041974176933</v>
      </c>
      <c r="AC36">
        <f t="shared" si="33"/>
        <v>7773.1431278222963</v>
      </c>
      <c r="AE36">
        <f t="shared" si="34"/>
        <v>0</v>
      </c>
      <c r="AF36">
        <f t="shared" si="35"/>
        <v>0</v>
      </c>
      <c r="AG36">
        <f t="shared" si="36"/>
        <v>-16.599133322031317</v>
      </c>
      <c r="AH36">
        <f t="shared" si="37"/>
        <v>-64700.994752578597</v>
      </c>
      <c r="AI36">
        <f t="shared" si="38"/>
        <v>-64717.593885900627</v>
      </c>
      <c r="AJ36">
        <f t="shared" si="39"/>
        <v>1481.461069595397</v>
      </c>
      <c r="AK36">
        <f t="shared" si="30"/>
        <v>647.82229381923855</v>
      </c>
      <c r="AL36">
        <f t="shared" si="40"/>
        <v>-62588.31052248599</v>
      </c>
      <c r="AN36">
        <f t="shared" si="41"/>
        <v>0</v>
      </c>
      <c r="AO36">
        <f t="shared" si="42"/>
        <v>0</v>
      </c>
      <c r="AP36">
        <f t="shared" si="43"/>
        <v>-0.39435800873450289</v>
      </c>
      <c r="AQ36">
        <f t="shared" si="44"/>
        <v>-1537.1498594991692</v>
      </c>
      <c r="AR36">
        <f t="shared" si="45"/>
        <v>-1537.5442175079036</v>
      </c>
      <c r="AS36">
        <f t="shared" si="46"/>
        <v>35.196177179197029</v>
      </c>
      <c r="AT36">
        <f t="shared" si="47"/>
        <v>15.390798112651666</v>
      </c>
      <c r="AU36">
        <f t="shared" si="48"/>
        <v>-1486.957242216055</v>
      </c>
      <c r="AW36">
        <v>33</v>
      </c>
      <c r="AX36">
        <f>IF(Z36&gt;0, (R36*SUMPRODUCT(K36:$K$98, X36:$X$98)-K36*$AZ$3)/Z36, 0)</f>
        <v>23414.304159800129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9.7118048999999998E-2</v>
      </c>
      <c r="Q37" s="5">
        <f t="shared" ref="Q37:Q68" si="60">$C$8</f>
        <v>50</v>
      </c>
      <c r="R37">
        <f t="shared" si="31"/>
        <v>2000000</v>
      </c>
      <c r="S37">
        <f t="shared" si="32"/>
        <v>21707.308292876998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7773.1431278222963</v>
      </c>
      <c r="AC37">
        <f t="shared" si="33"/>
        <v>6434.5092146415209</v>
      </c>
      <c r="AE37">
        <f t="shared" si="34"/>
        <v>0</v>
      </c>
      <c r="AF37">
        <f t="shared" si="35"/>
        <v>0</v>
      </c>
      <c r="AG37">
        <f t="shared" si="36"/>
        <v>-14.821066545484433</v>
      </c>
      <c r="AH37">
        <f t="shared" si="37"/>
        <v>-64483.017733062807</v>
      </c>
      <c r="AI37">
        <f t="shared" si="38"/>
        <v>-64497.838799608289</v>
      </c>
      <c r="AJ37">
        <f t="shared" si="39"/>
        <v>1338.6339131807754</v>
      </c>
      <c r="AK37">
        <f t="shared" si="30"/>
        <v>544.12001894756077</v>
      </c>
      <c r="AL37">
        <f t="shared" si="40"/>
        <v>-62615.084867479949</v>
      </c>
      <c r="AN37">
        <f t="shared" si="41"/>
        <v>0</v>
      </c>
      <c r="AO37">
        <f t="shared" si="42"/>
        <v>0</v>
      </c>
      <c r="AP37">
        <f t="shared" si="43"/>
        <v>-0.31438852520655175</v>
      </c>
      <c r="AQ37">
        <f t="shared" si="44"/>
        <v>-1367.8314434221386</v>
      </c>
      <c r="AR37">
        <f t="shared" si="45"/>
        <v>-1368.145831947345</v>
      </c>
      <c r="AS37">
        <f t="shared" si="46"/>
        <v>28.395469412732705</v>
      </c>
      <c r="AT37">
        <f t="shared" si="47"/>
        <v>11.54202295545346</v>
      </c>
      <c r="AU37">
        <f t="shared" si="48"/>
        <v>-1328.2083395791587</v>
      </c>
      <c r="AW37">
        <v>34</v>
      </c>
      <c r="AX37">
        <f>IF(Z37&gt;0, (R37*SUMPRODUCT(K37:$K$98, X37:$X$98)-K37*$AZ$3)/Z37, 0)</f>
        <v>21707.308292876998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0.107494799</v>
      </c>
      <c r="Q38" s="5">
        <f t="shared" si="60"/>
        <v>50</v>
      </c>
      <c r="R38">
        <f t="shared" si="31"/>
        <v>2000000</v>
      </c>
      <c r="S38">
        <f t="shared" si="32"/>
        <v>20046.089959131608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6434.5092146415209</v>
      </c>
      <c r="AC38">
        <f t="shared" si="33"/>
        <v>5243.9241518608014</v>
      </c>
      <c r="AE38">
        <f t="shared" si="34"/>
        <v>0</v>
      </c>
      <c r="AF38">
        <f t="shared" si="35"/>
        <v>0</v>
      </c>
      <c r="AG38">
        <f t="shared" si="36"/>
        <v>-13.079668310757114</v>
      </c>
      <c r="AH38">
        <f t="shared" si="37"/>
        <v>-63727.502770898936</v>
      </c>
      <c r="AI38">
        <f t="shared" si="38"/>
        <v>-63740.582439209691</v>
      </c>
      <c r="AJ38">
        <f t="shared" si="39"/>
        <v>1190.5850627807195</v>
      </c>
      <c r="AK38">
        <f t="shared" si="30"/>
        <v>450.4156450249065</v>
      </c>
      <c r="AL38">
        <f t="shared" si="40"/>
        <v>-62099.581731404069</v>
      </c>
      <c r="AN38">
        <f t="shared" si="41"/>
        <v>0</v>
      </c>
      <c r="AO38">
        <f t="shared" si="42"/>
        <v>0</v>
      </c>
      <c r="AP38">
        <f t="shared" si="43"/>
        <v>-0.24772277556205491</v>
      </c>
      <c r="AQ38">
        <f t="shared" si="44"/>
        <v>-1206.9689758923112</v>
      </c>
      <c r="AR38">
        <f t="shared" si="45"/>
        <v>-1207.2166986678733</v>
      </c>
      <c r="AS38">
        <f t="shared" si="46"/>
        <v>22.549121987458943</v>
      </c>
      <c r="AT38">
        <f t="shared" si="47"/>
        <v>8.5306608005019378</v>
      </c>
      <c r="AU38">
        <f t="shared" si="48"/>
        <v>-1176.1369158799123</v>
      </c>
      <c r="AW38">
        <v>35</v>
      </c>
      <c r="AX38">
        <f>IF(Z38&gt;0, (R38*SUMPRODUCT(K38:$K$98, X38:$X$98)-K38*$AZ$3)/Z38, 0)</f>
        <v>20046.089959131608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0.119195734</v>
      </c>
      <c r="Q39" s="5">
        <f t="shared" si="60"/>
        <v>50</v>
      </c>
      <c r="R39">
        <f t="shared" si="31"/>
        <v>2000000</v>
      </c>
      <c r="S39">
        <f t="shared" si="32"/>
        <v>18416.475567745409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5243.9241518608014</v>
      </c>
      <c r="AC39">
        <f t="shared" si="33"/>
        <v>4195.2108729697611</v>
      </c>
      <c r="AE39">
        <f t="shared" si="34"/>
        <v>0</v>
      </c>
      <c r="AF39">
        <f t="shared" si="35"/>
        <v>0</v>
      </c>
      <c r="AG39">
        <f t="shared" si="36"/>
        <v>-11.38983096287231</v>
      </c>
      <c r="AH39">
        <f t="shared" si="37"/>
        <v>-62361.626591089378</v>
      </c>
      <c r="AI39">
        <f t="shared" si="38"/>
        <v>-62373.016422052249</v>
      </c>
      <c r="AJ39">
        <f t="shared" si="39"/>
        <v>1048.7132788910403</v>
      </c>
      <c r="AK39">
        <f t="shared" si="30"/>
        <v>367.07469063025616</v>
      </c>
      <c r="AL39">
        <f t="shared" si="40"/>
        <v>-60957.228452530951</v>
      </c>
      <c r="AN39">
        <f t="shared" si="41"/>
        <v>0</v>
      </c>
      <c r="AO39">
        <f t="shared" si="42"/>
        <v>0</v>
      </c>
      <c r="AP39">
        <f t="shared" si="43"/>
        <v>-0.19260540155785533</v>
      </c>
      <c r="AQ39">
        <f t="shared" si="44"/>
        <v>-1054.5535022012998</v>
      </c>
      <c r="AR39">
        <f t="shared" si="45"/>
        <v>-1054.7461076028576</v>
      </c>
      <c r="AS39">
        <f t="shared" si="46"/>
        <v>17.73405091421359</v>
      </c>
      <c r="AT39">
        <f t="shared" si="47"/>
        <v>6.2073413048034025</v>
      </c>
      <c r="AU39">
        <f t="shared" si="48"/>
        <v>-1030.8047153838406</v>
      </c>
      <c r="AW39">
        <v>36</v>
      </c>
      <c r="AX39">
        <f>IF(Z39&gt;0, (R39*SUMPRODUCT(K39:$K$98, X39:$X$98)-K39*$AZ$3)/Z39, 0)</f>
        <v>18416.475567745409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0.13258683600000001</v>
      </c>
      <c r="Q40" s="5">
        <f t="shared" si="60"/>
        <v>50</v>
      </c>
      <c r="R40">
        <f t="shared" si="31"/>
        <v>2000000</v>
      </c>
      <c r="S40">
        <f t="shared" si="32"/>
        <v>16803.334717711816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4195.2108729697611</v>
      </c>
      <c r="AC40">
        <f t="shared" si="33"/>
        <v>3281.9571002338803</v>
      </c>
      <c r="AE40">
        <f t="shared" si="34"/>
        <v>0</v>
      </c>
      <c r="AF40">
        <f t="shared" si="35"/>
        <v>0</v>
      </c>
      <c r="AG40">
        <f t="shared" si="36"/>
        <v>-9.7657910033015138</v>
      </c>
      <c r="AH40">
        <f t="shared" si="37"/>
        <v>-60405.665997682925</v>
      </c>
      <c r="AI40">
        <f t="shared" si="38"/>
        <v>-60415.431788686226</v>
      </c>
      <c r="AJ40">
        <f t="shared" si="39"/>
        <v>913.25377273588083</v>
      </c>
      <c r="AK40">
        <f t="shared" ref="AK40:AK71" si="61">G40*SUM(AB40:AB40, AE40:AF40)</f>
        <v>293.66476110788329</v>
      </c>
      <c r="AL40">
        <f t="shared" si="40"/>
        <v>-59208.513254842466</v>
      </c>
      <c r="AN40">
        <f t="shared" si="41"/>
        <v>0</v>
      </c>
      <c r="AO40">
        <f t="shared" si="42"/>
        <v>0</v>
      </c>
      <c r="AP40">
        <f t="shared" si="43"/>
        <v>-0.14744857745822434</v>
      </c>
      <c r="AQ40">
        <f t="shared" si="44"/>
        <v>-912.03359960948239</v>
      </c>
      <c r="AR40">
        <f t="shared" si="45"/>
        <v>-912.18104818694064</v>
      </c>
      <c r="AS40">
        <f t="shared" si="46"/>
        <v>13.788741700773485</v>
      </c>
      <c r="AT40">
        <f t="shared" si="47"/>
        <v>4.4338908400075452</v>
      </c>
      <c r="AU40">
        <f t="shared" si="48"/>
        <v>-893.95841564615966</v>
      </c>
      <c r="AW40">
        <v>37</v>
      </c>
      <c r="AX40">
        <f>IF(Z40&gt;0, (R40*SUMPRODUCT(K40:$K$98, X40:$X$98)-K40*$AZ$3)/Z40, 0)</f>
        <v>16803.334717711816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0.14803979</v>
      </c>
      <c r="Q41" s="5">
        <f t="shared" si="60"/>
        <v>50</v>
      </c>
      <c r="R41">
        <f t="shared" si="31"/>
        <v>2000000</v>
      </c>
      <c r="S41">
        <f t="shared" si="32"/>
        <v>15178.547100558771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3281.9571002338803</v>
      </c>
      <c r="AC41">
        <f t="shared" si="33"/>
        <v>2496.0839733613793</v>
      </c>
      <c r="AE41">
        <f t="shared" si="34"/>
        <v>0</v>
      </c>
      <c r="AF41">
        <f t="shared" si="35"/>
        <v>0</v>
      </c>
      <c r="AG41">
        <f t="shared" si="36"/>
        <v>-8.2224074439558521</v>
      </c>
      <c r="AH41">
        <f t="shared" si="37"/>
        <v>-57829.02597250582</v>
      </c>
      <c r="AI41">
        <f t="shared" si="38"/>
        <v>-57837.248379949779</v>
      </c>
      <c r="AJ41">
        <f t="shared" si="39"/>
        <v>785.87312687250096</v>
      </c>
      <c r="AK41">
        <f t="shared" si="61"/>
        <v>229.73699701637165</v>
      </c>
      <c r="AL41">
        <f t="shared" si="40"/>
        <v>-56821.638256060905</v>
      </c>
      <c r="AN41">
        <f t="shared" si="41"/>
        <v>0</v>
      </c>
      <c r="AO41">
        <f t="shared" si="42"/>
        <v>0</v>
      </c>
      <c r="AP41">
        <f t="shared" si="43"/>
        <v>-0.1108444957508284</v>
      </c>
      <c r="AQ41">
        <f t="shared" si="44"/>
        <v>-779.58058723979514</v>
      </c>
      <c r="AR41">
        <f t="shared" si="45"/>
        <v>-779.69143173554608</v>
      </c>
      <c r="AS41">
        <f t="shared" si="46"/>
        <v>10.594185591756583</v>
      </c>
      <c r="AT41">
        <f t="shared" si="47"/>
        <v>3.0970347508512508</v>
      </c>
      <c r="AU41">
        <f t="shared" si="48"/>
        <v>-766.00021139293824</v>
      </c>
      <c r="AW41">
        <v>38</v>
      </c>
      <c r="AX41">
        <f>IF(Z41&gt;0, (R41*SUMPRODUCT(K41:$K$98, X41:$X$98)-K41*$AZ$3)/Z41, 0)</f>
        <v>15178.547100558771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0.16585403400000001</v>
      </c>
      <c r="Q42" s="5">
        <f t="shared" si="60"/>
        <v>50</v>
      </c>
      <c r="R42">
        <f t="shared" si="31"/>
        <v>2000000</v>
      </c>
      <c r="S42">
        <f t="shared" si="32"/>
        <v>13496.321129976714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2496.0839733613793</v>
      </c>
      <c r="AC42">
        <f t="shared" si="33"/>
        <v>1829.1466653510322</v>
      </c>
      <c r="AE42">
        <f t="shared" si="34"/>
        <v>0</v>
      </c>
      <c r="AF42">
        <f t="shared" si="35"/>
        <v>0</v>
      </c>
      <c r="AG42">
        <f t="shared" si="36"/>
        <v>-6.7764639257445856</v>
      </c>
      <c r="AH42">
        <f t="shared" si="37"/>
        <v>-54548.777750868285</v>
      </c>
      <c r="AI42">
        <f t="shared" si="38"/>
        <v>-54555.554214794029</v>
      </c>
      <c r="AJ42">
        <f t="shared" si="39"/>
        <v>666.93730801034712</v>
      </c>
      <c r="AK42">
        <f t="shared" si="61"/>
        <v>174.72587813529657</v>
      </c>
      <c r="AL42">
        <f t="shared" si="40"/>
        <v>-53713.891028648388</v>
      </c>
      <c r="AN42">
        <f t="shared" si="41"/>
        <v>0</v>
      </c>
      <c r="AO42">
        <f t="shared" si="42"/>
        <v>0</v>
      </c>
      <c r="AP42">
        <f t="shared" si="43"/>
        <v>-8.1564325023526202E-2</v>
      </c>
      <c r="AQ42">
        <f t="shared" si="44"/>
        <v>-656.57167024895534</v>
      </c>
      <c r="AR42">
        <f t="shared" si="45"/>
        <v>-656.65323457397881</v>
      </c>
      <c r="AS42">
        <f t="shared" si="46"/>
        <v>8.0275335273616726</v>
      </c>
      <c r="AT42">
        <f t="shared" si="47"/>
        <v>2.1030729994895445</v>
      </c>
      <c r="AU42">
        <f t="shared" si="48"/>
        <v>-646.52262804712768</v>
      </c>
      <c r="AW42">
        <v>39</v>
      </c>
      <c r="AX42">
        <f>IF(Z42&gt;0, (R42*SUMPRODUCT(K42:$K$98, X42:$X$98)-K42*$AZ$3)/Z42, 0)</f>
        <v>13496.321129976714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0.18707617900000001</v>
      </c>
      <c r="Q43" s="5">
        <f t="shared" si="60"/>
        <v>50</v>
      </c>
      <c r="R43">
        <f t="shared" si="31"/>
        <v>2000000</v>
      </c>
      <c r="S43">
        <f t="shared" si="32"/>
        <v>11699.62344547811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1829.1466653510322</v>
      </c>
      <c r="AC43">
        <f t="shared" si="33"/>
        <v>1273.1493515569407</v>
      </c>
      <c r="AE43">
        <f t="shared" si="34"/>
        <v>0</v>
      </c>
      <c r="AF43">
        <f t="shared" si="35"/>
        <v>0</v>
      </c>
      <c r="AG43">
        <f t="shared" si="36"/>
        <v>-5.4409843081275033</v>
      </c>
      <c r="AH43">
        <f t="shared" si="37"/>
        <v>-50708.599134385477</v>
      </c>
      <c r="AI43">
        <f t="shared" si="38"/>
        <v>-50714.040118693607</v>
      </c>
      <c r="AJ43">
        <f t="shared" si="39"/>
        <v>555.9973137940915</v>
      </c>
      <c r="AK43">
        <f t="shared" si="61"/>
        <v>128.04026657457226</v>
      </c>
      <c r="AL43">
        <f t="shared" si="40"/>
        <v>-50030.002538324945</v>
      </c>
      <c r="AN43">
        <f t="shared" si="41"/>
        <v>0</v>
      </c>
      <c r="AO43">
        <f t="shared" si="42"/>
        <v>0</v>
      </c>
      <c r="AP43">
        <f t="shared" si="43"/>
        <v>-5.8473160272478189E-2</v>
      </c>
      <c r="AQ43">
        <f t="shared" si="44"/>
        <v>-544.95508100412019</v>
      </c>
      <c r="AR43">
        <f t="shared" si="45"/>
        <v>-545.01355416439276</v>
      </c>
      <c r="AS43">
        <f t="shared" si="46"/>
        <v>5.9751909212430325</v>
      </c>
      <c r="AT43">
        <f t="shared" si="47"/>
        <v>1.3760229040841314</v>
      </c>
      <c r="AU43">
        <f t="shared" si="48"/>
        <v>-537.66234033906562</v>
      </c>
      <c r="AW43">
        <v>40</v>
      </c>
      <c r="AX43">
        <f>IF(Z43&gt;0, (R43*SUMPRODUCT(K43:$K$98, X43:$X$98)-K43*$AZ$3)/Z43, 0)</f>
        <v>11699.62344547811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0.21155222800000001</v>
      </c>
      <c r="Q44" s="5">
        <f t="shared" si="60"/>
        <v>50</v>
      </c>
      <c r="R44">
        <f t="shared" si="31"/>
        <v>2000000</v>
      </c>
      <c r="S44">
        <f t="shared" si="32"/>
        <v>9656.3396606470778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1273.1493515569407</v>
      </c>
      <c r="AC44">
        <f t="shared" si="33"/>
        <v>817.99280310180598</v>
      </c>
      <c r="AE44">
        <f t="shared" si="34"/>
        <v>0</v>
      </c>
      <c r="AF44">
        <f t="shared" si="35"/>
        <v>0</v>
      </c>
      <c r="AG44">
        <f t="shared" si="36"/>
        <v>-4.2355221121488169</v>
      </c>
      <c r="AH44">
        <f t="shared" si="37"/>
        <v>-46042.094115896478</v>
      </c>
      <c r="AI44">
        <f t="shared" si="38"/>
        <v>-46046.329638008625</v>
      </c>
      <c r="AJ44">
        <f t="shared" si="39"/>
        <v>455.15654845513473</v>
      </c>
      <c r="AK44">
        <f t="shared" si="61"/>
        <v>89.120454608985852</v>
      </c>
      <c r="AL44">
        <f t="shared" si="40"/>
        <v>-45502.052634944506</v>
      </c>
      <c r="AN44">
        <f t="shared" si="41"/>
        <v>0</v>
      </c>
      <c r="AO44">
        <f t="shared" si="42"/>
        <v>0</v>
      </c>
      <c r="AP44">
        <f t="shared" si="43"/>
        <v>-4.0641340478490683E-2</v>
      </c>
      <c r="AQ44">
        <f t="shared" si="44"/>
        <v>-441.7902619229946</v>
      </c>
      <c r="AR44">
        <f t="shared" si="45"/>
        <v>-441.83090326347309</v>
      </c>
      <c r="AS44">
        <f t="shared" si="46"/>
        <v>4.3673888996402983</v>
      </c>
      <c r="AT44">
        <f t="shared" si="47"/>
        <v>0.85514244606885637</v>
      </c>
      <c r="AU44">
        <f t="shared" si="48"/>
        <v>-436.60837191776392</v>
      </c>
      <c r="AW44">
        <v>41</v>
      </c>
      <c r="AX44">
        <f>IF(Z44&gt;0, (R44*SUMPRODUCT(K44:$K$98, X44:$X$98)-K44*$AZ$3)/Z44, 0)</f>
        <v>9656.3396606470778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0.23965956799999999</v>
      </c>
      <c r="Q45" s="5">
        <f t="shared" si="60"/>
        <v>50</v>
      </c>
      <c r="R45">
        <f t="shared" si="31"/>
        <v>2000000</v>
      </c>
      <c r="S45">
        <f t="shared" si="32"/>
        <v>7180.110334133602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817.99280310180598</v>
      </c>
      <c r="AC45">
        <f t="shared" si="33"/>
        <v>456.37980238326315</v>
      </c>
      <c r="AE45">
        <f t="shared" si="34"/>
        <v>0</v>
      </c>
      <c r="AF45">
        <f t="shared" si="35"/>
        <v>0</v>
      </c>
      <c r="AG45">
        <f t="shared" si="36"/>
        <v>-3.1780834913752956</v>
      </c>
      <c r="AH45">
        <f t="shared" si="37"/>
        <v>-40603.335986081322</v>
      </c>
      <c r="AI45">
        <f t="shared" si="38"/>
        <v>-40606.514069572695</v>
      </c>
      <c r="AJ45">
        <f t="shared" si="39"/>
        <v>361.61300071854282</v>
      </c>
      <c r="AK45">
        <f t="shared" si="61"/>
        <v>57.259496217126426</v>
      </c>
      <c r="AL45">
        <f t="shared" si="40"/>
        <v>-40187.641572637025</v>
      </c>
      <c r="AN45">
        <f t="shared" si="41"/>
        <v>0</v>
      </c>
      <c r="AO45">
        <f t="shared" si="42"/>
        <v>0</v>
      </c>
      <c r="AP45">
        <f t="shared" si="43"/>
        <v>-2.7227536581865875E-2</v>
      </c>
      <c r="AQ45">
        <f t="shared" si="44"/>
        <v>-347.86021792914244</v>
      </c>
      <c r="AR45">
        <f t="shared" si="45"/>
        <v>-347.88744546572428</v>
      </c>
      <c r="AS45">
        <f t="shared" si="46"/>
        <v>3.0980404486735789</v>
      </c>
      <c r="AT45">
        <f t="shared" si="47"/>
        <v>0.4905582349053888</v>
      </c>
      <c r="AU45">
        <f t="shared" si="48"/>
        <v>-344.29884678214535</v>
      </c>
      <c r="AW45">
        <v>42</v>
      </c>
      <c r="AX45">
        <f>IF(Z45&gt;0, (R45*SUMPRODUCT(K45:$K$98, X45:$X$98)-K45*$AZ$3)/Z45, 0)</f>
        <v>7180.110334133602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0.27212731099999998</v>
      </c>
      <c r="Q46" s="5">
        <f t="shared" si="60"/>
        <v>50</v>
      </c>
      <c r="R46">
        <f t="shared" si="31"/>
        <v>2000000</v>
      </c>
      <c r="S46">
        <f t="shared" si="32"/>
        <v>3947.175860507642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456.37980238326315</v>
      </c>
      <c r="AC46">
        <f t="shared" si="33"/>
        <v>180.10642481523837</v>
      </c>
      <c r="AE46">
        <f t="shared" si="34"/>
        <v>0</v>
      </c>
      <c r="AF46">
        <f t="shared" si="35"/>
        <v>0</v>
      </c>
      <c r="AG46">
        <f t="shared" si="36"/>
        <v>-2.2814593418200917</v>
      </c>
      <c r="AH46">
        <f t="shared" si="37"/>
        <v>-34593.732585658028</v>
      </c>
      <c r="AI46">
        <f t="shared" si="38"/>
        <v>-34596.014044999851</v>
      </c>
      <c r="AJ46">
        <f t="shared" si="39"/>
        <v>276.27337756802478</v>
      </c>
      <c r="AK46">
        <f t="shared" si="61"/>
        <v>31.946586166828425</v>
      </c>
      <c r="AL46">
        <f t="shared" si="40"/>
        <v>-34287.794081264998</v>
      </c>
      <c r="AN46">
        <f t="shared" si="41"/>
        <v>0</v>
      </c>
      <c r="AO46">
        <f t="shared" si="42"/>
        <v>0</v>
      </c>
      <c r="AP46">
        <f t="shared" si="43"/>
        <v>-1.7451700804348144E-2</v>
      </c>
      <c r="AQ46">
        <f t="shared" si="44"/>
        <v>-264.61986839918893</v>
      </c>
      <c r="AR46">
        <f t="shared" si="45"/>
        <v>-264.6373200999933</v>
      </c>
      <c r="AS46">
        <f t="shared" si="46"/>
        <v>2.1133141569279297</v>
      </c>
      <c r="AT46">
        <f t="shared" si="47"/>
        <v>0.24437089598056982</v>
      </c>
      <c r="AU46">
        <f t="shared" si="48"/>
        <v>-262.27963504708481</v>
      </c>
      <c r="AW46">
        <v>43</v>
      </c>
      <c r="AX46">
        <f>IF(Z46&gt;0, (R46*SUMPRODUCT(K46:$K$98, X46:$X$98)-K46*$AZ$3)/Z46, 0)</f>
        <v>3947.175860507642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0.30842977500000002</v>
      </c>
      <c r="Q47" s="5">
        <f t="shared" si="60"/>
        <v>50</v>
      </c>
      <c r="R47">
        <f t="shared" si="31"/>
        <v>2000000</v>
      </c>
      <c r="S47">
        <f t="shared" si="32"/>
        <v>-662.28154962403585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180.10642481523837</v>
      </c>
      <c r="AC47">
        <f t="shared" si="33"/>
        <v>-20.596621832952565</v>
      </c>
      <c r="AE47">
        <f t="shared" si="34"/>
        <v>0</v>
      </c>
      <c r="AF47">
        <f t="shared" si="35"/>
        <v>0</v>
      </c>
      <c r="AG47">
        <f t="shared" si="36"/>
        <v>-1.5549747569326717</v>
      </c>
      <c r="AH47">
        <f t="shared" si="37"/>
        <v>-28146.799658768759</v>
      </c>
      <c r="AI47">
        <f t="shared" si="38"/>
        <v>-28148.354633525691</v>
      </c>
      <c r="AJ47">
        <f t="shared" si="39"/>
        <v>200.70304664819093</v>
      </c>
      <c r="AK47">
        <f t="shared" si="61"/>
        <v>12.607449737066688</v>
      </c>
      <c r="AL47">
        <f t="shared" si="40"/>
        <v>-27935.04413714043</v>
      </c>
      <c r="AN47">
        <f t="shared" si="41"/>
        <v>0</v>
      </c>
      <c r="AO47">
        <f t="shared" si="42"/>
        <v>0</v>
      </c>
      <c r="AP47">
        <f t="shared" si="43"/>
        <v>-1.062014253915379E-2</v>
      </c>
      <c r="AQ47">
        <f t="shared" si="44"/>
        <v>-192.23657687330061</v>
      </c>
      <c r="AR47">
        <f t="shared" si="45"/>
        <v>-192.24719701583973</v>
      </c>
      <c r="AS47">
        <f t="shared" si="46"/>
        <v>1.3707585630848351</v>
      </c>
      <c r="AT47">
        <f t="shared" si="47"/>
        <v>8.6106165174655996E-2</v>
      </c>
      <c r="AU47">
        <f t="shared" si="48"/>
        <v>-190.79033228758024</v>
      </c>
      <c r="AW47">
        <v>44</v>
      </c>
      <c r="AX47">
        <f>IF(Z47&gt;0, (R47*SUMPRODUCT(K47:$K$98, X47:$X$98)-K47*$AZ$3)/Z47, 0)</f>
        <v>-662.28154962403585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0.34883407700000002</v>
      </c>
      <c r="Q48" s="5">
        <f t="shared" si="60"/>
        <v>50</v>
      </c>
      <c r="R48">
        <f t="shared" si="31"/>
        <v>2000000</v>
      </c>
      <c r="S48">
        <f t="shared" si="32"/>
        <v>-7811.6902636523628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-20.596621832952565</v>
      </c>
      <c r="AC48">
        <f t="shared" si="33"/>
        <v>-155.76460785714778</v>
      </c>
      <c r="AE48">
        <f t="shared" si="34"/>
        <v>0</v>
      </c>
      <c r="AF48">
        <f t="shared" si="35"/>
        <v>0</v>
      </c>
      <c r="AG48">
        <f t="shared" si="36"/>
        <v>-0.99699682527043709</v>
      </c>
      <c r="AH48">
        <f t="shared" si="37"/>
        <v>-21697.127363716318</v>
      </c>
      <c r="AI48">
        <f t="shared" si="38"/>
        <v>-21698.124360541588</v>
      </c>
      <c r="AJ48">
        <f t="shared" si="39"/>
        <v>135.16798602419522</v>
      </c>
      <c r="AK48">
        <f t="shared" si="61"/>
        <v>-1.4417635283066796</v>
      </c>
      <c r="AL48">
        <f t="shared" si="40"/>
        <v>-21564.398138045697</v>
      </c>
      <c r="AN48">
        <f t="shared" si="41"/>
        <v>0</v>
      </c>
      <c r="AO48">
        <f t="shared" si="42"/>
        <v>0</v>
      </c>
      <c r="AP48">
        <f t="shared" si="43"/>
        <v>-6.07970847634652E-3</v>
      </c>
      <c r="AQ48">
        <f t="shared" si="44"/>
        <v>-132.30955786621959</v>
      </c>
      <c r="AR48">
        <f t="shared" si="45"/>
        <v>-132.31563757469593</v>
      </c>
      <c r="AS48">
        <f t="shared" si="46"/>
        <v>0.82425733917365063</v>
      </c>
      <c r="AT48">
        <f t="shared" si="47"/>
        <v>-8.7919055725736422E-3</v>
      </c>
      <c r="AU48">
        <f t="shared" si="48"/>
        <v>-131.50017214109485</v>
      </c>
      <c r="AW48">
        <v>45</v>
      </c>
      <c r="AX48">
        <f>IF(Z48&gt;0, (R48*SUMPRODUCT(K48:$K$98, X48:$X$98)-K48*$AZ$3)/Z48, 0)</f>
        <v>-7811.6902636523628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0.39293336200000001</v>
      </c>
      <c r="Q49" s="5">
        <f t="shared" si="60"/>
        <v>50</v>
      </c>
      <c r="R49">
        <f t="shared" si="31"/>
        <v>2000000</v>
      </c>
      <c r="S49">
        <f t="shared" si="32"/>
        <v>-19916.899525792029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-155.76460785714778</v>
      </c>
      <c r="AC49">
        <f t="shared" si="33"/>
        <v>-237.12006675095193</v>
      </c>
      <c r="AE49">
        <f t="shared" si="34"/>
        <v>0</v>
      </c>
      <c r="AF49">
        <f t="shared" si="35"/>
        <v>0</v>
      </c>
      <c r="AG49">
        <f t="shared" si="36"/>
        <v>-0.59527354256089338</v>
      </c>
      <c r="AH49">
        <f t="shared" si="37"/>
        <v>-15670.132578273575</v>
      </c>
      <c r="AI49">
        <f t="shared" si="38"/>
        <v>-15670.727851816137</v>
      </c>
      <c r="AJ49">
        <f t="shared" si="39"/>
        <v>81.355458893804155</v>
      </c>
      <c r="AK49">
        <f t="shared" si="61"/>
        <v>-10.903522550000346</v>
      </c>
      <c r="AL49">
        <f t="shared" si="40"/>
        <v>-15600.275915472334</v>
      </c>
      <c r="AN49">
        <f t="shared" si="41"/>
        <v>0</v>
      </c>
      <c r="AO49">
        <f t="shared" si="42"/>
        <v>0</v>
      </c>
      <c r="AP49">
        <f t="shared" si="43"/>
        <v>-3.2410634821359993E-3</v>
      </c>
      <c r="AQ49">
        <f t="shared" si="44"/>
        <v>-85.318581842526257</v>
      </c>
      <c r="AR49">
        <f t="shared" si="45"/>
        <v>-85.321822906008393</v>
      </c>
      <c r="AS49">
        <f t="shared" si="46"/>
        <v>0.44295300906331164</v>
      </c>
      <c r="AT49">
        <f t="shared" si="47"/>
        <v>-5.9365999388151063E-2</v>
      </c>
      <c r="AU49">
        <f t="shared" si="48"/>
        <v>-84.938235896333239</v>
      </c>
      <c r="AW49">
        <v>46</v>
      </c>
      <c r="AX49">
        <f>IF(Z49&gt;0, (R49*SUMPRODUCT(K49:$K$98, X49:$X$98)-K49*$AZ$3)/Z49, 0)</f>
        <v>-19916.899525792029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0.441408258</v>
      </c>
      <c r="Q50" s="5">
        <f t="shared" si="60"/>
        <v>50</v>
      </c>
      <c r="R50">
        <f t="shared" si="31"/>
        <v>2000000</v>
      </c>
      <c r="S50">
        <f t="shared" si="32"/>
        <v>-42402.941926903237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-237.12006675095193</v>
      </c>
      <c r="AC50">
        <f t="shared" si="33"/>
        <v>-276.94391736810735</v>
      </c>
      <c r="AE50">
        <f t="shared" si="34"/>
        <v>0</v>
      </c>
      <c r="AF50">
        <f t="shared" si="35"/>
        <v>0</v>
      </c>
      <c r="AG50">
        <f t="shared" si="36"/>
        <v>-0.32656214967999159</v>
      </c>
      <c r="AH50">
        <f t="shared" si="37"/>
        <v>-10510.346298211711</v>
      </c>
      <c r="AI50">
        <f t="shared" si="38"/>
        <v>-10510.67286036139</v>
      </c>
      <c r="AJ50">
        <f t="shared" si="39"/>
        <v>39.823850617155415</v>
      </c>
      <c r="AK50">
        <f t="shared" si="61"/>
        <v>-16.598404672566637</v>
      </c>
      <c r="AL50">
        <f t="shared" si="40"/>
        <v>-10487.447414416802</v>
      </c>
      <c r="AN50">
        <f t="shared" si="41"/>
        <v>0</v>
      </c>
      <c r="AO50">
        <f t="shared" si="42"/>
        <v>0</v>
      </c>
      <c r="AP50">
        <f t="shared" si="43"/>
        <v>-1.5875184478549762E-3</v>
      </c>
      <c r="AQ50">
        <f t="shared" si="44"/>
        <v>-51.094006632752333</v>
      </c>
      <c r="AR50">
        <f t="shared" si="45"/>
        <v>-51.095594151200181</v>
      </c>
      <c r="AS50">
        <f t="shared" si="46"/>
        <v>0.19359591300249376</v>
      </c>
      <c r="AT50">
        <f t="shared" si="47"/>
        <v>-8.0689919663020429E-2</v>
      </c>
      <c r="AU50">
        <f t="shared" si="48"/>
        <v>-50.982688157860707</v>
      </c>
      <c r="AW50">
        <v>47</v>
      </c>
      <c r="AX50">
        <f>IF(Z50&gt;0, (R50*SUMPRODUCT(K50:$K$98, X50:$X$98)-K50*$AZ$3)/Z50, 0)</f>
        <v>-42402.941926903237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0.49593942699999999</v>
      </c>
      <c r="Q51" s="5">
        <f t="shared" si="60"/>
        <v>50</v>
      </c>
      <c r="R51">
        <f t="shared" si="31"/>
        <v>2000000</v>
      </c>
      <c r="S51">
        <f t="shared" si="32"/>
        <v>-89071.211969777185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-276.94391736810735</v>
      </c>
      <c r="AC51">
        <f t="shared" si="33"/>
        <v>-287.41762826392142</v>
      </c>
      <c r="AE51">
        <f t="shared" si="34"/>
        <v>0</v>
      </c>
      <c r="AF51">
        <f t="shared" si="35"/>
        <v>0</v>
      </c>
      <c r="AG51">
        <f t="shared" si="36"/>
        <v>-0.16134148279100843</v>
      </c>
      <c r="AH51">
        <f t="shared" si="37"/>
        <v>-6478.2018156873301</v>
      </c>
      <c r="AI51">
        <f t="shared" si="38"/>
        <v>-6478.3631571701208</v>
      </c>
      <c r="AJ51">
        <f t="shared" si="39"/>
        <v>10.473710895814065</v>
      </c>
      <c r="AK51">
        <f t="shared" si="61"/>
        <v>-19.386074215767515</v>
      </c>
      <c r="AL51">
        <f t="shared" si="40"/>
        <v>-6487.2755204900741</v>
      </c>
      <c r="AN51">
        <f t="shared" si="41"/>
        <v>0</v>
      </c>
      <c r="AO51">
        <f t="shared" si="42"/>
        <v>0</v>
      </c>
      <c r="AP51">
        <f t="shared" si="43"/>
        <v>-7.002948874958038E-4</v>
      </c>
      <c r="AQ51">
        <f t="shared" si="44"/>
        <v>-28.118321049325935</v>
      </c>
      <c r="AR51">
        <f t="shared" si="45"/>
        <v>-28.119021344213429</v>
      </c>
      <c r="AS51">
        <f t="shared" si="46"/>
        <v>4.5460634590476487E-2</v>
      </c>
      <c r="AT51">
        <f t="shared" si="47"/>
        <v>-8.4144315690352661E-2</v>
      </c>
      <c r="AU51">
        <f t="shared" si="48"/>
        <v>-28.157705025313305</v>
      </c>
      <c r="AW51">
        <v>48</v>
      </c>
      <c r="AX51">
        <f>IF(Z51&gt;0, (R51*SUMPRODUCT(K51:$K$98, X51:$X$98)-K51*$AZ$3)/Z51, 0)</f>
        <v>-89071.211969777185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0.55722270799999996</v>
      </c>
      <c r="Q52" s="5">
        <f t="shared" si="60"/>
        <v>50</v>
      </c>
      <c r="R52">
        <f t="shared" si="31"/>
        <v>2000000</v>
      </c>
      <c r="S52">
        <f t="shared" si="32"/>
        <v>-199977.16294261086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-287.41762826392142</v>
      </c>
      <c r="AC52">
        <f t="shared" si="33"/>
        <v>-279.26782811955252</v>
      </c>
      <c r="AE52">
        <f t="shared" si="34"/>
        <v>0</v>
      </c>
      <c r="AF52">
        <f t="shared" si="35"/>
        <v>0</v>
      </c>
      <c r="AG52">
        <f t="shared" si="36"/>
        <v>-6.9824930009557237E-2</v>
      </c>
      <c r="AH52">
        <f t="shared" si="37"/>
        <v>-3596.1255181416445</v>
      </c>
      <c r="AI52">
        <f t="shared" si="38"/>
        <v>-3596.195343071654</v>
      </c>
      <c r="AJ52">
        <f t="shared" si="39"/>
        <v>-8.1498001443688963</v>
      </c>
      <c r="AK52">
        <f t="shared" si="61"/>
        <v>-20.119233978474501</v>
      </c>
      <c r="AL52">
        <f t="shared" si="40"/>
        <v>-3624.464377194497</v>
      </c>
      <c r="AN52">
        <f t="shared" si="41"/>
        <v>0</v>
      </c>
      <c r="AO52">
        <f t="shared" si="42"/>
        <v>0</v>
      </c>
      <c r="AP52">
        <f t="shared" si="43"/>
        <v>-2.7059975447489164E-4</v>
      </c>
      <c r="AQ52">
        <f t="shared" si="44"/>
        <v>-13.936436200320253</v>
      </c>
      <c r="AR52">
        <f t="shared" si="45"/>
        <v>-13.936706800074727</v>
      </c>
      <c r="AS52">
        <f t="shared" si="46"/>
        <v>-3.1583761240917912E-2</v>
      </c>
      <c r="AT52">
        <f t="shared" si="47"/>
        <v>-7.7970142956862512E-2</v>
      </c>
      <c r="AU52">
        <f t="shared" si="48"/>
        <v>-14.046260704272505</v>
      </c>
      <c r="AW52">
        <v>49</v>
      </c>
      <c r="AX52">
        <f>IF(Z52&gt;0, (R52*SUMPRODUCT(K52:$K$98, X52:$X$98)-K52*$AZ$3)/Z52, 0)</f>
        <v>-199977.16294261086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0.62633703200000002</v>
      </c>
      <c r="Q53" s="5">
        <f t="shared" si="60"/>
        <v>50</v>
      </c>
      <c r="R53">
        <f t="shared" si="31"/>
        <v>2000000</v>
      </c>
      <c r="S53">
        <f t="shared" si="32"/>
        <v>-513575.92766233493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-279.26782811955252</v>
      </c>
      <c r="AC53">
        <f t="shared" si="33"/>
        <v>-260.82201325407379</v>
      </c>
      <c r="AE53">
        <f t="shared" si="34"/>
        <v>0</v>
      </c>
      <c r="AF53">
        <f t="shared" si="35"/>
        <v>0</v>
      </c>
      <c r="AG53">
        <f t="shared" si="36"/>
        <v>-2.5392741287667851E-2</v>
      </c>
      <c r="AH53">
        <f t="shared" si="37"/>
        <v>-1749.3575768717526</v>
      </c>
      <c r="AI53">
        <f t="shared" si="38"/>
        <v>-1749.3829696130404</v>
      </c>
      <c r="AJ53">
        <f t="shared" si="39"/>
        <v>-18.445814865478724</v>
      </c>
      <c r="AK53">
        <f t="shared" si="61"/>
        <v>-19.548747968368676</v>
      </c>
      <c r="AL53">
        <f t="shared" si="40"/>
        <v>-1787.3775324468877</v>
      </c>
      <c r="AN53">
        <f t="shared" si="41"/>
        <v>0</v>
      </c>
      <c r="AO53">
        <f t="shared" si="42"/>
        <v>0</v>
      </c>
      <c r="AP53">
        <f t="shared" si="43"/>
        <v>-8.78634909396521E-5</v>
      </c>
      <c r="AQ53">
        <f t="shared" si="44"/>
        <v>-6.0530945384904404</v>
      </c>
      <c r="AR53">
        <f t="shared" si="45"/>
        <v>-6.0531824019813811</v>
      </c>
      <c r="AS53">
        <f t="shared" si="46"/>
        <v>-6.382586538990967E-2</v>
      </c>
      <c r="AT53">
        <f t="shared" si="47"/>
        <v>-6.7642213991069858E-2</v>
      </c>
      <c r="AU53">
        <f t="shared" si="48"/>
        <v>-6.1846504813623602</v>
      </c>
      <c r="AW53">
        <v>50</v>
      </c>
      <c r="AX53">
        <f>IF(Z53&gt;0, (R53*SUMPRODUCT(K53:$K$98, X53:$X$98)-K53*$AZ$3)/Z53, 0)</f>
        <v>-513575.92766233493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0.70099715600000001</v>
      </c>
      <c r="Q54" s="5">
        <f t="shared" si="60"/>
        <v>50</v>
      </c>
      <c r="R54">
        <f t="shared" si="31"/>
        <v>2000000</v>
      </c>
      <c r="S54">
        <f t="shared" si="32"/>
        <v>-1621312.0496182183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-260.82201325407379</v>
      </c>
      <c r="AC54">
        <f t="shared" si="33"/>
        <v>-237.96238362667219</v>
      </c>
      <c r="AE54">
        <f t="shared" si="34"/>
        <v>0</v>
      </c>
      <c r="AF54">
        <f t="shared" si="35"/>
        <v>0</v>
      </c>
      <c r="AG54">
        <f t="shared" si="36"/>
        <v>-7.33857444909223E-3</v>
      </c>
      <c r="AH54">
        <f t="shared" si="37"/>
        <v>-712.00957702795779</v>
      </c>
      <c r="AI54">
        <f t="shared" si="38"/>
        <v>-712.01691560240693</v>
      </c>
      <c r="AJ54">
        <f t="shared" si="39"/>
        <v>-22.859629627401603</v>
      </c>
      <c r="AK54">
        <f t="shared" si="61"/>
        <v>-18.257540927785168</v>
      </c>
      <c r="AL54">
        <f t="shared" si="40"/>
        <v>-753.13408615759363</v>
      </c>
      <c r="AN54">
        <f t="shared" si="41"/>
        <v>0</v>
      </c>
      <c r="AO54">
        <f t="shared" si="42"/>
        <v>0</v>
      </c>
      <c r="AP54">
        <f t="shared" si="43"/>
        <v>-2.2672141754756861E-5</v>
      </c>
      <c r="AQ54">
        <f t="shared" si="44"/>
        <v>-2.1997163308902818</v>
      </c>
      <c r="AR54">
        <f t="shared" si="45"/>
        <v>-2.199739003032037</v>
      </c>
      <c r="AS54">
        <f t="shared" si="46"/>
        <v>-7.0623629557617806E-2</v>
      </c>
      <c r="AT54">
        <f t="shared" si="47"/>
        <v>-5.640571733372874E-2</v>
      </c>
      <c r="AU54">
        <f t="shared" si="48"/>
        <v>-2.3267683499233831</v>
      </c>
      <c r="AW54">
        <v>51</v>
      </c>
      <c r="AX54">
        <f>IF(Z54&gt;0, (R54*SUMPRODUCT(K54:$K$98, X54:$X$98)-K54*$AZ$3)/Z54, 0)</f>
        <v>-1621312.0496182183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0.77900909500000004</v>
      </c>
      <c r="Q55" s="5">
        <f t="shared" si="60"/>
        <v>50</v>
      </c>
      <c r="R55">
        <f t="shared" si="31"/>
        <v>2000000</v>
      </c>
      <c r="S55">
        <f t="shared" si="32"/>
        <v>-6921692.6996420994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-237.96238362667219</v>
      </c>
      <c r="AC55">
        <f t="shared" si="33"/>
        <v>-214.34716766658755</v>
      </c>
      <c r="AE55">
        <f t="shared" si="34"/>
        <v>0</v>
      </c>
      <c r="AF55">
        <f t="shared" si="35"/>
        <v>0</v>
      </c>
      <c r="AG55">
        <f t="shared" si="36"/>
        <v>-1.5483724644238454E-3</v>
      </c>
      <c r="AH55">
        <f t="shared" si="37"/>
        <v>-228.67264960709846</v>
      </c>
      <c r="AI55">
        <f t="shared" si="38"/>
        <v>-228.67419797956288</v>
      </c>
      <c r="AJ55">
        <f t="shared" si="39"/>
        <v>-23.61521596008464</v>
      </c>
      <c r="AK55">
        <f t="shared" si="61"/>
        <v>-16.657366853867057</v>
      </c>
      <c r="AL55">
        <f t="shared" si="40"/>
        <v>-268.94678079351456</v>
      </c>
      <c r="AN55">
        <f t="shared" si="41"/>
        <v>0</v>
      </c>
      <c r="AO55">
        <f t="shared" si="42"/>
        <v>0</v>
      </c>
      <c r="AP55">
        <f t="shared" si="43"/>
        <v>-4.2710854527896751E-6</v>
      </c>
      <c r="AQ55">
        <f t="shared" si="44"/>
        <v>-0.63077873678874474</v>
      </c>
      <c r="AR55">
        <f t="shared" si="45"/>
        <v>-0.6307830078741975</v>
      </c>
      <c r="AS55">
        <f t="shared" si="46"/>
        <v>-6.5141048209698932E-2</v>
      </c>
      <c r="AT55">
        <f t="shared" si="47"/>
        <v>-4.5948270772049542E-2</v>
      </c>
      <c r="AU55">
        <f t="shared" si="48"/>
        <v>-0.74187232685594595</v>
      </c>
      <c r="AW55">
        <v>52</v>
      </c>
      <c r="AX55">
        <f>IF(Z55&gt;0, (R55*SUMPRODUCT(K55:$K$98, X55:$X$98)-K55*$AZ$3)/Z55, 0)</f>
        <v>-6921692.6996420994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0.78135831499999997</v>
      </c>
      <c r="Q56" s="5">
        <f t="shared" si="60"/>
        <v>50</v>
      </c>
      <c r="R56">
        <f t="shared" si="31"/>
        <v>2000000</v>
      </c>
      <c r="S56">
        <f t="shared" si="32"/>
        <v>-29705294.138720315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-214.34716766658755</v>
      </c>
      <c r="AC56">
        <f t="shared" si="33"/>
        <v>-191.9288997150058</v>
      </c>
      <c r="AE56">
        <f t="shared" si="34"/>
        <v>0</v>
      </c>
      <c r="AF56">
        <f t="shared" si="35"/>
        <v>0</v>
      </c>
      <c r="AG56">
        <f t="shared" si="36"/>
        <v>-3.2305503998499366E-4</v>
      </c>
      <c r="AH56">
        <f t="shared" si="37"/>
        <v>-48.39334799178453</v>
      </c>
      <c r="AI56">
        <f t="shared" si="38"/>
        <v>-48.393671046824515</v>
      </c>
      <c r="AJ56">
        <f t="shared" si="39"/>
        <v>-22.418267951581754</v>
      </c>
      <c r="AK56">
        <f t="shared" si="61"/>
        <v>-15.00430173666113</v>
      </c>
      <c r="AL56">
        <f t="shared" si="40"/>
        <v>-85.81624073506741</v>
      </c>
      <c r="AN56">
        <f t="shared" si="41"/>
        <v>0</v>
      </c>
      <c r="AO56">
        <f t="shared" si="42"/>
        <v>0</v>
      </c>
      <c r="AP56">
        <f t="shared" si="43"/>
        <v>-7.9564863004377293E-7</v>
      </c>
      <c r="AQ56">
        <f t="shared" si="44"/>
        <v>-0.11918743330759829</v>
      </c>
      <c r="AR56">
        <f t="shared" si="45"/>
        <v>-0.11918822895622834</v>
      </c>
      <c r="AS56">
        <f t="shared" si="46"/>
        <v>-5.5213700378916229E-2</v>
      </c>
      <c r="AT56">
        <f t="shared" si="47"/>
        <v>-3.6953926247652334E-2</v>
      </c>
      <c r="AU56">
        <f t="shared" si="48"/>
        <v>-0.21135585558279693</v>
      </c>
      <c r="AW56">
        <v>53</v>
      </c>
      <c r="AX56">
        <f>IF(Z56&gt;0, (R56*SUMPRODUCT(K56:$K$98, X56:$X$98)-K56*$AZ$3)/Z56, 0)</f>
        <v>-29705294.138720315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0.78389590600000003</v>
      </c>
      <c r="Q57" s="5">
        <f t="shared" si="60"/>
        <v>50</v>
      </c>
      <c r="R57">
        <f t="shared" si="31"/>
        <v>2000000</v>
      </c>
      <c r="S57">
        <f t="shared" si="32"/>
        <v>-128763098.6063671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-191.9288997150058</v>
      </c>
      <c r="AC57">
        <f t="shared" si="33"/>
        <v>-171.46858117655404</v>
      </c>
      <c r="AE57">
        <f t="shared" si="34"/>
        <v>0</v>
      </c>
      <c r="AF57">
        <f t="shared" si="35"/>
        <v>0</v>
      </c>
      <c r="AG57">
        <f t="shared" si="36"/>
        <v>-6.6582966328240889E-5</v>
      </c>
      <c r="AH57">
        <f t="shared" si="37"/>
        <v>-10.129660930276113</v>
      </c>
      <c r="AI57">
        <f t="shared" si="38"/>
        <v>-10.129727513242441</v>
      </c>
      <c r="AJ57">
        <f t="shared" si="39"/>
        <v>-20.460318538451759</v>
      </c>
      <c r="AK57">
        <f t="shared" si="61"/>
        <v>-13.435022980050407</v>
      </c>
      <c r="AL57">
        <f t="shared" si="40"/>
        <v>-44.025069031744607</v>
      </c>
      <c r="AN57">
        <f t="shared" si="41"/>
        <v>0</v>
      </c>
      <c r="AO57">
        <f t="shared" si="42"/>
        <v>0</v>
      </c>
      <c r="AP57">
        <f t="shared" si="43"/>
        <v>-1.4641646431920801E-7</v>
      </c>
      <c r="AQ57">
        <f t="shared" si="44"/>
        <v>-2.2275203703779362E-2</v>
      </c>
      <c r="AR57">
        <f t="shared" si="45"/>
        <v>-2.2275350120243682E-2</v>
      </c>
      <c r="AS57">
        <f t="shared" si="46"/>
        <v>-4.4992400676120474E-2</v>
      </c>
      <c r="AT57">
        <f t="shared" si="47"/>
        <v>-2.9543720733150172E-2</v>
      </c>
      <c r="AU57">
        <f t="shared" si="48"/>
        <v>-9.6811471529514331E-2</v>
      </c>
      <c r="AW57">
        <v>54</v>
      </c>
      <c r="AX57">
        <f>IF(Z57&gt;0, (R57*SUMPRODUCT(K57:$K$98, X57:$X$98)-K57*$AZ$3)/Z57, 0)</f>
        <v>-128763098.6063671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0.78669207100000005</v>
      </c>
      <c r="Q58" s="5">
        <f t="shared" si="60"/>
        <v>50</v>
      </c>
      <c r="R58">
        <f t="shared" si="31"/>
        <v>2000000</v>
      </c>
      <c r="S58">
        <f t="shared" si="32"/>
        <v>-565553855.34870076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-171.46858117655404</v>
      </c>
      <c r="AC58">
        <f t="shared" si="33"/>
        <v>-153.1162974769012</v>
      </c>
      <c r="AE58">
        <f t="shared" si="34"/>
        <v>0</v>
      </c>
      <c r="AF58">
        <f t="shared" si="35"/>
        <v>0</v>
      </c>
      <c r="AG58">
        <f t="shared" si="36"/>
        <v>-1.3536844990871384E-5</v>
      </c>
      <c r="AH58">
        <f t="shared" si="37"/>
        <v>-2.0952116669634839</v>
      </c>
      <c r="AI58">
        <f t="shared" si="38"/>
        <v>-2.0952252038084747</v>
      </c>
      <c r="AJ58">
        <f t="shared" si="39"/>
        <v>-18.352283699652844</v>
      </c>
      <c r="AK58">
        <f t="shared" si="61"/>
        <v>-12.002800682358783</v>
      </c>
      <c r="AL58">
        <f t="shared" si="40"/>
        <v>-32.450309585820101</v>
      </c>
      <c r="AN58">
        <f t="shared" si="41"/>
        <v>0</v>
      </c>
      <c r="AO58">
        <f t="shared" si="42"/>
        <v>0</v>
      </c>
      <c r="AP58">
        <f t="shared" si="43"/>
        <v>-2.6578239403786213E-8</v>
      </c>
      <c r="AQ58">
        <f t="shared" si="44"/>
        <v>-4.1137382694205488E-3</v>
      </c>
      <c r="AR58">
        <f t="shared" si="45"/>
        <v>-4.1137648476599516E-3</v>
      </c>
      <c r="AS58">
        <f t="shared" si="46"/>
        <v>-3.6032871034905614E-2</v>
      </c>
      <c r="AT58">
        <f t="shared" si="47"/>
        <v>-2.3566297040912263E-2</v>
      </c>
      <c r="AU58">
        <f t="shared" si="48"/>
        <v>-6.3712932923477822E-2</v>
      </c>
      <c r="AW58">
        <v>55</v>
      </c>
      <c r="AX58">
        <f>IF(Z58&gt;0, (R58*SUMPRODUCT(K58:$K$98, X58:$X$98)-K58*$AZ$3)/Z58, 0)</f>
        <v>-565553855.34870076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0.78978433000000003</v>
      </c>
      <c r="Q59" s="5">
        <f t="shared" si="60"/>
        <v>50</v>
      </c>
      <c r="R59">
        <f t="shared" si="31"/>
        <v>2000000</v>
      </c>
      <c r="S59">
        <f t="shared" si="32"/>
        <v>-2522140273.6170177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-153.1162974769012</v>
      </c>
      <c r="AC59">
        <f t="shared" si="33"/>
        <v>-136.71455505145937</v>
      </c>
      <c r="AE59">
        <f t="shared" si="34"/>
        <v>0</v>
      </c>
      <c r="AF59">
        <f t="shared" si="35"/>
        <v>0</v>
      </c>
      <c r="AG59">
        <f t="shared" si="36"/>
        <v>-2.7102884895334573E-6</v>
      </c>
      <c r="AH59">
        <f t="shared" si="37"/>
        <v>-0.42764752205716855</v>
      </c>
      <c r="AI59">
        <f t="shared" si="38"/>
        <v>-0.42765023234565808</v>
      </c>
      <c r="AJ59">
        <f t="shared" si="39"/>
        <v>-16.401742425441824</v>
      </c>
      <c r="AK59">
        <f t="shared" si="61"/>
        <v>-10.718140823383084</v>
      </c>
      <c r="AL59">
        <f t="shared" si="40"/>
        <v>-27.547533481170568</v>
      </c>
      <c r="AN59">
        <f t="shared" si="41"/>
        <v>0</v>
      </c>
      <c r="AO59">
        <f t="shared" si="42"/>
        <v>0</v>
      </c>
      <c r="AP59">
        <f t="shared" si="43"/>
        <v>-4.7512321514727283E-9</v>
      </c>
      <c r="AQ59">
        <f t="shared" si="44"/>
        <v>-7.4968132143210346E-4</v>
      </c>
      <c r="AR59">
        <f t="shared" si="45"/>
        <v>-7.4968607266425488E-4</v>
      </c>
      <c r="AS59">
        <f t="shared" si="46"/>
        <v>-2.875283802918999E-2</v>
      </c>
      <c r="AT59">
        <f t="shared" si="47"/>
        <v>-1.8789282203990062E-2</v>
      </c>
      <c r="AU59">
        <f t="shared" si="48"/>
        <v>-4.8291806305844308E-2</v>
      </c>
      <c r="AW59">
        <v>56</v>
      </c>
      <c r="AX59">
        <f>IF(Z59&gt;0, (R59*SUMPRODUCT(K59:$K$98, X59:$X$98)-K59*$AZ$3)/Z59, 0)</f>
        <v>-2522140273.6170177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0.79285550900000001</v>
      </c>
      <c r="Q60" s="5">
        <f t="shared" si="60"/>
        <v>50</v>
      </c>
      <c r="R60">
        <f t="shared" si="31"/>
        <v>2000000</v>
      </c>
      <c r="S60">
        <f t="shared" si="32"/>
        <v>-11422703078.638523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-136.71455505145937</v>
      </c>
      <c r="AC60">
        <f t="shared" si="33"/>
        <v>-122.06721887232436</v>
      </c>
      <c r="AE60">
        <f t="shared" si="34"/>
        <v>0</v>
      </c>
      <c r="AF60">
        <f t="shared" si="35"/>
        <v>0</v>
      </c>
      <c r="AG60">
        <f t="shared" si="36"/>
        <v>-5.3431844473223235E-7</v>
      </c>
      <c r="AH60">
        <f t="shared" si="37"/>
        <v>-8.595468639623563E-2</v>
      </c>
      <c r="AI60">
        <f t="shared" si="38"/>
        <v>-8.5955220714680355E-2</v>
      </c>
      <c r="AJ60">
        <f t="shared" si="39"/>
        <v>-14.64733617913501</v>
      </c>
      <c r="AK60">
        <f t="shared" si="61"/>
        <v>-9.5700188536021571</v>
      </c>
      <c r="AL60">
        <f t="shared" si="40"/>
        <v>-24.303310253451848</v>
      </c>
      <c r="AN60">
        <f t="shared" si="41"/>
        <v>0</v>
      </c>
      <c r="AO60">
        <f t="shared" si="42"/>
        <v>0</v>
      </c>
      <c r="AP60">
        <f t="shared" si="43"/>
        <v>-8.3632075368296966E-10</v>
      </c>
      <c r="AQ60">
        <f t="shared" si="44"/>
        <v>-1.345371637797527E-4</v>
      </c>
      <c r="AR60">
        <f t="shared" si="45"/>
        <v>-1.3453800010050637E-4</v>
      </c>
      <c r="AS60">
        <f t="shared" si="46"/>
        <v>-2.2926162017335758E-2</v>
      </c>
      <c r="AT60">
        <f t="shared" si="47"/>
        <v>-1.4979092448166751E-2</v>
      </c>
      <c r="AU60">
        <f t="shared" si="48"/>
        <v>-3.8039792465603017E-2</v>
      </c>
      <c r="AW60">
        <v>57</v>
      </c>
      <c r="AX60">
        <f>IF(Z60&gt;0, (R60*SUMPRODUCT(K60:$K$98, X60:$X$98)-K60*$AZ$3)/Z60, 0)</f>
        <v>-11422703078.638523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0.79617230500000002</v>
      </c>
      <c r="Q61" s="5">
        <f t="shared" si="60"/>
        <v>50</v>
      </c>
      <c r="R61">
        <f t="shared" si="31"/>
        <v>2000000</v>
      </c>
      <c r="S61">
        <f t="shared" si="32"/>
        <v>-52618141008.467911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-122.06721887232436</v>
      </c>
      <c r="AC61">
        <f t="shared" si="33"/>
        <v>-108.98870531979487</v>
      </c>
      <c r="AE61">
        <f t="shared" si="34"/>
        <v>0</v>
      </c>
      <c r="AF61">
        <f t="shared" si="35"/>
        <v>0</v>
      </c>
      <c r="AG61">
        <f t="shared" si="36"/>
        <v>-1.0356571253843344E-7</v>
      </c>
      <c r="AH61">
        <f t="shared" si="37"/>
        <v>-1.7016381909859064E-2</v>
      </c>
      <c r="AI61">
        <f t="shared" si="38"/>
        <v>-1.7016485475571601E-2</v>
      </c>
      <c r="AJ61">
        <f t="shared" si="39"/>
        <v>-13.078513552529486</v>
      </c>
      <c r="AK61">
        <f t="shared" si="61"/>
        <v>-8.5447053210627057</v>
      </c>
      <c r="AL61">
        <f t="shared" si="40"/>
        <v>-21.640235359067763</v>
      </c>
      <c r="AN61">
        <f t="shared" si="41"/>
        <v>0</v>
      </c>
      <c r="AO61">
        <f t="shared" si="42"/>
        <v>0</v>
      </c>
      <c r="AP61">
        <f t="shared" si="43"/>
        <v>-1.4473403925627918E-10</v>
      </c>
      <c r="AQ61">
        <f t="shared" si="44"/>
        <v>-2.3780550792110972E-5</v>
      </c>
      <c r="AR61">
        <f t="shared" si="45"/>
        <v>-2.3780695526150226E-5</v>
      </c>
      <c r="AS61">
        <f t="shared" si="46"/>
        <v>-1.8277343413469208E-2</v>
      </c>
      <c r="AT61">
        <f t="shared" si="47"/>
        <v>-1.1941304559779684E-2</v>
      </c>
      <c r="AU61">
        <f t="shared" si="48"/>
        <v>-3.0242428668775041E-2</v>
      </c>
      <c r="AW61">
        <v>58</v>
      </c>
      <c r="AX61">
        <f>IF(Z61&gt;0, (R61*SUMPRODUCT(K61:$K$98, X61:$X$98)-K61*$AZ$3)/Z61, 0)</f>
        <v>-52618141008.467911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0.79964768799999997</v>
      </c>
      <c r="Q62" s="5">
        <f t="shared" si="60"/>
        <v>50</v>
      </c>
      <c r="R62">
        <f t="shared" si="31"/>
        <v>2000000</v>
      </c>
      <c r="S62">
        <f t="shared" si="32"/>
        <v>-246808103052.90805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-108.98870531979487</v>
      </c>
      <c r="AC62">
        <f t="shared" si="33"/>
        <v>-97.311364734548121</v>
      </c>
      <c r="AE62">
        <f t="shared" si="34"/>
        <v>0</v>
      </c>
      <c r="AF62">
        <f t="shared" si="35"/>
        <v>0</v>
      </c>
      <c r="AG62">
        <f t="shared" si="36"/>
        <v>-1.9713972825618202E-8</v>
      </c>
      <c r="AH62">
        <f t="shared" si="37"/>
        <v>-3.3126433034972361E-3</v>
      </c>
      <c r="AI62">
        <f t="shared" si="38"/>
        <v>-3.3126630174700618E-3</v>
      </c>
      <c r="AJ62">
        <f t="shared" si="39"/>
        <v>-11.677340585246753</v>
      </c>
      <c r="AK62">
        <f t="shared" si="61"/>
        <v>-7.6292093723856418</v>
      </c>
      <c r="AL62">
        <f t="shared" si="40"/>
        <v>-19.309862620649866</v>
      </c>
      <c r="AN62">
        <f t="shared" si="41"/>
        <v>0</v>
      </c>
      <c r="AO62">
        <f t="shared" si="42"/>
        <v>0</v>
      </c>
      <c r="AP62">
        <f t="shared" si="43"/>
        <v>-2.4598624104938848E-11</v>
      </c>
      <c r="AQ62">
        <f t="shared" si="44"/>
        <v>-4.1334371380780311E-6</v>
      </c>
      <c r="AR62">
        <f t="shared" si="45"/>
        <v>-4.1334617367021357E-6</v>
      </c>
      <c r="AS62">
        <f t="shared" si="46"/>
        <v>-1.4570706480256289E-2</v>
      </c>
      <c r="AT62">
        <f t="shared" si="47"/>
        <v>-9.5195451078900345E-3</v>
      </c>
      <c r="AU62">
        <f t="shared" si="48"/>
        <v>-2.4094385049883028E-2</v>
      </c>
      <c r="AW62">
        <v>59</v>
      </c>
      <c r="AX62">
        <f>IF(Z62&gt;0, (R62*SUMPRODUCT(K62:$K$98, X62:$X$98)-K62*$AZ$3)/Z62, 0)</f>
        <v>-246808103052.90805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0.80323853099999998</v>
      </c>
      <c r="Q63" s="5">
        <f t="shared" si="60"/>
        <v>50</v>
      </c>
      <c r="R63">
        <f t="shared" si="31"/>
        <v>2000000</v>
      </c>
      <c r="S63">
        <f t="shared" si="32"/>
        <v>-1179924253304.8003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-97.311364734548121</v>
      </c>
      <c r="AC63">
        <f t="shared" si="33"/>
        <v>-86.885150684237431</v>
      </c>
      <c r="AE63">
        <f t="shared" si="34"/>
        <v>0</v>
      </c>
      <c r="AF63">
        <f t="shared" si="35"/>
        <v>0</v>
      </c>
      <c r="AG63">
        <f t="shared" si="36"/>
        <v>-3.681810524738536E-9</v>
      </c>
      <c r="AH63">
        <f t="shared" si="37"/>
        <v>-6.334009029049394E-4</v>
      </c>
      <c r="AI63">
        <f t="shared" si="38"/>
        <v>-6.3340458471546415E-4</v>
      </c>
      <c r="AJ63">
        <f t="shared" si="39"/>
        <v>-10.426214050310691</v>
      </c>
      <c r="AK63">
        <f t="shared" si="61"/>
        <v>-6.8117955314183689</v>
      </c>
      <c r="AL63">
        <f t="shared" si="40"/>
        <v>-17.238642986313774</v>
      </c>
      <c r="AN63">
        <f t="shared" si="41"/>
        <v>0</v>
      </c>
      <c r="AO63">
        <f t="shared" si="42"/>
        <v>0</v>
      </c>
      <c r="AP63">
        <f t="shared" si="43"/>
        <v>-4.1018528332296328E-12</v>
      </c>
      <c r="AQ63">
        <f t="shared" si="44"/>
        <v>-7.0566295323829541E-7</v>
      </c>
      <c r="AR63">
        <f t="shared" si="45"/>
        <v>-7.0566705509112868E-7</v>
      </c>
      <c r="AS63">
        <f t="shared" si="46"/>
        <v>-1.161569704762648E-2</v>
      </c>
      <c r="AT63">
        <f t="shared" si="47"/>
        <v>-7.5889246913143698E-3</v>
      </c>
      <c r="AU63">
        <f t="shared" si="48"/>
        <v>-1.9205327405995939E-2</v>
      </c>
      <c r="AW63">
        <v>60</v>
      </c>
      <c r="AX63">
        <f>IF(Z63&gt;0, (R63*SUMPRODUCT(K63:$K$98, X63:$X$98)-K63*$AZ$3)/Z63, 0)</f>
        <v>-1179924253304.8003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0.80709142899999997</v>
      </c>
      <c r="Q64" s="5">
        <f t="shared" si="60"/>
        <v>50</v>
      </c>
      <c r="R64">
        <f t="shared" si="31"/>
        <v>2000000</v>
      </c>
      <c r="S64">
        <f t="shared" si="32"/>
        <v>-5759729028467.8193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-86.885150684237431</v>
      </c>
      <c r="AC64">
        <f t="shared" si="33"/>
        <v>-77.576028011554129</v>
      </c>
      <c r="AE64">
        <f t="shared" si="34"/>
        <v>0</v>
      </c>
      <c r="AF64">
        <f t="shared" si="35"/>
        <v>0</v>
      </c>
      <c r="AG64">
        <f t="shared" si="36"/>
        <v>-6.7343470177268576E-10</v>
      </c>
      <c r="AH64">
        <f t="shared" si="37"/>
        <v>-1.1886230870873859E-4</v>
      </c>
      <c r="AI64">
        <f t="shared" si="38"/>
        <v>-1.1886298214344036E-4</v>
      </c>
      <c r="AJ64">
        <f t="shared" si="39"/>
        <v>-9.3091226726833014</v>
      </c>
      <c r="AK64">
        <f t="shared" si="61"/>
        <v>-6.081960547896621</v>
      </c>
      <c r="AL64">
        <f t="shared" si="40"/>
        <v>-15.391202083562066</v>
      </c>
      <c r="AN64">
        <f t="shared" si="41"/>
        <v>0</v>
      </c>
      <c r="AO64">
        <f t="shared" si="42"/>
        <v>0</v>
      </c>
      <c r="AP64">
        <f t="shared" si="43"/>
        <v>-6.6987860730208344E-13</v>
      </c>
      <c r="AQ64">
        <f t="shared" si="44"/>
        <v>-1.1823465231139297E-7</v>
      </c>
      <c r="AR64">
        <f t="shared" si="45"/>
        <v>-1.1823532219000027E-7</v>
      </c>
      <c r="AS64">
        <f t="shared" si="46"/>
        <v>-9.2599655389992968E-3</v>
      </c>
      <c r="AT64">
        <f t="shared" si="47"/>
        <v>-6.0498445517683181E-3</v>
      </c>
      <c r="AU64">
        <f t="shared" si="48"/>
        <v>-1.5309928326089805E-2</v>
      </c>
      <c r="AW64">
        <v>61</v>
      </c>
      <c r="AX64">
        <f>IF(Z64&gt;0, (R64*SUMPRODUCT(K64:$K$98, X64:$X$98)-K64*$AZ$3)/Z64, 0)</f>
        <v>-5759729028467.8193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0.81105379099999997</v>
      </c>
      <c r="Q65" s="5">
        <f t="shared" si="60"/>
        <v>50</v>
      </c>
      <c r="R65">
        <f t="shared" si="31"/>
        <v>2000000</v>
      </c>
      <c r="S65">
        <f t="shared" si="32"/>
        <v>-28738330028792.707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-77.576028011554129</v>
      </c>
      <c r="AC65">
        <f t="shared" si="33"/>
        <v>-69.26431082769389</v>
      </c>
      <c r="AE65">
        <f t="shared" si="34"/>
        <v>0</v>
      </c>
      <c r="AF65">
        <f t="shared" si="35"/>
        <v>0</v>
      </c>
      <c r="AG65">
        <f t="shared" si="36"/>
        <v>-1.2050858689126773E-10</v>
      </c>
      <c r="AH65">
        <f t="shared" si="37"/>
        <v>-2.1847670714547645E-5</v>
      </c>
      <c r="AI65">
        <f t="shared" si="38"/>
        <v>-2.1847791223134536E-5</v>
      </c>
      <c r="AJ65">
        <f t="shared" si="39"/>
        <v>-8.3117171838602388</v>
      </c>
      <c r="AK65">
        <f t="shared" si="61"/>
        <v>-5.4303219608087892</v>
      </c>
      <c r="AL65">
        <f t="shared" si="40"/>
        <v>-13.742060992460249</v>
      </c>
      <c r="AN65">
        <f t="shared" si="41"/>
        <v>0</v>
      </c>
      <c r="AO65">
        <f t="shared" si="42"/>
        <v>0</v>
      </c>
      <c r="AP65">
        <f t="shared" si="43"/>
        <v>-1.0702878327402462E-13</v>
      </c>
      <c r="AQ65">
        <f t="shared" si="44"/>
        <v>-1.9403842284362677E-8</v>
      </c>
      <c r="AR65">
        <f t="shared" si="45"/>
        <v>-1.940394931314595E-8</v>
      </c>
      <c r="AS65">
        <f t="shared" si="46"/>
        <v>-7.3819882885941077E-3</v>
      </c>
      <c r="AT65">
        <f t="shared" si="47"/>
        <v>-4.8228990750342551E-3</v>
      </c>
      <c r="AU65">
        <f t="shared" si="48"/>
        <v>-1.2204906767577675E-2</v>
      </c>
      <c r="AW65">
        <v>62</v>
      </c>
      <c r="AX65">
        <f>IF(Z65&gt;0, (R65*SUMPRODUCT(K65:$K$98, X65:$X$98)-K65*$AZ$3)/Z65, 0)</f>
        <v>-28738330028792.707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0.81525055400000002</v>
      </c>
      <c r="Q66" s="5">
        <f t="shared" si="60"/>
        <v>50</v>
      </c>
      <c r="R66">
        <f t="shared" si="31"/>
        <v>2000000</v>
      </c>
      <c r="S66">
        <f t="shared" si="32"/>
        <v>-146834361048661.34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-69.26431082769389</v>
      </c>
      <c r="AC66">
        <f t="shared" si="33"/>
        <v>-61.843134684513032</v>
      </c>
      <c r="AE66">
        <f t="shared" si="34"/>
        <v>0</v>
      </c>
      <c r="AF66">
        <f t="shared" si="35"/>
        <v>0</v>
      </c>
      <c r="AG66">
        <f t="shared" si="36"/>
        <v>-2.1058808797491901E-11</v>
      </c>
      <c r="AH66">
        <f t="shared" si="37"/>
        <v>-3.9297876889945254E-6</v>
      </c>
      <c r="AI66">
        <f t="shared" si="38"/>
        <v>-3.9298087478033232E-6</v>
      </c>
      <c r="AJ66">
        <f t="shared" si="39"/>
        <v>-7.4211761431808583</v>
      </c>
      <c r="AK66">
        <f t="shared" si="61"/>
        <v>-4.848501757938573</v>
      </c>
      <c r="AL66">
        <f t="shared" si="40"/>
        <v>-12.269681830928178</v>
      </c>
      <c r="AN66">
        <f t="shared" si="41"/>
        <v>0</v>
      </c>
      <c r="AO66">
        <f t="shared" si="42"/>
        <v>0</v>
      </c>
      <c r="AP66">
        <f t="shared" si="43"/>
        <v>-1.6699304092133813E-14</v>
      </c>
      <c r="AQ66">
        <f t="shared" si="44"/>
        <v>-3.1162598163605176E-9</v>
      </c>
      <c r="AR66">
        <f t="shared" si="45"/>
        <v>-3.1162765156646096E-9</v>
      </c>
      <c r="AS66">
        <f t="shared" si="46"/>
        <v>-5.8848759361462928E-3</v>
      </c>
      <c r="AT66">
        <f t="shared" si="47"/>
        <v>-3.8447856203863108E-3</v>
      </c>
      <c r="AU66">
        <f t="shared" si="48"/>
        <v>-9.7296646728091182E-3</v>
      </c>
      <c r="AW66">
        <v>63</v>
      </c>
      <c r="AX66">
        <f>IF(Z66&gt;0, (R66*SUMPRODUCT(K66:$K$98, X66:$X$98)-K66*$AZ$3)/Z66, 0)</f>
        <v>-146834361048661.34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0.81969331899999998</v>
      </c>
      <c r="Q67" s="5">
        <f t="shared" si="60"/>
        <v>50</v>
      </c>
      <c r="R67">
        <f t="shared" ref="R67:R89" si="62">$C$6</f>
        <v>2000000</v>
      </c>
      <c r="S67">
        <f t="shared" ref="S67:S89" si="63">AX67</f>
        <v>-769800147098289.38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-61.843134684513032</v>
      </c>
      <c r="AC67">
        <f t="shared" ref="AC67:AC89" si="64">S67*Z67</f>
        <v>-55.217084542464377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-3.5864558321144464E-12</v>
      </c>
      <c r="AH67">
        <f t="shared" ref="AH67:AH89" si="68">-X67*R67</f>
        <v>-6.9047059509610134E-7</v>
      </c>
      <c r="AI67">
        <f t="shared" ref="AI67:AI89" si="69">SUM(AE67:AH67)</f>
        <v>-6.9047418155193349E-7</v>
      </c>
      <c r="AJ67">
        <f t="shared" ref="AJ67:AJ89" si="70">AB67-AC67</f>
        <v>-6.6260501420486548</v>
      </c>
      <c r="AK67">
        <f t="shared" si="61"/>
        <v>-4.3290194279159131</v>
      </c>
      <c r="AL67">
        <f t="shared" ref="AL67:AL89" si="71">SUM(AI67:AK67)</f>
        <v>-10.955070260438749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-2.5392884419116318E-15</v>
      </c>
      <c r="AQ67">
        <f t="shared" ref="AQ67:AQ89" si="75">AH67*$K67</f>
        <v>-4.8886814272398018E-10</v>
      </c>
      <c r="AR67">
        <f t="shared" ref="AR67:AR89" si="76">AI67*$K67</f>
        <v>-4.8887068201242209E-10</v>
      </c>
      <c r="AS67">
        <f t="shared" ref="AS67:AS89" si="77">AJ67*$K67</f>
        <v>-4.6913870765031528E-3</v>
      </c>
      <c r="AT67">
        <f t="shared" ref="AT67:AT89" si="78">AK67*$K67</f>
        <v>-3.0650395579072055E-3</v>
      </c>
      <c r="AU67">
        <f t="shared" ref="AU67:AU89" si="79">AL67*$K67</f>
        <v>-7.7564271232810405E-3</v>
      </c>
      <c r="AW67">
        <v>64</v>
      </c>
      <c r="AX67">
        <f>IF(Z67&gt;0, (R67*SUMPRODUCT(K67:$K$98, X67:$X$98)-K67*$AZ$3)/Z67, 0)</f>
        <v>-769800147098289.38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0.82421808699999999</v>
      </c>
      <c r="Q68" s="5">
        <f t="shared" si="60"/>
        <v>50</v>
      </c>
      <c r="R68">
        <f t="shared" si="62"/>
        <v>2000000</v>
      </c>
      <c r="S68">
        <f t="shared" si="63"/>
        <v>-4145938163442118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-55.217084542464377</v>
      </c>
      <c r="AC68">
        <f t="shared" si="64"/>
        <v>-49.300968341913133</v>
      </c>
      <c r="AE68">
        <f t="shared" si="65"/>
        <v>0</v>
      </c>
      <c r="AF68">
        <f t="shared" si="66"/>
        <v>0</v>
      </c>
      <c r="AG68">
        <f t="shared" si="67"/>
        <v>-5.9456950873793984E-13</v>
      </c>
      <c r="AH68">
        <f t="shared" si="68"/>
        <v>-1.1824087060221448E-7</v>
      </c>
      <c r="AI68">
        <f t="shared" si="69"/>
        <v>-1.1824146517172322E-7</v>
      </c>
      <c r="AJ68">
        <f t="shared" si="70"/>
        <v>-5.9161162005512438</v>
      </c>
      <c r="AK68">
        <f t="shared" si="61"/>
        <v>-3.8651959179725068</v>
      </c>
      <c r="AL68">
        <f t="shared" si="71"/>
        <v>-9.781312236765217</v>
      </c>
      <c r="AN68">
        <f t="shared" si="72"/>
        <v>0</v>
      </c>
      <c r="AO68">
        <f t="shared" si="73"/>
        <v>0</v>
      </c>
      <c r="AP68">
        <f t="shared" si="74"/>
        <v>-3.758643710347319E-16</v>
      </c>
      <c r="AQ68">
        <f t="shared" si="75"/>
        <v>-7.4747409354771985E-11</v>
      </c>
      <c r="AR68">
        <f t="shared" si="76"/>
        <v>-7.4747785219143029E-11</v>
      </c>
      <c r="AS68">
        <f t="shared" si="77"/>
        <v>-3.7399450560601684E-3</v>
      </c>
      <c r="AT68">
        <f t="shared" si="78"/>
        <v>-2.4434307701357008E-3</v>
      </c>
      <c r="AU68">
        <f t="shared" si="79"/>
        <v>-6.1833759009436553E-3</v>
      </c>
      <c r="AW68">
        <v>65</v>
      </c>
      <c r="AX68">
        <f>IF(Z68&gt;0, (R68*SUMPRODUCT(K68:$K$98, X68:$X$98)-K68*$AZ$3)/Z68, 0)</f>
        <v>-4145938163442118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0.82894669600000004</v>
      </c>
      <c r="Q69" s="5">
        <f t="shared" ref="Q69:Q89" si="91">$C$8</f>
        <v>50</v>
      </c>
      <c r="R69">
        <f t="shared" si="62"/>
        <v>2000000</v>
      </c>
      <c r="S69">
        <f t="shared" si="63"/>
        <v>-2.298450519884284E+16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-49.300968341913133</v>
      </c>
      <c r="AC69">
        <f t="shared" si="64"/>
        <v>-44.018721733916358</v>
      </c>
      <c r="AE69">
        <f t="shared" si="65"/>
        <v>0</v>
      </c>
      <c r="AF69">
        <f t="shared" si="66"/>
        <v>0</v>
      </c>
      <c r="AG69">
        <f t="shared" si="67"/>
        <v>-9.5757383839902034E-14</v>
      </c>
      <c r="AH69">
        <f t="shared" si="68"/>
        <v>-1.9714657192426336E-8</v>
      </c>
      <c r="AI69">
        <f t="shared" si="69"/>
        <v>-1.9714752949810177E-8</v>
      </c>
      <c r="AJ69">
        <f t="shared" si="70"/>
        <v>-5.2822466079967754</v>
      </c>
      <c r="AK69">
        <f t="shared" si="61"/>
        <v>-3.4510677839339197</v>
      </c>
      <c r="AL69">
        <f t="shared" si="71"/>
        <v>-8.7333144116454484</v>
      </c>
      <c r="AN69">
        <f t="shared" si="72"/>
        <v>0</v>
      </c>
      <c r="AO69">
        <f t="shared" si="73"/>
        <v>0</v>
      </c>
      <c r="AP69">
        <f t="shared" si="74"/>
        <v>-5.4048391795558432E-17</v>
      </c>
      <c r="AQ69">
        <f t="shared" si="75"/>
        <v>-1.1127554589762826E-11</v>
      </c>
      <c r="AR69">
        <f t="shared" si="76"/>
        <v>-1.1127608638154622E-11</v>
      </c>
      <c r="AS69">
        <f t="shared" si="77"/>
        <v>-2.9814613012725489E-3</v>
      </c>
      <c r="AT69">
        <f t="shared" si="78"/>
        <v>-1.9478880501888293E-3</v>
      </c>
      <c r="AU69">
        <f t="shared" si="79"/>
        <v>-4.929349362588987E-3</v>
      </c>
      <c r="AW69">
        <v>66</v>
      </c>
      <c r="AX69">
        <f>IF(Z69&gt;0, (R69*SUMPRODUCT(K69:$K$98, X69:$X$98)-K69*$AZ$3)/Z69, 0)</f>
        <v>-2.298450519884284E+16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0.83370721699999994</v>
      </c>
      <c r="Q70" s="5">
        <f t="shared" si="91"/>
        <v>50</v>
      </c>
      <c r="R70">
        <f t="shared" si="62"/>
        <v>2000000</v>
      </c>
      <c r="S70">
        <f t="shared" si="63"/>
        <v>-1.3130407718076814E+17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-44.018721733916358</v>
      </c>
      <c r="AC70">
        <f t="shared" si="64"/>
        <v>-39.302430119577913</v>
      </c>
      <c r="AE70">
        <f t="shared" si="65"/>
        <v>0</v>
      </c>
      <c r="AF70">
        <f t="shared" si="66"/>
        <v>0</v>
      </c>
      <c r="AG70">
        <f t="shared" si="67"/>
        <v>-1.4966188013137519E-14</v>
      </c>
      <c r="AH70">
        <f t="shared" si="68"/>
        <v>-3.1933448795346202E-9</v>
      </c>
      <c r="AI70">
        <f t="shared" si="69"/>
        <v>-3.1933598457226335E-9</v>
      </c>
      <c r="AJ70">
        <f t="shared" si="70"/>
        <v>-4.716291614338445</v>
      </c>
      <c r="AK70">
        <f t="shared" si="61"/>
        <v>-3.0813105213741454</v>
      </c>
      <c r="AL70">
        <f t="shared" si="71"/>
        <v>-7.7976021389059511</v>
      </c>
      <c r="AN70">
        <f t="shared" si="72"/>
        <v>0</v>
      </c>
      <c r="AO70">
        <f t="shared" si="73"/>
        <v>0</v>
      </c>
      <c r="AP70">
        <f t="shared" si="74"/>
        <v>-7.5422978307162473E-18</v>
      </c>
      <c r="AQ70">
        <f t="shared" si="75"/>
        <v>-1.6093047966857377E-12</v>
      </c>
      <c r="AR70">
        <f t="shared" si="76"/>
        <v>-1.6093123389835685E-12</v>
      </c>
      <c r="AS70">
        <f t="shared" si="77"/>
        <v>-2.3768026955577992E-3</v>
      </c>
      <c r="AT70">
        <f t="shared" si="78"/>
        <v>-1.5528444277676347E-3</v>
      </c>
      <c r="AU70">
        <f t="shared" si="79"/>
        <v>-3.9296471249347471E-3</v>
      </c>
      <c r="AW70">
        <v>67</v>
      </c>
      <c r="AX70">
        <f>IF(Z70&gt;0, (R70*SUMPRODUCT(K70:$K$98, X70:$X$98)-K70*$AZ$3)/Z70, 0)</f>
        <v>-1.3130407718076814E+17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0.83838979800000002</v>
      </c>
      <c r="Q71" s="5">
        <f t="shared" si="91"/>
        <v>50</v>
      </c>
      <c r="R71">
        <f t="shared" si="62"/>
        <v>2000000</v>
      </c>
      <c r="S71">
        <f t="shared" si="63"/>
        <v>-7.7327107048587046E+17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-39.302430119577913</v>
      </c>
      <c r="AC71">
        <f t="shared" si="64"/>
        <v>-35.091455463910251</v>
      </c>
      <c r="AE71">
        <f t="shared" si="65"/>
        <v>0</v>
      </c>
      <c r="AF71">
        <f t="shared" si="66"/>
        <v>0</v>
      </c>
      <c r="AG71">
        <f t="shared" si="67"/>
        <v>-2.2690267878417585E-15</v>
      </c>
      <c r="AH71">
        <f t="shared" si="68"/>
        <v>-5.0189997380657533E-10</v>
      </c>
      <c r="AI71">
        <f t="shared" si="69"/>
        <v>-5.019022428333632E-10</v>
      </c>
      <c r="AJ71">
        <f t="shared" si="70"/>
        <v>-4.2109746556676626</v>
      </c>
      <c r="AK71">
        <f t="shared" si="61"/>
        <v>-2.7511701083704541</v>
      </c>
      <c r="AL71">
        <f t="shared" si="71"/>
        <v>-6.9621447645400192</v>
      </c>
      <c r="AN71">
        <f t="shared" si="72"/>
        <v>0</v>
      </c>
      <c r="AO71">
        <f t="shared" si="73"/>
        <v>0</v>
      </c>
      <c r="AP71">
        <f t="shared" si="74"/>
        <v>-1.0209725871955822E-18</v>
      </c>
      <c r="AQ71">
        <f t="shared" si="75"/>
        <v>-2.2583519838392966E-13</v>
      </c>
      <c r="AR71">
        <f t="shared" si="76"/>
        <v>-2.2583621935651687E-13</v>
      </c>
      <c r="AS71">
        <f t="shared" si="77"/>
        <v>-1.8947725570491905E-3</v>
      </c>
      <c r="AT71">
        <f t="shared" si="78"/>
        <v>-1.2379180706058826E-3</v>
      </c>
      <c r="AU71">
        <f t="shared" si="79"/>
        <v>-3.1326906278809092E-3</v>
      </c>
      <c r="AW71">
        <v>68</v>
      </c>
      <c r="AX71">
        <f>IF(Z71&gt;0, (R71*SUMPRODUCT(K71:$K$98, X71:$X$98)-K71*$AZ$3)/Z71, 0)</f>
        <v>-7.7327107048587046E+17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0.84318435700000005</v>
      </c>
      <c r="Q72" s="5">
        <f t="shared" si="91"/>
        <v>50</v>
      </c>
      <c r="R72">
        <f t="shared" si="62"/>
        <v>2000000</v>
      </c>
      <c r="S72">
        <f t="shared" si="63"/>
        <v>-4.7026364802836654E+18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-35.091455463910251</v>
      </c>
      <c r="AC72">
        <f t="shared" si="64"/>
        <v>-31.331656664205781</v>
      </c>
      <c r="AE72">
        <f t="shared" si="65"/>
        <v>0</v>
      </c>
      <c r="AF72">
        <f t="shared" si="66"/>
        <v>0</v>
      </c>
      <c r="AG72">
        <f t="shared" si="67"/>
        <v>-3.331286268412123E-16</v>
      </c>
      <c r="AH72">
        <f t="shared" si="68"/>
        <v>-7.6528315724885134E-11</v>
      </c>
      <c r="AI72">
        <f t="shared" si="69"/>
        <v>-7.652864885351197E-11</v>
      </c>
      <c r="AJ72">
        <f t="shared" si="70"/>
        <v>-3.7597987997044697</v>
      </c>
      <c r="AK72">
        <f t="shared" ref="AK72:AK89" si="92">G72*SUM(AB72:AB72, AE72:AF72)</f>
        <v>-2.4564018824737177</v>
      </c>
      <c r="AL72">
        <f t="shared" si="71"/>
        <v>-6.2162006822547156</v>
      </c>
      <c r="AN72">
        <f t="shared" si="72"/>
        <v>0</v>
      </c>
      <c r="AO72">
        <f t="shared" si="73"/>
        <v>0</v>
      </c>
      <c r="AP72">
        <f t="shared" si="74"/>
        <v>-1.338345954236544E-19</v>
      </c>
      <c r="AQ72">
        <f t="shared" si="75"/>
        <v>-3.0745289801754759E-14</v>
      </c>
      <c r="AR72">
        <f t="shared" si="76"/>
        <v>-3.0745423636350185E-14</v>
      </c>
      <c r="AS72">
        <f t="shared" si="77"/>
        <v>-1.5105010818317879E-3</v>
      </c>
      <c r="AT72">
        <f t="shared" si="78"/>
        <v>-9.8686070679682072E-4</v>
      </c>
      <c r="AU72">
        <f t="shared" si="79"/>
        <v>-2.497361788659354E-3</v>
      </c>
      <c r="AW72">
        <v>69</v>
      </c>
      <c r="AX72">
        <f>IF(Z72&gt;0, (R72*SUMPRODUCT(K72:$K$98, X72:$X$98)-K72*$AZ$3)/Z72, 0)</f>
        <v>-4.7026364802836654E+18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0.84806285100000001</v>
      </c>
      <c r="Q73" s="5">
        <f t="shared" si="91"/>
        <v>50</v>
      </c>
      <c r="R73">
        <f t="shared" si="62"/>
        <v>2000000</v>
      </c>
      <c r="S73">
        <f t="shared" si="63"/>
        <v>-2.9581984711288295E+19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-31.331656664205781</v>
      </c>
      <c r="AC73">
        <f t="shared" si="64"/>
        <v>-27.974693450183757</v>
      </c>
      <c r="AE73">
        <f t="shared" si="65"/>
        <v>0</v>
      </c>
      <c r="AF73">
        <f t="shared" si="66"/>
        <v>0</v>
      </c>
      <c r="AG73">
        <f t="shared" si="67"/>
        <v>-4.7283327544126537E-17</v>
      </c>
      <c r="AH73">
        <f t="shared" si="68"/>
        <v>-1.1300560521146945E-11</v>
      </c>
      <c r="AI73">
        <f t="shared" si="69"/>
        <v>-1.1300607804474489E-11</v>
      </c>
      <c r="AJ73">
        <f t="shared" si="70"/>
        <v>-3.3569632140220236</v>
      </c>
      <c r="AK73">
        <f t="shared" si="92"/>
        <v>-2.1932159664944049</v>
      </c>
      <c r="AL73">
        <f t="shared" si="71"/>
        <v>-5.5501791805277296</v>
      </c>
      <c r="AN73">
        <f t="shared" si="72"/>
        <v>0</v>
      </c>
      <c r="AO73">
        <f t="shared" si="73"/>
        <v>0</v>
      </c>
      <c r="AP73">
        <f t="shared" si="74"/>
        <v>-1.6960804385716026E-20</v>
      </c>
      <c r="AQ73">
        <f t="shared" si="75"/>
        <v>-4.0535767341934249E-15</v>
      </c>
      <c r="AR73">
        <f t="shared" si="76"/>
        <v>-4.0535936949978107E-15</v>
      </c>
      <c r="AS73">
        <f t="shared" si="77"/>
        <v>-1.2041622144705571E-3</v>
      </c>
      <c r="AT73">
        <f t="shared" si="78"/>
        <v>-7.8671931345410313E-4</v>
      </c>
      <c r="AU73">
        <f t="shared" si="79"/>
        <v>-1.9908815279287141E-3</v>
      </c>
      <c r="AW73">
        <v>70</v>
      </c>
      <c r="AX73">
        <f>IF(Z73&gt;0, (R73*SUMPRODUCT(K73:$K$98, X73:$X$98)-K73*$AZ$3)/Z73, 0)</f>
        <v>-2.9581984711288295E+19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0.85299375700000002</v>
      </c>
      <c r="Q74" s="5">
        <f t="shared" si="91"/>
        <v>50</v>
      </c>
      <c r="R74">
        <f t="shared" si="62"/>
        <v>2000000</v>
      </c>
      <c r="S74">
        <f t="shared" si="63"/>
        <v>-1.9278308616465426E+20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-27.974693450183757</v>
      </c>
      <c r="AC74">
        <f t="shared" si="64"/>
        <v>-24.977404866235499</v>
      </c>
      <c r="AE74">
        <f t="shared" si="65"/>
        <v>0</v>
      </c>
      <c r="AF74">
        <f t="shared" si="66"/>
        <v>0</v>
      </c>
      <c r="AG74">
        <f t="shared" si="67"/>
        <v>-6.4781110633591904E-18</v>
      </c>
      <c r="AH74">
        <f t="shared" si="68"/>
        <v>-1.6132953282130433E-12</v>
      </c>
      <c r="AI74">
        <f t="shared" si="69"/>
        <v>-1.6133018063241066E-12</v>
      </c>
      <c r="AJ74">
        <f t="shared" si="70"/>
        <v>-2.9972885839482579</v>
      </c>
      <c r="AK74">
        <f t="shared" si="92"/>
        <v>-1.9582285415128633</v>
      </c>
      <c r="AL74">
        <f t="shared" si="71"/>
        <v>-4.9555171254627348</v>
      </c>
      <c r="AN74">
        <f t="shared" si="72"/>
        <v>0</v>
      </c>
      <c r="AO74">
        <f t="shared" si="73"/>
        <v>0</v>
      </c>
      <c r="AP74">
        <f t="shared" si="74"/>
        <v>-2.074764363522209E-21</v>
      </c>
      <c r="AQ74">
        <f t="shared" si="75"/>
        <v>-5.1669500909692811E-16</v>
      </c>
      <c r="AR74">
        <f t="shared" si="76"/>
        <v>-5.1669708386129164E-16</v>
      </c>
      <c r="AS74">
        <f t="shared" si="77"/>
        <v>-9.5995074495421398E-4</v>
      </c>
      <c r="AT74">
        <f t="shared" si="78"/>
        <v>-6.2716782003675354E-4</v>
      </c>
      <c r="AU74">
        <f t="shared" si="79"/>
        <v>-1.5871185649914844E-3</v>
      </c>
      <c r="AW74">
        <v>71</v>
      </c>
      <c r="AX74">
        <f>IF(Z74&gt;0, (R74*SUMPRODUCT(K74:$K$98, X74:$X$98)-K74*$AZ$3)/Z74, 0)</f>
        <v>-1.9278308616465426E+20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0.85794593600000002</v>
      </c>
      <c r="Q75" s="5">
        <f t="shared" si="91"/>
        <v>50</v>
      </c>
      <c r="R75">
        <f t="shared" si="62"/>
        <v>2000000</v>
      </c>
      <c r="S75">
        <f t="shared" si="63"/>
        <v>-1.3034642803886407E+21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-24.977404866235499</v>
      </c>
      <c r="AC75">
        <f t="shared" si="64"/>
        <v>-22.30125434485312</v>
      </c>
      <c r="AE75">
        <f t="shared" si="65"/>
        <v>0</v>
      </c>
      <c r="AF75">
        <f t="shared" si="66"/>
        <v>0</v>
      </c>
      <c r="AG75">
        <f t="shared" si="67"/>
        <v>-8.5546089295994291E-19</v>
      </c>
      <c r="AH75">
        <f t="shared" si="68"/>
        <v>-2.2231476239062623E-13</v>
      </c>
      <c r="AI75">
        <f t="shared" si="69"/>
        <v>-2.2231561785151919E-13</v>
      </c>
      <c r="AJ75">
        <f t="shared" si="70"/>
        <v>-2.6761505213823789</v>
      </c>
      <c r="AK75">
        <f t="shared" si="92"/>
        <v>-1.748418340636485</v>
      </c>
      <c r="AL75">
        <f t="shared" si="71"/>
        <v>-4.4245688620190862</v>
      </c>
      <c r="AN75">
        <f t="shared" si="72"/>
        <v>0</v>
      </c>
      <c r="AO75">
        <f t="shared" si="73"/>
        <v>0</v>
      </c>
      <c r="AP75">
        <f t="shared" si="74"/>
        <v>-2.4462595182632242E-22</v>
      </c>
      <c r="AQ75">
        <f t="shared" si="75"/>
        <v>-6.357270192291091E-17</v>
      </c>
      <c r="AR75">
        <f t="shared" si="76"/>
        <v>-6.3572946548862742E-17</v>
      </c>
      <c r="AS75">
        <f t="shared" si="77"/>
        <v>-7.6526685662804206E-4</v>
      </c>
      <c r="AT75">
        <f t="shared" si="78"/>
        <v>-4.9997434633032014E-4</v>
      </c>
      <c r="AU75">
        <f t="shared" si="79"/>
        <v>-1.2652412029584257E-3</v>
      </c>
      <c r="AW75">
        <v>72</v>
      </c>
      <c r="AX75">
        <f>IF(Z75&gt;0, (R75*SUMPRODUCT(K75:$K$98, X75:$X$98)-K75*$AZ$3)/Z75, 0)</f>
        <v>-1.3034642803886407E+21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0.86292441799999997</v>
      </c>
      <c r="Q76" s="5">
        <f t="shared" si="91"/>
        <v>50</v>
      </c>
      <c r="R76">
        <f t="shared" si="62"/>
        <v>2000000</v>
      </c>
      <c r="S76">
        <f t="shared" si="63"/>
        <v>-9.158387275410177E+21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-22.30125434485312</v>
      </c>
      <c r="AC76">
        <f t="shared" si="64"/>
        <v>-19.911834236476</v>
      </c>
      <c r="AE76">
        <f t="shared" si="65"/>
        <v>0</v>
      </c>
      <c r="AF76">
        <f t="shared" si="66"/>
        <v>0</v>
      </c>
      <c r="AG76">
        <f t="shared" si="67"/>
        <v>-1.0870819085112455E-19</v>
      </c>
      <c r="AH76">
        <f t="shared" si="68"/>
        <v>-2.9527923727168761E-14</v>
      </c>
      <c r="AI76">
        <f t="shared" si="69"/>
        <v>-2.9528032435359613E-14</v>
      </c>
      <c r="AJ76">
        <f t="shared" si="70"/>
        <v>-2.38942010837712</v>
      </c>
      <c r="AK76">
        <f t="shared" si="92"/>
        <v>-1.5610878041397185</v>
      </c>
      <c r="AL76">
        <f t="shared" si="71"/>
        <v>-3.9505079125168678</v>
      </c>
      <c r="AN76">
        <f t="shared" si="72"/>
        <v>0</v>
      </c>
      <c r="AO76">
        <f t="shared" si="73"/>
        <v>0</v>
      </c>
      <c r="AP76">
        <f t="shared" si="74"/>
        <v>-2.7755343929137422E-23</v>
      </c>
      <c r="AQ76">
        <f t="shared" si="75"/>
        <v>-7.5390609681223319E-18</v>
      </c>
      <c r="AR76">
        <f t="shared" si="76"/>
        <v>-7.539088723466262E-18</v>
      </c>
      <c r="AS76">
        <f t="shared" si="77"/>
        <v>-6.1006605279658864E-4</v>
      </c>
      <c r="AT76">
        <f t="shared" si="78"/>
        <v>-3.985764878271046E-4</v>
      </c>
      <c r="AU76">
        <f t="shared" si="79"/>
        <v>-1.0086425406237007E-3</v>
      </c>
      <c r="AW76">
        <v>73</v>
      </c>
      <c r="AX76">
        <f>IF(Z76&gt;0, (R76*SUMPRODUCT(K76:$K$98, X76:$X$98)-K76*$AZ$3)/Z76, 0)</f>
        <v>-9.158387275410177E+21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0.86793829099999997</v>
      </c>
      <c r="Q77" s="5">
        <f t="shared" si="91"/>
        <v>50</v>
      </c>
      <c r="R77">
        <f t="shared" si="62"/>
        <v>2000000</v>
      </c>
      <c r="S77">
        <f t="shared" si="63"/>
        <v>-6.6991782786704601E+22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-19.911834236476</v>
      </c>
      <c r="AC77">
        <f t="shared" si="64"/>
        <v>-17.778423425425</v>
      </c>
      <c r="AE77">
        <f t="shared" si="65"/>
        <v>0</v>
      </c>
      <c r="AF77">
        <f t="shared" si="66"/>
        <v>0</v>
      </c>
      <c r="AG77">
        <f t="shared" si="67"/>
        <v>-1.3269107557586424E-20</v>
      </c>
      <c r="AH77">
        <f t="shared" si="68"/>
        <v>-3.774080055401075E-15</v>
      </c>
      <c r="AI77">
        <f t="shared" si="69"/>
        <v>-3.7740933245086327E-15</v>
      </c>
      <c r="AJ77">
        <f t="shared" si="70"/>
        <v>-2.1334108110510002</v>
      </c>
      <c r="AK77">
        <f t="shared" si="92"/>
        <v>-1.3938283965533202</v>
      </c>
      <c r="AL77">
        <f t="shared" si="71"/>
        <v>-3.5272392076043237</v>
      </c>
      <c r="AN77">
        <f t="shared" si="72"/>
        <v>0</v>
      </c>
      <c r="AO77">
        <f t="shared" si="73"/>
        <v>0</v>
      </c>
      <c r="AP77">
        <f t="shared" si="74"/>
        <v>-3.0248792088154353E-24</v>
      </c>
      <c r="AQ77">
        <f t="shared" si="75"/>
        <v>-8.6035449199902712E-19</v>
      </c>
      <c r="AR77">
        <f t="shared" si="76"/>
        <v>-8.6035751687823596E-19</v>
      </c>
      <c r="AS77">
        <f t="shared" si="77"/>
        <v>-4.8634092219115805E-4</v>
      </c>
      <c r="AT77">
        <f t="shared" si="78"/>
        <v>-3.1774273583155664E-4</v>
      </c>
      <c r="AU77">
        <f t="shared" si="79"/>
        <v>-8.0408365802271545E-4</v>
      </c>
      <c r="AW77">
        <v>74</v>
      </c>
      <c r="AX77">
        <f>IF(Z77&gt;0, (R77*SUMPRODUCT(K77:$K$98, X77:$X$98)-K77*$AZ$3)/Z77, 0)</f>
        <v>-6.6991782786704601E+22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0.872959127</v>
      </c>
      <c r="Q78" s="5">
        <f t="shared" si="91"/>
        <v>50</v>
      </c>
      <c r="R78">
        <f t="shared" si="62"/>
        <v>2000000</v>
      </c>
      <c r="S78">
        <f t="shared" si="63"/>
        <v>-5.1105302139914283E+23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-17.778423425425</v>
      </c>
      <c r="AC78">
        <f t="shared" si="64"/>
        <v>-15.873592344129463</v>
      </c>
      <c r="AE78">
        <f t="shared" si="65"/>
        <v>0</v>
      </c>
      <c r="AF78">
        <f t="shared" si="66"/>
        <v>0</v>
      </c>
      <c r="AG78">
        <f t="shared" si="67"/>
        <v>-1.5530279324708134E-21</v>
      </c>
      <c r="AH78">
        <f t="shared" si="68"/>
        <v>-4.6333554198158977E-16</v>
      </c>
      <c r="AI78">
        <f t="shared" si="69"/>
        <v>-4.6333709500952222E-16</v>
      </c>
      <c r="AJ78">
        <f t="shared" si="70"/>
        <v>-1.9048310812955371</v>
      </c>
      <c r="AK78">
        <f t="shared" si="92"/>
        <v>-1.24448963977975</v>
      </c>
      <c r="AL78">
        <f t="shared" si="71"/>
        <v>-3.1493207210752878</v>
      </c>
      <c r="AN78">
        <f t="shared" si="72"/>
        <v>0</v>
      </c>
      <c r="AO78">
        <f t="shared" si="73"/>
        <v>0</v>
      </c>
      <c r="AP78">
        <f t="shared" si="74"/>
        <v>-3.16102235106525E-25</v>
      </c>
      <c r="AQ78">
        <f t="shared" si="75"/>
        <v>-9.4306996907427594E-20</v>
      </c>
      <c r="AR78">
        <f t="shared" si="76"/>
        <v>-9.4307313009662699E-20</v>
      </c>
      <c r="AS78">
        <f t="shared" si="77"/>
        <v>-3.8770800557330859E-4</v>
      </c>
      <c r="AT78">
        <f t="shared" si="78"/>
        <v>-2.533025636412281E-4</v>
      </c>
      <c r="AU78">
        <f t="shared" si="79"/>
        <v>-6.4101056921453685E-4</v>
      </c>
      <c r="AW78">
        <v>75</v>
      </c>
      <c r="AX78">
        <f>IF(Z78&gt;0, (R78*SUMPRODUCT(K78:$K$98, X78:$X$98)-K78*$AZ$3)/Z78, 0)</f>
        <v>-5.1105302139914283E+23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0.877957722</v>
      </c>
      <c r="Q79" s="5">
        <f t="shared" si="91"/>
        <v>50</v>
      </c>
      <c r="R79">
        <f t="shared" si="62"/>
        <v>2000000</v>
      </c>
      <c r="S79">
        <f t="shared" si="63"/>
        <v>-4.0725460842107188E+24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-15.873592344129463</v>
      </c>
      <c r="AC79">
        <f t="shared" si="64"/>
        <v>-14.172850307258448</v>
      </c>
      <c r="AE79">
        <f t="shared" si="65"/>
        <v>0</v>
      </c>
      <c r="AF79">
        <f t="shared" si="66"/>
        <v>0</v>
      </c>
      <c r="AG79">
        <f t="shared" si="67"/>
        <v>-1.7400478735166019E-22</v>
      </c>
      <c r="AH79">
        <f t="shared" si="68"/>
        <v>-5.4539714631777808E-17</v>
      </c>
      <c r="AI79">
        <f t="shared" si="69"/>
        <v>-5.4539888636565163E-17</v>
      </c>
      <c r="AJ79">
        <f t="shared" si="70"/>
        <v>-1.7007420368710147</v>
      </c>
      <c r="AK79">
        <f t="shared" si="92"/>
        <v>-1.1111514640890625</v>
      </c>
      <c r="AL79">
        <f t="shared" si="71"/>
        <v>-2.8118935009600774</v>
      </c>
      <c r="AN79">
        <f t="shared" si="72"/>
        <v>0</v>
      </c>
      <c r="AO79">
        <f t="shared" si="73"/>
        <v>0</v>
      </c>
      <c r="AP79">
        <f t="shared" si="74"/>
        <v>-3.1622155805559506E-26</v>
      </c>
      <c r="AQ79">
        <f t="shared" si="75"/>
        <v>-9.9115856519011828E-21</v>
      </c>
      <c r="AR79">
        <f t="shared" si="76"/>
        <v>-9.9116172740569885E-21</v>
      </c>
      <c r="AS79">
        <f t="shared" si="77"/>
        <v>-3.0907844832055842E-4</v>
      </c>
      <c r="AT79">
        <f t="shared" si="78"/>
        <v>-2.0193125290276476E-4</v>
      </c>
      <c r="AU79">
        <f t="shared" si="79"/>
        <v>-5.1100970122332321E-4</v>
      </c>
      <c r="AW79">
        <v>76</v>
      </c>
      <c r="AX79">
        <f>IF(Z79&gt;0, (R79*SUMPRODUCT(K79:$K$98, X79:$X$98)-K79*$AZ$3)/Z79, 0)</f>
        <v>-4.0725460842107188E+24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0.88376105100000002</v>
      </c>
      <c r="Q80" s="5">
        <f t="shared" si="91"/>
        <v>50</v>
      </c>
      <c r="R80">
        <f t="shared" si="62"/>
        <v>2000000</v>
      </c>
      <c r="S80">
        <f t="shared" si="63"/>
        <v>-3.4226636230206198E+25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-14.172850307258448</v>
      </c>
      <c r="AC80">
        <f t="shared" si="64"/>
        <v>-12.654330631480757</v>
      </c>
      <c r="AE80">
        <f t="shared" si="65"/>
        <v>0</v>
      </c>
      <c r="AF80">
        <f t="shared" si="66"/>
        <v>0</v>
      </c>
      <c r="AG80">
        <f t="shared" si="67"/>
        <v>-1.8486085729208864E-23</v>
      </c>
      <c r="AH80">
        <f t="shared" si="68"/>
        <v>-6.1511461499573885E-18</v>
      </c>
      <c r="AI80">
        <f t="shared" si="69"/>
        <v>-6.151164636043118E-18</v>
      </c>
      <c r="AJ80">
        <f t="shared" si="70"/>
        <v>-1.5185196757776911</v>
      </c>
      <c r="AK80">
        <f t="shared" si="92"/>
        <v>-0.99209952150809144</v>
      </c>
      <c r="AL80">
        <f t="shared" si="71"/>
        <v>-2.5106191972857825</v>
      </c>
      <c r="AN80">
        <f t="shared" si="72"/>
        <v>0</v>
      </c>
      <c r="AO80">
        <f t="shared" si="73"/>
        <v>0</v>
      </c>
      <c r="AP80">
        <f t="shared" si="74"/>
        <v>-2.9995576766936506E-27</v>
      </c>
      <c r="AQ80">
        <f t="shared" si="75"/>
        <v>-9.9808677320025061E-22</v>
      </c>
      <c r="AR80">
        <f t="shared" si="76"/>
        <v>-9.9808977275792743E-22</v>
      </c>
      <c r="AS80">
        <f t="shared" si="77"/>
        <v>-2.4639544668411851E-4</v>
      </c>
      <c r="AT80">
        <f t="shared" si="78"/>
        <v>-1.6097835850029075E-4</v>
      </c>
      <c r="AU80">
        <f t="shared" si="79"/>
        <v>-4.0737380518440926E-4</v>
      </c>
      <c r="AW80">
        <v>77</v>
      </c>
      <c r="AX80">
        <f>IF(Z80&gt;0, (R80*SUMPRODUCT(K80:$K$98, X80:$X$98)-K80*$AZ$3)/Z80, 0)</f>
        <v>-3.4226636230206198E+25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0.88953285599999998</v>
      </c>
      <c r="Q81" s="5">
        <f t="shared" si="91"/>
        <v>50</v>
      </c>
      <c r="R81">
        <f t="shared" si="62"/>
        <v>2000000</v>
      </c>
      <c r="S81">
        <f t="shared" si="63"/>
        <v>-3.0417403558433643E+26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-12.654330631480757</v>
      </c>
      <c r="AC81">
        <f t="shared" si="64"/>
        <v>-11.298509492393531</v>
      </c>
      <c r="AE81">
        <f t="shared" si="65"/>
        <v>0</v>
      </c>
      <c r="AF81">
        <f t="shared" si="66"/>
        <v>0</v>
      </c>
      <c r="AG81">
        <f t="shared" si="67"/>
        <v>-1.857244236952773E-24</v>
      </c>
      <c r="AH81">
        <f t="shared" si="68"/>
        <v>-6.5775922539856006E-19</v>
      </c>
      <c r="AI81">
        <f t="shared" si="69"/>
        <v>-6.57761082642797E-19</v>
      </c>
      <c r="AJ81">
        <f t="shared" si="70"/>
        <v>-1.3558211390872259</v>
      </c>
      <c r="AK81">
        <f t="shared" si="92"/>
        <v>-0.88580314420365314</v>
      </c>
      <c r="AL81">
        <f t="shared" si="71"/>
        <v>-2.241624283290879</v>
      </c>
      <c r="AN81">
        <f t="shared" si="72"/>
        <v>0</v>
      </c>
      <c r="AO81">
        <f t="shared" si="73"/>
        <v>0</v>
      </c>
      <c r="AP81">
        <f t="shared" si="74"/>
        <v>-2.690687437863273E-28</v>
      </c>
      <c r="AQ81">
        <f t="shared" si="75"/>
        <v>-9.5293039531643831E-23</v>
      </c>
      <c r="AR81">
        <f t="shared" si="76"/>
        <v>-9.5293308600387617E-23</v>
      </c>
      <c r="AS81">
        <f t="shared" si="77"/>
        <v>-1.9642494155302839E-4</v>
      </c>
      <c r="AT81">
        <f t="shared" si="78"/>
        <v>-1.2833096181464506E-4</v>
      </c>
      <c r="AU81">
        <f t="shared" si="79"/>
        <v>-3.2475590336767345E-4</v>
      </c>
      <c r="AW81">
        <v>78</v>
      </c>
      <c r="AX81">
        <f>IF(Z81&gt;0, (R81*SUMPRODUCT(K81:$K$98, X81:$X$98)-K81*$AZ$3)/Z81, 0)</f>
        <v>-3.0417403558433643E+26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0.89526598199999996</v>
      </c>
      <c r="Q82" s="5">
        <f t="shared" si="91"/>
        <v>50</v>
      </c>
      <c r="R82">
        <f t="shared" si="62"/>
        <v>2000000</v>
      </c>
      <c r="S82">
        <f t="shared" si="63"/>
        <v>-2.8668050408582633E+27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-11.298509492393531</v>
      </c>
      <c r="AC82">
        <f t="shared" si="64"/>
        <v>-10.087954903922794</v>
      </c>
      <c r="AE82">
        <f t="shared" si="65"/>
        <v>0</v>
      </c>
      <c r="AF82">
        <f t="shared" si="66"/>
        <v>0</v>
      </c>
      <c r="AG82">
        <f t="shared" si="67"/>
        <v>-1.759442089738803E-25</v>
      </c>
      <c r="AH82">
        <f t="shared" si="68"/>
        <v>-6.6509103424374601E-20</v>
      </c>
      <c r="AI82">
        <f t="shared" si="69"/>
        <v>-6.6509279368583581E-20</v>
      </c>
      <c r="AJ82">
        <f t="shared" si="70"/>
        <v>-1.2105545884707372</v>
      </c>
      <c r="AK82">
        <f t="shared" si="92"/>
        <v>-0.79089566446754722</v>
      </c>
      <c r="AL82">
        <f t="shared" si="71"/>
        <v>-2.0014502529382843</v>
      </c>
      <c r="AN82">
        <f t="shared" si="72"/>
        <v>0</v>
      </c>
      <c r="AO82">
        <f t="shared" si="73"/>
        <v>0</v>
      </c>
      <c r="AP82">
        <f t="shared" si="74"/>
        <v>-2.2758895729545823E-29</v>
      </c>
      <c r="AQ82">
        <f t="shared" si="75"/>
        <v>-8.6031461832633101E-24</v>
      </c>
      <c r="AR82">
        <f t="shared" si="76"/>
        <v>-8.6031689421590401E-24</v>
      </c>
      <c r="AS82">
        <f t="shared" si="77"/>
        <v>-1.5658876080439118E-4</v>
      </c>
      <c r="AT82">
        <f t="shared" si="78"/>
        <v>-1.0230465705886877E-4</v>
      </c>
      <c r="AU82">
        <f t="shared" si="79"/>
        <v>-2.5889341786325995E-4</v>
      </c>
      <c r="AW82">
        <v>79</v>
      </c>
      <c r="AX82">
        <f>IF(Z82&gt;0, (R82*SUMPRODUCT(K82:$K$98, X82:$X$98)-K82*$AZ$3)/Z82, 0)</f>
        <v>-2.8668050408582633E+27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0.900953271</v>
      </c>
      <c r="Q83" s="5">
        <f t="shared" si="91"/>
        <v>50</v>
      </c>
      <c r="R83">
        <f t="shared" si="62"/>
        <v>2000000</v>
      </c>
      <c r="S83">
        <f t="shared" si="63"/>
        <v>-2.87449902613398E+28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-10.087954903922794</v>
      </c>
      <c r="AC83">
        <f t="shared" si="64"/>
        <v>-9.0071025927882076</v>
      </c>
      <c r="AE83">
        <f t="shared" si="65"/>
        <v>0</v>
      </c>
      <c r="AF83">
        <f t="shared" si="66"/>
        <v>0</v>
      </c>
      <c r="AG83">
        <f t="shared" si="67"/>
        <v>-1.5667256295616481E-26</v>
      </c>
      <c r="AH83">
        <f t="shared" si="68"/>
        <v>-6.3407004235410003E-21</v>
      </c>
      <c r="AI83">
        <f t="shared" si="69"/>
        <v>-6.3407160907972957E-21</v>
      </c>
      <c r="AJ83">
        <f t="shared" si="70"/>
        <v>-1.0808523111345867</v>
      </c>
      <c r="AK83">
        <f t="shared" si="92"/>
        <v>-0.70615684327459571</v>
      </c>
      <c r="AL83">
        <f t="shared" si="71"/>
        <v>-1.7870091544091824</v>
      </c>
      <c r="AN83">
        <f t="shared" si="72"/>
        <v>0</v>
      </c>
      <c r="AO83">
        <f t="shared" si="73"/>
        <v>0</v>
      </c>
      <c r="AP83">
        <f t="shared" si="74"/>
        <v>-1.8094689467572529E-30</v>
      </c>
      <c r="AQ83">
        <f t="shared" si="75"/>
        <v>-7.3231076971007991E-25</v>
      </c>
      <c r="AR83">
        <f t="shared" si="76"/>
        <v>-7.3231257917902664E-25</v>
      </c>
      <c r="AS83">
        <f t="shared" si="77"/>
        <v>-1.2483160140656184E-4</v>
      </c>
      <c r="AT83">
        <f t="shared" si="78"/>
        <v>-8.1556646252286958E-5</v>
      </c>
      <c r="AU83">
        <f t="shared" si="79"/>
        <v>-2.0638824765884878E-4</v>
      </c>
      <c r="AW83">
        <v>80</v>
      </c>
      <c r="AX83">
        <f>IF(Z83&gt;0, (R83*SUMPRODUCT(K83:$K$98, X83:$X$98)-K83*$AZ$3)/Z83, 0)</f>
        <v>-2.87449902613398E+28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0.90658776299999999</v>
      </c>
      <c r="Q84" s="5">
        <f t="shared" si="91"/>
        <v>50</v>
      </c>
      <c r="R84">
        <f t="shared" si="62"/>
        <v>2000000</v>
      </c>
      <c r="S84">
        <f t="shared" si="63"/>
        <v>-3.0769070341796784E+29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-9.0071025927882076</v>
      </c>
      <c r="AC84">
        <f t="shared" si="64"/>
        <v>-8.0420558864180425</v>
      </c>
      <c r="AE84">
        <f t="shared" si="65"/>
        <v>0</v>
      </c>
      <c r="AF84">
        <f t="shared" si="66"/>
        <v>0</v>
      </c>
      <c r="AG84">
        <f t="shared" si="67"/>
        <v>-1.3068408952697043E-27</v>
      </c>
      <c r="AH84">
        <f t="shared" si="68"/>
        <v>-5.6814971349562441E-22</v>
      </c>
      <c r="AI84">
        <f t="shared" si="69"/>
        <v>-5.6815102033651965E-22</v>
      </c>
      <c r="AJ84">
        <f t="shared" si="70"/>
        <v>-0.9650467063701651</v>
      </c>
      <c r="AK84">
        <f t="shared" si="92"/>
        <v>-0.63049718149517464</v>
      </c>
      <c r="AL84">
        <f t="shared" si="71"/>
        <v>-1.5955438878653396</v>
      </c>
      <c r="AN84">
        <f t="shared" si="72"/>
        <v>0</v>
      </c>
      <c r="AO84">
        <f t="shared" si="73"/>
        <v>0</v>
      </c>
      <c r="AP84">
        <f t="shared" si="74"/>
        <v>-1.3476058270630034E-31</v>
      </c>
      <c r="AQ84">
        <f t="shared" si="75"/>
        <v>-5.8587228737807983E-26</v>
      </c>
      <c r="AR84">
        <f t="shared" si="76"/>
        <v>-5.8587363498390689E-26</v>
      </c>
      <c r="AS84">
        <f t="shared" si="77"/>
        <v>-9.9514988366200281E-5</v>
      </c>
      <c r="AT84">
        <f t="shared" si="78"/>
        <v>-6.5016459065917525E-5</v>
      </c>
      <c r="AU84">
        <f t="shared" si="79"/>
        <v>-1.6453144743211779E-4</v>
      </c>
      <c r="AW84">
        <v>81</v>
      </c>
      <c r="AX84">
        <f>IF(Z84&gt;0, (R84*SUMPRODUCT(K84:$K$98, X84:$X$98)-K84*$AZ$3)/Z84, 0)</f>
        <v>-3.0769070341796784E+29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0.91219363099999995</v>
      </c>
      <c r="Q85" s="5">
        <f t="shared" si="91"/>
        <v>50</v>
      </c>
      <c r="R85">
        <f t="shared" si="62"/>
        <v>2000000</v>
      </c>
      <c r="S85">
        <f t="shared" si="63"/>
        <v>-3.5308657359074425E+30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-8.0420558864180425</v>
      </c>
      <c r="AC85">
        <f t="shared" si="64"/>
        <v>-7.1804070414446812</v>
      </c>
      <c r="AE85">
        <f t="shared" si="65"/>
        <v>0</v>
      </c>
      <c r="AF85">
        <f t="shared" si="66"/>
        <v>0</v>
      </c>
      <c r="AG85">
        <f t="shared" si="67"/>
        <v>-1.0168054492164506E-28</v>
      </c>
      <c r="AH85">
        <f t="shared" si="68"/>
        <v>-4.7683677655814487E-23</v>
      </c>
      <c r="AI85">
        <f t="shared" si="69"/>
        <v>-4.7683779336359409E-23</v>
      </c>
      <c r="AJ85">
        <f t="shared" si="70"/>
        <v>-0.86164884497336125</v>
      </c>
      <c r="AK85">
        <f t="shared" si="92"/>
        <v>-0.56294391204926297</v>
      </c>
      <c r="AL85">
        <f t="shared" si="71"/>
        <v>-1.4245927570226242</v>
      </c>
      <c r="AN85">
        <f t="shared" si="72"/>
        <v>0</v>
      </c>
      <c r="AO85">
        <f t="shared" si="73"/>
        <v>0</v>
      </c>
      <c r="AP85">
        <f t="shared" si="74"/>
        <v>-9.3618139506262793E-33</v>
      </c>
      <c r="AQ85">
        <f t="shared" si="75"/>
        <v>-4.3902766162334254E-27</v>
      </c>
      <c r="AR85">
        <f t="shared" si="76"/>
        <v>-4.3902859780473758E-27</v>
      </c>
      <c r="AS85">
        <f t="shared" si="77"/>
        <v>-7.9332739450095846E-5</v>
      </c>
      <c r="AT85">
        <f t="shared" si="78"/>
        <v>-5.1830723107395973E-5</v>
      </c>
      <c r="AU85">
        <f t="shared" si="79"/>
        <v>-1.3116346255749183E-4</v>
      </c>
      <c r="AW85">
        <v>82</v>
      </c>
      <c r="AX85">
        <f>IF(Z85&gt;0, (R85*SUMPRODUCT(K85:$K$98, X85:$X$98)-K85*$AZ$3)/Z85, 0)</f>
        <v>-3.5308657359074425E+30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0.91779930600000004</v>
      </c>
      <c r="Q86" s="5">
        <f t="shared" si="91"/>
        <v>50</v>
      </c>
      <c r="R86">
        <f t="shared" si="62"/>
        <v>2000000</v>
      </c>
      <c r="S86">
        <f t="shared" si="63"/>
        <v>-4.3663828117420867E+31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-7.1804070414446812</v>
      </c>
      <c r="AC86">
        <f t="shared" si="64"/>
        <v>-6.4110777155756073</v>
      </c>
      <c r="AE86">
        <f t="shared" si="65"/>
        <v>0</v>
      </c>
      <c r="AF86">
        <f t="shared" si="66"/>
        <v>0</v>
      </c>
      <c r="AG86">
        <f t="shared" si="67"/>
        <v>-7.3414059096409525E-30</v>
      </c>
      <c r="AH86">
        <f t="shared" si="68"/>
        <v>-3.7328933425115061E-24</v>
      </c>
      <c r="AI86">
        <f t="shared" si="69"/>
        <v>-3.7329006839174159E-24</v>
      </c>
      <c r="AJ86">
        <f t="shared" si="70"/>
        <v>-0.76932932586907388</v>
      </c>
      <c r="AK86">
        <f t="shared" si="92"/>
        <v>-0.50262849290112777</v>
      </c>
      <c r="AL86">
        <f t="shared" si="71"/>
        <v>-1.2719578187702016</v>
      </c>
      <c r="AN86">
        <f t="shared" si="72"/>
        <v>0</v>
      </c>
      <c r="AO86">
        <f t="shared" si="73"/>
        <v>0</v>
      </c>
      <c r="AP86">
        <f t="shared" si="74"/>
        <v>-6.0350845029830296E-34</v>
      </c>
      <c r="AQ86">
        <f t="shared" si="75"/>
        <v>-3.0686665524235413E-28</v>
      </c>
      <c r="AR86">
        <f t="shared" si="76"/>
        <v>-3.0686725875080446E-28</v>
      </c>
      <c r="AS86">
        <f t="shared" si="77"/>
        <v>-6.3243574178966814E-5</v>
      </c>
      <c r="AT86">
        <f t="shared" si="78"/>
        <v>-4.1319135130258276E-5</v>
      </c>
      <c r="AU86">
        <f t="shared" si="79"/>
        <v>-1.0456270930922509E-4</v>
      </c>
      <c r="AW86">
        <v>83</v>
      </c>
      <c r="AX86">
        <f>IF(Z86&gt;0, (R86*SUMPRODUCT(K86:$K$98, X86:$X$98)-K86*$AZ$3)/Z86, 0)</f>
        <v>-4.3663828117420867E+31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0.92340517499999997</v>
      </c>
      <c r="Q87" s="5">
        <f t="shared" si="91"/>
        <v>50</v>
      </c>
      <c r="R87">
        <f t="shared" si="62"/>
        <v>2000000</v>
      </c>
      <c r="S87">
        <f t="shared" si="63"/>
        <v>-5.8541426933888271E+32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-6.4110777155756073</v>
      </c>
      <c r="AC87">
        <f t="shared" si="64"/>
        <v>-5.724176531763935</v>
      </c>
      <c r="AE87">
        <f t="shared" si="65"/>
        <v>0</v>
      </c>
      <c r="AF87">
        <f t="shared" si="66"/>
        <v>0</v>
      </c>
      <c r="AG87">
        <f t="shared" si="67"/>
        <v>-4.8889964180650526E-31</v>
      </c>
      <c r="AH87">
        <f t="shared" si="68"/>
        <v>-2.7116368834952153E-25</v>
      </c>
      <c r="AI87">
        <f t="shared" si="69"/>
        <v>-2.7116417724916332E-25</v>
      </c>
      <c r="AJ87">
        <f t="shared" si="70"/>
        <v>-0.68690118381167231</v>
      </c>
      <c r="AK87">
        <f t="shared" si="92"/>
        <v>-0.44877544009029258</v>
      </c>
      <c r="AL87">
        <f t="shared" si="71"/>
        <v>-1.1356766239019649</v>
      </c>
      <c r="AN87">
        <f t="shared" si="72"/>
        <v>0</v>
      </c>
      <c r="AO87">
        <f t="shared" si="73"/>
        <v>0</v>
      </c>
      <c r="AP87">
        <f t="shared" si="74"/>
        <v>-3.5884410387175624E-35</v>
      </c>
      <c r="AQ87">
        <f t="shared" si="75"/>
        <v>-1.9902958077202974E-29</v>
      </c>
      <c r="AR87">
        <f t="shared" si="76"/>
        <v>-1.990299396161336E-29</v>
      </c>
      <c r="AS87">
        <f t="shared" si="77"/>
        <v>-5.0417390129916086E-5</v>
      </c>
      <c r="AT87">
        <f t="shared" si="78"/>
        <v>-3.2939361551545177E-5</v>
      </c>
      <c r="AU87">
        <f t="shared" si="79"/>
        <v>-8.3356751681461263E-5</v>
      </c>
      <c r="AW87">
        <v>84</v>
      </c>
      <c r="AX87">
        <f>IF(Z87&gt;0, (R87*SUMPRODUCT(K87:$K$98, X87:$X$98)-K87*$AZ$3)/Z87, 0)</f>
        <v>-5.8541426933888271E+32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0.92901104300000004</v>
      </c>
      <c r="Q88" s="5">
        <f t="shared" si="91"/>
        <v>50</v>
      </c>
      <c r="R88">
        <f t="shared" si="62"/>
        <v>2000000</v>
      </c>
      <c r="S88">
        <f t="shared" si="63"/>
        <v>-8.5702615296358757E+33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-5.724176531763935</v>
      </c>
      <c r="AC88">
        <f t="shared" si="64"/>
        <v>-5.110871903360656</v>
      </c>
      <c r="AE88">
        <f t="shared" si="65"/>
        <v>0</v>
      </c>
      <c r="AF88">
        <f t="shared" si="66"/>
        <v>0</v>
      </c>
      <c r="AG88">
        <f t="shared" si="67"/>
        <v>-2.9817479231452354E-32</v>
      </c>
      <c r="AH88">
        <f t="shared" si="68"/>
        <v>-1.8167726646279515E-26</v>
      </c>
      <c r="AI88">
        <f t="shared" si="69"/>
        <v>-1.8167756463758745E-26</v>
      </c>
      <c r="AJ88">
        <f t="shared" si="70"/>
        <v>-0.61330462840327904</v>
      </c>
      <c r="AK88">
        <f t="shared" si="92"/>
        <v>-0.40069235722347551</v>
      </c>
      <c r="AL88">
        <f t="shared" si="71"/>
        <v>-1.0139969856267546</v>
      </c>
      <c r="AN88">
        <f t="shared" si="72"/>
        <v>0</v>
      </c>
      <c r="AO88">
        <f t="shared" si="73"/>
        <v>0</v>
      </c>
      <c r="AP88">
        <f t="shared" si="74"/>
        <v>-1.9540649661373283E-36</v>
      </c>
      <c r="AQ88">
        <f t="shared" si="75"/>
        <v>-1.1906076257582165E-30</v>
      </c>
      <c r="AR88">
        <f t="shared" si="76"/>
        <v>-1.1906095798231826E-30</v>
      </c>
      <c r="AS88">
        <f t="shared" si="77"/>
        <v>-4.0192434733670358E-5</v>
      </c>
      <c r="AT88">
        <f t="shared" si="78"/>
        <v>-2.6259057359331291E-5</v>
      </c>
      <c r="AU88">
        <f t="shared" si="79"/>
        <v>-6.6451492093001646E-5</v>
      </c>
      <c r="AW88">
        <v>85</v>
      </c>
      <c r="AX88">
        <f>IF(Z88&gt;0, (R88*SUMPRODUCT(K88:$K$98, X88:$X$98)-K88*$AZ$3)/Z88, 0)</f>
        <v>-8.5702615296358757E+33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-5.110871903360656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-1.1926991692580941E-27</v>
      </c>
      <c r="AI89">
        <f t="shared" si="69"/>
        <v>-1.1926991692580941E-27</v>
      </c>
      <c r="AJ89">
        <f t="shared" si="70"/>
        <v>-5.110871903360656</v>
      </c>
      <c r="AK89">
        <f t="shared" si="92"/>
        <v>-0.35776103323524594</v>
      </c>
      <c r="AL89">
        <f t="shared" si="71"/>
        <v>-5.4686329365959017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-6.9788034504904574E-32</v>
      </c>
      <c r="AR89">
        <f t="shared" si="76"/>
        <v>-6.9788034504904574E-32</v>
      </c>
      <c r="AS89">
        <f t="shared" si="77"/>
        <v>-2.9905085367314241E-4</v>
      </c>
      <c r="AT89">
        <f t="shared" si="78"/>
        <v>-2.0933559757119966E-5</v>
      </c>
      <c r="AU89">
        <f t="shared" si="79"/>
        <v>-3.1998441343026235E-4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131635.03581267767</v>
      </c>
      <c r="AO91" s="6">
        <f t="shared" si="93"/>
        <v>-13163.503581267767</v>
      </c>
      <c r="AP91" s="6">
        <f t="shared" si="93"/>
        <v>-2839.7465502781624</v>
      </c>
      <c r="AQ91" s="6">
        <f t="shared" si="93"/>
        <v>-77987.845580339737</v>
      </c>
      <c r="AR91" s="6">
        <f t="shared" si="93"/>
        <v>37643.940100791988</v>
      </c>
      <c r="AS91" s="6">
        <f t="shared" si="93"/>
        <v>-22231.705460742305</v>
      </c>
      <c r="AT91" s="6">
        <f t="shared" si="93"/>
        <v>12968.494852099682</v>
      </c>
      <c r="AU91" s="6">
        <f t="shared" si="93"/>
        <v>28380.729492149327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341626.28003505524</v>
      </c>
      <c r="K3">
        <v>1</v>
      </c>
      <c r="L3" s="2">
        <v>0</v>
      </c>
      <c r="O3">
        <f>$C$3</f>
        <v>341626.28003505524</v>
      </c>
      <c r="P3">
        <f>O3*C5</f>
        <v>34162.628003505524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341626.28003505524</v>
      </c>
      <c r="AF3">
        <f t="shared" ref="AF3:AF34" si="4">-$Z3*P3</f>
        <v>-34162.628003505524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304943.74382754974</v>
      </c>
      <c r="AJ3">
        <f t="shared" ref="AJ3:AJ34" si="8">AB3-AC3</f>
        <v>0</v>
      </c>
      <c r="AL3">
        <f t="shared" ref="AL3:AL34" si="9">SUM(AI3:AK3)</f>
        <v>304943.74382754974</v>
      </c>
      <c r="AN3">
        <f t="shared" ref="AN3:AN34" si="10">AE3*$K3</f>
        <v>341626.28003505524</v>
      </c>
      <c r="AO3">
        <f t="shared" ref="AO3:AO34" si="11">AF3*$K3</f>
        <v>-34162.628003505524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304943.74382754974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304943.74382754974</v>
      </c>
      <c r="AW3">
        <v>0</v>
      </c>
      <c r="AX3">
        <f>IF(Z3&gt;0, (R3*SUMPRODUCT(K3:$K$98, X3:$X$98)-K3*$AZ$3)/Z3, 0)</f>
        <v>0</v>
      </c>
      <c r="AZ3">
        <f>C6*ABS(SUMPRODUCT(X4:X79, K4:K79))/1</f>
        <v>208634.61992357453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2000000</v>
      </c>
      <c r="S4">
        <f t="shared" si="1"/>
        <v>22634.318535819832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22353.709277525864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-22353.709277525864</v>
      </c>
      <c r="AK4">
        <f>G4*SUM(AB4, AE4:AF4)</f>
        <v>0</v>
      </c>
      <c r="AL4">
        <f t="shared" si="9"/>
        <v>-27148.735277525862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-4281.2732142857139</v>
      </c>
      <c r="AR4">
        <f t="shared" si="14"/>
        <v>-4281.2732142857139</v>
      </c>
      <c r="AS4">
        <f t="shared" si="15"/>
        <v>-19958.668997790948</v>
      </c>
      <c r="AT4">
        <f t="shared" si="16"/>
        <v>0</v>
      </c>
      <c r="AU4">
        <f t="shared" si="17"/>
        <v>-24239.942212076661</v>
      </c>
      <c r="AW4">
        <v>1</v>
      </c>
      <c r="AX4">
        <f>IF(Z4&gt;0, (R4*SUMPRODUCT(K4:$K$98, X4:$X$98)-K4*$AZ$3)/Z4, 0)</f>
        <v>22634.318535819832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2.5466569999999999E-3</v>
      </c>
      <c r="Q5" s="5">
        <f t="shared" ref="Q5:Q36" si="29">$C$8</f>
        <v>50</v>
      </c>
      <c r="R5">
        <f t="shared" si="0"/>
        <v>2000000</v>
      </c>
      <c r="S5">
        <f t="shared" si="1"/>
        <v>38997.806982767099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22353.709277525864</v>
      </c>
      <c r="AC5">
        <f t="shared" si="2"/>
        <v>38031.105061031063</v>
      </c>
      <c r="AE5">
        <f t="shared" si="3"/>
        <v>0</v>
      </c>
      <c r="AF5">
        <f t="shared" si="4"/>
        <v>0</v>
      </c>
      <c r="AG5">
        <f t="shared" si="5"/>
        <v>-48.760568867163201</v>
      </c>
      <c r="AH5">
        <f t="shared" si="6"/>
        <v>-5030.1695734719178</v>
      </c>
      <c r="AI5">
        <f t="shared" si="7"/>
        <v>-5078.9301423390807</v>
      </c>
      <c r="AJ5">
        <f t="shared" si="8"/>
        <v>-15677.395783505199</v>
      </c>
      <c r="AK5">
        <f>G5*SUM(AB5, AE5:AF5)</f>
        <v>1564.7596494268107</v>
      </c>
      <c r="AL5">
        <f t="shared" si="9"/>
        <v>-19191.566276417467</v>
      </c>
      <c r="AN5">
        <f t="shared" si="10"/>
        <v>0</v>
      </c>
      <c r="AO5">
        <f t="shared" si="11"/>
        <v>0</v>
      </c>
      <c r="AP5">
        <f t="shared" si="12"/>
        <v>-38.871626966807398</v>
      </c>
      <c r="AQ5">
        <f t="shared" si="13"/>
        <v>-4010.0203870152404</v>
      </c>
      <c r="AR5">
        <f t="shared" si="14"/>
        <v>-4048.8920139820475</v>
      </c>
      <c r="AS5">
        <f t="shared" si="15"/>
        <v>-12497.923934554527</v>
      </c>
      <c r="AT5">
        <f t="shared" si="16"/>
        <v>1247.4168123619345</v>
      </c>
      <c r="AU5">
        <f t="shared" si="17"/>
        <v>-15299.399136174638</v>
      </c>
      <c r="AW5">
        <v>2</v>
      </c>
      <c r="AX5">
        <f>IF(Z5&gt;0, (R5*SUMPRODUCT(K5:$K$98, X5:$X$98)-K5*$AZ$3)/Z5, 0)</f>
        <v>38997.806982767099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3.8442260000000001E-3</v>
      </c>
      <c r="Q6" s="5">
        <f t="shared" si="29"/>
        <v>50</v>
      </c>
      <c r="R6">
        <f t="shared" si="0"/>
        <v>2000000</v>
      </c>
      <c r="S6">
        <f t="shared" si="1"/>
        <v>53905.342595464645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38031.105061031063</v>
      </c>
      <c r="AC6">
        <f t="shared" si="2"/>
        <v>51841.324850614852</v>
      </c>
      <c r="AE6">
        <f t="shared" si="3"/>
        <v>0</v>
      </c>
      <c r="AF6">
        <f t="shared" si="4"/>
        <v>0</v>
      </c>
      <c r="AG6">
        <f t="shared" si="5"/>
        <v>-48.08551653187763</v>
      </c>
      <c r="AH6">
        <f t="shared" si="6"/>
        <v>-7497.8658645575733</v>
      </c>
      <c r="AI6">
        <f t="shared" si="7"/>
        <v>-7545.9513810894514</v>
      </c>
      <c r="AJ6">
        <f t="shared" si="8"/>
        <v>-13810.219789583789</v>
      </c>
      <c r="AK6">
        <f>G6*SUM(AB6, AE6:AF6)</f>
        <v>2662.1773542721749</v>
      </c>
      <c r="AL6">
        <f t="shared" si="9"/>
        <v>-18693.993816401064</v>
      </c>
      <c r="AN6">
        <f t="shared" si="10"/>
        <v>0</v>
      </c>
      <c r="AO6">
        <f t="shared" si="11"/>
        <v>0</v>
      </c>
      <c r="AP6">
        <f t="shared" si="12"/>
        <v>-34.226320873295727</v>
      </c>
      <c r="AQ6">
        <f t="shared" si="13"/>
        <v>-5336.8328231465048</v>
      </c>
      <c r="AR6">
        <f t="shared" si="14"/>
        <v>-5371.0591440198004</v>
      </c>
      <c r="AS6">
        <f t="shared" si="15"/>
        <v>-9829.8416641876211</v>
      </c>
      <c r="AT6">
        <f t="shared" si="16"/>
        <v>1894.8852569470994</v>
      </c>
      <c r="AU6">
        <f t="shared" si="17"/>
        <v>-13306.015551260321</v>
      </c>
      <c r="AW6">
        <v>3</v>
      </c>
      <c r="AX6">
        <f>IF(Z6&gt;0, (R6*SUMPRODUCT(K6:$K$98, X6:$X$98)-K6*$AZ$3)/Z6, 0)</f>
        <v>53905.342595464645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5.3300140000000001E-3</v>
      </c>
      <c r="Q7" s="5">
        <f t="shared" si="29"/>
        <v>50</v>
      </c>
      <c r="R7">
        <f t="shared" si="0"/>
        <v>2000000</v>
      </c>
      <c r="S7">
        <f t="shared" si="1"/>
        <v>65910.851305270291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51841.324850614852</v>
      </c>
      <c r="AC7">
        <f t="shared" si="2"/>
        <v>62415.420756574633</v>
      </c>
      <c r="AE7">
        <f t="shared" si="3"/>
        <v>0</v>
      </c>
      <c r="AF7">
        <f t="shared" si="4"/>
        <v>0</v>
      </c>
      <c r="AG7">
        <f t="shared" si="5"/>
        <v>-47.348364890246714</v>
      </c>
      <c r="AH7">
        <f t="shared" si="6"/>
        <v>-10251.859052485568</v>
      </c>
      <c r="AI7">
        <f t="shared" si="7"/>
        <v>-10299.207417375816</v>
      </c>
      <c r="AJ7">
        <f t="shared" si="8"/>
        <v>-10574.095905959781</v>
      </c>
      <c r="AK7">
        <f>G7*SUM(AB7, AE7:AF7)</f>
        <v>3628.8927395430401</v>
      </c>
      <c r="AL7">
        <f t="shared" si="9"/>
        <v>-17244.410583792556</v>
      </c>
      <c r="AN7">
        <f t="shared" si="10"/>
        <v>0</v>
      </c>
      <c r="AO7">
        <f t="shared" si="11"/>
        <v>0</v>
      </c>
      <c r="AP7">
        <f t="shared" si="12"/>
        <v>-30.09074187066037</v>
      </c>
      <c r="AQ7">
        <f t="shared" si="13"/>
        <v>-6515.2417651128017</v>
      </c>
      <c r="AR7">
        <f t="shared" si="14"/>
        <v>-6545.3325069834627</v>
      </c>
      <c r="AS7">
        <f t="shared" si="15"/>
        <v>-6720.0291110239523</v>
      </c>
      <c r="AT7">
        <f t="shared" si="16"/>
        <v>2306.2269405716365</v>
      </c>
      <c r="AU7">
        <f t="shared" si="17"/>
        <v>-10959.134677435779</v>
      </c>
      <c r="AW7">
        <v>4</v>
      </c>
      <c r="AX7">
        <f>IF(Z7&gt;0, (R7*SUMPRODUCT(K7:$K$98, X7:$X$98)-K7*$AZ$3)/Z7, 0)</f>
        <v>65910.851305270291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6.9004050000000001E-3</v>
      </c>
      <c r="Q8" s="5">
        <f t="shared" si="29"/>
        <v>50</v>
      </c>
      <c r="R8">
        <f t="shared" si="0"/>
        <v>2000000</v>
      </c>
      <c r="S8">
        <f t="shared" si="1"/>
        <v>75305.197719470947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62415.420756574633</v>
      </c>
      <c r="AC8">
        <f t="shared" si="2"/>
        <v>70106.365356735318</v>
      </c>
      <c r="AE8">
        <f t="shared" si="3"/>
        <v>0</v>
      </c>
      <c r="AF8">
        <f t="shared" si="4"/>
        <v>0</v>
      </c>
      <c r="AG8">
        <f t="shared" si="5"/>
        <v>-46.548158347513763</v>
      </c>
      <c r="AH8">
        <f t="shared" si="6"/>
        <v>-13068.915753219315</v>
      </c>
      <c r="AI8">
        <f t="shared" si="7"/>
        <v>-13115.463911566829</v>
      </c>
      <c r="AJ8">
        <f t="shared" si="8"/>
        <v>-7690.9446001606848</v>
      </c>
      <c r="AK8">
        <f t="shared" ref="AK8:AK39" si="30">G8*SUM(AB8:AB8, AE8:AF8)</f>
        <v>4369.0794529602244</v>
      </c>
      <c r="AL8">
        <f t="shared" si="9"/>
        <v>-16437.329058767289</v>
      </c>
      <c r="AN8">
        <f t="shared" si="10"/>
        <v>0</v>
      </c>
      <c r="AO8">
        <f t="shared" si="11"/>
        <v>0</v>
      </c>
      <c r="AP8">
        <f t="shared" si="12"/>
        <v>-26.412675130621206</v>
      </c>
      <c r="AQ8">
        <f t="shared" si="13"/>
        <v>-7415.6537735005058</v>
      </c>
      <c r="AR8">
        <f t="shared" si="14"/>
        <v>-7442.0664486311271</v>
      </c>
      <c r="AS8">
        <f t="shared" si="15"/>
        <v>-4364.0485119751174</v>
      </c>
      <c r="AT8">
        <f t="shared" si="16"/>
        <v>2479.133016377958</v>
      </c>
      <c r="AU8">
        <f t="shared" si="17"/>
        <v>-9326.981944228286</v>
      </c>
      <c r="AW8">
        <v>5</v>
      </c>
      <c r="AX8">
        <f>IF(Z8&gt;0, (R8*SUMPRODUCT(K8:$K$98, X8:$X$98)-K8*$AZ$3)/Z8, 0)</f>
        <v>75305.197719470947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8.6257439999999994E-3</v>
      </c>
      <c r="Q9" s="5">
        <f t="shared" si="29"/>
        <v>50</v>
      </c>
      <c r="R9">
        <f t="shared" si="0"/>
        <v>2000000</v>
      </c>
      <c r="S9">
        <f t="shared" si="1"/>
        <v>82500.969231609706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70106.365356735318</v>
      </c>
      <c r="AC9">
        <f t="shared" si="2"/>
        <v>75374.806552228998</v>
      </c>
      <c r="AE9">
        <f t="shared" si="3"/>
        <v>0</v>
      </c>
      <c r="AF9">
        <f t="shared" si="4"/>
        <v>0</v>
      </c>
      <c r="AG9">
        <f t="shared" si="5"/>
        <v>-45.681164266461508</v>
      </c>
      <c r="AH9">
        <f t="shared" si="6"/>
        <v>-16060.499903084668</v>
      </c>
      <c r="AI9">
        <f t="shared" si="7"/>
        <v>-16106.18106735113</v>
      </c>
      <c r="AJ9">
        <f t="shared" si="8"/>
        <v>-5268.4411954936804</v>
      </c>
      <c r="AK9">
        <f t="shared" si="30"/>
        <v>4907.4455749714725</v>
      </c>
      <c r="AL9">
        <f t="shared" si="9"/>
        <v>-16467.176687873336</v>
      </c>
      <c r="AN9">
        <f t="shared" si="10"/>
        <v>0</v>
      </c>
      <c r="AO9">
        <f t="shared" si="11"/>
        <v>0</v>
      </c>
      <c r="AP9">
        <f t="shared" si="12"/>
        <v>-23.143499469002755</v>
      </c>
      <c r="AQ9">
        <f t="shared" si="13"/>
        <v>-8136.7490725680373</v>
      </c>
      <c r="AR9">
        <f t="shared" si="14"/>
        <v>-8159.8925720370398</v>
      </c>
      <c r="AS9">
        <f t="shared" si="15"/>
        <v>-2669.1562697297477</v>
      </c>
      <c r="AT9">
        <f t="shared" si="16"/>
        <v>2486.2646537644787</v>
      </c>
      <c r="AU9">
        <f t="shared" si="17"/>
        <v>-8342.7841880023079</v>
      </c>
      <c r="AW9">
        <v>6</v>
      </c>
      <c r="AX9">
        <f>IF(Z9&gt;0, (R9*SUMPRODUCT(K9:$K$98, X9:$X$98)-K9*$AZ$3)/Z9, 0)</f>
        <v>82500.969231609706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1.0476563E-2</v>
      </c>
      <c r="Q10" s="5">
        <f t="shared" si="29"/>
        <v>50</v>
      </c>
      <c r="R10">
        <f t="shared" si="0"/>
        <v>2000000</v>
      </c>
      <c r="S10">
        <f t="shared" si="1"/>
        <v>87788.343420723788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75374.806552228998</v>
      </c>
      <c r="AC10">
        <f t="shared" si="2"/>
        <v>78563.142273405741</v>
      </c>
      <c r="AE10">
        <f t="shared" si="3"/>
        <v>0</v>
      </c>
      <c r="AF10">
        <f t="shared" si="4"/>
        <v>0</v>
      </c>
      <c r="AG10">
        <f t="shared" si="5"/>
        <v>-44.745771028445958</v>
      </c>
      <c r="AH10">
        <f t="shared" si="6"/>
        <v>-19143.263814037309</v>
      </c>
      <c r="AI10">
        <f t="shared" si="7"/>
        <v>-19188.009585065756</v>
      </c>
      <c r="AJ10">
        <f t="shared" si="8"/>
        <v>-3188.3357211767434</v>
      </c>
      <c r="AK10">
        <f t="shared" si="30"/>
        <v>5276.2364586560307</v>
      </c>
      <c r="AL10">
        <f t="shared" si="9"/>
        <v>-17100.108847586467</v>
      </c>
      <c r="AN10">
        <f t="shared" si="10"/>
        <v>0</v>
      </c>
      <c r="AO10">
        <f t="shared" si="11"/>
        <v>0</v>
      </c>
      <c r="AP10">
        <f t="shared" si="12"/>
        <v>-20.240714414361832</v>
      </c>
      <c r="AQ10">
        <f t="shared" si="13"/>
        <v>-8659.4403652669243</v>
      </c>
      <c r="AR10">
        <f t="shared" si="14"/>
        <v>-8679.6810796812879</v>
      </c>
      <c r="AS10">
        <f t="shared" si="15"/>
        <v>-1442.2411617048886</v>
      </c>
      <c r="AT10">
        <f t="shared" si="16"/>
        <v>2386.7014220049655</v>
      </c>
      <c r="AU10">
        <f t="shared" si="17"/>
        <v>-7735.2208193812094</v>
      </c>
      <c r="AW10">
        <v>7</v>
      </c>
      <c r="AX10">
        <f>IF(Z10&gt;0, (R10*SUMPRODUCT(K10:$K$98, X10:$X$98)-K10*$AZ$3)/Z10, 0)</f>
        <v>87788.343420723788</v>
      </c>
    </row>
    <row r="11" spans="1:52" x14ac:dyDescent="0.25">
      <c r="A11" t="s">
        <v>33</v>
      </c>
      <c r="C11" s="25">
        <f>AU81</f>
        <v>76248.12763483265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1.2607808E-2</v>
      </c>
      <c r="Q11" s="5">
        <f t="shared" si="29"/>
        <v>50</v>
      </c>
      <c r="R11">
        <f t="shared" si="0"/>
        <v>2000000</v>
      </c>
      <c r="S11">
        <f t="shared" si="1"/>
        <v>91479.259616564173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78563.142273405741</v>
      </c>
      <c r="AC11">
        <f t="shared" si="2"/>
        <v>80015.384759696681</v>
      </c>
      <c r="AE11">
        <f t="shared" si="3"/>
        <v>0</v>
      </c>
      <c r="AF11">
        <f t="shared" si="4"/>
        <v>0</v>
      </c>
      <c r="AG11">
        <f t="shared" si="5"/>
        <v>-43.734167228222887</v>
      </c>
      <c r="AH11">
        <f t="shared" si="6"/>
        <v>-22565.843597544368</v>
      </c>
      <c r="AI11">
        <f t="shared" si="7"/>
        <v>-22609.577764772592</v>
      </c>
      <c r="AJ11">
        <f t="shared" si="8"/>
        <v>-1452.2424862909393</v>
      </c>
      <c r="AK11">
        <f t="shared" si="30"/>
        <v>5499.4199591384022</v>
      </c>
      <c r="AL11">
        <f t="shared" si="9"/>
        <v>-18562.400291925129</v>
      </c>
      <c r="AN11">
        <f t="shared" si="10"/>
        <v>0</v>
      </c>
      <c r="AO11">
        <f t="shared" si="11"/>
        <v>0</v>
      </c>
      <c r="AP11">
        <f t="shared" si="12"/>
        <v>-17.6634966331242</v>
      </c>
      <c r="AQ11">
        <f t="shared" si="13"/>
        <v>-9113.9657542538007</v>
      </c>
      <c r="AR11">
        <f t="shared" si="14"/>
        <v>-9131.6292508869265</v>
      </c>
      <c r="AS11">
        <f t="shared" si="15"/>
        <v>-586.53638317196942</v>
      </c>
      <c r="AT11">
        <f t="shared" si="16"/>
        <v>2221.1234851109884</v>
      </c>
      <c r="AU11">
        <f t="shared" si="17"/>
        <v>-7497.0421489479068</v>
      </c>
      <c r="AW11">
        <v>8</v>
      </c>
      <c r="AX11">
        <f>IF(Z11&gt;0, (R11*SUMPRODUCT(K11:$K$98, X11:$X$98)-K11*$AZ$3)/Z11, 0)</f>
        <v>91479.259616564173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1.5033739000000001E-2</v>
      </c>
      <c r="Q12" s="5">
        <f t="shared" si="29"/>
        <v>50</v>
      </c>
      <c r="R12">
        <f t="shared" si="0"/>
        <v>2000000</v>
      </c>
      <c r="S12">
        <f t="shared" si="1"/>
        <v>93727.660830706314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80015.384759696681</v>
      </c>
      <c r="AC12">
        <f t="shared" si="2"/>
        <v>79929.707265762394</v>
      </c>
      <c r="AE12">
        <f t="shared" si="3"/>
        <v>0</v>
      </c>
      <c r="AF12">
        <f t="shared" si="4"/>
        <v>0</v>
      </c>
      <c r="AG12">
        <f t="shared" si="5"/>
        <v>-42.639337500449201</v>
      </c>
      <c r="AH12">
        <f t="shared" si="6"/>
        <v>-26299.522219658251</v>
      </c>
      <c r="AI12">
        <f t="shared" si="7"/>
        <v>-26342.161557158699</v>
      </c>
      <c r="AJ12">
        <f t="shared" si="8"/>
        <v>85.677493934286758</v>
      </c>
      <c r="AK12">
        <f t="shared" si="30"/>
        <v>5601.0769331787678</v>
      </c>
      <c r="AL12">
        <f t="shared" si="9"/>
        <v>-20655.407130045645</v>
      </c>
      <c r="AN12">
        <f t="shared" si="10"/>
        <v>0</v>
      </c>
      <c r="AO12">
        <f t="shared" si="11"/>
        <v>0</v>
      </c>
      <c r="AP12">
        <f t="shared" si="12"/>
        <v>-15.376172561234991</v>
      </c>
      <c r="AQ12">
        <f t="shared" si="13"/>
        <v>-9483.8713646345695</v>
      </c>
      <c r="AR12">
        <f t="shared" si="14"/>
        <v>-9499.2475371958044</v>
      </c>
      <c r="AS12">
        <f t="shared" si="15"/>
        <v>30.896163228002283</v>
      </c>
      <c r="AT12">
        <f t="shared" si="16"/>
        <v>2019.8044927973449</v>
      </c>
      <c r="AU12">
        <f t="shared" si="17"/>
        <v>-7448.5468811704577</v>
      </c>
      <c r="AW12">
        <v>9</v>
      </c>
      <c r="AX12">
        <f>IF(Z12&gt;0, (R12*SUMPRODUCT(K12:$K$98, X12:$X$98)-K12*$AZ$3)/Z12, 0)</f>
        <v>93727.660830706314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1.7719183999999999E-2</v>
      </c>
      <c r="Q13" s="5">
        <f t="shared" si="29"/>
        <v>50</v>
      </c>
      <c r="R13">
        <f t="shared" si="0"/>
        <v>2000000</v>
      </c>
      <c r="S13">
        <f t="shared" si="1"/>
        <v>94683.686016353182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79929.707265762394</v>
      </c>
      <c r="AC13">
        <f t="shared" si="2"/>
        <v>78506.807562127404</v>
      </c>
      <c r="AE13">
        <f t="shared" si="3"/>
        <v>0</v>
      </c>
      <c r="AF13">
        <f t="shared" si="4"/>
        <v>0</v>
      </c>
      <c r="AG13">
        <f t="shared" si="5"/>
        <v>-41.457409858636154</v>
      </c>
      <c r="AH13">
        <f t="shared" si="6"/>
        <v>-30221.370672342382</v>
      </c>
      <c r="AI13">
        <f t="shared" si="7"/>
        <v>-30262.828082201017</v>
      </c>
      <c r="AJ13">
        <f t="shared" si="8"/>
        <v>1422.8997036349901</v>
      </c>
      <c r="AK13">
        <f t="shared" si="30"/>
        <v>5595.0795086033677</v>
      </c>
      <c r="AL13">
        <f t="shared" si="9"/>
        <v>-23244.848869962658</v>
      </c>
      <c r="AN13">
        <f t="shared" si="10"/>
        <v>0</v>
      </c>
      <c r="AO13">
        <f t="shared" si="11"/>
        <v>0</v>
      </c>
      <c r="AP13">
        <f t="shared" si="12"/>
        <v>-13.348176432852114</v>
      </c>
      <c r="AQ13">
        <f t="shared" si="13"/>
        <v>-9730.4725295812168</v>
      </c>
      <c r="AR13">
        <f t="shared" si="14"/>
        <v>-9743.8207060140685</v>
      </c>
      <c r="AS13">
        <f t="shared" si="15"/>
        <v>458.13562292329999</v>
      </c>
      <c r="AT13">
        <f t="shared" si="16"/>
        <v>1801.4658583673074</v>
      </c>
      <c r="AU13">
        <f t="shared" si="17"/>
        <v>-7484.2192247234607</v>
      </c>
      <c r="AW13">
        <v>10</v>
      </c>
      <c r="AX13">
        <f>IF(Z13&gt;0, (R13*SUMPRODUCT(K13:$K$98, X13:$X$98)-K13*$AZ$3)/Z13, 0)</f>
        <v>94683.686016353182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2.0768709E-2</v>
      </c>
      <c r="Q14" s="5">
        <f t="shared" si="29"/>
        <v>50</v>
      </c>
      <c r="R14">
        <f t="shared" si="0"/>
        <v>2000000</v>
      </c>
      <c r="S14">
        <f t="shared" si="1"/>
        <v>94537.322199865113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78506.807562127404</v>
      </c>
      <c r="AC14">
        <f t="shared" si="2"/>
        <v>75973.631158438628</v>
      </c>
      <c r="AE14">
        <f t="shared" si="3"/>
        <v>0</v>
      </c>
      <c r="AF14">
        <f t="shared" si="4"/>
        <v>0</v>
      </c>
      <c r="AG14">
        <f t="shared" si="5"/>
        <v>-40.181818878802048</v>
      </c>
      <c r="AH14">
        <f t="shared" si="6"/>
        <v>-34440.675249909815</v>
      </c>
      <c r="AI14">
        <f t="shared" si="7"/>
        <v>-34480.857068788617</v>
      </c>
      <c r="AJ14">
        <f t="shared" si="8"/>
        <v>2533.1764036887762</v>
      </c>
      <c r="AK14">
        <f t="shared" si="30"/>
        <v>5495.476529348919</v>
      </c>
      <c r="AL14">
        <f t="shared" si="9"/>
        <v>-26452.204135750922</v>
      </c>
      <c r="AN14">
        <f t="shared" si="10"/>
        <v>0</v>
      </c>
      <c r="AO14">
        <f t="shared" si="11"/>
        <v>0</v>
      </c>
      <c r="AP14">
        <f t="shared" si="12"/>
        <v>-11.55131274688306</v>
      </c>
      <c r="AQ14">
        <f t="shared" si="13"/>
        <v>-9900.8711433772696</v>
      </c>
      <c r="AR14">
        <f t="shared" si="14"/>
        <v>-9912.4224561241517</v>
      </c>
      <c r="AS14">
        <f t="shared" si="15"/>
        <v>728.22768352754895</v>
      </c>
      <c r="AT14">
        <f t="shared" si="16"/>
        <v>1579.8181828238182</v>
      </c>
      <c r="AU14">
        <f t="shared" si="17"/>
        <v>-7604.3765897727853</v>
      </c>
      <c r="AW14">
        <v>11</v>
      </c>
      <c r="AX14">
        <f>IF(Z14&gt;0, (R14*SUMPRODUCT(K14:$K$98, X14:$X$98)-K14*$AZ$3)/Z14, 0)</f>
        <v>94537.322199865113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2.4225090000000001E-2</v>
      </c>
      <c r="Q15" s="5">
        <f t="shared" si="29"/>
        <v>50</v>
      </c>
      <c r="R15">
        <f t="shared" si="0"/>
        <v>2000000</v>
      </c>
      <c r="S15">
        <f t="shared" si="1"/>
        <v>93410.568383697304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75973.631158438628</v>
      </c>
      <c r="AC15">
        <f t="shared" si="2"/>
        <v>72498.917270322476</v>
      </c>
      <c r="AE15">
        <f t="shared" si="3"/>
        <v>0</v>
      </c>
      <c r="AF15">
        <f t="shared" si="4"/>
        <v>0</v>
      </c>
      <c r="AG15">
        <f t="shared" si="5"/>
        <v>-38.806592511311344</v>
      </c>
      <c r="AH15">
        <f t="shared" si="6"/>
        <v>-38936.327148107142</v>
      </c>
      <c r="AI15">
        <f t="shared" si="7"/>
        <v>-38975.133740618454</v>
      </c>
      <c r="AJ15">
        <f t="shared" si="8"/>
        <v>3474.7138881161518</v>
      </c>
      <c r="AK15">
        <f t="shared" si="30"/>
        <v>5318.1541810907047</v>
      </c>
      <c r="AL15">
        <f t="shared" si="9"/>
        <v>-30182.265671411598</v>
      </c>
      <c r="AN15">
        <f t="shared" si="10"/>
        <v>0</v>
      </c>
      <c r="AO15">
        <f t="shared" si="11"/>
        <v>0</v>
      </c>
      <c r="AP15">
        <f t="shared" si="12"/>
        <v>-9.9606857397346769</v>
      </c>
      <c r="AQ15">
        <f t="shared" si="13"/>
        <v>-9993.985389692476</v>
      </c>
      <c r="AR15">
        <f t="shared" si="14"/>
        <v>-10003.94607543221</v>
      </c>
      <c r="AS15">
        <f t="shared" si="15"/>
        <v>891.87251019084738</v>
      </c>
      <c r="AT15">
        <f t="shared" si="16"/>
        <v>1365.0377187293659</v>
      </c>
      <c r="AU15">
        <f t="shared" si="17"/>
        <v>-7747.0358465119971</v>
      </c>
      <c r="AW15">
        <v>12</v>
      </c>
      <c r="AX15">
        <f>IF(Z15&gt;0, (R15*SUMPRODUCT(K15:$K$98, X15:$X$98)-K15*$AZ$3)/Z15, 0)</f>
        <v>93410.568383697304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2.7828815E-2</v>
      </c>
      <c r="Q16" s="5">
        <f t="shared" si="29"/>
        <v>50</v>
      </c>
      <c r="R16">
        <f t="shared" si="0"/>
        <v>2000000</v>
      </c>
      <c r="S16">
        <f t="shared" si="1"/>
        <v>91383.447042680156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72498.917270322476</v>
      </c>
      <c r="AC16">
        <f t="shared" si="2"/>
        <v>68242.572287113115</v>
      </c>
      <c r="AE16">
        <f t="shared" si="3"/>
        <v>0</v>
      </c>
      <c r="AF16">
        <f t="shared" si="4"/>
        <v>0</v>
      </c>
      <c r="AG16">
        <f t="shared" si="5"/>
        <v>-37.338585102420566</v>
      </c>
      <c r="AH16">
        <f t="shared" si="6"/>
        <v>-43197.659351106755</v>
      </c>
      <c r="AI16">
        <f t="shared" si="7"/>
        <v>-43234.997936209176</v>
      </c>
      <c r="AJ16">
        <f t="shared" si="8"/>
        <v>4256.3449832093611</v>
      </c>
      <c r="AK16">
        <f t="shared" si="30"/>
        <v>5074.9242089225736</v>
      </c>
      <c r="AL16">
        <f t="shared" si="9"/>
        <v>-33903.728744077242</v>
      </c>
      <c r="AN16">
        <f t="shared" si="10"/>
        <v>0</v>
      </c>
      <c r="AO16">
        <f t="shared" si="11"/>
        <v>0</v>
      </c>
      <c r="AP16">
        <f t="shared" si="12"/>
        <v>-8.5570400014402832</v>
      </c>
      <c r="AQ16">
        <f t="shared" si="13"/>
        <v>-9899.7885972933746</v>
      </c>
      <c r="AR16">
        <f t="shared" si="14"/>
        <v>-9908.3456372948149</v>
      </c>
      <c r="AS16">
        <f t="shared" si="15"/>
        <v>975.44441444009203</v>
      </c>
      <c r="AT16">
        <f t="shared" si="16"/>
        <v>1163.0416455500058</v>
      </c>
      <c r="AU16">
        <f t="shared" si="17"/>
        <v>-7769.8595773047173</v>
      </c>
      <c r="AW16">
        <v>13</v>
      </c>
      <c r="AX16">
        <f>IF(Z16&gt;0, (R16*SUMPRODUCT(K16:$K$98, X16:$X$98)-K16*$AZ$3)/Z16, 0)</f>
        <v>91383.447042680156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3.1684449000000003E-2</v>
      </c>
      <c r="Q17" s="5">
        <f t="shared" si="29"/>
        <v>50</v>
      </c>
      <c r="R17">
        <f t="shared" si="0"/>
        <v>2000000</v>
      </c>
      <c r="S17">
        <f t="shared" si="1"/>
        <v>88683.439457521948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68242.572287113115</v>
      </c>
      <c r="AC17">
        <f t="shared" si="2"/>
        <v>63465.676909893977</v>
      </c>
      <c r="AE17">
        <f t="shared" si="3"/>
        <v>0</v>
      </c>
      <c r="AF17">
        <f t="shared" si="4"/>
        <v>0</v>
      </c>
      <c r="AG17">
        <f t="shared" si="5"/>
        <v>-35.782146755986552</v>
      </c>
      <c r="AH17">
        <f t="shared" si="6"/>
        <v>-47322.099816392169</v>
      </c>
      <c r="AI17">
        <f t="shared" si="7"/>
        <v>-47357.881963148153</v>
      </c>
      <c r="AJ17">
        <f t="shared" si="8"/>
        <v>4776.895377219138</v>
      </c>
      <c r="AK17">
        <f t="shared" si="30"/>
        <v>4776.9800600979188</v>
      </c>
      <c r="AL17">
        <f t="shared" si="9"/>
        <v>-37804.006525831093</v>
      </c>
      <c r="AN17">
        <f t="shared" si="10"/>
        <v>0</v>
      </c>
      <c r="AO17">
        <f t="shared" si="11"/>
        <v>0</v>
      </c>
      <c r="AP17">
        <f t="shared" si="12"/>
        <v>-7.3217361642047178</v>
      </c>
      <c r="AQ17">
        <f t="shared" si="13"/>
        <v>-9683.0391970212349</v>
      </c>
      <c r="AR17">
        <f t="shared" si="14"/>
        <v>-9690.3609331854386</v>
      </c>
      <c r="AS17">
        <f t="shared" si="15"/>
        <v>977.44743697235435</v>
      </c>
      <c r="AT17">
        <f t="shared" si="16"/>
        <v>977.46476476714224</v>
      </c>
      <c r="AU17">
        <f t="shared" si="17"/>
        <v>-7735.4487314459411</v>
      </c>
      <c r="AW17">
        <v>14</v>
      </c>
      <c r="AX17">
        <f>IF(Z17&gt;0, (R17*SUMPRODUCT(K17:$K$98, X17:$X$98)-K17*$AZ$3)/Z17, 0)</f>
        <v>88683.439457521948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3.5933631000000001E-2</v>
      </c>
      <c r="Q18" s="5">
        <f t="shared" si="29"/>
        <v>50</v>
      </c>
      <c r="R18">
        <f t="shared" si="0"/>
        <v>2000000</v>
      </c>
      <c r="S18">
        <f t="shared" si="1"/>
        <v>85470.328663761553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63465.676909893977</v>
      </c>
      <c r="AC18">
        <f t="shared" si="2"/>
        <v>58356.649516510479</v>
      </c>
      <c r="AE18">
        <f t="shared" si="3"/>
        <v>0</v>
      </c>
      <c r="AF18">
        <f t="shared" si="4"/>
        <v>0</v>
      </c>
      <c r="AG18">
        <f t="shared" si="5"/>
        <v>-34.138542830509223</v>
      </c>
      <c r="AH18">
        <f t="shared" si="6"/>
        <v>-51431.298316698718</v>
      </c>
      <c r="AI18">
        <f t="shared" si="7"/>
        <v>-51465.436859529225</v>
      </c>
      <c r="AJ18">
        <f t="shared" si="8"/>
        <v>5109.0273933834978</v>
      </c>
      <c r="AK18">
        <f t="shared" si="30"/>
        <v>4442.5973836925787</v>
      </c>
      <c r="AL18">
        <f t="shared" si="9"/>
        <v>-41913.812082453151</v>
      </c>
      <c r="AN18">
        <f t="shared" si="10"/>
        <v>0</v>
      </c>
      <c r="AO18">
        <f t="shared" si="11"/>
        <v>0</v>
      </c>
      <c r="AP18">
        <f t="shared" si="12"/>
        <v>-6.2369841401417707</v>
      </c>
      <c r="AQ18">
        <f t="shared" si="13"/>
        <v>-9396.3059144245635</v>
      </c>
      <c r="AR18">
        <f t="shared" si="14"/>
        <v>-9402.542898564705</v>
      </c>
      <c r="AS18">
        <f t="shared" si="15"/>
        <v>933.40020346754261</v>
      </c>
      <c r="AT18">
        <f t="shared" si="16"/>
        <v>811.64593230274761</v>
      </c>
      <c r="AU18">
        <f t="shared" si="17"/>
        <v>-7657.4967627944143</v>
      </c>
      <c r="AW18">
        <v>15</v>
      </c>
      <c r="AX18">
        <f>IF(Z18&gt;0, (R18*SUMPRODUCT(K18:$K$98, X18:$X$98)-K18*$AZ$3)/Z18, 0)</f>
        <v>85470.328663761553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4.1016489000000003E-2</v>
      </c>
      <c r="Q19" s="5">
        <f t="shared" si="29"/>
        <v>50</v>
      </c>
      <c r="R19">
        <f t="shared" si="0"/>
        <v>2000000</v>
      </c>
      <c r="S19">
        <f t="shared" si="1"/>
        <v>81866.257888830994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58356.649516510479</v>
      </c>
      <c r="AC19">
        <f t="shared" si="2"/>
        <v>53044.282712476721</v>
      </c>
      <c r="AE19">
        <f t="shared" si="3"/>
        <v>0</v>
      </c>
      <c r="AF19">
        <f t="shared" si="4"/>
        <v>0</v>
      </c>
      <c r="AG19">
        <f t="shared" si="5"/>
        <v>-32.396914235720523</v>
      </c>
      <c r="AH19">
        <f t="shared" si="6"/>
        <v>-56009.726659344422</v>
      </c>
      <c r="AI19">
        <f t="shared" si="7"/>
        <v>-56042.123573580146</v>
      </c>
      <c r="AJ19">
        <f t="shared" si="8"/>
        <v>5312.3668040337579</v>
      </c>
      <c r="AK19">
        <f t="shared" si="30"/>
        <v>4084.9654661557338</v>
      </c>
      <c r="AL19">
        <f t="shared" si="9"/>
        <v>-46644.791303390652</v>
      </c>
      <c r="AN19">
        <f t="shared" si="10"/>
        <v>0</v>
      </c>
      <c r="AO19">
        <f t="shared" si="11"/>
        <v>0</v>
      </c>
      <c r="AP19">
        <f t="shared" si="12"/>
        <v>-5.2846384887170128</v>
      </c>
      <c r="AQ19">
        <f t="shared" si="13"/>
        <v>-9136.3996920464087</v>
      </c>
      <c r="AR19">
        <f t="shared" si="14"/>
        <v>-9141.6843305351249</v>
      </c>
      <c r="AS19">
        <f t="shared" si="15"/>
        <v>866.56210139375969</v>
      </c>
      <c r="AT19">
        <f t="shared" si="16"/>
        <v>666.3463554107318</v>
      </c>
      <c r="AU19">
        <f t="shared" si="17"/>
        <v>-7608.775873730634</v>
      </c>
      <c r="AW19">
        <v>16</v>
      </c>
      <c r="AX19">
        <f>IF(Z19&gt;0, (R19*SUMPRODUCT(K19:$K$98, X19:$X$98)-K19*$AZ$3)/Z19, 0)</f>
        <v>81866.257888830994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4.6435859000000003E-2</v>
      </c>
      <c r="Q20" s="5">
        <f t="shared" si="29"/>
        <v>50</v>
      </c>
      <c r="R20">
        <f t="shared" si="0"/>
        <v>2000000</v>
      </c>
      <c r="S20">
        <f t="shared" si="1"/>
        <v>77782.936182878402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53044.282712476721</v>
      </c>
      <c r="AC20">
        <f t="shared" si="2"/>
        <v>47554.257226136426</v>
      </c>
      <c r="AE20">
        <f t="shared" si="3"/>
        <v>0</v>
      </c>
      <c r="AF20">
        <f t="shared" si="4"/>
        <v>0</v>
      </c>
      <c r="AG20">
        <f t="shared" si="5"/>
        <v>-30.568566551878302</v>
      </c>
      <c r="AH20">
        <f t="shared" si="6"/>
        <v>-60175.14165940044</v>
      </c>
      <c r="AI20">
        <f t="shared" si="7"/>
        <v>-60205.710225952316</v>
      </c>
      <c r="AJ20">
        <f t="shared" si="8"/>
        <v>5490.0254863402952</v>
      </c>
      <c r="AK20">
        <f t="shared" si="30"/>
        <v>3713.0997898733708</v>
      </c>
      <c r="AL20">
        <f t="shared" si="9"/>
        <v>-51002.584949738652</v>
      </c>
      <c r="AN20">
        <f t="shared" si="10"/>
        <v>0</v>
      </c>
      <c r="AO20">
        <f t="shared" si="11"/>
        <v>0</v>
      </c>
      <c r="AP20">
        <f t="shared" si="12"/>
        <v>-4.4521387286623257</v>
      </c>
      <c r="AQ20">
        <f t="shared" si="13"/>
        <v>-8764.1688474298662</v>
      </c>
      <c r="AR20">
        <f t="shared" si="14"/>
        <v>-8768.6209861585285</v>
      </c>
      <c r="AS20">
        <f t="shared" si="15"/>
        <v>799.59114365396943</v>
      </c>
      <c r="AT20">
        <f t="shared" si="16"/>
        <v>540.79197170818622</v>
      </c>
      <c r="AU20">
        <f t="shared" si="17"/>
        <v>-7428.2378707963735</v>
      </c>
      <c r="AW20">
        <v>17</v>
      </c>
      <c r="AX20">
        <f>IF(Z20&gt;0, (R20*SUMPRODUCT(K20:$K$98, X20:$X$98)-K20*$AZ$3)/Z20, 0)</f>
        <v>77782.936182878402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5.1834316999999998E-2</v>
      </c>
      <c r="Q21" s="5">
        <f t="shared" si="29"/>
        <v>50</v>
      </c>
      <c r="R21">
        <f t="shared" si="0"/>
        <v>2000000</v>
      </c>
      <c r="S21">
        <f t="shared" si="1"/>
        <v>73305.708798006017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47554.257226136426</v>
      </c>
      <c r="AC21">
        <f t="shared" si="2"/>
        <v>42045.779633801292</v>
      </c>
      <c r="AE21">
        <f t="shared" si="3"/>
        <v>0</v>
      </c>
      <c r="AF21">
        <f t="shared" si="4"/>
        <v>0</v>
      </c>
      <c r="AG21">
        <f t="shared" si="5"/>
        <v>-28.678380117473861</v>
      </c>
      <c r="AH21">
        <f t="shared" si="6"/>
        <v>-63380.030755426269</v>
      </c>
      <c r="AI21">
        <f t="shared" si="7"/>
        <v>-63408.709135543744</v>
      </c>
      <c r="AJ21">
        <f t="shared" si="8"/>
        <v>5508.4775923351335</v>
      </c>
      <c r="AK21">
        <f t="shared" si="30"/>
        <v>3328.7980058295502</v>
      </c>
      <c r="AL21">
        <f t="shared" si="9"/>
        <v>-54571.43353737906</v>
      </c>
      <c r="AN21">
        <f t="shared" si="10"/>
        <v>0</v>
      </c>
      <c r="AO21">
        <f t="shared" si="11"/>
        <v>0</v>
      </c>
      <c r="AP21">
        <f t="shared" si="12"/>
        <v>-3.7293247957020017</v>
      </c>
      <c r="AQ21">
        <f t="shared" si="13"/>
        <v>-8241.9132210521402</v>
      </c>
      <c r="AR21">
        <f t="shared" si="14"/>
        <v>-8245.6425458478425</v>
      </c>
      <c r="AS21">
        <f t="shared" si="15"/>
        <v>716.32016827712653</v>
      </c>
      <c r="AT21">
        <f t="shared" si="16"/>
        <v>432.87552826107884</v>
      </c>
      <c r="AU21">
        <f t="shared" si="17"/>
        <v>-7096.4468493096374</v>
      </c>
      <c r="AW21">
        <v>18</v>
      </c>
      <c r="AX21">
        <f>IF(Z21&gt;0, (R21*SUMPRODUCT(K21:$K$98, X21:$X$98)-K21*$AZ$3)/Z21, 0)</f>
        <v>73305.708798006017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5.7772715000000002E-2</v>
      </c>
      <c r="Q22" s="5">
        <f t="shared" si="29"/>
        <v>50</v>
      </c>
      <c r="R22">
        <f t="shared" si="0"/>
        <v>2000000</v>
      </c>
      <c r="S22">
        <f t="shared" si="1"/>
        <v>68657.287408156481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42045.779633801292</v>
      </c>
      <c r="AC22">
        <f t="shared" si="2"/>
        <v>36710.733604798021</v>
      </c>
      <c r="AE22">
        <f t="shared" si="3"/>
        <v>0</v>
      </c>
      <c r="AF22">
        <f t="shared" si="4"/>
        <v>0</v>
      </c>
      <c r="AG22">
        <f t="shared" si="5"/>
        <v>-26.734768435110638</v>
      </c>
      <c r="AH22">
        <f t="shared" si="6"/>
        <v>-66273.115247539361</v>
      </c>
      <c r="AI22">
        <f t="shared" si="7"/>
        <v>-66299.850015974473</v>
      </c>
      <c r="AJ22">
        <f t="shared" si="8"/>
        <v>5335.0460290032715</v>
      </c>
      <c r="AK22">
        <f t="shared" si="30"/>
        <v>2943.2045743660906</v>
      </c>
      <c r="AL22">
        <f t="shared" si="9"/>
        <v>-58021.599412605108</v>
      </c>
      <c r="AN22">
        <f t="shared" si="10"/>
        <v>0</v>
      </c>
      <c r="AO22">
        <f t="shared" si="11"/>
        <v>0</v>
      </c>
      <c r="AP22">
        <f t="shared" si="12"/>
        <v>-3.104087793911122</v>
      </c>
      <c r="AQ22">
        <f t="shared" si="13"/>
        <v>-7694.7578058758918</v>
      </c>
      <c r="AR22">
        <f t="shared" si="14"/>
        <v>-7697.8618936698031</v>
      </c>
      <c r="AS22">
        <f t="shared" si="15"/>
        <v>619.43499898934226</v>
      </c>
      <c r="AT22">
        <f t="shared" si="16"/>
        <v>341.72599685864282</v>
      </c>
      <c r="AU22">
        <f t="shared" si="17"/>
        <v>-6736.7008978218182</v>
      </c>
      <c r="AW22">
        <v>19</v>
      </c>
      <c r="AX22">
        <f>IF(Z22&gt;0, (R22*SUMPRODUCT(K22:$K$98, X22:$X$98)-K22*$AZ$3)/Z22, 0)</f>
        <v>68657.287408156481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6.4089452000000005E-2</v>
      </c>
      <c r="Q23" s="5">
        <f t="shared" si="29"/>
        <v>50</v>
      </c>
      <c r="R23">
        <f t="shared" si="0"/>
        <v>2000000</v>
      </c>
      <c r="S23">
        <f t="shared" si="1"/>
        <v>63851.069945442134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36710.733604798021</v>
      </c>
      <c r="AC23">
        <f t="shared" si="2"/>
        <v>31611.392934680029</v>
      </c>
      <c r="AE23">
        <f t="shared" si="3"/>
        <v>0</v>
      </c>
      <c r="AF23">
        <f t="shared" si="4"/>
        <v>0</v>
      </c>
      <c r="AG23">
        <f t="shared" si="5"/>
        <v>-24.754004092406394</v>
      </c>
      <c r="AH23">
        <f t="shared" si="6"/>
        <v>-68536.666334125548</v>
      </c>
      <c r="AI23">
        <f t="shared" si="7"/>
        <v>-68561.420338217955</v>
      </c>
      <c r="AJ23">
        <f t="shared" si="8"/>
        <v>5099.340670117992</v>
      </c>
      <c r="AK23">
        <f t="shared" si="30"/>
        <v>2569.7513523358616</v>
      </c>
      <c r="AL23">
        <f t="shared" si="9"/>
        <v>-60892.328315764098</v>
      </c>
      <c r="AN23">
        <f t="shared" si="10"/>
        <v>0</v>
      </c>
      <c r="AO23">
        <f t="shared" si="11"/>
        <v>0</v>
      </c>
      <c r="AP23">
        <f t="shared" si="12"/>
        <v>-2.5661675270538908</v>
      </c>
      <c r="AQ23">
        <f t="shared" si="13"/>
        <v>-7104.9744882733139</v>
      </c>
      <c r="AR23">
        <f t="shared" si="14"/>
        <v>-7107.5406558003679</v>
      </c>
      <c r="AS23">
        <f t="shared" si="15"/>
        <v>528.6321513155217</v>
      </c>
      <c r="AT23">
        <f t="shared" si="16"/>
        <v>266.39780975838289</v>
      </c>
      <c r="AU23">
        <f t="shared" si="17"/>
        <v>-6312.5106947264621</v>
      </c>
      <c r="AW23">
        <v>20</v>
      </c>
      <c r="AX23">
        <f>IF(Z23&gt;0, (R23*SUMPRODUCT(K23:$K$98, X23:$X$98)-K23*$AZ$3)/Z23, 0)</f>
        <v>63851.069945442134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7.1121990999999996E-2</v>
      </c>
      <c r="Q24" s="5">
        <f t="shared" si="29"/>
        <v>50</v>
      </c>
      <c r="R24">
        <f t="shared" si="0"/>
        <v>2000000</v>
      </c>
      <c r="S24">
        <f t="shared" si="1"/>
        <v>58963.908633272571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31611.392934680029</v>
      </c>
      <c r="AC24">
        <f t="shared" si="2"/>
        <v>26823.755174761998</v>
      </c>
      <c r="AE24">
        <f t="shared" si="3"/>
        <v>0</v>
      </c>
      <c r="AF24">
        <f t="shared" si="4"/>
        <v>0</v>
      </c>
      <c r="AG24">
        <f t="shared" si="5"/>
        <v>-22.745909995208237</v>
      </c>
      <c r="AH24">
        <f t="shared" si="6"/>
        <v>-70422.162250963622</v>
      </c>
      <c r="AI24">
        <f t="shared" si="7"/>
        <v>-70444.908160958832</v>
      </c>
      <c r="AJ24">
        <f t="shared" si="8"/>
        <v>4787.6377599180305</v>
      </c>
      <c r="AK24">
        <f t="shared" si="30"/>
        <v>2212.7975054276021</v>
      </c>
      <c r="AL24">
        <f t="shared" si="9"/>
        <v>-63444.472895613202</v>
      </c>
      <c r="AN24">
        <f t="shared" si="10"/>
        <v>0</v>
      </c>
      <c r="AO24">
        <f t="shared" si="11"/>
        <v>0</v>
      </c>
      <c r="AP24">
        <f t="shared" si="12"/>
        <v>-2.1053525964461897</v>
      </c>
      <c r="AQ24">
        <f t="shared" si="13"/>
        <v>-6518.2479915578242</v>
      </c>
      <c r="AR24">
        <f t="shared" si="14"/>
        <v>-6520.3533441542704</v>
      </c>
      <c r="AS24">
        <f t="shared" si="15"/>
        <v>443.14189191862084</v>
      </c>
      <c r="AT24">
        <f t="shared" si="16"/>
        <v>204.81567782705034</v>
      </c>
      <c r="AU24">
        <f t="shared" si="17"/>
        <v>-5872.3957744085992</v>
      </c>
      <c r="AW24">
        <v>21</v>
      </c>
      <c r="AX24">
        <f>IF(Z24&gt;0, (R24*SUMPRODUCT(K24:$K$98, X24:$X$98)-K24*$AZ$3)/Z24, 0)</f>
        <v>58963.908633272571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7.9233461000000005E-2</v>
      </c>
      <c r="Q25" s="5">
        <f t="shared" si="29"/>
        <v>50</v>
      </c>
      <c r="R25">
        <f t="shared" si="0"/>
        <v>2000000</v>
      </c>
      <c r="S25">
        <f t="shared" si="1"/>
        <v>54002.527037456683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26823.755174761998</v>
      </c>
      <c r="AC25">
        <f t="shared" si="2"/>
        <v>22374.55783352138</v>
      </c>
      <c r="AE25">
        <f t="shared" si="3"/>
        <v>0</v>
      </c>
      <c r="AF25">
        <f t="shared" si="4"/>
        <v>0</v>
      </c>
      <c r="AG25">
        <f t="shared" si="5"/>
        <v>-20.716213722741315</v>
      </c>
      <c r="AH25">
        <f t="shared" si="6"/>
        <v>-72089.486900593693</v>
      </c>
      <c r="AI25">
        <f t="shared" si="7"/>
        <v>-72110.203114316435</v>
      </c>
      <c r="AJ25">
        <f t="shared" si="8"/>
        <v>4449.1973412406187</v>
      </c>
      <c r="AK25">
        <f t="shared" si="30"/>
        <v>1877.6628622333401</v>
      </c>
      <c r="AL25">
        <f t="shared" si="9"/>
        <v>-65783.342910842475</v>
      </c>
      <c r="AN25">
        <f t="shared" si="10"/>
        <v>0</v>
      </c>
      <c r="AO25">
        <f t="shared" si="11"/>
        <v>0</v>
      </c>
      <c r="AP25">
        <f t="shared" si="12"/>
        <v>-1.7120399086071074</v>
      </c>
      <c r="AQ25">
        <f t="shared" si="13"/>
        <v>-5957.656172920284</v>
      </c>
      <c r="AR25">
        <f t="shared" si="14"/>
        <v>-5959.368212828891</v>
      </c>
      <c r="AS25">
        <f t="shared" si="15"/>
        <v>367.69283766901646</v>
      </c>
      <c r="AT25">
        <f t="shared" si="16"/>
        <v>155.17477267209543</v>
      </c>
      <c r="AU25">
        <f t="shared" si="17"/>
        <v>-5436.5006024877785</v>
      </c>
      <c r="AW25">
        <v>22</v>
      </c>
      <c r="AX25">
        <f>IF(Z25&gt;0, (R25*SUMPRODUCT(K25:$K$98, X25:$X$98)-K25*$AZ$3)/Z25, 0)</f>
        <v>54002.527037456683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8.7905784000000001E-2</v>
      </c>
      <c r="Q26" s="5">
        <f t="shared" si="29"/>
        <v>50</v>
      </c>
      <c r="R26">
        <f t="shared" si="0"/>
        <v>2000000</v>
      </c>
      <c r="S26">
        <f t="shared" si="1"/>
        <v>48866.361314464353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22374.55783352138</v>
      </c>
      <c r="AC26">
        <f t="shared" si="2"/>
        <v>18264.268312670036</v>
      </c>
      <c r="AE26">
        <f t="shared" si="3"/>
        <v>0</v>
      </c>
      <c r="AF26">
        <f t="shared" si="4"/>
        <v>0</v>
      </c>
      <c r="AG26">
        <f t="shared" si="5"/>
        <v>-18.687976576704767</v>
      </c>
      <c r="AH26">
        <f t="shared" si="6"/>
        <v>-72843.000352365343</v>
      </c>
      <c r="AI26">
        <f t="shared" si="7"/>
        <v>-72861.688328942051</v>
      </c>
      <c r="AJ26">
        <f t="shared" si="8"/>
        <v>4110.2895208513437</v>
      </c>
      <c r="AK26">
        <f t="shared" si="30"/>
        <v>1566.2190483464967</v>
      </c>
      <c r="AL26">
        <f t="shared" si="9"/>
        <v>-67185.17975974422</v>
      </c>
      <c r="AN26">
        <f t="shared" si="10"/>
        <v>0</v>
      </c>
      <c r="AO26">
        <f t="shared" si="11"/>
        <v>0</v>
      </c>
      <c r="AP26">
        <f t="shared" si="12"/>
        <v>-1.3789475884961071</v>
      </c>
      <c r="AQ26">
        <f t="shared" si="13"/>
        <v>-5374.936085907003</v>
      </c>
      <c r="AR26">
        <f t="shared" si="14"/>
        <v>-5376.3150334954989</v>
      </c>
      <c r="AS26">
        <f t="shared" si="15"/>
        <v>303.28986123965865</v>
      </c>
      <c r="AT26">
        <f t="shared" si="16"/>
        <v>115.56810181720023</v>
      </c>
      <c r="AU26">
        <f t="shared" si="17"/>
        <v>-4957.4570704386415</v>
      </c>
      <c r="AW26">
        <v>23</v>
      </c>
      <c r="AX26">
        <f>IF(Z26&gt;0, (R26*SUMPRODUCT(K26:$K$98, X26:$X$98)-K26*$AZ$3)/Z26, 0)</f>
        <v>48866.361314464353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9.7118048999999998E-2</v>
      </c>
      <c r="Q27" s="5">
        <f t="shared" si="29"/>
        <v>50</v>
      </c>
      <c r="R27">
        <f t="shared" si="0"/>
        <v>2000000</v>
      </c>
      <c r="S27">
        <f t="shared" si="1"/>
        <v>43565.3540527433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18264.268312670036</v>
      </c>
      <c r="AC27">
        <f t="shared" si="2"/>
        <v>14538.766737538881</v>
      </c>
      <c r="AE27">
        <f t="shared" si="3"/>
        <v>0</v>
      </c>
      <c r="AF27">
        <f t="shared" si="4"/>
        <v>0</v>
      </c>
      <c r="AG27">
        <f t="shared" si="5"/>
        <v>-16.686156986050456</v>
      </c>
      <c r="AH27">
        <f t="shared" si="6"/>
        <v>-72597.592995490631</v>
      </c>
      <c r="AI27">
        <f t="shared" si="7"/>
        <v>-72614.27915247668</v>
      </c>
      <c r="AJ27">
        <f t="shared" si="8"/>
        <v>3725.5015751311548</v>
      </c>
      <c r="AK27">
        <f t="shared" si="30"/>
        <v>1278.4987818869026</v>
      </c>
      <c r="AL27">
        <f t="shared" si="9"/>
        <v>-67610.278795458624</v>
      </c>
      <c r="AN27">
        <f t="shared" si="10"/>
        <v>0</v>
      </c>
      <c r="AO27">
        <f t="shared" si="11"/>
        <v>0</v>
      </c>
      <c r="AP27">
        <f t="shared" si="12"/>
        <v>-1.099319118877812</v>
      </c>
      <c r="AQ27">
        <f t="shared" si="13"/>
        <v>-4782.8821238570272</v>
      </c>
      <c r="AR27">
        <f t="shared" si="14"/>
        <v>-4783.9814429759044</v>
      </c>
      <c r="AS27">
        <f t="shared" si="15"/>
        <v>245.44387976062504</v>
      </c>
      <c r="AT27">
        <f t="shared" si="16"/>
        <v>84.230188866450092</v>
      </c>
      <c r="AU27">
        <f t="shared" si="17"/>
        <v>-4454.3073743488294</v>
      </c>
      <c r="AW27">
        <v>24</v>
      </c>
      <c r="AX27">
        <f>IF(Z27&gt;0, (R27*SUMPRODUCT(K27:$K$98, X27:$X$98)-K27*$AZ$3)/Z27, 0)</f>
        <v>43565.3540527433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0.107494799</v>
      </c>
      <c r="Q28" s="5">
        <f t="shared" si="29"/>
        <v>50</v>
      </c>
      <c r="R28">
        <f t="shared" si="0"/>
        <v>2000000</v>
      </c>
      <c r="S28">
        <f t="shared" si="1"/>
        <v>38126.047496017731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14538.766737538881</v>
      </c>
      <c r="AC28">
        <f t="shared" si="2"/>
        <v>11228.593998303137</v>
      </c>
      <c r="AE28">
        <f t="shared" si="3"/>
        <v>0</v>
      </c>
      <c r="AF28">
        <f t="shared" si="4"/>
        <v>0</v>
      </c>
      <c r="AG28">
        <f t="shared" si="5"/>
        <v>-14.725620324892011</v>
      </c>
      <c r="AH28">
        <f t="shared" si="6"/>
        <v>-71747.003651917577</v>
      </c>
      <c r="AI28">
        <f t="shared" si="7"/>
        <v>-71761.729272242475</v>
      </c>
      <c r="AJ28">
        <f t="shared" si="8"/>
        <v>3310.1727392357443</v>
      </c>
      <c r="AK28">
        <f t="shared" si="30"/>
        <v>1017.7136716277217</v>
      </c>
      <c r="AL28">
        <f t="shared" si="9"/>
        <v>-67433.842861379017</v>
      </c>
      <c r="AN28">
        <f t="shared" si="10"/>
        <v>0</v>
      </c>
      <c r="AO28">
        <f t="shared" si="11"/>
        <v>0</v>
      </c>
      <c r="AP28">
        <f t="shared" si="12"/>
        <v>-0.86620967854321984</v>
      </c>
      <c r="AQ28">
        <f t="shared" si="13"/>
        <v>-4220.3959900224099</v>
      </c>
      <c r="AR28">
        <f t="shared" si="14"/>
        <v>-4221.2621997009537</v>
      </c>
      <c r="AS28">
        <f t="shared" si="15"/>
        <v>194.71530578097739</v>
      </c>
      <c r="AT28">
        <f t="shared" si="16"/>
        <v>59.865283288577082</v>
      </c>
      <c r="AU28">
        <f t="shared" si="17"/>
        <v>-3966.6816106313995</v>
      </c>
      <c r="AW28">
        <v>25</v>
      </c>
      <c r="AX28">
        <f>IF(Z28&gt;0, (R28*SUMPRODUCT(K28:$K$98, X28:$X$98)-K28*$AZ$3)/Z28, 0)</f>
        <v>38126.047496017731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0.119195734</v>
      </c>
      <c r="Q29" s="5">
        <f t="shared" si="29"/>
        <v>50</v>
      </c>
      <c r="R29">
        <f t="shared" si="0"/>
        <v>2000000</v>
      </c>
      <c r="S29">
        <f t="shared" si="1"/>
        <v>32453.524044097248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11228.593998303137</v>
      </c>
      <c r="AC29">
        <f t="shared" si="2"/>
        <v>8323.1171016925891</v>
      </c>
      <c r="AE29">
        <f t="shared" si="3"/>
        <v>0</v>
      </c>
      <c r="AF29">
        <f t="shared" si="4"/>
        <v>0</v>
      </c>
      <c r="AG29">
        <f t="shared" si="5"/>
        <v>-12.823132998412271</v>
      </c>
      <c r="AH29">
        <f t="shared" si="6"/>
        <v>-70209.244929232867</v>
      </c>
      <c r="AI29">
        <f t="shared" si="7"/>
        <v>-70222.068062231279</v>
      </c>
      <c r="AJ29">
        <f t="shared" si="8"/>
        <v>2905.4768966105476</v>
      </c>
      <c r="AK29">
        <f t="shared" si="30"/>
        <v>786.00157988121964</v>
      </c>
      <c r="AL29">
        <f t="shared" si="9"/>
        <v>-66530.589585739508</v>
      </c>
      <c r="AN29">
        <f t="shared" si="10"/>
        <v>0</v>
      </c>
      <c r="AO29">
        <f t="shared" si="11"/>
        <v>0</v>
      </c>
      <c r="AP29">
        <f t="shared" si="12"/>
        <v>-0.6734813243981469</v>
      </c>
      <c r="AQ29">
        <f t="shared" si="13"/>
        <v>-3687.44637256654</v>
      </c>
      <c r="AR29">
        <f t="shared" si="14"/>
        <v>-3688.119853890938</v>
      </c>
      <c r="AS29">
        <f t="shared" si="15"/>
        <v>152.59799836590429</v>
      </c>
      <c r="AT29">
        <f t="shared" si="16"/>
        <v>41.281439182061305</v>
      </c>
      <c r="AU29">
        <f t="shared" si="17"/>
        <v>-3494.2404163429724</v>
      </c>
      <c r="AW29">
        <v>26</v>
      </c>
      <c r="AX29">
        <f>IF(Z29&gt;0, (R29*SUMPRODUCT(K29:$K$98, X29:$X$98)-K29*$AZ$3)/Z29, 0)</f>
        <v>32453.524044097248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0.13258683600000001</v>
      </c>
      <c r="Q30" s="5">
        <f t="shared" si="29"/>
        <v>50</v>
      </c>
      <c r="R30">
        <f t="shared" si="0"/>
        <v>2000000</v>
      </c>
      <c r="S30">
        <f t="shared" si="1"/>
        <v>26420.427393389829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8323.1171016925891</v>
      </c>
      <c r="AC30">
        <f t="shared" si="2"/>
        <v>5809.7056339580577</v>
      </c>
      <c r="AE30">
        <f t="shared" si="3"/>
        <v>0</v>
      </c>
      <c r="AF30">
        <f t="shared" si="4"/>
        <v>0</v>
      </c>
      <c r="AG30">
        <f t="shared" si="5"/>
        <v>-10.994723036561471</v>
      </c>
      <c r="AH30">
        <f t="shared" si="6"/>
        <v>-68007.14527466704</v>
      </c>
      <c r="AI30">
        <f t="shared" si="7"/>
        <v>-68018.139997703605</v>
      </c>
      <c r="AJ30">
        <f t="shared" si="8"/>
        <v>2513.4114677345315</v>
      </c>
      <c r="AK30">
        <f t="shared" si="30"/>
        <v>582.61819711848125</v>
      </c>
      <c r="AL30">
        <f t="shared" si="9"/>
        <v>-64922.110332850592</v>
      </c>
      <c r="AN30">
        <f t="shared" si="10"/>
        <v>0</v>
      </c>
      <c r="AO30">
        <f t="shared" si="11"/>
        <v>0</v>
      </c>
      <c r="AP30">
        <f t="shared" si="12"/>
        <v>-0.51558192254207613</v>
      </c>
      <c r="AQ30">
        <f t="shared" si="13"/>
        <v>-3189.0984966799956</v>
      </c>
      <c r="AR30">
        <f t="shared" si="14"/>
        <v>-3189.614078602538</v>
      </c>
      <c r="AS30">
        <f t="shared" si="15"/>
        <v>117.86286133489963</v>
      </c>
      <c r="AT30">
        <f t="shared" si="16"/>
        <v>27.321052943257143</v>
      </c>
      <c r="AU30">
        <f t="shared" si="17"/>
        <v>-3044.4301643243812</v>
      </c>
      <c r="AW30">
        <v>27</v>
      </c>
      <c r="AX30">
        <f>IF(Z30&gt;0, (R30*SUMPRODUCT(K30:$K$98, X30:$X$98)-K30*$AZ$3)/Z30, 0)</f>
        <v>26420.427393389829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0.14803979</v>
      </c>
      <c r="Q31" s="5">
        <f t="shared" si="29"/>
        <v>50</v>
      </c>
      <c r="R31">
        <f t="shared" si="0"/>
        <v>2000000</v>
      </c>
      <c r="S31">
        <f t="shared" si="1"/>
        <v>19816.383814889417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5809.7056339580577</v>
      </c>
      <c r="AC31">
        <f t="shared" si="2"/>
        <v>3668.8525880209327</v>
      </c>
      <c r="AE31">
        <f t="shared" si="3"/>
        <v>0</v>
      </c>
      <c r="AF31">
        <f t="shared" si="4"/>
        <v>0</v>
      </c>
      <c r="AG31">
        <f t="shared" si="5"/>
        <v>-9.2571193167551336</v>
      </c>
      <c r="AH31">
        <f t="shared" si="6"/>
        <v>-65106.259577628902</v>
      </c>
      <c r="AI31">
        <f t="shared" si="7"/>
        <v>-65115.516696945655</v>
      </c>
      <c r="AJ31">
        <f t="shared" si="8"/>
        <v>2140.853045937125</v>
      </c>
      <c r="AK31">
        <f t="shared" si="30"/>
        <v>406.67939437706406</v>
      </c>
      <c r="AL31">
        <f t="shared" si="9"/>
        <v>-62567.984256631469</v>
      </c>
      <c r="AN31">
        <f t="shared" si="10"/>
        <v>0</v>
      </c>
      <c r="AO31">
        <f t="shared" si="11"/>
        <v>0</v>
      </c>
      <c r="AP31">
        <f t="shared" si="12"/>
        <v>-0.38758880694261622</v>
      </c>
      <c r="AQ31">
        <f t="shared" si="13"/>
        <v>-2725.9514121759007</v>
      </c>
      <c r="AR31">
        <f t="shared" si="14"/>
        <v>-2726.3390009828431</v>
      </c>
      <c r="AS31">
        <f t="shared" si="15"/>
        <v>89.63594931874475</v>
      </c>
      <c r="AT31">
        <f t="shared" si="16"/>
        <v>17.027368437334076</v>
      </c>
      <c r="AU31">
        <f t="shared" si="17"/>
        <v>-2619.6756832267647</v>
      </c>
      <c r="AW31">
        <v>28</v>
      </c>
      <c r="AX31">
        <f>IF(Z31&gt;0, (R31*SUMPRODUCT(K31:$K$98, X31:$X$98)-K31*$AZ$3)/Z31, 0)</f>
        <v>19816.383814889417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0.16585403400000001</v>
      </c>
      <c r="Q32" s="5">
        <f t="shared" si="29"/>
        <v>50</v>
      </c>
      <c r="R32">
        <f t="shared" si="0"/>
        <v>2000000</v>
      </c>
      <c r="S32">
        <f t="shared" si="1"/>
        <v>12313.416177627396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3668.8525880209327</v>
      </c>
      <c r="AC32">
        <f t="shared" si="2"/>
        <v>1878.8346140083131</v>
      </c>
      <c r="AE32">
        <f t="shared" si="3"/>
        <v>0</v>
      </c>
      <c r="AF32">
        <f t="shared" si="4"/>
        <v>0</v>
      </c>
      <c r="AG32">
        <f t="shared" si="5"/>
        <v>-7.6292175416844206</v>
      </c>
      <c r="AH32">
        <f t="shared" si="6"/>
        <v>-61413.223276126519</v>
      </c>
      <c r="AI32">
        <f t="shared" si="7"/>
        <v>-61420.852493668201</v>
      </c>
      <c r="AJ32">
        <f t="shared" si="8"/>
        <v>1790.0179740126196</v>
      </c>
      <c r="AK32">
        <f t="shared" si="30"/>
        <v>256.81968116146533</v>
      </c>
      <c r="AL32">
        <f t="shared" si="9"/>
        <v>-59374.014838494113</v>
      </c>
      <c r="AN32">
        <f t="shared" si="10"/>
        <v>0</v>
      </c>
      <c r="AO32">
        <f t="shared" si="11"/>
        <v>0</v>
      </c>
      <c r="AP32">
        <f t="shared" si="12"/>
        <v>-0.28520513545402676</v>
      </c>
      <c r="AQ32">
        <f t="shared" si="13"/>
        <v>-2295.8273987385751</v>
      </c>
      <c r="AR32">
        <f t="shared" si="14"/>
        <v>-2296.1126038740294</v>
      </c>
      <c r="AS32">
        <f t="shared" si="15"/>
        <v>66.916733721908756</v>
      </c>
      <c r="AT32">
        <f t="shared" si="16"/>
        <v>9.6007607009124509</v>
      </c>
      <c r="AU32">
        <f t="shared" si="17"/>
        <v>-2219.5951094512079</v>
      </c>
      <c r="AW32">
        <v>29</v>
      </c>
      <c r="AX32">
        <f>IF(Z32&gt;0, (R32*SUMPRODUCT(K32:$K$98, X32:$X$98)-K32*$AZ$3)/Z32, 0)</f>
        <v>12313.416177627396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0.18707617900000001</v>
      </c>
      <c r="Q33" s="5">
        <f t="shared" si="29"/>
        <v>50</v>
      </c>
      <c r="R33">
        <f t="shared" si="0"/>
        <v>2000000</v>
      </c>
      <c r="S33">
        <f t="shared" si="1"/>
        <v>3417.2698917752364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1878.8346140083131</v>
      </c>
      <c r="AC33">
        <f t="shared" si="2"/>
        <v>418.66207077267245</v>
      </c>
      <c r="AE33">
        <f t="shared" si="3"/>
        <v>0</v>
      </c>
      <c r="AF33">
        <f t="shared" si="4"/>
        <v>0</v>
      </c>
      <c r="AG33">
        <f t="shared" si="5"/>
        <v>-6.1256804998094809</v>
      </c>
      <c r="AH33">
        <f t="shared" si="6"/>
        <v>-57089.794658323786</v>
      </c>
      <c r="AI33">
        <f t="shared" si="7"/>
        <v>-57095.920338823598</v>
      </c>
      <c r="AJ33">
        <f t="shared" si="8"/>
        <v>1460.1725432356407</v>
      </c>
      <c r="AK33">
        <f t="shared" si="30"/>
        <v>131.51842298058193</v>
      </c>
      <c r="AL33">
        <f t="shared" si="9"/>
        <v>-55504.229372607377</v>
      </c>
      <c r="AN33">
        <f t="shared" si="10"/>
        <v>0</v>
      </c>
      <c r="AO33">
        <f t="shared" si="11"/>
        <v>0</v>
      </c>
      <c r="AP33">
        <f t="shared" si="12"/>
        <v>-0.20446249743533007</v>
      </c>
      <c r="AQ33">
        <f t="shared" si="13"/>
        <v>-1905.5388204255985</v>
      </c>
      <c r="AR33">
        <f t="shared" si="14"/>
        <v>-1905.7432829230338</v>
      </c>
      <c r="AS33">
        <f t="shared" si="15"/>
        <v>48.737527999663385</v>
      </c>
      <c r="AT33">
        <f t="shared" si="16"/>
        <v>4.3898119110525329</v>
      </c>
      <c r="AU33">
        <f t="shared" si="17"/>
        <v>-1852.615943012318</v>
      </c>
      <c r="AW33">
        <v>30</v>
      </c>
      <c r="AX33">
        <f>IF(Z33&gt;0, (R33*SUMPRODUCT(K33:$K$98, X33:$X$98)-K33*$AZ$3)/Z33, 0)</f>
        <v>3417.2698917752364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0.21155222800000001</v>
      </c>
      <c r="Q34" s="5">
        <f t="shared" si="29"/>
        <v>50</v>
      </c>
      <c r="R34">
        <f t="shared" si="0"/>
        <v>2000000</v>
      </c>
      <c r="S34">
        <f t="shared" si="1"/>
        <v>-7767.1476674942969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418.66207077267245</v>
      </c>
      <c r="AC34">
        <f t="shared" si="2"/>
        <v>-740.75634295388409</v>
      </c>
      <c r="AE34">
        <f t="shared" si="3"/>
        <v>0</v>
      </c>
      <c r="AF34">
        <f t="shared" si="4"/>
        <v>0</v>
      </c>
      <c r="AG34">
        <f t="shared" si="5"/>
        <v>-4.7685223370605367</v>
      </c>
      <c r="AH34">
        <f t="shared" si="6"/>
        <v>-51836.054310033978</v>
      </c>
      <c r="AI34">
        <f t="shared" si="7"/>
        <v>-51840.822832371035</v>
      </c>
      <c r="AJ34">
        <f t="shared" si="8"/>
        <v>1159.4184137265565</v>
      </c>
      <c r="AK34">
        <f t="shared" si="30"/>
        <v>29.306344954087074</v>
      </c>
      <c r="AL34">
        <f t="shared" si="9"/>
        <v>-50652.098073690395</v>
      </c>
      <c r="AN34">
        <f t="shared" si="10"/>
        <v>0</v>
      </c>
      <c r="AO34">
        <f t="shared" si="11"/>
        <v>0</v>
      </c>
      <c r="AP34">
        <f t="shared" si="12"/>
        <v>-0.14211015677329322</v>
      </c>
      <c r="AQ34">
        <f t="shared" si="13"/>
        <v>-1544.8034598174418</v>
      </c>
      <c r="AR34">
        <f t="shared" si="14"/>
        <v>-1544.945569974215</v>
      </c>
      <c r="AS34">
        <f t="shared" si="15"/>
        <v>34.552660319945183</v>
      </c>
      <c r="AT34">
        <f t="shared" si="16"/>
        <v>0.87337942060365636</v>
      </c>
      <c r="AU34">
        <f t="shared" si="17"/>
        <v>-1509.5195302336663</v>
      </c>
      <c r="AW34">
        <v>31</v>
      </c>
      <c r="AX34">
        <f>IF(Z34&gt;0, (R34*SUMPRODUCT(K34:$K$98, X34:$X$98)-K34*$AZ$3)/Z34, 0)</f>
        <v>-7767.1476674942969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0.23965956799999999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-22629.597951045966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-740.75634295388409</v>
      </c>
      <c r="AC35">
        <f t="shared" ref="AC35:AC66" si="33">S35*Z35</f>
        <v>-1619.3808682186091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-3.5780151103916533</v>
      </c>
      <c r="AH35">
        <f t="shared" ref="AH35:AH66" si="37">-X35*R35</f>
        <v>-45712.880131931146</v>
      </c>
      <c r="AI35">
        <f t="shared" ref="AI35:AI66" si="38">SUM(AE35:AH35)</f>
        <v>-45716.458147041536</v>
      </c>
      <c r="AJ35">
        <f t="shared" ref="AJ35:AJ66" si="39">AB35-AC35</f>
        <v>878.62452526472498</v>
      </c>
      <c r="AK35">
        <f t="shared" si="30"/>
        <v>-51.852944006771892</v>
      </c>
      <c r="AL35">
        <f t="shared" ref="AL35:AL66" si="40">SUM(AI35:AK35)</f>
        <v>-44889.686565783581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-9.5206246807911218E-2</v>
      </c>
      <c r="AQ35">
        <f t="shared" ref="AQ35:AQ66" si="44">AH35*$K35</f>
        <v>-1216.3592421678472</v>
      </c>
      <c r="AR35">
        <f t="shared" ref="AR35:AR66" si="45">AI35*$K35</f>
        <v>-1216.4544484146552</v>
      </c>
      <c r="AS35">
        <f t="shared" ref="AS35:AS66" si="46">AJ35*$K35</f>
        <v>23.379035812590729</v>
      </c>
      <c r="AT35">
        <f t="shared" ref="AT35:AT66" si="47">AK35*$K35</f>
        <v>-1.3797382158861669</v>
      </c>
      <c r="AU35">
        <f t="shared" ref="AU35:AU66" si="48">AL35*$K35</f>
        <v>-1194.4551508179507</v>
      </c>
      <c r="AW35">
        <v>32</v>
      </c>
      <c r="AX35">
        <f>IF(Z35&gt;0, (R35*SUMPRODUCT(K35:$K$98, X35:$X$98)-K35*$AZ$3)/Z35, 0)</f>
        <v>-22629.597951045966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0.27212731099999998</v>
      </c>
      <c r="Q36" s="5">
        <f t="shared" si="29"/>
        <v>50</v>
      </c>
      <c r="R36">
        <f t="shared" si="31"/>
        <v>2000000</v>
      </c>
      <c r="S36">
        <f t="shared" si="32"/>
        <v>-43622.459199519966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-1619.3808682186091</v>
      </c>
      <c r="AC36">
        <f t="shared" si="33"/>
        <v>-2240.9374902501022</v>
      </c>
      <c r="AE36">
        <f t="shared" si="34"/>
        <v>0</v>
      </c>
      <c r="AF36">
        <f t="shared" si="35"/>
        <v>0</v>
      </c>
      <c r="AG36">
        <f t="shared" si="36"/>
        <v>-2.5685593285794881</v>
      </c>
      <c r="AH36">
        <f t="shared" si="37"/>
        <v>-38947.025228329949</v>
      </c>
      <c r="AI36">
        <f t="shared" si="38"/>
        <v>-38949.59378765853</v>
      </c>
      <c r="AJ36">
        <f t="shared" si="39"/>
        <v>621.55662203149313</v>
      </c>
      <c r="AK36">
        <f t="shared" si="30"/>
        <v>-113.35666077530264</v>
      </c>
      <c r="AL36">
        <f t="shared" si="40"/>
        <v>-38441.393826402338</v>
      </c>
      <c r="AN36">
        <f t="shared" si="41"/>
        <v>0</v>
      </c>
      <c r="AO36">
        <f t="shared" si="42"/>
        <v>0</v>
      </c>
      <c r="AP36">
        <f t="shared" si="43"/>
        <v>-6.1023182504993653E-2</v>
      </c>
      <c r="AQ36">
        <f t="shared" si="44"/>
        <v>-925.2935690799718</v>
      </c>
      <c r="AR36">
        <f t="shared" si="45"/>
        <v>-925.3545922624769</v>
      </c>
      <c r="AS36">
        <f t="shared" si="46"/>
        <v>14.766784929352424</v>
      </c>
      <c r="AT36">
        <f t="shared" si="47"/>
        <v>-2.6930988596138552</v>
      </c>
      <c r="AU36">
        <f t="shared" si="48"/>
        <v>-913.28090619273826</v>
      </c>
      <c r="AW36">
        <v>33</v>
      </c>
      <c r="AX36">
        <f>IF(Z36&gt;0, (R36*SUMPRODUCT(K36:$K$98, X36:$X$98)-K36*$AZ$3)/Z36, 0)</f>
        <v>-43622.459199519966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0.30842977500000002</v>
      </c>
      <c r="Q37" s="5">
        <f t="shared" ref="Q37:Q68" si="60">$C$8</f>
        <v>50</v>
      </c>
      <c r="R37">
        <f t="shared" si="31"/>
        <v>2000000</v>
      </c>
      <c r="S37">
        <f t="shared" si="32"/>
        <v>-75262.100746395605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-2240.9374902501022</v>
      </c>
      <c r="AC37">
        <f t="shared" si="33"/>
        <v>-2635.1572913511873</v>
      </c>
      <c r="AE37">
        <f t="shared" si="34"/>
        <v>0</v>
      </c>
      <c r="AF37">
        <f t="shared" si="35"/>
        <v>0</v>
      </c>
      <c r="AG37">
        <f t="shared" si="36"/>
        <v>-1.7506535595057704</v>
      </c>
      <c r="AH37">
        <f t="shared" si="37"/>
        <v>-31688.807031516906</v>
      </c>
      <c r="AI37">
        <f t="shared" si="38"/>
        <v>-31690.557685076412</v>
      </c>
      <c r="AJ37">
        <f t="shared" si="39"/>
        <v>394.21980110108507</v>
      </c>
      <c r="AK37">
        <f t="shared" si="30"/>
        <v>-156.86562431750716</v>
      </c>
      <c r="AL37">
        <f t="shared" si="40"/>
        <v>-31453.203508292834</v>
      </c>
      <c r="AN37">
        <f t="shared" si="41"/>
        <v>0</v>
      </c>
      <c r="AO37">
        <f t="shared" si="42"/>
        <v>0</v>
      </c>
      <c r="AP37">
        <f t="shared" si="43"/>
        <v>-3.7135343062629091E-2</v>
      </c>
      <c r="AQ37">
        <f t="shared" si="44"/>
        <v>-672.19165892139756</v>
      </c>
      <c r="AR37">
        <f t="shared" si="45"/>
        <v>-672.22879426446013</v>
      </c>
      <c r="AS37">
        <f t="shared" si="46"/>
        <v>8.3622984550427528</v>
      </c>
      <c r="AT37">
        <f t="shared" si="47"/>
        <v>-3.3274766113111824</v>
      </c>
      <c r="AU37">
        <f t="shared" si="48"/>
        <v>-667.19397242072853</v>
      </c>
      <c r="AW37">
        <v>34</v>
      </c>
      <c r="AX37">
        <f>IF(Z37&gt;0, (R37*SUMPRODUCT(K37:$K$98, X37:$X$98)-K37*$AZ$3)/Z37, 0)</f>
        <v>-75262.100746395605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0.34883407700000002</v>
      </c>
      <c r="Q38" s="5">
        <f t="shared" si="60"/>
        <v>50</v>
      </c>
      <c r="R38">
        <f t="shared" si="31"/>
        <v>2000000</v>
      </c>
      <c r="S38">
        <f t="shared" si="32"/>
        <v>-126203.93796362555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-2635.1572913511873</v>
      </c>
      <c r="AC38">
        <f t="shared" si="33"/>
        <v>-2833.1759431485789</v>
      </c>
      <c r="AE38">
        <f t="shared" si="34"/>
        <v>0</v>
      </c>
      <c r="AF38">
        <f t="shared" si="35"/>
        <v>0</v>
      </c>
      <c r="AG38">
        <f t="shared" si="36"/>
        <v>-1.1224594053337527</v>
      </c>
      <c r="AH38">
        <f t="shared" si="37"/>
        <v>-24427.504743078403</v>
      </c>
      <c r="AI38">
        <f t="shared" si="38"/>
        <v>-24428.627202483738</v>
      </c>
      <c r="AJ38">
        <f t="shared" si="39"/>
        <v>198.01865179739161</v>
      </c>
      <c r="AK38">
        <f t="shared" si="30"/>
        <v>-184.46101039458313</v>
      </c>
      <c r="AL38">
        <f t="shared" si="40"/>
        <v>-24415.069561080927</v>
      </c>
      <c r="AN38">
        <f t="shared" si="41"/>
        <v>0</v>
      </c>
      <c r="AO38">
        <f t="shared" si="42"/>
        <v>0</v>
      </c>
      <c r="AP38">
        <f t="shared" si="43"/>
        <v>-2.1258854027385917E-2</v>
      </c>
      <c r="AQ38">
        <f t="shared" si="44"/>
        <v>-462.64546861894905</v>
      </c>
      <c r="AR38">
        <f t="shared" si="45"/>
        <v>-462.6667274729765</v>
      </c>
      <c r="AS38">
        <f t="shared" si="46"/>
        <v>3.7503802750076374</v>
      </c>
      <c r="AT38">
        <f t="shared" si="47"/>
        <v>-3.4936049135394427</v>
      </c>
      <c r="AU38">
        <f t="shared" si="48"/>
        <v>-462.40995211150823</v>
      </c>
      <c r="AW38">
        <v>35</v>
      </c>
      <c r="AX38">
        <f>IF(Z38&gt;0, (R38*SUMPRODUCT(K38:$K$98, X38:$X$98)-K38*$AZ$3)/Z38, 0)</f>
        <v>-126203.93796362555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0.39293336200000001</v>
      </c>
      <c r="Q39" s="5">
        <f t="shared" si="60"/>
        <v>50</v>
      </c>
      <c r="R39">
        <f t="shared" si="31"/>
        <v>2000000</v>
      </c>
      <c r="S39">
        <f t="shared" si="32"/>
        <v>-214303.58450779077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-2833.1759431485789</v>
      </c>
      <c r="AC39">
        <f t="shared" si="33"/>
        <v>-2872.4526554068075</v>
      </c>
      <c r="AE39">
        <f t="shared" si="34"/>
        <v>0</v>
      </c>
      <c r="AF39">
        <f t="shared" si="35"/>
        <v>0</v>
      </c>
      <c r="AG39">
        <f t="shared" si="36"/>
        <v>-0.67018306343410294</v>
      </c>
      <c r="AH39">
        <f t="shared" si="37"/>
        <v>-17642.069913852487</v>
      </c>
      <c r="AI39">
        <f t="shared" si="38"/>
        <v>-17642.740096915921</v>
      </c>
      <c r="AJ39">
        <f t="shared" si="39"/>
        <v>39.276712258228599</v>
      </c>
      <c r="AK39">
        <f t="shared" si="30"/>
        <v>-198.32231602040054</v>
      </c>
      <c r="AL39">
        <f t="shared" si="40"/>
        <v>-17801.785700678091</v>
      </c>
      <c r="AN39">
        <f t="shared" si="41"/>
        <v>0</v>
      </c>
      <c r="AO39">
        <f t="shared" si="42"/>
        <v>0</v>
      </c>
      <c r="AP39">
        <f t="shared" si="43"/>
        <v>-1.1332993305235774E-2</v>
      </c>
      <c r="AQ39">
        <f t="shared" si="44"/>
        <v>-298.33260661599957</v>
      </c>
      <c r="AR39">
        <f t="shared" si="45"/>
        <v>-298.34393960930475</v>
      </c>
      <c r="AS39">
        <f t="shared" si="46"/>
        <v>0.66418079083245007</v>
      </c>
      <c r="AT39">
        <f t="shared" si="47"/>
        <v>-3.3536888685624788</v>
      </c>
      <c r="AU39">
        <f t="shared" si="48"/>
        <v>-301.03344768703477</v>
      </c>
      <c r="AW39">
        <v>36</v>
      </c>
      <c r="AX39">
        <f>IF(Z39&gt;0, (R39*SUMPRODUCT(K39:$K$98, X39:$X$98)-K39*$AZ$3)/Z39, 0)</f>
        <v>-214303.58450779077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0.441408258</v>
      </c>
      <c r="Q40" s="5">
        <f t="shared" si="60"/>
        <v>50</v>
      </c>
      <c r="R40">
        <f t="shared" si="31"/>
        <v>2000000</v>
      </c>
      <c r="S40">
        <f t="shared" si="32"/>
        <v>-379807.57163635117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-2872.4526554068075</v>
      </c>
      <c r="AC40">
        <f t="shared" si="33"/>
        <v>-2792.7774438435931</v>
      </c>
      <c r="AE40">
        <f t="shared" si="34"/>
        <v>0</v>
      </c>
      <c r="AF40">
        <f t="shared" si="35"/>
        <v>0</v>
      </c>
      <c r="AG40">
        <f t="shared" si="36"/>
        <v>-0.36765689422821102</v>
      </c>
      <c r="AH40">
        <f t="shared" si="37"/>
        <v>-11832.973542862035</v>
      </c>
      <c r="AI40">
        <f t="shared" si="38"/>
        <v>-11833.341199756263</v>
      </c>
      <c r="AJ40">
        <f t="shared" si="39"/>
        <v>-79.675211563214361</v>
      </c>
      <c r="AK40">
        <f t="shared" ref="AK40:AK71" si="61">G40*SUM(AB40:AB40, AE40:AF40)</f>
        <v>-201.07168587847653</v>
      </c>
      <c r="AL40">
        <f t="shared" si="40"/>
        <v>-12114.088097197953</v>
      </c>
      <c r="AN40">
        <f t="shared" si="41"/>
        <v>0</v>
      </c>
      <c r="AO40">
        <f t="shared" si="42"/>
        <v>0</v>
      </c>
      <c r="AP40">
        <f t="shared" si="43"/>
        <v>-5.5510594101728841E-3</v>
      </c>
      <c r="AQ40">
        <f t="shared" si="44"/>
        <v>-178.65988688534947</v>
      </c>
      <c r="AR40">
        <f t="shared" si="45"/>
        <v>-178.66543794475965</v>
      </c>
      <c r="AS40">
        <f t="shared" si="46"/>
        <v>-1.2029744031699416</v>
      </c>
      <c r="AT40">
        <f t="shared" si="47"/>
        <v>-3.0358763606435271</v>
      </c>
      <c r="AU40">
        <f t="shared" si="48"/>
        <v>-182.90428870857309</v>
      </c>
      <c r="AW40">
        <v>37</v>
      </c>
      <c r="AX40">
        <f>IF(Z40&gt;0, (R40*SUMPRODUCT(K40:$K$98, X40:$X$98)-K40*$AZ$3)/Z40, 0)</f>
        <v>-379807.57163635117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0.49593942699999999</v>
      </c>
      <c r="Q41" s="5">
        <f t="shared" si="60"/>
        <v>50</v>
      </c>
      <c r="R41">
        <f t="shared" si="31"/>
        <v>2000000</v>
      </c>
      <c r="S41">
        <f t="shared" si="32"/>
        <v>-725022.32397806563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-2792.7774438435931</v>
      </c>
      <c r="AC41">
        <f t="shared" si="33"/>
        <v>-2633.9303502117868</v>
      </c>
      <c r="AE41">
        <f t="shared" si="34"/>
        <v>0</v>
      </c>
      <c r="AF41">
        <f t="shared" si="35"/>
        <v>0</v>
      </c>
      <c r="AG41">
        <f t="shared" si="36"/>
        <v>-0.18164477582979033</v>
      </c>
      <c r="AH41">
        <f t="shared" si="37"/>
        <v>-7293.421978245543</v>
      </c>
      <c r="AI41">
        <f t="shared" si="38"/>
        <v>-7293.6036230213731</v>
      </c>
      <c r="AJ41">
        <f t="shared" si="39"/>
        <v>-158.84709363180627</v>
      </c>
      <c r="AK41">
        <f t="shared" si="61"/>
        <v>-195.49442106905153</v>
      </c>
      <c r="AL41">
        <f t="shared" si="40"/>
        <v>-7647.9451377222313</v>
      </c>
      <c r="AN41">
        <f t="shared" si="41"/>
        <v>0</v>
      </c>
      <c r="AO41">
        <f t="shared" si="42"/>
        <v>0</v>
      </c>
      <c r="AP41">
        <f t="shared" si="43"/>
        <v>-2.4487139222741585E-3</v>
      </c>
      <c r="AQ41">
        <f t="shared" si="44"/>
        <v>-98.321043683003509</v>
      </c>
      <c r="AR41">
        <f t="shared" si="45"/>
        <v>-98.323492396925786</v>
      </c>
      <c r="AS41">
        <f t="shared" si="46"/>
        <v>-2.1413833010726107</v>
      </c>
      <c r="AT41">
        <f t="shared" si="47"/>
        <v>-2.6354179932335993</v>
      </c>
      <c r="AU41">
        <f t="shared" si="48"/>
        <v>-103.100293691232</v>
      </c>
      <c r="AW41">
        <v>38</v>
      </c>
      <c r="AX41">
        <f>IF(Z41&gt;0, (R41*SUMPRODUCT(K41:$K$98, X41:$X$98)-K41*$AZ$3)/Z41, 0)</f>
        <v>-725022.32397806563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0.55722270799999996</v>
      </c>
      <c r="Q42" s="5">
        <f t="shared" si="60"/>
        <v>50</v>
      </c>
      <c r="R42">
        <f t="shared" si="31"/>
        <v>2000000</v>
      </c>
      <c r="S42">
        <f t="shared" si="32"/>
        <v>-1546146.9592529489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-2633.9303502117868</v>
      </c>
      <c r="AC42">
        <f t="shared" si="33"/>
        <v>-2430.9058755759006</v>
      </c>
      <c r="AE42">
        <f t="shared" si="34"/>
        <v>0</v>
      </c>
      <c r="AF42">
        <f t="shared" si="35"/>
        <v>0</v>
      </c>
      <c r="AG42">
        <f t="shared" si="36"/>
        <v>-7.8611734189563728E-2</v>
      </c>
      <c r="AH42">
        <f t="shared" si="37"/>
        <v>-4048.6637552771481</v>
      </c>
      <c r="AI42">
        <f t="shared" si="38"/>
        <v>-4048.7423670113376</v>
      </c>
      <c r="AJ42">
        <f t="shared" si="39"/>
        <v>-203.02447463588624</v>
      </c>
      <c r="AK42">
        <f t="shared" si="61"/>
        <v>-184.3751245148251</v>
      </c>
      <c r="AL42">
        <f t="shared" si="40"/>
        <v>-4436.1419661620494</v>
      </c>
      <c r="AN42">
        <f t="shared" si="41"/>
        <v>0</v>
      </c>
      <c r="AO42">
        <f t="shared" si="42"/>
        <v>0</v>
      </c>
      <c r="AP42">
        <f t="shared" si="43"/>
        <v>-9.4620337514688291E-4</v>
      </c>
      <c r="AQ42">
        <f t="shared" si="44"/>
        <v>-48.731392960246701</v>
      </c>
      <c r="AR42">
        <f t="shared" si="45"/>
        <v>-48.732339163621852</v>
      </c>
      <c r="AS42">
        <f t="shared" si="46"/>
        <v>-2.4436866215756536</v>
      </c>
      <c r="AT42">
        <f t="shared" si="47"/>
        <v>-2.2192153233558183</v>
      </c>
      <c r="AU42">
        <f t="shared" si="48"/>
        <v>-53.395241108553329</v>
      </c>
      <c r="AW42">
        <v>39</v>
      </c>
      <c r="AX42">
        <f>IF(Z42&gt;0, (R42*SUMPRODUCT(K42:$K$98, X42:$X$98)-K42*$AZ$3)/Z42, 0)</f>
        <v>-1546146.9592529489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0.62633703200000002</v>
      </c>
      <c r="Q43" s="5">
        <f t="shared" si="60"/>
        <v>50</v>
      </c>
      <c r="R43">
        <f t="shared" si="31"/>
        <v>2000000</v>
      </c>
      <c r="S43">
        <f t="shared" si="32"/>
        <v>-3866246.5306898374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-2430.9058755759006</v>
      </c>
      <c r="AC43">
        <f t="shared" si="33"/>
        <v>-2210.5787700371397</v>
      </c>
      <c r="AE43">
        <f t="shared" si="34"/>
        <v>0</v>
      </c>
      <c r="AF43">
        <f t="shared" si="35"/>
        <v>0</v>
      </c>
      <c r="AG43">
        <f t="shared" si="36"/>
        <v>-2.8588176575003819E-2</v>
      </c>
      <c r="AH43">
        <f t="shared" si="37"/>
        <v>-1969.4976109065708</v>
      </c>
      <c r="AI43">
        <f t="shared" si="38"/>
        <v>-1969.5261990831459</v>
      </c>
      <c r="AJ43">
        <f t="shared" si="39"/>
        <v>-220.32710553876086</v>
      </c>
      <c r="AK43">
        <f t="shared" si="61"/>
        <v>-170.16341129031306</v>
      </c>
      <c r="AL43">
        <f t="shared" si="40"/>
        <v>-2360.0167159122198</v>
      </c>
      <c r="AN43">
        <f t="shared" si="41"/>
        <v>0</v>
      </c>
      <c r="AO43">
        <f t="shared" si="42"/>
        <v>0</v>
      </c>
      <c r="AP43">
        <f t="shared" si="43"/>
        <v>-3.0723136405136857E-4</v>
      </c>
      <c r="AQ43">
        <f t="shared" si="44"/>
        <v>-21.165793344924325</v>
      </c>
      <c r="AR43">
        <f t="shared" si="45"/>
        <v>-21.166100576288379</v>
      </c>
      <c r="AS43">
        <f t="shared" si="46"/>
        <v>-2.3678109373141893</v>
      </c>
      <c r="AT43">
        <f t="shared" si="47"/>
        <v>-1.8287118391477877</v>
      </c>
      <c r="AU43">
        <f t="shared" si="48"/>
        <v>-25.362623352750354</v>
      </c>
      <c r="AW43">
        <v>40</v>
      </c>
      <c r="AX43">
        <f>IF(Z43&gt;0, (R43*SUMPRODUCT(K43:$K$98, X43:$X$98)-K43*$AZ$3)/Z43, 0)</f>
        <v>-3866246.5306898374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0.70099715600000001</v>
      </c>
      <c r="Q44" s="5">
        <f t="shared" si="60"/>
        <v>50</v>
      </c>
      <c r="R44">
        <f t="shared" si="31"/>
        <v>2000000</v>
      </c>
      <c r="S44">
        <f t="shared" si="32"/>
        <v>-12052155.97708603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-2210.5787700371397</v>
      </c>
      <c r="AC44">
        <f t="shared" si="33"/>
        <v>-1991.5137611508069</v>
      </c>
      <c r="AE44">
        <f t="shared" si="34"/>
        <v>0</v>
      </c>
      <c r="AF44">
        <f t="shared" si="35"/>
        <v>0</v>
      </c>
      <c r="AG44">
        <f t="shared" si="36"/>
        <v>-8.2620643349502806E-3</v>
      </c>
      <c r="AH44">
        <f t="shared" si="37"/>
        <v>-801.60921897213996</v>
      </c>
      <c r="AI44">
        <f t="shared" si="38"/>
        <v>-801.61748103647494</v>
      </c>
      <c r="AJ44">
        <f t="shared" si="39"/>
        <v>-219.06500888633286</v>
      </c>
      <c r="AK44">
        <f t="shared" si="61"/>
        <v>-154.74051390259979</v>
      </c>
      <c r="AL44">
        <f t="shared" si="40"/>
        <v>-1175.4230038254077</v>
      </c>
      <c r="AN44">
        <f t="shared" si="41"/>
        <v>0</v>
      </c>
      <c r="AO44">
        <f t="shared" si="42"/>
        <v>0</v>
      </c>
      <c r="AP44">
        <f t="shared" si="43"/>
        <v>-7.927744462218291E-5</v>
      </c>
      <c r="AQ44">
        <f t="shared" si="44"/>
        <v>-7.6917254440717873</v>
      </c>
      <c r="AR44">
        <f t="shared" si="45"/>
        <v>-7.6918047215164096</v>
      </c>
      <c r="AS44">
        <f t="shared" si="46"/>
        <v>-2.1020066422357107</v>
      </c>
      <c r="AT44">
        <f t="shared" si="47"/>
        <v>-1.4847902442283878</v>
      </c>
      <c r="AU44">
        <f t="shared" si="48"/>
        <v>-11.278601607980509</v>
      </c>
      <c r="AW44">
        <v>41</v>
      </c>
      <c r="AX44">
        <f>IF(Z44&gt;0, (R44*SUMPRODUCT(K44:$K$98, X44:$X$98)-K44*$AZ$3)/Z44, 0)</f>
        <v>-12052155.97708603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0.77900909500000004</v>
      </c>
      <c r="Q45" s="5">
        <f t="shared" si="60"/>
        <v>50</v>
      </c>
      <c r="R45">
        <f t="shared" si="31"/>
        <v>2000000</v>
      </c>
      <c r="S45">
        <f t="shared" si="32"/>
        <v>-51190132.554276809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-1991.5137611508069</v>
      </c>
      <c r="AC45">
        <f t="shared" si="33"/>
        <v>-1784.713698888399</v>
      </c>
      <c r="AE45">
        <f t="shared" si="34"/>
        <v>0</v>
      </c>
      <c r="AF45">
        <f t="shared" si="35"/>
        <v>0</v>
      </c>
      <c r="AG45">
        <f t="shared" si="36"/>
        <v>-1.7432204311993822E-3</v>
      </c>
      <c r="AH45">
        <f t="shared" si="37"/>
        <v>-257.44893041605587</v>
      </c>
      <c r="AI45">
        <f t="shared" si="38"/>
        <v>-257.45067363648707</v>
      </c>
      <c r="AJ45">
        <f t="shared" si="39"/>
        <v>-206.80006226240789</v>
      </c>
      <c r="AK45">
        <f t="shared" si="61"/>
        <v>-139.40596328055651</v>
      </c>
      <c r="AL45">
        <f t="shared" si="40"/>
        <v>-603.65669917945149</v>
      </c>
      <c r="AN45">
        <f t="shared" si="41"/>
        <v>0</v>
      </c>
      <c r="AO45">
        <f t="shared" si="42"/>
        <v>0</v>
      </c>
      <c r="AP45">
        <f t="shared" si="43"/>
        <v>-1.4934660524037274E-5</v>
      </c>
      <c r="AQ45">
        <f t="shared" si="44"/>
        <v>-2.2056375138942621</v>
      </c>
      <c r="AR45">
        <f t="shared" si="45"/>
        <v>-2.2056524485547859</v>
      </c>
      <c r="AS45">
        <f t="shared" si="46"/>
        <v>-1.7717143919165006</v>
      </c>
      <c r="AT45">
        <f t="shared" si="47"/>
        <v>-1.1943301600641858</v>
      </c>
      <c r="AU45">
        <f t="shared" si="48"/>
        <v>-5.171697000535473</v>
      </c>
      <c r="AW45">
        <v>42</v>
      </c>
      <c r="AX45">
        <f>IF(Z45&gt;0, (R45*SUMPRODUCT(K45:$K$98, X45:$X$98)-K45*$AZ$3)/Z45, 0)</f>
        <v>-51190132.554276809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0.78135831499999997</v>
      </c>
      <c r="Q46" s="5">
        <f t="shared" si="60"/>
        <v>50</v>
      </c>
      <c r="R46">
        <f t="shared" si="31"/>
        <v>2000000</v>
      </c>
      <c r="S46">
        <f t="shared" si="32"/>
        <v>-219325234.2686024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-1784.713698888399</v>
      </c>
      <c r="AC46">
        <f t="shared" si="33"/>
        <v>-1595.408811664365</v>
      </c>
      <c r="AE46">
        <f t="shared" si="34"/>
        <v>0</v>
      </c>
      <c r="AF46">
        <f t="shared" si="35"/>
        <v>0</v>
      </c>
      <c r="AG46">
        <f t="shared" si="36"/>
        <v>-3.6370844809186566E-4</v>
      </c>
      <c r="AH46">
        <f t="shared" si="37"/>
        <v>-54.483191151820904</v>
      </c>
      <c r="AI46">
        <f t="shared" si="38"/>
        <v>-54.483554860268995</v>
      </c>
      <c r="AJ46">
        <f t="shared" si="39"/>
        <v>-189.30488722403402</v>
      </c>
      <c r="AK46">
        <f t="shared" si="61"/>
        <v>-124.92995892218794</v>
      </c>
      <c r="AL46">
        <f t="shared" si="40"/>
        <v>-368.71840100649098</v>
      </c>
      <c r="AN46">
        <f t="shared" si="41"/>
        <v>0</v>
      </c>
      <c r="AO46">
        <f t="shared" si="42"/>
        <v>0</v>
      </c>
      <c r="AP46">
        <f t="shared" si="43"/>
        <v>-2.782136371998321E-6</v>
      </c>
      <c r="AQ46">
        <f t="shared" si="44"/>
        <v>-0.41676147079138498</v>
      </c>
      <c r="AR46">
        <f t="shared" si="45"/>
        <v>-0.41676425292775698</v>
      </c>
      <c r="AS46">
        <f t="shared" si="46"/>
        <v>-1.4480609810031091</v>
      </c>
      <c r="AT46">
        <f t="shared" si="47"/>
        <v>-0.95563406484824154</v>
      </c>
      <c r="AU46">
        <f t="shared" si="48"/>
        <v>-2.8204592987791077</v>
      </c>
      <c r="AW46">
        <v>43</v>
      </c>
      <c r="AX46">
        <f>IF(Z46&gt;0, (R46*SUMPRODUCT(K46:$K$98, X46:$X$98)-K46*$AZ$3)/Z46, 0)</f>
        <v>-219325234.2686024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0.78389590600000003</v>
      </c>
      <c r="Q47" s="5">
        <f t="shared" si="60"/>
        <v>50</v>
      </c>
      <c r="R47">
        <f t="shared" si="31"/>
        <v>2000000</v>
      </c>
      <c r="S47">
        <f t="shared" si="32"/>
        <v>-950373410.11088145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-1595.408811664365</v>
      </c>
      <c r="AC47">
        <f t="shared" si="33"/>
        <v>-1424.8340331905777</v>
      </c>
      <c r="AE47">
        <f t="shared" si="34"/>
        <v>0</v>
      </c>
      <c r="AF47">
        <f t="shared" si="35"/>
        <v>0</v>
      </c>
      <c r="AG47">
        <f t="shared" si="36"/>
        <v>-7.496180017412E-5</v>
      </c>
      <c r="AH47">
        <f t="shared" si="37"/>
        <v>-11.404382537473081</v>
      </c>
      <c r="AI47">
        <f t="shared" si="38"/>
        <v>-11.404457499273255</v>
      </c>
      <c r="AJ47">
        <f t="shared" si="39"/>
        <v>-170.57477847378732</v>
      </c>
      <c r="AK47">
        <f t="shared" si="61"/>
        <v>-111.67861681650555</v>
      </c>
      <c r="AL47">
        <f t="shared" si="40"/>
        <v>-293.65785278956616</v>
      </c>
      <c r="AN47">
        <f t="shared" si="41"/>
        <v>0</v>
      </c>
      <c r="AO47">
        <f t="shared" si="42"/>
        <v>0</v>
      </c>
      <c r="AP47">
        <f t="shared" si="43"/>
        <v>-5.1197294315639366E-7</v>
      </c>
      <c r="AQ47">
        <f t="shared" si="44"/>
        <v>-7.7889475426542037E-2</v>
      </c>
      <c r="AR47">
        <f t="shared" si="45"/>
        <v>-7.7889987399485189E-2</v>
      </c>
      <c r="AS47">
        <f t="shared" si="46"/>
        <v>-1.1649889831971334</v>
      </c>
      <c r="AT47">
        <f t="shared" si="47"/>
        <v>-0.76274088944466412</v>
      </c>
      <c r="AU47">
        <f t="shared" si="48"/>
        <v>-2.0056198600412829</v>
      </c>
      <c r="AW47">
        <v>44</v>
      </c>
      <c r="AX47">
        <f>IF(Z47&gt;0, (R47*SUMPRODUCT(K47:$K$98, X47:$X$98)-K47*$AZ$3)/Z47, 0)</f>
        <v>-950373410.11088145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0.78669207100000005</v>
      </c>
      <c r="Q48" s="5">
        <f t="shared" si="60"/>
        <v>50</v>
      </c>
      <c r="R48">
        <f t="shared" si="31"/>
        <v>2000000</v>
      </c>
      <c r="S48">
        <f t="shared" si="32"/>
        <v>-4173928788.9621658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-1424.8340331905777</v>
      </c>
      <c r="AC48">
        <f t="shared" si="33"/>
        <v>-1272.2409048583445</v>
      </c>
      <c r="AE48">
        <f t="shared" si="34"/>
        <v>0</v>
      </c>
      <c r="AF48">
        <f t="shared" si="35"/>
        <v>0</v>
      </c>
      <c r="AG48">
        <f t="shared" si="36"/>
        <v>-1.5240328347512167E-5</v>
      </c>
      <c r="AH48">
        <f t="shared" si="37"/>
        <v>-2.3588741529946651</v>
      </c>
      <c r="AI48">
        <f t="shared" si="38"/>
        <v>-2.3588893933230124</v>
      </c>
      <c r="AJ48">
        <f t="shared" si="39"/>
        <v>-152.59312833223316</v>
      </c>
      <c r="AK48">
        <f t="shared" si="61"/>
        <v>-99.738382323340446</v>
      </c>
      <c r="AL48">
        <f t="shared" si="40"/>
        <v>-254.69040004889661</v>
      </c>
      <c r="AN48">
        <f t="shared" si="41"/>
        <v>0</v>
      </c>
      <c r="AO48">
        <f t="shared" si="42"/>
        <v>0</v>
      </c>
      <c r="AP48">
        <f t="shared" si="43"/>
        <v>-9.2935856051036633E-8</v>
      </c>
      <c r="AQ48">
        <f t="shared" si="44"/>
        <v>-1.4384466248131019E-2</v>
      </c>
      <c r="AR48">
        <f t="shared" si="45"/>
        <v>-1.438455918398707E-2</v>
      </c>
      <c r="AS48">
        <f t="shared" si="46"/>
        <v>-0.93051623860694255</v>
      </c>
      <c r="AT48">
        <f t="shared" si="47"/>
        <v>-0.60820683984005774</v>
      </c>
      <c r="AU48">
        <f t="shared" si="48"/>
        <v>-1.5531076376309874</v>
      </c>
      <c r="AW48">
        <v>45</v>
      </c>
      <c r="AX48">
        <f>IF(Z48&gt;0, (R48*SUMPRODUCT(K48:$K$98, X48:$X$98)-K48*$AZ$3)/Z48, 0)</f>
        <v>-4173928788.9621658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0.78978433000000003</v>
      </c>
      <c r="Q49" s="5">
        <f t="shared" si="60"/>
        <v>50</v>
      </c>
      <c r="R49">
        <f t="shared" si="31"/>
        <v>2000000</v>
      </c>
      <c r="S49">
        <f t="shared" si="32"/>
        <v>-18613743602.84705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-1272.2409048583445</v>
      </c>
      <c r="AC49">
        <f t="shared" si="33"/>
        <v>-1135.9418805677537</v>
      </c>
      <c r="AE49">
        <f t="shared" si="34"/>
        <v>0</v>
      </c>
      <c r="AF49">
        <f t="shared" si="35"/>
        <v>0</v>
      </c>
      <c r="AG49">
        <f t="shared" si="36"/>
        <v>-3.0513525511171396E-6</v>
      </c>
      <c r="AH49">
        <f t="shared" si="37"/>
        <v>-0.48146290051679624</v>
      </c>
      <c r="AI49">
        <f t="shared" si="38"/>
        <v>-0.48146595186934737</v>
      </c>
      <c r="AJ49">
        <f t="shared" si="39"/>
        <v>-136.29902429059075</v>
      </c>
      <c r="AK49">
        <f t="shared" si="61"/>
        <v>-89.056863340084121</v>
      </c>
      <c r="AL49">
        <f t="shared" si="40"/>
        <v>-225.83735358254421</v>
      </c>
      <c r="AN49">
        <f t="shared" si="41"/>
        <v>0</v>
      </c>
      <c r="AO49">
        <f t="shared" si="42"/>
        <v>0</v>
      </c>
      <c r="AP49">
        <f t="shared" si="43"/>
        <v>-1.6613584541323072E-8</v>
      </c>
      <c r="AQ49">
        <f t="shared" si="44"/>
        <v>-2.6214029572944435E-3</v>
      </c>
      <c r="AR49">
        <f t="shared" si="45"/>
        <v>-2.621419570878985E-3</v>
      </c>
      <c r="AS49">
        <f t="shared" si="46"/>
        <v>-0.74210217436937753</v>
      </c>
      <c r="AT49">
        <f t="shared" si="47"/>
        <v>-0.4848845563728319</v>
      </c>
      <c r="AU49">
        <f t="shared" si="48"/>
        <v>-1.2296081503130885</v>
      </c>
      <c r="AW49">
        <v>46</v>
      </c>
      <c r="AX49">
        <f>IF(Z49&gt;0, (R49*SUMPRODUCT(K49:$K$98, X49:$X$98)-K49*$AZ$3)/Z49, 0)</f>
        <v>-18613743602.84705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0.79285550900000001</v>
      </c>
      <c r="Q50" s="5">
        <f t="shared" si="60"/>
        <v>50</v>
      </c>
      <c r="R50">
        <f t="shared" si="31"/>
        <v>2000000</v>
      </c>
      <c r="S50">
        <f t="shared" si="32"/>
        <v>-84300865810.644882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-1135.9418805677537</v>
      </c>
      <c r="AC50">
        <f t="shared" si="33"/>
        <v>-1014.2361012949618</v>
      </c>
      <c r="AE50">
        <f t="shared" si="34"/>
        <v>0</v>
      </c>
      <c r="AF50">
        <f t="shared" si="35"/>
        <v>0</v>
      </c>
      <c r="AG50">
        <f t="shared" si="36"/>
        <v>-6.0155734555153984E-7</v>
      </c>
      <c r="AH50">
        <f t="shared" si="37"/>
        <v>-9.677126720217713E-2</v>
      </c>
      <c r="AI50">
        <f t="shared" si="38"/>
        <v>-9.6771868759522678E-2</v>
      </c>
      <c r="AJ50">
        <f t="shared" si="39"/>
        <v>-121.70577927279191</v>
      </c>
      <c r="AK50">
        <f t="shared" si="61"/>
        <v>-79.515931639742774</v>
      </c>
      <c r="AL50">
        <f t="shared" si="40"/>
        <v>-201.31848278129422</v>
      </c>
      <c r="AN50">
        <f t="shared" si="41"/>
        <v>0</v>
      </c>
      <c r="AO50">
        <f t="shared" si="42"/>
        <v>0</v>
      </c>
      <c r="AP50">
        <f t="shared" si="43"/>
        <v>-2.9243541679326828E-9</v>
      </c>
      <c r="AQ50">
        <f t="shared" si="44"/>
        <v>-4.7043471527947274E-4</v>
      </c>
      <c r="AR50">
        <f t="shared" si="45"/>
        <v>-4.7043763963364063E-4</v>
      </c>
      <c r="AS50">
        <f t="shared" si="46"/>
        <v>-0.59164900156204758</v>
      </c>
      <c r="AT50">
        <f t="shared" si="47"/>
        <v>-0.3865512537205138</v>
      </c>
      <c r="AU50">
        <f t="shared" si="48"/>
        <v>-0.978670692922195</v>
      </c>
      <c r="AW50">
        <v>47</v>
      </c>
      <c r="AX50">
        <f>IF(Z50&gt;0, (R50*SUMPRODUCT(K50:$K$98, X50:$X$98)-K50*$AZ$3)/Z50, 0)</f>
        <v>-84300865810.644882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0.79617230500000002</v>
      </c>
      <c r="Q51" s="5">
        <f t="shared" si="60"/>
        <v>50</v>
      </c>
      <c r="R51">
        <f t="shared" si="31"/>
        <v>2000000</v>
      </c>
      <c r="S51">
        <f t="shared" si="32"/>
        <v>-388327706236.38733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-1014.2361012949618</v>
      </c>
      <c r="AC51">
        <f t="shared" si="33"/>
        <v>-905.56835684061571</v>
      </c>
      <c r="AE51">
        <f t="shared" si="34"/>
        <v>0</v>
      </c>
      <c r="AF51">
        <f t="shared" si="35"/>
        <v>0</v>
      </c>
      <c r="AG51">
        <f t="shared" si="36"/>
        <v>-1.165984736985735E-7</v>
      </c>
      <c r="AH51">
        <f t="shared" si="37"/>
        <v>-1.9157731935898037E-2</v>
      </c>
      <c r="AI51">
        <f t="shared" si="38"/>
        <v>-1.9157848534371736E-2</v>
      </c>
      <c r="AJ51">
        <f t="shared" si="39"/>
        <v>-108.66774445434612</v>
      </c>
      <c r="AK51">
        <f t="shared" si="61"/>
        <v>-70.996527090647334</v>
      </c>
      <c r="AL51">
        <f t="shared" si="40"/>
        <v>-179.68342939352783</v>
      </c>
      <c r="AN51">
        <f t="shared" si="41"/>
        <v>0</v>
      </c>
      <c r="AO51">
        <f t="shared" si="42"/>
        <v>0</v>
      </c>
      <c r="AP51">
        <f t="shared" si="43"/>
        <v>-5.060900247625312E-10</v>
      </c>
      <c r="AQ51">
        <f t="shared" si="44"/>
        <v>-8.3153207089975751E-5</v>
      </c>
      <c r="AR51">
        <f t="shared" si="45"/>
        <v>-8.315371318000051E-5</v>
      </c>
      <c r="AS51">
        <f t="shared" si="46"/>
        <v>-0.4716670787986591</v>
      </c>
      <c r="AT51">
        <f t="shared" si="47"/>
        <v>-0.3081569853671165</v>
      </c>
      <c r="AU51">
        <f t="shared" si="48"/>
        <v>-0.77990721787895556</v>
      </c>
      <c r="AW51">
        <v>48</v>
      </c>
      <c r="AX51">
        <f>IF(Z51&gt;0, (R51*SUMPRODUCT(K51:$K$98, X51:$X$98)-K51*$AZ$3)/Z51, 0)</f>
        <v>-388327706236.38733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0.79964768799999997</v>
      </c>
      <c r="Q52" s="5">
        <f t="shared" si="60"/>
        <v>50</v>
      </c>
      <c r="R52">
        <f t="shared" si="31"/>
        <v>2000000</v>
      </c>
      <c r="S52">
        <f t="shared" si="32"/>
        <v>-1821470901387.2659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-905.56835684061571</v>
      </c>
      <c r="AC52">
        <f t="shared" si="33"/>
        <v>-808.5432481285892</v>
      </c>
      <c r="AE52">
        <f t="shared" si="34"/>
        <v>0</v>
      </c>
      <c r="AF52">
        <f t="shared" si="35"/>
        <v>0</v>
      </c>
      <c r="AG52">
        <f t="shared" si="36"/>
        <v>-2.2194789044194659E-8</v>
      </c>
      <c r="AH52">
        <f t="shared" si="37"/>
        <v>-3.7295079966957242E-3</v>
      </c>
      <c r="AI52">
        <f t="shared" si="38"/>
        <v>-3.7295301914847686E-3</v>
      </c>
      <c r="AJ52">
        <f t="shared" si="39"/>
        <v>-97.025108712026508</v>
      </c>
      <c r="AK52">
        <f t="shared" si="61"/>
        <v>-63.389784978843103</v>
      </c>
      <c r="AL52">
        <f t="shared" si="40"/>
        <v>-160.4186232210611</v>
      </c>
      <c r="AN52">
        <f t="shared" si="41"/>
        <v>0</v>
      </c>
      <c r="AO52">
        <f t="shared" si="42"/>
        <v>0</v>
      </c>
      <c r="AP52">
        <f t="shared" si="43"/>
        <v>-8.6013755619361667E-11</v>
      </c>
      <c r="AQ52">
        <f t="shared" si="44"/>
        <v>-1.4453347079329314E-5</v>
      </c>
      <c r="AR52">
        <f t="shared" si="45"/>
        <v>-1.4453433093084935E-5</v>
      </c>
      <c r="AS52">
        <f t="shared" si="46"/>
        <v>-0.37601141299791369</v>
      </c>
      <c r="AT52">
        <f t="shared" si="47"/>
        <v>-0.24566097308143778</v>
      </c>
      <c r="AU52">
        <f t="shared" si="48"/>
        <v>-0.62168683951244452</v>
      </c>
      <c r="AW52">
        <v>49</v>
      </c>
      <c r="AX52">
        <f>IF(Z52&gt;0, (R52*SUMPRODUCT(K52:$K$98, X52:$X$98)-K52*$AZ$3)/Z52, 0)</f>
        <v>-1821470901387.2659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0.80323853099999998</v>
      </c>
      <c r="Q53" s="5">
        <f t="shared" si="60"/>
        <v>50</v>
      </c>
      <c r="R53">
        <f t="shared" si="31"/>
        <v>2000000</v>
      </c>
      <c r="S53">
        <f t="shared" si="32"/>
        <v>-8707970342463.042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-808.5432481285892</v>
      </c>
      <c r="AC53">
        <f t="shared" si="33"/>
        <v>-721.91362698797775</v>
      </c>
      <c r="AE53">
        <f t="shared" si="34"/>
        <v>0</v>
      </c>
      <c r="AF53">
        <f t="shared" si="35"/>
        <v>0</v>
      </c>
      <c r="AG53">
        <f t="shared" si="36"/>
        <v>-4.1451314060389021E-9</v>
      </c>
      <c r="AH53">
        <f t="shared" si="37"/>
        <v>-7.1310838990855244E-4</v>
      </c>
      <c r="AI53">
        <f t="shared" si="38"/>
        <v>-7.1311253503995853E-4</v>
      </c>
      <c r="AJ53">
        <f t="shared" si="39"/>
        <v>-86.629621140611448</v>
      </c>
      <c r="AK53">
        <f t="shared" si="61"/>
        <v>-56.598027369001251</v>
      </c>
      <c r="AL53">
        <f t="shared" si="40"/>
        <v>-143.22836162214773</v>
      </c>
      <c r="AN53">
        <f t="shared" si="41"/>
        <v>0</v>
      </c>
      <c r="AO53">
        <f t="shared" si="42"/>
        <v>0</v>
      </c>
      <c r="AP53">
        <f t="shared" si="43"/>
        <v>-1.4342906565784818E-11</v>
      </c>
      <c r="AQ53">
        <f t="shared" si="44"/>
        <v>-2.4674843824817521E-6</v>
      </c>
      <c r="AR53">
        <f t="shared" si="45"/>
        <v>-2.467498725388318E-6</v>
      </c>
      <c r="AS53">
        <f t="shared" si="46"/>
        <v>-0.29975420321752427</v>
      </c>
      <c r="AT53">
        <f t="shared" si="47"/>
        <v>-0.1958394412246284</v>
      </c>
      <c r="AU53">
        <f t="shared" si="48"/>
        <v>-0.49559611194087805</v>
      </c>
      <c r="AW53">
        <v>50</v>
      </c>
      <c r="AX53">
        <f>IF(Z53&gt;0, (R53*SUMPRODUCT(K53:$K$98, X53:$X$98)-K53*$AZ$3)/Z53, 0)</f>
        <v>-8707970342463.042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0.80709142899999997</v>
      </c>
      <c r="Q54" s="5">
        <f t="shared" si="60"/>
        <v>50</v>
      </c>
      <c r="R54">
        <f t="shared" si="31"/>
        <v>2000000</v>
      </c>
      <c r="S54">
        <f t="shared" si="32"/>
        <v>-42507431464172.773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-721.91362698797775</v>
      </c>
      <c r="AC54">
        <f t="shared" si="33"/>
        <v>-644.56574053228485</v>
      </c>
      <c r="AE54">
        <f t="shared" si="34"/>
        <v>0</v>
      </c>
      <c r="AF54">
        <f t="shared" si="35"/>
        <v>0</v>
      </c>
      <c r="AG54">
        <f t="shared" si="36"/>
        <v>-7.5818006208579622E-10</v>
      </c>
      <c r="AH54">
        <f t="shared" si="37"/>
        <v>-1.3382000119570867E-4</v>
      </c>
      <c r="AI54">
        <f t="shared" si="38"/>
        <v>-1.3382075937577075E-4</v>
      </c>
      <c r="AJ54">
        <f t="shared" si="39"/>
        <v>-77.347886455692901</v>
      </c>
      <c r="AK54">
        <f t="shared" si="61"/>
        <v>-50.533953889158447</v>
      </c>
      <c r="AL54">
        <f t="shared" si="40"/>
        <v>-127.88197416561073</v>
      </c>
      <c r="AN54">
        <f t="shared" si="41"/>
        <v>0</v>
      </c>
      <c r="AO54">
        <f t="shared" si="42"/>
        <v>0</v>
      </c>
      <c r="AP54">
        <f t="shared" si="43"/>
        <v>-2.3423576285126943E-12</v>
      </c>
      <c r="AQ54">
        <f t="shared" si="44"/>
        <v>-4.1342989129259821E-7</v>
      </c>
      <c r="AR54">
        <f t="shared" si="45"/>
        <v>-4.1343223365022671E-7</v>
      </c>
      <c r="AS54">
        <f t="shared" si="46"/>
        <v>-0.23896224782065545</v>
      </c>
      <c r="AT54">
        <f t="shared" si="47"/>
        <v>-0.15612200624946579</v>
      </c>
      <c r="AU54">
        <f t="shared" si="48"/>
        <v>-0.39508466750235488</v>
      </c>
      <c r="AW54">
        <v>51</v>
      </c>
      <c r="AX54">
        <f>IF(Z54&gt;0, (R54*SUMPRODUCT(K54:$K$98, X54:$X$98)-K54*$AZ$3)/Z54, 0)</f>
        <v>-42507431464172.773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0.81105379099999997</v>
      </c>
      <c r="Q55" s="5">
        <f t="shared" si="60"/>
        <v>50</v>
      </c>
      <c r="R55">
        <f t="shared" si="31"/>
        <v>2000000</v>
      </c>
      <c r="S55">
        <f t="shared" si="32"/>
        <v>-212092024989866.59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-644.56574053228485</v>
      </c>
      <c r="AC55">
        <f t="shared" si="33"/>
        <v>-575.50512583573504</v>
      </c>
      <c r="AE55">
        <f t="shared" si="34"/>
        <v>0</v>
      </c>
      <c r="AF55">
        <f t="shared" si="35"/>
        <v>0</v>
      </c>
      <c r="AG55">
        <f t="shared" si="36"/>
        <v>-1.3567344784963786E-10</v>
      </c>
      <c r="AH55">
        <f t="shared" si="37"/>
        <v>-2.4596992544612014E-5</v>
      </c>
      <c r="AI55">
        <f t="shared" si="38"/>
        <v>-2.4597128218059862E-5</v>
      </c>
      <c r="AJ55">
        <f t="shared" si="39"/>
        <v>-69.060614696549806</v>
      </c>
      <c r="AK55">
        <f t="shared" si="61"/>
        <v>-45.119601837259943</v>
      </c>
      <c r="AL55">
        <f t="shared" si="40"/>
        <v>-114.18024113093796</v>
      </c>
      <c r="AN55">
        <f t="shared" si="41"/>
        <v>0</v>
      </c>
      <c r="AO55">
        <f t="shared" si="42"/>
        <v>0</v>
      </c>
      <c r="AP55">
        <f t="shared" si="43"/>
        <v>-3.7424644441480084E-13</v>
      </c>
      <c r="AQ55">
        <f t="shared" si="44"/>
        <v>-6.7849215517249656E-8</v>
      </c>
      <c r="AR55">
        <f t="shared" si="45"/>
        <v>-6.7849589763694057E-8</v>
      </c>
      <c r="AS55">
        <f t="shared" si="46"/>
        <v>-0.19049924586517605</v>
      </c>
      <c r="AT55">
        <f t="shared" si="47"/>
        <v>-0.12445950794823205</v>
      </c>
      <c r="AU55">
        <f t="shared" si="48"/>
        <v>-0.31495882166299782</v>
      </c>
      <c r="AW55">
        <v>52</v>
      </c>
      <c r="AX55">
        <f>IF(Z55&gt;0, (R55*SUMPRODUCT(K55:$K$98, X55:$X$98)-K55*$AZ$3)/Z55, 0)</f>
        <v>-212092024989866.59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0.81525055400000002</v>
      </c>
      <c r="Q56" s="5">
        <f t="shared" si="60"/>
        <v>50</v>
      </c>
      <c r="R56">
        <f t="shared" si="31"/>
        <v>2000000</v>
      </c>
      <c r="S56">
        <f t="shared" si="32"/>
        <v>-1083653675657739.5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-575.50512583573504</v>
      </c>
      <c r="AC56">
        <f t="shared" si="33"/>
        <v>-513.84386241253105</v>
      </c>
      <c r="AE56">
        <f t="shared" si="34"/>
        <v>0</v>
      </c>
      <c r="AF56">
        <f t="shared" si="35"/>
        <v>0</v>
      </c>
      <c r="AG56">
        <f t="shared" si="36"/>
        <v>-2.3708859848634112E-11</v>
      </c>
      <c r="AH56">
        <f t="shared" si="37"/>
        <v>-4.4243141409002946E-6</v>
      </c>
      <c r="AI56">
        <f t="shared" si="38"/>
        <v>-4.4243378497601432E-6</v>
      </c>
      <c r="AJ56">
        <f t="shared" si="39"/>
        <v>-61.661263423203991</v>
      </c>
      <c r="AK56">
        <f t="shared" si="61"/>
        <v>-40.285358808501456</v>
      </c>
      <c r="AL56">
        <f t="shared" si="40"/>
        <v>-101.94662665604329</v>
      </c>
      <c r="AN56">
        <f t="shared" si="41"/>
        <v>0</v>
      </c>
      <c r="AO56">
        <f t="shared" si="42"/>
        <v>0</v>
      </c>
      <c r="AP56">
        <f t="shared" si="43"/>
        <v>-5.8392284668710936E-14</v>
      </c>
      <c r="AQ56">
        <f t="shared" si="44"/>
        <v>-1.0896593612203448E-8</v>
      </c>
      <c r="AR56">
        <f t="shared" si="45"/>
        <v>-1.0896652004488116E-8</v>
      </c>
      <c r="AS56">
        <f t="shared" si="46"/>
        <v>-0.15186483322383515</v>
      </c>
      <c r="AT56">
        <f t="shared" si="47"/>
        <v>-9.9218357801490825E-2</v>
      </c>
      <c r="AU56">
        <f t="shared" si="48"/>
        <v>-0.25108320192197797</v>
      </c>
      <c r="AW56">
        <v>53</v>
      </c>
      <c r="AX56">
        <f>IF(Z56&gt;0, (R56*SUMPRODUCT(K56:$K$98, X56:$X$98)-K56*$AZ$3)/Z56, 0)</f>
        <v>-1083653675657739.5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0.81969331899999998</v>
      </c>
      <c r="Q57" s="5">
        <f t="shared" si="60"/>
        <v>50</v>
      </c>
      <c r="R57">
        <f t="shared" si="31"/>
        <v>2000000</v>
      </c>
      <c r="S57">
        <f t="shared" si="32"/>
        <v>-5681209445414957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-513.84386241253105</v>
      </c>
      <c r="AC57">
        <f t="shared" si="33"/>
        <v>-458.78916287784426</v>
      </c>
      <c r="AE57">
        <f t="shared" si="34"/>
        <v>0</v>
      </c>
      <c r="AF57">
        <f t="shared" si="35"/>
        <v>0</v>
      </c>
      <c r="AG57">
        <f t="shared" si="36"/>
        <v>-4.0377772311150395E-12</v>
      </c>
      <c r="AH57">
        <f t="shared" si="37"/>
        <v>-7.7735976076130929E-7</v>
      </c>
      <c r="AI57">
        <f t="shared" si="38"/>
        <v>-7.773637985385404E-7</v>
      </c>
      <c r="AJ57">
        <f t="shared" si="39"/>
        <v>-55.05469953468679</v>
      </c>
      <c r="AK57">
        <f t="shared" si="61"/>
        <v>-35.969070368877176</v>
      </c>
      <c r="AL57">
        <f t="shared" si="40"/>
        <v>-91.023770680927768</v>
      </c>
      <c r="AN57">
        <f t="shared" si="41"/>
        <v>0</v>
      </c>
      <c r="AO57">
        <f t="shared" si="42"/>
        <v>0</v>
      </c>
      <c r="AP57">
        <f t="shared" si="43"/>
        <v>-8.879103748156561E-15</v>
      </c>
      <c r="AQ57">
        <f t="shared" si="44"/>
        <v>-1.7094202008603029E-9</v>
      </c>
      <c r="AR57">
        <f t="shared" si="45"/>
        <v>-1.7094290799640509E-9</v>
      </c>
      <c r="AS57">
        <f t="shared" si="46"/>
        <v>-0.12106571537060197</v>
      </c>
      <c r="AT57">
        <f t="shared" si="47"/>
        <v>-7.9096267389127103E-2</v>
      </c>
      <c r="AU57">
        <f t="shared" si="48"/>
        <v>-0.20016198446915814</v>
      </c>
      <c r="AW57">
        <v>54</v>
      </c>
      <c r="AX57">
        <f>IF(Z57&gt;0, (R57*SUMPRODUCT(K57:$K$98, X57:$X$98)-K57*$AZ$3)/Z57, 0)</f>
        <v>-5681209445414957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0.82421808699999999</v>
      </c>
      <c r="Q58" s="5">
        <f t="shared" si="60"/>
        <v>50</v>
      </c>
      <c r="R58">
        <f t="shared" si="31"/>
        <v>2000000</v>
      </c>
      <c r="S58">
        <f t="shared" si="32"/>
        <v>-3.0597477985579188E+16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-458.78916287784426</v>
      </c>
      <c r="AC58">
        <f t="shared" si="33"/>
        <v>-409.63318114242566</v>
      </c>
      <c r="AE58">
        <f t="shared" si="34"/>
        <v>0</v>
      </c>
      <c r="AF58">
        <f t="shared" si="35"/>
        <v>0</v>
      </c>
      <c r="AG58">
        <f t="shared" si="36"/>
        <v>-6.6939043364209413E-13</v>
      </c>
      <c r="AH58">
        <f t="shared" si="37"/>
        <v>-1.3312036100647178E-7</v>
      </c>
      <c r="AI58">
        <f t="shared" si="38"/>
        <v>-1.3312103039690542E-7</v>
      </c>
      <c r="AJ58">
        <f t="shared" si="39"/>
        <v>-49.155981735418607</v>
      </c>
      <c r="AK58">
        <f t="shared" si="61"/>
        <v>-32.115241401449104</v>
      </c>
      <c r="AL58">
        <f t="shared" si="40"/>
        <v>-81.271223269988738</v>
      </c>
      <c r="AN58">
        <f t="shared" si="41"/>
        <v>0</v>
      </c>
      <c r="AO58">
        <f t="shared" si="42"/>
        <v>0</v>
      </c>
      <c r="AP58">
        <f t="shared" si="43"/>
        <v>-1.3142810759775572E-15</v>
      </c>
      <c r="AQ58">
        <f t="shared" si="44"/>
        <v>-2.6136849662786173E-10</v>
      </c>
      <c r="AR58">
        <f t="shared" si="45"/>
        <v>-2.6136981090893768E-10</v>
      </c>
      <c r="AS58">
        <f t="shared" si="46"/>
        <v>-9.6512847090524198E-2</v>
      </c>
      <c r="AT58">
        <f t="shared" si="47"/>
        <v>-6.3055060101057991E-2</v>
      </c>
      <c r="AU58">
        <f t="shared" si="48"/>
        <v>-0.15956790745295199</v>
      </c>
      <c r="AW58">
        <v>55</v>
      </c>
      <c r="AX58">
        <f>IF(Z58&gt;0, (R58*SUMPRODUCT(K58:$K$98, X58:$X$98)-K58*$AZ$3)/Z58, 0)</f>
        <v>-3.0597477985579188E+16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0.82894669600000004</v>
      </c>
      <c r="Q59" s="5">
        <f t="shared" si="60"/>
        <v>50</v>
      </c>
      <c r="R59">
        <f t="shared" si="31"/>
        <v>2000000</v>
      </c>
      <c r="S59">
        <f t="shared" si="32"/>
        <v>-1.6962816716169722E+17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-409.63318114242566</v>
      </c>
      <c r="AC59">
        <f t="shared" si="33"/>
        <v>-365.74391173453716</v>
      </c>
      <c r="AE59">
        <f t="shared" si="34"/>
        <v>0</v>
      </c>
      <c r="AF59">
        <f t="shared" si="35"/>
        <v>0</v>
      </c>
      <c r="AG59">
        <f t="shared" si="36"/>
        <v>-1.0780754100405199E-13</v>
      </c>
      <c r="AH59">
        <f t="shared" si="37"/>
        <v>-2.2195559532064848E-8</v>
      </c>
      <c r="AI59">
        <f t="shared" si="38"/>
        <v>-2.2195667339605852E-8</v>
      </c>
      <c r="AJ59">
        <f t="shared" si="39"/>
        <v>-43.889269407888492</v>
      </c>
      <c r="AK59">
        <f t="shared" si="61"/>
        <v>-28.674322679969798</v>
      </c>
      <c r="AL59">
        <f t="shared" si="40"/>
        <v>-72.563592110053946</v>
      </c>
      <c r="AN59">
        <f t="shared" si="41"/>
        <v>0</v>
      </c>
      <c r="AO59">
        <f t="shared" si="42"/>
        <v>0</v>
      </c>
      <c r="AP59">
        <f t="shared" si="43"/>
        <v>-1.8899045506326833E-16</v>
      </c>
      <c r="AQ59">
        <f t="shared" si="44"/>
        <v>-3.890960555524718E-11</v>
      </c>
      <c r="AR59">
        <f t="shared" si="45"/>
        <v>-3.8909794545702238E-11</v>
      </c>
      <c r="AS59">
        <f t="shared" si="46"/>
        <v>-7.6939450807800819E-2</v>
      </c>
      <c r="AT59">
        <f t="shared" si="47"/>
        <v>-5.0267107861358296E-2</v>
      </c>
      <c r="AU59">
        <f t="shared" si="48"/>
        <v>-0.12720655870806888</v>
      </c>
      <c r="AW59">
        <v>56</v>
      </c>
      <c r="AX59">
        <f>IF(Z59&gt;0, (R59*SUMPRODUCT(K59:$K$98, X59:$X$98)-K59*$AZ$3)/Z59, 0)</f>
        <v>-1.6962816716169722E+17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0.83370721699999994</v>
      </c>
      <c r="Q60" s="5">
        <f t="shared" si="60"/>
        <v>50</v>
      </c>
      <c r="R60">
        <f t="shared" si="31"/>
        <v>2000000</v>
      </c>
      <c r="S60">
        <f t="shared" si="32"/>
        <v>-9.6903847876393984E+17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-365.74391173453716</v>
      </c>
      <c r="AC60">
        <f t="shared" si="33"/>
        <v>-326.55706404872791</v>
      </c>
      <c r="AE60">
        <f t="shared" si="34"/>
        <v>0</v>
      </c>
      <c r="AF60">
        <f t="shared" si="35"/>
        <v>0</v>
      </c>
      <c r="AG60">
        <f t="shared" si="36"/>
        <v>-1.6849540611909903E-14</v>
      </c>
      <c r="AH60">
        <f t="shared" si="37"/>
        <v>-3.5951969992840624E-9</v>
      </c>
      <c r="AI60">
        <f t="shared" si="38"/>
        <v>-3.5952138488246744E-9</v>
      </c>
      <c r="AJ60">
        <f t="shared" si="39"/>
        <v>-39.186847685809255</v>
      </c>
      <c r="AK60">
        <f t="shared" si="61"/>
        <v>-25.602073821417605</v>
      </c>
      <c r="AL60">
        <f t="shared" si="40"/>
        <v>-64.788921510822064</v>
      </c>
      <c r="AN60">
        <f t="shared" si="41"/>
        <v>0</v>
      </c>
      <c r="AO60">
        <f t="shared" si="42"/>
        <v>0</v>
      </c>
      <c r="AP60">
        <f t="shared" si="43"/>
        <v>-2.6373075162745227E-17</v>
      </c>
      <c r="AQ60">
        <f t="shared" si="44"/>
        <v>-5.6272395117986065E-12</v>
      </c>
      <c r="AR60">
        <f t="shared" si="45"/>
        <v>-5.62726588487377E-12</v>
      </c>
      <c r="AS60">
        <f t="shared" si="46"/>
        <v>-6.1335659126421208E-2</v>
      </c>
      <c r="AT60">
        <f t="shared" si="47"/>
        <v>-4.0072630629296641E-2</v>
      </c>
      <c r="AU60">
        <f t="shared" si="48"/>
        <v>-0.1014082897613451</v>
      </c>
      <c r="AW60">
        <v>57</v>
      </c>
      <c r="AX60">
        <f>IF(Z60&gt;0, (R60*SUMPRODUCT(K60:$K$98, X60:$X$98)-K60*$AZ$3)/Z60, 0)</f>
        <v>-9.6903847876393984E+17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0.83838979800000002</v>
      </c>
      <c r="Q61" s="5">
        <f t="shared" si="60"/>
        <v>50</v>
      </c>
      <c r="R61">
        <f t="shared" si="31"/>
        <v>2000000</v>
      </c>
      <c r="S61">
        <f t="shared" si="32"/>
        <v>-5.7068252403477309E+18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-326.55706404872791</v>
      </c>
      <c r="AC61">
        <f t="shared" si="33"/>
        <v>-291.5688071863691</v>
      </c>
      <c r="AE61">
        <f t="shared" si="34"/>
        <v>0</v>
      </c>
      <c r="AF61">
        <f t="shared" si="35"/>
        <v>0</v>
      </c>
      <c r="AG61">
        <f t="shared" si="36"/>
        <v>-2.5545622557788635E-15</v>
      </c>
      <c r="AH61">
        <f t="shared" si="37"/>
        <v>-5.6505931800047759E-10</v>
      </c>
      <c r="AI61">
        <f t="shared" si="38"/>
        <v>-5.6506187256273341E-10</v>
      </c>
      <c r="AJ61">
        <f t="shared" si="39"/>
        <v>-34.98825686235881</v>
      </c>
      <c r="AK61">
        <f t="shared" si="61"/>
        <v>-22.858994483410957</v>
      </c>
      <c r="AL61">
        <f t="shared" si="40"/>
        <v>-57.847251346334829</v>
      </c>
      <c r="AN61">
        <f t="shared" si="41"/>
        <v>0</v>
      </c>
      <c r="AO61">
        <f t="shared" si="42"/>
        <v>0</v>
      </c>
      <c r="AP61">
        <f t="shared" si="43"/>
        <v>-3.5700243328437367E-18</v>
      </c>
      <c r="AQ61">
        <f t="shared" si="44"/>
        <v>-7.8967561279759945E-13</v>
      </c>
      <c r="AR61">
        <f t="shared" si="45"/>
        <v>-7.8967918282193241E-13</v>
      </c>
      <c r="AS61">
        <f t="shared" si="46"/>
        <v>-4.8896411931180037E-2</v>
      </c>
      <c r="AT61">
        <f t="shared" si="47"/>
        <v>-3.1945655795042098E-2</v>
      </c>
      <c r="AU61">
        <f t="shared" si="48"/>
        <v>-8.0842067727011815E-2</v>
      </c>
      <c r="AW61">
        <v>58</v>
      </c>
      <c r="AX61">
        <f>IF(Z61&gt;0, (R61*SUMPRODUCT(K61:$K$98, X61:$X$98)-K61*$AZ$3)/Z61, 0)</f>
        <v>-5.7068252403477309E+18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0.84318435700000005</v>
      </c>
      <c r="Q62" s="5">
        <f t="shared" si="60"/>
        <v>50</v>
      </c>
      <c r="R62">
        <f t="shared" si="31"/>
        <v>2000000</v>
      </c>
      <c r="S62">
        <f t="shared" si="32"/>
        <v>-3.4705972570524496E+19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-291.5688071863691</v>
      </c>
      <c r="AC62">
        <f t="shared" si="33"/>
        <v>-260.32929213068735</v>
      </c>
      <c r="AE62">
        <f t="shared" si="34"/>
        <v>0</v>
      </c>
      <c r="AF62">
        <f t="shared" si="35"/>
        <v>0</v>
      </c>
      <c r="AG62">
        <f t="shared" si="36"/>
        <v>-3.7504970016570423E-16</v>
      </c>
      <c r="AH62">
        <f t="shared" si="37"/>
        <v>-8.6158677322214826E-11</v>
      </c>
      <c r="AI62">
        <f t="shared" si="38"/>
        <v>-8.6159052371914994E-11</v>
      </c>
      <c r="AJ62">
        <f t="shared" si="39"/>
        <v>-31.23951505568175</v>
      </c>
      <c r="AK62">
        <f t="shared" si="61"/>
        <v>-20.409816503045839</v>
      </c>
      <c r="AL62">
        <f t="shared" si="40"/>
        <v>-51.649331558813749</v>
      </c>
      <c r="AN62">
        <f t="shared" si="41"/>
        <v>0</v>
      </c>
      <c r="AO62">
        <f t="shared" si="42"/>
        <v>0</v>
      </c>
      <c r="AP62">
        <f t="shared" si="43"/>
        <v>-4.6797805174294571E-19</v>
      </c>
      <c r="AQ62">
        <f t="shared" si="44"/>
        <v>-1.075067382701143E-13</v>
      </c>
      <c r="AR62">
        <f t="shared" si="45"/>
        <v>-1.0750720624816605E-13</v>
      </c>
      <c r="AS62">
        <f t="shared" si="46"/>
        <v>-3.8979920225754687E-2</v>
      </c>
      <c r="AT62">
        <f t="shared" si="47"/>
        <v>-2.5466881214160263E-2</v>
      </c>
      <c r="AU62">
        <f t="shared" si="48"/>
        <v>-6.4446801440022461E-2</v>
      </c>
      <c r="AW62">
        <v>59</v>
      </c>
      <c r="AX62">
        <f>IF(Z62&gt;0, (R62*SUMPRODUCT(K62:$K$98, X62:$X$98)-K62*$AZ$3)/Z62, 0)</f>
        <v>-3.4705972570524496E+19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0.84806285100000001</v>
      </c>
      <c r="Q63" s="5">
        <f t="shared" si="60"/>
        <v>50</v>
      </c>
      <c r="R63">
        <f t="shared" si="31"/>
        <v>2000000</v>
      </c>
      <c r="S63">
        <f t="shared" si="32"/>
        <v>-2.1831828895898757E+20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-260.32929213068735</v>
      </c>
      <c r="AC63">
        <f t="shared" si="33"/>
        <v>-232.43686797382807</v>
      </c>
      <c r="AE63">
        <f t="shared" si="34"/>
        <v>0</v>
      </c>
      <c r="AF63">
        <f t="shared" si="35"/>
        <v>0</v>
      </c>
      <c r="AG63">
        <f t="shared" si="36"/>
        <v>-5.32334851748249E-17</v>
      </c>
      <c r="AH63">
        <f t="shared" si="37"/>
        <v>-1.2722628719568892E-11</v>
      </c>
      <c r="AI63">
        <f t="shared" si="38"/>
        <v>-1.2722681953054067E-11</v>
      </c>
      <c r="AJ63">
        <f t="shared" si="39"/>
        <v>-27.892424156859278</v>
      </c>
      <c r="AK63">
        <f t="shared" si="61"/>
        <v>-18.223050449148115</v>
      </c>
      <c r="AL63">
        <f t="shared" si="40"/>
        <v>-46.115474606020115</v>
      </c>
      <c r="AN63">
        <f t="shared" si="41"/>
        <v>0</v>
      </c>
      <c r="AO63">
        <f t="shared" si="42"/>
        <v>0</v>
      </c>
      <c r="AP63">
        <f t="shared" si="43"/>
        <v>-5.9306670052650179E-20</v>
      </c>
      <c r="AQ63">
        <f t="shared" si="44"/>
        <v>-1.4174100027376715E-14</v>
      </c>
      <c r="AR63">
        <f t="shared" si="45"/>
        <v>-1.4174159334046768E-14</v>
      </c>
      <c r="AS63">
        <f t="shared" si="46"/>
        <v>-3.1074553751399461E-2</v>
      </c>
      <c r="AT63">
        <f t="shared" si="47"/>
        <v>-2.0302041784247708E-2</v>
      </c>
      <c r="AU63">
        <f t="shared" si="48"/>
        <v>-5.1376595535661339E-2</v>
      </c>
      <c r="AW63">
        <v>60</v>
      </c>
      <c r="AX63">
        <f>IF(Z63&gt;0, (R63*SUMPRODUCT(K63:$K$98, X63:$X$98)-K63*$AZ$3)/Z63, 0)</f>
        <v>-2.1831828895898757E+20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0.85299375700000002</v>
      </c>
      <c r="Q64" s="5">
        <f t="shared" si="60"/>
        <v>50</v>
      </c>
      <c r="R64">
        <f t="shared" si="31"/>
        <v>2000000</v>
      </c>
      <c r="S64">
        <f t="shared" si="32"/>
        <v>-1.4227603023417099E+21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-232.43686797382807</v>
      </c>
      <c r="AC64">
        <f t="shared" si="33"/>
        <v>-207.53291783377512</v>
      </c>
      <c r="AE64">
        <f t="shared" si="34"/>
        <v>0</v>
      </c>
      <c r="AF64">
        <f t="shared" si="35"/>
        <v>0</v>
      </c>
      <c r="AG64">
        <f t="shared" si="36"/>
        <v>-7.2933198055989585E-18</v>
      </c>
      <c r="AH64">
        <f t="shared" si="37"/>
        <v>-1.8163132206991077E-12</v>
      </c>
      <c r="AI64">
        <f t="shared" si="38"/>
        <v>-1.8163205140189134E-12</v>
      </c>
      <c r="AJ64">
        <f t="shared" si="39"/>
        <v>-24.903950140052956</v>
      </c>
      <c r="AK64">
        <f t="shared" si="61"/>
        <v>-16.270580758167966</v>
      </c>
      <c r="AL64">
        <f t="shared" si="40"/>
        <v>-41.174530898222741</v>
      </c>
      <c r="AN64">
        <f t="shared" si="41"/>
        <v>0</v>
      </c>
      <c r="AO64">
        <f t="shared" si="42"/>
        <v>0</v>
      </c>
      <c r="AP64">
        <f t="shared" si="43"/>
        <v>-7.2548071863876917E-21</v>
      </c>
      <c r="AQ64">
        <f t="shared" si="44"/>
        <v>-1.8067221179774809E-15</v>
      </c>
      <c r="AR64">
        <f t="shared" si="45"/>
        <v>-1.8067293727846673E-15</v>
      </c>
      <c r="AS64">
        <f t="shared" si="46"/>
        <v>-2.4772443998245772E-2</v>
      </c>
      <c r="AT64">
        <f t="shared" si="47"/>
        <v>-1.6184663412187272E-2</v>
      </c>
      <c r="AU64">
        <f t="shared" si="48"/>
        <v>-4.0957107410434852E-2</v>
      </c>
      <c r="AW64">
        <v>61</v>
      </c>
      <c r="AX64">
        <f>IF(Z64&gt;0, (R64*SUMPRODUCT(K64:$K$98, X64:$X$98)-K64*$AZ$3)/Z64, 0)</f>
        <v>-1.4227603023417099E+21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0.85794593600000002</v>
      </c>
      <c r="Q65" s="5">
        <f t="shared" si="60"/>
        <v>50</v>
      </c>
      <c r="R65">
        <f t="shared" si="31"/>
        <v>2000000</v>
      </c>
      <c r="S65">
        <f t="shared" si="32"/>
        <v>-9.6197092315113005E+21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-207.53291783377512</v>
      </c>
      <c r="AC65">
        <f t="shared" si="33"/>
        <v>-185.2972480658706</v>
      </c>
      <c r="AE65">
        <f t="shared" si="34"/>
        <v>0</v>
      </c>
      <c r="AF65">
        <f t="shared" si="35"/>
        <v>0</v>
      </c>
      <c r="AG65">
        <f t="shared" si="36"/>
        <v>-9.6311252038103208E-19</v>
      </c>
      <c r="AH65">
        <f t="shared" si="37"/>
        <v>-2.5029096348647749E-13</v>
      </c>
      <c r="AI65">
        <f t="shared" si="38"/>
        <v>-2.5029192659899787E-13</v>
      </c>
      <c r="AJ65">
        <f t="shared" si="39"/>
        <v>-22.235669767904511</v>
      </c>
      <c r="AK65">
        <f t="shared" si="61"/>
        <v>-14.52730424836426</v>
      </c>
      <c r="AL65">
        <f t="shared" si="40"/>
        <v>-36.76297401626902</v>
      </c>
      <c r="AN65">
        <f t="shared" si="41"/>
        <v>0</v>
      </c>
      <c r="AO65">
        <f t="shared" si="42"/>
        <v>0</v>
      </c>
      <c r="AP65">
        <f t="shared" si="43"/>
        <v>-8.5538104687401753E-22</v>
      </c>
      <c r="AQ65">
        <f t="shared" si="44"/>
        <v>-2.2229401221517553E-16</v>
      </c>
      <c r="AR65">
        <f t="shared" si="45"/>
        <v>-2.2229486759622236E-16</v>
      </c>
      <c r="AS65">
        <f t="shared" si="46"/>
        <v>-1.9748440687377123E-2</v>
      </c>
      <c r="AT65">
        <f t="shared" si="47"/>
        <v>-1.2902314582419703E-2</v>
      </c>
      <c r="AU65">
        <f t="shared" si="48"/>
        <v>-3.2650755269797049E-2</v>
      </c>
      <c r="AW65">
        <v>62</v>
      </c>
      <c r="AX65">
        <f>IF(Z65&gt;0, (R65*SUMPRODUCT(K65:$K$98, X65:$X$98)-K65*$AZ$3)/Z65, 0)</f>
        <v>-9.6197092315113005E+21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0.86292441799999997</v>
      </c>
      <c r="Q66" s="5">
        <f t="shared" si="60"/>
        <v>50</v>
      </c>
      <c r="R66">
        <f t="shared" si="31"/>
        <v>2000000</v>
      </c>
      <c r="S66">
        <f t="shared" si="32"/>
        <v>-6.7589901729221709E+22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-185.2972480658706</v>
      </c>
      <c r="AC66">
        <f t="shared" si="33"/>
        <v>-165.44397148738446</v>
      </c>
      <c r="AE66">
        <f t="shared" si="34"/>
        <v>0</v>
      </c>
      <c r="AF66">
        <f t="shared" si="35"/>
        <v>0</v>
      </c>
      <c r="AG66">
        <f t="shared" si="36"/>
        <v>-1.2238808405890659E-19</v>
      </c>
      <c r="AH66">
        <f t="shared" si="37"/>
        <v>-3.3243732444732606E-14</v>
      </c>
      <c r="AI66">
        <f t="shared" si="38"/>
        <v>-3.3243854832816663E-14</v>
      </c>
      <c r="AJ66">
        <f t="shared" si="39"/>
        <v>-19.853276578486145</v>
      </c>
      <c r="AK66">
        <f t="shared" si="61"/>
        <v>-12.970807364610943</v>
      </c>
      <c r="AL66">
        <f t="shared" si="40"/>
        <v>-32.824083943097122</v>
      </c>
      <c r="AN66">
        <f t="shared" si="41"/>
        <v>0</v>
      </c>
      <c r="AO66">
        <f t="shared" si="42"/>
        <v>0</v>
      </c>
      <c r="AP66">
        <f t="shared" si="43"/>
        <v>-9.7051825324361725E-23</v>
      </c>
      <c r="AQ66">
        <f t="shared" si="44"/>
        <v>-2.636175685864258E-17</v>
      </c>
      <c r="AR66">
        <f t="shared" si="45"/>
        <v>-2.6361853910467904E-17</v>
      </c>
      <c r="AS66">
        <f t="shared" si="46"/>
        <v>-1.5743336007156487E-2</v>
      </c>
      <c r="AT66">
        <f t="shared" si="47"/>
        <v>-1.0285646191342234E-2</v>
      </c>
      <c r="AU66">
        <f t="shared" si="48"/>
        <v>-2.6028982198498751E-2</v>
      </c>
      <c r="AW66">
        <v>63</v>
      </c>
      <c r="AX66">
        <f>IF(Z66&gt;0, (R66*SUMPRODUCT(K66:$K$98, X66:$X$98)-K66*$AZ$3)/Z66, 0)</f>
        <v>-6.7589901729221709E+22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0.86793829099999997</v>
      </c>
      <c r="Q67" s="5">
        <f t="shared" si="60"/>
        <v>50</v>
      </c>
      <c r="R67">
        <f t="shared" ref="R67:R79" si="62">$C$6</f>
        <v>2000000</v>
      </c>
      <c r="S67">
        <f t="shared" ref="S67:S79" si="63">AX67</f>
        <v>-4.9440669836883859E+23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-165.44397148738446</v>
      </c>
      <c r="AC67">
        <f t="shared" ref="AC67:AC79" si="64">S67*Z67</f>
        <v>-147.7178316851647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-1.4938898701465797E-20</v>
      </c>
      <c r="AH67">
        <f t="shared" ref="AH67:AH79" si="68">-X67*R67</f>
        <v>-4.2490121806740694E-15</v>
      </c>
      <c r="AI67">
        <f t="shared" ref="AI67:AI79" si="69">SUM(AE67:AH67)</f>
        <v>-4.2490271195727711E-15</v>
      </c>
      <c r="AJ67">
        <f t="shared" ref="AJ67:AJ79" si="70">AB67-AC67</f>
        <v>-17.726139802219762</v>
      </c>
      <c r="AK67">
        <f t="shared" si="61"/>
        <v>-11.581078004116913</v>
      </c>
      <c r="AL67">
        <f t="shared" ref="AL67:AL79" si="71">SUM(AI67:AK67)</f>
        <v>-29.307217806336681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-1.05770639827331E-23</v>
      </c>
      <c r="AQ67">
        <f t="shared" ref="AQ67:AQ79" si="75">AH67*$K67</f>
        <v>-3.0083926932306085E-18</v>
      </c>
      <c r="AR67">
        <f t="shared" ref="AR67:AR79" si="76">AI67*$K67</f>
        <v>-3.0084032702945916E-18</v>
      </c>
      <c r="AS67">
        <f t="shared" ref="AS67:AS79" si="77">AJ67*$K67</f>
        <v>-1.2550491077133673E-2</v>
      </c>
      <c r="AT67">
        <f t="shared" ref="AT67:AT79" si="78">AK67*$K67</f>
        <v>-8.1996541703939999E-3</v>
      </c>
      <c r="AU67">
        <f t="shared" ref="AU67:AU79" si="79">AL67*$K67</f>
        <v>-2.0750145247527677E-2</v>
      </c>
      <c r="AW67">
        <v>64</v>
      </c>
      <c r="AX67">
        <f>IF(Z67&gt;0, (R67*SUMPRODUCT(K67:$K$98, X67:$X$98)-K67*$AZ$3)/Z67, 0)</f>
        <v>-4.9440669836883859E+23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0.872959127</v>
      </c>
      <c r="Q68" s="5">
        <f t="shared" si="60"/>
        <v>50</v>
      </c>
      <c r="R68">
        <f t="shared" si="62"/>
        <v>2000000</v>
      </c>
      <c r="S68">
        <f t="shared" si="63"/>
        <v>-3.7716273024982866E+24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-147.7178316851647</v>
      </c>
      <c r="AC68">
        <f t="shared" si="64"/>
        <v>-131.89092114746848</v>
      </c>
      <c r="AE68">
        <f t="shared" si="65"/>
        <v>0</v>
      </c>
      <c r="AF68">
        <f t="shared" si="66"/>
        <v>0</v>
      </c>
      <c r="AG68">
        <f t="shared" si="67"/>
        <v>-1.7484617456781228E-21</v>
      </c>
      <c r="AH68">
        <f t="shared" si="68"/>
        <v>-5.2164191875092058E-16</v>
      </c>
      <c r="AI68">
        <f t="shared" si="69"/>
        <v>-5.2164366721266625E-16</v>
      </c>
      <c r="AJ68">
        <f t="shared" si="70"/>
        <v>-15.826910537696222</v>
      </c>
      <c r="AK68">
        <f t="shared" si="61"/>
        <v>-10.34024821796153</v>
      </c>
      <c r="AL68">
        <f t="shared" si="71"/>
        <v>-26.167158755657752</v>
      </c>
      <c r="AN68">
        <f t="shared" si="72"/>
        <v>0</v>
      </c>
      <c r="AO68">
        <f t="shared" si="73"/>
        <v>0</v>
      </c>
      <c r="AP68">
        <f t="shared" si="74"/>
        <v>-1.1053114306392309E-24</v>
      </c>
      <c r="AQ68">
        <f t="shared" si="75"/>
        <v>-3.2976230502106535E-19</v>
      </c>
      <c r="AR68">
        <f t="shared" si="76"/>
        <v>-3.2976341033249599E-19</v>
      </c>
      <c r="AS68">
        <f t="shared" si="77"/>
        <v>-1.0005174646949678E-2</v>
      </c>
      <c r="AT68">
        <f t="shared" si="78"/>
        <v>-6.5367141026737895E-3</v>
      </c>
      <c r="AU68">
        <f t="shared" si="79"/>
        <v>-1.6541888749623469E-2</v>
      </c>
      <c r="AW68">
        <v>65</v>
      </c>
      <c r="AX68">
        <f>IF(Z68&gt;0, (R68*SUMPRODUCT(K68:$K$98, X68:$X$98)-K68*$AZ$3)/Z68, 0)</f>
        <v>-3.7716273024982866E+24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0.877957722</v>
      </c>
      <c r="Q69" s="5">
        <f t="shared" ref="Q69:Q79" si="91">$C$8</f>
        <v>50</v>
      </c>
      <c r="R69">
        <f t="shared" si="62"/>
        <v>2000000</v>
      </c>
      <c r="S69">
        <f t="shared" si="63"/>
        <v>-3.0055836398030144E+25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-131.89092114746848</v>
      </c>
      <c r="AC69">
        <f t="shared" si="64"/>
        <v>-117.75975102452541</v>
      </c>
      <c r="AE69">
        <f t="shared" si="65"/>
        <v>0</v>
      </c>
      <c r="AF69">
        <f t="shared" si="66"/>
        <v>0</v>
      </c>
      <c r="AG69">
        <f t="shared" si="67"/>
        <v>-1.9590163698163359E-22</v>
      </c>
      <c r="AH69">
        <f t="shared" si="68"/>
        <v>-6.1403019649588326E-17</v>
      </c>
      <c r="AI69">
        <f t="shared" si="69"/>
        <v>-6.1403215551225306E-17</v>
      </c>
      <c r="AJ69">
        <f t="shared" si="70"/>
        <v>-14.131170122943061</v>
      </c>
      <c r="AK69">
        <f t="shared" si="61"/>
        <v>-9.2323644803227936</v>
      </c>
      <c r="AL69">
        <f t="shared" si="71"/>
        <v>-23.363534603265855</v>
      </c>
      <c r="AN69">
        <f t="shared" si="72"/>
        <v>0</v>
      </c>
      <c r="AO69">
        <f t="shared" si="73"/>
        <v>0</v>
      </c>
      <c r="AP69">
        <f t="shared" si="74"/>
        <v>-1.1057286659665934E-25</v>
      </c>
      <c r="AQ69">
        <f t="shared" si="75"/>
        <v>-3.4657739490877869E-20</v>
      </c>
      <c r="AR69">
        <f t="shared" si="76"/>
        <v>-3.465785006374446E-20</v>
      </c>
      <c r="AS69">
        <f t="shared" si="77"/>
        <v>-7.9760639723769795E-3</v>
      </c>
      <c r="AT69">
        <f t="shared" si="78"/>
        <v>-5.2110284619529563E-3</v>
      </c>
      <c r="AU69">
        <f t="shared" si="79"/>
        <v>-1.3187092434329936E-2</v>
      </c>
      <c r="AW69">
        <v>66</v>
      </c>
      <c r="AX69">
        <f>IF(Z69&gt;0, (R69*SUMPRODUCT(K69:$K$98, X69:$X$98)-K69*$AZ$3)/Z69, 0)</f>
        <v>-3.0055836398030144E+25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0.88376105100000002</v>
      </c>
      <c r="Q70" s="5">
        <f t="shared" si="91"/>
        <v>50</v>
      </c>
      <c r="R70">
        <f t="shared" si="62"/>
        <v>2000000</v>
      </c>
      <c r="S70">
        <f t="shared" si="63"/>
        <v>-2.5259632616025703E+26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-117.75975102452541</v>
      </c>
      <c r="AC70">
        <f t="shared" si="64"/>
        <v>-105.14263484332626</v>
      </c>
      <c r="AE70">
        <f t="shared" si="65"/>
        <v>0</v>
      </c>
      <c r="AF70">
        <f t="shared" si="66"/>
        <v>0</v>
      </c>
      <c r="AG70">
        <f t="shared" si="67"/>
        <v>-2.0812384020308284E-23</v>
      </c>
      <c r="AH70">
        <f t="shared" si="68"/>
        <v>-6.9252094636603581E-18</v>
      </c>
      <c r="AI70">
        <f t="shared" si="69"/>
        <v>-6.9252302760443786E-18</v>
      </c>
      <c r="AJ70">
        <f t="shared" si="70"/>
        <v>-12.617116181199151</v>
      </c>
      <c r="AK70">
        <f t="shared" si="61"/>
        <v>-8.2431825717167797</v>
      </c>
      <c r="AL70">
        <f t="shared" si="71"/>
        <v>-20.860298752915931</v>
      </c>
      <c r="AN70">
        <f t="shared" si="72"/>
        <v>0</v>
      </c>
      <c r="AO70">
        <f t="shared" si="73"/>
        <v>0</v>
      </c>
      <c r="AP70">
        <f t="shared" si="74"/>
        <v>-1.0488522442094907E-26</v>
      </c>
      <c r="AQ70">
        <f t="shared" si="75"/>
        <v>-3.4899997426980876E-21</v>
      </c>
      <c r="AR70">
        <f t="shared" si="76"/>
        <v>-3.4900102312205293E-21</v>
      </c>
      <c r="AS70">
        <f t="shared" si="77"/>
        <v>-6.3584693657341941E-3</v>
      </c>
      <c r="AT70">
        <f t="shared" si="78"/>
        <v>-4.1541999856130069E-3</v>
      </c>
      <c r="AU70">
        <f t="shared" si="79"/>
        <v>-1.05126693513472E-2</v>
      </c>
      <c r="AW70">
        <v>67</v>
      </c>
      <c r="AX70">
        <f>IF(Z70&gt;0, (R70*SUMPRODUCT(K70:$K$98, X70:$X$98)-K70*$AZ$3)/Z70, 0)</f>
        <v>-2.5259632616025703E+26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0.88953285599999998</v>
      </c>
      <c r="Q71" s="5">
        <f t="shared" si="91"/>
        <v>50</v>
      </c>
      <c r="R71">
        <f t="shared" si="62"/>
        <v>2000000</v>
      </c>
      <c r="S71">
        <f t="shared" si="63"/>
        <v>-2.2448377160164725E+27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-105.14263484332626</v>
      </c>
      <c r="AC71">
        <f t="shared" si="64"/>
        <v>-93.87735253868415</v>
      </c>
      <c r="AE71">
        <f t="shared" si="65"/>
        <v>0</v>
      </c>
      <c r="AF71">
        <f t="shared" si="66"/>
        <v>0</v>
      </c>
      <c r="AG71">
        <f t="shared" si="67"/>
        <v>-2.0909607823516115E-24</v>
      </c>
      <c r="AH71">
        <f t="shared" si="68"/>
        <v>-7.4053197591014365E-19</v>
      </c>
      <c r="AI71">
        <f t="shared" si="69"/>
        <v>-7.4053406687092599E-19</v>
      </c>
      <c r="AJ71">
        <f t="shared" si="70"/>
        <v>-11.265282304642113</v>
      </c>
      <c r="AK71">
        <f t="shared" si="61"/>
        <v>-7.3599844390328393</v>
      </c>
      <c r="AL71">
        <f t="shared" si="71"/>
        <v>-18.625266743674953</v>
      </c>
      <c r="AN71">
        <f t="shared" si="72"/>
        <v>0</v>
      </c>
      <c r="AO71">
        <f t="shared" si="73"/>
        <v>0</v>
      </c>
      <c r="AP71">
        <f t="shared" si="74"/>
        <v>-9.408499058367685E-28</v>
      </c>
      <c r="AQ71">
        <f t="shared" si="75"/>
        <v>-3.3321019011202775E-22</v>
      </c>
      <c r="AR71">
        <f t="shared" si="76"/>
        <v>-3.3321113096193355E-22</v>
      </c>
      <c r="AS71">
        <f t="shared" si="77"/>
        <v>-5.0689328489590246E-3</v>
      </c>
      <c r="AT71">
        <f t="shared" si="78"/>
        <v>-3.3117027946532262E-3</v>
      </c>
      <c r="AU71">
        <f t="shared" si="79"/>
        <v>-8.3806356436122512E-3</v>
      </c>
      <c r="AW71">
        <v>68</v>
      </c>
      <c r="AX71">
        <f>IF(Z71&gt;0, (R71*SUMPRODUCT(K71:$K$98, X71:$X$98)-K71*$AZ$3)/Z71, 0)</f>
        <v>-2.2448377160164725E+27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0.89526598199999996</v>
      </c>
      <c r="Q72" s="5">
        <f t="shared" si="91"/>
        <v>50</v>
      </c>
      <c r="R72">
        <f t="shared" si="62"/>
        <v>2000000</v>
      </c>
      <c r="S72">
        <f t="shared" si="63"/>
        <v>-2.1157335365004993E+28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-93.87735253868415</v>
      </c>
      <c r="AC72">
        <f t="shared" si="64"/>
        <v>-83.819064766682274</v>
      </c>
      <c r="AE72">
        <f t="shared" si="65"/>
        <v>0</v>
      </c>
      <c r="AF72">
        <f t="shared" si="66"/>
        <v>0</v>
      </c>
      <c r="AG72">
        <f t="shared" si="67"/>
        <v>-1.9808511639259183E-25</v>
      </c>
      <c r="AH72">
        <f t="shared" si="68"/>
        <v>-7.4878642325420133E-20</v>
      </c>
      <c r="AI72">
        <f t="shared" si="69"/>
        <v>-7.4878840410536525E-20</v>
      </c>
      <c r="AJ72">
        <f t="shared" si="70"/>
        <v>-10.058287772001876</v>
      </c>
      <c r="AK72">
        <f t="shared" ref="AK72:AK79" si="92">G72*SUM(AB72:AB72, AE72:AF72)</f>
        <v>-6.5714146777078914</v>
      </c>
      <c r="AL72">
        <f t="shared" si="71"/>
        <v>-16.629702449709768</v>
      </c>
      <c r="AN72">
        <f t="shared" si="72"/>
        <v>0</v>
      </c>
      <c r="AO72">
        <f t="shared" si="73"/>
        <v>0</v>
      </c>
      <c r="AP72">
        <f t="shared" si="74"/>
        <v>-7.9580796352534642E-29</v>
      </c>
      <c r="AQ72">
        <f t="shared" si="75"/>
        <v>-3.0082532673698632E-23</v>
      </c>
      <c r="AR72">
        <f t="shared" si="76"/>
        <v>-3.0082612254494984E-23</v>
      </c>
      <c r="AS72">
        <f t="shared" si="77"/>
        <v>-4.0409222329073815E-3</v>
      </c>
      <c r="AT72">
        <f t="shared" si="78"/>
        <v>-2.6400691921661555E-3</v>
      </c>
      <c r="AU72">
        <f t="shared" si="79"/>
        <v>-6.680991425073537E-3</v>
      </c>
      <c r="AW72">
        <v>69</v>
      </c>
      <c r="AX72">
        <f>IF(Z72&gt;0, (R72*SUMPRODUCT(K72:$K$98, X72:$X$98)-K72*$AZ$3)/Z72, 0)</f>
        <v>-2.1157335365004993E+28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0.900953271</v>
      </c>
      <c r="Q73" s="5">
        <f t="shared" si="91"/>
        <v>50</v>
      </c>
      <c r="R73">
        <f t="shared" si="62"/>
        <v>2000000</v>
      </c>
      <c r="S73">
        <f t="shared" si="63"/>
        <v>-2.1214117819497599E+29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-83.819064766682274</v>
      </c>
      <c r="AC73">
        <f t="shared" si="64"/>
        <v>-74.838450684537733</v>
      </c>
      <c r="AE73">
        <f t="shared" si="65"/>
        <v>0</v>
      </c>
      <c r="AF73">
        <f t="shared" si="66"/>
        <v>0</v>
      </c>
      <c r="AG73">
        <f t="shared" si="67"/>
        <v>-1.7638831678344588E-26</v>
      </c>
      <c r="AH73">
        <f t="shared" si="68"/>
        <v>-7.1386173420128531E-21</v>
      </c>
      <c r="AI73">
        <f t="shared" si="69"/>
        <v>-7.1386349808445316E-21</v>
      </c>
      <c r="AJ73">
        <f t="shared" si="70"/>
        <v>-8.980614082144541</v>
      </c>
      <c r="AK73">
        <f t="shared" si="92"/>
        <v>-5.8673345336677594</v>
      </c>
      <c r="AL73">
        <f t="shared" si="71"/>
        <v>-14.8479486158123</v>
      </c>
      <c r="AN73">
        <f t="shared" si="72"/>
        <v>0</v>
      </c>
      <c r="AO73">
        <f t="shared" si="73"/>
        <v>0</v>
      </c>
      <c r="AP73">
        <f t="shared" si="74"/>
        <v>-6.3271514342931633E-30</v>
      </c>
      <c r="AQ73">
        <f t="shared" si="75"/>
        <v>-2.5606635279500337E-24</v>
      </c>
      <c r="AR73">
        <f t="shared" si="76"/>
        <v>-2.5606698551014682E-24</v>
      </c>
      <c r="AS73">
        <f t="shared" si="77"/>
        <v>-3.2213984637335658E-3</v>
      </c>
      <c r="AT73">
        <f t="shared" si="78"/>
        <v>-2.104646996305927E-3</v>
      </c>
      <c r="AU73">
        <f t="shared" si="79"/>
        <v>-5.3260454600394923E-3</v>
      </c>
      <c r="AW73">
        <v>70</v>
      </c>
      <c r="AX73">
        <f>IF(Z73&gt;0, (R73*SUMPRODUCT(K73:$K$98, X73:$X$98)-K73*$AZ$3)/Z73, 0)</f>
        <v>-2.1214117819497599E+29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0.90658776299999999</v>
      </c>
      <c r="Q74" s="5">
        <f t="shared" si="91"/>
        <v>50</v>
      </c>
      <c r="R74">
        <f t="shared" si="62"/>
        <v>2000000</v>
      </c>
      <c r="S74">
        <f t="shared" si="63"/>
        <v>-2.2707911100084071E+30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-74.838450684537733</v>
      </c>
      <c r="AC74">
        <f t="shared" si="64"/>
        <v>-66.820045254051536</v>
      </c>
      <c r="AE74">
        <f t="shared" si="65"/>
        <v>0</v>
      </c>
      <c r="AF74">
        <f t="shared" si="66"/>
        <v>0</v>
      </c>
      <c r="AG74">
        <f t="shared" si="67"/>
        <v>-1.4712944083571859E-27</v>
      </c>
      <c r="AH74">
        <f t="shared" si="68"/>
        <v>-6.3964595812815824E-22</v>
      </c>
      <c r="AI74">
        <f t="shared" si="69"/>
        <v>-6.396474294225666E-22</v>
      </c>
      <c r="AJ74">
        <f t="shared" si="70"/>
        <v>-8.0184054304861974</v>
      </c>
      <c r="AK74">
        <f t="shared" si="92"/>
        <v>-5.2386915479176421</v>
      </c>
      <c r="AL74">
        <f t="shared" si="71"/>
        <v>-13.25709697840384</v>
      </c>
      <c r="AN74">
        <f t="shared" si="72"/>
        <v>0</v>
      </c>
      <c r="AO74">
        <f t="shared" si="73"/>
        <v>0</v>
      </c>
      <c r="AP74">
        <f t="shared" si="74"/>
        <v>-4.7121594193942044E-31</v>
      </c>
      <c r="AQ74">
        <f t="shared" si="75"/>
        <v>-2.0486135946350282E-25</v>
      </c>
      <c r="AR74">
        <f t="shared" si="76"/>
        <v>-2.0486183067944477E-25</v>
      </c>
      <c r="AS74">
        <f t="shared" si="77"/>
        <v>-2.5680791324406609E-3</v>
      </c>
      <c r="AT74">
        <f t="shared" si="78"/>
        <v>-1.6778116998612297E-3</v>
      </c>
      <c r="AU74">
        <f t="shared" si="79"/>
        <v>-4.245890832301891E-3</v>
      </c>
      <c r="AW74">
        <v>71</v>
      </c>
      <c r="AX74">
        <f>IF(Z74&gt;0, (R74*SUMPRODUCT(K74:$K$98, X74:$X$98)-K74*$AZ$3)/Z74, 0)</f>
        <v>-2.2707911100084071E+30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0.91219363099999995</v>
      </c>
      <c r="Q75" s="5">
        <f t="shared" si="91"/>
        <v>50</v>
      </c>
      <c r="R75">
        <f t="shared" si="62"/>
        <v>2000000</v>
      </c>
      <c r="S75">
        <f t="shared" si="63"/>
        <v>-2.605817606663414E+31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-66.820045254051536</v>
      </c>
      <c r="AC75">
        <f t="shared" si="64"/>
        <v>-59.660754691117447</v>
      </c>
      <c r="AE75">
        <f t="shared" si="65"/>
        <v>0</v>
      </c>
      <c r="AF75">
        <f t="shared" si="66"/>
        <v>0</v>
      </c>
      <c r="AG75">
        <f t="shared" si="67"/>
        <v>-1.14476075644276E-28</v>
      </c>
      <c r="AH75">
        <f t="shared" si="68"/>
        <v>-5.3684215545173519E-23</v>
      </c>
      <c r="AI75">
        <f t="shared" si="69"/>
        <v>-5.3684330021249163E-23</v>
      </c>
      <c r="AJ75">
        <f t="shared" si="70"/>
        <v>-7.1592905629340891</v>
      </c>
      <c r="AK75">
        <f t="shared" si="92"/>
        <v>-4.6774031677836083</v>
      </c>
      <c r="AL75">
        <f t="shared" si="71"/>
        <v>-11.836693730717698</v>
      </c>
      <c r="AN75">
        <f t="shared" si="72"/>
        <v>0</v>
      </c>
      <c r="AO75">
        <f t="shared" si="73"/>
        <v>0</v>
      </c>
      <c r="AP75">
        <f t="shared" si="74"/>
        <v>-3.2735358443947463E-32</v>
      </c>
      <c r="AQ75">
        <f t="shared" si="75"/>
        <v>-1.5351435037957325E-26</v>
      </c>
      <c r="AR75">
        <f t="shared" si="76"/>
        <v>-1.5351467773315768E-26</v>
      </c>
      <c r="AS75">
        <f t="shared" si="77"/>
        <v>-2.0472569614482265E-3</v>
      </c>
      <c r="AT75">
        <f t="shared" si="78"/>
        <v>-1.3375412148128425E-3</v>
      </c>
      <c r="AU75">
        <f t="shared" si="79"/>
        <v>-3.3847981762610692E-3</v>
      </c>
      <c r="AW75">
        <v>72</v>
      </c>
      <c r="AX75">
        <f>IF(Z75&gt;0, (R75*SUMPRODUCT(K75:$K$98, X75:$X$98)-K75*$AZ$3)/Z75, 0)</f>
        <v>-2.605817606663414E+31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0.91779930600000004</v>
      </c>
      <c r="Q76" s="5">
        <f t="shared" si="91"/>
        <v>50</v>
      </c>
      <c r="R76">
        <f t="shared" si="62"/>
        <v>2000000</v>
      </c>
      <c r="S76">
        <f t="shared" si="63"/>
        <v>-3.2224383647785088E+32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-59.660754691117447</v>
      </c>
      <c r="AC76">
        <f t="shared" si="64"/>
        <v>-53.268530974212005</v>
      </c>
      <c r="AE76">
        <f t="shared" si="65"/>
        <v>0</v>
      </c>
      <c r="AF76">
        <f t="shared" si="66"/>
        <v>0</v>
      </c>
      <c r="AG76">
        <f t="shared" si="67"/>
        <v>-8.265252107913221E-30</v>
      </c>
      <c r="AH76">
        <f t="shared" si="68"/>
        <v>-4.2026425111968008E-24</v>
      </c>
      <c r="AI76">
        <f t="shared" si="69"/>
        <v>-4.2026507764489088E-24</v>
      </c>
      <c r="AJ76">
        <f t="shared" si="70"/>
        <v>-6.3922237169054412</v>
      </c>
      <c r="AK76">
        <f t="shared" si="92"/>
        <v>-4.1762528283782219</v>
      </c>
      <c r="AL76">
        <f t="shared" si="71"/>
        <v>-10.568476545283662</v>
      </c>
      <c r="AN76">
        <f t="shared" si="72"/>
        <v>0</v>
      </c>
      <c r="AO76">
        <f t="shared" si="73"/>
        <v>0</v>
      </c>
      <c r="AP76">
        <f t="shared" si="74"/>
        <v>-2.1102817839212195E-33</v>
      </c>
      <c r="AQ76">
        <f t="shared" si="75"/>
        <v>-1.0730174736255792E-27</v>
      </c>
      <c r="AR76">
        <f t="shared" si="76"/>
        <v>-1.0730195839073633E-27</v>
      </c>
      <c r="AS76">
        <f t="shared" si="77"/>
        <v>-1.6320607154402327E-3</v>
      </c>
      <c r="AT76">
        <f t="shared" si="78"/>
        <v>-1.0662796674209521E-3</v>
      </c>
      <c r="AU76">
        <f t="shared" si="79"/>
        <v>-2.6983403828611846E-3</v>
      </c>
      <c r="AW76">
        <v>73</v>
      </c>
      <c r="AX76">
        <f>IF(Z76&gt;0, (R76*SUMPRODUCT(K76:$K$98, X76:$X$98)-K76*$AZ$3)/Z76, 0)</f>
        <v>-3.2224383647785088E+32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0.92340517499999997</v>
      </c>
      <c r="Q77" s="5">
        <f t="shared" si="91"/>
        <v>50</v>
      </c>
      <c r="R77">
        <f t="shared" si="62"/>
        <v>2000000</v>
      </c>
      <c r="S77">
        <f t="shared" si="63"/>
        <v>-4.3204214612912987E+33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-53.268530974212005</v>
      </c>
      <c r="AC77">
        <f t="shared" si="64"/>
        <v>-47.561188369832145</v>
      </c>
      <c r="AE77">
        <f t="shared" si="65"/>
        <v>0</v>
      </c>
      <c r="AF77">
        <f t="shared" si="66"/>
        <v>0</v>
      </c>
      <c r="AG77">
        <f t="shared" si="67"/>
        <v>-5.5042301770736201E-31</v>
      </c>
      <c r="AH77">
        <f t="shared" si="68"/>
        <v>-3.0528706276506905E-25</v>
      </c>
      <c r="AI77">
        <f t="shared" si="69"/>
        <v>-3.0528761318808673E-25</v>
      </c>
      <c r="AJ77">
        <f t="shared" si="70"/>
        <v>-5.7073426043798605</v>
      </c>
      <c r="AK77">
        <f t="shared" si="92"/>
        <v>-3.7287971681948409</v>
      </c>
      <c r="AL77">
        <f t="shared" si="71"/>
        <v>-9.4361397725747018</v>
      </c>
      <c r="AN77">
        <f t="shared" si="72"/>
        <v>0</v>
      </c>
      <c r="AO77">
        <f t="shared" si="73"/>
        <v>0</v>
      </c>
      <c r="AP77">
        <f t="shared" si="74"/>
        <v>-1.2547664830439412E-34</v>
      </c>
      <c r="AQ77">
        <f t="shared" si="75"/>
        <v>-6.9594468570753064E-29</v>
      </c>
      <c r="AR77">
        <f t="shared" si="76"/>
        <v>-6.9594594047401359E-29</v>
      </c>
      <c r="AS77">
        <f t="shared" si="77"/>
        <v>-1.3010688101404921E-3</v>
      </c>
      <c r="AT77">
        <f t="shared" si="78"/>
        <v>-8.5003162262512117E-4</v>
      </c>
      <c r="AU77">
        <f t="shared" si="79"/>
        <v>-2.1511004327656132E-3</v>
      </c>
      <c r="AW77">
        <v>74</v>
      </c>
      <c r="AX77">
        <f>IF(Z77&gt;0, (R77*SUMPRODUCT(K77:$K$98, X77:$X$98)-K77*$AZ$3)/Z77, 0)</f>
        <v>-4.3204214612912987E+33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0.92901104300000004</v>
      </c>
      <c r="Q78" s="5">
        <f t="shared" si="91"/>
        <v>50</v>
      </c>
      <c r="R78">
        <f t="shared" si="62"/>
        <v>2000000</v>
      </c>
      <c r="S78">
        <f t="shared" si="63"/>
        <v>-6.3249469274695617E+34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-47.561188369832145</v>
      </c>
      <c r="AC78">
        <f t="shared" si="64"/>
        <v>-42.465346758778693</v>
      </c>
      <c r="AE78">
        <f t="shared" si="65"/>
        <v>0</v>
      </c>
      <c r="AF78">
        <f t="shared" si="66"/>
        <v>0</v>
      </c>
      <c r="AG78">
        <f t="shared" si="67"/>
        <v>-3.3569725758764522E-32</v>
      </c>
      <c r="AH78">
        <f t="shared" si="68"/>
        <v>-2.0453962470860954E-26</v>
      </c>
      <c r="AI78">
        <f t="shared" si="69"/>
        <v>-2.0453996040586714E-26</v>
      </c>
      <c r="AJ78">
        <f t="shared" si="70"/>
        <v>-5.0958416110534515</v>
      </c>
      <c r="AK78">
        <f t="shared" si="92"/>
        <v>-3.3292831858882503</v>
      </c>
      <c r="AL78">
        <f t="shared" si="71"/>
        <v>-8.4251247969417022</v>
      </c>
      <c r="AN78">
        <f t="shared" si="72"/>
        <v>0</v>
      </c>
      <c r="AO78">
        <f t="shared" si="73"/>
        <v>0</v>
      </c>
      <c r="AP78">
        <f t="shared" si="74"/>
        <v>-6.832758846375724E-36</v>
      </c>
      <c r="AQ78">
        <f t="shared" si="75"/>
        <v>-4.163185425478905E-30</v>
      </c>
      <c r="AR78">
        <f t="shared" si="76"/>
        <v>-4.1631922582377518E-30</v>
      </c>
      <c r="AS78">
        <f t="shared" si="77"/>
        <v>-1.0372040897165921E-3</v>
      </c>
      <c r="AT78">
        <f t="shared" si="78"/>
        <v>-6.7764000528150589E-4</v>
      </c>
      <c r="AU78">
        <f t="shared" si="79"/>
        <v>-1.7148440949980982E-3</v>
      </c>
      <c r="AW78">
        <v>75</v>
      </c>
      <c r="AX78">
        <f>IF(Z78&gt;0, (R78*SUMPRODUCT(K78:$K$98, X78:$X$98)-K78*$AZ$3)/Z78, 0)</f>
        <v>-6.3249469274695617E+34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-42.465346758778693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-1.3427890303505809E-27</v>
      </c>
      <c r="AI79">
        <f t="shared" si="69"/>
        <v>-1.3427890303505809E-27</v>
      </c>
      <c r="AJ79">
        <f t="shared" si="70"/>
        <v>-42.465346758778693</v>
      </c>
      <c r="AK79">
        <f t="shared" si="92"/>
        <v>-2.9725742731145086</v>
      </c>
      <c r="AL79">
        <f t="shared" si="71"/>
        <v>-45.437921031893204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-2.4402710165627586E-31</v>
      </c>
      <c r="AR79">
        <f t="shared" si="76"/>
        <v>-2.4402710165627586E-31</v>
      </c>
      <c r="AS79">
        <f t="shared" si="77"/>
        <v>-7.7172923342008221E-3</v>
      </c>
      <c r="AT79">
        <f t="shared" si="78"/>
        <v>-5.4021046339405756E-4</v>
      </c>
      <c r="AU79">
        <f t="shared" si="79"/>
        <v>-8.2575027975948789E-3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341626.28003505524</v>
      </c>
      <c r="AO81" s="6">
        <f t="shared" si="93"/>
        <v>-34162.628003505524</v>
      </c>
      <c r="AP81" s="6">
        <f t="shared" si="93"/>
        <v>-2811.6513506600036</v>
      </c>
      <c r="AQ81" s="6">
        <f t="shared" si="93"/>
        <v>-208634.61992357441</v>
      </c>
      <c r="AR81" s="6">
        <f t="shared" si="93"/>
        <v>96017.380757315259</v>
      </c>
      <c r="AS81" s="6">
        <f t="shared" si="93"/>
        <v>-47446.207493958158</v>
      </c>
      <c r="AT81" s="6">
        <f t="shared" si="93"/>
        <v>27676.954371475604</v>
      </c>
      <c r="AU81" s="6">
        <f t="shared" si="93"/>
        <v>76248.12763483265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topLeftCell="A5"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779005.36613297416</v>
      </c>
      <c r="K3">
        <v>1</v>
      </c>
      <c r="L3" s="2">
        <v>0</v>
      </c>
      <c r="O3">
        <f>$C$3</f>
        <v>779005.36613297416</v>
      </c>
      <c r="P3" s="2">
        <f>O3*C5</f>
        <v>77900.536613297416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779005.36613297416</v>
      </c>
      <c r="AF3">
        <f t="shared" ref="AF3:AF34" si="4">-$Z3*P3</f>
        <v>-77900.536613297416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698584.92131567677</v>
      </c>
      <c r="AJ3">
        <f t="shared" ref="AJ3:AJ34" si="8">AB3-AC3</f>
        <v>0</v>
      </c>
      <c r="AL3">
        <f t="shared" ref="AL3:AL34" si="9">SUM(AI3:AK3)</f>
        <v>698584.92131567677</v>
      </c>
      <c r="AN3">
        <f t="shared" ref="AN3:AN34" si="10">AE3*$K3</f>
        <v>779005.36613297416</v>
      </c>
      <c r="AO3">
        <f t="shared" ref="AO3:AO34" si="11">AF3*$K3</f>
        <v>-77900.536613297416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698584.92131567677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698584.92131567677</v>
      </c>
      <c r="AW3">
        <v>0</v>
      </c>
      <c r="AX3">
        <f>IF(Z3&gt;0, (R3*SUMPRODUCT(K3:$K$98, X3:$X$98)-K3*$AZ$3)/Z3, 0)</f>
        <v>0</v>
      </c>
      <c r="AZ3">
        <f>C6*ABS(SUMPRODUCT(X4:X69, K4:K69))/1</f>
        <v>509249.70747169107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2000000</v>
      </c>
      <c r="S4">
        <f t="shared" si="1"/>
        <v>56294.58021458079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54562.468657681195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-54562.468657681195</v>
      </c>
      <c r="AK4">
        <f>G4*SUM(AB4, AE4:AF4)</f>
        <v>0</v>
      </c>
      <c r="AL4">
        <f t="shared" si="9"/>
        <v>-96099.8866576812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-37086.980357142849</v>
      </c>
      <c r="AR4">
        <f t="shared" si="14"/>
        <v>-37086.980357142849</v>
      </c>
      <c r="AS4">
        <f t="shared" si="15"/>
        <v>-48716.489872929633</v>
      </c>
      <c r="AT4">
        <f t="shared" si="16"/>
        <v>0</v>
      </c>
      <c r="AU4">
        <f t="shared" si="17"/>
        <v>-85803.470230072489</v>
      </c>
      <c r="AW4">
        <v>1</v>
      </c>
      <c r="AX4">
        <f>IF(Z4&gt;0, (R4*SUMPRODUCT(K4:$K$98, X4:$X$98)-K4*$AZ$3)/Z4, 0)</f>
        <v>56294.58021458079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2.4225090000000001E-2</v>
      </c>
      <c r="Q5" s="5">
        <f t="shared" ref="Q5:Q36" si="29">$C$8</f>
        <v>50</v>
      </c>
      <c r="R5">
        <f t="shared" si="0"/>
        <v>2000000</v>
      </c>
      <c r="S5">
        <f t="shared" si="1"/>
        <v>70713.448177432627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54562.468657681195</v>
      </c>
      <c r="AC5">
        <f t="shared" si="2"/>
        <v>66191.978173467971</v>
      </c>
      <c r="AE5">
        <f t="shared" si="3"/>
        <v>0</v>
      </c>
      <c r="AF5">
        <f t="shared" si="4"/>
        <v>0</v>
      </c>
      <c r="AG5">
        <f t="shared" si="5"/>
        <v>-46.802963141735447</v>
      </c>
      <c r="AH5">
        <f t="shared" si="6"/>
        <v>-46959.430510582381</v>
      </c>
      <c r="AI5">
        <f t="shared" si="7"/>
        <v>-47006.233473724118</v>
      </c>
      <c r="AJ5">
        <f t="shared" si="8"/>
        <v>-11629.509515786776</v>
      </c>
      <c r="AK5">
        <f>G5*SUM(AB5, AE5:AF5)</f>
        <v>3819.3728060376839</v>
      </c>
      <c r="AL5">
        <f t="shared" si="9"/>
        <v>-54816.370183473213</v>
      </c>
      <c r="AN5">
        <f t="shared" si="10"/>
        <v>0</v>
      </c>
      <c r="AO5">
        <f t="shared" si="11"/>
        <v>0</v>
      </c>
      <c r="AP5">
        <f t="shared" si="12"/>
        <v>-37.311035667837565</v>
      </c>
      <c r="AQ5">
        <f t="shared" si="13"/>
        <v>-37435.770496318859</v>
      </c>
      <c r="AR5">
        <f t="shared" si="14"/>
        <v>-37473.081531986696</v>
      </c>
      <c r="AS5">
        <f t="shared" si="15"/>
        <v>-9270.9737849065496</v>
      </c>
      <c r="AT5">
        <f t="shared" si="16"/>
        <v>3044.7806170581025</v>
      </c>
      <c r="AU5">
        <f t="shared" si="17"/>
        <v>-43699.274699835143</v>
      </c>
      <c r="AW5">
        <v>2</v>
      </c>
      <c r="AX5">
        <f>IF(Z5&gt;0, (R5*SUMPRODUCT(K5:$K$98, X5:$X$98)-K5*$AZ$3)/Z5, 0)</f>
        <v>70713.448177432627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50</v>
      </c>
      <c r="R6">
        <f t="shared" si="0"/>
        <v>2000000</v>
      </c>
      <c r="S6">
        <f t="shared" si="1"/>
        <v>80223.320702189289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66191.978173467971</v>
      </c>
      <c r="AC6">
        <f t="shared" si="2"/>
        <v>72253.07363512204</v>
      </c>
      <c r="AE6">
        <f t="shared" si="3"/>
        <v>0</v>
      </c>
      <c r="AF6">
        <f t="shared" si="4"/>
        <v>0</v>
      </c>
      <c r="AG6">
        <f t="shared" si="5"/>
        <v>-45.032462507594914</v>
      </c>
      <c r="AH6">
        <f t="shared" si="6"/>
        <v>-52098.840108926976</v>
      </c>
      <c r="AI6">
        <f t="shared" si="7"/>
        <v>-52143.872571434571</v>
      </c>
      <c r="AJ6">
        <f t="shared" si="8"/>
        <v>-6061.0954616540694</v>
      </c>
      <c r="AK6">
        <f>G6*SUM(AB6, AE6:AF6)</f>
        <v>4633.4384721427587</v>
      </c>
      <c r="AL6">
        <f t="shared" si="9"/>
        <v>-53571.529560945884</v>
      </c>
      <c r="AN6">
        <f t="shared" si="10"/>
        <v>0</v>
      </c>
      <c r="AO6">
        <f t="shared" si="11"/>
        <v>0</v>
      </c>
      <c r="AP6">
        <f t="shared" si="12"/>
        <v>-32.053217323304047</v>
      </c>
      <c r="AQ6">
        <f t="shared" si="13"/>
        <v>-37082.925323523319</v>
      </c>
      <c r="AR6">
        <f t="shared" si="14"/>
        <v>-37114.97854084662</v>
      </c>
      <c r="AS6">
        <f t="shared" si="15"/>
        <v>-4314.1680297168741</v>
      </c>
      <c r="AT6">
        <f t="shared" si="16"/>
        <v>3297.9899839299651</v>
      </c>
      <c r="AU6">
        <f t="shared" si="17"/>
        <v>-38131.156586633537</v>
      </c>
      <c r="AW6">
        <v>3</v>
      </c>
      <c r="AX6">
        <f>IF(Z6&gt;0, (R6*SUMPRODUCT(K6:$K$98, X6:$X$98)-K6*$AZ$3)/Z6, 0)</f>
        <v>80223.320702189289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50</v>
      </c>
      <c r="R7">
        <f t="shared" si="0"/>
        <v>2000000</v>
      </c>
      <c r="S7">
        <f t="shared" si="1"/>
        <v>85744.532111710098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72253.07363512204</v>
      </c>
      <c r="AC7">
        <f t="shared" si="2"/>
        <v>74006.63577407453</v>
      </c>
      <c r="AE7">
        <f t="shared" si="3"/>
        <v>0</v>
      </c>
      <c r="AF7">
        <f t="shared" si="4"/>
        <v>0</v>
      </c>
      <c r="AG7">
        <f t="shared" si="5"/>
        <v>-43.155309120852657</v>
      </c>
      <c r="AH7">
        <f t="shared" si="6"/>
        <v>-57073.150466652129</v>
      </c>
      <c r="AI7">
        <f t="shared" si="7"/>
        <v>-57116.305775772984</v>
      </c>
      <c r="AJ7">
        <f t="shared" si="8"/>
        <v>-1753.5621389524895</v>
      </c>
      <c r="AK7">
        <f>G7*SUM(AB7, AE7:AF7)</f>
        <v>5057.7151544585431</v>
      </c>
      <c r="AL7">
        <f t="shared" si="9"/>
        <v>-53812.15276026693</v>
      </c>
      <c r="AN7">
        <f t="shared" si="10"/>
        <v>0</v>
      </c>
      <c r="AO7">
        <f t="shared" si="11"/>
        <v>0</v>
      </c>
      <c r="AP7">
        <f t="shared" si="12"/>
        <v>-27.425979125450766</v>
      </c>
      <c r="AQ7">
        <f t="shared" si="13"/>
        <v>-36271.018913076558</v>
      </c>
      <c r="AR7">
        <f t="shared" si="14"/>
        <v>-36298.444892202009</v>
      </c>
      <c r="AS7">
        <f t="shared" si="15"/>
        <v>-1114.4204409105516</v>
      </c>
      <c r="AT7">
        <f t="shared" si="16"/>
        <v>3214.2694160804872</v>
      </c>
      <c r="AU7">
        <f t="shared" si="17"/>
        <v>-34198.595917032071</v>
      </c>
      <c r="AW7">
        <v>4</v>
      </c>
      <c r="AX7">
        <f>IF(Z7&gt;0, (R7*SUMPRODUCT(K7:$K$98, X7:$X$98)-K7*$AZ$3)/Z7, 0)</f>
        <v>85744.532111710098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50</v>
      </c>
      <c r="R8">
        <f t="shared" si="0"/>
        <v>2000000</v>
      </c>
      <c r="S8">
        <f t="shared" si="1"/>
        <v>87935.055691047368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74006.63577407453</v>
      </c>
      <c r="AC8">
        <f t="shared" si="2"/>
        <v>72411.052095351333</v>
      </c>
      <c r="AE8">
        <f t="shared" si="3"/>
        <v>0</v>
      </c>
      <c r="AF8">
        <f t="shared" si="4"/>
        <v>0</v>
      </c>
      <c r="AG8">
        <f t="shared" si="5"/>
        <v>-41.173029076004482</v>
      </c>
      <c r="AH8">
        <f t="shared" si="6"/>
        <v>-62029.078145586158</v>
      </c>
      <c r="AI8">
        <f t="shared" si="7"/>
        <v>-62070.25117466216</v>
      </c>
      <c r="AJ8">
        <f t="shared" si="8"/>
        <v>1595.5836787231965</v>
      </c>
      <c r="AK8">
        <f t="shared" ref="AK8:AK39" si="30">G8*SUM(AB8:AB8, AE8:AF8)</f>
        <v>5180.4645041852173</v>
      </c>
      <c r="AL8">
        <f t="shared" si="9"/>
        <v>-55294.202991753744</v>
      </c>
      <c r="AN8">
        <f t="shared" si="10"/>
        <v>0</v>
      </c>
      <c r="AO8">
        <f t="shared" si="11"/>
        <v>0</v>
      </c>
      <c r="AP8">
        <f t="shared" si="12"/>
        <v>-23.362682429007688</v>
      </c>
      <c r="AQ8">
        <f t="shared" si="13"/>
        <v>-35196.964775273234</v>
      </c>
      <c r="AR8">
        <f t="shared" si="14"/>
        <v>-35220.327457702246</v>
      </c>
      <c r="AS8">
        <f t="shared" si="15"/>
        <v>905.37702985381907</v>
      </c>
      <c r="AT8">
        <f t="shared" si="16"/>
        <v>2939.5346847716305</v>
      </c>
      <c r="AU8">
        <f t="shared" si="17"/>
        <v>-31375.415743076792</v>
      </c>
      <c r="AW8">
        <v>5</v>
      </c>
      <c r="AX8">
        <f>IF(Z8&gt;0, (R8*SUMPRODUCT(K8:$K$98, X8:$X$98)-K8*$AZ$3)/Z8, 0)</f>
        <v>87935.055691047368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50</v>
      </c>
      <c r="R9">
        <f t="shared" si="0"/>
        <v>2000000</v>
      </c>
      <c r="S9">
        <f t="shared" si="1"/>
        <v>87240.709609877755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72411.052095351333</v>
      </c>
      <c r="AC9">
        <f t="shared" si="2"/>
        <v>68174.2973507508</v>
      </c>
      <c r="AE9">
        <f t="shared" si="3"/>
        <v>0</v>
      </c>
      <c r="AF9">
        <f t="shared" si="4"/>
        <v>0</v>
      </c>
      <c r="AG9">
        <f t="shared" si="5"/>
        <v>-39.072525691051815</v>
      </c>
      <c r="AH9">
        <f t="shared" si="6"/>
        <v>-67550.92376770472</v>
      </c>
      <c r="AI9">
        <f t="shared" si="7"/>
        <v>-67589.996293395772</v>
      </c>
      <c r="AJ9">
        <f t="shared" si="8"/>
        <v>4236.7547446005337</v>
      </c>
      <c r="AK9">
        <f t="shared" si="30"/>
        <v>5068.7736466745937</v>
      </c>
      <c r="AL9">
        <f t="shared" si="9"/>
        <v>-58284.467902120647</v>
      </c>
      <c r="AN9">
        <f t="shared" si="10"/>
        <v>0</v>
      </c>
      <c r="AO9">
        <f t="shared" si="11"/>
        <v>0</v>
      </c>
      <c r="AP9">
        <f t="shared" si="12"/>
        <v>-19.795357498087252</v>
      </c>
      <c r="AQ9">
        <f t="shared" si="13"/>
        <v>-34223.400244995966</v>
      </c>
      <c r="AR9">
        <f t="shared" si="14"/>
        <v>-34243.195602494059</v>
      </c>
      <c r="AS9">
        <f t="shared" si="15"/>
        <v>2146.4718064103017</v>
      </c>
      <c r="AT9">
        <f t="shared" si="16"/>
        <v>2567.9984756088061</v>
      </c>
      <c r="AU9">
        <f t="shared" si="17"/>
        <v>-29528.72532047495</v>
      </c>
      <c r="AW9">
        <v>6</v>
      </c>
      <c r="AX9">
        <f>IF(Z9&gt;0, (R9*SUMPRODUCT(K9:$K$98, X9:$X$98)-K9*$AZ$3)/Z9, 0)</f>
        <v>87240.709609877755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50</v>
      </c>
      <c r="R10">
        <f t="shared" si="0"/>
        <v>2000000</v>
      </c>
      <c r="S10">
        <f t="shared" si="1"/>
        <v>83534.34841908302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68174.2973507508</v>
      </c>
      <c r="AC10">
        <f t="shared" si="2"/>
        <v>61593.941775998217</v>
      </c>
      <c r="AE10">
        <f t="shared" si="3"/>
        <v>0</v>
      </c>
      <c r="AF10">
        <f t="shared" si="4"/>
        <v>0</v>
      </c>
      <c r="AG10">
        <f t="shared" si="5"/>
        <v>-36.867434140377739</v>
      </c>
      <c r="AH10">
        <f t="shared" si="6"/>
        <v>-72574.651750542398</v>
      </c>
      <c r="AI10">
        <f t="shared" si="7"/>
        <v>-72611.51918468278</v>
      </c>
      <c r="AJ10">
        <f t="shared" si="8"/>
        <v>6580.3555747525825</v>
      </c>
      <c r="AK10">
        <f t="shared" si="30"/>
        <v>4772.200814552556</v>
      </c>
      <c r="AL10">
        <f t="shared" si="9"/>
        <v>-61258.962795377643</v>
      </c>
      <c r="AN10">
        <f t="shared" si="10"/>
        <v>0</v>
      </c>
      <c r="AO10">
        <f t="shared" si="11"/>
        <v>0</v>
      </c>
      <c r="AP10">
        <f t="shared" si="12"/>
        <v>-16.676954904884472</v>
      </c>
      <c r="AQ10">
        <f t="shared" si="13"/>
        <v>-32829.086772706163</v>
      </c>
      <c r="AR10">
        <f t="shared" si="14"/>
        <v>-32845.763727611047</v>
      </c>
      <c r="AS10">
        <f t="shared" si="15"/>
        <v>2976.618680877084</v>
      </c>
      <c r="AT10">
        <f t="shared" si="16"/>
        <v>2158.7012938929329</v>
      </c>
      <c r="AU10">
        <f t="shared" si="17"/>
        <v>-27710.443752841031</v>
      </c>
      <c r="AW10">
        <v>7</v>
      </c>
      <c r="AX10">
        <f>IF(Z10&gt;0, (R10*SUMPRODUCT(K10:$K$98, X10:$X$98)-K10*$AZ$3)/Z10, 0)</f>
        <v>83534.34841908302</v>
      </c>
    </row>
    <row r="11" spans="1:52" x14ac:dyDescent="0.25">
      <c r="A11" t="s">
        <v>33</v>
      </c>
      <c r="C11" s="25">
        <f>AU71</f>
        <v>174034.4922815715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50</v>
      </c>
      <c r="R11">
        <f t="shared" si="0"/>
        <v>2000000</v>
      </c>
      <c r="S11">
        <f t="shared" si="1"/>
        <v>77261.641867021273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61593.941775998217</v>
      </c>
      <c r="AC11">
        <f t="shared" si="2"/>
        <v>53446.144887438015</v>
      </c>
      <c r="AE11">
        <f t="shared" si="3"/>
        <v>0</v>
      </c>
      <c r="AF11">
        <f t="shared" si="4"/>
        <v>0</v>
      </c>
      <c r="AG11">
        <f t="shared" si="5"/>
        <v>-34.587761530765</v>
      </c>
      <c r="AH11">
        <f t="shared" si="6"/>
        <v>-76439.930728358493</v>
      </c>
      <c r="AI11">
        <f t="shared" si="7"/>
        <v>-76474.518489889262</v>
      </c>
      <c r="AJ11">
        <f t="shared" si="8"/>
        <v>8147.7968885602022</v>
      </c>
      <c r="AK11">
        <f t="shared" si="30"/>
        <v>4311.5759243198754</v>
      </c>
      <c r="AL11">
        <f t="shared" si="9"/>
        <v>-64015.145677009183</v>
      </c>
      <c r="AN11">
        <f t="shared" si="10"/>
        <v>0</v>
      </c>
      <c r="AO11">
        <f t="shared" si="11"/>
        <v>0</v>
      </c>
      <c r="AP11">
        <f t="shared" si="12"/>
        <v>-13.969416775626017</v>
      </c>
      <c r="AQ11">
        <f t="shared" si="13"/>
        <v>-30872.805969088804</v>
      </c>
      <c r="AR11">
        <f t="shared" si="14"/>
        <v>-30886.775385864432</v>
      </c>
      <c r="AS11">
        <f t="shared" si="15"/>
        <v>3290.7585082719552</v>
      </c>
      <c r="AT11">
        <f t="shared" si="16"/>
        <v>1741.3732019924437</v>
      </c>
      <c r="AU11">
        <f t="shared" si="17"/>
        <v>-25854.643675600029</v>
      </c>
      <c r="AW11">
        <v>8</v>
      </c>
      <c r="AX11">
        <f>IF(Z11&gt;0, (R11*SUMPRODUCT(K11:$K$98, X11:$X$98)-K11*$AZ$3)/Z11, 0)</f>
        <v>77261.641867021273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50</v>
      </c>
      <c r="R12">
        <f t="shared" si="0"/>
        <v>2000000</v>
      </c>
      <c r="S12">
        <f t="shared" si="1"/>
        <v>69176.718412183996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53446.144887438015</v>
      </c>
      <c r="AC12">
        <f t="shared" si="2"/>
        <v>44610.204886336694</v>
      </c>
      <c r="AE12">
        <f t="shared" si="3"/>
        <v>0</v>
      </c>
      <c r="AF12">
        <f t="shared" si="4"/>
        <v>0</v>
      </c>
      <c r="AG12">
        <f t="shared" si="5"/>
        <v>-32.243655026052501</v>
      </c>
      <c r="AH12">
        <f t="shared" si="6"/>
        <v>-79929.155576193996</v>
      </c>
      <c r="AI12">
        <f t="shared" si="7"/>
        <v>-79961.399231220043</v>
      </c>
      <c r="AJ12">
        <f t="shared" si="8"/>
        <v>8835.9400011013204</v>
      </c>
      <c r="AK12">
        <f t="shared" si="30"/>
        <v>3741.2301421206612</v>
      </c>
      <c r="AL12">
        <f t="shared" si="9"/>
        <v>-67384.229087998057</v>
      </c>
      <c r="AN12">
        <f t="shared" si="10"/>
        <v>0</v>
      </c>
      <c r="AO12">
        <f t="shared" si="11"/>
        <v>0</v>
      </c>
      <c r="AP12">
        <f t="shared" si="12"/>
        <v>-11.627385244442229</v>
      </c>
      <c r="AQ12">
        <f t="shared" si="13"/>
        <v>-28823.254789087881</v>
      </c>
      <c r="AR12">
        <f t="shared" si="14"/>
        <v>-28834.882174332321</v>
      </c>
      <c r="AS12">
        <f t="shared" si="15"/>
        <v>3186.3285445328856</v>
      </c>
      <c r="AT12">
        <f t="shared" si="16"/>
        <v>1349.1250950119704</v>
      </c>
      <c r="AU12">
        <f t="shared" si="17"/>
        <v>-24299.428534787465</v>
      </c>
      <c r="AW12">
        <v>9</v>
      </c>
      <c r="AX12">
        <f>IF(Z12&gt;0, (R12*SUMPRODUCT(K12:$K$98, X12:$X$98)-K12*$AZ$3)/Z12, 0)</f>
        <v>69176.718412183996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50</v>
      </c>
      <c r="R13">
        <f t="shared" si="0"/>
        <v>2000000</v>
      </c>
      <c r="S13">
        <f t="shared" si="1"/>
        <v>59392.114841563576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44610.204886336694</v>
      </c>
      <c r="AC13">
        <f t="shared" si="2"/>
        <v>35462.723282951891</v>
      </c>
      <c r="AE13">
        <f t="shared" si="3"/>
        <v>0</v>
      </c>
      <c r="AF13">
        <f t="shared" si="4"/>
        <v>0</v>
      </c>
      <c r="AG13">
        <f t="shared" si="5"/>
        <v>-29.854740294695226</v>
      </c>
      <c r="AH13">
        <f t="shared" si="6"/>
        <v>-82659.127243870025</v>
      </c>
      <c r="AI13">
        <f t="shared" si="7"/>
        <v>-82688.981984164726</v>
      </c>
      <c r="AJ13">
        <f t="shared" si="8"/>
        <v>9147.4816033848037</v>
      </c>
      <c r="AK13">
        <f t="shared" si="30"/>
        <v>3122.7143420435691</v>
      </c>
      <c r="AL13">
        <f t="shared" si="9"/>
        <v>-70418.786038736347</v>
      </c>
      <c r="AN13">
        <f t="shared" si="10"/>
        <v>0</v>
      </c>
      <c r="AO13">
        <f t="shared" si="11"/>
        <v>0</v>
      </c>
      <c r="AP13">
        <f t="shared" si="12"/>
        <v>-9.6124273602576924</v>
      </c>
      <c r="AQ13">
        <f t="shared" si="13"/>
        <v>-26614.026732471011</v>
      </c>
      <c r="AR13">
        <f t="shared" si="14"/>
        <v>-26623.639159831273</v>
      </c>
      <c r="AS13">
        <f t="shared" si="15"/>
        <v>2945.2442584956552</v>
      </c>
      <c r="AT13">
        <f t="shared" si="16"/>
        <v>1005.4304436559538</v>
      </c>
      <c r="AU13">
        <f t="shared" si="17"/>
        <v>-22672.96445767966</v>
      </c>
      <c r="AW13">
        <v>10</v>
      </c>
      <c r="AX13">
        <f>IF(Z13&gt;0, (R13*SUMPRODUCT(K13:$K$98, X13:$X$98)-K13*$AZ$3)/Z13, 0)</f>
        <v>59392.114841563576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50</v>
      </c>
      <c r="R14">
        <f t="shared" si="0"/>
        <v>2000000</v>
      </c>
      <c r="S14">
        <f t="shared" si="1"/>
        <v>48147.27122781147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35462.723282951891</v>
      </c>
      <c r="AC14">
        <f t="shared" si="2"/>
        <v>26416.351180572936</v>
      </c>
      <c r="AE14">
        <f t="shared" si="3"/>
        <v>0</v>
      </c>
      <c r="AF14">
        <f t="shared" si="4"/>
        <v>0</v>
      </c>
      <c r="AG14">
        <f t="shared" si="5"/>
        <v>-27.43286432120162</v>
      </c>
      <c r="AH14">
        <f t="shared" si="6"/>
        <v>-84933.142821866044</v>
      </c>
      <c r="AI14">
        <f t="shared" si="7"/>
        <v>-84960.575686187251</v>
      </c>
      <c r="AJ14">
        <f t="shared" si="8"/>
        <v>9046.3721023789549</v>
      </c>
      <c r="AK14">
        <f t="shared" si="30"/>
        <v>2482.3906298066327</v>
      </c>
      <c r="AL14">
        <f t="shared" si="9"/>
        <v>-73431.812954001667</v>
      </c>
      <c r="AN14">
        <f t="shared" si="10"/>
        <v>0</v>
      </c>
      <c r="AO14">
        <f t="shared" si="11"/>
        <v>0</v>
      </c>
      <c r="AP14">
        <f t="shared" si="12"/>
        <v>-7.8862929593309934</v>
      </c>
      <c r="AQ14">
        <f t="shared" si="13"/>
        <v>-24416.249007300044</v>
      </c>
      <c r="AR14">
        <f t="shared" si="14"/>
        <v>-24424.135300259379</v>
      </c>
      <c r="AS14">
        <f t="shared" si="15"/>
        <v>2600.615808220296</v>
      </c>
      <c r="AT14">
        <f t="shared" si="16"/>
        <v>713.62798710826587</v>
      </c>
      <c r="AU14">
        <f t="shared" si="17"/>
        <v>-21109.891504930816</v>
      </c>
      <c r="AW14">
        <v>11</v>
      </c>
      <c r="AX14">
        <f>IF(Z14&gt;0, (R14*SUMPRODUCT(K14:$K$98, X14:$X$98)-K14*$AZ$3)/Z14, 0)</f>
        <v>48147.27122781147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50</v>
      </c>
      <c r="R15">
        <f t="shared" si="0"/>
        <v>2000000</v>
      </c>
      <c r="S15">
        <f t="shared" si="1"/>
        <v>35392.343764284051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26416.351180572936</v>
      </c>
      <c r="AC15">
        <f t="shared" si="2"/>
        <v>17685.508092997872</v>
      </c>
      <c r="AE15">
        <f t="shared" si="3"/>
        <v>0</v>
      </c>
      <c r="AF15">
        <f t="shared" si="4"/>
        <v>0</v>
      </c>
      <c r="AG15">
        <f t="shared" si="5"/>
        <v>-24.984934892677387</v>
      </c>
      <c r="AH15">
        <f t="shared" si="6"/>
        <v>-86944.03141248881</v>
      </c>
      <c r="AI15">
        <f t="shared" si="7"/>
        <v>-86969.01634738149</v>
      </c>
      <c r="AJ15">
        <f t="shared" si="8"/>
        <v>8730.8430875750637</v>
      </c>
      <c r="AK15">
        <f t="shared" si="30"/>
        <v>1849.1445826401057</v>
      </c>
      <c r="AL15">
        <f t="shared" si="9"/>
        <v>-76389.028677166323</v>
      </c>
      <c r="AN15">
        <f t="shared" si="10"/>
        <v>0</v>
      </c>
      <c r="AO15">
        <f t="shared" si="11"/>
        <v>0</v>
      </c>
      <c r="AP15">
        <f t="shared" si="12"/>
        <v>-6.4130104858124621</v>
      </c>
      <c r="AQ15">
        <f t="shared" si="13"/>
        <v>-22316.367343847389</v>
      </c>
      <c r="AR15">
        <f t="shared" si="14"/>
        <v>-22322.780354333201</v>
      </c>
      <c r="AS15">
        <f t="shared" si="15"/>
        <v>2240.9899609949371</v>
      </c>
      <c r="AT15">
        <f t="shared" si="16"/>
        <v>474.62935761861172</v>
      </c>
      <c r="AU15">
        <f t="shared" si="17"/>
        <v>-19607.161035719655</v>
      </c>
      <c r="AW15">
        <v>12</v>
      </c>
      <c r="AX15">
        <f>IF(Z15&gt;0, (R15*SUMPRODUCT(K15:$K$98, X15:$X$98)-K15*$AZ$3)/Z15, 0)</f>
        <v>35392.343764284051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50</v>
      </c>
      <c r="R16">
        <f t="shared" si="0"/>
        <v>2000000</v>
      </c>
      <c r="S16">
        <f t="shared" si="1"/>
        <v>20795.210734983844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17685.508092997872</v>
      </c>
      <c r="AC16">
        <f t="shared" si="2"/>
        <v>9373.9674631907255</v>
      </c>
      <c r="AE16">
        <f t="shared" si="3"/>
        <v>0</v>
      </c>
      <c r="AF16">
        <f t="shared" si="4"/>
        <v>0</v>
      </c>
      <c r="AG16">
        <f t="shared" si="5"/>
        <v>-22.538765253820852</v>
      </c>
      <c r="AH16">
        <f t="shared" si="6"/>
        <v>-87852.811597190463</v>
      </c>
      <c r="AI16">
        <f t="shared" si="7"/>
        <v>-87875.350362444282</v>
      </c>
      <c r="AJ16">
        <f t="shared" si="8"/>
        <v>8311.5406298071466</v>
      </c>
      <c r="AK16">
        <f t="shared" si="30"/>
        <v>1237.9855665098512</v>
      </c>
      <c r="AL16">
        <f t="shared" si="9"/>
        <v>-78325.824166127277</v>
      </c>
      <c r="AN16">
        <f t="shared" si="10"/>
        <v>0</v>
      </c>
      <c r="AO16">
        <f t="shared" si="11"/>
        <v>0</v>
      </c>
      <c r="AP16">
        <f t="shared" si="12"/>
        <v>-5.1653032735703324</v>
      </c>
      <c r="AQ16">
        <f t="shared" si="13"/>
        <v>-20133.596948413047</v>
      </c>
      <c r="AR16">
        <f t="shared" si="14"/>
        <v>-20138.762251686618</v>
      </c>
      <c r="AS16">
        <f t="shared" si="15"/>
        <v>1904.7905925670773</v>
      </c>
      <c r="AT16">
        <f t="shared" si="16"/>
        <v>283.7143395972912</v>
      </c>
      <c r="AU16">
        <f t="shared" si="17"/>
        <v>-17950.257319522247</v>
      </c>
      <c r="AW16">
        <v>13</v>
      </c>
      <c r="AX16">
        <f>IF(Z16&gt;0, (R16*SUMPRODUCT(K16:$K$98, X16:$X$98)-K16*$AZ$3)/Z16, 0)</f>
        <v>20795.210734983844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50</v>
      </c>
      <c r="R17">
        <f t="shared" si="0"/>
        <v>2000000</v>
      </c>
      <c r="S17">
        <f t="shared" si="1"/>
        <v>4334.7259195699735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9373.9674631907255</v>
      </c>
      <c r="AC17">
        <f t="shared" si="2"/>
        <v>1744.6800808849659</v>
      </c>
      <c r="AE17">
        <f t="shared" si="3"/>
        <v>0</v>
      </c>
      <c r="AF17">
        <f t="shared" si="4"/>
        <v>0</v>
      </c>
      <c r="AG17">
        <f t="shared" si="5"/>
        <v>-20.124456692962571</v>
      </c>
      <c r="AH17">
        <f t="shared" si="6"/>
        <v>-87556.836332802835</v>
      </c>
      <c r="AI17">
        <f t="shared" si="7"/>
        <v>-87576.960789495803</v>
      </c>
      <c r="AJ17">
        <f t="shared" si="8"/>
        <v>7629.2873823057598</v>
      </c>
      <c r="AK17">
        <f t="shared" si="30"/>
        <v>656.17772242335082</v>
      </c>
      <c r="AL17">
        <f t="shared" si="9"/>
        <v>-79291.495684766691</v>
      </c>
      <c r="AN17">
        <f t="shared" si="10"/>
        <v>0</v>
      </c>
      <c r="AO17">
        <f t="shared" si="11"/>
        <v>0</v>
      </c>
      <c r="AP17">
        <f t="shared" si="12"/>
        <v>-4.1178625575108612</v>
      </c>
      <c r="AQ17">
        <f t="shared" si="13"/>
        <v>-17915.863443659422</v>
      </c>
      <c r="AR17">
        <f t="shared" si="14"/>
        <v>-17919.981306216934</v>
      </c>
      <c r="AS17">
        <f t="shared" si="15"/>
        <v>1561.1033545602795</v>
      </c>
      <c r="AT17">
        <f t="shared" si="16"/>
        <v>134.26696260499619</v>
      </c>
      <c r="AU17">
        <f t="shared" si="17"/>
        <v>-16224.61098905166</v>
      </c>
      <c r="AW17">
        <v>14</v>
      </c>
      <c r="AX17">
        <f>IF(Z17&gt;0, (R17*SUMPRODUCT(K17:$K$98, X17:$X$98)-K17*$AZ$3)/Z17, 0)</f>
        <v>4334.7259195699735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50</v>
      </c>
      <c r="R18">
        <f t="shared" si="0"/>
        <v>2000000</v>
      </c>
      <c r="S18">
        <f t="shared" si="1"/>
        <v>-14095.26692907826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1744.6800808849659</v>
      </c>
      <c r="AC18">
        <f t="shared" si="2"/>
        <v>-5006.6212501786358</v>
      </c>
      <c r="AE18">
        <f t="shared" si="3"/>
        <v>0</v>
      </c>
      <c r="AF18">
        <f t="shared" si="4"/>
        <v>0</v>
      </c>
      <c r="AG18">
        <f t="shared" si="5"/>
        <v>-17.75993769883873</v>
      </c>
      <c r="AH18">
        <f t="shared" si="6"/>
        <v>-86530.977087768668</v>
      </c>
      <c r="AI18">
        <f t="shared" si="7"/>
        <v>-86548.737025467504</v>
      </c>
      <c r="AJ18">
        <f t="shared" si="8"/>
        <v>6751.3013310636015</v>
      </c>
      <c r="AK18">
        <f t="shared" si="30"/>
        <v>122.12760566194763</v>
      </c>
      <c r="AL18">
        <f t="shared" si="9"/>
        <v>-79675.308088741949</v>
      </c>
      <c r="AN18">
        <f t="shared" si="10"/>
        <v>0</v>
      </c>
      <c r="AO18">
        <f t="shared" si="11"/>
        <v>0</v>
      </c>
      <c r="AP18">
        <f t="shared" si="12"/>
        <v>-3.2446742178629431</v>
      </c>
      <c r="AQ18">
        <f t="shared" si="13"/>
        <v>-15808.885997473428</v>
      </c>
      <c r="AR18">
        <f t="shared" si="14"/>
        <v>-15812.130671691291</v>
      </c>
      <c r="AS18">
        <f t="shared" si="15"/>
        <v>1233.4375118533324</v>
      </c>
      <c r="AT18">
        <f t="shared" si="16"/>
        <v>22.312256951586289</v>
      </c>
      <c r="AU18">
        <f t="shared" si="17"/>
        <v>-14556.380902886371</v>
      </c>
      <c r="AW18">
        <v>15</v>
      </c>
      <c r="AX18">
        <f>IF(Z18&gt;0, (R18*SUMPRODUCT(K18:$K$98, X18:$X$98)-K18*$AZ$3)/Z18, 0)</f>
        <v>-14095.26692907826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50</v>
      </c>
      <c r="R19">
        <f t="shared" si="0"/>
        <v>2000000</v>
      </c>
      <c r="S19">
        <f t="shared" si="1"/>
        <v>-35069.017029568924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-5006.6212501786358</v>
      </c>
      <c r="AC19">
        <f t="shared" si="2"/>
        <v>-10847.148218548668</v>
      </c>
      <c r="AE19">
        <f t="shared" si="3"/>
        <v>0</v>
      </c>
      <c r="AF19">
        <f t="shared" si="4"/>
        <v>0</v>
      </c>
      <c r="AG19">
        <f t="shared" si="5"/>
        <v>-15.465429512042988</v>
      </c>
      <c r="AH19">
        <f t="shared" si="6"/>
        <v>-84676.352392294124</v>
      </c>
      <c r="AI19">
        <f t="shared" si="7"/>
        <v>-84691.817821806166</v>
      </c>
      <c r="AJ19">
        <f t="shared" si="8"/>
        <v>5840.5269683700317</v>
      </c>
      <c r="AK19">
        <f t="shared" si="30"/>
        <v>-350.46348751250451</v>
      </c>
      <c r="AL19">
        <f t="shared" si="9"/>
        <v>-79201.754340948639</v>
      </c>
      <c r="AN19">
        <f t="shared" si="10"/>
        <v>0</v>
      </c>
      <c r="AO19">
        <f t="shared" si="11"/>
        <v>0</v>
      </c>
      <c r="AP19">
        <f t="shared" si="12"/>
        <v>-2.5227465631207715</v>
      </c>
      <c r="AQ19">
        <f t="shared" si="13"/>
        <v>-13812.547321037477</v>
      </c>
      <c r="AR19">
        <f t="shared" si="14"/>
        <v>-13815.070067600598</v>
      </c>
      <c r="AS19">
        <f t="shared" si="15"/>
        <v>952.71646511958318</v>
      </c>
      <c r="AT19">
        <f t="shared" si="16"/>
        <v>-57.168186498345513</v>
      </c>
      <c r="AU19">
        <f t="shared" si="17"/>
        <v>-12919.52178897936</v>
      </c>
      <c r="AW19">
        <v>16</v>
      </c>
      <c r="AX19">
        <f>IF(Z19&gt;0, (R19*SUMPRODUCT(K19:$K$98, X19:$X$98)-K19*$AZ$3)/Z19, 0)</f>
        <v>-35069.017029568924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50</v>
      </c>
      <c r="R20">
        <f t="shared" si="0"/>
        <v>2000000</v>
      </c>
      <c r="S20">
        <f t="shared" si="1"/>
        <v>-59423.312929446089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-10847.148218548668</v>
      </c>
      <c r="AC20">
        <f t="shared" si="2"/>
        <v>-15759.374977886655</v>
      </c>
      <c r="AE20">
        <f t="shared" si="3"/>
        <v>0</v>
      </c>
      <c r="AF20">
        <f t="shared" si="4"/>
        <v>0</v>
      </c>
      <c r="AG20">
        <f t="shared" si="5"/>
        <v>-13.260262850539755</v>
      </c>
      <c r="AH20">
        <f t="shared" si="6"/>
        <v>-82020.49465531217</v>
      </c>
      <c r="AI20">
        <f t="shared" si="7"/>
        <v>-82033.754918162711</v>
      </c>
      <c r="AJ20">
        <f t="shared" si="8"/>
        <v>4912.2267593379875</v>
      </c>
      <c r="AK20">
        <f t="shared" si="30"/>
        <v>-759.30037529840683</v>
      </c>
      <c r="AL20">
        <f t="shared" si="9"/>
        <v>-77880.828534123124</v>
      </c>
      <c r="AN20">
        <f t="shared" si="10"/>
        <v>0</v>
      </c>
      <c r="AO20">
        <f t="shared" si="11"/>
        <v>0</v>
      </c>
      <c r="AP20">
        <f t="shared" si="12"/>
        <v>-1.9312822434424162</v>
      </c>
      <c r="AQ20">
        <f t="shared" si="13"/>
        <v>-11945.820886930622</v>
      </c>
      <c r="AR20">
        <f t="shared" si="14"/>
        <v>-11947.752169174066</v>
      </c>
      <c r="AS20">
        <f t="shared" si="15"/>
        <v>715.43802886878495</v>
      </c>
      <c r="AT20">
        <f t="shared" si="16"/>
        <v>-110.58780272921102</v>
      </c>
      <c r="AU20">
        <f t="shared" si="17"/>
        <v>-11342.901943034491</v>
      </c>
      <c r="AW20">
        <v>17</v>
      </c>
      <c r="AX20">
        <f>IF(Z20&gt;0, (R20*SUMPRODUCT(K20:$K$98, X20:$X$98)-K20*$AZ$3)/Z20, 0)</f>
        <v>-59423.312929446089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50</v>
      </c>
      <c r="R21">
        <f t="shared" si="0"/>
        <v>2000000</v>
      </c>
      <c r="S21">
        <f t="shared" si="1"/>
        <v>-88487.07899172914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-15759.374977886655</v>
      </c>
      <c r="AC21">
        <f t="shared" si="2"/>
        <v>-19758.481077585602</v>
      </c>
      <c r="AE21">
        <f t="shared" si="3"/>
        <v>0</v>
      </c>
      <c r="AF21">
        <f t="shared" si="4"/>
        <v>0</v>
      </c>
      <c r="AG21">
        <f t="shared" si="5"/>
        <v>-11.164613694295651</v>
      </c>
      <c r="AH21">
        <f t="shared" si="6"/>
        <v>-78521.861109548277</v>
      </c>
      <c r="AI21">
        <f t="shared" si="7"/>
        <v>-78533.025723242579</v>
      </c>
      <c r="AJ21">
        <f t="shared" si="8"/>
        <v>3999.1060996989472</v>
      </c>
      <c r="AK21">
        <f t="shared" si="30"/>
        <v>-1103.1562484520659</v>
      </c>
      <c r="AL21">
        <f t="shared" si="9"/>
        <v>-75637.075871995694</v>
      </c>
      <c r="AN21">
        <f t="shared" si="10"/>
        <v>0</v>
      </c>
      <c r="AO21">
        <f t="shared" si="11"/>
        <v>0</v>
      </c>
      <c r="AP21">
        <f t="shared" si="12"/>
        <v>-1.4518417886232569</v>
      </c>
      <c r="AQ21">
        <f t="shared" si="13"/>
        <v>-10210.950633926577</v>
      </c>
      <c r="AR21">
        <f t="shared" si="14"/>
        <v>-10212.402475715202</v>
      </c>
      <c r="AS21">
        <f t="shared" si="15"/>
        <v>520.0421180401072</v>
      </c>
      <c r="AT21">
        <f t="shared" si="16"/>
        <v>-143.45398638395173</v>
      </c>
      <c r="AU21">
        <f t="shared" si="17"/>
        <v>-9835.8143440590466</v>
      </c>
      <c r="AW21">
        <v>18</v>
      </c>
      <c r="AX21">
        <f>IF(Z21&gt;0, (R21*SUMPRODUCT(K21:$K$98, X21:$X$98)-K21*$AZ$3)/Z21, 0)</f>
        <v>-88487.07899172914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50</v>
      </c>
      <c r="R22">
        <f t="shared" si="0"/>
        <v>2000000</v>
      </c>
      <c r="S22">
        <f t="shared" si="1"/>
        <v>-124298.85942371299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-19758.481077585602</v>
      </c>
      <c r="AC22">
        <f t="shared" si="2"/>
        <v>-22874.150651483891</v>
      </c>
      <c r="AE22">
        <f t="shared" si="3"/>
        <v>0</v>
      </c>
      <c r="AF22">
        <f t="shared" si="4"/>
        <v>0</v>
      </c>
      <c r="AG22">
        <f t="shared" si="5"/>
        <v>-9.2012713381021172</v>
      </c>
      <c r="AH22">
        <f t="shared" si="6"/>
        <v>-74067.848770023062</v>
      </c>
      <c r="AI22">
        <f t="shared" si="7"/>
        <v>-74077.050041361159</v>
      </c>
      <c r="AJ22">
        <f t="shared" si="8"/>
        <v>3115.6695738982889</v>
      </c>
      <c r="AK22">
        <f t="shared" si="30"/>
        <v>-1383.0936754309923</v>
      </c>
      <c r="AL22">
        <f t="shared" si="9"/>
        <v>-72344.474142893872</v>
      </c>
      <c r="AN22">
        <f t="shared" si="10"/>
        <v>0</v>
      </c>
      <c r="AO22">
        <f t="shared" si="11"/>
        <v>0</v>
      </c>
      <c r="AP22">
        <f t="shared" si="12"/>
        <v>-1.0683299583607873</v>
      </c>
      <c r="AQ22">
        <f t="shared" si="13"/>
        <v>-8599.7791918908024</v>
      </c>
      <c r="AR22">
        <f t="shared" si="14"/>
        <v>-8600.8475218491621</v>
      </c>
      <c r="AS22">
        <f t="shared" si="15"/>
        <v>361.75035208072569</v>
      </c>
      <c r="AT22">
        <f t="shared" si="16"/>
        <v>-160.58654879174932</v>
      </c>
      <c r="AU22">
        <f t="shared" si="17"/>
        <v>-8399.6837185601871</v>
      </c>
      <c r="AW22">
        <v>19</v>
      </c>
      <c r="AX22">
        <f>IF(Z22&gt;0, (R22*SUMPRODUCT(K22:$K$98, X22:$X$98)-K22*$AZ$3)/Z22, 0)</f>
        <v>-124298.85942371299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50</v>
      </c>
      <c r="R23">
        <f t="shared" si="0"/>
        <v>2000000</v>
      </c>
      <c r="S23">
        <f t="shared" si="1"/>
        <v>-170134.88011260345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-22874.150651483891</v>
      </c>
      <c r="AC23">
        <f t="shared" si="2"/>
        <v>-25138.857468349433</v>
      </c>
      <c r="AE23">
        <f t="shared" si="3"/>
        <v>0</v>
      </c>
      <c r="AF23">
        <f t="shared" si="4"/>
        <v>0</v>
      </c>
      <c r="AG23">
        <f t="shared" si="5"/>
        <v>-7.3879199408467349</v>
      </c>
      <c r="AH23">
        <f t="shared" si="6"/>
        <v>-68853.547354974449</v>
      </c>
      <c r="AI23">
        <f t="shared" si="7"/>
        <v>-68860.935274915289</v>
      </c>
      <c r="AJ23">
        <f t="shared" si="8"/>
        <v>2264.7068168655424</v>
      </c>
      <c r="AK23">
        <f t="shared" si="30"/>
        <v>-1601.1905456038726</v>
      </c>
      <c r="AL23">
        <f t="shared" si="9"/>
        <v>-68197.419003653617</v>
      </c>
      <c r="AN23">
        <f t="shared" si="10"/>
        <v>0</v>
      </c>
      <c r="AO23">
        <f t="shared" si="11"/>
        <v>0</v>
      </c>
      <c r="AP23">
        <f t="shared" si="12"/>
        <v>-0.76588176094269123</v>
      </c>
      <c r="AQ23">
        <f t="shared" si="13"/>
        <v>-7137.8245186201848</v>
      </c>
      <c r="AR23">
        <f t="shared" si="14"/>
        <v>-7138.5904003811274</v>
      </c>
      <c r="AS23">
        <f t="shared" si="15"/>
        <v>234.77482956063361</v>
      </c>
      <c r="AT23">
        <f t="shared" si="16"/>
        <v>-165.99024414053582</v>
      </c>
      <c r="AU23">
        <f t="shared" si="17"/>
        <v>-7069.8058149610288</v>
      </c>
      <c r="AW23">
        <v>20</v>
      </c>
      <c r="AX23">
        <f>IF(Z23&gt;0, (R23*SUMPRODUCT(K23:$K$98, X23:$X$98)-K23*$AZ$3)/Z23, 0)</f>
        <v>-170134.88011260345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0.21155222800000001</v>
      </c>
      <c r="Q24" s="5">
        <f t="shared" si="29"/>
        <v>50</v>
      </c>
      <c r="R24">
        <f t="shared" si="0"/>
        <v>2000000</v>
      </c>
      <c r="S24">
        <f t="shared" si="1"/>
        <v>-231436.78533695999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-25138.857468349433</v>
      </c>
      <c r="AC24">
        <f t="shared" si="2"/>
        <v>-26620.367366411359</v>
      </c>
      <c r="AE24">
        <f t="shared" si="3"/>
        <v>0</v>
      </c>
      <c r="AF24">
        <f t="shared" si="4"/>
        <v>0</v>
      </c>
      <c r="AG24">
        <f t="shared" si="5"/>
        <v>-5.7511098176665127</v>
      </c>
      <c r="AH24">
        <f t="shared" si="6"/>
        <v>-62517.236950870203</v>
      </c>
      <c r="AI24">
        <f t="shared" si="7"/>
        <v>-62522.988060687872</v>
      </c>
      <c r="AJ24">
        <f t="shared" si="8"/>
        <v>1481.5098980619259</v>
      </c>
      <c r="AK24">
        <f t="shared" si="30"/>
        <v>-1759.7200227844605</v>
      </c>
      <c r="AL24">
        <f t="shared" si="9"/>
        <v>-62801.198185410409</v>
      </c>
      <c r="AN24">
        <f t="shared" si="10"/>
        <v>0</v>
      </c>
      <c r="AO24">
        <f t="shared" si="11"/>
        <v>0</v>
      </c>
      <c r="AP24">
        <f t="shared" si="12"/>
        <v>-0.53232049144756666</v>
      </c>
      <c r="AQ24">
        <f t="shared" si="13"/>
        <v>-5786.5711754282038</v>
      </c>
      <c r="AR24">
        <f t="shared" si="14"/>
        <v>-5787.1034959196522</v>
      </c>
      <c r="AS24">
        <f t="shared" si="15"/>
        <v>137.12798086348229</v>
      </c>
      <c r="AT24">
        <f t="shared" si="16"/>
        <v>-162.87900197301801</v>
      </c>
      <c r="AU24">
        <f t="shared" si="17"/>
        <v>-5812.8545170291882</v>
      </c>
      <c r="AW24">
        <v>21</v>
      </c>
      <c r="AX24">
        <f>IF(Z24&gt;0, (R24*SUMPRODUCT(K24:$K$98, X24:$X$98)-K24*$AZ$3)/Z24, 0)</f>
        <v>-231436.78533695999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0.23965956799999999</v>
      </c>
      <c r="Q25" s="5">
        <f t="shared" si="29"/>
        <v>50</v>
      </c>
      <c r="R25">
        <f t="shared" si="0"/>
        <v>2000000</v>
      </c>
      <c r="S25">
        <f t="shared" si="1"/>
        <v>-316973.55454464245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-26620.367366411359</v>
      </c>
      <c r="AC25">
        <f t="shared" si="2"/>
        <v>-27356.657630626854</v>
      </c>
      <c r="AE25">
        <f t="shared" si="3"/>
        <v>0</v>
      </c>
      <c r="AF25">
        <f t="shared" si="4"/>
        <v>0</v>
      </c>
      <c r="AG25">
        <f t="shared" si="5"/>
        <v>-4.3152902250673328</v>
      </c>
      <c r="AH25">
        <f t="shared" si="6"/>
        <v>-55132.339776900611</v>
      </c>
      <c r="AI25">
        <f t="shared" si="7"/>
        <v>-55136.655067125677</v>
      </c>
      <c r="AJ25">
        <f t="shared" si="8"/>
        <v>736.29026421549497</v>
      </c>
      <c r="AK25">
        <f t="shared" si="30"/>
        <v>-1863.4257156487954</v>
      </c>
      <c r="AL25">
        <f t="shared" si="9"/>
        <v>-56263.790518558977</v>
      </c>
      <c r="AN25">
        <f t="shared" si="10"/>
        <v>0</v>
      </c>
      <c r="AO25">
        <f t="shared" si="11"/>
        <v>0</v>
      </c>
      <c r="AP25">
        <f t="shared" si="12"/>
        <v>-0.35662641742430307</v>
      </c>
      <c r="AQ25">
        <f t="shared" si="13"/>
        <v>-4556.2749649239822</v>
      </c>
      <c r="AR25">
        <f t="shared" si="14"/>
        <v>-4556.6315913414064</v>
      </c>
      <c r="AS25">
        <f t="shared" si="15"/>
        <v>60.848875838349528</v>
      </c>
      <c r="AT25">
        <f t="shared" si="16"/>
        <v>-153.99817913701943</v>
      </c>
      <c r="AU25">
        <f t="shared" si="17"/>
        <v>-4649.7808946400764</v>
      </c>
      <c r="AW25">
        <v>22</v>
      </c>
      <c r="AX25">
        <f>IF(Z25&gt;0, (R25*SUMPRODUCT(K25:$K$98, X25:$X$98)-K25*$AZ$3)/Z25, 0)</f>
        <v>-316973.55454464245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0.27212731099999998</v>
      </c>
      <c r="Q26" s="5">
        <f t="shared" si="29"/>
        <v>50</v>
      </c>
      <c r="R26">
        <f t="shared" si="0"/>
        <v>2000000</v>
      </c>
      <c r="S26">
        <f t="shared" si="1"/>
        <v>-442305.77657809126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-27356.657630626854</v>
      </c>
      <c r="AC26">
        <f t="shared" si="2"/>
        <v>-27403.753210539468</v>
      </c>
      <c r="AE26">
        <f t="shared" si="3"/>
        <v>0</v>
      </c>
      <c r="AF26">
        <f t="shared" si="4"/>
        <v>0</v>
      </c>
      <c r="AG26">
        <f t="shared" si="5"/>
        <v>-3.0978289976845015</v>
      </c>
      <c r="AH26">
        <f t="shared" si="6"/>
        <v>-46972.333005286317</v>
      </c>
      <c r="AI26">
        <f t="shared" si="7"/>
        <v>-46975.430834284001</v>
      </c>
      <c r="AJ26">
        <f t="shared" si="8"/>
        <v>47.095579912613175</v>
      </c>
      <c r="AK26">
        <f t="shared" si="30"/>
        <v>-1914.9660341438801</v>
      </c>
      <c r="AL26">
        <f t="shared" si="9"/>
        <v>-48843.301288515264</v>
      </c>
      <c r="AN26">
        <f t="shared" si="10"/>
        <v>0</v>
      </c>
      <c r="AO26">
        <f t="shared" si="11"/>
        <v>0</v>
      </c>
      <c r="AP26">
        <f t="shared" si="12"/>
        <v>-0.22858246896859011</v>
      </c>
      <c r="AQ26">
        <f t="shared" si="13"/>
        <v>-3465.9924287585404</v>
      </c>
      <c r="AR26">
        <f t="shared" si="14"/>
        <v>-3466.2210112275088</v>
      </c>
      <c r="AS26">
        <f t="shared" si="15"/>
        <v>3.4750865661013615</v>
      </c>
      <c r="AT26">
        <f t="shared" si="16"/>
        <v>-141.30142896937846</v>
      </c>
      <c r="AU26">
        <f t="shared" si="17"/>
        <v>-3604.0473536307859</v>
      </c>
      <c r="AW26">
        <v>23</v>
      </c>
      <c r="AX26">
        <f>IF(Z26&gt;0, (R26*SUMPRODUCT(K26:$K$98, X26:$X$98)-K26*$AZ$3)/Z26, 0)</f>
        <v>-442305.77657809126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0.30842977500000002</v>
      </c>
      <c r="Q27" s="5">
        <f t="shared" si="29"/>
        <v>50</v>
      </c>
      <c r="R27">
        <f t="shared" si="0"/>
        <v>2000000</v>
      </c>
      <c r="S27">
        <f t="shared" si="1"/>
        <v>-635688.28960939508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-27403.753210539468</v>
      </c>
      <c r="AC27">
        <f t="shared" si="2"/>
        <v>-26843.692616966433</v>
      </c>
      <c r="AE27">
        <f t="shared" si="3"/>
        <v>0</v>
      </c>
      <c r="AF27">
        <f t="shared" si="4"/>
        <v>0</v>
      </c>
      <c r="AG27">
        <f t="shared" si="5"/>
        <v>-2.1113880069633502</v>
      </c>
      <c r="AH27">
        <f t="shared" si="6"/>
        <v>-38218.508029772252</v>
      </c>
      <c r="AI27">
        <f t="shared" si="7"/>
        <v>-38220.619417779213</v>
      </c>
      <c r="AJ27">
        <f t="shared" si="8"/>
        <v>-560.06059357303457</v>
      </c>
      <c r="AK27">
        <f t="shared" si="30"/>
        <v>-1918.2627247377629</v>
      </c>
      <c r="AL27">
        <f t="shared" si="9"/>
        <v>-40698.942736090008</v>
      </c>
      <c r="AN27">
        <f t="shared" si="10"/>
        <v>0</v>
      </c>
      <c r="AO27">
        <f t="shared" si="11"/>
        <v>0</v>
      </c>
      <c r="AP27">
        <f t="shared" si="12"/>
        <v>-0.13910268286247987</v>
      </c>
      <c r="AQ27">
        <f t="shared" si="13"/>
        <v>-2517.9156954616683</v>
      </c>
      <c r="AR27">
        <f t="shared" si="14"/>
        <v>-2518.0547981445307</v>
      </c>
      <c r="AS27">
        <f t="shared" si="15"/>
        <v>-36.897969901613806</v>
      </c>
      <c r="AT27">
        <f t="shared" si="16"/>
        <v>-126.3791830616121</v>
      </c>
      <c r="AU27">
        <f t="shared" si="17"/>
        <v>-2681.3319511077566</v>
      </c>
      <c r="AW27">
        <v>24</v>
      </c>
      <c r="AX27">
        <f>IF(Z27&gt;0, (R27*SUMPRODUCT(K27:$K$98, X27:$X$98)-K27*$AZ$3)/Z27, 0)</f>
        <v>-635688.28960939508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0.34883407700000002</v>
      </c>
      <c r="Q28" s="5">
        <f t="shared" si="29"/>
        <v>50</v>
      </c>
      <c r="R28">
        <f t="shared" si="0"/>
        <v>2000000</v>
      </c>
      <c r="S28">
        <f t="shared" si="1"/>
        <v>-951686.69794786617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-26843.692616966433</v>
      </c>
      <c r="AC28">
        <f t="shared" si="2"/>
        <v>-25766.91811391776</v>
      </c>
      <c r="AE28">
        <f t="shared" si="3"/>
        <v>0</v>
      </c>
      <c r="AF28">
        <f t="shared" si="4"/>
        <v>0</v>
      </c>
      <c r="AG28">
        <f t="shared" si="5"/>
        <v>-1.3537500402957867</v>
      </c>
      <c r="AH28">
        <f t="shared" si="6"/>
        <v>-29460.963463917196</v>
      </c>
      <c r="AI28">
        <f t="shared" si="7"/>
        <v>-29462.317213957493</v>
      </c>
      <c r="AJ28">
        <f t="shared" si="8"/>
        <v>-1076.7745030486731</v>
      </c>
      <c r="AK28">
        <f t="shared" si="30"/>
        <v>-1879.0584831876504</v>
      </c>
      <c r="AL28">
        <f t="shared" si="9"/>
        <v>-32418.150200193817</v>
      </c>
      <c r="AN28">
        <f t="shared" si="10"/>
        <v>0</v>
      </c>
      <c r="AO28">
        <f t="shared" si="11"/>
        <v>0</v>
      </c>
      <c r="AP28">
        <f t="shared" si="12"/>
        <v>-7.9632053615444801E-2</v>
      </c>
      <c r="AQ28">
        <f t="shared" si="13"/>
        <v>-1732.991285162746</v>
      </c>
      <c r="AR28">
        <f t="shared" si="14"/>
        <v>-1733.0709172163613</v>
      </c>
      <c r="AS28">
        <f t="shared" si="15"/>
        <v>-63.339436680482677</v>
      </c>
      <c r="AT28">
        <f t="shared" si="16"/>
        <v>-110.53243318615992</v>
      </c>
      <c r="AU28">
        <f t="shared" si="17"/>
        <v>-1906.9427870830041</v>
      </c>
      <c r="AW28">
        <v>25</v>
      </c>
      <c r="AX28">
        <f>IF(Z28&gt;0, (R28*SUMPRODUCT(K28:$K$98, X28:$X$98)-K28*$AZ$3)/Z28, 0)</f>
        <v>-951686.69794786617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0.39293336200000001</v>
      </c>
      <c r="Q29" s="5">
        <f t="shared" si="29"/>
        <v>50</v>
      </c>
      <c r="R29">
        <f t="shared" si="0"/>
        <v>2000000</v>
      </c>
      <c r="S29">
        <f t="shared" si="1"/>
        <v>-1502597.8048542121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-25766.91811391776</v>
      </c>
      <c r="AC29">
        <f t="shared" si="2"/>
        <v>-24290.364578981989</v>
      </c>
      <c r="AE29">
        <f t="shared" si="3"/>
        <v>0</v>
      </c>
      <c r="AF29">
        <f t="shared" si="4"/>
        <v>0</v>
      </c>
      <c r="AG29">
        <f t="shared" si="5"/>
        <v>-0.80827898525176989</v>
      </c>
      <c r="AH29">
        <f t="shared" si="6"/>
        <v>-21277.342185642359</v>
      </c>
      <c r="AI29">
        <f t="shared" si="7"/>
        <v>-21278.150464627612</v>
      </c>
      <c r="AJ29">
        <f t="shared" si="8"/>
        <v>-1476.5535349357706</v>
      </c>
      <c r="AK29">
        <f t="shared" si="30"/>
        <v>-1803.6842679742433</v>
      </c>
      <c r="AL29">
        <f t="shared" si="9"/>
        <v>-24558.388267537626</v>
      </c>
      <c r="AN29">
        <f t="shared" si="10"/>
        <v>0</v>
      </c>
      <c r="AO29">
        <f t="shared" si="11"/>
        <v>0</v>
      </c>
      <c r="AP29">
        <f t="shared" si="12"/>
        <v>-4.245146654393693E-2</v>
      </c>
      <c r="AQ29">
        <f t="shared" si="13"/>
        <v>-1117.5032339314635</v>
      </c>
      <c r="AR29">
        <f t="shared" si="14"/>
        <v>-1117.5456853980074</v>
      </c>
      <c r="AS29">
        <f t="shared" si="15"/>
        <v>-77.549786809232671</v>
      </c>
      <c r="AT29">
        <f t="shared" si="16"/>
        <v>-94.730957695112608</v>
      </c>
      <c r="AU29">
        <f t="shared" si="17"/>
        <v>-1289.8264299023526</v>
      </c>
      <c r="AW29">
        <v>26</v>
      </c>
      <c r="AX29">
        <f>IF(Z29&gt;0, (R29*SUMPRODUCT(K29:$K$98, X29:$X$98)-K29*$AZ$3)/Z29, 0)</f>
        <v>-1502597.8048542121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0.441408258</v>
      </c>
      <c r="Q30" s="5">
        <f t="shared" si="29"/>
        <v>50</v>
      </c>
      <c r="R30">
        <f t="shared" si="0"/>
        <v>2000000</v>
      </c>
      <c r="S30">
        <f t="shared" si="1"/>
        <v>-2541884.4445968969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-24290.364578981989</v>
      </c>
      <c r="AC30">
        <f t="shared" si="2"/>
        <v>-22542.202794968351</v>
      </c>
      <c r="AE30">
        <f t="shared" si="3"/>
        <v>0</v>
      </c>
      <c r="AF30">
        <f t="shared" si="4"/>
        <v>0</v>
      </c>
      <c r="AG30">
        <f t="shared" si="5"/>
        <v>-0.44341517654126072</v>
      </c>
      <c r="AH30">
        <f t="shared" si="6"/>
        <v>-14271.240754319657</v>
      </c>
      <c r="AI30">
        <f t="shared" si="7"/>
        <v>-14271.684169496199</v>
      </c>
      <c r="AJ30">
        <f t="shared" si="8"/>
        <v>-1748.1617840136387</v>
      </c>
      <c r="AK30">
        <f t="shared" si="30"/>
        <v>-1700.3255205287394</v>
      </c>
      <c r="AL30">
        <f t="shared" si="9"/>
        <v>-17720.171474038576</v>
      </c>
      <c r="AN30">
        <f t="shared" si="10"/>
        <v>0</v>
      </c>
      <c r="AO30">
        <f t="shared" si="11"/>
        <v>0</v>
      </c>
      <c r="AP30">
        <f t="shared" si="12"/>
        <v>-2.0793324983743817E-2</v>
      </c>
      <c r="AQ30">
        <f t="shared" si="13"/>
        <v>-669.22956773944566</v>
      </c>
      <c r="AR30">
        <f t="shared" si="14"/>
        <v>-669.2503610644294</v>
      </c>
      <c r="AS30">
        <f t="shared" si="15"/>
        <v>-81.977564193214988</v>
      </c>
      <c r="AT30">
        <f t="shared" si="16"/>
        <v>-79.734350552202059</v>
      </c>
      <c r="AU30">
        <f t="shared" si="17"/>
        <v>-830.96227580984646</v>
      </c>
      <c r="AW30">
        <v>27</v>
      </c>
      <c r="AX30">
        <f>IF(Z30&gt;0, (R30*SUMPRODUCT(K30:$K$98, X30:$X$98)-K30*$AZ$3)/Z30, 0)</f>
        <v>-2541884.4445968969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0.49593942699999999</v>
      </c>
      <c r="Q31" s="5">
        <f t="shared" si="29"/>
        <v>50</v>
      </c>
      <c r="R31">
        <f t="shared" si="0"/>
        <v>2000000</v>
      </c>
      <c r="S31">
        <f t="shared" si="1"/>
        <v>-4713659.9988296703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-22542.202794968351</v>
      </c>
      <c r="AC31">
        <f t="shared" si="2"/>
        <v>-20652.802882399672</v>
      </c>
      <c r="AE31">
        <f t="shared" si="3"/>
        <v>0</v>
      </c>
      <c r="AF31">
        <f t="shared" si="4"/>
        <v>0</v>
      </c>
      <c r="AG31">
        <f t="shared" si="5"/>
        <v>-0.21907395619887143</v>
      </c>
      <c r="AH31">
        <f t="shared" si="6"/>
        <v>-8796.2827430790676</v>
      </c>
      <c r="AI31">
        <f t="shared" si="7"/>
        <v>-8796.5018170352669</v>
      </c>
      <c r="AJ31">
        <f t="shared" si="8"/>
        <v>-1889.3999125686787</v>
      </c>
      <c r="AK31">
        <f t="shared" si="30"/>
        <v>-1577.9541956477847</v>
      </c>
      <c r="AL31">
        <f t="shared" si="9"/>
        <v>-12263.85592525173</v>
      </c>
      <c r="AN31">
        <f t="shared" si="10"/>
        <v>0</v>
      </c>
      <c r="AO31">
        <f t="shared" si="11"/>
        <v>0</v>
      </c>
      <c r="AP31">
        <f t="shared" si="12"/>
        <v>-9.1724661214675762E-3</v>
      </c>
      <c r="AQ31">
        <f t="shared" si="13"/>
        <v>-368.29391706652473</v>
      </c>
      <c r="AR31">
        <f t="shared" si="14"/>
        <v>-368.3030895326462</v>
      </c>
      <c r="AS31">
        <f t="shared" si="15"/>
        <v>-79.107790759973895</v>
      </c>
      <c r="AT31">
        <f t="shared" si="16"/>
        <v>-66.067786659533041</v>
      </c>
      <c r="AU31">
        <f t="shared" si="17"/>
        <v>-513.47866695215316</v>
      </c>
      <c r="AW31">
        <v>28</v>
      </c>
      <c r="AX31">
        <f>IF(Z31&gt;0, (R31*SUMPRODUCT(K31:$K$98, X31:$X$98)-K31*$AZ$3)/Z31, 0)</f>
        <v>-4713659.9988296703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0.55722270799999996</v>
      </c>
      <c r="Q32" s="5">
        <f t="shared" si="29"/>
        <v>50</v>
      </c>
      <c r="R32">
        <f t="shared" si="0"/>
        <v>2000000</v>
      </c>
      <c r="S32">
        <f t="shared" si="1"/>
        <v>-9881109.6113272756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-20652.802882399672</v>
      </c>
      <c r="AC32">
        <f t="shared" si="2"/>
        <v>-18736.606192048224</v>
      </c>
      <c r="AE32">
        <f t="shared" si="3"/>
        <v>0</v>
      </c>
      <c r="AF32">
        <f t="shared" si="4"/>
        <v>0</v>
      </c>
      <c r="AG32">
        <f t="shared" si="5"/>
        <v>-9.4810233511474204E-2</v>
      </c>
      <c r="AH32">
        <f t="shared" si="6"/>
        <v>-4882.9193250163407</v>
      </c>
      <c r="AI32">
        <f t="shared" si="7"/>
        <v>-4883.0141352498522</v>
      </c>
      <c r="AJ32">
        <f t="shared" si="8"/>
        <v>-1916.1966903514476</v>
      </c>
      <c r="AK32">
        <f t="shared" si="30"/>
        <v>-1445.6962017679771</v>
      </c>
      <c r="AL32">
        <f t="shared" si="9"/>
        <v>-8244.9070273692778</v>
      </c>
      <c r="AN32">
        <f t="shared" si="10"/>
        <v>0</v>
      </c>
      <c r="AO32">
        <f t="shared" si="11"/>
        <v>0</v>
      </c>
      <c r="AP32">
        <f t="shared" si="12"/>
        <v>-3.5443170080450719E-3</v>
      </c>
      <c r="AQ32">
        <f t="shared" si="13"/>
        <v>-182.53951468722923</v>
      </c>
      <c r="AR32">
        <f t="shared" si="14"/>
        <v>-182.54305900423728</v>
      </c>
      <c r="AS32">
        <f t="shared" si="15"/>
        <v>-71.633707341838502</v>
      </c>
      <c r="AT32">
        <f t="shared" si="16"/>
        <v>-54.044858309227557</v>
      </c>
      <c r="AU32">
        <f t="shared" si="17"/>
        <v>-308.2216246553034</v>
      </c>
      <c r="AW32">
        <v>29</v>
      </c>
      <c r="AX32">
        <f>IF(Z32&gt;0, (R32*SUMPRODUCT(K32:$K$98, X32:$X$98)-K32*$AZ$3)/Z32, 0)</f>
        <v>-9881109.6113272756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0.62633703200000002</v>
      </c>
      <c r="Q33" s="5">
        <f t="shared" si="29"/>
        <v>50</v>
      </c>
      <c r="R33">
        <f t="shared" si="0"/>
        <v>2000000</v>
      </c>
      <c r="S33">
        <f t="shared" si="1"/>
        <v>-24477850.559189446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-18736.606192048224</v>
      </c>
      <c r="AC33">
        <f t="shared" si="2"/>
        <v>-16879.421950112268</v>
      </c>
      <c r="AE33">
        <f t="shared" si="3"/>
        <v>0</v>
      </c>
      <c r="AF33">
        <f t="shared" si="4"/>
        <v>0</v>
      </c>
      <c r="AG33">
        <f t="shared" si="5"/>
        <v>-3.4478970915555768E-2</v>
      </c>
      <c r="AH33">
        <f t="shared" si="6"/>
        <v>-2375.3264104321479</v>
      </c>
      <c r="AI33">
        <f t="shared" si="7"/>
        <v>-2375.3608894030635</v>
      </c>
      <c r="AJ33">
        <f t="shared" si="8"/>
        <v>-1857.1842419359564</v>
      </c>
      <c r="AK33">
        <f t="shared" si="30"/>
        <v>-1311.5624334433758</v>
      </c>
      <c r="AL33">
        <f t="shared" si="9"/>
        <v>-5544.1075647823964</v>
      </c>
      <c r="AN33">
        <f t="shared" si="10"/>
        <v>0</v>
      </c>
      <c r="AO33">
        <f t="shared" si="11"/>
        <v>0</v>
      </c>
      <c r="AP33">
        <f t="shared" si="12"/>
        <v>-1.1508364666772775E-3</v>
      </c>
      <c r="AQ33">
        <f t="shared" si="13"/>
        <v>-79.283464117359671</v>
      </c>
      <c r="AR33">
        <f t="shared" si="14"/>
        <v>-79.284614953826349</v>
      </c>
      <c r="AS33">
        <f t="shared" si="15"/>
        <v>-61.988954258318891</v>
      </c>
      <c r="AT33">
        <f t="shared" si="16"/>
        <v>-43.777231067231128</v>
      </c>
      <c r="AU33">
        <f t="shared" si="17"/>
        <v>-185.0508002793764</v>
      </c>
      <c r="AW33">
        <v>30</v>
      </c>
      <c r="AX33">
        <f>IF(Z33&gt;0, (R33*SUMPRODUCT(K33:$K$98, X33:$X$98)-K33*$AZ$3)/Z33, 0)</f>
        <v>-24477850.559189446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0.70099715600000001</v>
      </c>
      <c r="Q34" s="5">
        <f t="shared" si="29"/>
        <v>50</v>
      </c>
      <c r="R34">
        <f t="shared" si="0"/>
        <v>2000000</v>
      </c>
      <c r="S34">
        <f t="shared" si="1"/>
        <v>-75957108.305237323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-16879.421950112268</v>
      </c>
      <c r="AC34">
        <f t="shared" si="2"/>
        <v>-15137.523488673212</v>
      </c>
      <c r="AE34">
        <f t="shared" si="3"/>
        <v>0</v>
      </c>
      <c r="AF34">
        <f t="shared" si="4"/>
        <v>0</v>
      </c>
      <c r="AG34">
        <f t="shared" si="5"/>
        <v>-9.9645206527889003E-3</v>
      </c>
      <c r="AH34">
        <f t="shared" si="6"/>
        <v>-966.78642214445233</v>
      </c>
      <c r="AI34">
        <f t="shared" si="7"/>
        <v>-966.79638666510516</v>
      </c>
      <c r="AJ34">
        <f t="shared" si="8"/>
        <v>-1741.8984614390556</v>
      </c>
      <c r="AK34">
        <f t="shared" si="30"/>
        <v>-1181.5595365078589</v>
      </c>
      <c r="AL34">
        <f t="shared" si="9"/>
        <v>-3890.2543846120197</v>
      </c>
      <c r="AN34">
        <f t="shared" si="10"/>
        <v>0</v>
      </c>
      <c r="AO34">
        <f t="shared" si="11"/>
        <v>0</v>
      </c>
      <c r="AP34">
        <f t="shared" si="12"/>
        <v>-2.9695983200771816E-4</v>
      </c>
      <c r="AQ34">
        <f t="shared" si="13"/>
        <v>-28.81189607720929</v>
      </c>
      <c r="AR34">
        <f t="shared" si="14"/>
        <v>-28.8121930370413</v>
      </c>
      <c r="AS34">
        <f t="shared" si="15"/>
        <v>-51.91156629683622</v>
      </c>
      <c r="AT34">
        <f t="shared" si="16"/>
        <v>-35.21250381174</v>
      </c>
      <c r="AU34">
        <f t="shared" si="17"/>
        <v>-115.93626314561753</v>
      </c>
      <c r="AW34">
        <v>31</v>
      </c>
      <c r="AX34">
        <f>IF(Z34&gt;0, (R34*SUMPRODUCT(K34:$K$98, X34:$X$98)-K34*$AZ$3)/Z34, 0)</f>
        <v>-75957108.305237323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0.77900909500000004</v>
      </c>
      <c r="Q35" s="5">
        <f t="shared" si="29"/>
        <v>50</v>
      </c>
      <c r="R35">
        <f t="shared" ref="R35:R69" si="31">$C$6</f>
        <v>2000000</v>
      </c>
      <c r="S35">
        <f t="shared" ref="S35:S69" si="32">AX35</f>
        <v>-322016040.77952504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-15137.523488673212</v>
      </c>
      <c r="AC35">
        <f t="shared" ref="AC35:AC69" si="33">S35*Z35</f>
        <v>-13540.280094075051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-2.1024232304231211E-3</v>
      </c>
      <c r="AH35">
        <f t="shared" ref="AH35:AH69" si="37">-X35*R35</f>
        <v>-310.49808863351558</v>
      </c>
      <c r="AI35">
        <f t="shared" ref="AI35:AI66" si="38">SUM(AE35:AH35)</f>
        <v>-310.50019105674602</v>
      </c>
      <c r="AJ35">
        <f t="shared" ref="AJ35:AJ69" si="39">AB35-AC35</f>
        <v>-1597.2433945981611</v>
      </c>
      <c r="AK35">
        <f t="shared" si="30"/>
        <v>-1059.6266442071249</v>
      </c>
      <c r="AL35">
        <f t="shared" ref="AL35:AL66" si="40">SUM(AI35:AK35)</f>
        <v>-2967.3702298620319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-5.5942699735675382E-5</v>
      </c>
      <c r="AQ35">
        <f t="shared" ref="AQ35:AQ69" si="44">AH35*$K35</f>
        <v>-8.2619432137030184</v>
      </c>
      <c r="AR35">
        <f t="shared" ref="AR35:AR69" si="45">AI35*$K35</f>
        <v>-8.2619991564027551</v>
      </c>
      <c r="AS35">
        <f t="shared" ref="AS35:AS69" si="46">AJ35*$K35</f>
        <v>-42.50053287834578</v>
      </c>
      <c r="AT35">
        <f t="shared" ref="AT35:AT69" si="47">AK35*$K35</f>
        <v>-28.195262652644164</v>
      </c>
      <c r="AU35">
        <f t="shared" ref="AU35:AU69" si="48">AL35*$K35</f>
        <v>-78.957794687392692</v>
      </c>
      <c r="AW35">
        <v>32</v>
      </c>
      <c r="AX35">
        <f>IF(Z35&gt;0, (R35*SUMPRODUCT(K35:$K$98, X35:$X$98)-K35*$AZ$3)/Z35, 0)</f>
        <v>-322016040.77952504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0.78135831499999997</v>
      </c>
      <c r="Q36" s="5">
        <f t="shared" si="29"/>
        <v>50</v>
      </c>
      <c r="R36">
        <f t="shared" si="31"/>
        <v>2000000</v>
      </c>
      <c r="S36">
        <f t="shared" si="32"/>
        <v>-1378846548.2706101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-13540.280094075051</v>
      </c>
      <c r="AC36">
        <f t="shared" si="33"/>
        <v>-12096.706956328599</v>
      </c>
      <c r="AE36">
        <f t="shared" si="34"/>
        <v>0</v>
      </c>
      <c r="AF36">
        <f t="shared" si="35"/>
        <v>0</v>
      </c>
      <c r="AG36">
        <f t="shared" si="36"/>
        <v>-4.3865312537862329E-4</v>
      </c>
      <c r="AH36">
        <f t="shared" si="37"/>
        <v>-65.709834909610663</v>
      </c>
      <c r="AI36">
        <f t="shared" si="38"/>
        <v>-65.710273562736049</v>
      </c>
      <c r="AJ36">
        <f t="shared" si="39"/>
        <v>-1443.5731377464526</v>
      </c>
      <c r="AK36">
        <f t="shared" si="30"/>
        <v>-947.81960658525372</v>
      </c>
      <c r="AL36">
        <f t="shared" si="40"/>
        <v>-2457.1030178944425</v>
      </c>
      <c r="AN36">
        <f t="shared" si="41"/>
        <v>0</v>
      </c>
      <c r="AO36">
        <f t="shared" si="42"/>
        <v>0</v>
      </c>
      <c r="AP36">
        <f t="shared" si="43"/>
        <v>-1.0421409943125328E-5</v>
      </c>
      <c r="AQ36">
        <f t="shared" si="44"/>
        <v>-1.5611176286435093</v>
      </c>
      <c r="AR36">
        <f t="shared" si="45"/>
        <v>-1.5611280500534526</v>
      </c>
      <c r="AS36">
        <f t="shared" si="46"/>
        <v>-34.296045282600524</v>
      </c>
      <c r="AT36">
        <f t="shared" si="47"/>
        <v>-22.518058349249962</v>
      </c>
      <c r="AU36">
        <f t="shared" si="48"/>
        <v>-58.375231681903941</v>
      </c>
      <c r="AW36">
        <v>33</v>
      </c>
      <c r="AX36">
        <f>IF(Z36&gt;0, (R36*SUMPRODUCT(K36:$K$98, X36:$X$98)-K36*$AZ$3)/Z36, 0)</f>
        <v>-1378846548.2706101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0.78389590600000003</v>
      </c>
      <c r="Q37" s="5">
        <f t="shared" ref="Q37:Q69" si="60">$C$8</f>
        <v>50</v>
      </c>
      <c r="R37">
        <f t="shared" si="31"/>
        <v>2000000</v>
      </c>
      <c r="S37">
        <f t="shared" si="32"/>
        <v>-5974007974.8805943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-12096.706956328599</v>
      </c>
      <c r="AC37">
        <f t="shared" si="33"/>
        <v>-10801.986751671391</v>
      </c>
      <c r="AE37">
        <f t="shared" si="34"/>
        <v>0</v>
      </c>
      <c r="AF37">
        <f t="shared" si="35"/>
        <v>0</v>
      </c>
      <c r="AG37">
        <f t="shared" si="36"/>
        <v>-9.0408204986429529E-5</v>
      </c>
      <c r="AH37">
        <f t="shared" si="37"/>
        <v>-13.754335565536302</v>
      </c>
      <c r="AI37">
        <f t="shared" si="38"/>
        <v>-13.754425973741288</v>
      </c>
      <c r="AJ37">
        <f t="shared" si="39"/>
        <v>-1294.7202046572074</v>
      </c>
      <c r="AK37">
        <f t="shared" si="30"/>
        <v>-846.76948694300199</v>
      </c>
      <c r="AL37">
        <f t="shared" si="40"/>
        <v>-2155.2441175739505</v>
      </c>
      <c r="AN37">
        <f t="shared" si="41"/>
        <v>0</v>
      </c>
      <c r="AO37">
        <f t="shared" si="42"/>
        <v>0</v>
      </c>
      <c r="AP37">
        <f t="shared" si="43"/>
        <v>-1.9177636201164609E-6</v>
      </c>
      <c r="AQ37">
        <f t="shared" si="44"/>
        <v>-0.29176073532727276</v>
      </c>
      <c r="AR37">
        <f t="shared" si="45"/>
        <v>-0.29176265309089289</v>
      </c>
      <c r="AS37">
        <f t="shared" si="46"/>
        <v>-27.463959793185037</v>
      </c>
      <c r="AT37">
        <f t="shared" si="47"/>
        <v>-17.961906410239219</v>
      </c>
      <c r="AU37">
        <f t="shared" si="48"/>
        <v>-45.717628856515141</v>
      </c>
      <c r="AW37">
        <v>34</v>
      </c>
      <c r="AX37">
        <f>IF(Z37&gt;0, (R37*SUMPRODUCT(K37:$K$98, X37:$X$98)-K37*$AZ$3)/Z37, 0)</f>
        <v>-5974007974.8805943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0.78669207100000005</v>
      </c>
      <c r="Q38" s="5">
        <f t="shared" si="60"/>
        <v>50</v>
      </c>
      <c r="R38">
        <f t="shared" si="31"/>
        <v>2000000</v>
      </c>
      <c r="S38">
        <f t="shared" si="32"/>
        <v>-26236437928.851791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-10801.986751671391</v>
      </c>
      <c r="AC38">
        <f t="shared" si="33"/>
        <v>-9644.8844746514951</v>
      </c>
      <c r="AE38">
        <f t="shared" si="34"/>
        <v>0</v>
      </c>
      <c r="AF38">
        <f t="shared" si="35"/>
        <v>0</v>
      </c>
      <c r="AG38">
        <f t="shared" si="36"/>
        <v>-1.8380704920398455E-5</v>
      </c>
      <c r="AH38">
        <f t="shared" si="37"/>
        <v>-2.8449367206466714</v>
      </c>
      <c r="AI38">
        <f t="shared" si="38"/>
        <v>-2.8449551013515917</v>
      </c>
      <c r="AJ38">
        <f t="shared" si="39"/>
        <v>-1157.1022770198961</v>
      </c>
      <c r="AK38">
        <f t="shared" si="30"/>
        <v>-756.13907261699751</v>
      </c>
      <c r="AL38">
        <f t="shared" si="40"/>
        <v>-1916.0863047382452</v>
      </c>
      <c r="AN38">
        <f t="shared" si="41"/>
        <v>0</v>
      </c>
      <c r="AO38">
        <f t="shared" si="42"/>
        <v>0</v>
      </c>
      <c r="AP38">
        <f t="shared" si="43"/>
        <v>-3.481219195691253E-7</v>
      </c>
      <c r="AQ38">
        <f t="shared" si="44"/>
        <v>-5.3881765499924149E-2</v>
      </c>
      <c r="AR38">
        <f t="shared" si="45"/>
        <v>-5.3882113621843718E-2</v>
      </c>
      <c r="AS38">
        <f t="shared" si="46"/>
        <v>-21.914973748745641</v>
      </c>
      <c r="AT38">
        <f t="shared" si="47"/>
        <v>-14.320918950639525</v>
      </c>
      <c r="AU38">
        <f t="shared" si="48"/>
        <v>-36.289774813007007</v>
      </c>
      <c r="AW38">
        <v>35</v>
      </c>
      <c r="AX38">
        <f>IF(Z38&gt;0, (R38*SUMPRODUCT(K38:$K$98, X38:$X$98)-K38*$AZ$3)/Z38, 0)</f>
        <v>-26236437928.851791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0.78978433000000003</v>
      </c>
      <c r="Q39" s="5">
        <f t="shared" si="60"/>
        <v>50</v>
      </c>
      <c r="R39">
        <f t="shared" si="31"/>
        <v>2000000</v>
      </c>
      <c r="S39">
        <f t="shared" si="32"/>
        <v>-117001423465.38458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-9644.8844746514951</v>
      </c>
      <c r="AC39">
        <f t="shared" si="33"/>
        <v>-8611.5508227069731</v>
      </c>
      <c r="AE39">
        <f t="shared" si="34"/>
        <v>0</v>
      </c>
      <c r="AF39">
        <f t="shared" si="35"/>
        <v>0</v>
      </c>
      <c r="AG39">
        <f t="shared" si="36"/>
        <v>-3.680105150709872E-6</v>
      </c>
      <c r="AH39">
        <f t="shared" si="37"/>
        <v>-0.5806717088193839</v>
      </c>
      <c r="AI39">
        <f t="shared" si="38"/>
        <v>-0.58067538892453463</v>
      </c>
      <c r="AJ39">
        <f t="shared" si="39"/>
        <v>-1033.333651944522</v>
      </c>
      <c r="AK39">
        <f t="shared" si="30"/>
        <v>-675.14191322560475</v>
      </c>
      <c r="AL39">
        <f t="shared" si="40"/>
        <v>-1709.0562405590513</v>
      </c>
      <c r="AN39">
        <f t="shared" si="41"/>
        <v>0</v>
      </c>
      <c r="AO39">
        <f t="shared" si="42"/>
        <v>0</v>
      </c>
      <c r="AP39">
        <f t="shared" si="43"/>
        <v>-6.2231663721623651E-8</v>
      </c>
      <c r="AQ39">
        <f t="shared" si="44"/>
        <v>-9.81932989304341E-3</v>
      </c>
      <c r="AR39">
        <f t="shared" si="45"/>
        <v>-9.8193921247071315E-3</v>
      </c>
      <c r="AS39">
        <f t="shared" si="46"/>
        <v>-17.473976885591028</v>
      </c>
      <c r="AT39">
        <f t="shared" si="47"/>
        <v>-11.416848918060113</v>
      </c>
      <c r="AU39">
        <f t="shared" si="48"/>
        <v>-28.900645195775851</v>
      </c>
      <c r="AW39">
        <v>36</v>
      </c>
      <c r="AX39">
        <f>IF(Z39&gt;0, (R39*SUMPRODUCT(K39:$K$98, X39:$X$98)-K39*$AZ$3)/Z39, 0)</f>
        <v>-117001423465.38458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0.79285550900000001</v>
      </c>
      <c r="Q40" s="5">
        <f t="shared" si="60"/>
        <v>50</v>
      </c>
      <c r="R40">
        <f t="shared" si="31"/>
        <v>2000000</v>
      </c>
      <c r="S40">
        <f t="shared" si="32"/>
        <v>-529893948032.80261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-8611.5508227069731</v>
      </c>
      <c r="AC40">
        <f t="shared" si="33"/>
        <v>-7688.8932012243458</v>
      </c>
      <c r="AE40">
        <f t="shared" si="34"/>
        <v>0</v>
      </c>
      <c r="AF40">
        <f t="shared" si="35"/>
        <v>0</v>
      </c>
      <c r="AG40">
        <f t="shared" si="36"/>
        <v>-7.25512456763176E-7</v>
      </c>
      <c r="AH40">
        <f t="shared" si="37"/>
        <v>-0.11671166569758389</v>
      </c>
      <c r="AI40">
        <f t="shared" si="38"/>
        <v>-0.11671239121004065</v>
      </c>
      <c r="AJ40">
        <f t="shared" si="39"/>
        <v>-922.65762148262729</v>
      </c>
      <c r="AK40">
        <f t="shared" ref="AK40:AK69" si="61">G40*SUM(AB40:AB40, AE40:AF40)</f>
        <v>-602.80855758948815</v>
      </c>
      <c r="AL40">
        <f t="shared" si="40"/>
        <v>-1525.5828914633255</v>
      </c>
      <c r="AN40">
        <f t="shared" si="41"/>
        <v>0</v>
      </c>
      <c r="AO40">
        <f t="shared" si="42"/>
        <v>0</v>
      </c>
      <c r="AP40">
        <f t="shared" si="43"/>
        <v>-1.0954133632573805E-8</v>
      </c>
      <c r="AQ40">
        <f t="shared" si="44"/>
        <v>-1.7621684791401698E-3</v>
      </c>
      <c r="AR40">
        <f t="shared" si="45"/>
        <v>-1.7621794332738023E-3</v>
      </c>
      <c r="AS40">
        <f t="shared" si="46"/>
        <v>-13.930725501150876</v>
      </c>
      <c r="AT40">
        <f t="shared" si="47"/>
        <v>-9.1014915500613753</v>
      </c>
      <c r="AU40">
        <f t="shared" si="48"/>
        <v>-23.033979230645524</v>
      </c>
      <c r="AW40">
        <v>37</v>
      </c>
      <c r="AX40">
        <f>IF(Z40&gt;0, (R40*SUMPRODUCT(K40:$K$98, X40:$X$98)-K40*$AZ$3)/Z40, 0)</f>
        <v>-529893948032.80261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0.79617230500000002</v>
      </c>
      <c r="Q41" s="5">
        <f t="shared" si="60"/>
        <v>50</v>
      </c>
      <c r="R41">
        <f t="shared" si="31"/>
        <v>2000000</v>
      </c>
      <c r="S41">
        <f t="shared" si="32"/>
        <v>-2440929311507.8892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-7688.8932012243458</v>
      </c>
      <c r="AC41">
        <f t="shared" si="33"/>
        <v>-6865.0847483816469</v>
      </c>
      <c r="AE41">
        <f t="shared" si="34"/>
        <v>0</v>
      </c>
      <c r="AF41">
        <f t="shared" si="35"/>
        <v>0</v>
      </c>
      <c r="AG41">
        <f t="shared" si="36"/>
        <v>-1.4062440718819356E-7</v>
      </c>
      <c r="AH41">
        <f t="shared" si="37"/>
        <v>-2.3105317000294025E-2</v>
      </c>
      <c r="AI41">
        <f t="shared" si="38"/>
        <v>-2.3105457624701214E-2</v>
      </c>
      <c r="AJ41">
        <f t="shared" si="39"/>
        <v>-823.8084528426989</v>
      </c>
      <c r="AK41">
        <f t="shared" si="61"/>
        <v>-538.22252408570421</v>
      </c>
      <c r="AL41">
        <f t="shared" si="40"/>
        <v>-1362.0540823860279</v>
      </c>
      <c r="AN41">
        <f t="shared" si="41"/>
        <v>0</v>
      </c>
      <c r="AO41">
        <f t="shared" si="42"/>
        <v>0</v>
      </c>
      <c r="AP41">
        <f t="shared" si="43"/>
        <v>-1.8957272077890689E-9</v>
      </c>
      <c r="AQ41">
        <f t="shared" si="44"/>
        <v>-3.1147777941158242E-4</v>
      </c>
      <c r="AR41">
        <f t="shared" si="45"/>
        <v>-3.1147967513879023E-4</v>
      </c>
      <c r="AS41">
        <f t="shared" si="46"/>
        <v>-11.105583513468776</v>
      </c>
      <c r="AT41">
        <f t="shared" si="47"/>
        <v>-7.2556613973042978</v>
      </c>
      <c r="AU41">
        <f t="shared" si="48"/>
        <v>-18.361556390448214</v>
      </c>
      <c r="AW41">
        <v>38</v>
      </c>
      <c r="AX41">
        <f>IF(Z41&gt;0, (R41*SUMPRODUCT(K41:$K$98, X41:$X$98)-K41*$AZ$3)/Z41, 0)</f>
        <v>-2440929311507.8892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0.79964768799999997</v>
      </c>
      <c r="Q42" s="5">
        <f t="shared" si="60"/>
        <v>50</v>
      </c>
      <c r="R42">
        <f t="shared" si="31"/>
        <v>2000000</v>
      </c>
      <c r="S42">
        <f t="shared" si="32"/>
        <v>-11449302845275.313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-6865.0847483816469</v>
      </c>
      <c r="AC42">
        <f t="shared" si="33"/>
        <v>-6129.5402250280185</v>
      </c>
      <c r="AE42">
        <f t="shared" si="34"/>
        <v>0</v>
      </c>
      <c r="AF42">
        <f t="shared" si="35"/>
        <v>0</v>
      </c>
      <c r="AG42">
        <f t="shared" si="36"/>
        <v>-2.676818103190206E-8</v>
      </c>
      <c r="AH42">
        <f t="shared" si="37"/>
        <v>-4.4979992833763822E-3</v>
      </c>
      <c r="AI42">
        <f t="shared" si="38"/>
        <v>-4.4980260515574142E-3</v>
      </c>
      <c r="AJ42">
        <f t="shared" si="39"/>
        <v>-735.54452335362839</v>
      </c>
      <c r="AK42">
        <f t="shared" si="61"/>
        <v>-480.55593238671531</v>
      </c>
      <c r="AL42">
        <f t="shared" si="40"/>
        <v>-1216.1049537663953</v>
      </c>
      <c r="AN42">
        <f t="shared" si="41"/>
        <v>0</v>
      </c>
      <c r="AO42">
        <f t="shared" si="42"/>
        <v>0</v>
      </c>
      <c r="AP42">
        <f t="shared" si="43"/>
        <v>-3.2219290796781575E-10</v>
      </c>
      <c r="AQ42">
        <f t="shared" si="44"/>
        <v>-5.4139781385258016E-5</v>
      </c>
      <c r="AR42">
        <f t="shared" si="45"/>
        <v>-5.4140103578165982E-5</v>
      </c>
      <c r="AS42">
        <f t="shared" si="46"/>
        <v>-8.8533183721623594</v>
      </c>
      <c r="AT42">
        <f t="shared" si="47"/>
        <v>-5.7841701351441817</v>
      </c>
      <c r="AU42">
        <f t="shared" si="48"/>
        <v>-14.637542647410118</v>
      </c>
      <c r="AW42">
        <v>39</v>
      </c>
      <c r="AX42">
        <f>IF(Z42&gt;0, (R42*SUMPRODUCT(K42:$K$98, X42:$X$98)-K42*$AZ$3)/Z42, 0)</f>
        <v>-11449302845275.313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0.80323853099999998</v>
      </c>
      <c r="Q43" s="5">
        <f t="shared" si="60"/>
        <v>50</v>
      </c>
      <c r="R43">
        <f t="shared" si="31"/>
        <v>2000000</v>
      </c>
      <c r="S43">
        <f t="shared" si="32"/>
        <v>-54736086458018.281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-6129.5402250280185</v>
      </c>
      <c r="AC43">
        <f t="shared" si="33"/>
        <v>-5472.8038194968985</v>
      </c>
      <c r="AE43">
        <f t="shared" si="34"/>
        <v>0</v>
      </c>
      <c r="AF43">
        <f t="shared" si="35"/>
        <v>0</v>
      </c>
      <c r="AG43">
        <f t="shared" si="36"/>
        <v>-4.9992648119759654E-9</v>
      </c>
      <c r="AH43">
        <f t="shared" si="37"/>
        <v>-8.60049376384283E-4</v>
      </c>
      <c r="AI43">
        <f t="shared" si="38"/>
        <v>-8.6005437564909502E-4</v>
      </c>
      <c r="AJ43">
        <f t="shared" si="39"/>
        <v>-656.73640553112</v>
      </c>
      <c r="AK43">
        <f t="shared" si="61"/>
        <v>-429.06781575196135</v>
      </c>
      <c r="AL43">
        <f t="shared" si="40"/>
        <v>-1085.8050813374571</v>
      </c>
      <c r="AN43">
        <f t="shared" si="41"/>
        <v>0</v>
      </c>
      <c r="AO43">
        <f t="shared" si="42"/>
        <v>0</v>
      </c>
      <c r="AP43">
        <f t="shared" si="43"/>
        <v>-5.3726089994152747E-11</v>
      </c>
      <c r="AQ43">
        <f t="shared" si="44"/>
        <v>-9.2427770748102322E-6</v>
      </c>
      <c r="AR43">
        <f t="shared" si="45"/>
        <v>-9.2428308009002255E-6</v>
      </c>
      <c r="AS43">
        <f t="shared" si="46"/>
        <v>-7.0578136092085408</v>
      </c>
      <c r="AT43">
        <f t="shared" si="47"/>
        <v>-4.6111052224042997</v>
      </c>
      <c r="AU43">
        <f t="shared" si="48"/>
        <v>-11.668928074443642</v>
      </c>
      <c r="AW43">
        <v>40</v>
      </c>
      <c r="AX43">
        <f>IF(Z43&gt;0, (R43*SUMPRODUCT(K43:$K$98, X43:$X$98)-K43*$AZ$3)/Z43, 0)</f>
        <v>-54736086458018.281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0.80709142899999997</v>
      </c>
      <c r="Q44" s="5">
        <f t="shared" si="60"/>
        <v>50</v>
      </c>
      <c r="R44">
        <f t="shared" si="31"/>
        <v>2000000</v>
      </c>
      <c r="S44">
        <f t="shared" si="32"/>
        <v>-267190900784201.06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-5472.8038194968985</v>
      </c>
      <c r="AC44">
        <f t="shared" si="33"/>
        <v>-4886.4319897478008</v>
      </c>
      <c r="AE44">
        <f t="shared" si="34"/>
        <v>0</v>
      </c>
      <c r="AF44">
        <f t="shared" si="35"/>
        <v>0</v>
      </c>
      <c r="AG44">
        <f t="shared" si="36"/>
        <v>-9.1440838280910771E-10</v>
      </c>
      <c r="AH44">
        <f t="shared" si="37"/>
        <v>-1.6139455124188391E-4</v>
      </c>
      <c r="AI44">
        <f t="shared" si="38"/>
        <v>-1.6139546565026671E-4</v>
      </c>
      <c r="AJ44">
        <f t="shared" si="39"/>
        <v>-586.37182974909774</v>
      </c>
      <c r="AK44">
        <f t="shared" si="61"/>
        <v>-383.09626736478293</v>
      </c>
      <c r="AL44">
        <f t="shared" si="40"/>
        <v>-969.46825850934624</v>
      </c>
      <c r="AN44">
        <f t="shared" si="41"/>
        <v>0</v>
      </c>
      <c r="AO44">
        <f t="shared" si="42"/>
        <v>0</v>
      </c>
      <c r="AP44">
        <f t="shared" si="43"/>
        <v>-8.7740735234356068E-12</v>
      </c>
      <c r="AQ44">
        <f t="shared" si="44"/>
        <v>-1.5486380981415477E-6</v>
      </c>
      <c r="AR44">
        <f t="shared" si="45"/>
        <v>-1.5486468722150711E-6</v>
      </c>
      <c r="AS44">
        <f t="shared" si="46"/>
        <v>-5.6264461733003328</v>
      </c>
      <c r="AT44">
        <f t="shared" si="47"/>
        <v>-3.6759448837140196</v>
      </c>
      <c r="AU44">
        <f t="shared" si="48"/>
        <v>-9.3023926056612236</v>
      </c>
      <c r="AW44">
        <v>41</v>
      </c>
      <c r="AX44">
        <f>IF(Z44&gt;0, (R44*SUMPRODUCT(K44:$K$98, X44:$X$98)-K44*$AZ$3)/Z44, 0)</f>
        <v>-267190900784201.06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0.81105379099999997</v>
      </c>
      <c r="Q45" s="5">
        <f t="shared" si="60"/>
        <v>50</v>
      </c>
      <c r="R45">
        <f t="shared" si="31"/>
        <v>2000000</v>
      </c>
      <c r="S45">
        <f t="shared" si="32"/>
        <v>-1333156514902433.8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-4886.4319897478008</v>
      </c>
      <c r="AC45">
        <f t="shared" si="33"/>
        <v>-4362.8857064822641</v>
      </c>
      <c r="AE45">
        <f t="shared" si="34"/>
        <v>0</v>
      </c>
      <c r="AF45">
        <f t="shared" si="35"/>
        <v>0</v>
      </c>
      <c r="AG45">
        <f t="shared" si="36"/>
        <v>-1.6362991358151069E-10</v>
      </c>
      <c r="AH45">
        <f t="shared" si="37"/>
        <v>-2.9665375415980236E-5</v>
      </c>
      <c r="AI45">
        <f t="shared" si="38"/>
        <v>-2.9665539045893816E-5</v>
      </c>
      <c r="AJ45">
        <f t="shared" si="39"/>
        <v>-523.54628326553666</v>
      </c>
      <c r="AK45">
        <f t="shared" si="61"/>
        <v>-342.05023928234607</v>
      </c>
      <c r="AL45">
        <f t="shared" si="40"/>
        <v>-865.59655221342177</v>
      </c>
      <c r="AN45">
        <f t="shared" si="41"/>
        <v>0</v>
      </c>
      <c r="AO45">
        <f t="shared" si="42"/>
        <v>0</v>
      </c>
      <c r="AP45">
        <f t="shared" si="43"/>
        <v>-1.4018635665232814E-12</v>
      </c>
      <c r="AQ45">
        <f t="shared" si="44"/>
        <v>-2.5415162834625618E-7</v>
      </c>
      <c r="AR45">
        <f t="shared" si="45"/>
        <v>-2.5415303020982273E-7</v>
      </c>
      <c r="AS45">
        <f t="shared" si="46"/>
        <v>-4.4853684991590974</v>
      </c>
      <c r="AT45">
        <f t="shared" si="47"/>
        <v>-2.9304407603419604</v>
      </c>
      <c r="AU45">
        <f t="shared" si="48"/>
        <v>-7.4158095136540876</v>
      </c>
      <c r="AW45">
        <v>42</v>
      </c>
      <c r="AX45">
        <f>IF(Z45&gt;0, (R45*SUMPRODUCT(K45:$K$98, X45:$X$98)-K45*$AZ$3)/Z45, 0)</f>
        <v>-1333156514902433.8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0.81525055400000002</v>
      </c>
      <c r="Q46" s="5">
        <f t="shared" si="60"/>
        <v>50</v>
      </c>
      <c r="R46">
        <f t="shared" si="31"/>
        <v>2000000</v>
      </c>
      <c r="S46">
        <f t="shared" si="32"/>
        <v>-6811571333650634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-4362.8857064822641</v>
      </c>
      <c r="AC46">
        <f t="shared" si="33"/>
        <v>-3895.4336667237603</v>
      </c>
      <c r="AE46">
        <f t="shared" si="34"/>
        <v>0</v>
      </c>
      <c r="AF46">
        <f t="shared" si="35"/>
        <v>0</v>
      </c>
      <c r="AG46">
        <f t="shared" si="36"/>
        <v>-2.8594236747396862E-11</v>
      </c>
      <c r="AH46">
        <f t="shared" si="37"/>
        <v>-5.3359751079319487E-6</v>
      </c>
      <c r="AI46">
        <f t="shared" si="38"/>
        <v>-5.3360037021686963E-6</v>
      </c>
      <c r="AJ46">
        <f t="shared" si="39"/>
        <v>-467.45203975850382</v>
      </c>
      <c r="AK46">
        <f t="shared" si="61"/>
        <v>-305.40199945375849</v>
      </c>
      <c r="AL46">
        <f t="shared" si="40"/>
        <v>-772.85404454826607</v>
      </c>
      <c r="AN46">
        <f t="shared" si="41"/>
        <v>0</v>
      </c>
      <c r="AO46">
        <f t="shared" si="42"/>
        <v>0</v>
      </c>
      <c r="AP46">
        <f t="shared" si="43"/>
        <v>-2.187275728727924E-13</v>
      </c>
      <c r="AQ46">
        <f t="shared" si="44"/>
        <v>-4.0816787472875746E-8</v>
      </c>
      <c r="AR46">
        <f t="shared" si="45"/>
        <v>-4.0817006200448623E-8</v>
      </c>
      <c r="AS46">
        <f t="shared" si="46"/>
        <v>-3.5757083147226041</v>
      </c>
      <c r="AT46">
        <f t="shared" si="47"/>
        <v>-2.3361294333935922</v>
      </c>
      <c r="AU46">
        <f t="shared" si="48"/>
        <v>-5.9118377889332034</v>
      </c>
      <c r="AW46">
        <v>43</v>
      </c>
      <c r="AX46">
        <f>IF(Z46&gt;0, (R46*SUMPRODUCT(K46:$K$98, X46:$X$98)-K46*$AZ$3)/Z46, 0)</f>
        <v>-6811571333650634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0.81969331899999998</v>
      </c>
      <c r="Q47" s="5">
        <f t="shared" si="60"/>
        <v>50</v>
      </c>
      <c r="R47">
        <f t="shared" si="31"/>
        <v>2000000</v>
      </c>
      <c r="S47">
        <f t="shared" si="32"/>
        <v>-3.5710637326043768E+16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-3895.4336667237603</v>
      </c>
      <c r="AC47">
        <f t="shared" si="33"/>
        <v>-3478.065773896134</v>
      </c>
      <c r="AE47">
        <f t="shared" si="34"/>
        <v>0</v>
      </c>
      <c r="AF47">
        <f t="shared" si="35"/>
        <v>0</v>
      </c>
      <c r="AG47">
        <f t="shared" si="36"/>
        <v>-4.8697895561773983E-12</v>
      </c>
      <c r="AH47">
        <f t="shared" si="37"/>
        <v>-9.3754019294981989E-7</v>
      </c>
      <c r="AI47">
        <f t="shared" si="38"/>
        <v>-9.3754506273937602E-7</v>
      </c>
      <c r="AJ47">
        <f t="shared" si="39"/>
        <v>-417.36789282762629</v>
      </c>
      <c r="AK47">
        <f t="shared" si="61"/>
        <v>-272.68035667066323</v>
      </c>
      <c r="AL47">
        <f t="shared" si="40"/>
        <v>-690.04825043583458</v>
      </c>
      <c r="AN47">
        <f t="shared" si="41"/>
        <v>0</v>
      </c>
      <c r="AO47">
        <f t="shared" si="42"/>
        <v>0</v>
      </c>
      <c r="AP47">
        <f t="shared" si="43"/>
        <v>-3.3259613374241901E-14</v>
      </c>
      <c r="AQ47">
        <f t="shared" si="44"/>
        <v>-6.4031975058897696E-9</v>
      </c>
      <c r="AR47">
        <f t="shared" si="45"/>
        <v>-6.4032307655031434E-9</v>
      </c>
      <c r="AS47">
        <f t="shared" si="46"/>
        <v>-2.8505327776761944</v>
      </c>
      <c r="AT47">
        <f t="shared" si="47"/>
        <v>-1.8623480815741158</v>
      </c>
      <c r="AU47">
        <f t="shared" si="48"/>
        <v>-4.712880865653541</v>
      </c>
      <c r="AW47">
        <v>44</v>
      </c>
      <c r="AX47">
        <f>IF(Z47&gt;0, (R47*SUMPRODUCT(K47:$K$98, X47:$X$98)-K47*$AZ$3)/Z47, 0)</f>
        <v>-3.5710637326043768E+16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0.82421808699999999</v>
      </c>
      <c r="Q48" s="5">
        <f t="shared" si="60"/>
        <v>50</v>
      </c>
      <c r="R48">
        <f t="shared" si="31"/>
        <v>2000000</v>
      </c>
      <c r="S48">
        <f t="shared" si="32"/>
        <v>-1.9232796289783747E+17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-3478.065773896134</v>
      </c>
      <c r="AC48">
        <f t="shared" si="33"/>
        <v>-3105.4158695557135</v>
      </c>
      <c r="AE48">
        <f t="shared" si="34"/>
        <v>0</v>
      </c>
      <c r="AF48">
        <f t="shared" si="35"/>
        <v>0</v>
      </c>
      <c r="AG48">
        <f t="shared" si="36"/>
        <v>-8.0732302853050981E-13</v>
      </c>
      <c r="AH48">
        <f t="shared" si="37"/>
        <v>-1.6055074528340457E-7</v>
      </c>
      <c r="AI48">
        <f t="shared" si="38"/>
        <v>-1.6055155260643309E-7</v>
      </c>
      <c r="AJ48">
        <f t="shared" si="39"/>
        <v>-372.64990434042056</v>
      </c>
      <c r="AK48">
        <f t="shared" si="61"/>
        <v>-243.46460417272939</v>
      </c>
      <c r="AL48">
        <f t="shared" si="40"/>
        <v>-616.11450867370149</v>
      </c>
      <c r="AN48">
        <f t="shared" si="41"/>
        <v>0</v>
      </c>
      <c r="AO48">
        <f t="shared" si="42"/>
        <v>0</v>
      </c>
      <c r="AP48">
        <f t="shared" si="43"/>
        <v>-4.923073509662683E-15</v>
      </c>
      <c r="AQ48">
        <f t="shared" si="44"/>
        <v>-9.7904196105990251E-10</v>
      </c>
      <c r="AR48">
        <f t="shared" si="45"/>
        <v>-9.7904688413341222E-10</v>
      </c>
      <c r="AS48">
        <f t="shared" si="46"/>
        <v>-2.27242727830515</v>
      </c>
      <c r="AT48">
        <f t="shared" si="47"/>
        <v>-1.4846524885149841</v>
      </c>
      <c r="AU48">
        <f t="shared" si="48"/>
        <v>-3.7570797677991807</v>
      </c>
      <c r="AW48">
        <v>45</v>
      </c>
      <c r="AX48">
        <f>IF(Z48&gt;0, (R48*SUMPRODUCT(K48:$K$98, X48:$X$98)-K48*$AZ$3)/Z48, 0)</f>
        <v>-1.9232796289783747E+17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0.82894669600000004</v>
      </c>
      <c r="Q49" s="5">
        <f t="shared" si="60"/>
        <v>50</v>
      </c>
      <c r="R49">
        <f t="shared" si="31"/>
        <v>2000000</v>
      </c>
      <c r="S49">
        <f t="shared" si="32"/>
        <v>-1.0662395069184722E+18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-3105.4158695557135</v>
      </c>
      <c r="AC49">
        <f t="shared" si="33"/>
        <v>-2772.6927406755999</v>
      </c>
      <c r="AE49">
        <f t="shared" si="34"/>
        <v>0</v>
      </c>
      <c r="AF49">
        <f t="shared" si="35"/>
        <v>0</v>
      </c>
      <c r="AG49">
        <f t="shared" si="36"/>
        <v>-1.3002204114012484E-13</v>
      </c>
      <c r="AH49">
        <f t="shared" si="37"/>
        <v>-2.6769110284203196E-8</v>
      </c>
      <c r="AI49">
        <f t="shared" si="38"/>
        <v>-2.6769240306244335E-8</v>
      </c>
      <c r="AJ49">
        <f t="shared" si="39"/>
        <v>-332.72312888011356</v>
      </c>
      <c r="AK49">
        <f t="shared" si="61"/>
        <v>-217.37911086889997</v>
      </c>
      <c r="AL49">
        <f t="shared" si="40"/>
        <v>-550.10223977578278</v>
      </c>
      <c r="AN49">
        <f t="shared" si="41"/>
        <v>0</v>
      </c>
      <c r="AO49">
        <f t="shared" si="42"/>
        <v>0</v>
      </c>
      <c r="AP49">
        <f t="shared" si="43"/>
        <v>-7.0792612014825966E-16</v>
      </c>
      <c r="AQ49">
        <f t="shared" si="44"/>
        <v>-1.4574876857142875E-10</v>
      </c>
      <c r="AR49">
        <f t="shared" si="45"/>
        <v>-1.457494764975489E-10</v>
      </c>
      <c r="AS49">
        <f t="shared" si="46"/>
        <v>-1.8115651134705912</v>
      </c>
      <c r="AT49">
        <f t="shared" si="47"/>
        <v>-1.1835558741371639</v>
      </c>
      <c r="AU49">
        <f t="shared" si="48"/>
        <v>-2.9951209877535048</v>
      </c>
      <c r="AW49">
        <v>46</v>
      </c>
      <c r="AX49">
        <f>IF(Z49&gt;0, (R49*SUMPRODUCT(K49:$K$98, X49:$X$98)-K49*$AZ$3)/Z49, 0)</f>
        <v>-1.0662395069184722E+18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0.83370721699999994</v>
      </c>
      <c r="Q50" s="5">
        <f t="shared" si="60"/>
        <v>50</v>
      </c>
      <c r="R50">
        <f t="shared" si="31"/>
        <v>2000000</v>
      </c>
      <c r="S50">
        <f t="shared" si="32"/>
        <v>-6.0911293629513533E+18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-2772.6927406755999</v>
      </c>
      <c r="AC50">
        <f t="shared" si="33"/>
        <v>-2475.6185184604842</v>
      </c>
      <c r="AE50">
        <f t="shared" si="34"/>
        <v>0</v>
      </c>
      <c r="AF50">
        <f t="shared" si="35"/>
        <v>0</v>
      </c>
      <c r="AG50">
        <f t="shared" si="36"/>
        <v>-2.0321506661130617E-14</v>
      </c>
      <c r="AH50">
        <f t="shared" si="37"/>
        <v>-4.3360125627037189E-9</v>
      </c>
      <c r="AI50">
        <f t="shared" si="38"/>
        <v>-4.3360328842103799E-9</v>
      </c>
      <c r="AJ50">
        <f t="shared" si="39"/>
        <v>-297.0742222151157</v>
      </c>
      <c r="AK50">
        <f t="shared" si="61"/>
        <v>-194.088491847292</v>
      </c>
      <c r="AL50">
        <f t="shared" si="40"/>
        <v>-491.16271406674372</v>
      </c>
      <c r="AN50">
        <f t="shared" si="41"/>
        <v>0</v>
      </c>
      <c r="AO50">
        <f t="shared" si="42"/>
        <v>0</v>
      </c>
      <c r="AP50">
        <f t="shared" si="43"/>
        <v>-9.8789056675324941E-17</v>
      </c>
      <c r="AQ50">
        <f t="shared" si="44"/>
        <v>-2.1078682695371894E-11</v>
      </c>
      <c r="AR50">
        <f t="shared" si="45"/>
        <v>-2.1078781484428568E-11</v>
      </c>
      <c r="AS50">
        <f t="shared" si="46"/>
        <v>-1.4441686172473167</v>
      </c>
      <c r="AT50">
        <f t="shared" si="47"/>
        <v>-0.9435234966019842</v>
      </c>
      <c r="AU50">
        <f t="shared" si="48"/>
        <v>-2.3876921138703797</v>
      </c>
      <c r="AW50">
        <v>47</v>
      </c>
      <c r="AX50">
        <f>IF(Z50&gt;0, (R50*SUMPRODUCT(K50:$K$98, X50:$X$98)-K50*$AZ$3)/Z50, 0)</f>
        <v>-6.0911293629513533E+18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0.83838979800000002</v>
      </c>
      <c r="Q51" s="5">
        <f t="shared" si="60"/>
        <v>50</v>
      </c>
      <c r="R51">
        <f t="shared" si="31"/>
        <v>2000000</v>
      </c>
      <c r="S51">
        <f t="shared" si="32"/>
        <v>-3.5871651696487018E+19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-2475.6185184604842</v>
      </c>
      <c r="AC51">
        <f t="shared" si="33"/>
        <v>-2210.3736771968793</v>
      </c>
      <c r="AE51">
        <f t="shared" si="34"/>
        <v>0</v>
      </c>
      <c r="AF51">
        <f t="shared" si="35"/>
        <v>0</v>
      </c>
      <c r="AG51">
        <f t="shared" si="36"/>
        <v>-3.0809477298383582E-15</v>
      </c>
      <c r="AH51">
        <f t="shared" si="37"/>
        <v>-6.8149375458723808E-10</v>
      </c>
      <c r="AI51">
        <f t="shared" si="38"/>
        <v>-6.8149683553496793E-10</v>
      </c>
      <c r="AJ51">
        <f t="shared" si="39"/>
        <v>-265.24484126360494</v>
      </c>
      <c r="AK51">
        <f t="shared" si="61"/>
        <v>-173.29329629223392</v>
      </c>
      <c r="AL51">
        <f t="shared" si="40"/>
        <v>-438.53813755652038</v>
      </c>
      <c r="AN51">
        <f t="shared" si="41"/>
        <v>0</v>
      </c>
      <c r="AO51">
        <f t="shared" si="42"/>
        <v>0</v>
      </c>
      <c r="AP51">
        <f t="shared" si="43"/>
        <v>-1.3372704319585234E-17</v>
      </c>
      <c r="AQ51">
        <f t="shared" si="44"/>
        <v>-2.9579906168084368E-12</v>
      </c>
      <c r="AR51">
        <f t="shared" si="45"/>
        <v>-2.9580039895127562E-12</v>
      </c>
      <c r="AS51">
        <f t="shared" si="46"/>
        <v>-1.1512823798213561</v>
      </c>
      <c r="AT51">
        <f t="shared" si="47"/>
        <v>-0.75217115481667152</v>
      </c>
      <c r="AU51">
        <f t="shared" si="48"/>
        <v>-1.9034535346409858</v>
      </c>
      <c r="AW51">
        <v>48</v>
      </c>
      <c r="AX51">
        <f>IF(Z51&gt;0, (R51*SUMPRODUCT(K51:$K$98, X51:$X$98)-K51*$AZ$3)/Z51, 0)</f>
        <v>-3.5871651696487018E+19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0.84318435700000005</v>
      </c>
      <c r="Q52" s="5">
        <f t="shared" si="60"/>
        <v>50</v>
      </c>
      <c r="R52">
        <f t="shared" si="31"/>
        <v>2000000</v>
      </c>
      <c r="S52">
        <f t="shared" si="32"/>
        <v>-2.1815291469514614E+20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-2210.3736771968793</v>
      </c>
      <c r="AC52">
        <f t="shared" si="33"/>
        <v>-1973.5479260686448</v>
      </c>
      <c r="AE52">
        <f t="shared" si="34"/>
        <v>0</v>
      </c>
      <c r="AF52">
        <f t="shared" si="35"/>
        <v>0</v>
      </c>
      <c r="AG52">
        <f t="shared" si="36"/>
        <v>-4.523313220056087E-16</v>
      </c>
      <c r="AH52">
        <f t="shared" si="37"/>
        <v>-1.0391227722137463E-10</v>
      </c>
      <c r="AI52">
        <f t="shared" si="38"/>
        <v>-1.0391272955269663E-10</v>
      </c>
      <c r="AJ52">
        <f t="shared" si="39"/>
        <v>-236.82575112823451</v>
      </c>
      <c r="AK52">
        <f t="shared" si="61"/>
        <v>-154.72615740378157</v>
      </c>
      <c r="AL52">
        <f t="shared" si="40"/>
        <v>-391.55190853212002</v>
      </c>
      <c r="AN52">
        <f t="shared" si="41"/>
        <v>0</v>
      </c>
      <c r="AO52">
        <f t="shared" si="42"/>
        <v>0</v>
      </c>
      <c r="AP52">
        <f t="shared" si="43"/>
        <v>-1.7529662351149845E-18</v>
      </c>
      <c r="AQ52">
        <f t="shared" si="44"/>
        <v>-4.0270196760930705E-13</v>
      </c>
      <c r="AR52">
        <f t="shared" si="45"/>
        <v>-4.0270372057554214E-13</v>
      </c>
      <c r="AS52">
        <f t="shared" si="46"/>
        <v>-0.91779526452601468</v>
      </c>
      <c r="AT52">
        <f t="shared" si="47"/>
        <v>-0.59962623949033611</v>
      </c>
      <c r="AU52">
        <f t="shared" si="48"/>
        <v>-1.5174215040167538</v>
      </c>
      <c r="AW52">
        <v>49</v>
      </c>
      <c r="AX52">
        <f>IF(Z52&gt;0, (R52*SUMPRODUCT(K52:$K$98, X52:$X$98)-K52*$AZ$3)/Z52, 0)</f>
        <v>-2.1815291469514614E+20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0.84806285100000001</v>
      </c>
      <c r="Q53" s="5">
        <f t="shared" si="60"/>
        <v>50</v>
      </c>
      <c r="R53">
        <f t="shared" si="31"/>
        <v>2000000</v>
      </c>
      <c r="S53">
        <f t="shared" si="32"/>
        <v>-1.3722932262128651E+21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-1973.5479260686448</v>
      </c>
      <c r="AC53">
        <f t="shared" si="33"/>
        <v>-1762.0963625612901</v>
      </c>
      <c r="AE53">
        <f t="shared" si="34"/>
        <v>0</v>
      </c>
      <c r="AF53">
        <f t="shared" si="35"/>
        <v>0</v>
      </c>
      <c r="AG53">
        <f t="shared" si="36"/>
        <v>-6.4202618248877093E-17</v>
      </c>
      <c r="AH53">
        <f t="shared" si="37"/>
        <v>-1.534421562146702E-11</v>
      </c>
      <c r="AI53">
        <f t="shared" si="38"/>
        <v>-1.5344279824085268E-11</v>
      </c>
      <c r="AJ53">
        <f t="shared" si="39"/>
        <v>-211.45156350735465</v>
      </c>
      <c r="AK53">
        <f t="shared" si="61"/>
        <v>-138.14835482480515</v>
      </c>
      <c r="AL53">
        <f t="shared" si="40"/>
        <v>-349.59991833217515</v>
      </c>
      <c r="AN53">
        <f t="shared" si="41"/>
        <v>0</v>
      </c>
      <c r="AO53">
        <f t="shared" si="42"/>
        <v>0</v>
      </c>
      <c r="AP53">
        <f t="shared" si="43"/>
        <v>-2.2215270509418278E-19</v>
      </c>
      <c r="AQ53">
        <f t="shared" si="44"/>
        <v>-5.3093769394941067E-14</v>
      </c>
      <c r="AR53">
        <f t="shared" si="45"/>
        <v>-5.3093991547646159E-14</v>
      </c>
      <c r="AS53">
        <f t="shared" si="46"/>
        <v>-0.73166076572546646</v>
      </c>
      <c r="AT53">
        <f t="shared" si="47"/>
        <v>-0.47801836694063848</v>
      </c>
      <c r="AU53">
        <f t="shared" si="48"/>
        <v>-1.209679132666158</v>
      </c>
      <c r="AW53">
        <v>50</v>
      </c>
      <c r="AX53">
        <f>IF(Z53&gt;0, (R53*SUMPRODUCT(K53:$K$98, X53:$X$98)-K53*$AZ$3)/Z53, 0)</f>
        <v>-1.3722932262128651E+21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0.85299375700000002</v>
      </c>
      <c r="Q54" s="5">
        <f t="shared" si="60"/>
        <v>50</v>
      </c>
      <c r="R54">
        <f t="shared" si="31"/>
        <v>2000000</v>
      </c>
      <c r="S54">
        <f t="shared" si="32"/>
        <v>-8.9431093232636852E+21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-1762.0963625612901</v>
      </c>
      <c r="AC54">
        <f t="shared" si="33"/>
        <v>-1573.3003237154373</v>
      </c>
      <c r="AE54">
        <f t="shared" si="34"/>
        <v>0</v>
      </c>
      <c r="AF54">
        <f t="shared" si="35"/>
        <v>0</v>
      </c>
      <c r="AG54">
        <f t="shared" si="36"/>
        <v>-8.7961595170418838E-18</v>
      </c>
      <c r="AH54">
        <f t="shared" si="37"/>
        <v>-2.1905773019738575E-12</v>
      </c>
      <c r="AI54">
        <f t="shared" si="38"/>
        <v>-2.1905860981333745E-12</v>
      </c>
      <c r="AJ54">
        <f t="shared" si="39"/>
        <v>-188.79603884585276</v>
      </c>
      <c r="AK54">
        <f t="shared" si="61"/>
        <v>-123.34674537929033</v>
      </c>
      <c r="AL54">
        <f t="shared" si="40"/>
        <v>-312.14278422514531</v>
      </c>
      <c r="AN54">
        <f t="shared" si="41"/>
        <v>0</v>
      </c>
      <c r="AO54">
        <f t="shared" si="42"/>
        <v>0</v>
      </c>
      <c r="AP54">
        <f t="shared" si="43"/>
        <v>-2.7175274551107967E-20</v>
      </c>
      <c r="AQ54">
        <f t="shared" si="44"/>
        <v>-6.767673948071429E-15</v>
      </c>
      <c r="AR54">
        <f t="shared" si="45"/>
        <v>-6.7677011233459793E-15</v>
      </c>
      <c r="AS54">
        <f t="shared" si="46"/>
        <v>-0.58327548288063447</v>
      </c>
      <c r="AT54">
        <f t="shared" si="47"/>
        <v>-0.38107331548201406</v>
      </c>
      <c r="AU54">
        <f t="shared" si="48"/>
        <v>-0.96434879836265541</v>
      </c>
      <c r="AW54">
        <v>51</v>
      </c>
      <c r="AX54">
        <f>IF(Z54&gt;0, (R54*SUMPRODUCT(K54:$K$98, X54:$X$98)-K54*$AZ$3)/Z54, 0)</f>
        <v>-8.9431093232636852E+21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0.85794593600000002</v>
      </c>
      <c r="Q55" s="5">
        <f t="shared" si="60"/>
        <v>50</v>
      </c>
      <c r="R55">
        <f t="shared" si="31"/>
        <v>2000000</v>
      </c>
      <c r="S55">
        <f t="shared" si="32"/>
        <v>-6.0467045062909186E+22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-1573.3003237154373</v>
      </c>
      <c r="AC55">
        <f t="shared" si="33"/>
        <v>-1404.7324318887834</v>
      </c>
      <c r="AE55">
        <f t="shared" si="34"/>
        <v>0</v>
      </c>
      <c r="AF55">
        <f t="shared" si="35"/>
        <v>0</v>
      </c>
      <c r="AG55">
        <f t="shared" si="36"/>
        <v>-1.1615686118176576E-18</v>
      </c>
      <c r="AH55">
        <f t="shared" si="37"/>
        <v>-3.0186517240215229E-13</v>
      </c>
      <c r="AI55">
        <f t="shared" si="38"/>
        <v>-3.018663339707641E-13</v>
      </c>
      <c r="AJ55">
        <f t="shared" si="39"/>
        <v>-168.56789182665398</v>
      </c>
      <c r="AK55">
        <f t="shared" si="61"/>
        <v>-110.13102266008062</v>
      </c>
      <c r="AL55">
        <f t="shared" si="40"/>
        <v>-278.69891448673491</v>
      </c>
      <c r="AN55">
        <f t="shared" si="41"/>
        <v>0</v>
      </c>
      <c r="AO55">
        <f t="shared" si="42"/>
        <v>0</v>
      </c>
      <c r="AP55">
        <f t="shared" si="43"/>
        <v>-3.2041120042764113E-21</v>
      </c>
      <c r="AQ55">
        <f t="shared" si="44"/>
        <v>-8.3267558431454649E-16</v>
      </c>
      <c r="AR55">
        <f t="shared" si="45"/>
        <v>-8.3267878842655073E-16</v>
      </c>
      <c r="AS55">
        <f t="shared" si="46"/>
        <v>-0.46498364387805602</v>
      </c>
      <c r="AT55">
        <f t="shared" si="47"/>
        <v>-0.30378931400032999</v>
      </c>
      <c r="AU55">
        <f t="shared" si="48"/>
        <v>-0.76877295787838684</v>
      </c>
      <c r="AW55">
        <v>52</v>
      </c>
      <c r="AX55">
        <f>IF(Z55&gt;0, (R55*SUMPRODUCT(K55:$K$98, X55:$X$98)-K55*$AZ$3)/Z55, 0)</f>
        <v>-6.0467045062909186E+22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0.86292441799999997</v>
      </c>
      <c r="Q56" s="5">
        <f t="shared" si="60"/>
        <v>50</v>
      </c>
      <c r="R56">
        <f t="shared" si="31"/>
        <v>2000000</v>
      </c>
      <c r="S56">
        <f t="shared" si="32"/>
        <v>-4.2485292801478701E+23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-1404.7324318887834</v>
      </c>
      <c r="AC56">
        <f t="shared" si="33"/>
        <v>-1254.225385614985</v>
      </c>
      <c r="AE56">
        <f t="shared" si="34"/>
        <v>0</v>
      </c>
      <c r="AF56">
        <f t="shared" si="35"/>
        <v>0</v>
      </c>
      <c r="AG56">
        <f t="shared" si="36"/>
        <v>-1.4760700737966099E-19</v>
      </c>
      <c r="AH56">
        <f t="shared" si="37"/>
        <v>-4.0093836732792799E-14</v>
      </c>
      <c r="AI56">
        <f t="shared" si="38"/>
        <v>-4.009398433980018E-14</v>
      </c>
      <c r="AJ56">
        <f t="shared" si="39"/>
        <v>-150.50704627379832</v>
      </c>
      <c r="AK56">
        <f t="shared" si="61"/>
        <v>-98.331270232214848</v>
      </c>
      <c r="AL56">
        <f t="shared" si="40"/>
        <v>-248.8383165060132</v>
      </c>
      <c r="AN56">
        <f t="shared" si="41"/>
        <v>0</v>
      </c>
      <c r="AO56">
        <f t="shared" si="42"/>
        <v>0</v>
      </c>
      <c r="AP56">
        <f t="shared" si="43"/>
        <v>-3.6353964083626044E-22</v>
      </c>
      <c r="AQ56">
        <f t="shared" si="44"/>
        <v>-9.8746660232036988E-17</v>
      </c>
      <c r="AR56">
        <f t="shared" si="45"/>
        <v>-9.8747023771677819E-17</v>
      </c>
      <c r="AS56">
        <f t="shared" si="46"/>
        <v>-0.37068211406095058</v>
      </c>
      <c r="AT56">
        <f t="shared" si="47"/>
        <v>-0.24217898118648759</v>
      </c>
      <c r="AU56">
        <f t="shared" si="48"/>
        <v>-0.61286109524743826</v>
      </c>
      <c r="AW56">
        <v>53</v>
      </c>
      <c r="AX56">
        <f>IF(Z56&gt;0, (R56*SUMPRODUCT(K56:$K$98, X56:$X$98)-K56*$AZ$3)/Z56, 0)</f>
        <v>-4.2485292801478701E+23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0.86793829099999997</v>
      </c>
      <c r="Q57" s="5">
        <f t="shared" si="60"/>
        <v>50</v>
      </c>
      <c r="R57">
        <f t="shared" si="31"/>
        <v>2000000</v>
      </c>
      <c r="S57">
        <f t="shared" si="32"/>
        <v>-3.1077147333876343E+24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-1254.225385614985</v>
      </c>
      <c r="AC57">
        <f t="shared" si="33"/>
        <v>-1119.8440942990937</v>
      </c>
      <c r="AE57">
        <f t="shared" si="34"/>
        <v>0</v>
      </c>
      <c r="AF57">
        <f t="shared" si="35"/>
        <v>0</v>
      </c>
      <c r="AG57">
        <f t="shared" si="36"/>
        <v>-1.8017163581137039E-20</v>
      </c>
      <c r="AH57">
        <f t="shared" si="37"/>
        <v>-5.1245509489890943E-15</v>
      </c>
      <c r="AI57">
        <f t="shared" si="38"/>
        <v>-5.1245689661526754E-15</v>
      </c>
      <c r="AJ57">
        <f t="shared" si="39"/>
        <v>-134.3812913158913</v>
      </c>
      <c r="AK57">
        <f t="shared" si="61"/>
        <v>-87.79577699304896</v>
      </c>
      <c r="AL57">
        <f t="shared" si="40"/>
        <v>-222.17706830894025</v>
      </c>
      <c r="AN57">
        <f t="shared" si="41"/>
        <v>0</v>
      </c>
      <c r="AO57">
        <f t="shared" si="42"/>
        <v>0</v>
      </c>
      <c r="AP57">
        <f t="shared" si="43"/>
        <v>-3.9619883794392993E-23</v>
      </c>
      <c r="AQ57">
        <f t="shared" si="44"/>
        <v>-1.1268927663506346E-17</v>
      </c>
      <c r="AR57">
        <f t="shared" si="45"/>
        <v>-1.126896728339014E-17</v>
      </c>
      <c r="AS57">
        <f t="shared" si="46"/>
        <v>-0.2955055118470587</v>
      </c>
      <c r="AT57">
        <f t="shared" si="47"/>
        <v>-0.19306360107341161</v>
      </c>
      <c r="AU57">
        <f t="shared" si="48"/>
        <v>-0.48856911292047028</v>
      </c>
      <c r="AW57">
        <v>54</v>
      </c>
      <c r="AX57">
        <f>IF(Z57&gt;0, (R57*SUMPRODUCT(K57:$K$98, X57:$X$98)-K57*$AZ$3)/Z57, 0)</f>
        <v>-3.1077147333876343E+24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0.872959127</v>
      </c>
      <c r="Q58" s="5">
        <f t="shared" si="60"/>
        <v>50</v>
      </c>
      <c r="R58">
        <f t="shared" si="31"/>
        <v>2000000</v>
      </c>
      <c r="S58">
        <f t="shared" si="32"/>
        <v>-2.3707489755886653E+25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-1119.8440942990937</v>
      </c>
      <c r="AC58">
        <f t="shared" si="33"/>
        <v>-999.8607984813334</v>
      </c>
      <c r="AE58">
        <f t="shared" si="34"/>
        <v>0</v>
      </c>
      <c r="AF58">
        <f t="shared" si="35"/>
        <v>0</v>
      </c>
      <c r="AG58">
        <f t="shared" si="36"/>
        <v>-2.1087445545200847E-21</v>
      </c>
      <c r="AH58">
        <f t="shared" si="37"/>
        <v>-6.2912989563222335E-16</v>
      </c>
      <c r="AI58">
        <f t="shared" si="38"/>
        <v>-6.2913200437677786E-16</v>
      </c>
      <c r="AJ58">
        <f t="shared" si="39"/>
        <v>-119.98329581776034</v>
      </c>
      <c r="AK58">
        <f t="shared" si="61"/>
        <v>-78.389086600936565</v>
      </c>
      <c r="AL58">
        <f t="shared" si="40"/>
        <v>-198.3723824186969</v>
      </c>
      <c r="AN58">
        <f t="shared" si="41"/>
        <v>0</v>
      </c>
      <c r="AO58">
        <f t="shared" si="42"/>
        <v>0</v>
      </c>
      <c r="AP58">
        <f t="shared" si="43"/>
        <v>-4.1403087387984878E-24</v>
      </c>
      <c r="AQ58">
        <f t="shared" si="44"/>
        <v>-1.2352335417498124E-18</v>
      </c>
      <c r="AR58">
        <f t="shared" si="45"/>
        <v>-1.2352376820585513E-18</v>
      </c>
      <c r="AS58">
        <f t="shared" si="46"/>
        <v>-0.23557518482705614</v>
      </c>
      <c r="AT58">
        <f t="shared" si="47"/>
        <v>-0.15390912075367633</v>
      </c>
      <c r="AU58">
        <f t="shared" si="48"/>
        <v>-0.38948430558073244</v>
      </c>
      <c r="AW58">
        <v>55</v>
      </c>
      <c r="AX58">
        <f>IF(Z58&gt;0, (R58*SUMPRODUCT(K58:$K$98, X58:$X$98)-K58*$AZ$3)/Z58, 0)</f>
        <v>-2.3707489755886653E+25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0.877957722</v>
      </c>
      <c r="Q59" s="5">
        <f t="shared" si="60"/>
        <v>50</v>
      </c>
      <c r="R59">
        <f t="shared" si="31"/>
        <v>2000000</v>
      </c>
      <c r="S59">
        <f t="shared" si="32"/>
        <v>-1.8892334166711544E+26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-999.8607984813334</v>
      </c>
      <c r="AC59">
        <f t="shared" si="33"/>
        <v>-892.73285578690479</v>
      </c>
      <c r="AE59">
        <f t="shared" si="34"/>
        <v>0</v>
      </c>
      <c r="AF59">
        <f t="shared" si="35"/>
        <v>0</v>
      </c>
      <c r="AG59">
        <f t="shared" si="36"/>
        <v>-2.3626854360852557E-22</v>
      </c>
      <c r="AH59">
        <f t="shared" si="37"/>
        <v>-7.4055542614654329E-17</v>
      </c>
      <c r="AI59">
        <f t="shared" si="38"/>
        <v>-7.4055778883197941E-17</v>
      </c>
      <c r="AJ59">
        <f t="shared" si="39"/>
        <v>-107.12794269442861</v>
      </c>
      <c r="AK59">
        <f t="shared" si="61"/>
        <v>-69.990255893693345</v>
      </c>
      <c r="AL59">
        <f t="shared" si="40"/>
        <v>-177.11819858812197</v>
      </c>
      <c r="AN59">
        <f t="shared" si="41"/>
        <v>0</v>
      </c>
      <c r="AO59">
        <f t="shared" si="42"/>
        <v>0</v>
      </c>
      <c r="AP59">
        <f t="shared" si="43"/>
        <v>-4.1418716314133001E-25</v>
      </c>
      <c r="AQ59">
        <f t="shared" si="44"/>
        <v>-1.2982200102472189E-19</v>
      </c>
      <c r="AR59">
        <f t="shared" si="45"/>
        <v>-1.2982241521188502E-19</v>
      </c>
      <c r="AS59">
        <f t="shared" si="46"/>
        <v>-0.18779909504707873</v>
      </c>
      <c r="AT59">
        <f t="shared" si="47"/>
        <v>-0.12269540876409141</v>
      </c>
      <c r="AU59">
        <f t="shared" si="48"/>
        <v>-0.31049450381117016</v>
      </c>
      <c r="AW59">
        <v>56</v>
      </c>
      <c r="AX59">
        <f>IF(Z59&gt;0, (R59*SUMPRODUCT(K59:$K$98, X59:$X$98)-K59*$AZ$3)/Z59, 0)</f>
        <v>-1.8892334166711544E+26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0.88376105100000002</v>
      </c>
      <c r="Q60" s="5">
        <f t="shared" si="60"/>
        <v>50</v>
      </c>
      <c r="R60">
        <f t="shared" si="31"/>
        <v>2000000</v>
      </c>
      <c r="S60">
        <f t="shared" si="32"/>
        <v>-1.5877562480397331E+27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-892.73285578690479</v>
      </c>
      <c r="AC60">
        <f t="shared" si="33"/>
        <v>-797.08290695259359</v>
      </c>
      <c r="AE60">
        <f t="shared" si="34"/>
        <v>0</v>
      </c>
      <c r="AF60">
        <f t="shared" si="35"/>
        <v>0</v>
      </c>
      <c r="AG60">
        <f t="shared" si="36"/>
        <v>-2.5100921754730416E-23</v>
      </c>
      <c r="AH60">
        <f t="shared" si="37"/>
        <v>-8.3521974567083965E-18</v>
      </c>
      <c r="AI60">
        <f t="shared" si="38"/>
        <v>-8.3522225576301517E-18</v>
      </c>
      <c r="AJ60">
        <f t="shared" si="39"/>
        <v>-95.649948834311203</v>
      </c>
      <c r="AK60">
        <f t="shared" si="61"/>
        <v>-62.491299905083345</v>
      </c>
      <c r="AL60">
        <f t="shared" si="40"/>
        <v>-158.14124873939454</v>
      </c>
      <c r="AN60">
        <f t="shared" si="41"/>
        <v>0</v>
      </c>
      <c r="AO60">
        <f t="shared" si="42"/>
        <v>0</v>
      </c>
      <c r="AP60">
        <f t="shared" si="43"/>
        <v>-3.9288222233416451E-26</v>
      </c>
      <c r="AQ60">
        <f t="shared" si="44"/>
        <v>-1.3072945807446083E-20</v>
      </c>
      <c r="AR60">
        <f t="shared" si="45"/>
        <v>-1.3072985095668317E-20</v>
      </c>
      <c r="AS60">
        <f t="shared" si="46"/>
        <v>-0.14971228878115322</v>
      </c>
      <c r="AT60">
        <f t="shared" si="47"/>
        <v>-9.7812028670353476E-2</v>
      </c>
      <c r="AU60">
        <f t="shared" si="48"/>
        <v>-0.24752431745150669</v>
      </c>
      <c r="AW60">
        <v>57</v>
      </c>
      <c r="AX60">
        <f>IF(Z60&gt;0, (R60*SUMPRODUCT(K60:$K$98, X60:$X$98)-K60*$AZ$3)/Z60, 0)</f>
        <v>-1.5877562480397331E+27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0.88953285599999998</v>
      </c>
      <c r="Q61" s="5">
        <f t="shared" si="60"/>
        <v>50</v>
      </c>
      <c r="R61">
        <f t="shared" si="31"/>
        <v>2000000</v>
      </c>
      <c r="S61">
        <f t="shared" si="32"/>
        <v>-1.4110478816620204E+28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-797.08290695259359</v>
      </c>
      <c r="AC61">
        <f t="shared" si="33"/>
        <v>-711.68116692195849</v>
      </c>
      <c r="AE61">
        <f t="shared" si="34"/>
        <v>0</v>
      </c>
      <c r="AF61">
        <f t="shared" si="35"/>
        <v>0</v>
      </c>
      <c r="AG61">
        <f t="shared" si="36"/>
        <v>-2.5218179204652358E-24</v>
      </c>
      <c r="AH61">
        <f t="shared" si="37"/>
        <v>-8.9312378466871505E-19</v>
      </c>
      <c r="AI61">
        <f t="shared" si="38"/>
        <v>-8.9312630648663547E-19</v>
      </c>
      <c r="AJ61">
        <f t="shared" si="39"/>
        <v>-85.401740030635096</v>
      </c>
      <c r="AK61">
        <f t="shared" si="61"/>
        <v>-55.795803486681557</v>
      </c>
      <c r="AL61">
        <f t="shared" si="40"/>
        <v>-141.19754351731666</v>
      </c>
      <c r="AN61">
        <f t="shared" si="41"/>
        <v>0</v>
      </c>
      <c r="AO61">
        <f t="shared" si="42"/>
        <v>0</v>
      </c>
      <c r="AP61">
        <f t="shared" si="43"/>
        <v>-3.5242638219898707E-27</v>
      </c>
      <c r="AQ61">
        <f t="shared" si="44"/>
        <v>-1.2481487332304867E-21</v>
      </c>
      <c r="AR61">
        <f t="shared" si="45"/>
        <v>-1.2481522574943086E-21</v>
      </c>
      <c r="AS61">
        <f t="shared" si="46"/>
        <v>-0.11934972001048579</v>
      </c>
      <c r="AT61">
        <f t="shared" si="47"/>
        <v>-7.7975150406850657E-2</v>
      </c>
      <c r="AU61">
        <f t="shared" si="48"/>
        <v>-0.19732487041733646</v>
      </c>
      <c r="AW61">
        <v>58</v>
      </c>
      <c r="AX61">
        <f>IF(Z61&gt;0, (R61*SUMPRODUCT(K61:$K$98, X61:$X$98)-K61*$AZ$3)/Z61, 0)</f>
        <v>-1.4110478816620204E+28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0.89526598199999996</v>
      </c>
      <c r="Q62" s="5">
        <f t="shared" si="60"/>
        <v>50</v>
      </c>
      <c r="R62">
        <f t="shared" si="31"/>
        <v>2000000</v>
      </c>
      <c r="S62">
        <f t="shared" si="32"/>
        <v>-1.3298962787109648E+29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-711.68116692195849</v>
      </c>
      <c r="AC62">
        <f t="shared" si="33"/>
        <v>-635.42961332317725</v>
      </c>
      <c r="AE62">
        <f t="shared" si="34"/>
        <v>0</v>
      </c>
      <c r="AF62">
        <f t="shared" si="35"/>
        <v>0</v>
      </c>
      <c r="AG62">
        <f t="shared" si="36"/>
        <v>-2.3890194427007618E-25</v>
      </c>
      <c r="AH62">
        <f t="shared" si="37"/>
        <v>-9.0307911879620283E-20</v>
      </c>
      <c r="AI62">
        <f t="shared" si="38"/>
        <v>-9.0308150781564557E-20</v>
      </c>
      <c r="AJ62">
        <f t="shared" si="39"/>
        <v>-76.251553598781243</v>
      </c>
      <c r="AK62">
        <f t="shared" si="61"/>
        <v>-49.817681684537099</v>
      </c>
      <c r="AL62">
        <f t="shared" si="40"/>
        <v>-126.06923528331833</v>
      </c>
      <c r="AN62">
        <f t="shared" si="41"/>
        <v>0</v>
      </c>
      <c r="AO62">
        <f t="shared" si="42"/>
        <v>0</v>
      </c>
      <c r="AP62">
        <f t="shared" si="43"/>
        <v>-2.9809613602601534E-28</v>
      </c>
      <c r="AQ62">
        <f t="shared" si="44"/>
        <v>-1.1268405397931552E-22</v>
      </c>
      <c r="AR62">
        <f t="shared" si="45"/>
        <v>-1.1268435207545157E-22</v>
      </c>
      <c r="AS62">
        <f t="shared" si="46"/>
        <v>-9.5144866079787657E-2</v>
      </c>
      <c r="AT62">
        <f t="shared" si="47"/>
        <v>-6.2161312505461294E-2</v>
      </c>
      <c r="AU62">
        <f t="shared" si="48"/>
        <v>-0.15730617858524895</v>
      </c>
      <c r="AW62">
        <v>59</v>
      </c>
      <c r="AX62">
        <f>IF(Z62&gt;0, (R62*SUMPRODUCT(K62:$K$98, X62:$X$98)-K62*$AZ$3)/Z62, 0)</f>
        <v>-1.3298962787109648E+29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0.900953271</v>
      </c>
      <c r="Q63" s="5">
        <f t="shared" si="60"/>
        <v>50</v>
      </c>
      <c r="R63">
        <f t="shared" si="31"/>
        <v>2000000</v>
      </c>
      <c r="S63">
        <f t="shared" si="32"/>
        <v>-1.3334654793509812E+30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-635.42961332317725</v>
      </c>
      <c r="AC63">
        <f t="shared" si="33"/>
        <v>-567.34786903855104</v>
      </c>
      <c r="AE63">
        <f t="shared" si="34"/>
        <v>0</v>
      </c>
      <c r="AF63">
        <f t="shared" si="35"/>
        <v>0</v>
      </c>
      <c r="AG63">
        <f t="shared" si="36"/>
        <v>-2.1273436688990564E-26</v>
      </c>
      <c r="AH63">
        <f t="shared" si="37"/>
        <v>-8.609579525535395E-21</v>
      </c>
      <c r="AI63">
        <f t="shared" si="38"/>
        <v>-8.6096007989720843E-21</v>
      </c>
      <c r="AJ63">
        <f t="shared" si="39"/>
        <v>-68.081744284626211</v>
      </c>
      <c r="AK63">
        <f t="shared" si="61"/>
        <v>-44.480072932622413</v>
      </c>
      <c r="AL63">
        <f t="shared" si="40"/>
        <v>-112.56181721724863</v>
      </c>
      <c r="AN63">
        <f t="shared" si="41"/>
        <v>0</v>
      </c>
      <c r="AO63">
        <f t="shared" si="42"/>
        <v>0</v>
      </c>
      <c r="AP63">
        <f t="shared" si="43"/>
        <v>-2.370043378629974E-29</v>
      </c>
      <c r="AQ63">
        <f t="shared" si="44"/>
        <v>-9.5918103151821242E-24</v>
      </c>
      <c r="AR63">
        <f t="shared" si="45"/>
        <v>-9.5918340156159109E-24</v>
      </c>
      <c r="AS63">
        <f t="shared" si="46"/>
        <v>-7.5848904719218582E-2</v>
      </c>
      <c r="AT63">
        <f t="shared" si="47"/>
        <v>-4.9554617749889431E-2</v>
      </c>
      <c r="AU63">
        <f t="shared" si="48"/>
        <v>-0.12540352246910802</v>
      </c>
      <c r="AW63">
        <v>60</v>
      </c>
      <c r="AX63">
        <f>IF(Z63&gt;0, (R63*SUMPRODUCT(K63:$K$98, X63:$X$98)-K63*$AZ$3)/Z63, 0)</f>
        <v>-1.3334654793509812E+30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0.90658776299999999</v>
      </c>
      <c r="Q64" s="5">
        <f t="shared" si="60"/>
        <v>50</v>
      </c>
      <c r="R64">
        <f t="shared" si="31"/>
        <v>2000000</v>
      </c>
      <c r="S64">
        <f t="shared" si="32"/>
        <v>-1.4273615248946599E+31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-567.34786903855104</v>
      </c>
      <c r="AC64">
        <f t="shared" si="33"/>
        <v>-506.56059735584915</v>
      </c>
      <c r="AE64">
        <f t="shared" si="34"/>
        <v>0</v>
      </c>
      <c r="AF64">
        <f t="shared" si="35"/>
        <v>0</v>
      </c>
      <c r="AG64">
        <f t="shared" si="36"/>
        <v>-1.7744649429065758E-27</v>
      </c>
      <c r="AH64">
        <f t="shared" si="37"/>
        <v>-7.7144949516776328E-22</v>
      </c>
      <c r="AI64">
        <f t="shared" si="38"/>
        <v>-7.7145126963270617E-22</v>
      </c>
      <c r="AJ64">
        <f t="shared" si="39"/>
        <v>-60.787271682701885</v>
      </c>
      <c r="AK64">
        <f t="shared" si="61"/>
        <v>-39.714350832698578</v>
      </c>
      <c r="AL64">
        <f t="shared" si="40"/>
        <v>-100.50162251540047</v>
      </c>
      <c r="AN64">
        <f t="shared" si="41"/>
        <v>0</v>
      </c>
      <c r="AO64">
        <f t="shared" si="42"/>
        <v>0</v>
      </c>
      <c r="AP64">
        <f t="shared" si="43"/>
        <v>-1.7650948214157507E-30</v>
      </c>
      <c r="AQ64">
        <f t="shared" si="44"/>
        <v>-7.6737583030182504E-25</v>
      </c>
      <c r="AR64">
        <f t="shared" si="45"/>
        <v>-7.6737759539664641E-25</v>
      </c>
      <c r="AS64">
        <f t="shared" si="46"/>
        <v>-6.0466282461111666E-2</v>
      </c>
      <c r="AT64">
        <f t="shared" si="47"/>
        <v>-3.950463787459297E-2</v>
      </c>
      <c r="AU64">
        <f t="shared" si="48"/>
        <v>-9.9970920335704649E-2</v>
      </c>
      <c r="AW64">
        <v>61</v>
      </c>
      <c r="AX64">
        <f>IF(Z64&gt;0, (R64*SUMPRODUCT(K64:$K$98, X64:$X$98)-K64*$AZ$3)/Z64, 0)</f>
        <v>-1.4273615248946599E+31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0.91219363099999995</v>
      </c>
      <c r="Q65" s="5">
        <f t="shared" si="60"/>
        <v>50</v>
      </c>
      <c r="R65">
        <f t="shared" si="31"/>
        <v>2000000</v>
      </c>
      <c r="S65">
        <f t="shared" si="32"/>
        <v>-1.6379506579232074E+32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-506.56059735584915</v>
      </c>
      <c r="AC65">
        <f t="shared" si="33"/>
        <v>-452.28624763915093</v>
      </c>
      <c r="AE65">
        <f t="shared" si="34"/>
        <v>0</v>
      </c>
      <c r="AF65">
        <f t="shared" si="35"/>
        <v>0</v>
      </c>
      <c r="AG65">
        <f t="shared" si="36"/>
        <v>-1.3806467412535318E-28</v>
      </c>
      <c r="AH65">
        <f t="shared" si="37"/>
        <v>-6.4746224774086281E-23</v>
      </c>
      <c r="AI65">
        <f t="shared" si="38"/>
        <v>-6.4746362838760408E-23</v>
      </c>
      <c r="AJ65">
        <f t="shared" si="39"/>
        <v>-54.274349716698225</v>
      </c>
      <c r="AK65">
        <f t="shared" si="61"/>
        <v>-35.459241814909447</v>
      </c>
      <c r="AL65">
        <f t="shared" si="40"/>
        <v>-89.733591531607672</v>
      </c>
      <c r="AN65">
        <f t="shared" si="41"/>
        <v>0</v>
      </c>
      <c r="AO65">
        <f t="shared" si="42"/>
        <v>0</v>
      </c>
      <c r="AP65">
        <f t="shared" si="43"/>
        <v>-1.2262108838844926E-31</v>
      </c>
      <c r="AQ65">
        <f t="shared" si="44"/>
        <v>-5.7503866221661783E-26</v>
      </c>
      <c r="AR65">
        <f t="shared" si="45"/>
        <v>-5.7503988842750172E-26</v>
      </c>
      <c r="AS65">
        <f t="shared" si="46"/>
        <v>-4.8203350176268964E-2</v>
      </c>
      <c r="AT65">
        <f t="shared" si="47"/>
        <v>-3.1492855448495671E-2</v>
      </c>
      <c r="AU65">
        <f t="shared" si="48"/>
        <v>-7.9696205624764635E-2</v>
      </c>
      <c r="AW65">
        <v>62</v>
      </c>
      <c r="AX65">
        <f>IF(Z65&gt;0, (R65*SUMPRODUCT(K65:$K$98, X65:$X$98)-K65*$AZ$3)/Z65, 0)</f>
        <v>-1.6379506579232074E+32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0.91779930600000004</v>
      </c>
      <c r="Q66" s="5">
        <f t="shared" si="60"/>
        <v>50</v>
      </c>
      <c r="R66">
        <f t="shared" si="31"/>
        <v>2000000</v>
      </c>
      <c r="S66">
        <f t="shared" si="32"/>
        <v>-2.0255427802041524E+33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-452.28624763915093</v>
      </c>
      <c r="AC66">
        <f t="shared" si="33"/>
        <v>-403.82700682067053</v>
      </c>
      <c r="AE66">
        <f t="shared" si="34"/>
        <v>0</v>
      </c>
      <c r="AF66">
        <f t="shared" si="35"/>
        <v>0</v>
      </c>
      <c r="AG66">
        <f t="shared" si="36"/>
        <v>-9.9683652887343412E-30</v>
      </c>
      <c r="AH66">
        <f t="shared" si="37"/>
        <v>-5.0686264838146128E-24</v>
      </c>
      <c r="AI66">
        <f t="shared" si="38"/>
        <v>-5.0686364521799015E-24</v>
      </c>
      <c r="AJ66">
        <f t="shared" si="39"/>
        <v>-48.459240818480396</v>
      </c>
      <c r="AK66">
        <f t="shared" si="61"/>
        <v>-31.660037334740569</v>
      </c>
      <c r="AL66">
        <f t="shared" si="40"/>
        <v>-80.119278153220961</v>
      </c>
      <c r="AN66">
        <f t="shared" si="41"/>
        <v>0</v>
      </c>
      <c r="AO66">
        <f t="shared" si="42"/>
        <v>0</v>
      </c>
      <c r="AP66">
        <f t="shared" si="43"/>
        <v>-7.9047568577512301E-33</v>
      </c>
      <c r="AQ66">
        <f t="shared" si="44"/>
        <v>-4.0193410651386932E-27</v>
      </c>
      <c r="AR66">
        <f t="shared" si="45"/>
        <v>-4.019348969895551E-27</v>
      </c>
      <c r="AS66">
        <f t="shared" si="46"/>
        <v>-3.8427415637969385E-2</v>
      </c>
      <c r="AT66">
        <f t="shared" si="47"/>
        <v>-2.5105911550140036E-2</v>
      </c>
      <c r="AU66">
        <f t="shared" si="48"/>
        <v>-6.3533327188109417E-2</v>
      </c>
      <c r="AW66">
        <v>63</v>
      </c>
      <c r="AX66">
        <f>IF(Z66&gt;0, (R66*SUMPRODUCT(K66:$K$98, X66:$X$98)-K66*$AZ$3)/Z66, 0)</f>
        <v>-2.0255427802041524E+33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0.92340517499999997</v>
      </c>
      <c r="Q67" s="5">
        <f t="shared" si="60"/>
        <v>50</v>
      </c>
      <c r="R67">
        <f t="shared" si="31"/>
        <v>2000000</v>
      </c>
      <c r="S67">
        <f t="shared" si="32"/>
        <v>-2.7157070229826298E+34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-403.82700682067053</v>
      </c>
      <c r="AC67">
        <f t="shared" si="33"/>
        <v>-360.55982751845579</v>
      </c>
      <c r="AE67">
        <f t="shared" si="34"/>
        <v>0</v>
      </c>
      <c r="AF67">
        <f t="shared" si="35"/>
        <v>0</v>
      </c>
      <c r="AG67">
        <f t="shared" si="36"/>
        <v>-6.6384154193933827E-31</v>
      </c>
      <c r="AH67">
        <f t="shared" si="37"/>
        <v>-3.6819360375630639E-25</v>
      </c>
      <c r="AI67">
        <f t="shared" ref="AI67:AI69" si="62">SUM(AE67:AH67)</f>
        <v>-3.6819426759784834E-25</v>
      </c>
      <c r="AJ67">
        <f t="shared" si="39"/>
        <v>-43.267179302214743</v>
      </c>
      <c r="AK67">
        <f t="shared" si="61"/>
        <v>-28.26789047744694</v>
      </c>
      <c r="AL67">
        <f t="shared" ref="AL67:AL69" si="63">SUM(AI67:AK67)</f>
        <v>-71.535069779661683</v>
      </c>
      <c r="AN67">
        <f t="shared" si="41"/>
        <v>0</v>
      </c>
      <c r="AO67">
        <f t="shared" si="42"/>
        <v>0</v>
      </c>
      <c r="AP67">
        <f t="shared" si="43"/>
        <v>-4.7001419607990477E-34</v>
      </c>
      <c r="AQ67">
        <f t="shared" si="44"/>
        <v>-2.6068904962729373E-28</v>
      </c>
      <c r="AR67">
        <f t="shared" si="45"/>
        <v>-2.6068951964148983E-28</v>
      </c>
      <c r="AS67">
        <f t="shared" si="46"/>
        <v>-3.0634100476697606E-2</v>
      </c>
      <c r="AT67">
        <f t="shared" si="47"/>
        <v>-2.0014278978109087E-2</v>
      </c>
      <c r="AU67">
        <f t="shared" si="48"/>
        <v>-5.0648379454806693E-2</v>
      </c>
      <c r="AW67">
        <v>64</v>
      </c>
      <c r="AX67">
        <f>IF(Z67&gt;0, (R67*SUMPRODUCT(K67:$K$98, X67:$X$98)-K67*$AZ$3)/Z67, 0)</f>
        <v>-2.7157070229826298E+34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0.92901104300000004</v>
      </c>
      <c r="Q68" s="5">
        <f t="shared" si="60"/>
        <v>50</v>
      </c>
      <c r="R68">
        <f t="shared" si="31"/>
        <v>2000000</v>
      </c>
      <c r="S68">
        <f t="shared" si="32"/>
        <v>-3.9757007377210136E+35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-360.55982751845579</v>
      </c>
      <c r="AC68">
        <f t="shared" si="33"/>
        <v>-321.9284174271927</v>
      </c>
      <c r="AE68">
        <f t="shared" si="34"/>
        <v>0</v>
      </c>
      <c r="AF68">
        <f t="shared" si="35"/>
        <v>0</v>
      </c>
      <c r="AG68">
        <f t="shared" si="36"/>
        <v>-4.0487003256151944E-32</v>
      </c>
      <c r="AH68">
        <f t="shared" si="37"/>
        <v>-2.4668644930551719E-26</v>
      </c>
      <c r="AI68">
        <f t="shared" si="62"/>
        <v>-2.4668685417554976E-26</v>
      </c>
      <c r="AJ68">
        <f t="shared" si="39"/>
        <v>-38.631410091263092</v>
      </c>
      <c r="AK68">
        <f t="shared" si="61"/>
        <v>-25.239187926291908</v>
      </c>
      <c r="AL68">
        <f t="shared" si="63"/>
        <v>-63.870598017554997</v>
      </c>
      <c r="AN68">
        <f t="shared" si="41"/>
        <v>0</v>
      </c>
      <c r="AO68">
        <f t="shared" si="42"/>
        <v>0</v>
      </c>
      <c r="AP68">
        <f t="shared" si="43"/>
        <v>-2.5594353209023967E-35</v>
      </c>
      <c r="AQ68">
        <f t="shared" si="44"/>
        <v>-1.5594584947321388E-29</v>
      </c>
      <c r="AR68">
        <f t="shared" si="45"/>
        <v>-1.55946105416746E-29</v>
      </c>
      <c r="AS68">
        <f t="shared" si="46"/>
        <v>-2.4421317344306082E-2</v>
      </c>
      <c r="AT68">
        <f t="shared" si="47"/>
        <v>-1.5955260664946656E-2</v>
      </c>
      <c r="AU68">
        <f t="shared" si="48"/>
        <v>-4.0376578009252734E-2</v>
      </c>
      <c r="AW68">
        <v>65</v>
      </c>
      <c r="AX68">
        <f>IF(Z68&gt;0, (R68*SUMPRODUCT(K68:$K$98, X68:$X$98)-K68*$AZ$3)/Z68, 0)</f>
        <v>-3.9757007377210136E+35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-321.9284174271927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-1.6194801302460778E-27</v>
      </c>
      <c r="AI69">
        <f t="shared" si="62"/>
        <v>-1.6194801302460778E-27</v>
      </c>
      <c r="AJ69">
        <f t="shared" si="39"/>
        <v>-321.9284174271927</v>
      </c>
      <c r="AK69">
        <f t="shared" si="61"/>
        <v>-22.53498921990349</v>
      </c>
      <c r="AL69">
        <f t="shared" si="63"/>
        <v>-344.46340664709618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-9.1408404317942739E-31</v>
      </c>
      <c r="AR69">
        <f t="shared" si="45"/>
        <v>-9.1408404317942739E-31</v>
      </c>
      <c r="AS69">
        <f t="shared" si="46"/>
        <v>-0.1817062302403728</v>
      </c>
      <c r="AT69">
        <f t="shared" si="47"/>
        <v>-1.2719436116826096E-2</v>
      </c>
      <c r="AU69">
        <f t="shared" si="48"/>
        <v>-0.19442566635719888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779005.36613297416</v>
      </c>
      <c r="AO71" s="6">
        <f t="shared" si="70"/>
        <v>-77900.536613297416</v>
      </c>
      <c r="AP71" s="6">
        <f t="shared" si="70"/>
        <v>-2747.7236283282132</v>
      </c>
      <c r="AQ71" s="6">
        <f t="shared" si="70"/>
        <v>-509249.70747169107</v>
      </c>
      <c r="AR71" s="6">
        <f t="shared" si="70"/>
        <v>189107.3984196574</v>
      </c>
      <c r="AS71" s="6">
        <f t="shared" si="70"/>
        <v>-36174.974731406604</v>
      </c>
      <c r="AT71" s="6">
        <f t="shared" si="70"/>
        <v>21102.068593320539</v>
      </c>
      <c r="AU71" s="6">
        <f t="shared" si="70"/>
        <v>174034.4922815715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I3" sqref="I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178.13198011957789</v>
      </c>
      <c r="E2">
        <v>0.3</v>
      </c>
      <c r="F2">
        <f>'T.26.04.A (2)'!$C$11</f>
        <v>-1944.3287035978299</v>
      </c>
      <c r="G2">
        <v>3</v>
      </c>
      <c r="H2">
        <v>2024</v>
      </c>
      <c r="I2" t="b">
        <v>1</v>
      </c>
      <c r="J2">
        <v>2</v>
      </c>
      <c r="K2">
        <v>1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281.67709399378009</v>
      </c>
      <c r="E3">
        <f>$E$2</f>
        <v>0.3</v>
      </c>
      <c r="F3">
        <f>'T.35.04.A (2)'!$C$11</f>
        <v>-1362.8843206677111</v>
      </c>
      <c r="G3">
        <f>$G$2</f>
        <v>3</v>
      </c>
      <c r="H3">
        <f>$H$2</f>
        <v>2024</v>
      </c>
      <c r="I3" t="b">
        <f>$I$2</f>
        <v>1</v>
      </c>
      <c r="J3">
        <f>$J$2</f>
        <v>2</v>
      </c>
      <c r="K3">
        <v>1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917.98024552833613</v>
      </c>
      <c r="E4">
        <f t="shared" ref="E4:E49" si="0">$E$2</f>
        <v>0.3</v>
      </c>
      <c r="F4">
        <f>'T.45.04.A (2)'!$C$11</f>
        <v>243.59676297061623</v>
      </c>
      <c r="G4">
        <f t="shared" ref="G4:G49" si="1">$G$2</f>
        <v>3</v>
      </c>
      <c r="H4">
        <f t="shared" ref="H4:H49" si="2">$H$2</f>
        <v>2024</v>
      </c>
      <c r="I4" t="b">
        <f t="shared" ref="I4:I49" si="3">$I$2</f>
        <v>1</v>
      </c>
      <c r="J4">
        <f t="shared" ref="J4:J49" si="4">$J$2</f>
        <v>2</v>
      </c>
      <c r="K4">
        <v>1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2936.7098580520424</v>
      </c>
      <c r="E5">
        <f t="shared" si="0"/>
        <v>0.3</v>
      </c>
      <c r="F5">
        <f>'T.55.04.A (2)'!$C$11</f>
        <v>3835.6958088276238</v>
      </c>
      <c r="G5">
        <f t="shared" si="1"/>
        <v>3</v>
      </c>
      <c r="H5">
        <f t="shared" si="2"/>
        <v>2024</v>
      </c>
      <c r="I5" t="b">
        <f t="shared" si="3"/>
        <v>1</v>
      </c>
      <c r="J5">
        <f t="shared" si="4"/>
        <v>2</v>
      </c>
      <c r="K5">
        <v>1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258.72384000676271</v>
      </c>
      <c r="E6">
        <f t="shared" si="0"/>
        <v>0.3</v>
      </c>
      <c r="F6">
        <f>'T.26.04.B (2)'!$C$11</f>
        <v>-1430.9726482901044</v>
      </c>
      <c r="G6">
        <f t="shared" si="1"/>
        <v>3</v>
      </c>
      <c r="H6">
        <f t="shared" si="2"/>
        <v>2024</v>
      </c>
      <c r="I6" t="b">
        <f t="shared" si="3"/>
        <v>1</v>
      </c>
      <c r="J6">
        <f t="shared" si="4"/>
        <v>2</v>
      </c>
      <c r="K6">
        <v>1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484.43775108104364</v>
      </c>
      <c r="E7">
        <f t="shared" si="0"/>
        <v>0.3</v>
      </c>
      <c r="F7">
        <f>'T.35.04.B (2)'!$C$11</f>
        <v>-809.97519816405077</v>
      </c>
      <c r="G7">
        <f t="shared" si="1"/>
        <v>3</v>
      </c>
      <c r="H7">
        <f t="shared" si="2"/>
        <v>2024</v>
      </c>
      <c r="I7" t="b">
        <f t="shared" si="3"/>
        <v>1</v>
      </c>
      <c r="J7">
        <f t="shared" si="4"/>
        <v>2</v>
      </c>
      <c r="K7">
        <v>1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1735.5736095388017</v>
      </c>
      <c r="E8">
        <f t="shared" si="0"/>
        <v>0.3</v>
      </c>
      <c r="F8">
        <f>'T.45.04.B (2)'!$C$11</f>
        <v>2377.9752425492829</v>
      </c>
      <c r="G8">
        <f t="shared" si="1"/>
        <v>3</v>
      </c>
      <c r="H8">
        <f t="shared" si="2"/>
        <v>2024</v>
      </c>
      <c r="I8" t="b">
        <f t="shared" si="3"/>
        <v>1</v>
      </c>
      <c r="J8">
        <f t="shared" si="4"/>
        <v>2</v>
      </c>
      <c r="K8">
        <v>1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5758.0773132965869</v>
      </c>
      <c r="E9">
        <f t="shared" si="0"/>
        <v>0.3</v>
      </c>
      <c r="F9">
        <f>'T.55.04.B (2)'!$C$11</f>
        <v>9580.5711622607414</v>
      </c>
      <c r="G9">
        <f t="shared" si="1"/>
        <v>3</v>
      </c>
      <c r="H9">
        <f t="shared" si="2"/>
        <v>2024</v>
      </c>
      <c r="I9" t="b">
        <f t="shared" si="3"/>
        <v>1</v>
      </c>
      <c r="J9">
        <f t="shared" si="4"/>
        <v>2</v>
      </c>
      <c r="K9">
        <v>1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500.26720681143075</v>
      </c>
      <c r="E10">
        <f t="shared" si="0"/>
        <v>0.3</v>
      </c>
      <c r="F10">
        <f>'T.26.04.C (2)'!$C$11</f>
        <v>-751.71095520569509</v>
      </c>
      <c r="G10">
        <f t="shared" si="1"/>
        <v>3</v>
      </c>
      <c r="H10">
        <f t="shared" si="2"/>
        <v>2024</v>
      </c>
      <c r="I10" t="b">
        <f t="shared" si="3"/>
        <v>1</v>
      </c>
      <c r="J10">
        <f t="shared" si="4"/>
        <v>2</v>
      </c>
      <c r="K10">
        <v>1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1063.8905275516743</v>
      </c>
      <c r="E11">
        <f t="shared" si="0"/>
        <v>0.3</v>
      </c>
      <c r="F11">
        <f>'T.35.04.C (2)'!$C$11</f>
        <v>801.97663763293622</v>
      </c>
      <c r="G11">
        <f t="shared" si="1"/>
        <v>3</v>
      </c>
      <c r="H11">
        <f t="shared" si="2"/>
        <v>2024</v>
      </c>
      <c r="I11" t="b">
        <f t="shared" si="3"/>
        <v>1</v>
      </c>
      <c r="J11">
        <f t="shared" si="4"/>
        <v>2</v>
      </c>
      <c r="K11">
        <v>1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4188.3537015701986</v>
      </c>
      <c r="E12">
        <f t="shared" si="0"/>
        <v>0.3</v>
      </c>
      <c r="F12">
        <f>'T.45.04.C (2)'!$C$11</f>
        <v>8781.110681285285</v>
      </c>
      <c r="G12">
        <f t="shared" si="1"/>
        <v>3</v>
      </c>
      <c r="H12">
        <f t="shared" si="2"/>
        <v>2024</v>
      </c>
      <c r="I12" t="b">
        <f t="shared" si="3"/>
        <v>1</v>
      </c>
      <c r="J12">
        <f t="shared" si="4"/>
        <v>2</v>
      </c>
      <c r="K12">
        <v>1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14222.179679030221</v>
      </c>
      <c r="E13">
        <f t="shared" si="0"/>
        <v>0.3</v>
      </c>
      <c r="F13">
        <f>'T.55.04.C (2)'!$C$11</f>
        <v>26815.197222560102</v>
      </c>
      <c r="G13">
        <f t="shared" si="1"/>
        <v>3</v>
      </c>
      <c r="H13">
        <f t="shared" si="2"/>
        <v>2024</v>
      </c>
      <c r="I13" t="b">
        <f t="shared" si="3"/>
        <v>1</v>
      </c>
      <c r="J13">
        <f t="shared" si="4"/>
        <v>2</v>
      </c>
      <c r="K13">
        <v>1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902.83948481921095</v>
      </c>
      <c r="E14">
        <f t="shared" si="0"/>
        <v>0.3</v>
      </c>
      <c r="F14">
        <f>'T.26.04.D (2)'!$C$11</f>
        <v>380.39186660165763</v>
      </c>
      <c r="G14">
        <f t="shared" si="1"/>
        <v>3</v>
      </c>
      <c r="H14">
        <f t="shared" si="2"/>
        <v>2024</v>
      </c>
      <c r="I14" t="b">
        <f t="shared" si="3"/>
        <v>1</v>
      </c>
      <c r="J14">
        <f t="shared" si="4"/>
        <v>2</v>
      </c>
      <c r="K14">
        <v>1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2029.6451550027257</v>
      </c>
      <c r="E15">
        <f t="shared" si="0"/>
        <v>0.3</v>
      </c>
      <c r="F15">
        <f>'T.35.04.D (2)'!$C$11</f>
        <v>3488.5630306279172</v>
      </c>
      <c r="G15">
        <f t="shared" si="1"/>
        <v>3</v>
      </c>
      <c r="H15">
        <f t="shared" si="2"/>
        <v>2024</v>
      </c>
      <c r="I15" t="b">
        <f t="shared" si="3"/>
        <v>1</v>
      </c>
      <c r="J15">
        <f t="shared" si="4"/>
        <v>2</v>
      </c>
      <c r="K15">
        <v>1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8276.3205216225269</v>
      </c>
      <c r="E16">
        <f t="shared" si="0"/>
        <v>0.3</v>
      </c>
      <c r="F16">
        <f>'T.45.04.D (2)'!$C$11</f>
        <v>19453.003079178627</v>
      </c>
      <c r="G16">
        <f t="shared" si="1"/>
        <v>3</v>
      </c>
      <c r="H16">
        <f t="shared" si="2"/>
        <v>2024</v>
      </c>
      <c r="I16" t="b">
        <f t="shared" si="3"/>
        <v>1</v>
      </c>
      <c r="J16">
        <f t="shared" si="4"/>
        <v>2</v>
      </c>
      <c r="K16">
        <v>1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28329.016955252944</v>
      </c>
      <c r="E17">
        <f t="shared" si="0"/>
        <v>0.3</v>
      </c>
      <c r="F17">
        <f>'T.55.04.D (2)'!$C$11</f>
        <v>55539.573989725679</v>
      </c>
      <c r="G17">
        <f t="shared" si="1"/>
        <v>3</v>
      </c>
      <c r="H17">
        <f t="shared" si="2"/>
        <v>2024</v>
      </c>
      <c r="I17" t="b">
        <f t="shared" si="3"/>
        <v>1</v>
      </c>
      <c r="J17">
        <f t="shared" si="4"/>
        <v>2</v>
      </c>
      <c r="K17">
        <v>1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1707.9840408347713</v>
      </c>
      <c r="E18">
        <f t="shared" si="0"/>
        <v>0.3</v>
      </c>
      <c r="F18">
        <f>'T.26.04.E (2)'!$C$11</f>
        <v>2644.5975102163593</v>
      </c>
      <c r="G18">
        <f t="shared" si="1"/>
        <v>3</v>
      </c>
      <c r="H18">
        <f t="shared" si="2"/>
        <v>2024</v>
      </c>
      <c r="I18" t="b">
        <f t="shared" si="3"/>
        <v>1</v>
      </c>
      <c r="J18">
        <f t="shared" si="4"/>
        <v>2</v>
      </c>
      <c r="K18">
        <v>1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3961.1544099048283</v>
      </c>
      <c r="E19">
        <f t="shared" si="0"/>
        <v>0.3</v>
      </c>
      <c r="F19">
        <f>'T.35.04.E (2)'!$C$11</f>
        <v>8861.7358166178783</v>
      </c>
      <c r="G19">
        <f t="shared" si="1"/>
        <v>3</v>
      </c>
      <c r="H19">
        <f t="shared" si="2"/>
        <v>2024</v>
      </c>
      <c r="I19" t="b">
        <f t="shared" si="3"/>
        <v>1</v>
      </c>
      <c r="J19">
        <f t="shared" si="4"/>
        <v>2</v>
      </c>
      <c r="K19">
        <v>1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16452.254161727185</v>
      </c>
      <c r="E20">
        <f t="shared" si="0"/>
        <v>0.3</v>
      </c>
      <c r="F20">
        <f>'T.45.04.E (2)'!$C$11</f>
        <v>40796.787874965346</v>
      </c>
      <c r="G20">
        <f t="shared" si="1"/>
        <v>3</v>
      </c>
      <c r="H20">
        <f t="shared" si="2"/>
        <v>2024</v>
      </c>
      <c r="I20" t="b">
        <f t="shared" si="3"/>
        <v>1</v>
      </c>
      <c r="J20">
        <f t="shared" si="4"/>
        <v>2</v>
      </c>
      <c r="K20">
        <v>1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56542.691507698401</v>
      </c>
      <c r="E21">
        <f t="shared" si="0"/>
        <v>0.3</v>
      </c>
      <c r="F21">
        <f>'T.55.04.E (2)'!$C$11</f>
        <v>112988.32752405696</v>
      </c>
      <c r="G21">
        <f t="shared" si="1"/>
        <v>3</v>
      </c>
      <c r="H21">
        <f t="shared" si="2"/>
        <v>2024</v>
      </c>
      <c r="I21" t="b">
        <f t="shared" si="3"/>
        <v>1</v>
      </c>
      <c r="J21">
        <f t="shared" si="4"/>
        <v>2</v>
      </c>
      <c r="K21">
        <v>1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3318.2731528658919</v>
      </c>
      <c r="E22">
        <f t="shared" si="0"/>
        <v>0.3</v>
      </c>
      <c r="F22">
        <f>'T.26.04.F (2)'!$C$11</f>
        <v>7173.0087974457665</v>
      </c>
      <c r="G22">
        <f t="shared" si="1"/>
        <v>3</v>
      </c>
      <c r="H22">
        <f t="shared" si="2"/>
        <v>2024</v>
      </c>
      <c r="I22" t="b">
        <f t="shared" si="3"/>
        <v>1</v>
      </c>
      <c r="J22">
        <f t="shared" si="4"/>
        <v>2</v>
      </c>
      <c r="K22">
        <v>1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7824.1729197090335</v>
      </c>
      <c r="E23">
        <f t="shared" si="0"/>
        <v>0.3</v>
      </c>
      <c r="F23">
        <f>'T.35.04.F (2)'!$C$11</f>
        <v>19608.081388597799</v>
      </c>
      <c r="G23">
        <f t="shared" si="1"/>
        <v>3</v>
      </c>
      <c r="H23">
        <f t="shared" si="2"/>
        <v>2024</v>
      </c>
      <c r="I23" t="b">
        <f t="shared" si="3"/>
        <v>1</v>
      </c>
      <c r="J23">
        <f t="shared" si="4"/>
        <v>2</v>
      </c>
      <c r="K23">
        <v>1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32804.121441936499</v>
      </c>
      <c r="E24">
        <f t="shared" si="0"/>
        <v>0.3</v>
      </c>
      <c r="F24">
        <f>'T.45.04.F (2)'!$C$11</f>
        <v>83484.357466538699</v>
      </c>
      <c r="G24">
        <f t="shared" si="1"/>
        <v>3</v>
      </c>
      <c r="H24">
        <f t="shared" si="2"/>
        <v>2024</v>
      </c>
      <c r="I24" t="b">
        <f t="shared" si="3"/>
        <v>1</v>
      </c>
      <c r="J24">
        <f t="shared" si="4"/>
        <v>2</v>
      </c>
      <c r="K24">
        <v>1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112970.04061258929</v>
      </c>
      <c r="E25">
        <f t="shared" si="0"/>
        <v>0.3</v>
      </c>
      <c r="F25">
        <f>'T.55.04.F (2)'!$C$11</f>
        <v>227885.83459271918</v>
      </c>
      <c r="G25">
        <f t="shared" si="1"/>
        <v>3</v>
      </c>
      <c r="H25">
        <f t="shared" si="2"/>
        <v>2024</v>
      </c>
      <c r="I25" t="b">
        <f t="shared" si="3"/>
        <v>1</v>
      </c>
      <c r="J25">
        <f t="shared" si="4"/>
        <v>2</v>
      </c>
      <c r="K25">
        <v>1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2014.9501134170855</v>
      </c>
      <c r="E26">
        <f t="shared" si="0"/>
        <v>0.3</v>
      </c>
      <c r="F26" s="29">
        <f>'S.26.04.A (2)'!$C$11</f>
        <v>-1533.7862334811077</v>
      </c>
      <c r="G26">
        <f t="shared" si="1"/>
        <v>3</v>
      </c>
      <c r="H26">
        <f t="shared" si="2"/>
        <v>2024</v>
      </c>
      <c r="I26" t="b">
        <f t="shared" si="3"/>
        <v>1</v>
      </c>
      <c r="J26">
        <f t="shared" si="4"/>
        <v>2</v>
      </c>
      <c r="K26">
        <v>1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3310.5963354972309</v>
      </c>
      <c r="E27">
        <f t="shared" si="0"/>
        <v>0.3</v>
      </c>
      <c r="F27" s="29">
        <f>'S.35.04.A (2)'!$C$11</f>
        <v>-1147.6252424709621</v>
      </c>
      <c r="G27">
        <f t="shared" si="1"/>
        <v>3</v>
      </c>
      <c r="H27">
        <f t="shared" si="2"/>
        <v>2024</v>
      </c>
      <c r="I27" t="b">
        <f t="shared" si="3"/>
        <v>1</v>
      </c>
      <c r="J27">
        <f t="shared" si="4"/>
        <v>2</v>
      </c>
      <c r="K27">
        <v>1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7317.4945659779169</v>
      </c>
      <c r="E28">
        <f t="shared" si="0"/>
        <v>0.3</v>
      </c>
      <c r="F28" s="29">
        <f>'S.45.04.A (2)'!$C$11</f>
        <v>39.720465382731298</v>
      </c>
      <c r="G28">
        <f t="shared" si="1"/>
        <v>3</v>
      </c>
      <c r="H28">
        <f t="shared" si="2"/>
        <v>2024</v>
      </c>
      <c r="I28" t="b">
        <f t="shared" si="3"/>
        <v>1</v>
      </c>
      <c r="J28">
        <f t="shared" si="4"/>
        <v>2</v>
      </c>
      <c r="K28">
        <v>1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15657.572348909142</v>
      </c>
      <c r="E29">
        <f t="shared" si="0"/>
        <v>0.3</v>
      </c>
      <c r="F29" s="29">
        <f>'S.55.04.A (2)'!$C$11</f>
        <v>2463.5706796510531</v>
      </c>
      <c r="G29">
        <f t="shared" si="1"/>
        <v>3</v>
      </c>
      <c r="H29">
        <f t="shared" si="2"/>
        <v>2024</v>
      </c>
      <c r="I29" t="b">
        <f t="shared" si="3"/>
        <v>1</v>
      </c>
      <c r="J29">
        <f t="shared" si="4"/>
        <v>2</v>
      </c>
      <c r="K29">
        <v>1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3220.8850954187615</v>
      </c>
      <c r="E30">
        <f t="shared" si="0"/>
        <v>0.3</v>
      </c>
      <c r="F30" s="30">
        <f>'S.26.04.B (2)'!$C$11</f>
        <v>-1165.7615261063281</v>
      </c>
      <c r="G30">
        <f t="shared" si="1"/>
        <v>3</v>
      </c>
      <c r="H30">
        <f t="shared" si="2"/>
        <v>2024</v>
      </c>
      <c r="I30" t="b">
        <f t="shared" si="3"/>
        <v>1</v>
      </c>
      <c r="J30">
        <f t="shared" si="4"/>
        <v>2</v>
      </c>
      <c r="K30">
        <v>1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5822.0610411487378</v>
      </c>
      <c r="E31">
        <f t="shared" si="0"/>
        <v>0.3</v>
      </c>
      <c r="F31" s="30">
        <f>'S.35.04.B (2)'!$C$11</f>
        <v>-390.48794158325865</v>
      </c>
      <c r="G31">
        <f t="shared" si="1"/>
        <v>3</v>
      </c>
      <c r="H31">
        <f t="shared" si="2"/>
        <v>2024</v>
      </c>
      <c r="I31" t="b">
        <f t="shared" si="3"/>
        <v>1</v>
      </c>
      <c r="J31">
        <f t="shared" si="4"/>
        <v>2</v>
      </c>
      <c r="K31">
        <v>1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13868.057427896731</v>
      </c>
      <c r="E32">
        <f t="shared" si="0"/>
        <v>0.3</v>
      </c>
      <c r="F32" s="30">
        <f>'S.45.04.B (2)'!$C$11</f>
        <v>1993.7821876763214</v>
      </c>
      <c r="G32">
        <f t="shared" si="1"/>
        <v>3</v>
      </c>
      <c r="H32">
        <f t="shared" si="2"/>
        <v>2024</v>
      </c>
      <c r="I32" t="b">
        <f t="shared" si="3"/>
        <v>1</v>
      </c>
      <c r="J32">
        <f t="shared" si="4"/>
        <v>2</v>
      </c>
      <c r="K32">
        <v>1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30621.093494459285</v>
      </c>
      <c r="E33">
        <f t="shared" si="0"/>
        <v>0.3</v>
      </c>
      <c r="F33" s="30">
        <f>'S.55.04.B (2)'!$C$11</f>
        <v>6862.8250797002929</v>
      </c>
      <c r="G33">
        <f t="shared" si="1"/>
        <v>3</v>
      </c>
      <c r="H33">
        <f t="shared" si="2"/>
        <v>2024</v>
      </c>
      <c r="I33" t="b">
        <f t="shared" si="3"/>
        <v>1</v>
      </c>
      <c r="J33">
        <f t="shared" si="4"/>
        <v>2</v>
      </c>
      <c r="K33">
        <v>1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6838.6900414237916</v>
      </c>
      <c r="E34">
        <f t="shared" si="0"/>
        <v>0.3</v>
      </c>
      <c r="F34" s="30">
        <f>'S.26.04.C (2)'!$C$11</f>
        <v>-61.687403981987124</v>
      </c>
      <c r="G34">
        <f t="shared" si="1"/>
        <v>3</v>
      </c>
      <c r="H34">
        <f t="shared" si="2"/>
        <v>2024</v>
      </c>
      <c r="I34" t="b">
        <f t="shared" si="3"/>
        <v>1</v>
      </c>
      <c r="J34">
        <f t="shared" si="4"/>
        <v>2</v>
      </c>
      <c r="K34">
        <v>1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13356.455158103257</v>
      </c>
      <c r="E35">
        <f t="shared" si="0"/>
        <v>0.3</v>
      </c>
      <c r="F35" s="30">
        <f>'S.35.04.C (2)'!$C$11</f>
        <v>1880.923961079852</v>
      </c>
      <c r="G35">
        <f t="shared" si="1"/>
        <v>3</v>
      </c>
      <c r="H35">
        <f t="shared" si="2"/>
        <v>2024</v>
      </c>
      <c r="I35" t="b">
        <f t="shared" si="3"/>
        <v>1</v>
      </c>
      <c r="J35">
        <f t="shared" si="4"/>
        <v>2</v>
      </c>
      <c r="K35">
        <v>1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33519.746013653159</v>
      </c>
      <c r="E36">
        <f t="shared" si="0"/>
        <v>0.3</v>
      </c>
      <c r="F36" s="30">
        <f>'S.45.04.C (2)'!$C$11</f>
        <v>7855.9673545570549</v>
      </c>
      <c r="G36">
        <f t="shared" si="1"/>
        <v>3</v>
      </c>
      <c r="H36">
        <f t="shared" si="2"/>
        <v>2024</v>
      </c>
      <c r="I36" t="b">
        <f t="shared" si="3"/>
        <v>1</v>
      </c>
      <c r="J36">
        <f t="shared" si="4"/>
        <v>2</v>
      </c>
      <c r="K36">
        <v>1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75511.656931109697</v>
      </c>
      <c r="E37">
        <f t="shared" si="0"/>
        <v>0.3</v>
      </c>
      <c r="F37" s="30">
        <f>'S.55.04.C (2)'!$C$11</f>
        <v>20060.588279847969</v>
      </c>
      <c r="G37">
        <f t="shared" si="1"/>
        <v>3</v>
      </c>
      <c r="H37">
        <f t="shared" si="2"/>
        <v>2024</v>
      </c>
      <c r="I37" t="b">
        <f t="shared" si="3"/>
        <v>1</v>
      </c>
      <c r="J37">
        <f t="shared" si="4"/>
        <v>2</v>
      </c>
      <c r="K37">
        <v>1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12868.364951432173</v>
      </c>
      <c r="E38">
        <f t="shared" si="0"/>
        <v>0.3</v>
      </c>
      <c r="F38" s="30">
        <f>'S.26.04.D (2)'!$C$11</f>
        <v>1778.436132891909</v>
      </c>
      <c r="G38">
        <f t="shared" si="1"/>
        <v>3</v>
      </c>
      <c r="H38">
        <f t="shared" si="2"/>
        <v>2024</v>
      </c>
      <c r="I38" t="b">
        <f t="shared" si="3"/>
        <v>1</v>
      </c>
      <c r="J38">
        <f t="shared" si="4"/>
        <v>2</v>
      </c>
      <c r="K38">
        <v>1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25913.778686360773</v>
      </c>
      <c r="E39">
        <f t="shared" si="0"/>
        <v>0.3</v>
      </c>
      <c r="F39" s="30">
        <f>'S.35.04.D (2)'!$C$11</f>
        <v>5666.6104655183544</v>
      </c>
      <c r="G39">
        <f t="shared" si="1"/>
        <v>3</v>
      </c>
      <c r="H39">
        <f t="shared" si="2"/>
        <v>2024</v>
      </c>
      <c r="I39" t="b">
        <f t="shared" si="3"/>
        <v>1</v>
      </c>
      <c r="J39">
        <f t="shared" si="4"/>
        <v>2</v>
      </c>
      <c r="K39">
        <v>1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66272.560323247264</v>
      </c>
      <c r="E40">
        <f t="shared" si="0"/>
        <v>0.3</v>
      </c>
      <c r="F40" s="30">
        <f>'S.45.04.D (2)'!$C$11</f>
        <v>17626.275966025027</v>
      </c>
      <c r="G40">
        <f t="shared" si="1"/>
        <v>3</v>
      </c>
      <c r="H40">
        <f t="shared" si="2"/>
        <v>2024</v>
      </c>
      <c r="I40" t="b">
        <f t="shared" si="3"/>
        <v>1</v>
      </c>
      <c r="J40">
        <f t="shared" si="4"/>
        <v>2</v>
      </c>
      <c r="K40">
        <v>1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150329.26265886045</v>
      </c>
      <c r="E41">
        <f t="shared" si="0"/>
        <v>0.3</v>
      </c>
      <c r="F41" s="30">
        <f>'S.55.04.D (2)'!$C$11</f>
        <v>42056.860280094181</v>
      </c>
      <c r="G41">
        <f t="shared" si="1"/>
        <v>3</v>
      </c>
      <c r="H41">
        <f t="shared" si="2"/>
        <v>2024</v>
      </c>
      <c r="I41" t="b">
        <f t="shared" si="3"/>
        <v>1</v>
      </c>
      <c r="J41">
        <f t="shared" si="4"/>
        <v>2</v>
      </c>
      <c r="K41">
        <v>1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24927.714771448944</v>
      </c>
      <c r="E42">
        <f t="shared" si="0"/>
        <v>0.3</v>
      </c>
      <c r="F42" s="30">
        <f>'S.26.04.E (2)'!$C$11</f>
        <v>5458.6832066397264</v>
      </c>
      <c r="G42">
        <f t="shared" si="1"/>
        <v>3</v>
      </c>
      <c r="H42">
        <f t="shared" si="2"/>
        <v>2024</v>
      </c>
      <c r="I42" t="b">
        <f t="shared" si="3"/>
        <v>1</v>
      </c>
      <c r="J42">
        <f t="shared" si="4"/>
        <v>2</v>
      </c>
      <c r="K42">
        <v>1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51028.425742875821</v>
      </c>
      <c r="E43">
        <f t="shared" si="0"/>
        <v>0.3</v>
      </c>
      <c r="F43" s="30">
        <f>'S.35.04.E (2)'!$C$11</f>
        <v>13237.98347439536</v>
      </c>
      <c r="G43">
        <f t="shared" si="1"/>
        <v>3</v>
      </c>
      <c r="H43">
        <f t="shared" si="2"/>
        <v>2024</v>
      </c>
      <c r="I43" t="b">
        <f t="shared" si="3"/>
        <v>1</v>
      </c>
      <c r="J43">
        <f t="shared" si="4"/>
        <v>2</v>
      </c>
      <c r="K43">
        <v>1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131778.18894243543</v>
      </c>
      <c r="E44">
        <f t="shared" si="0"/>
        <v>0.3</v>
      </c>
      <c r="F44" s="30">
        <f>'S.45.04.E (2)'!$C$11</f>
        <v>37166.893188960887</v>
      </c>
      <c r="G44">
        <f t="shared" si="1"/>
        <v>3</v>
      </c>
      <c r="H44">
        <f t="shared" si="2"/>
        <v>2024</v>
      </c>
      <c r="I44" t="b">
        <f t="shared" si="3"/>
        <v>1</v>
      </c>
      <c r="J44">
        <f t="shared" si="4"/>
        <v>2</v>
      </c>
      <c r="K44">
        <v>1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299964.4741143618</v>
      </c>
      <c r="E45">
        <f t="shared" si="0"/>
        <v>0.3</v>
      </c>
      <c r="F45" s="30">
        <f>'S.55.04.E (2)'!$C$11</f>
        <v>86049.404280586561</v>
      </c>
      <c r="G45">
        <f t="shared" si="1"/>
        <v>3</v>
      </c>
      <c r="H45">
        <f t="shared" si="2"/>
        <v>2024</v>
      </c>
      <c r="I45" t="b">
        <f t="shared" si="3"/>
        <v>1</v>
      </c>
      <c r="J45">
        <f t="shared" si="4"/>
        <v>2</v>
      </c>
      <c r="K45">
        <v>1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49046.414411482474</v>
      </c>
      <c r="E46">
        <f t="shared" si="0"/>
        <v>0.3</v>
      </c>
      <c r="F46" s="30">
        <f>'S.26.04.F (2)'!$C$11</f>
        <v>12819.177354135314</v>
      </c>
      <c r="G46">
        <f t="shared" si="1"/>
        <v>3</v>
      </c>
      <c r="H46">
        <f t="shared" si="2"/>
        <v>2024</v>
      </c>
      <c r="I46" t="b">
        <f t="shared" si="3"/>
        <v>1</v>
      </c>
      <c r="J46">
        <f t="shared" si="4"/>
        <v>2</v>
      </c>
      <c r="K46">
        <v>1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101257.71985590589</v>
      </c>
      <c r="E47">
        <f t="shared" si="0"/>
        <v>0.3</v>
      </c>
      <c r="F47" s="30">
        <f>'S.35.04.F (2)'!$C$11</f>
        <v>28380.729492149327</v>
      </c>
      <c r="G47">
        <f t="shared" si="1"/>
        <v>3</v>
      </c>
      <c r="H47">
        <f t="shared" si="2"/>
        <v>2024</v>
      </c>
      <c r="I47" t="b">
        <f t="shared" si="3"/>
        <v>1</v>
      </c>
      <c r="J47">
        <f t="shared" si="4"/>
        <v>2</v>
      </c>
      <c r="K47">
        <v>1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262789.44618081173</v>
      </c>
      <c r="E48">
        <f t="shared" si="0"/>
        <v>0.3</v>
      </c>
      <c r="F48" s="30">
        <f>'S.45.04.F (2)'!$C$11</f>
        <v>76248.12763483265</v>
      </c>
      <c r="G48">
        <f t="shared" si="1"/>
        <v>3</v>
      </c>
      <c r="H48">
        <f t="shared" si="2"/>
        <v>2024</v>
      </c>
      <c r="I48" t="b">
        <f t="shared" si="3"/>
        <v>1</v>
      </c>
      <c r="J48">
        <f t="shared" si="4"/>
        <v>2</v>
      </c>
      <c r="K48">
        <v>1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599234.89702536468</v>
      </c>
      <c r="E49">
        <f t="shared" si="0"/>
        <v>0.3</v>
      </c>
      <c r="F49" s="30">
        <f>'S.55.04.F (2)'!$C$11</f>
        <v>174034.4922815715</v>
      </c>
      <c r="G49">
        <f t="shared" si="1"/>
        <v>3</v>
      </c>
      <c r="H49">
        <f t="shared" si="2"/>
        <v>2024</v>
      </c>
      <c r="I49" t="b">
        <f t="shared" si="3"/>
        <v>1</v>
      </c>
      <c r="J49">
        <f t="shared" si="4"/>
        <v>2</v>
      </c>
      <c r="K49"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1.1616059999999999E-3</v>
      </c>
      <c r="D2" s="28"/>
      <c r="I2" s="31"/>
    </row>
    <row r="3" spans="1:9" x14ac:dyDescent="0.25">
      <c r="A3" s="13">
        <v>27</v>
      </c>
      <c r="B3" s="5">
        <v>1.1730060000000001E-3</v>
      </c>
      <c r="D3" s="28"/>
      <c r="I3" s="8"/>
    </row>
    <row r="4" spans="1:9" x14ac:dyDescent="0.25">
      <c r="A4" s="13">
        <v>28</v>
      </c>
      <c r="B4" s="5">
        <v>1.1872549999999999E-3</v>
      </c>
      <c r="D4" s="28"/>
      <c r="I4" s="8"/>
    </row>
    <row r="5" spans="1:9" x14ac:dyDescent="0.25">
      <c r="A5" s="13">
        <v>29</v>
      </c>
      <c r="B5" s="5">
        <v>1.2024550000000001E-3</v>
      </c>
      <c r="D5" s="28"/>
    </row>
    <row r="6" spans="1:9" x14ac:dyDescent="0.25">
      <c r="A6" s="13">
        <v>30</v>
      </c>
      <c r="B6" s="5">
        <v>1.2214540000000001E-3</v>
      </c>
      <c r="D6" s="28"/>
    </row>
    <row r="7" spans="1:9" x14ac:dyDescent="0.25">
      <c r="A7" s="13">
        <v>31</v>
      </c>
      <c r="B7" s="5">
        <v>1.250903E-3</v>
      </c>
      <c r="D7" s="28"/>
    </row>
    <row r="8" spans="1:9" x14ac:dyDescent="0.25">
      <c r="A8" s="13">
        <v>32</v>
      </c>
      <c r="B8" s="5">
        <v>1.286052E-3</v>
      </c>
    </row>
    <row r="9" spans="1:9" x14ac:dyDescent="0.25">
      <c r="A9" s="13">
        <v>33</v>
      </c>
      <c r="B9" s="5">
        <v>1.3202509999999999E-3</v>
      </c>
    </row>
    <row r="10" spans="1:9" x14ac:dyDescent="0.25">
      <c r="A10" s="13">
        <v>34</v>
      </c>
      <c r="B10" s="5">
        <v>1.3639489999999999E-3</v>
      </c>
    </row>
    <row r="11" spans="1:9" x14ac:dyDescent="0.25">
      <c r="A11" s="13">
        <v>35</v>
      </c>
      <c r="B11" s="5">
        <v>1.4095469999999999E-3</v>
      </c>
    </row>
    <row r="12" spans="1:9" x14ac:dyDescent="0.25">
      <c r="A12" s="13">
        <v>36</v>
      </c>
      <c r="B12" s="5">
        <v>1.462746E-3</v>
      </c>
    </row>
    <row r="13" spans="1:9" x14ac:dyDescent="0.25">
      <c r="A13" s="13">
        <v>37</v>
      </c>
      <c r="B13" s="5">
        <v>1.535893E-3</v>
      </c>
    </row>
    <row r="14" spans="1:9" x14ac:dyDescent="0.25">
      <c r="A14" s="13">
        <v>38</v>
      </c>
      <c r="B14" s="5">
        <v>1.6204399999999999E-3</v>
      </c>
    </row>
    <row r="15" spans="1:9" x14ac:dyDescent="0.25">
      <c r="A15" s="13">
        <v>39</v>
      </c>
      <c r="B15" s="5">
        <v>1.706887E-3</v>
      </c>
    </row>
    <row r="16" spans="1:9" x14ac:dyDescent="0.25">
      <c r="A16" s="13">
        <v>40</v>
      </c>
      <c r="B16" s="5">
        <v>1.7980839999999999E-3</v>
      </c>
    </row>
    <row r="17" spans="1:2" x14ac:dyDescent="0.25">
      <c r="A17" s="13">
        <v>41</v>
      </c>
      <c r="B17" s="5">
        <v>1.9035300000000001E-3</v>
      </c>
    </row>
    <row r="18" spans="1:2" x14ac:dyDescent="0.25">
      <c r="A18" s="13">
        <v>42</v>
      </c>
      <c r="B18" s="5">
        <v>2.008026E-3</v>
      </c>
    </row>
    <row r="19" spans="1:2" x14ac:dyDescent="0.25">
      <c r="A19" s="13">
        <v>43</v>
      </c>
      <c r="B19" s="5">
        <v>2.1277219999999999E-3</v>
      </c>
    </row>
    <row r="20" spans="1:2" x14ac:dyDescent="0.25">
      <c r="A20" s="13">
        <v>44</v>
      </c>
      <c r="B20" s="5">
        <v>2.2569180000000001E-3</v>
      </c>
    </row>
    <row r="21" spans="1:2" x14ac:dyDescent="0.25">
      <c r="A21" s="13">
        <v>45</v>
      </c>
      <c r="B21" s="5">
        <v>2.397513E-3</v>
      </c>
    </row>
    <row r="22" spans="1:2" x14ac:dyDescent="0.25">
      <c r="A22" s="13">
        <v>46</v>
      </c>
      <c r="B22" s="5">
        <v>2.5466569999999999E-3</v>
      </c>
    </row>
    <row r="23" spans="1:2" x14ac:dyDescent="0.25">
      <c r="A23" s="13">
        <v>47</v>
      </c>
      <c r="B23" s="5">
        <v>3.8442260000000001E-3</v>
      </c>
    </row>
    <row r="24" spans="1:2" x14ac:dyDescent="0.25">
      <c r="A24" s="13">
        <v>48</v>
      </c>
      <c r="B24" s="5">
        <v>5.3300140000000001E-3</v>
      </c>
    </row>
    <row r="25" spans="1:2" x14ac:dyDescent="0.25">
      <c r="A25" s="13">
        <v>49</v>
      </c>
      <c r="B25" s="5">
        <v>6.9004050000000001E-3</v>
      </c>
    </row>
    <row r="26" spans="1:2" x14ac:dyDescent="0.25">
      <c r="A26" s="13">
        <v>50</v>
      </c>
      <c r="B26" s="5">
        <v>8.6257439999999994E-3</v>
      </c>
    </row>
    <row r="27" spans="1:2" x14ac:dyDescent="0.25">
      <c r="A27" s="13">
        <v>51</v>
      </c>
      <c r="B27" s="5">
        <v>1.0476563E-2</v>
      </c>
    </row>
    <row r="28" spans="1:2" x14ac:dyDescent="0.25">
      <c r="A28" s="13">
        <v>52</v>
      </c>
      <c r="B28" s="5">
        <v>1.2607808E-2</v>
      </c>
    </row>
    <row r="29" spans="1:2" x14ac:dyDescent="0.25">
      <c r="A29" s="13">
        <v>53</v>
      </c>
      <c r="B29" s="5">
        <v>1.5033739000000001E-2</v>
      </c>
    </row>
    <row r="30" spans="1:2" x14ac:dyDescent="0.25">
      <c r="A30" s="13">
        <v>54</v>
      </c>
      <c r="B30" s="5">
        <v>1.7719183999999999E-2</v>
      </c>
    </row>
    <row r="31" spans="1:2" x14ac:dyDescent="0.25">
      <c r="A31" s="13">
        <v>55</v>
      </c>
      <c r="B31" s="5">
        <v>2.0768709E-2</v>
      </c>
    </row>
    <row r="32" spans="1:2" x14ac:dyDescent="0.25">
      <c r="A32" s="13">
        <v>56</v>
      </c>
      <c r="B32" s="5">
        <v>2.4225090000000001E-2</v>
      </c>
    </row>
    <row r="33" spans="1:2" x14ac:dyDescent="0.25">
      <c r="A33" s="13">
        <v>57</v>
      </c>
      <c r="B33" s="5">
        <v>2.7828815E-2</v>
      </c>
    </row>
    <row r="34" spans="1:2" x14ac:dyDescent="0.25">
      <c r="A34" s="13">
        <v>58</v>
      </c>
      <c r="B34" s="5">
        <v>3.1684449000000003E-2</v>
      </c>
    </row>
    <row r="35" spans="1:2" x14ac:dyDescent="0.25">
      <c r="A35" s="13">
        <v>59</v>
      </c>
      <c r="B35" s="5">
        <v>3.5933631000000001E-2</v>
      </c>
    </row>
    <row r="36" spans="1:2" x14ac:dyDescent="0.25">
      <c r="A36" s="13">
        <v>60</v>
      </c>
      <c r="B36" s="5">
        <v>4.1016489000000003E-2</v>
      </c>
    </row>
    <row r="37" spans="1:2" x14ac:dyDescent="0.25">
      <c r="A37" s="13">
        <v>61</v>
      </c>
      <c r="B37" s="5">
        <v>4.6435859000000003E-2</v>
      </c>
    </row>
    <row r="38" spans="1:2" x14ac:dyDescent="0.25">
      <c r="A38" s="13">
        <v>62</v>
      </c>
      <c r="B38" s="5">
        <v>5.1834316999999998E-2</v>
      </c>
    </row>
    <row r="39" spans="1:2" x14ac:dyDescent="0.25">
      <c r="A39" s="13">
        <v>63</v>
      </c>
      <c r="B39" s="5">
        <v>5.7772715000000002E-2</v>
      </c>
    </row>
    <row r="40" spans="1:2" x14ac:dyDescent="0.25">
      <c r="A40" s="13">
        <v>64</v>
      </c>
      <c r="B40" s="5">
        <v>6.4089452000000005E-2</v>
      </c>
    </row>
    <row r="41" spans="1:2" x14ac:dyDescent="0.25">
      <c r="A41" s="13">
        <v>65</v>
      </c>
      <c r="B41" s="5">
        <v>7.1121990999999996E-2</v>
      </c>
    </row>
    <row r="42" spans="1:2" x14ac:dyDescent="0.25">
      <c r="A42" s="13">
        <v>66</v>
      </c>
      <c r="B42" s="5">
        <v>7.9233461000000005E-2</v>
      </c>
    </row>
    <row r="43" spans="1:2" x14ac:dyDescent="0.25">
      <c r="A43" s="13">
        <v>67</v>
      </c>
      <c r="B43" s="5">
        <v>8.7905784000000001E-2</v>
      </c>
    </row>
    <row r="44" spans="1:2" x14ac:dyDescent="0.25">
      <c r="A44" s="13">
        <v>68</v>
      </c>
      <c r="B44" s="5">
        <v>9.7118048999999998E-2</v>
      </c>
    </row>
    <row r="45" spans="1:2" x14ac:dyDescent="0.25">
      <c r="A45" s="13">
        <v>69</v>
      </c>
      <c r="B45" s="5">
        <v>0.107494799</v>
      </c>
    </row>
    <row r="46" spans="1:2" x14ac:dyDescent="0.25">
      <c r="A46" s="13">
        <v>70</v>
      </c>
      <c r="B46" s="5">
        <v>0.119195734</v>
      </c>
    </row>
    <row r="47" spans="1:2" x14ac:dyDescent="0.25">
      <c r="A47" s="13">
        <v>71</v>
      </c>
      <c r="B47" s="5">
        <v>0.13258683600000001</v>
      </c>
    </row>
    <row r="48" spans="1:2" x14ac:dyDescent="0.25">
      <c r="A48" s="13">
        <v>72</v>
      </c>
      <c r="B48" s="5">
        <v>0.14803979</v>
      </c>
    </row>
    <row r="49" spans="1:2" x14ac:dyDescent="0.25">
      <c r="A49" s="13">
        <v>73</v>
      </c>
      <c r="B49" s="5">
        <v>0.16585403400000001</v>
      </c>
    </row>
    <row r="50" spans="1:2" x14ac:dyDescent="0.25">
      <c r="A50" s="13">
        <v>74</v>
      </c>
      <c r="B50" s="5">
        <v>0.18707617900000001</v>
      </c>
    </row>
    <row r="51" spans="1:2" x14ac:dyDescent="0.25">
      <c r="A51" s="13">
        <v>75</v>
      </c>
      <c r="B51" s="5">
        <v>0.21155222800000001</v>
      </c>
    </row>
    <row r="52" spans="1:2" x14ac:dyDescent="0.25">
      <c r="A52" s="13">
        <v>76</v>
      </c>
      <c r="B52" s="5">
        <v>0.23965956799999999</v>
      </c>
    </row>
    <row r="53" spans="1:2" x14ac:dyDescent="0.25">
      <c r="A53" s="13">
        <v>77</v>
      </c>
      <c r="B53" s="5">
        <v>0.27212731099999998</v>
      </c>
    </row>
    <row r="54" spans="1:2" x14ac:dyDescent="0.25">
      <c r="A54" s="13">
        <v>78</v>
      </c>
      <c r="B54" s="5">
        <v>0.30842977500000002</v>
      </c>
    </row>
    <row r="55" spans="1:2" x14ac:dyDescent="0.25">
      <c r="A55" s="13">
        <v>79</v>
      </c>
      <c r="B55" s="5">
        <v>0.34883407700000002</v>
      </c>
    </row>
    <row r="56" spans="1:2" x14ac:dyDescent="0.25">
      <c r="A56" s="13">
        <v>80</v>
      </c>
      <c r="B56" s="5">
        <v>0.39293336200000001</v>
      </c>
    </row>
    <row r="57" spans="1:2" x14ac:dyDescent="0.25">
      <c r="A57" s="13">
        <v>81</v>
      </c>
      <c r="B57" s="5">
        <v>0.441408258</v>
      </c>
    </row>
    <row r="58" spans="1:2" x14ac:dyDescent="0.25">
      <c r="A58" s="13">
        <v>82</v>
      </c>
      <c r="B58" s="5">
        <v>0.49593942699999999</v>
      </c>
    </row>
    <row r="59" spans="1:2" x14ac:dyDescent="0.25">
      <c r="A59" s="13">
        <v>83</v>
      </c>
      <c r="B59" s="5">
        <v>0.55722270799999996</v>
      </c>
    </row>
    <row r="60" spans="1:2" x14ac:dyDescent="0.25">
      <c r="A60" s="13">
        <v>84</v>
      </c>
      <c r="B60" s="5">
        <v>0.62633703200000002</v>
      </c>
    </row>
    <row r="61" spans="1:2" x14ac:dyDescent="0.25">
      <c r="A61" s="13">
        <v>85</v>
      </c>
      <c r="B61" s="5">
        <v>0.70099715600000001</v>
      </c>
    </row>
    <row r="62" spans="1:2" x14ac:dyDescent="0.25">
      <c r="A62" s="13">
        <v>86</v>
      </c>
      <c r="B62" s="5">
        <v>0.77900909500000004</v>
      </c>
    </row>
    <row r="63" spans="1:2" x14ac:dyDescent="0.25">
      <c r="A63" s="13">
        <v>87</v>
      </c>
      <c r="B63" s="5">
        <v>0.78135831499999997</v>
      </c>
    </row>
    <row r="64" spans="1:2" x14ac:dyDescent="0.25">
      <c r="A64" s="13">
        <v>88</v>
      </c>
      <c r="B64" s="5">
        <v>0.78389590600000003</v>
      </c>
    </row>
    <row r="65" spans="1:2" x14ac:dyDescent="0.25">
      <c r="A65" s="13">
        <v>89</v>
      </c>
      <c r="B65" s="5">
        <v>0.78669207100000005</v>
      </c>
    </row>
    <row r="66" spans="1:2" x14ac:dyDescent="0.25">
      <c r="A66" s="13">
        <v>90</v>
      </c>
      <c r="B66" s="5">
        <v>0.78978433000000003</v>
      </c>
    </row>
    <row r="67" spans="1:2" x14ac:dyDescent="0.25">
      <c r="A67" s="13">
        <v>91</v>
      </c>
      <c r="B67" s="5">
        <v>0.79285550900000001</v>
      </c>
    </row>
    <row r="68" spans="1:2" x14ac:dyDescent="0.25">
      <c r="A68" s="13">
        <v>92</v>
      </c>
      <c r="B68" s="5">
        <v>0.79617230500000002</v>
      </c>
    </row>
    <row r="69" spans="1:2" x14ac:dyDescent="0.25">
      <c r="A69" s="13">
        <v>93</v>
      </c>
      <c r="B69" s="5">
        <v>0.79964768799999997</v>
      </c>
    </row>
    <row r="70" spans="1:2" x14ac:dyDescent="0.25">
      <c r="A70" s="13">
        <v>94</v>
      </c>
      <c r="B70" s="5">
        <v>0.80323853099999998</v>
      </c>
    </row>
    <row r="71" spans="1:2" x14ac:dyDescent="0.25">
      <c r="A71" s="13">
        <v>95</v>
      </c>
      <c r="B71" s="5">
        <v>0.80709142899999997</v>
      </c>
    </row>
    <row r="72" spans="1:2" x14ac:dyDescent="0.25">
      <c r="A72" s="13">
        <v>96</v>
      </c>
      <c r="B72" s="5">
        <v>0.81105379099999997</v>
      </c>
    </row>
    <row r="73" spans="1:2" x14ac:dyDescent="0.25">
      <c r="A73" s="13">
        <v>97</v>
      </c>
      <c r="B73" s="5">
        <v>0.81525055400000002</v>
      </c>
    </row>
    <row r="74" spans="1:2" x14ac:dyDescent="0.25">
      <c r="A74" s="13">
        <v>98</v>
      </c>
      <c r="B74" s="5">
        <v>0.81969331899999998</v>
      </c>
    </row>
    <row r="75" spans="1:2" x14ac:dyDescent="0.25">
      <c r="A75" s="13">
        <v>99</v>
      </c>
      <c r="B75" s="5">
        <v>0.82421808699999999</v>
      </c>
    </row>
    <row r="76" spans="1:2" x14ac:dyDescent="0.25">
      <c r="A76" s="13">
        <v>100</v>
      </c>
      <c r="B76" s="5">
        <v>0.82894669600000004</v>
      </c>
    </row>
    <row r="77" spans="1:2" x14ac:dyDescent="0.25">
      <c r="A77" s="13">
        <v>101</v>
      </c>
      <c r="B77" s="5">
        <v>0.83370721699999994</v>
      </c>
    </row>
    <row r="78" spans="1:2" x14ac:dyDescent="0.25">
      <c r="A78" s="13">
        <v>102</v>
      </c>
      <c r="B78" s="5">
        <v>0.83838979800000002</v>
      </c>
    </row>
    <row r="79" spans="1:2" x14ac:dyDescent="0.25">
      <c r="A79" s="13">
        <v>103</v>
      </c>
      <c r="B79" s="5">
        <v>0.84318435700000005</v>
      </c>
    </row>
    <row r="80" spans="1:2" x14ac:dyDescent="0.25">
      <c r="A80" s="13">
        <v>104</v>
      </c>
      <c r="B80" s="5">
        <v>0.84806285100000001</v>
      </c>
    </row>
    <row r="81" spans="1:2" x14ac:dyDescent="0.25">
      <c r="A81" s="13">
        <v>105</v>
      </c>
      <c r="B81" s="5">
        <v>0.85299375700000002</v>
      </c>
    </row>
    <row r="82" spans="1:2" x14ac:dyDescent="0.25">
      <c r="A82" s="13">
        <v>106</v>
      </c>
      <c r="B82" s="5">
        <v>0.85794593600000002</v>
      </c>
    </row>
    <row r="83" spans="1:2" x14ac:dyDescent="0.25">
      <c r="A83" s="13">
        <v>107</v>
      </c>
      <c r="B83" s="5">
        <v>0.86292441799999997</v>
      </c>
    </row>
    <row r="84" spans="1:2" x14ac:dyDescent="0.25">
      <c r="A84" s="13">
        <v>108</v>
      </c>
      <c r="B84" s="5">
        <v>0.86793829099999997</v>
      </c>
    </row>
    <row r="85" spans="1:2" x14ac:dyDescent="0.25">
      <c r="A85" s="13">
        <v>109</v>
      </c>
      <c r="B85" s="5">
        <v>0.872959127</v>
      </c>
    </row>
    <row r="86" spans="1:2" x14ac:dyDescent="0.25">
      <c r="A86" s="13">
        <v>110</v>
      </c>
      <c r="B86" s="5">
        <v>0.877957722</v>
      </c>
    </row>
    <row r="87" spans="1:2" x14ac:dyDescent="0.25">
      <c r="A87" s="13">
        <v>111</v>
      </c>
      <c r="B87" s="5">
        <v>0.88376105100000002</v>
      </c>
    </row>
    <row r="88" spans="1:2" x14ac:dyDescent="0.25">
      <c r="A88" s="13">
        <v>112</v>
      </c>
      <c r="B88" s="5">
        <v>0.88953285599999998</v>
      </c>
    </row>
    <row r="89" spans="1:2" x14ac:dyDescent="0.25">
      <c r="A89" s="13">
        <v>113</v>
      </c>
      <c r="B89" s="5">
        <v>0.89526598199999996</v>
      </c>
    </row>
    <row r="90" spans="1:2" x14ac:dyDescent="0.25">
      <c r="A90" s="13">
        <v>114</v>
      </c>
      <c r="B90" s="5">
        <v>0.900953271</v>
      </c>
    </row>
    <row r="91" spans="1:2" x14ac:dyDescent="0.25">
      <c r="A91" s="13">
        <v>115</v>
      </c>
      <c r="B91" s="5">
        <v>0.90658776299999999</v>
      </c>
    </row>
    <row r="92" spans="1:2" x14ac:dyDescent="0.25">
      <c r="A92" s="13">
        <v>116</v>
      </c>
      <c r="B92" s="5">
        <v>0.91219363099999995</v>
      </c>
    </row>
    <row r="93" spans="1:2" x14ac:dyDescent="0.25">
      <c r="A93" s="13">
        <v>117</v>
      </c>
      <c r="B93" s="5">
        <v>0.91779930600000004</v>
      </c>
    </row>
    <row r="94" spans="1:2" x14ac:dyDescent="0.25">
      <c r="A94" s="13">
        <v>118</v>
      </c>
      <c r="B94" s="5">
        <v>0.92340517499999997</v>
      </c>
    </row>
    <row r="95" spans="1:2" x14ac:dyDescent="0.25">
      <c r="A95" s="13">
        <v>119</v>
      </c>
      <c r="B95" s="5">
        <v>0.92901104300000004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30" workbookViewId="0">
      <selection activeCell="G44" sqref="G44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3.5569999999999997E-2</v>
      </c>
      <c r="D44" s="34">
        <v>7.0000000000000007E-2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3.5569999999999997E-2</v>
      </c>
      <c r="D45" s="34">
        <v>7.0000000000000007E-2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3.5569999999999997E-2</v>
      </c>
      <c r="D46" s="34">
        <v>7.0000000000000007E-2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3.5569999999999997E-2</v>
      </c>
      <c r="D47" s="34">
        <v>7.0000000000000007E-2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3.5569999999999997E-2</v>
      </c>
      <c r="D48" s="34">
        <v>7.0000000000000007E-2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3.5569999999999997E-2</v>
      </c>
      <c r="D49" s="34">
        <v>7.0000000000000007E-2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3.5569999999999997E-2</v>
      </c>
      <c r="D50" s="34">
        <v>7.0000000000000007E-2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3.5569999999999997E-2</v>
      </c>
      <c r="D51" s="34">
        <v>7.0000000000000007E-2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3.5569999999999997E-2</v>
      </c>
      <c r="D52" s="34">
        <v>7.0000000000000007E-2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3">
        <v>3.5569999999999997E-2</v>
      </c>
      <c r="D53" s="34">
        <v>7.0000000000000007E-2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3">
        <v>3.5569999999999997E-2</v>
      </c>
      <c r="D54" s="34">
        <v>7.0000000000000007E-2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3">
        <v>3.5569999999999997E-2</v>
      </c>
      <c r="D55" s="34">
        <v>7.0000000000000007E-2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3">
        <v>3.5569999999999997E-2</v>
      </c>
      <c r="D56" s="34">
        <v>7.0000000000000007E-2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3">
        <v>3.5569999999999997E-2</v>
      </c>
      <c r="D57" s="34">
        <v>7.0000000000000007E-2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3">
        <v>3.5569999999999997E-2</v>
      </c>
      <c r="D58" s="34">
        <v>7.0000000000000007E-2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3">
        <v>3.5569999999999997E-2</v>
      </c>
      <c r="D59" s="34">
        <v>7.0000000000000007E-2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3">
        <v>3.5569999999999997E-2</v>
      </c>
      <c r="D60" s="34">
        <v>7.0000000000000007E-2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3">
        <v>3.5569999999999997E-2</v>
      </c>
      <c r="D61" s="34">
        <v>7.0000000000000007E-2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3">
        <v>3.5569999999999997E-2</v>
      </c>
      <c r="D62" s="34">
        <v>7.0000000000000007E-2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3">
        <v>3.5569999999999997E-2</v>
      </c>
      <c r="D63" s="34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3">
        <v>3.5569999999999997E-2</v>
      </c>
      <c r="D64" s="34">
        <v>7.0000000000000007E-2</v>
      </c>
      <c r="K64" s="1"/>
      <c r="M64" s="1"/>
    </row>
    <row r="65" spans="1:13" x14ac:dyDescent="0.25">
      <c r="A65" s="19">
        <v>2025</v>
      </c>
      <c r="C65" s="33">
        <v>3.5569999999999997E-2</v>
      </c>
      <c r="D65" s="34">
        <v>7.0000000000000007E-2</v>
      </c>
      <c r="K65" s="1"/>
      <c r="M65" s="1"/>
    </row>
    <row r="66" spans="1:13" x14ac:dyDescent="0.25">
      <c r="A66" s="19">
        <v>2026</v>
      </c>
      <c r="C66" s="33">
        <v>3.5569999999999997E-2</v>
      </c>
      <c r="D66" s="34">
        <v>7.0000000000000007E-2</v>
      </c>
      <c r="K66" s="1"/>
      <c r="M66" s="1"/>
    </row>
    <row r="67" spans="1:13" x14ac:dyDescent="0.25">
      <c r="A67" s="19">
        <v>2027</v>
      </c>
      <c r="C67" s="33">
        <v>3.5569999999999997E-2</v>
      </c>
      <c r="D67" s="34">
        <v>7.0000000000000007E-2</v>
      </c>
      <c r="K67" s="1"/>
      <c r="M67" s="1"/>
    </row>
    <row r="68" spans="1:13" x14ac:dyDescent="0.25">
      <c r="A68" s="19">
        <v>2028</v>
      </c>
      <c r="C68" s="33">
        <v>3.5569999999999997E-2</v>
      </c>
      <c r="D68" s="34">
        <v>7.0000000000000007E-2</v>
      </c>
      <c r="K68" s="1"/>
      <c r="M68" s="1"/>
    </row>
    <row r="69" spans="1:13" x14ac:dyDescent="0.25">
      <c r="A69" s="19">
        <v>2029</v>
      </c>
      <c r="C69" s="33">
        <v>3.5569999999999997E-2</v>
      </c>
      <c r="D69" s="34">
        <v>7.0000000000000007E-2</v>
      </c>
      <c r="K69" s="1"/>
      <c r="M69" s="1"/>
    </row>
    <row r="70" spans="1:13" x14ac:dyDescent="0.25">
      <c r="A70" s="19">
        <v>2030</v>
      </c>
      <c r="C70" s="33">
        <v>3.5569999999999997E-2</v>
      </c>
      <c r="D70" s="34">
        <v>7.0000000000000007E-2</v>
      </c>
      <c r="K70" s="1"/>
      <c r="M70" s="1"/>
    </row>
    <row r="71" spans="1:13" x14ac:dyDescent="0.25">
      <c r="A71" s="19">
        <v>2031</v>
      </c>
      <c r="C71" s="33">
        <v>3.5569999999999997E-2</v>
      </c>
      <c r="D71" s="34">
        <v>7.0000000000000007E-2</v>
      </c>
      <c r="K71" s="1"/>
      <c r="M71" s="1"/>
    </row>
    <row r="72" spans="1:13" x14ac:dyDescent="0.25">
      <c r="A72" s="19">
        <v>2032</v>
      </c>
      <c r="C72" s="33">
        <v>3.5569999999999997E-2</v>
      </c>
      <c r="D72" s="34">
        <v>7.0000000000000007E-2</v>
      </c>
      <c r="K72" s="1"/>
      <c r="M72" s="1"/>
    </row>
    <row r="73" spans="1:13" x14ac:dyDescent="0.25">
      <c r="A73" s="19">
        <v>2033</v>
      </c>
      <c r="C73" s="33">
        <v>3.5569999999999997E-2</v>
      </c>
      <c r="D73" s="34">
        <v>7.0000000000000007E-2</v>
      </c>
      <c r="K73" s="1"/>
      <c r="M73" s="1"/>
    </row>
    <row r="74" spans="1:13" x14ac:dyDescent="0.25">
      <c r="A74" s="19">
        <v>2034</v>
      </c>
      <c r="C74" s="33">
        <v>3.5569999999999997E-2</v>
      </c>
      <c r="D74" s="34">
        <v>7.0000000000000007E-2</v>
      </c>
      <c r="K74" s="1"/>
      <c r="M74" s="1"/>
    </row>
    <row r="75" spans="1:13" x14ac:dyDescent="0.25">
      <c r="A75" s="19">
        <v>2035</v>
      </c>
      <c r="C75" s="33">
        <v>3.5569999999999997E-2</v>
      </c>
      <c r="D75" s="34">
        <v>7.0000000000000007E-2</v>
      </c>
      <c r="K75" s="1"/>
      <c r="M75" s="1"/>
    </row>
    <row r="76" spans="1:13" x14ac:dyDescent="0.25">
      <c r="A76" s="19">
        <v>2036</v>
      </c>
      <c r="C76" s="33">
        <v>3.5569999999999997E-2</v>
      </c>
      <c r="D76" s="34">
        <v>7.0000000000000007E-2</v>
      </c>
      <c r="K76" s="1"/>
      <c r="M76" s="1"/>
    </row>
    <row r="77" spans="1:13" x14ac:dyDescent="0.25">
      <c r="A77" s="19">
        <v>2037</v>
      </c>
      <c r="C77" s="33">
        <v>3.5569999999999997E-2</v>
      </c>
      <c r="D77" s="34">
        <v>7.0000000000000007E-2</v>
      </c>
      <c r="K77" s="1"/>
      <c r="M77" s="1"/>
    </row>
    <row r="78" spans="1:13" x14ac:dyDescent="0.25">
      <c r="A78" s="19">
        <v>2038</v>
      </c>
      <c r="C78" s="33">
        <v>3.5569999999999997E-2</v>
      </c>
      <c r="D78" s="34">
        <v>7.0000000000000007E-2</v>
      </c>
      <c r="K78" s="1"/>
      <c r="M78" s="1"/>
    </row>
    <row r="79" spans="1:13" x14ac:dyDescent="0.25">
      <c r="A79" s="19">
        <v>2039</v>
      </c>
      <c r="C79" s="33">
        <v>3.5569999999999997E-2</v>
      </c>
      <c r="D79" s="34">
        <v>7.0000000000000007E-2</v>
      </c>
      <c r="M79" s="1"/>
    </row>
    <row r="80" spans="1:13" x14ac:dyDescent="0.25">
      <c r="A80" s="19">
        <v>2040</v>
      </c>
      <c r="C80" s="33">
        <v>3.5569999999999997E-2</v>
      </c>
      <c r="D80" s="34">
        <v>7.0000000000000007E-2</v>
      </c>
      <c r="M80" s="1"/>
    </row>
    <row r="81" spans="1:13" x14ac:dyDescent="0.25">
      <c r="A81" s="19">
        <v>2041</v>
      </c>
      <c r="C81" s="33">
        <v>3.5569999999999997E-2</v>
      </c>
      <c r="D81" s="34">
        <v>7.0000000000000007E-2</v>
      </c>
      <c r="M81" s="1"/>
    </row>
    <row r="82" spans="1:13" x14ac:dyDescent="0.25">
      <c r="A82" s="19">
        <v>2042</v>
      </c>
      <c r="C82" s="33">
        <v>3.5569999999999997E-2</v>
      </c>
      <c r="D82" s="34">
        <v>7.0000000000000007E-2</v>
      </c>
      <c r="M82" s="1"/>
    </row>
    <row r="83" spans="1:13" x14ac:dyDescent="0.25">
      <c r="A83" s="19">
        <v>2043</v>
      </c>
      <c r="C83" s="33">
        <v>3.5569999999999997E-2</v>
      </c>
      <c r="D83" s="34">
        <v>7.0000000000000007E-2</v>
      </c>
      <c r="M83" s="1"/>
    </row>
    <row r="84" spans="1:13" x14ac:dyDescent="0.25">
      <c r="A84" s="19">
        <v>2044</v>
      </c>
      <c r="C84" s="33">
        <v>3.5569999999999997E-2</v>
      </c>
      <c r="D84" s="34">
        <v>7.0000000000000007E-2</v>
      </c>
      <c r="M84" s="1"/>
    </row>
    <row r="85" spans="1:13" x14ac:dyDescent="0.25">
      <c r="A85" s="19">
        <v>2045</v>
      </c>
      <c r="C85" s="33">
        <v>3.5569999999999997E-2</v>
      </c>
      <c r="D85" s="34">
        <v>7.0000000000000007E-2</v>
      </c>
      <c r="M85" s="1"/>
    </row>
    <row r="86" spans="1:13" x14ac:dyDescent="0.25">
      <c r="A86" s="19">
        <v>2046</v>
      </c>
      <c r="C86" s="33">
        <v>3.5569999999999997E-2</v>
      </c>
      <c r="D86" s="34">
        <v>7.0000000000000007E-2</v>
      </c>
      <c r="M86" s="1"/>
    </row>
    <row r="87" spans="1:13" x14ac:dyDescent="0.25">
      <c r="A87" s="19">
        <v>2047</v>
      </c>
      <c r="C87" s="33">
        <v>3.5569999999999997E-2</v>
      </c>
      <c r="D87" s="34">
        <v>7.0000000000000007E-2</v>
      </c>
      <c r="M87" s="1"/>
    </row>
    <row r="88" spans="1:13" x14ac:dyDescent="0.25">
      <c r="A88" s="19">
        <v>2048</v>
      </c>
      <c r="C88" s="33">
        <v>3.5569999999999997E-2</v>
      </c>
      <c r="D88" s="34">
        <v>7.0000000000000007E-2</v>
      </c>
    </row>
    <row r="89" spans="1:13" x14ac:dyDescent="0.25">
      <c r="A89" s="19">
        <v>2049</v>
      </c>
      <c r="C89" s="33">
        <v>3.5569999999999997E-2</v>
      </c>
      <c r="D89" s="34">
        <v>7.0000000000000007E-2</v>
      </c>
    </row>
    <row r="90" spans="1:13" x14ac:dyDescent="0.25">
      <c r="A90" s="19">
        <v>2050</v>
      </c>
      <c r="C90" s="33">
        <v>3.5569999999999997E-2</v>
      </c>
      <c r="D90" s="34">
        <v>7.0000000000000007E-2</v>
      </c>
    </row>
    <row r="91" spans="1:13" x14ac:dyDescent="0.25">
      <c r="A91" s="19">
        <v>2051</v>
      </c>
      <c r="C91" s="33">
        <v>3.5569999999999997E-2</v>
      </c>
      <c r="D91" s="34">
        <v>7.0000000000000007E-2</v>
      </c>
    </row>
    <row r="92" spans="1:13" x14ac:dyDescent="0.25">
      <c r="A92" s="19">
        <v>2052</v>
      </c>
      <c r="C92" s="33">
        <v>3.5569999999999997E-2</v>
      </c>
      <c r="D92" s="34">
        <v>7.0000000000000007E-2</v>
      </c>
    </row>
    <row r="93" spans="1:13" x14ac:dyDescent="0.25">
      <c r="A93" s="19">
        <v>2053</v>
      </c>
      <c r="C93" s="33">
        <v>3.5569999999999997E-2</v>
      </c>
      <c r="D93" s="34">
        <v>7.0000000000000007E-2</v>
      </c>
    </row>
    <row r="94" spans="1:13" x14ac:dyDescent="0.25">
      <c r="A94" s="19">
        <v>2054</v>
      </c>
      <c r="C94" s="33">
        <v>3.5569999999999997E-2</v>
      </c>
      <c r="D94" s="34">
        <v>7.0000000000000007E-2</v>
      </c>
    </row>
    <row r="95" spans="1:13" x14ac:dyDescent="0.25">
      <c r="A95" s="19">
        <v>2055</v>
      </c>
      <c r="C95" s="33">
        <v>3.5569999999999997E-2</v>
      </c>
      <c r="D95" s="34">
        <v>7.0000000000000007E-2</v>
      </c>
    </row>
    <row r="96" spans="1:13" x14ac:dyDescent="0.25">
      <c r="A96" s="19">
        <v>2056</v>
      </c>
      <c r="C96" s="33">
        <v>3.5569999999999997E-2</v>
      </c>
      <c r="D96" s="34">
        <v>7.0000000000000007E-2</v>
      </c>
    </row>
    <row r="97" spans="1:4" x14ac:dyDescent="0.25">
      <c r="A97" s="19">
        <v>2057</v>
      </c>
      <c r="C97" s="33">
        <v>3.5569999999999997E-2</v>
      </c>
      <c r="D97" s="34">
        <v>7.0000000000000007E-2</v>
      </c>
    </row>
    <row r="98" spans="1:4" x14ac:dyDescent="0.25">
      <c r="A98" s="19">
        <v>2058</v>
      </c>
      <c r="C98" s="33">
        <v>3.5569999999999997E-2</v>
      </c>
      <c r="D98" s="34">
        <v>7.0000000000000007E-2</v>
      </c>
    </row>
    <row r="99" spans="1:4" x14ac:dyDescent="0.25">
      <c r="A99" s="19">
        <v>2059</v>
      </c>
      <c r="C99" s="33">
        <v>3.5569999999999997E-2</v>
      </c>
      <c r="D99" s="34">
        <v>7.0000000000000007E-2</v>
      </c>
    </row>
    <row r="100" spans="1:4" x14ac:dyDescent="0.25">
      <c r="A100" s="19">
        <v>2060</v>
      </c>
      <c r="C100" s="33">
        <v>3.5569999999999997E-2</v>
      </c>
      <c r="D100" s="34">
        <v>7.0000000000000007E-2</v>
      </c>
    </row>
    <row r="101" spans="1:4" x14ac:dyDescent="0.25">
      <c r="A101" s="19">
        <v>2061</v>
      </c>
      <c r="C101" s="33">
        <v>3.5569999999999997E-2</v>
      </c>
      <c r="D101" s="34">
        <v>7.0000000000000007E-2</v>
      </c>
    </row>
    <row r="102" spans="1:4" x14ac:dyDescent="0.25">
      <c r="A102" s="19">
        <v>2062</v>
      </c>
      <c r="C102" s="33">
        <v>3.5569999999999997E-2</v>
      </c>
      <c r="D102" s="34">
        <v>7.0000000000000007E-2</v>
      </c>
    </row>
    <row r="103" spans="1:4" x14ac:dyDescent="0.25">
      <c r="A103" s="19">
        <v>2063</v>
      </c>
      <c r="C103" s="33">
        <v>3.5569999999999997E-2</v>
      </c>
      <c r="D103" s="34">
        <v>7.0000000000000007E-2</v>
      </c>
    </row>
    <row r="104" spans="1:4" x14ac:dyDescent="0.25">
      <c r="A104" s="19">
        <v>2064</v>
      </c>
      <c r="C104" s="33">
        <v>3.5569999999999997E-2</v>
      </c>
      <c r="D104" s="34">
        <v>7.0000000000000007E-2</v>
      </c>
    </row>
    <row r="105" spans="1:4" x14ac:dyDescent="0.25">
      <c r="A105" s="19">
        <v>2065</v>
      </c>
      <c r="C105" s="33">
        <v>3.5569999999999997E-2</v>
      </c>
      <c r="D105" s="34">
        <v>7.0000000000000007E-2</v>
      </c>
    </row>
    <row r="106" spans="1:4" x14ac:dyDescent="0.25">
      <c r="A106" s="19">
        <v>2066</v>
      </c>
      <c r="C106" s="33">
        <v>3.5569999999999997E-2</v>
      </c>
      <c r="D106" s="34">
        <v>7.0000000000000007E-2</v>
      </c>
    </row>
    <row r="107" spans="1:4" x14ac:dyDescent="0.25">
      <c r="A107" s="19">
        <v>2067</v>
      </c>
      <c r="C107" s="33">
        <v>3.5569999999999997E-2</v>
      </c>
      <c r="D107" s="34">
        <v>7.0000000000000007E-2</v>
      </c>
    </row>
    <row r="108" spans="1:4" x14ac:dyDescent="0.25">
      <c r="A108" s="19">
        <v>2068</v>
      </c>
      <c r="C108" s="33">
        <v>3.5569999999999997E-2</v>
      </c>
      <c r="D108" s="34">
        <v>7.0000000000000007E-2</v>
      </c>
    </row>
    <row r="109" spans="1:4" x14ac:dyDescent="0.25">
      <c r="A109" s="19">
        <v>2069</v>
      </c>
      <c r="C109" s="33">
        <v>3.5569999999999997E-2</v>
      </c>
      <c r="D109" s="34">
        <v>7.0000000000000007E-2</v>
      </c>
    </row>
    <row r="110" spans="1:4" x14ac:dyDescent="0.25">
      <c r="A110" s="19">
        <v>2070</v>
      </c>
      <c r="C110" s="33">
        <v>3.5569999999999997E-2</v>
      </c>
      <c r="D110" s="34">
        <v>7.0000000000000007E-2</v>
      </c>
    </row>
    <row r="111" spans="1:4" x14ac:dyDescent="0.25">
      <c r="A111" s="19">
        <v>2071</v>
      </c>
      <c r="C111" s="33">
        <v>3.5569999999999997E-2</v>
      </c>
      <c r="D111" s="34">
        <v>7.0000000000000007E-2</v>
      </c>
    </row>
    <row r="112" spans="1:4" x14ac:dyDescent="0.25">
      <c r="A112" s="19">
        <v>2072</v>
      </c>
      <c r="C112" s="33">
        <v>3.5569999999999997E-2</v>
      </c>
      <c r="D112" s="34">
        <v>7.0000000000000007E-2</v>
      </c>
    </row>
    <row r="113" spans="1:4" x14ac:dyDescent="0.25">
      <c r="A113" s="19">
        <v>2073</v>
      </c>
      <c r="C113" s="33">
        <v>3.5569999999999997E-2</v>
      </c>
      <c r="D113" s="34">
        <v>7.0000000000000007E-2</v>
      </c>
    </row>
    <row r="114" spans="1:4" x14ac:dyDescent="0.25">
      <c r="A114" s="19">
        <v>2074</v>
      </c>
      <c r="C114" s="33">
        <v>3.5569999999999997E-2</v>
      </c>
      <c r="D114" s="34">
        <v>7.0000000000000007E-2</v>
      </c>
    </row>
    <row r="115" spans="1:4" x14ac:dyDescent="0.25">
      <c r="A115" s="19">
        <v>2075</v>
      </c>
      <c r="C115" s="33">
        <v>3.5569999999999997E-2</v>
      </c>
      <c r="D115" s="34">
        <v>7.0000000000000007E-2</v>
      </c>
    </row>
    <row r="116" spans="1:4" x14ac:dyDescent="0.25">
      <c r="A116" s="19">
        <v>2076</v>
      </c>
      <c r="C116" s="33">
        <v>3.5569999999999997E-2</v>
      </c>
      <c r="D116" s="34">
        <v>7.0000000000000007E-2</v>
      </c>
    </row>
    <row r="117" spans="1:4" x14ac:dyDescent="0.25">
      <c r="A117" s="19">
        <v>2077</v>
      </c>
      <c r="C117" s="33">
        <v>3.5569999999999997E-2</v>
      </c>
      <c r="D117" s="34">
        <v>7.0000000000000007E-2</v>
      </c>
    </row>
    <row r="118" spans="1:4" x14ac:dyDescent="0.25">
      <c r="A118" s="19">
        <v>2078</v>
      </c>
      <c r="C118" s="33">
        <v>3.5569999999999997E-2</v>
      </c>
      <c r="D118" s="34">
        <v>7.0000000000000007E-2</v>
      </c>
    </row>
    <row r="119" spans="1:4" x14ac:dyDescent="0.25">
      <c r="A119" s="19">
        <v>2079</v>
      </c>
      <c r="C119" s="33">
        <v>3.5569999999999997E-2</v>
      </c>
      <c r="D119" s="34">
        <v>7.0000000000000007E-2</v>
      </c>
    </row>
    <row r="120" spans="1:4" x14ac:dyDescent="0.25">
      <c r="A120" s="19">
        <v>2080</v>
      </c>
      <c r="C120" s="33">
        <v>3.5569999999999997E-2</v>
      </c>
      <c r="D120" s="34">
        <v>7.0000000000000007E-2</v>
      </c>
    </row>
    <row r="121" spans="1:4" x14ac:dyDescent="0.25">
      <c r="A121" s="19">
        <v>2081</v>
      </c>
      <c r="C121" s="33">
        <v>3.5569999999999997E-2</v>
      </c>
      <c r="D121" s="34">
        <v>7.0000000000000007E-2</v>
      </c>
    </row>
    <row r="122" spans="1:4" x14ac:dyDescent="0.25">
      <c r="A122" s="19">
        <v>2082</v>
      </c>
      <c r="C122" s="33">
        <v>3.5569999999999997E-2</v>
      </c>
      <c r="D122" s="34">
        <v>7.0000000000000007E-2</v>
      </c>
    </row>
    <row r="123" spans="1:4" x14ac:dyDescent="0.25">
      <c r="A123" s="19">
        <v>2083</v>
      </c>
      <c r="C123" s="33">
        <v>3.5569999999999997E-2</v>
      </c>
      <c r="D123" s="34">
        <v>7.0000000000000007E-2</v>
      </c>
    </row>
    <row r="124" spans="1:4" x14ac:dyDescent="0.25">
      <c r="A124" s="19">
        <v>2084</v>
      </c>
      <c r="C124" s="33">
        <v>3.5569999999999997E-2</v>
      </c>
      <c r="D124" s="34">
        <v>7.0000000000000007E-2</v>
      </c>
    </row>
    <row r="125" spans="1:4" x14ac:dyDescent="0.25">
      <c r="A125" s="19">
        <v>2085</v>
      </c>
      <c r="C125" s="33">
        <v>3.5569999999999997E-2</v>
      </c>
      <c r="D125" s="34">
        <v>7.0000000000000007E-2</v>
      </c>
    </row>
    <row r="126" spans="1:4" x14ac:dyDescent="0.25">
      <c r="A126" s="19">
        <v>2086</v>
      </c>
      <c r="C126" s="33">
        <v>3.5569999999999997E-2</v>
      </c>
      <c r="D126" s="34">
        <v>7.0000000000000007E-2</v>
      </c>
    </row>
    <row r="127" spans="1:4" x14ac:dyDescent="0.25">
      <c r="A127" s="19">
        <v>2087</v>
      </c>
      <c r="C127" s="33">
        <v>3.5569999999999997E-2</v>
      </c>
      <c r="D127" s="34">
        <v>7.0000000000000007E-2</v>
      </c>
    </row>
    <row r="128" spans="1:4" x14ac:dyDescent="0.25">
      <c r="A128" s="19">
        <v>2088</v>
      </c>
      <c r="C128" s="33">
        <v>3.5569999999999997E-2</v>
      </c>
      <c r="D128" s="34">
        <v>7.0000000000000007E-2</v>
      </c>
    </row>
    <row r="129" spans="1:4" x14ac:dyDescent="0.25">
      <c r="A129" s="19">
        <v>2089</v>
      </c>
      <c r="C129" s="33">
        <v>3.5569999999999997E-2</v>
      </c>
      <c r="D129" s="34">
        <v>7.0000000000000007E-2</v>
      </c>
    </row>
    <row r="130" spans="1:4" x14ac:dyDescent="0.25">
      <c r="A130" s="19">
        <v>2090</v>
      </c>
      <c r="C130" s="33">
        <v>3.5569999999999997E-2</v>
      </c>
      <c r="D130" s="34">
        <v>7.0000000000000007E-2</v>
      </c>
    </row>
    <row r="131" spans="1:4" x14ac:dyDescent="0.25">
      <c r="A131" s="19">
        <v>2091</v>
      </c>
      <c r="C131" s="33">
        <v>3.5569999999999997E-2</v>
      </c>
      <c r="D131" s="34">
        <v>7.0000000000000007E-2</v>
      </c>
    </row>
    <row r="132" spans="1:4" x14ac:dyDescent="0.25">
      <c r="A132" s="19">
        <v>2092</v>
      </c>
      <c r="C132" s="33">
        <v>3.5569999999999997E-2</v>
      </c>
      <c r="D132" s="34">
        <v>7.0000000000000007E-2</v>
      </c>
    </row>
    <row r="133" spans="1:4" x14ac:dyDescent="0.25">
      <c r="A133" s="19">
        <v>2093</v>
      </c>
      <c r="C133" s="33">
        <v>3.5569999999999997E-2</v>
      </c>
      <c r="D133" s="34">
        <v>7.0000000000000007E-2</v>
      </c>
    </row>
    <row r="134" spans="1:4" x14ac:dyDescent="0.25">
      <c r="A134" s="19">
        <v>2094</v>
      </c>
      <c r="C134" s="33">
        <v>3.5569999999999997E-2</v>
      </c>
      <c r="D134" s="34">
        <v>7.0000000000000007E-2</v>
      </c>
    </row>
    <row r="135" spans="1:4" x14ac:dyDescent="0.25">
      <c r="A135" s="19">
        <v>2095</v>
      </c>
      <c r="C135" s="33">
        <v>3.5569999999999997E-2</v>
      </c>
      <c r="D135" s="34">
        <v>7.0000000000000007E-2</v>
      </c>
    </row>
    <row r="136" spans="1:4" x14ac:dyDescent="0.25">
      <c r="A136" s="19">
        <v>2096</v>
      </c>
      <c r="C136" s="33">
        <v>3.5569999999999997E-2</v>
      </c>
      <c r="D136" s="34">
        <v>7.0000000000000007E-2</v>
      </c>
    </row>
    <row r="137" spans="1:4" x14ac:dyDescent="0.25">
      <c r="A137" s="19">
        <v>2097</v>
      </c>
      <c r="C137" s="33">
        <v>3.5569999999999997E-2</v>
      </c>
      <c r="D137" s="34">
        <v>7.0000000000000007E-2</v>
      </c>
    </row>
    <row r="138" spans="1:4" x14ac:dyDescent="0.25">
      <c r="A138" s="19">
        <v>2098</v>
      </c>
      <c r="C138" s="33">
        <v>3.5569999999999997E-2</v>
      </c>
      <c r="D138" s="34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2024-03-20T06:36:55Z</dcterms:modified>
  <cp:category/>
  <cp:contentStatus/>
</cp:coreProperties>
</file>